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Opoku\Downloads\"/>
    </mc:Choice>
  </mc:AlternateContent>
  <xr:revisionPtr revIDLastSave="0" documentId="13_ncr:1_{56681956-845E-4E6A-A1CA-704EF04AD0C4}" xr6:coauthVersionLast="47" xr6:coauthVersionMax="47" xr10:uidLastSave="{00000000-0000-0000-0000-000000000000}"/>
  <bookViews>
    <workbookView xWindow="-98" yWindow="-98" windowWidth="19396" windowHeight="11596" activeTab="4" xr2:uid="{00000000-000D-0000-FFFF-FFFF00000000}"/>
  </bookViews>
  <sheets>
    <sheet name="Female data" sheetId="1" r:id="rId1"/>
    <sheet name="Male data" sheetId="5" r:id="rId2"/>
    <sheet name="FEMALE" sheetId="4" r:id="rId3"/>
    <sheet name="MALE" sheetId="6" r:id="rId4"/>
    <sheet name="PROFIT TESTING" sheetId="7" r:id="rId5"/>
    <sheet name="SUMMARY" sheetId="3" r:id="rId6"/>
  </sheets>
  <definedNames>
    <definedName name="USA.fltper_1x1" localSheetId="0">'Female data'!$A$1:$J$9220</definedName>
    <definedName name="USA.mltper_1x1" localSheetId="1">'Male data'!$A$1:$J$9216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0" i="7" l="1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9" i="7"/>
  <c r="C129" i="4" l="1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28" i="4"/>
  <c r="CA19" i="7" l="1"/>
  <c r="BN100" i="7"/>
  <c r="BZ100" i="7" l="1"/>
  <c r="BN99" i="7"/>
  <c r="CN20" i="7" l="1"/>
  <c r="CN21" i="7" s="1"/>
  <c r="CN22" i="7" s="1"/>
  <c r="CN23" i="7" s="1"/>
  <c r="CN24" i="7" s="1"/>
  <c r="CN25" i="7" s="1"/>
  <c r="CN26" i="7" s="1"/>
  <c r="CN27" i="7" s="1"/>
  <c r="CN28" i="7" s="1"/>
  <c r="CN29" i="7" s="1"/>
  <c r="CN30" i="7" s="1"/>
  <c r="CN31" i="7" s="1"/>
  <c r="CN32" i="7" s="1"/>
  <c r="CN33" i="7" s="1"/>
  <c r="CN34" i="7" s="1"/>
  <c r="CN35" i="7" s="1"/>
  <c r="CN36" i="7" s="1"/>
  <c r="CN37" i="7" s="1"/>
  <c r="CN38" i="7" s="1"/>
  <c r="CN39" i="7" s="1"/>
  <c r="CN40" i="7" s="1"/>
  <c r="CN41" i="7" s="1"/>
  <c r="CN42" i="7" s="1"/>
  <c r="CN43" i="7" s="1"/>
  <c r="CN44" i="7" s="1"/>
  <c r="CN45" i="7" s="1"/>
  <c r="CN46" i="7" s="1"/>
  <c r="CN47" i="7" s="1"/>
  <c r="CN48" i="7" s="1"/>
  <c r="CN49" i="7" s="1"/>
  <c r="CO19" i="7"/>
  <c r="BX20" i="7" l="1"/>
  <c r="BX21" i="7"/>
  <c r="BX22" i="7"/>
  <c r="BX23" i="7"/>
  <c r="BX24" i="7"/>
  <c r="BX25" i="7"/>
  <c r="BX26" i="7"/>
  <c r="BX27" i="7"/>
  <c r="BX28" i="7"/>
  <c r="BX29" i="7"/>
  <c r="BX30" i="7"/>
  <c r="BX31" i="7"/>
  <c r="BX32" i="7"/>
  <c r="BX33" i="7"/>
  <c r="BX34" i="7"/>
  <c r="BX35" i="7"/>
  <c r="BX36" i="7"/>
  <c r="BX37" i="7"/>
  <c r="BX38" i="7"/>
  <c r="BX39" i="7"/>
  <c r="BX40" i="7"/>
  <c r="BX41" i="7"/>
  <c r="BX42" i="7"/>
  <c r="BX43" i="7"/>
  <c r="BX44" i="7"/>
  <c r="BX45" i="7"/>
  <c r="BX46" i="7"/>
  <c r="BX47" i="7"/>
  <c r="BX48" i="7"/>
  <c r="BX49" i="7"/>
  <c r="BX50" i="7"/>
  <c r="BX51" i="7"/>
  <c r="BX52" i="7"/>
  <c r="BX53" i="7"/>
  <c r="BX54" i="7"/>
  <c r="BX55" i="7"/>
  <c r="BX56" i="7"/>
  <c r="BX57" i="7"/>
  <c r="BX58" i="7"/>
  <c r="BX59" i="7"/>
  <c r="BX60" i="7"/>
  <c r="BX61" i="7"/>
  <c r="BX62" i="7"/>
  <c r="BX63" i="7"/>
  <c r="BX64" i="7"/>
  <c r="BX65" i="7"/>
  <c r="BX66" i="7"/>
  <c r="BX67" i="7"/>
  <c r="BX68" i="7"/>
  <c r="BX69" i="7"/>
  <c r="BX70" i="7"/>
  <c r="BX71" i="7"/>
  <c r="BX72" i="7"/>
  <c r="BX73" i="7"/>
  <c r="BX74" i="7"/>
  <c r="BX75" i="7"/>
  <c r="BX76" i="7"/>
  <c r="BX77" i="7"/>
  <c r="BX78" i="7"/>
  <c r="BX79" i="7"/>
  <c r="BX80" i="7"/>
  <c r="BX81" i="7"/>
  <c r="BX82" i="7"/>
  <c r="BX83" i="7"/>
  <c r="BX84" i="7"/>
  <c r="BX85" i="7"/>
  <c r="BX86" i="7"/>
  <c r="BX87" i="7"/>
  <c r="BX88" i="7"/>
  <c r="BX89" i="7"/>
  <c r="BX90" i="7"/>
  <c r="BX91" i="7"/>
  <c r="BX92" i="7"/>
  <c r="BX93" i="7"/>
  <c r="BX94" i="7"/>
  <c r="BX95" i="7"/>
  <c r="BX96" i="7"/>
  <c r="BX97" i="7"/>
  <c r="BX98" i="7"/>
  <c r="BX99" i="7"/>
  <c r="BX100" i="7"/>
  <c r="G21" i="7" l="1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20" i="7"/>
  <c r="AN50" i="7" l="1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BN20" i="7"/>
  <c r="BN21" i="7"/>
  <c r="BN22" i="7"/>
  <c r="BN23" i="7"/>
  <c r="BN24" i="7"/>
  <c r="BN25" i="7"/>
  <c r="BN26" i="7"/>
  <c r="BN27" i="7"/>
  <c r="BN28" i="7"/>
  <c r="BN29" i="7"/>
  <c r="BN30" i="7"/>
  <c r="BN31" i="7"/>
  <c r="BN32" i="7"/>
  <c r="BN33" i="7"/>
  <c r="BN34" i="7"/>
  <c r="BN35" i="7"/>
  <c r="BN36" i="7"/>
  <c r="BN37" i="7"/>
  <c r="BN38" i="7"/>
  <c r="BN39" i="7"/>
  <c r="BN40" i="7"/>
  <c r="BN41" i="7"/>
  <c r="BN42" i="7"/>
  <c r="BN43" i="7"/>
  <c r="BN44" i="7"/>
  <c r="BN45" i="7"/>
  <c r="BN46" i="7"/>
  <c r="BN47" i="7"/>
  <c r="BN48" i="7"/>
  <c r="BN49" i="7"/>
  <c r="BN50" i="7"/>
  <c r="BN51" i="7"/>
  <c r="BN52" i="7"/>
  <c r="BN53" i="7"/>
  <c r="BN54" i="7"/>
  <c r="BN55" i="7"/>
  <c r="BN56" i="7"/>
  <c r="BN57" i="7"/>
  <c r="BN58" i="7"/>
  <c r="BN59" i="7"/>
  <c r="BN60" i="7"/>
  <c r="BN61" i="7"/>
  <c r="BN62" i="7"/>
  <c r="BN63" i="7"/>
  <c r="BN64" i="7"/>
  <c r="BN65" i="7"/>
  <c r="BN66" i="7"/>
  <c r="BN67" i="7"/>
  <c r="BN68" i="7"/>
  <c r="BN69" i="7"/>
  <c r="BN70" i="7"/>
  <c r="BN71" i="7"/>
  <c r="BN72" i="7"/>
  <c r="BN73" i="7"/>
  <c r="BN74" i="7"/>
  <c r="BN75" i="7"/>
  <c r="BN76" i="7"/>
  <c r="BN77" i="7"/>
  <c r="BN78" i="7"/>
  <c r="BN79" i="7"/>
  <c r="BN80" i="7"/>
  <c r="BN81" i="7"/>
  <c r="BN82" i="7"/>
  <c r="BN83" i="7"/>
  <c r="BN84" i="7"/>
  <c r="BN85" i="7"/>
  <c r="BN86" i="7"/>
  <c r="BN87" i="7"/>
  <c r="BN88" i="7"/>
  <c r="BN89" i="7"/>
  <c r="BN90" i="7"/>
  <c r="BN91" i="7"/>
  <c r="BN92" i="7"/>
  <c r="BN93" i="7"/>
  <c r="BN94" i="7"/>
  <c r="BN95" i="7"/>
  <c r="BN96" i="7"/>
  <c r="BN97" i="7"/>
  <c r="BN98" i="7"/>
  <c r="BN19" i="7"/>
  <c r="BL35" i="7"/>
  <c r="BZ20" i="7"/>
  <c r="BZ21" i="7"/>
  <c r="BZ22" i="7"/>
  <c r="CB22" i="7" s="1"/>
  <c r="BZ23" i="7"/>
  <c r="BZ24" i="7"/>
  <c r="BZ25" i="7"/>
  <c r="BZ26" i="7"/>
  <c r="BZ27" i="7"/>
  <c r="CB27" i="7" s="1"/>
  <c r="BZ28" i="7"/>
  <c r="BZ29" i="7"/>
  <c r="CB29" i="7" s="1"/>
  <c r="BZ30" i="7"/>
  <c r="BZ31" i="7"/>
  <c r="BZ32" i="7"/>
  <c r="BZ33" i="7"/>
  <c r="CB33" i="7" s="1"/>
  <c r="BZ34" i="7"/>
  <c r="BZ35" i="7"/>
  <c r="BZ36" i="7"/>
  <c r="BZ37" i="7"/>
  <c r="CB37" i="7" s="1"/>
  <c r="BZ38" i="7"/>
  <c r="BZ39" i="7"/>
  <c r="BZ40" i="7"/>
  <c r="BZ41" i="7"/>
  <c r="BZ42" i="7"/>
  <c r="BZ43" i="7"/>
  <c r="CB43" i="7" s="1"/>
  <c r="BZ44" i="7"/>
  <c r="BZ45" i="7"/>
  <c r="CB45" i="7" s="1"/>
  <c r="BZ46" i="7"/>
  <c r="BZ47" i="7"/>
  <c r="BZ48" i="7"/>
  <c r="BZ49" i="7"/>
  <c r="BZ50" i="7"/>
  <c r="BZ51" i="7"/>
  <c r="BZ52" i="7"/>
  <c r="BZ53" i="7"/>
  <c r="BZ54" i="7"/>
  <c r="BZ55" i="7"/>
  <c r="BZ56" i="7"/>
  <c r="BZ57" i="7"/>
  <c r="BZ58" i="7"/>
  <c r="BZ59" i="7"/>
  <c r="BZ60" i="7"/>
  <c r="BZ61" i="7"/>
  <c r="BZ62" i="7"/>
  <c r="BZ63" i="7"/>
  <c r="BZ64" i="7"/>
  <c r="BZ65" i="7"/>
  <c r="BZ66" i="7"/>
  <c r="BZ67" i="7"/>
  <c r="BZ68" i="7"/>
  <c r="BZ69" i="7"/>
  <c r="BZ70" i="7"/>
  <c r="BZ71" i="7"/>
  <c r="BZ72" i="7"/>
  <c r="BZ73" i="7"/>
  <c r="BZ74" i="7"/>
  <c r="BZ75" i="7"/>
  <c r="BZ76" i="7"/>
  <c r="BZ77" i="7"/>
  <c r="BZ78" i="7"/>
  <c r="BZ79" i="7"/>
  <c r="BZ80" i="7"/>
  <c r="BZ81" i="7"/>
  <c r="BZ82" i="7"/>
  <c r="BZ83" i="7"/>
  <c r="BZ84" i="7"/>
  <c r="BZ85" i="7"/>
  <c r="BZ86" i="7"/>
  <c r="BZ87" i="7"/>
  <c r="BZ88" i="7"/>
  <c r="BZ89" i="7"/>
  <c r="BZ90" i="7"/>
  <c r="BZ91" i="7"/>
  <c r="BZ92" i="7"/>
  <c r="BZ93" i="7"/>
  <c r="BZ94" i="7"/>
  <c r="BZ95" i="7"/>
  <c r="BZ96" i="7"/>
  <c r="BZ97" i="7"/>
  <c r="BZ98" i="7"/>
  <c r="BZ99" i="7"/>
  <c r="CK19" i="7"/>
  <c r="CJ20" i="7"/>
  <c r="CK20" i="7" s="1"/>
  <c r="AE42" i="7"/>
  <c r="AE23" i="7"/>
  <c r="AE27" i="7"/>
  <c r="BL31" i="7"/>
  <c r="AE34" i="7"/>
  <c r="AE38" i="7"/>
  <c r="AE40" i="7"/>
  <c r="AE46" i="7"/>
  <c r="AE48" i="7"/>
  <c r="CF20" i="7"/>
  <c r="CF21" i="7" s="1"/>
  <c r="CF22" i="7" s="1"/>
  <c r="CF23" i="7" s="1"/>
  <c r="CF24" i="7" s="1"/>
  <c r="CF25" i="7" s="1"/>
  <c r="CF26" i="7" s="1"/>
  <c r="CF27" i="7" s="1"/>
  <c r="CF28" i="7" s="1"/>
  <c r="CF29" i="7" s="1"/>
  <c r="CF30" i="7" s="1"/>
  <c r="CF31" i="7" s="1"/>
  <c r="CF32" i="7" s="1"/>
  <c r="CF33" i="7" s="1"/>
  <c r="CF34" i="7" s="1"/>
  <c r="CF35" i="7" s="1"/>
  <c r="CF36" i="7" s="1"/>
  <c r="CF37" i="7" s="1"/>
  <c r="CF38" i="7" s="1"/>
  <c r="CF39" i="7" s="1"/>
  <c r="CF40" i="7" s="1"/>
  <c r="CF41" i="7" s="1"/>
  <c r="CF42" i="7" s="1"/>
  <c r="CF43" i="7" s="1"/>
  <c r="CF44" i="7" s="1"/>
  <c r="CF45" i="7" s="1"/>
  <c r="CF46" i="7" s="1"/>
  <c r="CF47" i="7" s="1"/>
  <c r="CF48" i="7" s="1"/>
  <c r="CF49" i="7" s="1"/>
  <c r="CF50" i="7" s="1"/>
  <c r="CF51" i="7" s="1"/>
  <c r="CF52" i="7" s="1"/>
  <c r="CF53" i="7" s="1"/>
  <c r="CF54" i="7" s="1"/>
  <c r="CF55" i="7" s="1"/>
  <c r="CF56" i="7" s="1"/>
  <c r="CF57" i="7" s="1"/>
  <c r="CF58" i="7" s="1"/>
  <c r="CF59" i="7" s="1"/>
  <c r="CF60" i="7" s="1"/>
  <c r="CF61" i="7" s="1"/>
  <c r="CF62" i="7" s="1"/>
  <c r="CF63" i="7" s="1"/>
  <c r="CF64" i="7" s="1"/>
  <c r="CF65" i="7" s="1"/>
  <c r="CF66" i="7" s="1"/>
  <c r="CF67" i="7" s="1"/>
  <c r="CF68" i="7" s="1"/>
  <c r="CF69" i="7" s="1"/>
  <c r="CF70" i="7" s="1"/>
  <c r="CF71" i="7" s="1"/>
  <c r="CF72" i="7" s="1"/>
  <c r="CF73" i="7" s="1"/>
  <c r="CF74" i="7" s="1"/>
  <c r="CF75" i="7" s="1"/>
  <c r="CF76" i="7" s="1"/>
  <c r="CF77" i="7" s="1"/>
  <c r="CF78" i="7" s="1"/>
  <c r="CF79" i="7" s="1"/>
  <c r="CF80" i="7" s="1"/>
  <c r="CF81" i="7" s="1"/>
  <c r="CF82" i="7" s="1"/>
  <c r="CF83" i="7" s="1"/>
  <c r="CF84" i="7" s="1"/>
  <c r="CF85" i="7" s="1"/>
  <c r="CF86" i="7" s="1"/>
  <c r="CF87" i="7" s="1"/>
  <c r="CF88" i="7" s="1"/>
  <c r="CF89" i="7" s="1"/>
  <c r="CF90" i="7" s="1"/>
  <c r="CF91" i="7" s="1"/>
  <c r="CF92" i="7" s="1"/>
  <c r="CF93" i="7" s="1"/>
  <c r="CF94" i="7" s="1"/>
  <c r="CF95" i="7" s="1"/>
  <c r="CF96" i="7" s="1"/>
  <c r="CF97" i="7" s="1"/>
  <c r="CF98" i="7" s="1"/>
  <c r="CF99" i="7" s="1"/>
  <c r="CF100" i="7" s="1"/>
  <c r="CB100" i="7" l="1"/>
  <c r="CC100" i="7"/>
  <c r="CO20" i="7"/>
  <c r="CB35" i="7"/>
  <c r="BL43" i="7"/>
  <c r="CB48" i="7"/>
  <c r="CB44" i="7"/>
  <c r="CB40" i="7"/>
  <c r="CB36" i="7"/>
  <c r="CB32" i="7"/>
  <c r="CB28" i="7"/>
  <c r="CB24" i="7"/>
  <c r="CB47" i="7"/>
  <c r="CJ21" i="7"/>
  <c r="BL47" i="7"/>
  <c r="BL24" i="7"/>
  <c r="BL49" i="7"/>
  <c r="BL33" i="7"/>
  <c r="AE19" i="7"/>
  <c r="CB46" i="7"/>
  <c r="BL46" i="7"/>
  <c r="AE41" i="7"/>
  <c r="BL42" i="7"/>
  <c r="CB42" i="7"/>
  <c r="CB38" i="7"/>
  <c r="AE37" i="7"/>
  <c r="BL38" i="7"/>
  <c r="CB34" i="7"/>
  <c r="BL34" i="7"/>
  <c r="AE33" i="7"/>
  <c r="BL30" i="7"/>
  <c r="AE29" i="7"/>
  <c r="CB26" i="7"/>
  <c r="AE25" i="7"/>
  <c r="BL26" i="7"/>
  <c r="BL22" i="7"/>
  <c r="AE21" i="7"/>
  <c r="AE45" i="7"/>
  <c r="CB30" i="7"/>
  <c r="BL20" i="7"/>
  <c r="CB20" i="7"/>
  <c r="AE44" i="7"/>
  <c r="CB49" i="7"/>
  <c r="CB21" i="7"/>
  <c r="BL37" i="7"/>
  <c r="BL25" i="7"/>
  <c r="AE20" i="7"/>
  <c r="AE24" i="7"/>
  <c r="AE32" i="7"/>
  <c r="CB41" i="7"/>
  <c r="BL41" i="7"/>
  <c r="CB39" i="7"/>
  <c r="BL27" i="7"/>
  <c r="AE26" i="7"/>
  <c r="BL23" i="7"/>
  <c r="CB23" i="7"/>
  <c r="AE22" i="7"/>
  <c r="AE28" i="7"/>
  <c r="AE36" i="7"/>
  <c r="AE30" i="7"/>
  <c r="CB31" i="7"/>
  <c r="CB25" i="7"/>
  <c r="BL45" i="7"/>
  <c r="BL39" i="7"/>
  <c r="BL29" i="7"/>
  <c r="BL21" i="7"/>
  <c r="AE47" i="7"/>
  <c r="AE43" i="7"/>
  <c r="AE39" i="7"/>
  <c r="AE35" i="7"/>
  <c r="AE31" i="7"/>
  <c r="BL48" i="7"/>
  <c r="BL44" i="7"/>
  <c r="BL40" i="7"/>
  <c r="BL36" i="7"/>
  <c r="BL32" i="7"/>
  <c r="BL28" i="7"/>
  <c r="CK21" i="7" l="1"/>
  <c r="CO21" i="7" s="1"/>
  <c r="CJ22" i="7"/>
  <c r="CJ23" i="7" l="1"/>
  <c r="CK22" i="7"/>
  <c r="CO22" i="7" s="1"/>
  <c r="CJ24" i="7" l="1"/>
  <c r="CK23" i="7"/>
  <c r="CO23" i="7" s="1"/>
  <c r="CJ25" i="7" l="1"/>
  <c r="CK24" i="7"/>
  <c r="CO24" i="7" s="1"/>
  <c r="CJ26" i="7" l="1"/>
  <c r="CK25" i="7"/>
  <c r="CO25" i="7" s="1"/>
  <c r="CJ27" i="7" l="1"/>
  <c r="CK26" i="7"/>
  <c r="CO26" i="7" s="1"/>
  <c r="CJ28" i="7" l="1"/>
  <c r="CK27" i="7"/>
  <c r="CO27" i="7" s="1"/>
  <c r="CJ29" i="7" l="1"/>
  <c r="CK28" i="7"/>
  <c r="CO28" i="7" s="1"/>
  <c r="CJ30" i="7" l="1"/>
  <c r="CK29" i="7"/>
  <c r="CO29" i="7" s="1"/>
  <c r="CJ31" i="7" l="1"/>
  <c r="CK30" i="7"/>
  <c r="CO30" i="7" s="1"/>
  <c r="CJ32" i="7" l="1"/>
  <c r="CK31" i="7"/>
  <c r="CO31" i="7" s="1"/>
  <c r="CJ33" i="7" l="1"/>
  <c r="CK32" i="7"/>
  <c r="CO32" i="7" s="1"/>
  <c r="CJ34" i="7" l="1"/>
  <c r="CK33" i="7"/>
  <c r="CO33" i="7" s="1"/>
  <c r="CJ35" i="7" l="1"/>
  <c r="CK34" i="7"/>
  <c r="CO34" i="7" s="1"/>
  <c r="CJ36" i="7" l="1"/>
  <c r="CK35" i="7"/>
  <c r="CO35" i="7" s="1"/>
  <c r="CJ37" i="7" l="1"/>
  <c r="CK36" i="7"/>
  <c r="CO36" i="7" s="1"/>
  <c r="CJ38" i="7" l="1"/>
  <c r="CK37" i="7"/>
  <c r="CO37" i="7" s="1"/>
  <c r="CJ39" i="7" l="1"/>
  <c r="CK38" i="7"/>
  <c r="CO38" i="7" s="1"/>
  <c r="CJ40" i="7" l="1"/>
  <c r="CK39" i="7"/>
  <c r="CO39" i="7" s="1"/>
  <c r="CJ41" i="7" l="1"/>
  <c r="CK40" i="7"/>
  <c r="CO40" i="7" s="1"/>
  <c r="CJ42" i="7" l="1"/>
  <c r="CK41" i="7"/>
  <c r="CO41" i="7" s="1"/>
  <c r="CJ43" i="7" l="1"/>
  <c r="CK42" i="7"/>
  <c r="CO42" i="7" s="1"/>
  <c r="CJ44" i="7" l="1"/>
  <c r="CK43" i="7"/>
  <c r="CO43" i="7" s="1"/>
  <c r="CJ45" i="7" l="1"/>
  <c r="CK44" i="7"/>
  <c r="CO44" i="7" s="1"/>
  <c r="CJ46" i="7" l="1"/>
  <c r="CK45" i="7"/>
  <c r="CO45" i="7" s="1"/>
  <c r="CJ47" i="7" l="1"/>
  <c r="CK46" i="7"/>
  <c r="CO46" i="7" s="1"/>
  <c r="CJ48" i="7" l="1"/>
  <c r="CK47" i="7"/>
  <c r="CO47" i="7" s="1"/>
  <c r="CJ49" i="7" l="1"/>
  <c r="CK48" i="7"/>
  <c r="CO48" i="7" s="1"/>
  <c r="CJ50" i="7" l="1"/>
  <c r="CK49" i="7"/>
  <c r="CO49" i="7" s="1"/>
  <c r="CJ51" i="7" l="1"/>
  <c r="CK50" i="7"/>
  <c r="CJ52" i="7" l="1"/>
  <c r="CK51" i="7"/>
  <c r="CJ53" i="7" l="1"/>
  <c r="CK52" i="7"/>
  <c r="CJ54" i="7" l="1"/>
  <c r="CK53" i="7"/>
  <c r="CJ55" i="7" l="1"/>
  <c r="CK54" i="7"/>
  <c r="CJ56" i="7" l="1"/>
  <c r="CK55" i="7"/>
  <c r="CJ57" i="7" l="1"/>
  <c r="CK56" i="7"/>
  <c r="CJ58" i="7" l="1"/>
  <c r="CK57" i="7"/>
  <c r="CJ59" i="7" l="1"/>
  <c r="CK58" i="7"/>
  <c r="CJ60" i="7" l="1"/>
  <c r="CK59" i="7"/>
  <c r="CJ61" i="7" l="1"/>
  <c r="CK60" i="7"/>
  <c r="CJ62" i="7" l="1"/>
  <c r="CK61" i="7"/>
  <c r="CJ63" i="7" l="1"/>
  <c r="CK62" i="7"/>
  <c r="CJ64" i="7" l="1"/>
  <c r="CK63" i="7"/>
  <c r="CJ65" i="7" l="1"/>
  <c r="CK64" i="7"/>
  <c r="CJ66" i="7" l="1"/>
  <c r="CK65" i="7"/>
  <c r="CJ67" i="7" l="1"/>
  <c r="CK66" i="7"/>
  <c r="CJ68" i="7" l="1"/>
  <c r="CK67" i="7"/>
  <c r="CJ69" i="7" l="1"/>
  <c r="CK68" i="7"/>
  <c r="CJ70" i="7" l="1"/>
  <c r="CK69" i="7"/>
  <c r="CJ71" i="7" l="1"/>
  <c r="CK70" i="7"/>
  <c r="CJ72" i="7" l="1"/>
  <c r="CK71" i="7"/>
  <c r="CJ73" i="7" l="1"/>
  <c r="CK72" i="7"/>
  <c r="CJ74" i="7" l="1"/>
  <c r="CK73" i="7"/>
  <c r="CJ75" i="7" l="1"/>
  <c r="CK74" i="7"/>
  <c r="CJ76" i="7" l="1"/>
  <c r="CK75" i="7"/>
  <c r="CJ77" i="7" l="1"/>
  <c r="CK76" i="7"/>
  <c r="CJ78" i="7" l="1"/>
  <c r="CK77" i="7"/>
  <c r="CJ79" i="7" l="1"/>
  <c r="CK78" i="7"/>
  <c r="CJ80" i="7" l="1"/>
  <c r="CK79" i="7"/>
  <c r="CJ81" i="7" l="1"/>
  <c r="CK80" i="7"/>
  <c r="CJ82" i="7" l="1"/>
  <c r="CK81" i="7"/>
  <c r="CJ83" i="7" l="1"/>
  <c r="CK82" i="7"/>
  <c r="CJ84" i="7" l="1"/>
  <c r="CK83" i="7"/>
  <c r="CJ85" i="7" l="1"/>
  <c r="CK84" i="7"/>
  <c r="CJ86" i="7" l="1"/>
  <c r="CK85" i="7"/>
  <c r="CJ87" i="7" l="1"/>
  <c r="CK86" i="7"/>
  <c r="CJ88" i="7" l="1"/>
  <c r="CK87" i="7"/>
  <c r="CJ89" i="7" l="1"/>
  <c r="CK88" i="7"/>
  <c r="CJ90" i="7" l="1"/>
  <c r="CK89" i="7"/>
  <c r="CJ91" i="7" l="1"/>
  <c r="CK90" i="7"/>
  <c r="CJ92" i="7" l="1"/>
  <c r="CK91" i="7"/>
  <c r="CJ93" i="7" l="1"/>
  <c r="CK92" i="7"/>
  <c r="CJ94" i="7" l="1"/>
  <c r="CK93" i="7"/>
  <c r="CJ95" i="7" l="1"/>
  <c r="CK94" i="7"/>
  <c r="CJ96" i="7" l="1"/>
  <c r="CK95" i="7"/>
  <c r="CJ97" i="7" l="1"/>
  <c r="CK96" i="7"/>
  <c r="CJ98" i="7" l="1"/>
  <c r="CK97" i="7"/>
  <c r="CJ99" i="7" l="1"/>
  <c r="CK98" i="7"/>
  <c r="CJ100" i="7" l="1"/>
  <c r="CK100" i="7" s="1"/>
  <c r="CK99" i="7"/>
  <c r="BZ19" i="7" l="1"/>
  <c r="BT20" i="7" l="1"/>
  <c r="BU19" i="7" s="1"/>
  <c r="BR20" i="7"/>
  <c r="BR21" i="7" s="1"/>
  <c r="BR22" i="7" s="1"/>
  <c r="BR23" i="7" s="1"/>
  <c r="BR24" i="7" s="1"/>
  <c r="BR25" i="7" s="1"/>
  <c r="BR26" i="7" s="1"/>
  <c r="BR27" i="7" s="1"/>
  <c r="BR28" i="7" s="1"/>
  <c r="BR29" i="7" s="1"/>
  <c r="BR30" i="7" s="1"/>
  <c r="BR31" i="7" s="1"/>
  <c r="BR32" i="7" s="1"/>
  <c r="BR33" i="7" s="1"/>
  <c r="BR34" i="7" s="1"/>
  <c r="BR35" i="7" s="1"/>
  <c r="BR36" i="7" s="1"/>
  <c r="BR37" i="7" s="1"/>
  <c r="BR38" i="7" s="1"/>
  <c r="BR39" i="7" s="1"/>
  <c r="BR40" i="7" s="1"/>
  <c r="BR41" i="7" s="1"/>
  <c r="BR42" i="7" s="1"/>
  <c r="BR43" i="7" s="1"/>
  <c r="BR44" i="7" s="1"/>
  <c r="BR45" i="7" s="1"/>
  <c r="BR46" i="7" s="1"/>
  <c r="BR47" i="7" s="1"/>
  <c r="BR48" i="7" s="1"/>
  <c r="BR49" i="7" s="1"/>
  <c r="BR50" i="7" s="1"/>
  <c r="BR51" i="7" s="1"/>
  <c r="BR52" i="7" s="1"/>
  <c r="BR53" i="7" s="1"/>
  <c r="BR54" i="7" s="1"/>
  <c r="BR55" i="7" s="1"/>
  <c r="BR56" i="7" s="1"/>
  <c r="BR57" i="7" s="1"/>
  <c r="BR58" i="7" s="1"/>
  <c r="BR59" i="7" s="1"/>
  <c r="BR60" i="7" s="1"/>
  <c r="BR61" i="7" s="1"/>
  <c r="BR62" i="7" s="1"/>
  <c r="BR63" i="7" s="1"/>
  <c r="BR64" i="7" s="1"/>
  <c r="BR65" i="7" s="1"/>
  <c r="BR66" i="7" s="1"/>
  <c r="BR67" i="7" s="1"/>
  <c r="BR68" i="7" s="1"/>
  <c r="BR69" i="7" s="1"/>
  <c r="BR70" i="7" s="1"/>
  <c r="BR71" i="7" s="1"/>
  <c r="BR72" i="7" s="1"/>
  <c r="BR73" i="7" s="1"/>
  <c r="BR74" i="7" s="1"/>
  <c r="BR75" i="7" s="1"/>
  <c r="BR76" i="7" s="1"/>
  <c r="BR77" i="7" s="1"/>
  <c r="BR78" i="7" s="1"/>
  <c r="BR79" i="7" s="1"/>
  <c r="BR80" i="7" s="1"/>
  <c r="BR81" i="7" s="1"/>
  <c r="BR82" i="7" s="1"/>
  <c r="BR83" i="7" s="1"/>
  <c r="BR84" i="7" s="1"/>
  <c r="BR85" i="7" s="1"/>
  <c r="BR86" i="7" s="1"/>
  <c r="BR87" i="7" s="1"/>
  <c r="BR88" i="7" s="1"/>
  <c r="BR89" i="7" s="1"/>
  <c r="BR90" i="7" s="1"/>
  <c r="BR91" i="7" s="1"/>
  <c r="BR92" i="7" s="1"/>
  <c r="BR93" i="7" s="1"/>
  <c r="BR94" i="7" s="1"/>
  <c r="BR95" i="7" s="1"/>
  <c r="BR96" i="7" s="1"/>
  <c r="BR97" i="7" s="1"/>
  <c r="BR98" i="7" s="1"/>
  <c r="BR99" i="7" s="1"/>
  <c r="BR100" i="7" s="1"/>
  <c r="BS20" i="7"/>
  <c r="CA20" i="7" s="1"/>
  <c r="BK20" i="7"/>
  <c r="BK21" i="7" s="1"/>
  <c r="BK22" i="7" s="1"/>
  <c r="BK23" i="7" s="1"/>
  <c r="BK24" i="7" s="1"/>
  <c r="BK25" i="7" s="1"/>
  <c r="BK26" i="7" s="1"/>
  <c r="BK27" i="7" s="1"/>
  <c r="BK28" i="7" s="1"/>
  <c r="BK29" i="7" s="1"/>
  <c r="BK30" i="7" s="1"/>
  <c r="BK31" i="7" s="1"/>
  <c r="BK32" i="7" s="1"/>
  <c r="BK33" i="7" s="1"/>
  <c r="BK34" i="7" s="1"/>
  <c r="BK35" i="7" s="1"/>
  <c r="BK36" i="7" s="1"/>
  <c r="BK37" i="7" s="1"/>
  <c r="BK38" i="7" s="1"/>
  <c r="BK39" i="7" s="1"/>
  <c r="BK40" i="7" s="1"/>
  <c r="BK41" i="7" s="1"/>
  <c r="BK42" i="7" s="1"/>
  <c r="BK43" i="7" s="1"/>
  <c r="BK44" i="7" s="1"/>
  <c r="BK45" i="7" s="1"/>
  <c r="BK46" i="7" s="1"/>
  <c r="BK47" i="7" s="1"/>
  <c r="BK48" i="7" s="1"/>
  <c r="BK49" i="7" s="1"/>
  <c r="BK50" i="7" s="1"/>
  <c r="BK51" i="7" s="1"/>
  <c r="BK52" i="7" s="1"/>
  <c r="BK53" i="7" s="1"/>
  <c r="BK54" i="7" s="1"/>
  <c r="BK55" i="7" s="1"/>
  <c r="BK56" i="7" s="1"/>
  <c r="BK57" i="7" s="1"/>
  <c r="BK58" i="7" s="1"/>
  <c r="BK59" i="7" s="1"/>
  <c r="BK60" i="7" s="1"/>
  <c r="BK61" i="7" s="1"/>
  <c r="BK62" i="7" s="1"/>
  <c r="BK63" i="7" s="1"/>
  <c r="BK64" i="7" s="1"/>
  <c r="BK65" i="7" s="1"/>
  <c r="BK66" i="7" s="1"/>
  <c r="BK67" i="7" s="1"/>
  <c r="BK68" i="7" s="1"/>
  <c r="BK69" i="7" s="1"/>
  <c r="BK70" i="7" s="1"/>
  <c r="BK71" i="7" s="1"/>
  <c r="BK72" i="7" s="1"/>
  <c r="BK73" i="7" s="1"/>
  <c r="BK74" i="7" s="1"/>
  <c r="BK75" i="7" s="1"/>
  <c r="BK76" i="7" s="1"/>
  <c r="BK77" i="7" s="1"/>
  <c r="BK78" i="7" s="1"/>
  <c r="BK79" i="7" s="1"/>
  <c r="BK80" i="7" s="1"/>
  <c r="BK81" i="7" s="1"/>
  <c r="BK82" i="7" s="1"/>
  <c r="BK83" i="7" s="1"/>
  <c r="BK84" i="7" s="1"/>
  <c r="BK85" i="7" s="1"/>
  <c r="BK86" i="7" s="1"/>
  <c r="BK87" i="7" s="1"/>
  <c r="BK88" i="7" s="1"/>
  <c r="BK89" i="7" s="1"/>
  <c r="BK90" i="7" s="1"/>
  <c r="BK91" i="7" s="1"/>
  <c r="BK92" i="7" s="1"/>
  <c r="BK93" i="7" s="1"/>
  <c r="BK94" i="7" s="1"/>
  <c r="BK95" i="7" s="1"/>
  <c r="BK96" i="7" s="1"/>
  <c r="BK97" i="7" s="1"/>
  <c r="BK98" i="7" s="1"/>
  <c r="BK99" i="7" s="1"/>
  <c r="BK100" i="7" s="1"/>
  <c r="BJ20" i="7"/>
  <c r="BJ21" i="7" s="1"/>
  <c r="BJ22" i="7" s="1"/>
  <c r="BJ23" i="7" s="1"/>
  <c r="BJ24" i="7" s="1"/>
  <c r="BJ25" i="7" s="1"/>
  <c r="BJ26" i="7" s="1"/>
  <c r="BJ27" i="7" s="1"/>
  <c r="BJ28" i="7" s="1"/>
  <c r="BJ29" i="7" s="1"/>
  <c r="BJ30" i="7" s="1"/>
  <c r="BJ31" i="7" s="1"/>
  <c r="BJ32" i="7" s="1"/>
  <c r="BJ33" i="7" s="1"/>
  <c r="BJ34" i="7" s="1"/>
  <c r="BJ35" i="7" s="1"/>
  <c r="BJ36" i="7" s="1"/>
  <c r="BJ37" i="7" s="1"/>
  <c r="BJ38" i="7" s="1"/>
  <c r="BJ39" i="7" s="1"/>
  <c r="BJ40" i="7" s="1"/>
  <c r="BJ41" i="7" s="1"/>
  <c r="BJ42" i="7" s="1"/>
  <c r="BJ43" i="7" s="1"/>
  <c r="BJ44" i="7" s="1"/>
  <c r="BJ45" i="7" s="1"/>
  <c r="BJ46" i="7" s="1"/>
  <c r="BJ47" i="7" s="1"/>
  <c r="BJ48" i="7" s="1"/>
  <c r="BJ49" i="7" s="1"/>
  <c r="BJ50" i="7" s="1"/>
  <c r="BJ51" i="7" s="1"/>
  <c r="BJ52" i="7" s="1"/>
  <c r="BJ53" i="7" s="1"/>
  <c r="BJ54" i="7" s="1"/>
  <c r="BJ55" i="7" s="1"/>
  <c r="BJ56" i="7" s="1"/>
  <c r="BJ57" i="7" s="1"/>
  <c r="BJ58" i="7" s="1"/>
  <c r="BJ59" i="7" s="1"/>
  <c r="BJ60" i="7" s="1"/>
  <c r="BJ61" i="7" s="1"/>
  <c r="BJ62" i="7" s="1"/>
  <c r="BJ63" i="7" s="1"/>
  <c r="BJ64" i="7" s="1"/>
  <c r="BJ65" i="7" s="1"/>
  <c r="BJ66" i="7" s="1"/>
  <c r="BJ67" i="7" s="1"/>
  <c r="BJ68" i="7" s="1"/>
  <c r="BJ69" i="7" s="1"/>
  <c r="BJ70" i="7" s="1"/>
  <c r="BJ71" i="7" s="1"/>
  <c r="BJ72" i="7" s="1"/>
  <c r="BJ73" i="7" s="1"/>
  <c r="BJ74" i="7" s="1"/>
  <c r="BJ75" i="7" s="1"/>
  <c r="BJ76" i="7" s="1"/>
  <c r="BJ77" i="7" s="1"/>
  <c r="BJ78" i="7" s="1"/>
  <c r="BJ79" i="7" s="1"/>
  <c r="BJ80" i="7" s="1"/>
  <c r="BJ81" i="7" s="1"/>
  <c r="BJ82" i="7" s="1"/>
  <c r="BJ83" i="7" s="1"/>
  <c r="BJ84" i="7" s="1"/>
  <c r="BJ85" i="7" s="1"/>
  <c r="BJ86" i="7" s="1"/>
  <c r="BJ87" i="7" s="1"/>
  <c r="BJ88" i="7" s="1"/>
  <c r="BJ89" i="7" s="1"/>
  <c r="BJ90" i="7" s="1"/>
  <c r="BJ91" i="7" s="1"/>
  <c r="BJ92" i="7" s="1"/>
  <c r="BJ93" i="7" s="1"/>
  <c r="BJ94" i="7" s="1"/>
  <c r="BJ95" i="7" s="1"/>
  <c r="BJ96" i="7" s="1"/>
  <c r="BJ97" i="7" s="1"/>
  <c r="BJ98" i="7" s="1"/>
  <c r="BJ99" i="7" s="1"/>
  <c r="BJ100" i="7" s="1"/>
  <c r="BS21" i="7" l="1"/>
  <c r="CA21" i="7" s="1"/>
  <c r="CG20" i="7"/>
  <c r="BS22" i="7" l="1"/>
  <c r="CA22" i="7" s="1"/>
  <c r="CG21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19" i="7"/>
  <c r="AU30" i="7"/>
  <c r="AU31" i="7"/>
  <c r="AU32" i="7"/>
  <c r="AU33" i="7"/>
  <c r="AU34" i="7"/>
  <c r="AU35" i="7"/>
  <c r="AU36" i="7"/>
  <c r="AU37" i="7"/>
  <c r="AU38" i="7"/>
  <c r="AU39" i="7"/>
  <c r="AU40" i="7"/>
  <c r="AU41" i="7"/>
  <c r="AU42" i="7"/>
  <c r="AU43" i="7"/>
  <c r="AU44" i="7"/>
  <c r="AU45" i="7"/>
  <c r="AU46" i="7"/>
  <c r="AU47" i="7"/>
  <c r="AU48" i="7"/>
  <c r="AU29" i="7"/>
  <c r="AU21" i="7"/>
  <c r="AU22" i="7"/>
  <c r="AU23" i="7"/>
  <c r="AU24" i="7"/>
  <c r="AU25" i="7"/>
  <c r="AU26" i="7"/>
  <c r="AU27" i="7"/>
  <c r="AU28" i="7"/>
  <c r="AU20" i="7"/>
  <c r="AU19" i="7"/>
  <c r="AT20" i="7"/>
  <c r="AT21" i="7" s="1"/>
  <c r="AS20" i="7"/>
  <c r="AS21" i="7" s="1"/>
  <c r="AS22" i="7" s="1"/>
  <c r="AS23" i="7" s="1"/>
  <c r="AS24" i="7" s="1"/>
  <c r="AS25" i="7" s="1"/>
  <c r="AS26" i="7" s="1"/>
  <c r="AS27" i="7" s="1"/>
  <c r="AS28" i="7" s="1"/>
  <c r="AS29" i="7" s="1"/>
  <c r="AS30" i="7" s="1"/>
  <c r="AS31" i="7" s="1"/>
  <c r="AS32" i="7" s="1"/>
  <c r="AS33" i="7" s="1"/>
  <c r="AS34" i="7" s="1"/>
  <c r="AS35" i="7" s="1"/>
  <c r="AS36" i="7" s="1"/>
  <c r="AS37" i="7" s="1"/>
  <c r="AS38" i="7" s="1"/>
  <c r="AS39" i="7" s="1"/>
  <c r="AS40" i="7" s="1"/>
  <c r="AS41" i="7" s="1"/>
  <c r="AS42" i="7" s="1"/>
  <c r="AS43" i="7" s="1"/>
  <c r="AS44" i="7" s="1"/>
  <c r="AS45" i="7" s="1"/>
  <c r="AS46" i="7" s="1"/>
  <c r="AS47" i="7" s="1"/>
  <c r="AS48" i="7" s="1"/>
  <c r="AS49" i="7" s="1"/>
  <c r="AW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1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29" i="7"/>
  <c r="AM21" i="7"/>
  <c r="AM22" i="7"/>
  <c r="AM23" i="7"/>
  <c r="AM24" i="7"/>
  <c r="AM25" i="7"/>
  <c r="AM26" i="7"/>
  <c r="AM27" i="7"/>
  <c r="AM28" i="7"/>
  <c r="AM19" i="7"/>
  <c r="AM20" i="7"/>
  <c r="AL20" i="7"/>
  <c r="AL21" i="7" s="1"/>
  <c r="AK20" i="7"/>
  <c r="AK21" i="7" s="1"/>
  <c r="AK22" i="7" s="1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K36" i="7" s="1"/>
  <c r="AK37" i="7" s="1"/>
  <c r="AK38" i="7" s="1"/>
  <c r="AK39" i="7" s="1"/>
  <c r="AK40" i="7" s="1"/>
  <c r="AK41" i="7" s="1"/>
  <c r="AK42" i="7" s="1"/>
  <c r="AK43" i="7" s="1"/>
  <c r="AK44" i="7" s="1"/>
  <c r="AK45" i="7" s="1"/>
  <c r="AK46" i="7" s="1"/>
  <c r="AK47" i="7" s="1"/>
  <c r="AK48" i="7" s="1"/>
  <c r="AK49" i="7" s="1"/>
  <c r="AK50" i="7" s="1"/>
  <c r="AK51" i="7" s="1"/>
  <c r="AK52" i="7" s="1"/>
  <c r="AK53" i="7" s="1"/>
  <c r="AK54" i="7" s="1"/>
  <c r="AK55" i="7" s="1"/>
  <c r="AK56" i="7" s="1"/>
  <c r="AK57" i="7" s="1"/>
  <c r="AK58" i="7" s="1"/>
  <c r="AK59" i="7" s="1"/>
  <c r="AK60" i="7" s="1"/>
  <c r="AK61" i="7" s="1"/>
  <c r="AK62" i="7" s="1"/>
  <c r="AK63" i="7" s="1"/>
  <c r="AK64" i="7" s="1"/>
  <c r="AK65" i="7" s="1"/>
  <c r="AK66" i="7" s="1"/>
  <c r="AK67" i="7" s="1"/>
  <c r="AK68" i="7" s="1"/>
  <c r="AK69" i="7" s="1"/>
  <c r="AK70" i="7" s="1"/>
  <c r="AK71" i="7" s="1"/>
  <c r="AK72" i="7" s="1"/>
  <c r="AK73" i="7" s="1"/>
  <c r="AK74" i="7" s="1"/>
  <c r="AK75" i="7" s="1"/>
  <c r="AK76" i="7" s="1"/>
  <c r="AK77" i="7" s="1"/>
  <c r="AK78" i="7" s="1"/>
  <c r="AK79" i="7" s="1"/>
  <c r="AK80" i="7" s="1"/>
  <c r="AK81" i="7" s="1"/>
  <c r="AK82" i="7" s="1"/>
  <c r="AK83" i="7" s="1"/>
  <c r="AK84" i="7" s="1"/>
  <c r="AK85" i="7" s="1"/>
  <c r="AK86" i="7" s="1"/>
  <c r="AK87" i="7" s="1"/>
  <c r="AK88" i="7" s="1"/>
  <c r="AK89" i="7" s="1"/>
  <c r="AK90" i="7" s="1"/>
  <c r="AK91" i="7" s="1"/>
  <c r="AK92" i="7" s="1"/>
  <c r="AK93" i="7" s="1"/>
  <c r="AK94" i="7" s="1"/>
  <c r="AK95" i="7" s="1"/>
  <c r="AK96" i="7" s="1"/>
  <c r="AK97" i="7" s="1"/>
  <c r="AK98" i="7" s="1"/>
  <c r="AK99" i="7" s="1"/>
  <c r="AK100" i="7" s="1"/>
  <c r="AO19" i="7"/>
  <c r="AO20" i="7" l="1"/>
  <c r="AP20" i="7" s="1"/>
  <c r="BS23" i="7"/>
  <c r="CA23" i="7" s="1"/>
  <c r="CG22" i="7"/>
  <c r="AX19" i="7"/>
  <c r="AW20" i="7"/>
  <c r="AX20" i="7" s="1"/>
  <c r="AW21" i="7"/>
  <c r="AX21" i="7" s="1"/>
  <c r="AT22" i="7"/>
  <c r="AP19" i="7"/>
  <c r="AO21" i="7"/>
  <c r="AP21" i="7" s="1"/>
  <c r="AL22" i="7"/>
  <c r="BS24" i="7" l="1"/>
  <c r="CA24" i="7" s="1"/>
  <c r="CG23" i="7"/>
  <c r="AT23" i="7"/>
  <c r="AW22" i="7"/>
  <c r="AX22" i="7" s="1"/>
  <c r="AL23" i="7"/>
  <c r="AO22" i="7"/>
  <c r="AP22" i="7" s="1"/>
  <c r="BS25" i="7" l="1"/>
  <c r="CA25" i="7" s="1"/>
  <c r="CG24" i="7"/>
  <c r="AT24" i="7"/>
  <c r="AW23" i="7"/>
  <c r="AX23" i="7" s="1"/>
  <c r="AO23" i="7"/>
  <c r="AP23" i="7" s="1"/>
  <c r="AL24" i="7"/>
  <c r="BS26" i="7" l="1"/>
  <c r="CA26" i="7" s="1"/>
  <c r="CG25" i="7"/>
  <c r="AT25" i="7"/>
  <c r="AW24" i="7"/>
  <c r="AX24" i="7" s="1"/>
  <c r="AL25" i="7"/>
  <c r="AO24" i="7"/>
  <c r="AP24" i="7" s="1"/>
  <c r="BS27" i="7" l="1"/>
  <c r="CA27" i="7" s="1"/>
  <c r="CG26" i="7"/>
  <c r="AT26" i="7"/>
  <c r="AW25" i="7"/>
  <c r="AX25" i="7" s="1"/>
  <c r="AO25" i="7"/>
  <c r="AP25" i="7" s="1"/>
  <c r="AL26" i="7"/>
  <c r="BS28" i="7" l="1"/>
  <c r="CA28" i="7" s="1"/>
  <c r="CG27" i="7"/>
  <c r="AT27" i="7"/>
  <c r="AW26" i="7"/>
  <c r="AX26" i="7" s="1"/>
  <c r="AL27" i="7"/>
  <c r="AO26" i="7"/>
  <c r="AP26" i="7" s="1"/>
  <c r="BS29" i="7" l="1"/>
  <c r="CA29" i="7" s="1"/>
  <c r="CG28" i="7"/>
  <c r="AT28" i="7"/>
  <c r="AW27" i="7"/>
  <c r="AX27" i="7" s="1"/>
  <c r="AL28" i="7"/>
  <c r="AO27" i="7"/>
  <c r="AP27" i="7" s="1"/>
  <c r="BS30" i="7" l="1"/>
  <c r="CA30" i="7" s="1"/>
  <c r="CG29" i="7"/>
  <c r="AT29" i="7"/>
  <c r="AW28" i="7"/>
  <c r="AX28" i="7" s="1"/>
  <c r="AL29" i="7"/>
  <c r="AO28" i="7"/>
  <c r="AP28" i="7" s="1"/>
  <c r="BS31" i="7" l="1"/>
  <c r="CA31" i="7" s="1"/>
  <c r="CG30" i="7"/>
  <c r="AT30" i="7"/>
  <c r="AW29" i="7"/>
  <c r="AX29" i="7" s="1"/>
  <c r="AO29" i="7"/>
  <c r="AP29" i="7" s="1"/>
  <c r="AL30" i="7"/>
  <c r="BS32" i="7" l="1"/>
  <c r="CA32" i="7" s="1"/>
  <c r="CG31" i="7"/>
  <c r="AT31" i="7"/>
  <c r="AW30" i="7"/>
  <c r="AX30" i="7" s="1"/>
  <c r="AL31" i="7"/>
  <c r="AO30" i="7"/>
  <c r="AP30" i="7" s="1"/>
  <c r="BS33" i="7" l="1"/>
  <c r="CA33" i="7" s="1"/>
  <c r="CG32" i="7"/>
  <c r="AT32" i="7"/>
  <c r="AW31" i="7"/>
  <c r="AX31" i="7" s="1"/>
  <c r="AO31" i="7"/>
  <c r="AP31" i="7" s="1"/>
  <c r="AL32" i="7"/>
  <c r="BS34" i="7" l="1"/>
  <c r="CA34" i="7" s="1"/>
  <c r="CG33" i="7"/>
  <c r="AT33" i="7"/>
  <c r="AW32" i="7"/>
  <c r="AX32" i="7" s="1"/>
  <c r="AL33" i="7"/>
  <c r="AO32" i="7"/>
  <c r="AP32" i="7" s="1"/>
  <c r="BS35" i="7" l="1"/>
  <c r="CA35" i="7" s="1"/>
  <c r="CG34" i="7"/>
  <c r="AT34" i="7"/>
  <c r="AW33" i="7"/>
  <c r="AX33" i="7" s="1"/>
  <c r="AL34" i="7"/>
  <c r="AO33" i="7"/>
  <c r="AP33" i="7" s="1"/>
  <c r="BS36" i="7" l="1"/>
  <c r="CA36" i="7" s="1"/>
  <c r="CG35" i="7"/>
  <c r="AT35" i="7"/>
  <c r="AW34" i="7"/>
  <c r="AX34" i="7" s="1"/>
  <c r="AL35" i="7"/>
  <c r="AO34" i="7"/>
  <c r="AP34" i="7" s="1"/>
  <c r="BS37" i="7" l="1"/>
  <c r="CA37" i="7" s="1"/>
  <c r="CG36" i="7"/>
  <c r="AT36" i="7"/>
  <c r="AW35" i="7"/>
  <c r="AX35" i="7" s="1"/>
  <c r="AL36" i="7"/>
  <c r="AO35" i="7"/>
  <c r="AP35" i="7" s="1"/>
  <c r="BS38" i="7" l="1"/>
  <c r="CA38" i="7" s="1"/>
  <c r="CG37" i="7"/>
  <c r="AT37" i="7"/>
  <c r="AW36" i="7"/>
  <c r="AX36" i="7" s="1"/>
  <c r="AL37" i="7"/>
  <c r="AO36" i="7"/>
  <c r="AP36" i="7" s="1"/>
  <c r="BS39" i="7" l="1"/>
  <c r="CA39" i="7" s="1"/>
  <c r="CG38" i="7"/>
  <c r="AT38" i="7"/>
  <c r="AW37" i="7"/>
  <c r="AX37" i="7" s="1"/>
  <c r="AO37" i="7"/>
  <c r="AP37" i="7" s="1"/>
  <c r="AL38" i="7"/>
  <c r="BS40" i="7" l="1"/>
  <c r="CA40" i="7" s="1"/>
  <c r="CG39" i="7"/>
  <c r="AT39" i="7"/>
  <c r="AW38" i="7"/>
  <c r="AX38" i="7" s="1"/>
  <c r="AL39" i="7"/>
  <c r="AO38" i="7"/>
  <c r="AP38" i="7" s="1"/>
  <c r="BS41" i="7" l="1"/>
  <c r="CA41" i="7" s="1"/>
  <c r="CG40" i="7"/>
  <c r="AT40" i="7"/>
  <c r="AW39" i="7"/>
  <c r="AX39" i="7" s="1"/>
  <c r="AL40" i="7"/>
  <c r="AO39" i="7"/>
  <c r="AP39" i="7" s="1"/>
  <c r="BS42" i="7" l="1"/>
  <c r="CA42" i="7" s="1"/>
  <c r="CG41" i="7"/>
  <c r="AT41" i="7"/>
  <c r="AW40" i="7"/>
  <c r="AX40" i="7" s="1"/>
  <c r="AL41" i="7"/>
  <c r="AO40" i="7"/>
  <c r="AP40" i="7" s="1"/>
  <c r="BS43" i="7" l="1"/>
  <c r="CA43" i="7" s="1"/>
  <c r="CG42" i="7"/>
  <c r="AT42" i="7"/>
  <c r="AW41" i="7"/>
  <c r="AX41" i="7" s="1"/>
  <c r="AO41" i="7"/>
  <c r="AP41" i="7" s="1"/>
  <c r="AL42" i="7"/>
  <c r="BS44" i="7" l="1"/>
  <c r="CA44" i="7" s="1"/>
  <c r="CG43" i="7"/>
  <c r="AT43" i="7"/>
  <c r="AW42" i="7"/>
  <c r="AX42" i="7" s="1"/>
  <c r="AL43" i="7"/>
  <c r="AO42" i="7"/>
  <c r="AP42" i="7" s="1"/>
  <c r="BS45" i="7" l="1"/>
  <c r="CA45" i="7" s="1"/>
  <c r="CG44" i="7"/>
  <c r="AW43" i="7"/>
  <c r="AX43" i="7" s="1"/>
  <c r="AT44" i="7"/>
  <c r="AO43" i="7"/>
  <c r="AP43" i="7" s="1"/>
  <c r="AL44" i="7"/>
  <c r="BS46" i="7" l="1"/>
  <c r="CA46" i="7" s="1"/>
  <c r="CG45" i="7"/>
  <c r="AT45" i="7"/>
  <c r="AW44" i="7"/>
  <c r="AX44" i="7" s="1"/>
  <c r="AL45" i="7"/>
  <c r="AO44" i="7"/>
  <c r="AP44" i="7" s="1"/>
  <c r="BS47" i="7" l="1"/>
  <c r="CA47" i="7" s="1"/>
  <c r="CG46" i="7"/>
  <c r="AW45" i="7"/>
  <c r="AX45" i="7" s="1"/>
  <c r="AT46" i="7"/>
  <c r="AO45" i="7"/>
  <c r="AP45" i="7" s="1"/>
  <c r="AL46" i="7"/>
  <c r="BS48" i="7" l="1"/>
  <c r="CA48" i="7" s="1"/>
  <c r="CG47" i="7"/>
  <c r="AT47" i="7"/>
  <c r="AW46" i="7"/>
  <c r="AX46" i="7" s="1"/>
  <c r="AL47" i="7"/>
  <c r="AO46" i="7"/>
  <c r="AP46" i="7" s="1"/>
  <c r="BS49" i="7" l="1"/>
  <c r="CA49" i="7" s="1"/>
  <c r="CG48" i="7"/>
  <c r="AW47" i="7"/>
  <c r="AX47" i="7" s="1"/>
  <c r="AT48" i="7"/>
  <c r="AL48" i="7"/>
  <c r="AO47" i="7"/>
  <c r="AP47" i="7" s="1"/>
  <c r="BS50" i="7" l="1"/>
  <c r="CA50" i="7" s="1"/>
  <c r="CG49" i="7"/>
  <c r="AT49" i="7"/>
  <c r="AW49" i="7" s="1"/>
  <c r="AX49" i="7" s="1"/>
  <c r="AW48" i="7"/>
  <c r="AX48" i="7" s="1"/>
  <c r="AL49" i="7"/>
  <c r="AO48" i="7"/>
  <c r="AP48" i="7" s="1"/>
  <c r="AO49" i="7" l="1"/>
  <c r="AP49" i="7" s="1"/>
  <c r="AL50" i="7"/>
  <c r="AX50" i="7"/>
  <c r="AU17" i="7" s="1"/>
  <c r="BS51" i="7"/>
  <c r="CA51" i="7" s="1"/>
  <c r="CG50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19" i="7"/>
  <c r="AL51" i="7" l="1"/>
  <c r="AO50" i="7"/>
  <c r="AP50" i="7" s="1"/>
  <c r="BS52" i="7"/>
  <c r="CA52" i="7" s="1"/>
  <c r="CG51" i="7"/>
  <c r="AD20" i="7"/>
  <c r="AC20" i="7"/>
  <c r="AC21" i="7" s="1"/>
  <c r="AC22" i="7" s="1"/>
  <c r="AC23" i="7" s="1"/>
  <c r="AC24" i="7" s="1"/>
  <c r="AC25" i="7" s="1"/>
  <c r="AC26" i="7" s="1"/>
  <c r="AC27" i="7" s="1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C47" i="7" s="1"/>
  <c r="AC48" i="7" s="1"/>
  <c r="AC49" i="7" s="1"/>
  <c r="AG19" i="7"/>
  <c r="AH19" i="7" s="1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20" i="7"/>
  <c r="V20" i="7"/>
  <c r="U20" i="7"/>
  <c r="U21" i="7" s="1"/>
  <c r="U22" i="7" s="1"/>
  <c r="U23" i="7" s="1"/>
  <c r="U24" i="7" s="1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95" i="7" s="1"/>
  <c r="U96" i="7" s="1"/>
  <c r="U97" i="7" s="1"/>
  <c r="U98" i="7" s="1"/>
  <c r="U99" i="7" s="1"/>
  <c r="U100" i="7" s="1"/>
  <c r="Y19" i="7"/>
  <c r="Z19" i="7" s="1"/>
  <c r="P4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19" i="7"/>
  <c r="N20" i="7"/>
  <c r="Q20" i="7" s="1"/>
  <c r="M20" i="7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Q19" i="7"/>
  <c r="I19" i="7"/>
  <c r="J19" i="7" s="1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20" i="7"/>
  <c r="E20" i="7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F20" i="7"/>
  <c r="F21" i="7" s="1"/>
  <c r="I21" i="7" s="1"/>
  <c r="B20" i="7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R20" i="7" l="1"/>
  <c r="CB91" i="7"/>
  <c r="BL91" i="7"/>
  <c r="BL79" i="7"/>
  <c r="CB79" i="7"/>
  <c r="BL63" i="7"/>
  <c r="CB63" i="7"/>
  <c r="BL51" i="7"/>
  <c r="CB51" i="7"/>
  <c r="F22" i="7"/>
  <c r="CB98" i="7"/>
  <c r="BL98" i="7"/>
  <c r="BL94" i="7"/>
  <c r="CB94" i="7"/>
  <c r="CB90" i="7"/>
  <c r="BL90" i="7"/>
  <c r="BL86" i="7"/>
  <c r="CB86" i="7"/>
  <c r="CB82" i="7"/>
  <c r="BL82" i="7"/>
  <c r="BL78" i="7"/>
  <c r="CB78" i="7"/>
  <c r="CB74" i="7"/>
  <c r="BL74" i="7"/>
  <c r="CB70" i="7"/>
  <c r="BL70" i="7"/>
  <c r="CB66" i="7"/>
  <c r="BL66" i="7"/>
  <c r="BL62" i="7"/>
  <c r="CB62" i="7"/>
  <c r="BL58" i="7"/>
  <c r="CB58" i="7"/>
  <c r="CB54" i="7"/>
  <c r="BL54" i="7"/>
  <c r="CB50" i="7"/>
  <c r="BL50" i="7"/>
  <c r="BL99" i="7"/>
  <c r="CB99" i="7"/>
  <c r="CB87" i="7"/>
  <c r="BL87" i="7"/>
  <c r="CB71" i="7"/>
  <c r="BL71" i="7"/>
  <c r="CB59" i="7"/>
  <c r="BL59" i="7"/>
  <c r="CB97" i="7"/>
  <c r="BL97" i="7"/>
  <c r="CB93" i="7"/>
  <c r="BL93" i="7"/>
  <c r="CB89" i="7"/>
  <c r="BL89" i="7"/>
  <c r="BL85" i="7"/>
  <c r="CB85" i="7"/>
  <c r="CB81" i="7"/>
  <c r="BL81" i="7"/>
  <c r="CB77" i="7"/>
  <c r="BL77" i="7"/>
  <c r="BL73" i="7"/>
  <c r="CB73" i="7"/>
  <c r="CB69" i="7"/>
  <c r="BL69" i="7"/>
  <c r="BL65" i="7"/>
  <c r="CB65" i="7"/>
  <c r="CB61" i="7"/>
  <c r="BL61" i="7"/>
  <c r="BL57" i="7"/>
  <c r="CB57" i="7"/>
  <c r="CB53" i="7"/>
  <c r="BL53" i="7"/>
  <c r="J21" i="7"/>
  <c r="CB95" i="7"/>
  <c r="BL95" i="7"/>
  <c r="BL83" i="7"/>
  <c r="CB83" i="7"/>
  <c r="CB75" i="7"/>
  <c r="BL75" i="7"/>
  <c r="CB67" i="7"/>
  <c r="BL67" i="7"/>
  <c r="CB55" i="7"/>
  <c r="BL55" i="7"/>
  <c r="BL100" i="7"/>
  <c r="BL96" i="7"/>
  <c r="CB96" i="7"/>
  <c r="BL92" i="7"/>
  <c r="CB92" i="7"/>
  <c r="BL88" i="7"/>
  <c r="CB88" i="7"/>
  <c r="BL84" i="7"/>
  <c r="CB84" i="7"/>
  <c r="BL80" i="7"/>
  <c r="CB80" i="7"/>
  <c r="BL76" i="7"/>
  <c r="CB76" i="7"/>
  <c r="BL72" i="7"/>
  <c r="CB72" i="7"/>
  <c r="BL68" i="7"/>
  <c r="CB68" i="7"/>
  <c r="BL64" i="7"/>
  <c r="CB64" i="7"/>
  <c r="BL60" i="7"/>
  <c r="CB60" i="7"/>
  <c r="BL56" i="7"/>
  <c r="CB56" i="7"/>
  <c r="BL52" i="7"/>
  <c r="CB52" i="7"/>
  <c r="AL52" i="7"/>
  <c r="AO51" i="7"/>
  <c r="AP51" i="7" s="1"/>
  <c r="BS53" i="7"/>
  <c r="CA53" i="7" s="1"/>
  <c r="CG52" i="7"/>
  <c r="I20" i="7"/>
  <c r="J20" i="7" s="1"/>
  <c r="AD21" i="7"/>
  <c r="AG21" i="7" s="1"/>
  <c r="AH21" i="7" s="1"/>
  <c r="AG20" i="7"/>
  <c r="AH20" i="7" s="1"/>
  <c r="Y20" i="7"/>
  <c r="Z20" i="7" s="1"/>
  <c r="V21" i="7"/>
  <c r="V22" i="7" s="1"/>
  <c r="R19" i="7"/>
  <c r="N21" i="7"/>
  <c r="BW280" i="6"/>
  <c r="BW279" i="6"/>
  <c r="BW278" i="6"/>
  <c r="BW277" i="6"/>
  <c r="BW276" i="6"/>
  <c r="BW275" i="6"/>
  <c r="BW274" i="6"/>
  <c r="BW273" i="6"/>
  <c r="BW272" i="6"/>
  <c r="BW271" i="6"/>
  <c r="BW270" i="6"/>
  <c r="BW269" i="6"/>
  <c r="BW268" i="6"/>
  <c r="BW267" i="6"/>
  <c r="BW266" i="6"/>
  <c r="BW265" i="6"/>
  <c r="BW264" i="6"/>
  <c r="BW263" i="6"/>
  <c r="BW262" i="6"/>
  <c r="BW261" i="6"/>
  <c r="BW260" i="6"/>
  <c r="BW259" i="6"/>
  <c r="BW258" i="6"/>
  <c r="BW257" i="6"/>
  <c r="BW256" i="6"/>
  <c r="BW255" i="6"/>
  <c r="BW254" i="6"/>
  <c r="BW253" i="6"/>
  <c r="BW252" i="6"/>
  <c r="BW251" i="6"/>
  <c r="BW250" i="6"/>
  <c r="BW249" i="6"/>
  <c r="BW248" i="6"/>
  <c r="BW247" i="6"/>
  <c r="BW246" i="6"/>
  <c r="BW245" i="6"/>
  <c r="BW244" i="6"/>
  <c r="BW243" i="6"/>
  <c r="BW242" i="6"/>
  <c r="BW241" i="6"/>
  <c r="BW240" i="6"/>
  <c r="BW239" i="6"/>
  <c r="BW238" i="6"/>
  <c r="BW237" i="6"/>
  <c r="BW236" i="6"/>
  <c r="BW235" i="6"/>
  <c r="BV208" i="6"/>
  <c r="BY206" i="6"/>
  <c r="BV205" i="6"/>
  <c r="BV206" i="6" s="1"/>
  <c r="BV207" i="6" s="1"/>
  <c r="BY207" i="6" s="1"/>
  <c r="BU205" i="6"/>
  <c r="BU206" i="6" s="1"/>
  <c r="BU207" i="6" s="1"/>
  <c r="BU208" i="6" s="1"/>
  <c r="BU209" i="6" s="1"/>
  <c r="BU210" i="6" s="1"/>
  <c r="BU211" i="6" s="1"/>
  <c r="BU212" i="6" s="1"/>
  <c r="BU213" i="6" s="1"/>
  <c r="BU214" i="6" s="1"/>
  <c r="BU215" i="6" s="1"/>
  <c r="BU216" i="6" s="1"/>
  <c r="BU217" i="6" s="1"/>
  <c r="BU218" i="6" s="1"/>
  <c r="BU219" i="6" s="1"/>
  <c r="BU220" i="6" s="1"/>
  <c r="BU221" i="6" s="1"/>
  <c r="BU222" i="6" s="1"/>
  <c r="BU223" i="6" s="1"/>
  <c r="BU224" i="6" s="1"/>
  <c r="BU225" i="6" s="1"/>
  <c r="BU226" i="6" s="1"/>
  <c r="BU227" i="6" s="1"/>
  <c r="BU228" i="6" s="1"/>
  <c r="BU229" i="6" s="1"/>
  <c r="BU230" i="6" s="1"/>
  <c r="BU231" i="6" s="1"/>
  <c r="BU232" i="6" s="1"/>
  <c r="BU233" i="6" s="1"/>
  <c r="BU234" i="6" s="1"/>
  <c r="BU235" i="6" s="1"/>
  <c r="BU236" i="6" s="1"/>
  <c r="BU237" i="6" s="1"/>
  <c r="BU238" i="6" s="1"/>
  <c r="BU239" i="6" s="1"/>
  <c r="BU240" i="6" s="1"/>
  <c r="BU241" i="6" s="1"/>
  <c r="BU242" i="6" s="1"/>
  <c r="BU243" i="6" s="1"/>
  <c r="BU244" i="6" s="1"/>
  <c r="BU245" i="6" s="1"/>
  <c r="BU246" i="6" s="1"/>
  <c r="BU247" i="6" s="1"/>
  <c r="BU248" i="6" s="1"/>
  <c r="BU249" i="6" s="1"/>
  <c r="BU250" i="6" s="1"/>
  <c r="BU251" i="6" s="1"/>
  <c r="BU252" i="6" s="1"/>
  <c r="BU253" i="6" s="1"/>
  <c r="BU254" i="6" s="1"/>
  <c r="BU255" i="6" s="1"/>
  <c r="BU256" i="6" s="1"/>
  <c r="BU257" i="6" s="1"/>
  <c r="BU258" i="6" s="1"/>
  <c r="BU259" i="6" s="1"/>
  <c r="BU260" i="6" s="1"/>
  <c r="BU261" i="6" s="1"/>
  <c r="BU262" i="6" s="1"/>
  <c r="BU263" i="6" s="1"/>
  <c r="BU264" i="6" s="1"/>
  <c r="BU265" i="6" s="1"/>
  <c r="BU266" i="6" s="1"/>
  <c r="BU267" i="6" s="1"/>
  <c r="BU268" i="6" s="1"/>
  <c r="BU269" i="6" s="1"/>
  <c r="BU270" i="6" s="1"/>
  <c r="BU271" i="6" s="1"/>
  <c r="BU272" i="6" s="1"/>
  <c r="BU273" i="6" s="1"/>
  <c r="BU274" i="6" s="1"/>
  <c r="BU275" i="6" s="1"/>
  <c r="BU276" i="6" s="1"/>
  <c r="BU277" i="6" s="1"/>
  <c r="BU278" i="6" s="1"/>
  <c r="BU279" i="6" s="1"/>
  <c r="BU280" i="6" s="1"/>
  <c r="BY204" i="6"/>
  <c r="BP205" i="6"/>
  <c r="BP206" i="6"/>
  <c r="BP207" i="6"/>
  <c r="BP208" i="6"/>
  <c r="BP209" i="6"/>
  <c r="BP210" i="6"/>
  <c r="BP211" i="6"/>
  <c r="BP212" i="6"/>
  <c r="BP213" i="6"/>
  <c r="BP214" i="6"/>
  <c r="BP215" i="6"/>
  <c r="BP216" i="6"/>
  <c r="BP217" i="6"/>
  <c r="BP218" i="6"/>
  <c r="BP219" i="6"/>
  <c r="BP220" i="6"/>
  <c r="BP221" i="6"/>
  <c r="BP222" i="6"/>
  <c r="BP223" i="6"/>
  <c r="BP224" i="6"/>
  <c r="BP225" i="6"/>
  <c r="BP226" i="6"/>
  <c r="BP227" i="6"/>
  <c r="BP228" i="6"/>
  <c r="BP229" i="6"/>
  <c r="BP230" i="6"/>
  <c r="BP231" i="6"/>
  <c r="BP232" i="6"/>
  <c r="BP233" i="6"/>
  <c r="BP234" i="6"/>
  <c r="BP235" i="6"/>
  <c r="BP236" i="6"/>
  <c r="BP237" i="6"/>
  <c r="BP238" i="6"/>
  <c r="BP239" i="6"/>
  <c r="BP240" i="6"/>
  <c r="BP241" i="6"/>
  <c r="BP242" i="6"/>
  <c r="BP243" i="6"/>
  <c r="BP244" i="6"/>
  <c r="BP245" i="6"/>
  <c r="BP246" i="6"/>
  <c r="BP247" i="6"/>
  <c r="BP248" i="6"/>
  <c r="BP249" i="6"/>
  <c r="BP250" i="6"/>
  <c r="BP251" i="6"/>
  <c r="BP252" i="6"/>
  <c r="BP253" i="6"/>
  <c r="BP254" i="6"/>
  <c r="BP255" i="6"/>
  <c r="BP256" i="6"/>
  <c r="BP257" i="6"/>
  <c r="BP258" i="6"/>
  <c r="BP259" i="6"/>
  <c r="BP260" i="6"/>
  <c r="BP261" i="6"/>
  <c r="BP262" i="6"/>
  <c r="BP263" i="6"/>
  <c r="BP264" i="6"/>
  <c r="BP265" i="6"/>
  <c r="BP266" i="6"/>
  <c r="BP267" i="6"/>
  <c r="BP268" i="6"/>
  <c r="BP269" i="6"/>
  <c r="BP270" i="6"/>
  <c r="BP271" i="6"/>
  <c r="BP272" i="6"/>
  <c r="BP273" i="6"/>
  <c r="BP274" i="6"/>
  <c r="BP275" i="6"/>
  <c r="BP276" i="6"/>
  <c r="BP277" i="6"/>
  <c r="BP278" i="6"/>
  <c r="BP279" i="6"/>
  <c r="BP280" i="6"/>
  <c r="BP204" i="6"/>
  <c r="BO280" i="6"/>
  <c r="BO279" i="6"/>
  <c r="BO278" i="6"/>
  <c r="BO277" i="6"/>
  <c r="BO276" i="6"/>
  <c r="BO275" i="6"/>
  <c r="BO274" i="6"/>
  <c r="BO273" i="6"/>
  <c r="BO272" i="6"/>
  <c r="BO271" i="6"/>
  <c r="BO270" i="6"/>
  <c r="BO269" i="6"/>
  <c r="BO268" i="6"/>
  <c r="BO267" i="6"/>
  <c r="BO266" i="6"/>
  <c r="BO265" i="6"/>
  <c r="BO264" i="6"/>
  <c r="BO263" i="6"/>
  <c r="BO262" i="6"/>
  <c r="BO261" i="6"/>
  <c r="BO260" i="6"/>
  <c r="BO259" i="6"/>
  <c r="BO258" i="6"/>
  <c r="BO257" i="6"/>
  <c r="BO256" i="6"/>
  <c r="BO255" i="6"/>
  <c r="BO254" i="6"/>
  <c r="BO253" i="6"/>
  <c r="BO252" i="6"/>
  <c r="BO251" i="6"/>
  <c r="BO250" i="6"/>
  <c r="BO249" i="6"/>
  <c r="BO248" i="6"/>
  <c r="BO247" i="6"/>
  <c r="BO246" i="6"/>
  <c r="BO245" i="6"/>
  <c r="BO244" i="6"/>
  <c r="BO243" i="6"/>
  <c r="BO242" i="6"/>
  <c r="BO241" i="6"/>
  <c r="BO240" i="6"/>
  <c r="BO239" i="6"/>
  <c r="BO238" i="6"/>
  <c r="BO237" i="6"/>
  <c r="BO236" i="6"/>
  <c r="BO235" i="6"/>
  <c r="BN205" i="6"/>
  <c r="BM205" i="6"/>
  <c r="BM206" i="6" s="1"/>
  <c r="BM207" i="6" s="1"/>
  <c r="BM208" i="6" s="1"/>
  <c r="BM209" i="6" s="1"/>
  <c r="BM210" i="6" s="1"/>
  <c r="BM211" i="6" s="1"/>
  <c r="BM212" i="6" s="1"/>
  <c r="BM213" i="6" s="1"/>
  <c r="BM214" i="6" s="1"/>
  <c r="BM215" i="6" s="1"/>
  <c r="BM216" i="6" s="1"/>
  <c r="BM217" i="6" s="1"/>
  <c r="BM218" i="6" s="1"/>
  <c r="BM219" i="6" s="1"/>
  <c r="BM220" i="6" s="1"/>
  <c r="BM221" i="6" s="1"/>
  <c r="BM222" i="6" s="1"/>
  <c r="BM223" i="6" s="1"/>
  <c r="BM224" i="6" s="1"/>
  <c r="BM225" i="6" s="1"/>
  <c r="BM226" i="6" s="1"/>
  <c r="BM227" i="6" s="1"/>
  <c r="BM228" i="6" s="1"/>
  <c r="BM229" i="6" s="1"/>
  <c r="BM230" i="6" s="1"/>
  <c r="BM231" i="6" s="1"/>
  <c r="BM232" i="6" s="1"/>
  <c r="BM233" i="6" s="1"/>
  <c r="BM234" i="6" s="1"/>
  <c r="BM235" i="6" s="1"/>
  <c r="BM236" i="6" s="1"/>
  <c r="BM237" i="6" s="1"/>
  <c r="BM238" i="6" s="1"/>
  <c r="BM239" i="6" s="1"/>
  <c r="BM240" i="6" s="1"/>
  <c r="BM241" i="6" s="1"/>
  <c r="BM242" i="6" s="1"/>
  <c r="BM243" i="6" s="1"/>
  <c r="BM244" i="6" s="1"/>
  <c r="BM245" i="6" s="1"/>
  <c r="BM246" i="6" s="1"/>
  <c r="BM247" i="6" s="1"/>
  <c r="BM248" i="6" s="1"/>
  <c r="BM249" i="6" s="1"/>
  <c r="BM250" i="6" s="1"/>
  <c r="BM251" i="6" s="1"/>
  <c r="BM252" i="6" s="1"/>
  <c r="BM253" i="6" s="1"/>
  <c r="BM254" i="6" s="1"/>
  <c r="BM255" i="6" s="1"/>
  <c r="BM256" i="6" s="1"/>
  <c r="BM257" i="6" s="1"/>
  <c r="BM258" i="6" s="1"/>
  <c r="BM259" i="6" s="1"/>
  <c r="BM260" i="6" s="1"/>
  <c r="BM261" i="6" s="1"/>
  <c r="BM262" i="6" s="1"/>
  <c r="BM263" i="6" s="1"/>
  <c r="BM264" i="6" s="1"/>
  <c r="BM265" i="6" s="1"/>
  <c r="BM266" i="6" s="1"/>
  <c r="BM267" i="6" s="1"/>
  <c r="BM268" i="6" s="1"/>
  <c r="BM269" i="6" s="1"/>
  <c r="BM270" i="6" s="1"/>
  <c r="BM271" i="6" s="1"/>
  <c r="BM272" i="6" s="1"/>
  <c r="BM273" i="6" s="1"/>
  <c r="BM274" i="6" s="1"/>
  <c r="BM275" i="6" s="1"/>
  <c r="BM276" i="6" s="1"/>
  <c r="BM277" i="6" s="1"/>
  <c r="BM278" i="6" s="1"/>
  <c r="BM279" i="6" s="1"/>
  <c r="BM280" i="6" s="1"/>
  <c r="BQ204" i="6"/>
  <c r="BR204" i="6" s="1"/>
  <c r="BH205" i="6"/>
  <c r="BH206" i="6"/>
  <c r="BH207" i="6"/>
  <c r="BH208" i="6"/>
  <c r="BH209" i="6"/>
  <c r="BH210" i="6"/>
  <c r="BH211" i="6"/>
  <c r="BH212" i="6"/>
  <c r="BH213" i="6"/>
  <c r="BH214" i="6"/>
  <c r="BH215" i="6"/>
  <c r="BH216" i="6"/>
  <c r="BH217" i="6"/>
  <c r="BH218" i="6"/>
  <c r="BH219" i="6"/>
  <c r="BH220" i="6"/>
  <c r="BH221" i="6"/>
  <c r="BH222" i="6"/>
  <c r="BH223" i="6"/>
  <c r="BH224" i="6"/>
  <c r="BH225" i="6"/>
  <c r="BH226" i="6"/>
  <c r="BH227" i="6"/>
  <c r="BH228" i="6"/>
  <c r="BH229" i="6"/>
  <c r="BH230" i="6"/>
  <c r="BH231" i="6"/>
  <c r="BH232" i="6"/>
  <c r="BH233" i="6"/>
  <c r="BH234" i="6"/>
  <c r="BH235" i="6"/>
  <c r="BH236" i="6"/>
  <c r="BH237" i="6"/>
  <c r="BH238" i="6"/>
  <c r="BH239" i="6"/>
  <c r="BH240" i="6"/>
  <c r="BH241" i="6"/>
  <c r="BH242" i="6"/>
  <c r="BH243" i="6"/>
  <c r="BH244" i="6"/>
  <c r="BH245" i="6"/>
  <c r="BH246" i="6"/>
  <c r="BH247" i="6"/>
  <c r="BH248" i="6"/>
  <c r="BH249" i="6"/>
  <c r="BH250" i="6"/>
  <c r="BH251" i="6"/>
  <c r="BH252" i="6"/>
  <c r="BH253" i="6"/>
  <c r="BH254" i="6"/>
  <c r="BH255" i="6"/>
  <c r="BH256" i="6"/>
  <c r="BH257" i="6"/>
  <c r="BH258" i="6"/>
  <c r="BH259" i="6"/>
  <c r="BH260" i="6"/>
  <c r="BH261" i="6"/>
  <c r="BH262" i="6"/>
  <c r="BH263" i="6"/>
  <c r="BH264" i="6"/>
  <c r="BH265" i="6"/>
  <c r="BH266" i="6"/>
  <c r="BH267" i="6"/>
  <c r="BH268" i="6"/>
  <c r="BH269" i="6"/>
  <c r="BH270" i="6"/>
  <c r="BH271" i="6"/>
  <c r="BH272" i="6"/>
  <c r="BH273" i="6"/>
  <c r="BH274" i="6"/>
  <c r="BH275" i="6"/>
  <c r="BH276" i="6"/>
  <c r="BH277" i="6"/>
  <c r="BH278" i="6"/>
  <c r="BH279" i="6"/>
  <c r="BH280" i="6"/>
  <c r="BH204" i="6"/>
  <c r="BJ204" i="6" s="1"/>
  <c r="BG280" i="6"/>
  <c r="BG279" i="6"/>
  <c r="BG278" i="6"/>
  <c r="BG277" i="6"/>
  <c r="BG276" i="6"/>
  <c r="BG275" i="6"/>
  <c r="BG274" i="6"/>
  <c r="BG273" i="6"/>
  <c r="BG272" i="6"/>
  <c r="BG271" i="6"/>
  <c r="BG270" i="6"/>
  <c r="BG269" i="6"/>
  <c r="BG268" i="6"/>
  <c r="BG267" i="6"/>
  <c r="BG266" i="6"/>
  <c r="BG265" i="6"/>
  <c r="BG264" i="6"/>
  <c r="BG263" i="6"/>
  <c r="BG262" i="6"/>
  <c r="BG261" i="6"/>
  <c r="BG260" i="6"/>
  <c r="BG259" i="6"/>
  <c r="BG258" i="6"/>
  <c r="BG257" i="6"/>
  <c r="BG256" i="6"/>
  <c r="BG255" i="6"/>
  <c r="BG254" i="6"/>
  <c r="BG253" i="6"/>
  <c r="BG252" i="6"/>
  <c r="BG251" i="6"/>
  <c r="BG250" i="6"/>
  <c r="BG249" i="6"/>
  <c r="BG248" i="6"/>
  <c r="BG247" i="6"/>
  <c r="BG246" i="6"/>
  <c r="BG245" i="6"/>
  <c r="BG244" i="6"/>
  <c r="BG243" i="6"/>
  <c r="BG242" i="6"/>
  <c r="BG241" i="6"/>
  <c r="BG240" i="6"/>
  <c r="BG239" i="6"/>
  <c r="BG238" i="6"/>
  <c r="BG237" i="6"/>
  <c r="BG236" i="6"/>
  <c r="BG235" i="6"/>
  <c r="BF205" i="6"/>
  <c r="BF206" i="6" s="1"/>
  <c r="BI206" i="6" s="1"/>
  <c r="BE205" i="6"/>
  <c r="BE206" i="6" s="1"/>
  <c r="BE207" i="6" s="1"/>
  <c r="BE208" i="6" s="1"/>
  <c r="BE209" i="6" s="1"/>
  <c r="BE210" i="6" s="1"/>
  <c r="BE211" i="6" s="1"/>
  <c r="BE212" i="6" s="1"/>
  <c r="BE213" i="6" s="1"/>
  <c r="BE214" i="6" s="1"/>
  <c r="BE215" i="6" s="1"/>
  <c r="BE216" i="6" s="1"/>
  <c r="BE217" i="6" s="1"/>
  <c r="BE218" i="6" s="1"/>
  <c r="BE219" i="6" s="1"/>
  <c r="BE220" i="6" s="1"/>
  <c r="BE221" i="6" s="1"/>
  <c r="BE222" i="6" s="1"/>
  <c r="BE223" i="6" s="1"/>
  <c r="BE224" i="6" s="1"/>
  <c r="BE225" i="6" s="1"/>
  <c r="BE226" i="6" s="1"/>
  <c r="BE227" i="6" s="1"/>
  <c r="BE228" i="6" s="1"/>
  <c r="BE229" i="6" s="1"/>
  <c r="BE230" i="6" s="1"/>
  <c r="BE231" i="6" s="1"/>
  <c r="BE232" i="6" s="1"/>
  <c r="BE233" i="6" s="1"/>
  <c r="BE234" i="6" s="1"/>
  <c r="BE235" i="6" s="1"/>
  <c r="BE236" i="6" s="1"/>
  <c r="BE237" i="6" s="1"/>
  <c r="BE238" i="6" s="1"/>
  <c r="BE239" i="6" s="1"/>
  <c r="BE240" i="6" s="1"/>
  <c r="BE241" i="6" s="1"/>
  <c r="BE242" i="6" s="1"/>
  <c r="BE243" i="6" s="1"/>
  <c r="BE244" i="6" s="1"/>
  <c r="BE245" i="6" s="1"/>
  <c r="BE246" i="6" s="1"/>
  <c r="BE247" i="6" s="1"/>
  <c r="BE248" i="6" s="1"/>
  <c r="BE249" i="6" s="1"/>
  <c r="BE250" i="6" s="1"/>
  <c r="BE251" i="6" s="1"/>
  <c r="BE252" i="6" s="1"/>
  <c r="BE253" i="6" s="1"/>
  <c r="BE254" i="6" s="1"/>
  <c r="BE255" i="6" s="1"/>
  <c r="BE256" i="6" s="1"/>
  <c r="BE257" i="6" s="1"/>
  <c r="BE258" i="6" s="1"/>
  <c r="BE259" i="6" s="1"/>
  <c r="BE260" i="6" s="1"/>
  <c r="BE261" i="6" s="1"/>
  <c r="BE262" i="6" s="1"/>
  <c r="BE263" i="6" s="1"/>
  <c r="BE264" i="6" s="1"/>
  <c r="BE265" i="6" s="1"/>
  <c r="BE266" i="6" s="1"/>
  <c r="BE267" i="6" s="1"/>
  <c r="BE268" i="6" s="1"/>
  <c r="BE269" i="6" s="1"/>
  <c r="BE270" i="6" s="1"/>
  <c r="BE271" i="6" s="1"/>
  <c r="BE272" i="6" s="1"/>
  <c r="BE273" i="6" s="1"/>
  <c r="BE274" i="6" s="1"/>
  <c r="BE275" i="6" s="1"/>
  <c r="BE276" i="6" s="1"/>
  <c r="BE277" i="6" s="1"/>
  <c r="BE278" i="6" s="1"/>
  <c r="BE279" i="6" s="1"/>
  <c r="BE280" i="6" s="1"/>
  <c r="BI204" i="6"/>
  <c r="AZ205" i="6"/>
  <c r="AZ206" i="6"/>
  <c r="AZ207" i="6"/>
  <c r="AZ208" i="6"/>
  <c r="AZ209" i="6"/>
  <c r="AZ210" i="6"/>
  <c r="AZ211" i="6"/>
  <c r="AZ212" i="6"/>
  <c r="AZ213" i="6"/>
  <c r="AZ214" i="6"/>
  <c r="AZ215" i="6"/>
  <c r="AZ216" i="6"/>
  <c r="AZ217" i="6"/>
  <c r="AZ218" i="6"/>
  <c r="AZ219" i="6"/>
  <c r="AZ220" i="6"/>
  <c r="AZ221" i="6"/>
  <c r="AZ222" i="6"/>
  <c r="AZ223" i="6"/>
  <c r="AZ224" i="6"/>
  <c r="AZ225" i="6"/>
  <c r="AZ226" i="6"/>
  <c r="AZ227" i="6"/>
  <c r="AZ228" i="6"/>
  <c r="AZ229" i="6"/>
  <c r="AZ230" i="6"/>
  <c r="AZ231" i="6"/>
  <c r="AZ232" i="6"/>
  <c r="AZ233" i="6"/>
  <c r="AZ234" i="6"/>
  <c r="AZ235" i="6"/>
  <c r="AZ236" i="6"/>
  <c r="AZ237" i="6"/>
  <c r="AZ238" i="6"/>
  <c r="AZ239" i="6"/>
  <c r="AZ240" i="6"/>
  <c r="AZ241" i="6"/>
  <c r="AZ242" i="6"/>
  <c r="AZ243" i="6"/>
  <c r="AZ244" i="6"/>
  <c r="AZ245" i="6"/>
  <c r="AZ246" i="6"/>
  <c r="AZ247" i="6"/>
  <c r="AZ248" i="6"/>
  <c r="AZ249" i="6"/>
  <c r="AZ250" i="6"/>
  <c r="AZ251" i="6"/>
  <c r="AZ252" i="6"/>
  <c r="AZ253" i="6"/>
  <c r="AZ254" i="6"/>
  <c r="AZ255" i="6"/>
  <c r="AZ256" i="6"/>
  <c r="AZ257" i="6"/>
  <c r="AZ258" i="6"/>
  <c r="AZ259" i="6"/>
  <c r="AZ260" i="6"/>
  <c r="AZ261" i="6"/>
  <c r="AZ262" i="6"/>
  <c r="AZ263" i="6"/>
  <c r="AZ264" i="6"/>
  <c r="AZ265" i="6"/>
  <c r="AZ266" i="6"/>
  <c r="AZ267" i="6"/>
  <c r="AZ268" i="6"/>
  <c r="AZ269" i="6"/>
  <c r="AZ270" i="6"/>
  <c r="AZ271" i="6"/>
  <c r="AZ272" i="6"/>
  <c r="AZ273" i="6"/>
  <c r="AZ274" i="6"/>
  <c r="AZ275" i="6"/>
  <c r="AZ276" i="6"/>
  <c r="AZ277" i="6"/>
  <c r="AZ278" i="6"/>
  <c r="AZ279" i="6"/>
  <c r="AZ280" i="6"/>
  <c r="AZ204" i="6"/>
  <c r="AY280" i="6"/>
  <c r="AY279" i="6"/>
  <c r="AY278" i="6"/>
  <c r="AY277" i="6"/>
  <c r="AY276" i="6"/>
  <c r="AY275" i="6"/>
  <c r="AY274" i="6"/>
  <c r="AY273" i="6"/>
  <c r="AY272" i="6"/>
  <c r="AY271" i="6"/>
  <c r="AY270" i="6"/>
  <c r="AY269" i="6"/>
  <c r="AY268" i="6"/>
  <c r="AY267" i="6"/>
  <c r="AY266" i="6"/>
  <c r="AY265" i="6"/>
  <c r="AY264" i="6"/>
  <c r="AY263" i="6"/>
  <c r="AY262" i="6"/>
  <c r="AY261" i="6"/>
  <c r="AY260" i="6"/>
  <c r="AY259" i="6"/>
  <c r="AY258" i="6"/>
  <c r="AY257" i="6"/>
  <c r="AY256" i="6"/>
  <c r="AY255" i="6"/>
  <c r="AY254" i="6"/>
  <c r="AY253" i="6"/>
  <c r="AY252" i="6"/>
  <c r="AY251" i="6"/>
  <c r="AY250" i="6"/>
  <c r="AY249" i="6"/>
  <c r="AY248" i="6"/>
  <c r="AY247" i="6"/>
  <c r="AY246" i="6"/>
  <c r="AY245" i="6"/>
  <c r="AY244" i="6"/>
  <c r="AY243" i="6"/>
  <c r="AY242" i="6"/>
  <c r="AY241" i="6"/>
  <c r="AY240" i="6"/>
  <c r="AY239" i="6"/>
  <c r="AY238" i="6"/>
  <c r="AY237" i="6"/>
  <c r="AY236" i="6"/>
  <c r="AY235" i="6"/>
  <c r="AX205" i="6"/>
  <c r="AW205" i="6"/>
  <c r="AW206" i="6" s="1"/>
  <c r="AW207" i="6" s="1"/>
  <c r="AW208" i="6" s="1"/>
  <c r="AW209" i="6" s="1"/>
  <c r="AW210" i="6" s="1"/>
  <c r="AW211" i="6" s="1"/>
  <c r="AW212" i="6" s="1"/>
  <c r="AW213" i="6" s="1"/>
  <c r="AW214" i="6" s="1"/>
  <c r="AW215" i="6" s="1"/>
  <c r="AW216" i="6" s="1"/>
  <c r="AW217" i="6" s="1"/>
  <c r="AW218" i="6" s="1"/>
  <c r="AW219" i="6" s="1"/>
  <c r="AW220" i="6" s="1"/>
  <c r="AW221" i="6" s="1"/>
  <c r="AW222" i="6" s="1"/>
  <c r="AW223" i="6" s="1"/>
  <c r="AW224" i="6" s="1"/>
  <c r="AW225" i="6" s="1"/>
  <c r="AW226" i="6" s="1"/>
  <c r="AW227" i="6" s="1"/>
  <c r="AW228" i="6" s="1"/>
  <c r="AW229" i="6" s="1"/>
  <c r="AW230" i="6" s="1"/>
  <c r="AW231" i="6" s="1"/>
  <c r="AW232" i="6" s="1"/>
  <c r="AW233" i="6" s="1"/>
  <c r="AW234" i="6" s="1"/>
  <c r="AW235" i="6" s="1"/>
  <c r="AW236" i="6" s="1"/>
  <c r="AW237" i="6" s="1"/>
  <c r="AW238" i="6" s="1"/>
  <c r="AW239" i="6" s="1"/>
  <c r="AW240" i="6" s="1"/>
  <c r="AW241" i="6" s="1"/>
  <c r="AW242" i="6" s="1"/>
  <c r="AW243" i="6" s="1"/>
  <c r="AW244" i="6" s="1"/>
  <c r="AW245" i="6" s="1"/>
  <c r="AW246" i="6" s="1"/>
  <c r="AW247" i="6" s="1"/>
  <c r="AW248" i="6" s="1"/>
  <c r="AW249" i="6" s="1"/>
  <c r="AW250" i="6" s="1"/>
  <c r="AW251" i="6" s="1"/>
  <c r="AW252" i="6" s="1"/>
  <c r="AW253" i="6" s="1"/>
  <c r="AW254" i="6" s="1"/>
  <c r="AW255" i="6" s="1"/>
  <c r="AW256" i="6" s="1"/>
  <c r="AW257" i="6" s="1"/>
  <c r="AW258" i="6" s="1"/>
  <c r="AW259" i="6" s="1"/>
  <c r="AW260" i="6" s="1"/>
  <c r="AW261" i="6" s="1"/>
  <c r="AW262" i="6" s="1"/>
  <c r="AW263" i="6" s="1"/>
  <c r="AW264" i="6" s="1"/>
  <c r="AW265" i="6" s="1"/>
  <c r="AW266" i="6" s="1"/>
  <c r="AW267" i="6" s="1"/>
  <c r="AW268" i="6" s="1"/>
  <c r="AW269" i="6" s="1"/>
  <c r="AW270" i="6" s="1"/>
  <c r="AW271" i="6" s="1"/>
  <c r="AW272" i="6" s="1"/>
  <c r="AW273" i="6" s="1"/>
  <c r="AW274" i="6" s="1"/>
  <c r="AW275" i="6" s="1"/>
  <c r="AW276" i="6" s="1"/>
  <c r="AW277" i="6" s="1"/>
  <c r="AW278" i="6" s="1"/>
  <c r="AW279" i="6" s="1"/>
  <c r="AW280" i="6" s="1"/>
  <c r="BA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04" i="6"/>
  <c r="AT204" i="6" s="1"/>
  <c r="AQ280" i="6"/>
  <c r="AQ279" i="6"/>
  <c r="AQ278" i="6"/>
  <c r="AQ277" i="6"/>
  <c r="AQ276" i="6"/>
  <c r="AQ275" i="6"/>
  <c r="AQ274" i="6"/>
  <c r="AQ273" i="6"/>
  <c r="AQ272" i="6"/>
  <c r="AQ271" i="6"/>
  <c r="AQ270" i="6"/>
  <c r="AQ269" i="6"/>
  <c r="AQ268" i="6"/>
  <c r="AQ267" i="6"/>
  <c r="AQ266" i="6"/>
  <c r="AQ265" i="6"/>
  <c r="AQ264" i="6"/>
  <c r="AQ263" i="6"/>
  <c r="AQ262" i="6"/>
  <c r="AQ261" i="6"/>
  <c r="AQ260" i="6"/>
  <c r="AQ259" i="6"/>
  <c r="AQ258" i="6"/>
  <c r="AQ257" i="6"/>
  <c r="AQ256" i="6"/>
  <c r="AQ255" i="6"/>
  <c r="AQ254" i="6"/>
  <c r="AQ253" i="6"/>
  <c r="AQ252" i="6"/>
  <c r="AQ251" i="6"/>
  <c r="AQ250" i="6"/>
  <c r="AQ249" i="6"/>
  <c r="AQ248" i="6"/>
  <c r="AQ247" i="6"/>
  <c r="AQ246" i="6"/>
  <c r="AQ245" i="6"/>
  <c r="AQ244" i="6"/>
  <c r="AQ243" i="6"/>
  <c r="AQ242" i="6"/>
  <c r="AQ241" i="6"/>
  <c r="AQ240" i="6"/>
  <c r="AQ239" i="6"/>
  <c r="AQ238" i="6"/>
  <c r="AQ237" i="6"/>
  <c r="AQ236" i="6"/>
  <c r="AQ235" i="6"/>
  <c r="AP205" i="6"/>
  <c r="AP206" i="6" s="1"/>
  <c r="AO205" i="6"/>
  <c r="AO206" i="6" s="1"/>
  <c r="AO207" i="6" s="1"/>
  <c r="AO208" i="6" s="1"/>
  <c r="AO209" i="6" s="1"/>
  <c r="AO210" i="6" s="1"/>
  <c r="AO211" i="6" s="1"/>
  <c r="AO212" i="6" s="1"/>
  <c r="AO213" i="6" s="1"/>
  <c r="AO214" i="6" s="1"/>
  <c r="AO215" i="6" s="1"/>
  <c r="AO216" i="6" s="1"/>
  <c r="AO217" i="6" s="1"/>
  <c r="AO218" i="6" s="1"/>
  <c r="AO219" i="6" s="1"/>
  <c r="AO220" i="6" s="1"/>
  <c r="AO221" i="6" s="1"/>
  <c r="AO222" i="6" s="1"/>
  <c r="AO223" i="6" s="1"/>
  <c r="AO224" i="6" s="1"/>
  <c r="AO225" i="6" s="1"/>
  <c r="AO226" i="6" s="1"/>
  <c r="AO227" i="6" s="1"/>
  <c r="AO228" i="6" s="1"/>
  <c r="AO229" i="6" s="1"/>
  <c r="AO230" i="6" s="1"/>
  <c r="AO231" i="6" s="1"/>
  <c r="AO232" i="6" s="1"/>
  <c r="AO233" i="6" s="1"/>
  <c r="AO234" i="6" s="1"/>
  <c r="AO235" i="6" s="1"/>
  <c r="AO236" i="6" s="1"/>
  <c r="AO237" i="6" s="1"/>
  <c r="AO238" i="6" s="1"/>
  <c r="AO239" i="6" s="1"/>
  <c r="AO240" i="6" s="1"/>
  <c r="AO241" i="6" s="1"/>
  <c r="AO242" i="6" s="1"/>
  <c r="AO243" i="6" s="1"/>
  <c r="AO244" i="6" s="1"/>
  <c r="AO245" i="6" s="1"/>
  <c r="AO246" i="6" s="1"/>
  <c r="AO247" i="6" s="1"/>
  <c r="AO248" i="6" s="1"/>
  <c r="AO249" i="6" s="1"/>
  <c r="AO250" i="6" s="1"/>
  <c r="AO251" i="6" s="1"/>
  <c r="AO252" i="6" s="1"/>
  <c r="AO253" i="6" s="1"/>
  <c r="AO254" i="6" s="1"/>
  <c r="AO255" i="6" s="1"/>
  <c r="AO256" i="6" s="1"/>
  <c r="AO257" i="6" s="1"/>
  <c r="AO258" i="6" s="1"/>
  <c r="AO259" i="6" s="1"/>
  <c r="AO260" i="6" s="1"/>
  <c r="AO261" i="6" s="1"/>
  <c r="AO262" i="6" s="1"/>
  <c r="AO263" i="6" s="1"/>
  <c r="AO264" i="6" s="1"/>
  <c r="AO265" i="6" s="1"/>
  <c r="AO266" i="6" s="1"/>
  <c r="AO267" i="6" s="1"/>
  <c r="AO268" i="6" s="1"/>
  <c r="AO269" i="6" s="1"/>
  <c r="AO270" i="6" s="1"/>
  <c r="AO271" i="6" s="1"/>
  <c r="AO272" i="6" s="1"/>
  <c r="AO273" i="6" s="1"/>
  <c r="AO274" i="6" s="1"/>
  <c r="AO275" i="6" s="1"/>
  <c r="AO276" i="6" s="1"/>
  <c r="AO277" i="6" s="1"/>
  <c r="AO278" i="6" s="1"/>
  <c r="AO279" i="6" s="1"/>
  <c r="AO280" i="6" s="1"/>
  <c r="AS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AJ244" i="6"/>
  <c r="AJ245" i="6"/>
  <c r="AJ246" i="6"/>
  <c r="AJ247" i="6"/>
  <c r="AJ248" i="6"/>
  <c r="AJ249" i="6"/>
  <c r="AJ250" i="6"/>
  <c r="AJ251" i="6"/>
  <c r="AJ252" i="6"/>
  <c r="AJ253" i="6"/>
  <c r="AJ254" i="6"/>
  <c r="AJ255" i="6"/>
  <c r="AJ256" i="6"/>
  <c r="AJ257" i="6"/>
  <c r="AJ258" i="6"/>
  <c r="AJ259" i="6"/>
  <c r="AJ260" i="6"/>
  <c r="AJ261" i="6"/>
  <c r="AJ262" i="6"/>
  <c r="AJ263" i="6"/>
  <c r="AJ264" i="6"/>
  <c r="AJ265" i="6"/>
  <c r="AJ266" i="6"/>
  <c r="AJ267" i="6"/>
  <c r="AJ268" i="6"/>
  <c r="AJ269" i="6"/>
  <c r="AJ270" i="6"/>
  <c r="AJ271" i="6"/>
  <c r="AJ272" i="6"/>
  <c r="AJ273" i="6"/>
  <c r="AJ274" i="6"/>
  <c r="AJ275" i="6"/>
  <c r="AJ276" i="6"/>
  <c r="AJ277" i="6"/>
  <c r="AJ278" i="6"/>
  <c r="AJ279" i="6"/>
  <c r="AJ280" i="6"/>
  <c r="AJ204" i="6"/>
  <c r="AI280" i="6"/>
  <c r="AI279" i="6"/>
  <c r="AI278" i="6"/>
  <c r="AI277" i="6"/>
  <c r="AI276" i="6"/>
  <c r="AI275" i="6"/>
  <c r="AI274" i="6"/>
  <c r="AI273" i="6"/>
  <c r="AI272" i="6"/>
  <c r="AI271" i="6"/>
  <c r="AI270" i="6"/>
  <c r="AI269" i="6"/>
  <c r="AI268" i="6"/>
  <c r="AI267" i="6"/>
  <c r="AI266" i="6"/>
  <c r="AI265" i="6"/>
  <c r="AI264" i="6"/>
  <c r="AI263" i="6"/>
  <c r="AI262" i="6"/>
  <c r="AI261" i="6"/>
  <c r="AI260" i="6"/>
  <c r="AI259" i="6"/>
  <c r="AI258" i="6"/>
  <c r="AI257" i="6"/>
  <c r="AI256" i="6"/>
  <c r="AI255" i="6"/>
  <c r="AI254" i="6"/>
  <c r="AI253" i="6"/>
  <c r="AI252" i="6"/>
  <c r="AI251" i="6"/>
  <c r="AI250" i="6"/>
  <c r="AI249" i="6"/>
  <c r="AI248" i="6"/>
  <c r="AI247" i="6"/>
  <c r="AI246" i="6"/>
  <c r="AI245" i="6"/>
  <c r="AI244" i="6"/>
  <c r="AI243" i="6"/>
  <c r="AI242" i="6"/>
  <c r="AI241" i="6"/>
  <c r="AI240" i="6"/>
  <c r="AI239" i="6"/>
  <c r="AI238" i="6"/>
  <c r="AI237" i="6"/>
  <c r="AI236" i="6"/>
  <c r="AI235" i="6"/>
  <c r="AH205" i="6"/>
  <c r="AH206" i="6" s="1"/>
  <c r="AK206" i="6" s="1"/>
  <c r="AG205" i="6"/>
  <c r="AG206" i="6" s="1"/>
  <c r="AG207" i="6" s="1"/>
  <c r="AG208" i="6" s="1"/>
  <c r="AG209" i="6" s="1"/>
  <c r="AG210" i="6" s="1"/>
  <c r="AG211" i="6" s="1"/>
  <c r="AG212" i="6" s="1"/>
  <c r="AG213" i="6" s="1"/>
  <c r="AG214" i="6" s="1"/>
  <c r="AG215" i="6" s="1"/>
  <c r="AG216" i="6" s="1"/>
  <c r="AG217" i="6" s="1"/>
  <c r="AG218" i="6" s="1"/>
  <c r="AG219" i="6" s="1"/>
  <c r="AG220" i="6" s="1"/>
  <c r="AG221" i="6" s="1"/>
  <c r="AG222" i="6" s="1"/>
  <c r="AG223" i="6" s="1"/>
  <c r="AG224" i="6" s="1"/>
  <c r="AG225" i="6" s="1"/>
  <c r="AG226" i="6" s="1"/>
  <c r="AG227" i="6" s="1"/>
  <c r="AG228" i="6" s="1"/>
  <c r="AG229" i="6" s="1"/>
  <c r="AG230" i="6" s="1"/>
  <c r="AG231" i="6" s="1"/>
  <c r="AG232" i="6" s="1"/>
  <c r="AG233" i="6" s="1"/>
  <c r="AG234" i="6" s="1"/>
  <c r="AG235" i="6" s="1"/>
  <c r="AG236" i="6" s="1"/>
  <c r="AG237" i="6" s="1"/>
  <c r="AG238" i="6" s="1"/>
  <c r="AG239" i="6" s="1"/>
  <c r="AG240" i="6" s="1"/>
  <c r="AG241" i="6" s="1"/>
  <c r="AG242" i="6" s="1"/>
  <c r="AG243" i="6" s="1"/>
  <c r="AG244" i="6" s="1"/>
  <c r="AG245" i="6" s="1"/>
  <c r="AG246" i="6" s="1"/>
  <c r="AG247" i="6" s="1"/>
  <c r="AG248" i="6" s="1"/>
  <c r="AG249" i="6" s="1"/>
  <c r="AG250" i="6" s="1"/>
  <c r="AG251" i="6" s="1"/>
  <c r="AG252" i="6" s="1"/>
  <c r="AG253" i="6" s="1"/>
  <c r="AG254" i="6" s="1"/>
  <c r="AG255" i="6" s="1"/>
  <c r="AG256" i="6" s="1"/>
  <c r="AG257" i="6" s="1"/>
  <c r="AG258" i="6" s="1"/>
  <c r="AG259" i="6" s="1"/>
  <c r="AG260" i="6" s="1"/>
  <c r="AG261" i="6" s="1"/>
  <c r="AG262" i="6" s="1"/>
  <c r="AG263" i="6" s="1"/>
  <c r="AG264" i="6" s="1"/>
  <c r="AG265" i="6" s="1"/>
  <c r="AG266" i="6" s="1"/>
  <c r="AG267" i="6" s="1"/>
  <c r="AG268" i="6" s="1"/>
  <c r="AG269" i="6" s="1"/>
  <c r="AG270" i="6" s="1"/>
  <c r="AG271" i="6" s="1"/>
  <c r="AG272" i="6" s="1"/>
  <c r="AG273" i="6" s="1"/>
  <c r="AG274" i="6" s="1"/>
  <c r="AG275" i="6" s="1"/>
  <c r="AG276" i="6" s="1"/>
  <c r="AG277" i="6" s="1"/>
  <c r="AG278" i="6" s="1"/>
  <c r="AG279" i="6" s="1"/>
  <c r="AG280" i="6" s="1"/>
  <c r="AK204" i="6"/>
  <c r="AL204" i="6" s="1"/>
  <c r="AB280" i="6"/>
  <c r="AA280" i="6"/>
  <c r="AB279" i="6"/>
  <c r="AA279" i="6"/>
  <c r="AB278" i="6"/>
  <c r="AA278" i="6"/>
  <c r="AB277" i="6"/>
  <c r="AA277" i="6"/>
  <c r="AB276" i="6"/>
  <c r="AA276" i="6"/>
  <c r="AB275" i="6"/>
  <c r="AA275" i="6"/>
  <c r="AB274" i="6"/>
  <c r="AA274" i="6"/>
  <c r="AB273" i="6"/>
  <c r="AA273" i="6"/>
  <c r="AB272" i="6"/>
  <c r="AA272" i="6"/>
  <c r="AB271" i="6"/>
  <c r="AA271" i="6"/>
  <c r="AB270" i="6"/>
  <c r="AA270" i="6"/>
  <c r="AB269" i="6"/>
  <c r="AA269" i="6"/>
  <c r="AB268" i="6"/>
  <c r="AA268" i="6"/>
  <c r="AB267" i="6"/>
  <c r="AA267" i="6"/>
  <c r="AB266" i="6"/>
  <c r="AA266" i="6"/>
  <c r="AB265" i="6"/>
  <c r="AA265" i="6"/>
  <c r="AB264" i="6"/>
  <c r="AA264" i="6"/>
  <c r="AB263" i="6"/>
  <c r="AA263" i="6"/>
  <c r="AB262" i="6"/>
  <c r="AA262" i="6"/>
  <c r="AB261" i="6"/>
  <c r="AA261" i="6"/>
  <c r="AB260" i="6"/>
  <c r="AA260" i="6"/>
  <c r="AB259" i="6"/>
  <c r="AA259" i="6"/>
  <c r="AB258" i="6"/>
  <c r="AA258" i="6"/>
  <c r="AB257" i="6"/>
  <c r="AA257" i="6"/>
  <c r="AB256" i="6"/>
  <c r="AA256" i="6"/>
  <c r="AB255" i="6"/>
  <c r="AA255" i="6"/>
  <c r="AB254" i="6"/>
  <c r="AA254" i="6"/>
  <c r="AB253" i="6"/>
  <c r="AA253" i="6"/>
  <c r="AB252" i="6"/>
  <c r="AA252" i="6"/>
  <c r="AB251" i="6"/>
  <c r="AA251" i="6"/>
  <c r="AB250" i="6"/>
  <c r="AA250" i="6"/>
  <c r="AB249" i="6"/>
  <c r="AA249" i="6"/>
  <c r="AB248" i="6"/>
  <c r="AA248" i="6"/>
  <c r="AB247" i="6"/>
  <c r="AA247" i="6"/>
  <c r="AB246" i="6"/>
  <c r="AA246" i="6"/>
  <c r="AB245" i="6"/>
  <c r="AA245" i="6"/>
  <c r="AB244" i="6"/>
  <c r="AA244" i="6"/>
  <c r="AB243" i="6"/>
  <c r="AA243" i="6"/>
  <c r="AB242" i="6"/>
  <c r="AA242" i="6"/>
  <c r="AB241" i="6"/>
  <c r="AA241" i="6"/>
  <c r="AB240" i="6"/>
  <c r="AA240" i="6"/>
  <c r="AB239" i="6"/>
  <c r="AA239" i="6"/>
  <c r="AB238" i="6"/>
  <c r="AA238" i="6"/>
  <c r="AB237" i="6"/>
  <c r="AA237" i="6"/>
  <c r="AB236" i="6"/>
  <c r="AA236" i="6"/>
  <c r="AB235" i="6"/>
  <c r="AA235" i="6"/>
  <c r="AB234" i="6"/>
  <c r="AB233" i="6"/>
  <c r="AB232" i="6"/>
  <c r="AB231" i="6"/>
  <c r="AB230" i="6"/>
  <c r="AB229" i="6"/>
  <c r="AB228" i="6"/>
  <c r="AB227" i="6"/>
  <c r="AB226" i="6"/>
  <c r="AB225" i="6"/>
  <c r="AB224" i="6"/>
  <c r="AB223" i="6"/>
  <c r="AB222" i="6"/>
  <c r="AB221" i="6"/>
  <c r="AB220" i="6"/>
  <c r="AB219" i="6"/>
  <c r="AB218" i="6"/>
  <c r="AB217" i="6"/>
  <c r="AB216" i="6"/>
  <c r="AB215" i="6"/>
  <c r="AB214" i="6"/>
  <c r="AB213" i="6"/>
  <c r="AB212" i="6"/>
  <c r="AB211" i="6"/>
  <c r="AB210" i="6"/>
  <c r="AB209" i="6"/>
  <c r="AB208" i="6"/>
  <c r="AB207" i="6"/>
  <c r="AB206" i="6"/>
  <c r="AB205" i="6"/>
  <c r="Z205" i="6"/>
  <c r="Z206" i="6" s="1"/>
  <c r="AC206" i="6" s="1"/>
  <c r="Y205" i="6"/>
  <c r="Y206" i="6" s="1"/>
  <c r="Y207" i="6" s="1"/>
  <c r="Y208" i="6" s="1"/>
  <c r="Y209" i="6" s="1"/>
  <c r="Y210" i="6" s="1"/>
  <c r="Y211" i="6" s="1"/>
  <c r="Y212" i="6" s="1"/>
  <c r="Y213" i="6" s="1"/>
  <c r="Y214" i="6" s="1"/>
  <c r="Y215" i="6" s="1"/>
  <c r="Y216" i="6" s="1"/>
  <c r="Y217" i="6" s="1"/>
  <c r="Y218" i="6" s="1"/>
  <c r="Y219" i="6" s="1"/>
  <c r="Y220" i="6" s="1"/>
  <c r="Y221" i="6" s="1"/>
  <c r="Y222" i="6" s="1"/>
  <c r="Y223" i="6" s="1"/>
  <c r="Y224" i="6" s="1"/>
  <c r="Y225" i="6" s="1"/>
  <c r="Y226" i="6" s="1"/>
  <c r="Y227" i="6" s="1"/>
  <c r="Y228" i="6" s="1"/>
  <c r="Y229" i="6" s="1"/>
  <c r="Y230" i="6" s="1"/>
  <c r="Y231" i="6" s="1"/>
  <c r="Y232" i="6" s="1"/>
  <c r="Y233" i="6" s="1"/>
  <c r="Y234" i="6" s="1"/>
  <c r="Y235" i="6" s="1"/>
  <c r="Y236" i="6" s="1"/>
  <c r="Y237" i="6" s="1"/>
  <c r="Y238" i="6" s="1"/>
  <c r="Y239" i="6" s="1"/>
  <c r="Y240" i="6" s="1"/>
  <c r="Y241" i="6" s="1"/>
  <c r="Y242" i="6" s="1"/>
  <c r="Y243" i="6" s="1"/>
  <c r="Y244" i="6" s="1"/>
  <c r="Y245" i="6" s="1"/>
  <c r="Y246" i="6" s="1"/>
  <c r="Y247" i="6" s="1"/>
  <c r="Y248" i="6" s="1"/>
  <c r="Y249" i="6" s="1"/>
  <c r="Y250" i="6" s="1"/>
  <c r="Y251" i="6" s="1"/>
  <c r="Y252" i="6" s="1"/>
  <c r="Y253" i="6" s="1"/>
  <c r="Y254" i="6" s="1"/>
  <c r="Y255" i="6" s="1"/>
  <c r="Y256" i="6" s="1"/>
  <c r="Y257" i="6" s="1"/>
  <c r="Y258" i="6" s="1"/>
  <c r="Y259" i="6" s="1"/>
  <c r="Y260" i="6" s="1"/>
  <c r="Y261" i="6" s="1"/>
  <c r="Y262" i="6" s="1"/>
  <c r="Y263" i="6" s="1"/>
  <c r="Y264" i="6" s="1"/>
  <c r="Y265" i="6" s="1"/>
  <c r="Y266" i="6" s="1"/>
  <c r="Y267" i="6" s="1"/>
  <c r="Y268" i="6" s="1"/>
  <c r="Y269" i="6" s="1"/>
  <c r="Y270" i="6" s="1"/>
  <c r="Y271" i="6" s="1"/>
  <c r="Y272" i="6" s="1"/>
  <c r="Y273" i="6" s="1"/>
  <c r="Y274" i="6" s="1"/>
  <c r="Y275" i="6" s="1"/>
  <c r="Y276" i="6" s="1"/>
  <c r="Y277" i="6" s="1"/>
  <c r="Y278" i="6" s="1"/>
  <c r="Y279" i="6" s="1"/>
  <c r="Y280" i="6" s="1"/>
  <c r="AC204" i="6"/>
  <c r="AB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04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R205" i="6"/>
  <c r="Q205" i="6"/>
  <c r="Q206" i="6" s="1"/>
  <c r="Q207" i="6" s="1"/>
  <c r="Q208" i="6" s="1"/>
  <c r="Q209" i="6" s="1"/>
  <c r="Q210" i="6" s="1"/>
  <c r="Q211" i="6" s="1"/>
  <c r="Q212" i="6" s="1"/>
  <c r="Q213" i="6" s="1"/>
  <c r="Q214" i="6" s="1"/>
  <c r="Q215" i="6" s="1"/>
  <c r="Q216" i="6" s="1"/>
  <c r="Q217" i="6" s="1"/>
  <c r="Q218" i="6" s="1"/>
  <c r="Q219" i="6" s="1"/>
  <c r="Q220" i="6" s="1"/>
  <c r="Q221" i="6" s="1"/>
  <c r="Q222" i="6" s="1"/>
  <c r="Q223" i="6" s="1"/>
  <c r="Q224" i="6" s="1"/>
  <c r="Q225" i="6" s="1"/>
  <c r="Q226" i="6" s="1"/>
  <c r="Q227" i="6" s="1"/>
  <c r="Q228" i="6" s="1"/>
  <c r="Q229" i="6" s="1"/>
  <c r="Q230" i="6" s="1"/>
  <c r="Q231" i="6" s="1"/>
  <c r="Q232" i="6" s="1"/>
  <c r="Q233" i="6" s="1"/>
  <c r="Q234" i="6" s="1"/>
  <c r="Q235" i="6" s="1"/>
  <c r="Q236" i="6" s="1"/>
  <c r="Q237" i="6" s="1"/>
  <c r="Q238" i="6" s="1"/>
  <c r="Q239" i="6" s="1"/>
  <c r="Q240" i="6" s="1"/>
  <c r="Q241" i="6" s="1"/>
  <c r="Q242" i="6" s="1"/>
  <c r="Q243" i="6" s="1"/>
  <c r="Q244" i="6" s="1"/>
  <c r="Q245" i="6" s="1"/>
  <c r="Q246" i="6" s="1"/>
  <c r="Q247" i="6" s="1"/>
  <c r="Q248" i="6" s="1"/>
  <c r="Q249" i="6" s="1"/>
  <c r="Q250" i="6" s="1"/>
  <c r="Q251" i="6" s="1"/>
  <c r="Q252" i="6" s="1"/>
  <c r="Q253" i="6" s="1"/>
  <c r="Q254" i="6" s="1"/>
  <c r="Q255" i="6" s="1"/>
  <c r="Q256" i="6" s="1"/>
  <c r="Q257" i="6" s="1"/>
  <c r="Q258" i="6" s="1"/>
  <c r="Q259" i="6" s="1"/>
  <c r="Q260" i="6" s="1"/>
  <c r="Q261" i="6" s="1"/>
  <c r="Q262" i="6" s="1"/>
  <c r="Q263" i="6" s="1"/>
  <c r="Q264" i="6" s="1"/>
  <c r="Q265" i="6" s="1"/>
  <c r="Q266" i="6" s="1"/>
  <c r="Q267" i="6" s="1"/>
  <c r="Q268" i="6" s="1"/>
  <c r="Q269" i="6" s="1"/>
  <c r="Q270" i="6" s="1"/>
  <c r="Q271" i="6" s="1"/>
  <c r="Q272" i="6" s="1"/>
  <c r="Q273" i="6" s="1"/>
  <c r="Q274" i="6" s="1"/>
  <c r="Q275" i="6" s="1"/>
  <c r="Q276" i="6" s="1"/>
  <c r="Q277" i="6" s="1"/>
  <c r="Q278" i="6" s="1"/>
  <c r="Q279" i="6" s="1"/>
  <c r="Q280" i="6" s="1"/>
  <c r="U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04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J205" i="6"/>
  <c r="J206" i="6" s="1"/>
  <c r="M206" i="6" s="1"/>
  <c r="I205" i="6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I255" i="6" s="1"/>
  <c r="I256" i="6" s="1"/>
  <c r="I257" i="6" s="1"/>
  <c r="I258" i="6" s="1"/>
  <c r="I259" i="6" s="1"/>
  <c r="I260" i="6" s="1"/>
  <c r="I261" i="6" s="1"/>
  <c r="I262" i="6" s="1"/>
  <c r="I263" i="6" s="1"/>
  <c r="I264" i="6" s="1"/>
  <c r="I265" i="6" s="1"/>
  <c r="I266" i="6" s="1"/>
  <c r="I267" i="6" s="1"/>
  <c r="I268" i="6" s="1"/>
  <c r="I269" i="6" s="1"/>
  <c r="I270" i="6" s="1"/>
  <c r="I271" i="6" s="1"/>
  <c r="I272" i="6" s="1"/>
  <c r="I273" i="6" s="1"/>
  <c r="I274" i="6" s="1"/>
  <c r="I275" i="6" s="1"/>
  <c r="I276" i="6" s="1"/>
  <c r="I277" i="6" s="1"/>
  <c r="I278" i="6" s="1"/>
  <c r="I279" i="6" s="1"/>
  <c r="I280" i="6" s="1"/>
  <c r="M204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35" i="6"/>
  <c r="E204" i="6"/>
  <c r="F204" i="6" s="1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04" i="6"/>
  <c r="B205" i="6"/>
  <c r="E205" i="6" s="1"/>
  <c r="A205" i="6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BX209" i="4"/>
  <c r="BX210" i="4"/>
  <c r="BX211" i="4"/>
  <c r="BX212" i="4"/>
  <c r="BX213" i="4"/>
  <c r="BX214" i="4"/>
  <c r="BX215" i="4"/>
  <c r="BX216" i="4"/>
  <c r="BX217" i="4"/>
  <c r="BX218" i="4"/>
  <c r="BX219" i="4"/>
  <c r="BX220" i="4"/>
  <c r="BX221" i="4"/>
  <c r="BX222" i="4"/>
  <c r="BX223" i="4"/>
  <c r="BX224" i="4"/>
  <c r="BX225" i="4"/>
  <c r="BX226" i="4"/>
  <c r="BX227" i="4"/>
  <c r="BX228" i="4"/>
  <c r="BX229" i="4"/>
  <c r="BX230" i="4"/>
  <c r="BX231" i="4"/>
  <c r="BX232" i="4"/>
  <c r="BX233" i="4"/>
  <c r="BX234" i="4"/>
  <c r="BX235" i="4"/>
  <c r="BX236" i="4"/>
  <c r="BX237" i="4"/>
  <c r="BX238" i="4"/>
  <c r="BX239" i="4"/>
  <c r="BX240" i="4"/>
  <c r="BX241" i="4"/>
  <c r="BX242" i="4"/>
  <c r="BX243" i="4"/>
  <c r="BX244" i="4"/>
  <c r="BX245" i="4"/>
  <c r="BX246" i="4"/>
  <c r="BX247" i="4"/>
  <c r="BX248" i="4"/>
  <c r="BX249" i="4"/>
  <c r="BX250" i="4"/>
  <c r="BX251" i="4"/>
  <c r="BX252" i="4"/>
  <c r="BX253" i="4"/>
  <c r="BX254" i="4"/>
  <c r="BX255" i="4"/>
  <c r="BX256" i="4"/>
  <c r="BX257" i="4"/>
  <c r="BX258" i="4"/>
  <c r="BX259" i="4"/>
  <c r="BX260" i="4"/>
  <c r="BX261" i="4"/>
  <c r="BX262" i="4"/>
  <c r="BX263" i="4"/>
  <c r="BX264" i="4"/>
  <c r="BX265" i="4"/>
  <c r="BX266" i="4"/>
  <c r="BX267" i="4"/>
  <c r="BX268" i="4"/>
  <c r="BX269" i="4"/>
  <c r="BX270" i="4"/>
  <c r="BX271" i="4"/>
  <c r="BX272" i="4"/>
  <c r="BX273" i="4"/>
  <c r="BX274" i="4"/>
  <c r="BX275" i="4"/>
  <c r="BX276" i="4"/>
  <c r="BX277" i="4"/>
  <c r="BX278" i="4"/>
  <c r="BX279" i="4"/>
  <c r="BX280" i="4"/>
  <c r="BX281" i="4"/>
  <c r="BX282" i="4"/>
  <c r="BX283" i="4"/>
  <c r="BX284" i="4"/>
  <c r="BX208" i="4"/>
  <c r="BW284" i="4"/>
  <c r="BW283" i="4"/>
  <c r="BW282" i="4"/>
  <c r="BW281" i="4"/>
  <c r="BW280" i="4"/>
  <c r="BW279" i="4"/>
  <c r="BW278" i="4"/>
  <c r="BW277" i="4"/>
  <c r="BW276" i="4"/>
  <c r="BW275" i="4"/>
  <c r="BW274" i="4"/>
  <c r="BW273" i="4"/>
  <c r="BW272" i="4"/>
  <c r="BW271" i="4"/>
  <c r="BW270" i="4"/>
  <c r="BW269" i="4"/>
  <c r="BW268" i="4"/>
  <c r="BW267" i="4"/>
  <c r="BW266" i="4"/>
  <c r="BW265" i="4"/>
  <c r="BW264" i="4"/>
  <c r="BW263" i="4"/>
  <c r="BW262" i="4"/>
  <c r="BW261" i="4"/>
  <c r="BW260" i="4"/>
  <c r="BW259" i="4"/>
  <c r="BW258" i="4"/>
  <c r="BW257" i="4"/>
  <c r="BW256" i="4"/>
  <c r="BW255" i="4"/>
  <c r="BW254" i="4"/>
  <c r="BW253" i="4"/>
  <c r="BW252" i="4"/>
  <c r="BW251" i="4"/>
  <c r="BW250" i="4"/>
  <c r="BW249" i="4"/>
  <c r="BW248" i="4"/>
  <c r="BW247" i="4"/>
  <c r="BW246" i="4"/>
  <c r="BW245" i="4"/>
  <c r="BW244" i="4"/>
  <c r="BW243" i="4"/>
  <c r="BW242" i="4"/>
  <c r="BW241" i="4"/>
  <c r="BW240" i="4"/>
  <c r="BW239" i="4"/>
  <c r="BV211" i="4"/>
  <c r="BU210" i="4"/>
  <c r="BU211" i="4" s="1"/>
  <c r="BU212" i="4" s="1"/>
  <c r="BU213" i="4" s="1"/>
  <c r="BU214" i="4" s="1"/>
  <c r="BU215" i="4" s="1"/>
  <c r="BU216" i="4" s="1"/>
  <c r="BU217" i="4" s="1"/>
  <c r="BU218" i="4" s="1"/>
  <c r="BU219" i="4" s="1"/>
  <c r="BU220" i="4" s="1"/>
  <c r="BU221" i="4" s="1"/>
  <c r="BU222" i="4" s="1"/>
  <c r="BU223" i="4" s="1"/>
  <c r="BU224" i="4" s="1"/>
  <c r="BU225" i="4" s="1"/>
  <c r="BU226" i="4" s="1"/>
  <c r="BU227" i="4" s="1"/>
  <c r="BU228" i="4" s="1"/>
  <c r="BU229" i="4" s="1"/>
  <c r="BU230" i="4" s="1"/>
  <c r="BU231" i="4" s="1"/>
  <c r="BU232" i="4" s="1"/>
  <c r="BU233" i="4" s="1"/>
  <c r="BU234" i="4" s="1"/>
  <c r="BU235" i="4" s="1"/>
  <c r="BU236" i="4" s="1"/>
  <c r="BU237" i="4" s="1"/>
  <c r="BU238" i="4" s="1"/>
  <c r="BU239" i="4" s="1"/>
  <c r="BU240" i="4" s="1"/>
  <c r="BU241" i="4" s="1"/>
  <c r="BU242" i="4" s="1"/>
  <c r="BU243" i="4" s="1"/>
  <c r="BU244" i="4" s="1"/>
  <c r="BU245" i="4" s="1"/>
  <c r="BU246" i="4" s="1"/>
  <c r="BU247" i="4" s="1"/>
  <c r="BU248" i="4" s="1"/>
  <c r="BU249" i="4" s="1"/>
  <c r="BU250" i="4" s="1"/>
  <c r="BU251" i="4" s="1"/>
  <c r="BU252" i="4" s="1"/>
  <c r="BU253" i="4" s="1"/>
  <c r="BU254" i="4" s="1"/>
  <c r="BU255" i="4" s="1"/>
  <c r="BU256" i="4" s="1"/>
  <c r="BU257" i="4" s="1"/>
  <c r="BU258" i="4" s="1"/>
  <c r="BU259" i="4" s="1"/>
  <c r="BU260" i="4" s="1"/>
  <c r="BU261" i="4" s="1"/>
  <c r="BU262" i="4" s="1"/>
  <c r="BU263" i="4" s="1"/>
  <c r="BU264" i="4" s="1"/>
  <c r="BU265" i="4" s="1"/>
  <c r="BU266" i="4" s="1"/>
  <c r="BU267" i="4" s="1"/>
  <c r="BU268" i="4" s="1"/>
  <c r="BU269" i="4" s="1"/>
  <c r="BU270" i="4" s="1"/>
  <c r="BU271" i="4" s="1"/>
  <c r="BU272" i="4" s="1"/>
  <c r="BU273" i="4" s="1"/>
  <c r="BU274" i="4" s="1"/>
  <c r="BU275" i="4" s="1"/>
  <c r="BU276" i="4" s="1"/>
  <c r="BU277" i="4" s="1"/>
  <c r="BU278" i="4" s="1"/>
  <c r="BU279" i="4" s="1"/>
  <c r="BU280" i="4" s="1"/>
  <c r="BU281" i="4" s="1"/>
  <c r="BU282" i="4" s="1"/>
  <c r="BU283" i="4" s="1"/>
  <c r="BU284" i="4" s="1"/>
  <c r="BY209" i="4"/>
  <c r="BV209" i="4"/>
  <c r="BV210" i="4" s="1"/>
  <c r="BY210" i="4" s="1"/>
  <c r="BU209" i="4"/>
  <c r="BZ208" i="4"/>
  <c r="BY208" i="4"/>
  <c r="BP209" i="4"/>
  <c r="BP210" i="4"/>
  <c r="BP211" i="4"/>
  <c r="BP212" i="4"/>
  <c r="BP213" i="4"/>
  <c r="BP214" i="4"/>
  <c r="BP215" i="4"/>
  <c r="BP216" i="4"/>
  <c r="BP217" i="4"/>
  <c r="BP218" i="4"/>
  <c r="BP219" i="4"/>
  <c r="BP220" i="4"/>
  <c r="BP221" i="4"/>
  <c r="BP222" i="4"/>
  <c r="BP223" i="4"/>
  <c r="BP224" i="4"/>
  <c r="BP225" i="4"/>
  <c r="BP226" i="4"/>
  <c r="BP227" i="4"/>
  <c r="BP228" i="4"/>
  <c r="BP229" i="4"/>
  <c r="BP230" i="4"/>
  <c r="BP231" i="4"/>
  <c r="BP232" i="4"/>
  <c r="BP233" i="4"/>
  <c r="BP234" i="4"/>
  <c r="BP235" i="4"/>
  <c r="BP236" i="4"/>
  <c r="BP237" i="4"/>
  <c r="BP238" i="4"/>
  <c r="BP239" i="4"/>
  <c r="BP240" i="4"/>
  <c r="BP241" i="4"/>
  <c r="BP242" i="4"/>
  <c r="BP243" i="4"/>
  <c r="BP244" i="4"/>
  <c r="BP245" i="4"/>
  <c r="BP246" i="4"/>
  <c r="BP247" i="4"/>
  <c r="BP248" i="4"/>
  <c r="BP249" i="4"/>
  <c r="BP250" i="4"/>
  <c r="BP251" i="4"/>
  <c r="BP252" i="4"/>
  <c r="BP253" i="4"/>
  <c r="BP254" i="4"/>
  <c r="BP255" i="4"/>
  <c r="BP256" i="4"/>
  <c r="BP257" i="4"/>
  <c r="BP258" i="4"/>
  <c r="BP259" i="4"/>
  <c r="BP260" i="4"/>
  <c r="BP261" i="4"/>
  <c r="BP262" i="4"/>
  <c r="BP263" i="4"/>
  <c r="BP264" i="4"/>
  <c r="BP265" i="4"/>
  <c r="BP266" i="4"/>
  <c r="BP267" i="4"/>
  <c r="BP268" i="4"/>
  <c r="BP269" i="4"/>
  <c r="BP270" i="4"/>
  <c r="BP271" i="4"/>
  <c r="BP272" i="4"/>
  <c r="BP273" i="4"/>
  <c r="BP274" i="4"/>
  <c r="BP275" i="4"/>
  <c r="BP276" i="4"/>
  <c r="BP277" i="4"/>
  <c r="BP278" i="4"/>
  <c r="BP279" i="4"/>
  <c r="BP280" i="4"/>
  <c r="BP281" i="4"/>
  <c r="BP282" i="4"/>
  <c r="BP283" i="4"/>
  <c r="BP284" i="4"/>
  <c r="BP208" i="4"/>
  <c r="BO284" i="4"/>
  <c r="BO283" i="4"/>
  <c r="BO282" i="4"/>
  <c r="BO281" i="4"/>
  <c r="BO280" i="4"/>
  <c r="BO279" i="4"/>
  <c r="BO278" i="4"/>
  <c r="BO277" i="4"/>
  <c r="BO276" i="4"/>
  <c r="BO275" i="4"/>
  <c r="BO274" i="4"/>
  <c r="BO273" i="4"/>
  <c r="BO272" i="4"/>
  <c r="BO271" i="4"/>
  <c r="BO270" i="4"/>
  <c r="BO269" i="4"/>
  <c r="BO268" i="4"/>
  <c r="BO267" i="4"/>
  <c r="BO266" i="4"/>
  <c r="BO265" i="4"/>
  <c r="BO264" i="4"/>
  <c r="BO263" i="4"/>
  <c r="BO262" i="4"/>
  <c r="BO261" i="4"/>
  <c r="BO260" i="4"/>
  <c r="BO259" i="4"/>
  <c r="BO258" i="4"/>
  <c r="BO257" i="4"/>
  <c r="BO256" i="4"/>
  <c r="BO255" i="4"/>
  <c r="BO254" i="4"/>
  <c r="BO253" i="4"/>
  <c r="BO252" i="4"/>
  <c r="BO251" i="4"/>
  <c r="BO250" i="4"/>
  <c r="BO249" i="4"/>
  <c r="BO248" i="4"/>
  <c r="BO247" i="4"/>
  <c r="BO246" i="4"/>
  <c r="BO245" i="4"/>
  <c r="BO244" i="4"/>
  <c r="BO243" i="4"/>
  <c r="BO242" i="4"/>
  <c r="BO241" i="4"/>
  <c r="BO240" i="4"/>
  <c r="BO239" i="4"/>
  <c r="BN209" i="4"/>
  <c r="BM209" i="4"/>
  <c r="BM210" i="4" s="1"/>
  <c r="BM211" i="4" s="1"/>
  <c r="BM212" i="4" s="1"/>
  <c r="BM213" i="4" s="1"/>
  <c r="BM214" i="4" s="1"/>
  <c r="BM215" i="4" s="1"/>
  <c r="BM216" i="4" s="1"/>
  <c r="BM217" i="4" s="1"/>
  <c r="BM218" i="4" s="1"/>
  <c r="BM219" i="4" s="1"/>
  <c r="BM220" i="4" s="1"/>
  <c r="BM221" i="4" s="1"/>
  <c r="BM222" i="4" s="1"/>
  <c r="BM223" i="4" s="1"/>
  <c r="BM224" i="4" s="1"/>
  <c r="BM225" i="4" s="1"/>
  <c r="BM226" i="4" s="1"/>
  <c r="BM227" i="4" s="1"/>
  <c r="BM228" i="4" s="1"/>
  <c r="BM229" i="4" s="1"/>
  <c r="BM230" i="4" s="1"/>
  <c r="BM231" i="4" s="1"/>
  <c r="BM232" i="4" s="1"/>
  <c r="BM233" i="4" s="1"/>
  <c r="BM234" i="4" s="1"/>
  <c r="BM235" i="4" s="1"/>
  <c r="BM236" i="4" s="1"/>
  <c r="BM237" i="4" s="1"/>
  <c r="BM238" i="4" s="1"/>
  <c r="BM239" i="4" s="1"/>
  <c r="BM240" i="4" s="1"/>
  <c r="BM241" i="4" s="1"/>
  <c r="BM242" i="4" s="1"/>
  <c r="BM243" i="4" s="1"/>
  <c r="BM244" i="4" s="1"/>
  <c r="BM245" i="4" s="1"/>
  <c r="BM246" i="4" s="1"/>
  <c r="BM247" i="4" s="1"/>
  <c r="BM248" i="4" s="1"/>
  <c r="BM249" i="4" s="1"/>
  <c r="BM250" i="4" s="1"/>
  <c r="BM251" i="4" s="1"/>
  <c r="BM252" i="4" s="1"/>
  <c r="BM253" i="4" s="1"/>
  <c r="BM254" i="4" s="1"/>
  <c r="BM255" i="4" s="1"/>
  <c r="BM256" i="4" s="1"/>
  <c r="BM257" i="4" s="1"/>
  <c r="BM258" i="4" s="1"/>
  <c r="BM259" i="4" s="1"/>
  <c r="BM260" i="4" s="1"/>
  <c r="BM261" i="4" s="1"/>
  <c r="BM262" i="4" s="1"/>
  <c r="BM263" i="4" s="1"/>
  <c r="BM264" i="4" s="1"/>
  <c r="BM265" i="4" s="1"/>
  <c r="BM266" i="4" s="1"/>
  <c r="BM267" i="4" s="1"/>
  <c r="BM268" i="4" s="1"/>
  <c r="BM269" i="4" s="1"/>
  <c r="BM270" i="4" s="1"/>
  <c r="BM271" i="4" s="1"/>
  <c r="BM272" i="4" s="1"/>
  <c r="BM273" i="4" s="1"/>
  <c r="BM274" i="4" s="1"/>
  <c r="BM275" i="4" s="1"/>
  <c r="BM276" i="4" s="1"/>
  <c r="BM277" i="4" s="1"/>
  <c r="BM278" i="4" s="1"/>
  <c r="BM279" i="4" s="1"/>
  <c r="BM280" i="4" s="1"/>
  <c r="BM281" i="4" s="1"/>
  <c r="BM282" i="4" s="1"/>
  <c r="BM283" i="4" s="1"/>
  <c r="BM284" i="4" s="1"/>
  <c r="BQ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08" i="4"/>
  <c r="BG284" i="4"/>
  <c r="BG283" i="4"/>
  <c r="BG282" i="4"/>
  <c r="BG281" i="4"/>
  <c r="BG280" i="4"/>
  <c r="BG279" i="4"/>
  <c r="BG278" i="4"/>
  <c r="BG277" i="4"/>
  <c r="BG276" i="4"/>
  <c r="BG275" i="4"/>
  <c r="BG274" i="4"/>
  <c r="BG273" i="4"/>
  <c r="BG272" i="4"/>
  <c r="BG271" i="4"/>
  <c r="BG270" i="4"/>
  <c r="BG269" i="4"/>
  <c r="BG268" i="4"/>
  <c r="BG267" i="4"/>
  <c r="BG266" i="4"/>
  <c r="BG265" i="4"/>
  <c r="BG264" i="4"/>
  <c r="BG263" i="4"/>
  <c r="BG262" i="4"/>
  <c r="BG261" i="4"/>
  <c r="BG260" i="4"/>
  <c r="BG259" i="4"/>
  <c r="BG258" i="4"/>
  <c r="BG257" i="4"/>
  <c r="BG256" i="4"/>
  <c r="BG255" i="4"/>
  <c r="BG254" i="4"/>
  <c r="BG253" i="4"/>
  <c r="BG252" i="4"/>
  <c r="BG251" i="4"/>
  <c r="BG250" i="4"/>
  <c r="BG249" i="4"/>
  <c r="BG248" i="4"/>
  <c r="BG247" i="4"/>
  <c r="BG246" i="4"/>
  <c r="BG245" i="4"/>
  <c r="BG244" i="4"/>
  <c r="BG243" i="4"/>
  <c r="BG242" i="4"/>
  <c r="BG241" i="4"/>
  <c r="BG240" i="4"/>
  <c r="BG239" i="4"/>
  <c r="BF209" i="4"/>
  <c r="BE209" i="4"/>
  <c r="BE210" i="4" s="1"/>
  <c r="BE211" i="4" s="1"/>
  <c r="BE212" i="4" s="1"/>
  <c r="BE213" i="4" s="1"/>
  <c r="BE214" i="4" s="1"/>
  <c r="BE215" i="4" s="1"/>
  <c r="BE216" i="4" s="1"/>
  <c r="BE217" i="4" s="1"/>
  <c r="BE218" i="4" s="1"/>
  <c r="BE219" i="4" s="1"/>
  <c r="BE220" i="4" s="1"/>
  <c r="BE221" i="4" s="1"/>
  <c r="BE222" i="4" s="1"/>
  <c r="BE223" i="4" s="1"/>
  <c r="BE224" i="4" s="1"/>
  <c r="BE225" i="4" s="1"/>
  <c r="BE226" i="4" s="1"/>
  <c r="BE227" i="4" s="1"/>
  <c r="BE228" i="4" s="1"/>
  <c r="BE229" i="4" s="1"/>
  <c r="BE230" i="4" s="1"/>
  <c r="BE231" i="4" s="1"/>
  <c r="BE232" i="4" s="1"/>
  <c r="BE233" i="4" s="1"/>
  <c r="BE234" i="4" s="1"/>
  <c r="BE235" i="4" s="1"/>
  <c r="BE236" i="4" s="1"/>
  <c r="BE237" i="4" s="1"/>
  <c r="BE238" i="4" s="1"/>
  <c r="BE239" i="4" s="1"/>
  <c r="BE240" i="4" s="1"/>
  <c r="BE241" i="4" s="1"/>
  <c r="BE242" i="4" s="1"/>
  <c r="BE243" i="4" s="1"/>
  <c r="BE244" i="4" s="1"/>
  <c r="BE245" i="4" s="1"/>
  <c r="BE246" i="4" s="1"/>
  <c r="BE247" i="4" s="1"/>
  <c r="BE248" i="4" s="1"/>
  <c r="BE249" i="4" s="1"/>
  <c r="BE250" i="4" s="1"/>
  <c r="BE251" i="4" s="1"/>
  <c r="BE252" i="4" s="1"/>
  <c r="BE253" i="4" s="1"/>
  <c r="BE254" i="4" s="1"/>
  <c r="BE255" i="4" s="1"/>
  <c r="BE256" i="4" s="1"/>
  <c r="BE257" i="4" s="1"/>
  <c r="BE258" i="4" s="1"/>
  <c r="BE259" i="4" s="1"/>
  <c r="BE260" i="4" s="1"/>
  <c r="BE261" i="4" s="1"/>
  <c r="BE262" i="4" s="1"/>
  <c r="BE263" i="4" s="1"/>
  <c r="BE264" i="4" s="1"/>
  <c r="BE265" i="4" s="1"/>
  <c r="BE266" i="4" s="1"/>
  <c r="BE267" i="4" s="1"/>
  <c r="BE268" i="4" s="1"/>
  <c r="BE269" i="4" s="1"/>
  <c r="BE270" i="4" s="1"/>
  <c r="BE271" i="4" s="1"/>
  <c r="BE272" i="4" s="1"/>
  <c r="BE273" i="4" s="1"/>
  <c r="BE274" i="4" s="1"/>
  <c r="BE275" i="4" s="1"/>
  <c r="BE276" i="4" s="1"/>
  <c r="BE277" i="4" s="1"/>
  <c r="BE278" i="4" s="1"/>
  <c r="BE279" i="4" s="1"/>
  <c r="BE280" i="4" s="1"/>
  <c r="BE281" i="4" s="1"/>
  <c r="BE282" i="4" s="1"/>
  <c r="BE283" i="4" s="1"/>
  <c r="BE284" i="4" s="1"/>
  <c r="BI208" i="4"/>
  <c r="BJ208" i="4" s="1"/>
  <c r="AZ209" i="4"/>
  <c r="AZ210" i="4"/>
  <c r="AZ211" i="4"/>
  <c r="AZ212" i="4"/>
  <c r="AZ213" i="4"/>
  <c r="AZ214" i="4"/>
  <c r="AZ215" i="4"/>
  <c r="AZ216" i="4"/>
  <c r="AZ217" i="4"/>
  <c r="AZ218" i="4"/>
  <c r="AZ219" i="4"/>
  <c r="AZ220" i="4"/>
  <c r="AZ221" i="4"/>
  <c r="AZ222" i="4"/>
  <c r="AZ223" i="4"/>
  <c r="AZ224" i="4"/>
  <c r="AZ225" i="4"/>
  <c r="AZ226" i="4"/>
  <c r="AZ227" i="4"/>
  <c r="AZ228" i="4"/>
  <c r="AZ229" i="4"/>
  <c r="AZ230" i="4"/>
  <c r="AZ231" i="4"/>
  <c r="AZ232" i="4"/>
  <c r="AZ233" i="4"/>
  <c r="AZ234" i="4"/>
  <c r="AZ235" i="4"/>
  <c r="AZ236" i="4"/>
  <c r="AZ237" i="4"/>
  <c r="AZ238" i="4"/>
  <c r="AZ239" i="4"/>
  <c r="AZ240" i="4"/>
  <c r="AZ241" i="4"/>
  <c r="AZ242" i="4"/>
  <c r="AZ243" i="4"/>
  <c r="AZ244" i="4"/>
  <c r="AZ245" i="4"/>
  <c r="AZ246" i="4"/>
  <c r="AZ247" i="4"/>
  <c r="AZ248" i="4"/>
  <c r="AZ249" i="4"/>
  <c r="AZ250" i="4"/>
  <c r="AZ251" i="4"/>
  <c r="AZ252" i="4"/>
  <c r="AZ253" i="4"/>
  <c r="AZ254" i="4"/>
  <c r="AZ255" i="4"/>
  <c r="AZ256" i="4"/>
  <c r="AZ257" i="4"/>
  <c r="AZ258" i="4"/>
  <c r="AZ259" i="4"/>
  <c r="AZ260" i="4"/>
  <c r="AZ261" i="4"/>
  <c r="AZ262" i="4"/>
  <c r="AZ263" i="4"/>
  <c r="AZ264" i="4"/>
  <c r="AZ265" i="4"/>
  <c r="AZ266" i="4"/>
  <c r="AZ267" i="4"/>
  <c r="AZ268" i="4"/>
  <c r="AZ269" i="4"/>
  <c r="AZ270" i="4"/>
  <c r="AZ271" i="4"/>
  <c r="AZ272" i="4"/>
  <c r="AZ273" i="4"/>
  <c r="AZ274" i="4"/>
  <c r="AZ275" i="4"/>
  <c r="AZ276" i="4"/>
  <c r="AZ277" i="4"/>
  <c r="AZ278" i="4"/>
  <c r="AZ279" i="4"/>
  <c r="AZ280" i="4"/>
  <c r="AZ281" i="4"/>
  <c r="AZ282" i="4"/>
  <c r="AZ283" i="4"/>
  <c r="AZ284" i="4"/>
  <c r="AZ208" i="4"/>
  <c r="AY284" i="4"/>
  <c r="AY283" i="4"/>
  <c r="AY282" i="4"/>
  <c r="AY281" i="4"/>
  <c r="AY280" i="4"/>
  <c r="AY279" i="4"/>
  <c r="AY278" i="4"/>
  <c r="AY277" i="4"/>
  <c r="AY276" i="4"/>
  <c r="AY275" i="4"/>
  <c r="AY274" i="4"/>
  <c r="AY273" i="4"/>
  <c r="AY272" i="4"/>
  <c r="AY271" i="4"/>
  <c r="AY270" i="4"/>
  <c r="AY269" i="4"/>
  <c r="AY268" i="4"/>
  <c r="AY267" i="4"/>
  <c r="AY266" i="4"/>
  <c r="AY265" i="4"/>
  <c r="AY264" i="4"/>
  <c r="AY263" i="4"/>
  <c r="AY262" i="4"/>
  <c r="AY261" i="4"/>
  <c r="AY260" i="4"/>
  <c r="AY259" i="4"/>
  <c r="AY258" i="4"/>
  <c r="AY257" i="4"/>
  <c r="AY256" i="4"/>
  <c r="AY255" i="4"/>
  <c r="AY254" i="4"/>
  <c r="AY253" i="4"/>
  <c r="AY252" i="4"/>
  <c r="AY251" i="4"/>
  <c r="AY250" i="4"/>
  <c r="AY249" i="4"/>
  <c r="AY248" i="4"/>
  <c r="AY247" i="4"/>
  <c r="AY246" i="4"/>
  <c r="AY245" i="4"/>
  <c r="AY244" i="4"/>
  <c r="AY243" i="4"/>
  <c r="AY242" i="4"/>
  <c r="AY241" i="4"/>
  <c r="AY240" i="4"/>
  <c r="AY239" i="4"/>
  <c r="AX209" i="4"/>
  <c r="AW209" i="4"/>
  <c r="AW210" i="4" s="1"/>
  <c r="AW211" i="4" s="1"/>
  <c r="AW212" i="4" s="1"/>
  <c r="AW213" i="4" s="1"/>
  <c r="AW214" i="4" s="1"/>
  <c r="AW215" i="4" s="1"/>
  <c r="AW216" i="4" s="1"/>
  <c r="AW217" i="4" s="1"/>
  <c r="AW218" i="4" s="1"/>
  <c r="AW219" i="4" s="1"/>
  <c r="AW220" i="4" s="1"/>
  <c r="AW221" i="4" s="1"/>
  <c r="AW222" i="4" s="1"/>
  <c r="AW223" i="4" s="1"/>
  <c r="AW224" i="4" s="1"/>
  <c r="AW225" i="4" s="1"/>
  <c r="AW226" i="4" s="1"/>
  <c r="AW227" i="4" s="1"/>
  <c r="AW228" i="4" s="1"/>
  <c r="AW229" i="4" s="1"/>
  <c r="AW230" i="4" s="1"/>
  <c r="AW231" i="4" s="1"/>
  <c r="AW232" i="4" s="1"/>
  <c r="AW233" i="4" s="1"/>
  <c r="AW234" i="4" s="1"/>
  <c r="AW235" i="4" s="1"/>
  <c r="AW236" i="4" s="1"/>
  <c r="AW237" i="4" s="1"/>
  <c r="AW238" i="4" s="1"/>
  <c r="AW239" i="4" s="1"/>
  <c r="AW240" i="4" s="1"/>
  <c r="AW241" i="4" s="1"/>
  <c r="AW242" i="4" s="1"/>
  <c r="AW243" i="4" s="1"/>
  <c r="AW244" i="4" s="1"/>
  <c r="AW245" i="4" s="1"/>
  <c r="AW246" i="4" s="1"/>
  <c r="AW247" i="4" s="1"/>
  <c r="AW248" i="4" s="1"/>
  <c r="AW249" i="4" s="1"/>
  <c r="AW250" i="4" s="1"/>
  <c r="AW251" i="4" s="1"/>
  <c r="AW252" i="4" s="1"/>
  <c r="AW253" i="4" s="1"/>
  <c r="AW254" i="4" s="1"/>
  <c r="AW255" i="4" s="1"/>
  <c r="AW256" i="4" s="1"/>
  <c r="AW257" i="4" s="1"/>
  <c r="AW258" i="4" s="1"/>
  <c r="AW259" i="4" s="1"/>
  <c r="AW260" i="4" s="1"/>
  <c r="AW261" i="4" s="1"/>
  <c r="AW262" i="4" s="1"/>
  <c r="AW263" i="4" s="1"/>
  <c r="AW264" i="4" s="1"/>
  <c r="AW265" i="4" s="1"/>
  <c r="AW266" i="4" s="1"/>
  <c r="AW267" i="4" s="1"/>
  <c r="AW268" i="4" s="1"/>
  <c r="AW269" i="4" s="1"/>
  <c r="AW270" i="4" s="1"/>
  <c r="AW271" i="4" s="1"/>
  <c r="AW272" i="4" s="1"/>
  <c r="AW273" i="4" s="1"/>
  <c r="AW274" i="4" s="1"/>
  <c r="AW275" i="4" s="1"/>
  <c r="AW276" i="4" s="1"/>
  <c r="AW277" i="4" s="1"/>
  <c r="AW278" i="4" s="1"/>
  <c r="AW279" i="4" s="1"/>
  <c r="AW280" i="4" s="1"/>
  <c r="AW281" i="4" s="1"/>
  <c r="AW282" i="4" s="1"/>
  <c r="AW283" i="4" s="1"/>
  <c r="AW284" i="4" s="1"/>
  <c r="BB208" i="4"/>
  <c r="BA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08" i="4"/>
  <c r="AQ284" i="4"/>
  <c r="AQ283" i="4"/>
  <c r="AQ282" i="4"/>
  <c r="AQ281" i="4"/>
  <c r="AQ280" i="4"/>
  <c r="AQ279" i="4"/>
  <c r="AQ278" i="4"/>
  <c r="AQ277" i="4"/>
  <c r="AQ276" i="4"/>
  <c r="AQ275" i="4"/>
  <c r="AQ274" i="4"/>
  <c r="AQ273" i="4"/>
  <c r="AQ272" i="4"/>
  <c r="AQ271" i="4"/>
  <c r="AQ270" i="4"/>
  <c r="AQ269" i="4"/>
  <c r="AQ268" i="4"/>
  <c r="AQ267" i="4"/>
  <c r="AQ266" i="4"/>
  <c r="AQ265" i="4"/>
  <c r="AQ264" i="4"/>
  <c r="AQ263" i="4"/>
  <c r="AQ262" i="4"/>
  <c r="AQ261" i="4"/>
  <c r="AQ260" i="4"/>
  <c r="AQ259" i="4"/>
  <c r="AQ258" i="4"/>
  <c r="AQ257" i="4"/>
  <c r="AQ256" i="4"/>
  <c r="AQ255" i="4"/>
  <c r="AQ254" i="4"/>
  <c r="AQ253" i="4"/>
  <c r="AQ252" i="4"/>
  <c r="AQ251" i="4"/>
  <c r="AQ250" i="4"/>
  <c r="AQ249" i="4"/>
  <c r="AQ248" i="4"/>
  <c r="AQ247" i="4"/>
  <c r="AQ246" i="4"/>
  <c r="AQ245" i="4"/>
  <c r="AQ244" i="4"/>
  <c r="AQ243" i="4"/>
  <c r="AQ242" i="4"/>
  <c r="AQ241" i="4"/>
  <c r="AQ240" i="4"/>
  <c r="AQ239" i="4"/>
  <c r="AP209" i="4"/>
  <c r="AO209" i="4"/>
  <c r="AO210" i="4" s="1"/>
  <c r="AO211" i="4" s="1"/>
  <c r="AO212" i="4" s="1"/>
  <c r="AO213" i="4" s="1"/>
  <c r="AO214" i="4" s="1"/>
  <c r="AO215" i="4" s="1"/>
  <c r="AO216" i="4" s="1"/>
  <c r="AO217" i="4" s="1"/>
  <c r="AO218" i="4" s="1"/>
  <c r="AO219" i="4" s="1"/>
  <c r="AO220" i="4" s="1"/>
  <c r="AO221" i="4" s="1"/>
  <c r="AO222" i="4" s="1"/>
  <c r="AO223" i="4" s="1"/>
  <c r="AO224" i="4" s="1"/>
  <c r="AO225" i="4" s="1"/>
  <c r="AO226" i="4" s="1"/>
  <c r="AO227" i="4" s="1"/>
  <c r="AO228" i="4" s="1"/>
  <c r="AO229" i="4" s="1"/>
  <c r="AO230" i="4" s="1"/>
  <c r="AO231" i="4" s="1"/>
  <c r="AO232" i="4" s="1"/>
  <c r="AO233" i="4" s="1"/>
  <c r="AO234" i="4" s="1"/>
  <c r="AO235" i="4" s="1"/>
  <c r="AO236" i="4" s="1"/>
  <c r="AO237" i="4" s="1"/>
  <c r="AO238" i="4" s="1"/>
  <c r="AO239" i="4" s="1"/>
  <c r="AO240" i="4" s="1"/>
  <c r="AO241" i="4" s="1"/>
  <c r="AO242" i="4" s="1"/>
  <c r="AO243" i="4" s="1"/>
  <c r="AO244" i="4" s="1"/>
  <c r="AO245" i="4" s="1"/>
  <c r="AO246" i="4" s="1"/>
  <c r="AO247" i="4" s="1"/>
  <c r="AO248" i="4" s="1"/>
  <c r="AO249" i="4" s="1"/>
  <c r="AO250" i="4" s="1"/>
  <c r="AO251" i="4" s="1"/>
  <c r="AO252" i="4" s="1"/>
  <c r="AO253" i="4" s="1"/>
  <c r="AO254" i="4" s="1"/>
  <c r="AO255" i="4" s="1"/>
  <c r="AO256" i="4" s="1"/>
  <c r="AO257" i="4" s="1"/>
  <c r="AO258" i="4" s="1"/>
  <c r="AO259" i="4" s="1"/>
  <c r="AO260" i="4" s="1"/>
  <c r="AO261" i="4" s="1"/>
  <c r="AO262" i="4" s="1"/>
  <c r="AO263" i="4" s="1"/>
  <c r="AO264" i="4" s="1"/>
  <c r="AO265" i="4" s="1"/>
  <c r="AO266" i="4" s="1"/>
  <c r="AO267" i="4" s="1"/>
  <c r="AO268" i="4" s="1"/>
  <c r="AO269" i="4" s="1"/>
  <c r="AO270" i="4" s="1"/>
  <c r="AO271" i="4" s="1"/>
  <c r="AO272" i="4" s="1"/>
  <c r="AO273" i="4" s="1"/>
  <c r="AO274" i="4" s="1"/>
  <c r="AO275" i="4" s="1"/>
  <c r="AO276" i="4" s="1"/>
  <c r="AO277" i="4" s="1"/>
  <c r="AO278" i="4" s="1"/>
  <c r="AO279" i="4" s="1"/>
  <c r="AO280" i="4" s="1"/>
  <c r="AO281" i="4" s="1"/>
  <c r="AO282" i="4" s="1"/>
  <c r="AO283" i="4" s="1"/>
  <c r="AO284" i="4" s="1"/>
  <c r="AS208" i="4"/>
  <c r="AT208" i="4" s="1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39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08" i="4"/>
  <c r="AK209" i="4"/>
  <c r="AL209" i="4"/>
  <c r="AH209" i="4"/>
  <c r="AH210" i="4" s="1"/>
  <c r="AK210" i="4" s="1"/>
  <c r="AL210" i="4" s="1"/>
  <c r="AG209" i="4"/>
  <c r="AG210" i="4" s="1"/>
  <c r="AG211" i="4" s="1"/>
  <c r="AG212" i="4" s="1"/>
  <c r="AG213" i="4" s="1"/>
  <c r="AG214" i="4" s="1"/>
  <c r="AG215" i="4" s="1"/>
  <c r="AG216" i="4" s="1"/>
  <c r="AG217" i="4" s="1"/>
  <c r="AG218" i="4" s="1"/>
  <c r="AG219" i="4" s="1"/>
  <c r="AG220" i="4" s="1"/>
  <c r="AG221" i="4" s="1"/>
  <c r="AG222" i="4" s="1"/>
  <c r="AG223" i="4" s="1"/>
  <c r="AG224" i="4" s="1"/>
  <c r="AG225" i="4" s="1"/>
  <c r="AG226" i="4" s="1"/>
  <c r="AG227" i="4" s="1"/>
  <c r="AG228" i="4" s="1"/>
  <c r="AG229" i="4" s="1"/>
  <c r="AG230" i="4" s="1"/>
  <c r="AG231" i="4" s="1"/>
  <c r="AG232" i="4" s="1"/>
  <c r="AG233" i="4" s="1"/>
  <c r="AG234" i="4" s="1"/>
  <c r="AG235" i="4" s="1"/>
  <c r="AG236" i="4" s="1"/>
  <c r="AG237" i="4" s="1"/>
  <c r="AG238" i="4" s="1"/>
  <c r="AG239" i="4" s="1"/>
  <c r="AG240" i="4" s="1"/>
  <c r="AG241" i="4" s="1"/>
  <c r="AG242" i="4" s="1"/>
  <c r="AG243" i="4" s="1"/>
  <c r="AG244" i="4" s="1"/>
  <c r="AG245" i="4" s="1"/>
  <c r="AG246" i="4" s="1"/>
  <c r="AG247" i="4" s="1"/>
  <c r="AG248" i="4" s="1"/>
  <c r="AG249" i="4" s="1"/>
  <c r="AG250" i="4" s="1"/>
  <c r="AG251" i="4" s="1"/>
  <c r="AG252" i="4" s="1"/>
  <c r="AG253" i="4" s="1"/>
  <c r="AG254" i="4" s="1"/>
  <c r="AG255" i="4" s="1"/>
  <c r="AG256" i="4" s="1"/>
  <c r="AG257" i="4" s="1"/>
  <c r="AG258" i="4" s="1"/>
  <c r="AG259" i="4" s="1"/>
  <c r="AG260" i="4" s="1"/>
  <c r="AG261" i="4" s="1"/>
  <c r="AG262" i="4" s="1"/>
  <c r="AG263" i="4" s="1"/>
  <c r="AG264" i="4" s="1"/>
  <c r="AG265" i="4" s="1"/>
  <c r="AG266" i="4" s="1"/>
  <c r="AG267" i="4" s="1"/>
  <c r="AG268" i="4" s="1"/>
  <c r="AG269" i="4" s="1"/>
  <c r="AG270" i="4" s="1"/>
  <c r="AG271" i="4" s="1"/>
  <c r="AG272" i="4" s="1"/>
  <c r="AG273" i="4" s="1"/>
  <c r="AG274" i="4" s="1"/>
  <c r="AG275" i="4" s="1"/>
  <c r="AG276" i="4" s="1"/>
  <c r="AG277" i="4" s="1"/>
  <c r="AG278" i="4" s="1"/>
  <c r="AG279" i="4" s="1"/>
  <c r="AG280" i="4" s="1"/>
  <c r="AG281" i="4" s="1"/>
  <c r="AG282" i="4" s="1"/>
  <c r="AG283" i="4" s="1"/>
  <c r="AG284" i="4" s="1"/>
  <c r="AK208" i="4"/>
  <c r="AL208" i="4" s="1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08" i="4"/>
  <c r="Y212" i="4"/>
  <c r="Y213" i="4" s="1"/>
  <c r="Y214" i="4" s="1"/>
  <c r="Y215" i="4" s="1"/>
  <c r="Y216" i="4" s="1"/>
  <c r="Y217" i="4" s="1"/>
  <c r="Y218" i="4" s="1"/>
  <c r="Y219" i="4" s="1"/>
  <c r="Y220" i="4" s="1"/>
  <c r="Y221" i="4" s="1"/>
  <c r="Y222" i="4" s="1"/>
  <c r="Y223" i="4" s="1"/>
  <c r="Y224" i="4" s="1"/>
  <c r="Y225" i="4" s="1"/>
  <c r="Y226" i="4" s="1"/>
  <c r="Y227" i="4" s="1"/>
  <c r="Y228" i="4" s="1"/>
  <c r="Y229" i="4" s="1"/>
  <c r="Y230" i="4" s="1"/>
  <c r="Y231" i="4" s="1"/>
  <c r="Y232" i="4" s="1"/>
  <c r="Y233" i="4" s="1"/>
  <c r="Y234" i="4" s="1"/>
  <c r="Y235" i="4" s="1"/>
  <c r="Y236" i="4" s="1"/>
  <c r="Y237" i="4" s="1"/>
  <c r="Y238" i="4" s="1"/>
  <c r="Y239" i="4" s="1"/>
  <c r="Y240" i="4" s="1"/>
  <c r="Y241" i="4" s="1"/>
  <c r="Y242" i="4" s="1"/>
  <c r="Y243" i="4" s="1"/>
  <c r="Y244" i="4" s="1"/>
  <c r="Y245" i="4" s="1"/>
  <c r="Y246" i="4" s="1"/>
  <c r="Y247" i="4" s="1"/>
  <c r="Y248" i="4" s="1"/>
  <c r="Y249" i="4" s="1"/>
  <c r="Y250" i="4" s="1"/>
  <c r="Y251" i="4" s="1"/>
  <c r="Y252" i="4" s="1"/>
  <c r="Y253" i="4" s="1"/>
  <c r="Y254" i="4" s="1"/>
  <c r="Y255" i="4" s="1"/>
  <c r="Y256" i="4" s="1"/>
  <c r="Y257" i="4" s="1"/>
  <c r="Y258" i="4" s="1"/>
  <c r="Y259" i="4" s="1"/>
  <c r="Y260" i="4" s="1"/>
  <c r="Y261" i="4" s="1"/>
  <c r="Y262" i="4" s="1"/>
  <c r="Y263" i="4" s="1"/>
  <c r="Y264" i="4" s="1"/>
  <c r="Y265" i="4" s="1"/>
  <c r="Y266" i="4" s="1"/>
  <c r="Y267" i="4" s="1"/>
  <c r="Y268" i="4" s="1"/>
  <c r="Y269" i="4" s="1"/>
  <c r="Y270" i="4" s="1"/>
  <c r="Y271" i="4" s="1"/>
  <c r="Y272" i="4" s="1"/>
  <c r="Y273" i="4" s="1"/>
  <c r="Y274" i="4" s="1"/>
  <c r="Y275" i="4" s="1"/>
  <c r="Y276" i="4" s="1"/>
  <c r="Y277" i="4" s="1"/>
  <c r="Y278" i="4" s="1"/>
  <c r="Y279" i="4" s="1"/>
  <c r="Y280" i="4" s="1"/>
  <c r="Y281" i="4" s="1"/>
  <c r="Y282" i="4" s="1"/>
  <c r="Y283" i="4" s="1"/>
  <c r="Y284" i="4" s="1"/>
  <c r="Z209" i="4"/>
  <c r="Z210" i="4" s="1"/>
  <c r="AC210" i="4" s="1"/>
  <c r="Y209" i="4"/>
  <c r="Y210" i="4" s="1"/>
  <c r="Y211" i="4" s="1"/>
  <c r="AC208" i="4"/>
  <c r="AD208" i="4" s="1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08" i="4"/>
  <c r="R211" i="4"/>
  <c r="U210" i="4"/>
  <c r="R209" i="4"/>
  <c r="R210" i="4" s="1"/>
  <c r="Q209" i="4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V208" i="4"/>
  <c r="U208" i="4"/>
  <c r="L209" i="4"/>
  <c r="L210" i="4"/>
  <c r="N210" i="4" s="1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08" i="4"/>
  <c r="F208" i="4"/>
  <c r="J209" i="4"/>
  <c r="J210" i="4" s="1"/>
  <c r="M210" i="4" s="1"/>
  <c r="I209" i="4"/>
  <c r="I210" i="4" s="1"/>
  <c r="I211" i="4" s="1"/>
  <c r="I212" i="4" s="1"/>
  <c r="I213" i="4" s="1"/>
  <c r="I214" i="4" s="1"/>
  <c r="I215" i="4" s="1"/>
  <c r="I216" i="4" s="1"/>
  <c r="I217" i="4" s="1"/>
  <c r="I218" i="4" s="1"/>
  <c r="I219" i="4" s="1"/>
  <c r="I220" i="4" s="1"/>
  <c r="I221" i="4" s="1"/>
  <c r="I222" i="4" s="1"/>
  <c r="I223" i="4" s="1"/>
  <c r="I224" i="4" s="1"/>
  <c r="I225" i="4" s="1"/>
  <c r="I226" i="4" s="1"/>
  <c r="I227" i="4" s="1"/>
  <c r="I228" i="4" s="1"/>
  <c r="I229" i="4" s="1"/>
  <c r="I230" i="4" s="1"/>
  <c r="I231" i="4" s="1"/>
  <c r="I232" i="4" s="1"/>
  <c r="I233" i="4" s="1"/>
  <c r="I234" i="4" s="1"/>
  <c r="I235" i="4" s="1"/>
  <c r="I236" i="4" s="1"/>
  <c r="I237" i="4" s="1"/>
  <c r="I238" i="4" s="1"/>
  <c r="I239" i="4" s="1"/>
  <c r="I240" i="4" s="1"/>
  <c r="I241" i="4" s="1"/>
  <c r="I242" i="4" s="1"/>
  <c r="I243" i="4" s="1"/>
  <c r="I244" i="4" s="1"/>
  <c r="I245" i="4" s="1"/>
  <c r="I246" i="4" s="1"/>
  <c r="I247" i="4" s="1"/>
  <c r="I248" i="4" s="1"/>
  <c r="I249" i="4" s="1"/>
  <c r="I250" i="4" s="1"/>
  <c r="I251" i="4" s="1"/>
  <c r="I252" i="4" s="1"/>
  <c r="I253" i="4" s="1"/>
  <c r="I254" i="4" s="1"/>
  <c r="I255" i="4" s="1"/>
  <c r="I256" i="4" s="1"/>
  <c r="I257" i="4" s="1"/>
  <c r="I258" i="4" s="1"/>
  <c r="I259" i="4" s="1"/>
  <c r="I260" i="4" s="1"/>
  <c r="I261" i="4" s="1"/>
  <c r="I262" i="4" s="1"/>
  <c r="I263" i="4" s="1"/>
  <c r="I264" i="4" s="1"/>
  <c r="I265" i="4" s="1"/>
  <c r="I266" i="4" s="1"/>
  <c r="I267" i="4" s="1"/>
  <c r="I268" i="4" s="1"/>
  <c r="I269" i="4" s="1"/>
  <c r="I270" i="4" s="1"/>
  <c r="I271" i="4" s="1"/>
  <c r="I272" i="4" s="1"/>
  <c r="I273" i="4" s="1"/>
  <c r="I274" i="4" s="1"/>
  <c r="I275" i="4" s="1"/>
  <c r="I276" i="4" s="1"/>
  <c r="I277" i="4" s="1"/>
  <c r="I278" i="4" s="1"/>
  <c r="I279" i="4" s="1"/>
  <c r="I280" i="4" s="1"/>
  <c r="I281" i="4" s="1"/>
  <c r="I282" i="4" s="1"/>
  <c r="I283" i="4" s="1"/>
  <c r="I284" i="4" s="1"/>
  <c r="M208" i="4"/>
  <c r="D209" i="4"/>
  <c r="F209" i="4" s="1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08" i="4"/>
  <c r="E208" i="4"/>
  <c r="B209" i="4"/>
  <c r="E209" i="4" s="1"/>
  <c r="A209" i="4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U211" i="4" l="1"/>
  <c r="V211" i="4" s="1"/>
  <c r="R212" i="4"/>
  <c r="AP207" i="6"/>
  <c r="AS207" i="6" s="1"/>
  <c r="AT207" i="6" s="1"/>
  <c r="AS206" i="6"/>
  <c r="AC209" i="4"/>
  <c r="AD209" i="4" s="1"/>
  <c r="N208" i="4"/>
  <c r="Z211" i="4"/>
  <c r="M209" i="4"/>
  <c r="N209" i="4" s="1"/>
  <c r="AP210" i="4"/>
  <c r="AS209" i="4"/>
  <c r="AT209" i="4" s="1"/>
  <c r="B206" i="6"/>
  <c r="E206" i="6" s="1"/>
  <c r="AS205" i="6"/>
  <c r="AT205" i="6" s="1"/>
  <c r="AX210" i="4"/>
  <c r="BA209" i="4"/>
  <c r="BB209" i="4" s="1"/>
  <c r="BN210" i="4"/>
  <c r="BQ210" i="4" s="1"/>
  <c r="BR210" i="4" s="1"/>
  <c r="BQ209" i="4"/>
  <c r="BR209" i="4"/>
  <c r="U209" i="4"/>
  <c r="V209" i="4" s="1"/>
  <c r="BF210" i="4"/>
  <c r="BI210" i="4" s="1"/>
  <c r="BJ210" i="4" s="1"/>
  <c r="BI209" i="4"/>
  <c r="BJ209" i="4" s="1"/>
  <c r="N204" i="6"/>
  <c r="BR208" i="4"/>
  <c r="BY205" i="6"/>
  <c r="AO52" i="7"/>
  <c r="AP52" i="7" s="1"/>
  <c r="AL53" i="7"/>
  <c r="I22" i="7"/>
  <c r="J22" i="7" s="1"/>
  <c r="F23" i="7"/>
  <c r="Y21" i="7"/>
  <c r="Z21" i="7" s="1"/>
  <c r="BS54" i="7"/>
  <c r="CA54" i="7" s="1"/>
  <c r="CG53" i="7"/>
  <c r="AD22" i="7"/>
  <c r="AD23" i="7" s="1"/>
  <c r="Y22" i="7"/>
  <c r="Z22" i="7" s="1"/>
  <c r="V23" i="7"/>
  <c r="N22" i="7"/>
  <c r="Q21" i="7"/>
  <c r="R21" i="7" s="1"/>
  <c r="AD204" i="6"/>
  <c r="AC205" i="6"/>
  <c r="AD205" i="6" s="1"/>
  <c r="BB204" i="6"/>
  <c r="BF207" i="6"/>
  <c r="BF208" i="6" s="1"/>
  <c r="Z207" i="6"/>
  <c r="Z208" i="6" s="1"/>
  <c r="F205" i="6"/>
  <c r="V204" i="6"/>
  <c r="BN206" i="6"/>
  <c r="BQ205" i="6"/>
  <c r="BR205" i="6" s="1"/>
  <c r="BI207" i="6"/>
  <c r="BJ207" i="6" s="1"/>
  <c r="AX206" i="6"/>
  <c r="BA205" i="6"/>
  <c r="BB205" i="6" s="1"/>
  <c r="BI205" i="6"/>
  <c r="BJ205" i="6" s="1"/>
  <c r="M205" i="6"/>
  <c r="N205" i="6" s="1"/>
  <c r="AK205" i="6"/>
  <c r="AL205" i="6" s="1"/>
  <c r="BY208" i="6"/>
  <c r="BV209" i="6"/>
  <c r="BJ206" i="6"/>
  <c r="AT206" i="6"/>
  <c r="AL206" i="6"/>
  <c r="AH207" i="6"/>
  <c r="AD206" i="6"/>
  <c r="R206" i="6"/>
  <c r="U205" i="6"/>
  <c r="V205" i="6" s="1"/>
  <c r="N206" i="6"/>
  <c r="J207" i="6"/>
  <c r="F206" i="6"/>
  <c r="B207" i="6"/>
  <c r="E207" i="6" s="1"/>
  <c r="BY211" i="4"/>
  <c r="BZ211" i="4" s="1"/>
  <c r="BV212" i="4"/>
  <c r="BZ209" i="4"/>
  <c r="BZ210" i="4"/>
  <c r="BN211" i="4"/>
  <c r="BF211" i="4"/>
  <c r="AS210" i="4"/>
  <c r="AT210" i="4" s="1"/>
  <c r="AP211" i="4"/>
  <c r="AH211" i="4"/>
  <c r="AD210" i="4"/>
  <c r="U212" i="4"/>
  <c r="V212" i="4" s="1"/>
  <c r="R213" i="4"/>
  <c r="V210" i="4"/>
  <c r="J211" i="4"/>
  <c r="B210" i="4"/>
  <c r="E210" i="4" s="1"/>
  <c r="F210" i="4" s="1"/>
  <c r="BX129" i="4"/>
  <c r="BX130" i="4"/>
  <c r="BX131" i="4"/>
  <c r="BX132" i="4"/>
  <c r="BX133" i="4"/>
  <c r="BX134" i="4"/>
  <c r="BX135" i="4"/>
  <c r="BX136" i="4"/>
  <c r="BX137" i="4"/>
  <c r="BX138" i="4"/>
  <c r="BX139" i="4"/>
  <c r="BX140" i="4"/>
  <c r="BX141" i="4"/>
  <c r="BX142" i="4"/>
  <c r="BX143" i="4"/>
  <c r="BX144" i="4"/>
  <c r="BX145" i="4"/>
  <c r="BX146" i="4"/>
  <c r="BX147" i="4"/>
  <c r="BX148" i="4"/>
  <c r="BX149" i="4"/>
  <c r="BX150" i="4"/>
  <c r="BX151" i="4"/>
  <c r="BX152" i="4"/>
  <c r="BX153" i="4"/>
  <c r="BX154" i="4"/>
  <c r="BX155" i="4"/>
  <c r="BX156" i="4"/>
  <c r="BX157" i="4"/>
  <c r="BX158" i="4"/>
  <c r="BX159" i="4"/>
  <c r="BX160" i="4"/>
  <c r="BX161" i="4"/>
  <c r="BX162" i="4"/>
  <c r="BX163" i="4"/>
  <c r="BX164" i="4"/>
  <c r="BX165" i="4"/>
  <c r="BX166" i="4"/>
  <c r="BX167" i="4"/>
  <c r="BX168" i="4"/>
  <c r="BX169" i="4"/>
  <c r="BX170" i="4"/>
  <c r="BX171" i="4"/>
  <c r="BX172" i="4"/>
  <c r="BX173" i="4"/>
  <c r="BX174" i="4"/>
  <c r="BX175" i="4"/>
  <c r="BX176" i="4"/>
  <c r="BX177" i="4"/>
  <c r="BX178" i="4"/>
  <c r="BX179" i="4"/>
  <c r="BX180" i="4"/>
  <c r="BX181" i="4"/>
  <c r="BX182" i="4"/>
  <c r="BX183" i="4"/>
  <c r="BX184" i="4"/>
  <c r="BX185" i="4"/>
  <c r="BX186" i="4"/>
  <c r="BX187" i="4"/>
  <c r="BX188" i="4"/>
  <c r="BX189" i="4"/>
  <c r="BX190" i="4"/>
  <c r="BX191" i="4"/>
  <c r="BX192" i="4"/>
  <c r="BX193" i="4"/>
  <c r="BW146" i="4"/>
  <c r="BW147" i="4"/>
  <c r="BW148" i="4"/>
  <c r="BW149" i="4"/>
  <c r="BW150" i="4"/>
  <c r="BW151" i="4"/>
  <c r="BW152" i="4"/>
  <c r="BW153" i="4"/>
  <c r="BW154" i="4"/>
  <c r="BW155" i="4"/>
  <c r="BW156" i="4"/>
  <c r="BW157" i="4"/>
  <c r="BW158" i="4"/>
  <c r="BW159" i="4"/>
  <c r="BW160" i="4"/>
  <c r="BW161" i="4"/>
  <c r="BW162" i="4"/>
  <c r="BW163" i="4"/>
  <c r="BW164" i="4"/>
  <c r="BW165" i="4"/>
  <c r="BW166" i="4"/>
  <c r="BW167" i="4"/>
  <c r="BW168" i="4"/>
  <c r="BW169" i="4"/>
  <c r="BW170" i="4"/>
  <c r="BW171" i="4"/>
  <c r="BW172" i="4"/>
  <c r="BW173" i="4"/>
  <c r="BW174" i="4"/>
  <c r="BW175" i="4"/>
  <c r="BW176" i="4"/>
  <c r="BW177" i="4"/>
  <c r="BW178" i="4"/>
  <c r="BW179" i="4"/>
  <c r="BW180" i="4"/>
  <c r="BW181" i="4"/>
  <c r="BW182" i="4"/>
  <c r="BW183" i="4"/>
  <c r="BW184" i="4"/>
  <c r="BW185" i="4"/>
  <c r="BW186" i="4"/>
  <c r="BW187" i="4"/>
  <c r="BW188" i="4"/>
  <c r="BW189" i="4"/>
  <c r="BW190" i="4"/>
  <c r="BW191" i="4"/>
  <c r="BW192" i="4"/>
  <c r="BW193" i="4"/>
  <c r="BX128" i="4"/>
  <c r="BW145" i="4"/>
  <c r="BW144" i="4"/>
  <c r="BW143" i="4"/>
  <c r="BW142" i="4"/>
  <c r="BW141" i="4"/>
  <c r="BW140" i="4"/>
  <c r="BW139" i="4"/>
  <c r="BW138" i="4"/>
  <c r="BW137" i="4"/>
  <c r="BW136" i="4"/>
  <c r="BW135" i="4"/>
  <c r="BW134" i="4"/>
  <c r="BW133" i="4"/>
  <c r="BW132" i="4"/>
  <c r="BW131" i="4"/>
  <c r="BW130" i="4"/>
  <c r="BW129" i="4"/>
  <c r="BW128" i="4"/>
  <c r="BV128" i="4"/>
  <c r="BV129" i="4" s="1"/>
  <c r="BY129" i="4" s="1"/>
  <c r="BU128" i="4"/>
  <c r="BU129" i="4" s="1"/>
  <c r="BU130" i="4" s="1"/>
  <c r="BU131" i="4" s="1"/>
  <c r="BU132" i="4" s="1"/>
  <c r="BU133" i="4" s="1"/>
  <c r="BU134" i="4" s="1"/>
  <c r="BU135" i="4" s="1"/>
  <c r="BU136" i="4" s="1"/>
  <c r="BU137" i="4" s="1"/>
  <c r="BU138" i="4" s="1"/>
  <c r="BU139" i="4" s="1"/>
  <c r="BU140" i="4" s="1"/>
  <c r="BU141" i="4" s="1"/>
  <c r="BU142" i="4" s="1"/>
  <c r="BU143" i="4" s="1"/>
  <c r="BU144" i="4" s="1"/>
  <c r="BU145" i="4" s="1"/>
  <c r="BU146" i="4" s="1"/>
  <c r="BU147" i="4" s="1"/>
  <c r="BU148" i="4" s="1"/>
  <c r="BU149" i="4" s="1"/>
  <c r="BU150" i="4" s="1"/>
  <c r="BU151" i="4" s="1"/>
  <c r="BU152" i="4" s="1"/>
  <c r="BU153" i="4" s="1"/>
  <c r="BU154" i="4" s="1"/>
  <c r="BU155" i="4" s="1"/>
  <c r="BU156" i="4" s="1"/>
  <c r="BU157" i="4" s="1"/>
  <c r="BU158" i="4" s="1"/>
  <c r="BU159" i="4" s="1"/>
  <c r="BU160" i="4" s="1"/>
  <c r="BU161" i="4" s="1"/>
  <c r="BU162" i="4" s="1"/>
  <c r="BU163" i="4" s="1"/>
  <c r="BU164" i="4" s="1"/>
  <c r="BU165" i="4" s="1"/>
  <c r="BU166" i="4" s="1"/>
  <c r="BU167" i="4" s="1"/>
  <c r="BU168" i="4" s="1"/>
  <c r="BU169" i="4" s="1"/>
  <c r="BU170" i="4" s="1"/>
  <c r="BU171" i="4" s="1"/>
  <c r="BU172" i="4" s="1"/>
  <c r="BU173" i="4" s="1"/>
  <c r="BU174" i="4" s="1"/>
  <c r="BU175" i="4" s="1"/>
  <c r="BU176" i="4" s="1"/>
  <c r="BU177" i="4" s="1"/>
  <c r="BU178" i="4" s="1"/>
  <c r="BU179" i="4" s="1"/>
  <c r="BU180" i="4" s="1"/>
  <c r="BU181" i="4" s="1"/>
  <c r="BU182" i="4" s="1"/>
  <c r="BU183" i="4" s="1"/>
  <c r="BU184" i="4" s="1"/>
  <c r="BU185" i="4" s="1"/>
  <c r="BU186" i="4" s="1"/>
  <c r="BU187" i="4" s="1"/>
  <c r="BU188" i="4" s="1"/>
  <c r="BU189" i="4" s="1"/>
  <c r="BU190" i="4" s="1"/>
  <c r="BU191" i="4" s="1"/>
  <c r="BU192" i="4" s="1"/>
  <c r="BU193" i="4" s="1"/>
  <c r="BY127" i="4"/>
  <c r="BZ127" i="4" s="1"/>
  <c r="BY115" i="4"/>
  <c r="BZ115" i="4" s="1"/>
  <c r="BX115" i="4"/>
  <c r="BW130" i="6"/>
  <c r="BW131" i="6"/>
  <c r="BW132" i="6"/>
  <c r="BW133" i="6"/>
  <c r="BW134" i="6"/>
  <c r="BW135" i="6"/>
  <c r="BW136" i="6"/>
  <c r="BW137" i="6"/>
  <c r="BW138" i="6"/>
  <c r="BW139" i="6"/>
  <c r="BW140" i="6"/>
  <c r="BW141" i="6"/>
  <c r="BW142" i="6"/>
  <c r="BW143" i="6"/>
  <c r="BW144" i="6"/>
  <c r="BW145" i="6"/>
  <c r="BW146" i="6"/>
  <c r="BW147" i="6"/>
  <c r="BW148" i="6"/>
  <c r="BW149" i="6"/>
  <c r="BW150" i="6"/>
  <c r="BW151" i="6"/>
  <c r="BW152" i="6"/>
  <c r="BW153" i="6"/>
  <c r="BW154" i="6"/>
  <c r="BW155" i="6"/>
  <c r="BW156" i="6"/>
  <c r="BW157" i="6"/>
  <c r="BW158" i="6"/>
  <c r="BW159" i="6"/>
  <c r="BW160" i="6"/>
  <c r="BW161" i="6"/>
  <c r="BW162" i="6"/>
  <c r="BW163" i="6"/>
  <c r="BW164" i="6"/>
  <c r="BW165" i="6"/>
  <c r="BW166" i="6"/>
  <c r="BW167" i="6"/>
  <c r="BW168" i="6"/>
  <c r="BW169" i="6"/>
  <c r="BW170" i="6"/>
  <c r="BW171" i="6"/>
  <c r="BW172" i="6"/>
  <c r="BW173" i="6"/>
  <c r="BW174" i="6"/>
  <c r="BW175" i="6"/>
  <c r="BW176" i="6"/>
  <c r="BW177" i="6"/>
  <c r="BW178" i="6"/>
  <c r="BW179" i="6"/>
  <c r="BW180" i="6"/>
  <c r="BW181" i="6"/>
  <c r="BW182" i="6"/>
  <c r="BW183" i="6"/>
  <c r="BW184" i="6"/>
  <c r="BW185" i="6"/>
  <c r="BW186" i="6"/>
  <c r="BW187" i="6"/>
  <c r="BW188" i="6"/>
  <c r="BW189" i="6"/>
  <c r="BW190" i="6"/>
  <c r="BW191" i="6"/>
  <c r="BV127" i="6"/>
  <c r="BW129" i="6"/>
  <c r="BW128" i="6"/>
  <c r="BW127" i="6"/>
  <c r="BW126" i="6"/>
  <c r="BV126" i="6"/>
  <c r="BY126" i="6" s="1"/>
  <c r="BU126" i="6"/>
  <c r="BU127" i="6" s="1"/>
  <c r="BU128" i="6" s="1"/>
  <c r="BU129" i="6" s="1"/>
  <c r="BU130" i="6" s="1"/>
  <c r="BU131" i="6" s="1"/>
  <c r="BU132" i="6" s="1"/>
  <c r="BU133" i="6" s="1"/>
  <c r="BU134" i="6" s="1"/>
  <c r="BU135" i="6" s="1"/>
  <c r="BU136" i="6" s="1"/>
  <c r="BU137" i="6" s="1"/>
  <c r="BU138" i="6" s="1"/>
  <c r="BU139" i="6" s="1"/>
  <c r="BU140" i="6" s="1"/>
  <c r="BU141" i="6" s="1"/>
  <c r="BU142" i="6" s="1"/>
  <c r="BU143" i="6" s="1"/>
  <c r="BU144" i="6" s="1"/>
  <c r="BU145" i="6" s="1"/>
  <c r="BU146" i="6" s="1"/>
  <c r="BU147" i="6" s="1"/>
  <c r="BU148" i="6" s="1"/>
  <c r="BU149" i="6" s="1"/>
  <c r="BU150" i="6" s="1"/>
  <c r="BU151" i="6" s="1"/>
  <c r="BU152" i="6" s="1"/>
  <c r="BU153" i="6" s="1"/>
  <c r="BU154" i="6" s="1"/>
  <c r="BU155" i="6" s="1"/>
  <c r="BU156" i="6" s="1"/>
  <c r="BU157" i="6" s="1"/>
  <c r="BU158" i="6" s="1"/>
  <c r="BU159" i="6" s="1"/>
  <c r="BU160" i="6" s="1"/>
  <c r="BU161" i="6" s="1"/>
  <c r="BU162" i="6" s="1"/>
  <c r="BU163" i="6" s="1"/>
  <c r="BU164" i="6" s="1"/>
  <c r="BU165" i="6" s="1"/>
  <c r="BU166" i="6" s="1"/>
  <c r="BU167" i="6" s="1"/>
  <c r="BU168" i="6" s="1"/>
  <c r="BU169" i="6" s="1"/>
  <c r="BU170" i="6" s="1"/>
  <c r="BU171" i="6" s="1"/>
  <c r="BU172" i="6" s="1"/>
  <c r="BU173" i="6" s="1"/>
  <c r="BU174" i="6" s="1"/>
  <c r="BU175" i="6" s="1"/>
  <c r="BU176" i="6" s="1"/>
  <c r="BU177" i="6" s="1"/>
  <c r="BU178" i="6" s="1"/>
  <c r="BU179" i="6" s="1"/>
  <c r="BU180" i="6" s="1"/>
  <c r="BU181" i="6" s="1"/>
  <c r="BU182" i="6" s="1"/>
  <c r="BU183" i="6" s="1"/>
  <c r="BU184" i="6" s="1"/>
  <c r="BU185" i="6" s="1"/>
  <c r="BU186" i="6" s="1"/>
  <c r="BU187" i="6" s="1"/>
  <c r="BU188" i="6" s="1"/>
  <c r="BU189" i="6" s="1"/>
  <c r="BU190" i="6" s="1"/>
  <c r="BU191" i="6" s="1"/>
  <c r="BY125" i="6"/>
  <c r="BZ125" i="6" s="1"/>
  <c r="BX115" i="6"/>
  <c r="BY115" i="6" s="1"/>
  <c r="BZ115" i="6" s="1"/>
  <c r="BW20" i="6"/>
  <c r="BW21" i="6"/>
  <c r="BW22" i="6"/>
  <c r="BX22" i="6" s="1"/>
  <c r="BW23" i="6"/>
  <c r="BW24" i="6"/>
  <c r="BW25" i="6"/>
  <c r="BW26" i="6"/>
  <c r="BW27" i="6"/>
  <c r="BW28" i="6"/>
  <c r="BW29" i="6"/>
  <c r="BW30" i="6"/>
  <c r="BX30" i="6" s="1"/>
  <c r="BW31" i="6"/>
  <c r="BW32" i="6"/>
  <c r="BW33" i="6"/>
  <c r="BW34" i="6"/>
  <c r="BW35" i="6"/>
  <c r="BW36" i="6"/>
  <c r="BW37" i="6"/>
  <c r="BW38" i="6"/>
  <c r="BX38" i="6" s="1"/>
  <c r="BW39" i="6"/>
  <c r="BW40" i="6"/>
  <c r="BW41" i="6"/>
  <c r="BW42" i="6"/>
  <c r="BW43" i="6"/>
  <c r="BX208" i="6" s="1"/>
  <c r="BW44" i="6"/>
  <c r="BW45" i="6"/>
  <c r="BW46" i="6"/>
  <c r="BW47" i="6"/>
  <c r="BX212" i="6" s="1"/>
  <c r="BW48" i="6"/>
  <c r="BW49" i="6"/>
  <c r="BW50" i="6"/>
  <c r="BW51" i="6"/>
  <c r="BX216" i="6" s="1"/>
  <c r="BW52" i="6"/>
  <c r="BW53" i="6"/>
  <c r="BW54" i="6"/>
  <c r="BX54" i="6" s="1"/>
  <c r="BW55" i="6"/>
  <c r="BX220" i="6" s="1"/>
  <c r="BW56" i="6"/>
  <c r="BW57" i="6"/>
  <c r="BW58" i="6"/>
  <c r="BW59" i="6"/>
  <c r="BX224" i="6" s="1"/>
  <c r="BW60" i="6"/>
  <c r="BW61" i="6"/>
  <c r="BW62" i="6"/>
  <c r="BX62" i="6" s="1"/>
  <c r="BW63" i="6"/>
  <c r="BX228" i="6" s="1"/>
  <c r="BW64" i="6"/>
  <c r="BW65" i="6"/>
  <c r="BW66" i="6"/>
  <c r="BW67" i="6"/>
  <c r="BX232" i="6" s="1"/>
  <c r="BW68" i="6"/>
  <c r="BW69" i="6"/>
  <c r="BW70" i="6"/>
  <c r="BX70" i="6" s="1"/>
  <c r="BW71" i="6"/>
  <c r="BX236" i="6" s="1"/>
  <c r="BW72" i="6"/>
  <c r="BW73" i="6"/>
  <c r="BW74" i="6"/>
  <c r="BW75" i="6"/>
  <c r="BX240" i="6" s="1"/>
  <c r="BW76" i="6"/>
  <c r="BW77" i="6"/>
  <c r="BW78" i="6"/>
  <c r="BW79" i="6"/>
  <c r="BX244" i="6" s="1"/>
  <c r="BW80" i="6"/>
  <c r="BW81" i="6"/>
  <c r="BW82" i="6"/>
  <c r="BW83" i="6"/>
  <c r="BX248" i="6" s="1"/>
  <c r="BW84" i="6"/>
  <c r="BW85" i="6"/>
  <c r="BW86" i="6"/>
  <c r="BW87" i="6"/>
  <c r="BX252" i="6" s="1"/>
  <c r="BW88" i="6"/>
  <c r="BW89" i="6"/>
  <c r="BW90" i="6"/>
  <c r="BW91" i="6"/>
  <c r="BX256" i="6" s="1"/>
  <c r="BW92" i="6"/>
  <c r="BW93" i="6"/>
  <c r="BW94" i="6"/>
  <c r="BW95" i="6"/>
  <c r="BX260" i="6" s="1"/>
  <c r="BW96" i="6"/>
  <c r="BW97" i="6"/>
  <c r="BW98" i="6"/>
  <c r="BW99" i="6"/>
  <c r="BX264" i="6" s="1"/>
  <c r="BW100" i="6"/>
  <c r="BW101" i="6"/>
  <c r="BW102" i="6"/>
  <c r="BW103" i="6"/>
  <c r="BX268" i="6" s="1"/>
  <c r="BW104" i="6"/>
  <c r="BW105" i="6"/>
  <c r="BW106" i="6"/>
  <c r="BW107" i="6"/>
  <c r="BX272" i="6" s="1"/>
  <c r="BW108" i="6"/>
  <c r="BW109" i="6"/>
  <c r="BW110" i="6"/>
  <c r="BW111" i="6"/>
  <c r="BX276" i="6" s="1"/>
  <c r="BW112" i="6"/>
  <c r="BW113" i="6"/>
  <c r="BW114" i="6"/>
  <c r="BX114" i="6" s="1"/>
  <c r="BW5" i="6"/>
  <c r="BW6" i="6"/>
  <c r="BW7" i="6"/>
  <c r="BW8" i="6"/>
  <c r="BW9" i="6"/>
  <c r="BW10" i="6"/>
  <c r="BX10" i="6" s="1"/>
  <c r="BW11" i="6"/>
  <c r="BW12" i="6"/>
  <c r="BW13" i="6"/>
  <c r="BW14" i="6"/>
  <c r="BW15" i="6"/>
  <c r="BW16" i="6"/>
  <c r="BW17" i="6"/>
  <c r="BW18" i="6"/>
  <c r="BX18" i="6" s="1"/>
  <c r="BW19" i="6"/>
  <c r="BX17" i="6"/>
  <c r="BV5" i="6"/>
  <c r="BV6" i="6" s="1"/>
  <c r="BV7" i="6" s="1"/>
  <c r="BV8" i="6" s="1"/>
  <c r="BV9" i="6" s="1"/>
  <c r="BV10" i="6" s="1"/>
  <c r="BV11" i="6" s="1"/>
  <c r="BV12" i="6" s="1"/>
  <c r="BV13" i="6" s="1"/>
  <c r="BV14" i="6" s="1"/>
  <c r="BV15" i="6" s="1"/>
  <c r="BV16" i="6" s="1"/>
  <c r="BV17" i="6" s="1"/>
  <c r="BV18" i="6" s="1"/>
  <c r="BV19" i="6" s="1"/>
  <c r="BV20" i="6" s="1"/>
  <c r="BV21" i="6" s="1"/>
  <c r="BV22" i="6" s="1"/>
  <c r="BV23" i="6" s="1"/>
  <c r="BV24" i="6" s="1"/>
  <c r="BV25" i="6" s="1"/>
  <c r="BV26" i="6" s="1"/>
  <c r="BV27" i="6" s="1"/>
  <c r="BV28" i="6" s="1"/>
  <c r="BV29" i="6" s="1"/>
  <c r="BV30" i="6" s="1"/>
  <c r="BV31" i="6" s="1"/>
  <c r="BV32" i="6" s="1"/>
  <c r="BV33" i="6" s="1"/>
  <c r="BV34" i="6" s="1"/>
  <c r="BV35" i="6" s="1"/>
  <c r="BV36" i="6" s="1"/>
  <c r="BV37" i="6" s="1"/>
  <c r="BV38" i="6" s="1"/>
  <c r="BV39" i="6" s="1"/>
  <c r="BV40" i="6" s="1"/>
  <c r="BV41" i="6" s="1"/>
  <c r="BV42" i="6" s="1"/>
  <c r="BV43" i="6" s="1"/>
  <c r="BV44" i="6" s="1"/>
  <c r="BV45" i="6" s="1"/>
  <c r="BV46" i="6" s="1"/>
  <c r="BV47" i="6" s="1"/>
  <c r="BV48" i="6" s="1"/>
  <c r="BV49" i="6" s="1"/>
  <c r="BV50" i="6" s="1"/>
  <c r="BV51" i="6" s="1"/>
  <c r="BV52" i="6" s="1"/>
  <c r="BV53" i="6" s="1"/>
  <c r="BV54" i="6" s="1"/>
  <c r="BV55" i="6" s="1"/>
  <c r="BV56" i="6" s="1"/>
  <c r="BV57" i="6" s="1"/>
  <c r="BV58" i="6" s="1"/>
  <c r="BV59" i="6" s="1"/>
  <c r="BV60" i="6" s="1"/>
  <c r="BV61" i="6" s="1"/>
  <c r="BV62" i="6" s="1"/>
  <c r="BV63" i="6" s="1"/>
  <c r="BV64" i="6" s="1"/>
  <c r="BV65" i="6" s="1"/>
  <c r="BV66" i="6" s="1"/>
  <c r="BV67" i="6" s="1"/>
  <c r="BV68" i="6" s="1"/>
  <c r="BV69" i="6" s="1"/>
  <c r="BV70" i="6" s="1"/>
  <c r="BV71" i="6" s="1"/>
  <c r="BV72" i="6" s="1"/>
  <c r="BV73" i="6" s="1"/>
  <c r="BV74" i="6" s="1"/>
  <c r="BV75" i="6" s="1"/>
  <c r="BV76" i="6" s="1"/>
  <c r="BV77" i="6" s="1"/>
  <c r="BV78" i="6" s="1"/>
  <c r="BV79" i="6" s="1"/>
  <c r="BV80" i="6" s="1"/>
  <c r="BV81" i="6" s="1"/>
  <c r="BV82" i="6" s="1"/>
  <c r="BV83" i="6" s="1"/>
  <c r="BV84" i="6" s="1"/>
  <c r="BV85" i="6" s="1"/>
  <c r="BV86" i="6" s="1"/>
  <c r="BV87" i="6" s="1"/>
  <c r="BV88" i="6" s="1"/>
  <c r="BV89" i="6" s="1"/>
  <c r="BV90" i="6" s="1"/>
  <c r="BV91" i="6" s="1"/>
  <c r="BV92" i="6" s="1"/>
  <c r="BV93" i="6" s="1"/>
  <c r="BV94" i="6" s="1"/>
  <c r="BV95" i="6" s="1"/>
  <c r="BV96" i="6" s="1"/>
  <c r="BV97" i="6" s="1"/>
  <c r="BV98" i="6" s="1"/>
  <c r="BV99" i="6" s="1"/>
  <c r="BV100" i="6" s="1"/>
  <c r="BV101" i="6" s="1"/>
  <c r="BV102" i="6" s="1"/>
  <c r="BV103" i="6" s="1"/>
  <c r="BV104" i="6" s="1"/>
  <c r="BV105" i="6" s="1"/>
  <c r="BV106" i="6" s="1"/>
  <c r="BV107" i="6" s="1"/>
  <c r="BV108" i="6" s="1"/>
  <c r="BV109" i="6" s="1"/>
  <c r="BV110" i="6" s="1"/>
  <c r="BV111" i="6" s="1"/>
  <c r="BV112" i="6" s="1"/>
  <c r="BV113" i="6" s="1"/>
  <c r="BV114" i="6" s="1"/>
  <c r="BV115" i="6" s="1"/>
  <c r="BW4" i="6"/>
  <c r="BX4" i="6" s="1"/>
  <c r="BX64" i="4"/>
  <c r="BX65" i="4"/>
  <c r="BX66" i="4"/>
  <c r="BX67" i="4"/>
  <c r="BX68" i="4"/>
  <c r="BX69" i="4"/>
  <c r="BX70" i="4"/>
  <c r="BX71" i="4"/>
  <c r="BX72" i="4"/>
  <c r="BX73" i="4"/>
  <c r="BX74" i="4"/>
  <c r="BX75" i="4"/>
  <c r="BX76" i="4"/>
  <c r="BX77" i="4"/>
  <c r="BX78" i="4"/>
  <c r="BX79" i="4"/>
  <c r="BX80" i="4"/>
  <c r="BX81" i="4"/>
  <c r="BX82" i="4"/>
  <c r="BX83" i="4"/>
  <c r="BX84" i="4"/>
  <c r="BX85" i="4"/>
  <c r="BX86" i="4"/>
  <c r="BX87" i="4"/>
  <c r="BX88" i="4"/>
  <c r="BX89" i="4"/>
  <c r="BX90" i="4"/>
  <c r="BX91" i="4"/>
  <c r="BX92" i="4"/>
  <c r="BX93" i="4"/>
  <c r="BX94" i="4"/>
  <c r="BX95" i="4"/>
  <c r="BX96" i="4"/>
  <c r="BX97" i="4"/>
  <c r="BX98" i="4"/>
  <c r="BX99" i="4"/>
  <c r="BX100" i="4"/>
  <c r="BX101" i="4"/>
  <c r="BX102" i="4"/>
  <c r="BX103" i="4"/>
  <c r="BX104" i="4"/>
  <c r="BX105" i="4"/>
  <c r="BX106" i="4"/>
  <c r="BX107" i="4"/>
  <c r="BX108" i="4"/>
  <c r="BX109" i="4"/>
  <c r="BX110" i="4"/>
  <c r="BX111" i="4"/>
  <c r="BY111" i="4" s="1"/>
  <c r="BZ111" i="4" s="1"/>
  <c r="BX112" i="4"/>
  <c r="BX113" i="4"/>
  <c r="BX114" i="4"/>
  <c r="BX5" i="4"/>
  <c r="BX6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X45" i="4"/>
  <c r="BX46" i="4"/>
  <c r="BX47" i="4"/>
  <c r="BX48" i="4"/>
  <c r="BX49" i="4"/>
  <c r="BX50" i="4"/>
  <c r="BX51" i="4"/>
  <c r="BX52" i="4"/>
  <c r="BX53" i="4"/>
  <c r="BX54" i="4"/>
  <c r="BX55" i="4"/>
  <c r="BX56" i="4"/>
  <c r="BX57" i="4"/>
  <c r="BX58" i="4"/>
  <c r="BX59" i="4"/>
  <c r="BX60" i="4"/>
  <c r="BX61" i="4"/>
  <c r="BX62" i="4"/>
  <c r="BX63" i="4"/>
  <c r="BV5" i="4"/>
  <c r="BV6" i="4" s="1"/>
  <c r="BV7" i="4" s="1"/>
  <c r="BV8" i="4" s="1"/>
  <c r="BV9" i="4" s="1"/>
  <c r="BV10" i="4" s="1"/>
  <c r="BV11" i="4" s="1"/>
  <c r="BV12" i="4" s="1"/>
  <c r="BV13" i="4" s="1"/>
  <c r="BV14" i="4" s="1"/>
  <c r="BV15" i="4" s="1"/>
  <c r="BV16" i="4" s="1"/>
  <c r="BV17" i="4" s="1"/>
  <c r="BV18" i="4" s="1"/>
  <c r="BV19" i="4" s="1"/>
  <c r="BV20" i="4" s="1"/>
  <c r="BV21" i="4" s="1"/>
  <c r="BV22" i="4" s="1"/>
  <c r="BV23" i="4" s="1"/>
  <c r="BV24" i="4" s="1"/>
  <c r="BV25" i="4" s="1"/>
  <c r="BV26" i="4" s="1"/>
  <c r="BV27" i="4" s="1"/>
  <c r="BV28" i="4" s="1"/>
  <c r="BV29" i="4" s="1"/>
  <c r="BV30" i="4" s="1"/>
  <c r="BV31" i="4" s="1"/>
  <c r="BV32" i="4" s="1"/>
  <c r="BV33" i="4" s="1"/>
  <c r="BV34" i="4" s="1"/>
  <c r="BV35" i="4" s="1"/>
  <c r="BV36" i="4" s="1"/>
  <c r="BV37" i="4" s="1"/>
  <c r="BV38" i="4" s="1"/>
  <c r="BV39" i="4" s="1"/>
  <c r="BV40" i="4" s="1"/>
  <c r="BV41" i="4" s="1"/>
  <c r="BV42" i="4" s="1"/>
  <c r="BV43" i="4" s="1"/>
  <c r="BV44" i="4" s="1"/>
  <c r="BV45" i="4" s="1"/>
  <c r="BV46" i="4" s="1"/>
  <c r="BV47" i="4" s="1"/>
  <c r="BV48" i="4" s="1"/>
  <c r="BV49" i="4" s="1"/>
  <c r="BV50" i="4" s="1"/>
  <c r="BV51" i="4" s="1"/>
  <c r="BV52" i="4" s="1"/>
  <c r="BV53" i="4" s="1"/>
  <c r="BV54" i="4" s="1"/>
  <c r="BV55" i="4" s="1"/>
  <c r="BV56" i="4" s="1"/>
  <c r="BV57" i="4" s="1"/>
  <c r="BV58" i="4" s="1"/>
  <c r="BV59" i="4" s="1"/>
  <c r="BV60" i="4" s="1"/>
  <c r="BV61" i="4" s="1"/>
  <c r="BV62" i="4" s="1"/>
  <c r="BV63" i="4" s="1"/>
  <c r="BV64" i="4" s="1"/>
  <c r="BV65" i="4" s="1"/>
  <c r="BV66" i="4" s="1"/>
  <c r="BV67" i="4" s="1"/>
  <c r="BV68" i="4" s="1"/>
  <c r="BV69" i="4" s="1"/>
  <c r="BV70" i="4" s="1"/>
  <c r="BV71" i="4" s="1"/>
  <c r="BV72" i="4" s="1"/>
  <c r="BV73" i="4" s="1"/>
  <c r="BV74" i="4" s="1"/>
  <c r="BV75" i="4" s="1"/>
  <c r="BV76" i="4" s="1"/>
  <c r="BV77" i="4" s="1"/>
  <c r="BV78" i="4" s="1"/>
  <c r="BV79" i="4" s="1"/>
  <c r="BV80" i="4" s="1"/>
  <c r="BV81" i="4" s="1"/>
  <c r="BV82" i="4" s="1"/>
  <c r="BV83" i="4" s="1"/>
  <c r="BV84" i="4" s="1"/>
  <c r="BV85" i="4" s="1"/>
  <c r="BV86" i="4" s="1"/>
  <c r="BV87" i="4" s="1"/>
  <c r="BV88" i="4" s="1"/>
  <c r="BV89" i="4" s="1"/>
  <c r="BV90" i="4" s="1"/>
  <c r="BV91" i="4" s="1"/>
  <c r="BV92" i="4" s="1"/>
  <c r="BV93" i="4" s="1"/>
  <c r="BV94" i="4" s="1"/>
  <c r="BV95" i="4" s="1"/>
  <c r="BV96" i="4" s="1"/>
  <c r="BV97" i="4" s="1"/>
  <c r="BV98" i="4" s="1"/>
  <c r="BV99" i="4" s="1"/>
  <c r="BV100" i="4" s="1"/>
  <c r="BV101" i="4" s="1"/>
  <c r="BV102" i="4" s="1"/>
  <c r="BV103" i="4" s="1"/>
  <c r="BV104" i="4" s="1"/>
  <c r="BV105" i="4" s="1"/>
  <c r="BV106" i="4" s="1"/>
  <c r="BV107" i="4" s="1"/>
  <c r="BV108" i="4" s="1"/>
  <c r="BV109" i="4" s="1"/>
  <c r="BV110" i="4" s="1"/>
  <c r="BV111" i="4" s="1"/>
  <c r="BV112" i="4" s="1"/>
  <c r="BV113" i="4" s="1"/>
  <c r="BV114" i="4" s="1"/>
  <c r="BX4" i="4"/>
  <c r="AC208" i="6" l="1"/>
  <c r="AD208" i="6" s="1"/>
  <c r="Z209" i="6"/>
  <c r="BY45" i="4"/>
  <c r="BZ45" i="4" s="1"/>
  <c r="BY107" i="4"/>
  <c r="BZ107" i="4" s="1"/>
  <c r="BY99" i="4"/>
  <c r="BZ99" i="4" s="1"/>
  <c r="BY91" i="4"/>
  <c r="BZ91" i="4" s="1"/>
  <c r="BY83" i="4"/>
  <c r="BZ83" i="4" s="1"/>
  <c r="BY75" i="4"/>
  <c r="BZ75" i="4" s="1"/>
  <c r="BY67" i="4"/>
  <c r="BZ67" i="4" s="1"/>
  <c r="BX19" i="6"/>
  <c r="BX14" i="6"/>
  <c r="BX6" i="6"/>
  <c r="BX104" i="6"/>
  <c r="BX88" i="6"/>
  <c r="BX153" i="6"/>
  <c r="AC207" i="6"/>
  <c r="AD207" i="6" s="1"/>
  <c r="BA210" i="4"/>
  <c r="BB210" i="4" s="1"/>
  <c r="AX211" i="4"/>
  <c r="BY51" i="4"/>
  <c r="BZ51" i="4" s="1"/>
  <c r="BY110" i="4"/>
  <c r="BZ110" i="4" s="1"/>
  <c r="AP208" i="6"/>
  <c r="BY24" i="4"/>
  <c r="BZ24" i="4" s="1"/>
  <c r="BX9" i="6"/>
  <c r="BX39" i="6"/>
  <c r="BX35" i="6"/>
  <c r="BX31" i="6"/>
  <c r="BX27" i="6"/>
  <c r="BX23" i="6"/>
  <c r="AC211" i="4"/>
  <c r="AD211" i="4" s="1"/>
  <c r="Z212" i="4"/>
  <c r="I23" i="7"/>
  <c r="J23" i="7" s="1"/>
  <c r="F24" i="7"/>
  <c r="AL54" i="7"/>
  <c r="AO53" i="7"/>
  <c r="AP53" i="7" s="1"/>
  <c r="AG22" i="7"/>
  <c r="AH22" i="7" s="1"/>
  <c r="BS55" i="7"/>
  <c r="CA55" i="7" s="1"/>
  <c r="CG54" i="7"/>
  <c r="AG23" i="7"/>
  <c r="AH23" i="7" s="1"/>
  <c r="AD24" i="7"/>
  <c r="Y23" i="7"/>
  <c r="Z23" i="7" s="1"/>
  <c r="V24" i="7"/>
  <c r="Q22" i="7"/>
  <c r="R22" i="7" s="1"/>
  <c r="N23" i="7"/>
  <c r="BF209" i="6"/>
  <c r="BI209" i="6" s="1"/>
  <c r="BJ209" i="6" s="1"/>
  <c r="BI208" i="6"/>
  <c r="BJ208" i="6" s="1"/>
  <c r="BX71" i="6"/>
  <c r="BX106" i="6"/>
  <c r="BX98" i="6"/>
  <c r="BX94" i="6"/>
  <c r="BX86" i="6"/>
  <c r="BX74" i="6"/>
  <c r="BX215" i="6"/>
  <c r="BX207" i="6"/>
  <c r="BZ207" i="6" s="1"/>
  <c r="BX34" i="6"/>
  <c r="BX127" i="6"/>
  <c r="BX37" i="6"/>
  <c r="BX33" i="6"/>
  <c r="BX29" i="6"/>
  <c r="BX25" i="6"/>
  <c r="BX21" i="6"/>
  <c r="BX63" i="6"/>
  <c r="BX47" i="6"/>
  <c r="BX55" i="6"/>
  <c r="BX110" i="6"/>
  <c r="BY105" i="6" s="1"/>
  <c r="BZ105" i="6" s="1"/>
  <c r="BX102" i="6"/>
  <c r="BX90" i="6"/>
  <c r="BX82" i="6"/>
  <c r="BX78" i="6"/>
  <c r="BX211" i="6"/>
  <c r="BX26" i="6"/>
  <c r="BX13" i="6"/>
  <c r="BX5" i="6"/>
  <c r="BX277" i="6"/>
  <c r="BX273" i="6"/>
  <c r="BX269" i="6"/>
  <c r="BX265" i="6"/>
  <c r="BX261" i="6"/>
  <c r="BX257" i="6"/>
  <c r="BX253" i="6"/>
  <c r="BX249" i="6"/>
  <c r="BX245" i="6"/>
  <c r="BX241" i="6"/>
  <c r="BX46" i="6"/>
  <c r="BY114" i="6"/>
  <c r="BZ114" i="6" s="1"/>
  <c r="BX274" i="6"/>
  <c r="BX186" i="6"/>
  <c r="BX262" i="6"/>
  <c r="BX174" i="6"/>
  <c r="BX250" i="6"/>
  <c r="BX162" i="6"/>
  <c r="BX234" i="6"/>
  <c r="BX146" i="6"/>
  <c r="BX69" i="6"/>
  <c r="BX218" i="6"/>
  <c r="BX130" i="6"/>
  <c r="BX53" i="6"/>
  <c r="BX76" i="6"/>
  <c r="BX185" i="6"/>
  <c r="BX237" i="6"/>
  <c r="BX72" i="6"/>
  <c r="BY72" i="6" s="1"/>
  <c r="BZ72" i="6" s="1"/>
  <c r="BX278" i="6"/>
  <c r="BX190" i="6"/>
  <c r="BX266" i="6"/>
  <c r="BX178" i="6"/>
  <c r="BX254" i="6"/>
  <c r="BX166" i="6"/>
  <c r="BX242" i="6"/>
  <c r="BX154" i="6"/>
  <c r="BX226" i="6"/>
  <c r="BX138" i="6"/>
  <c r="BX61" i="6"/>
  <c r="BX210" i="6"/>
  <c r="BX45" i="6"/>
  <c r="BX108" i="6"/>
  <c r="BX96" i="6"/>
  <c r="BX84" i="6"/>
  <c r="BX177" i="6"/>
  <c r="BX161" i="6"/>
  <c r="BX137" i="6"/>
  <c r="BX233" i="6"/>
  <c r="BX68" i="6"/>
  <c r="BX229" i="6"/>
  <c r="BX64" i="6"/>
  <c r="BX225" i="6"/>
  <c r="BX60" i="6"/>
  <c r="BX221" i="6"/>
  <c r="BX56" i="6"/>
  <c r="BX217" i="6"/>
  <c r="BX129" i="6"/>
  <c r="BX52" i="6"/>
  <c r="BX213" i="6"/>
  <c r="BX48" i="6"/>
  <c r="BX209" i="6"/>
  <c r="BX44" i="6"/>
  <c r="BX36" i="6"/>
  <c r="BX32" i="6"/>
  <c r="BX28" i="6"/>
  <c r="BX24" i="6"/>
  <c r="BX20" i="6"/>
  <c r="BX111" i="6"/>
  <c r="BX107" i="6"/>
  <c r="BX103" i="6"/>
  <c r="BX99" i="6"/>
  <c r="BX95" i="6"/>
  <c r="BX91" i="6"/>
  <c r="BX87" i="6"/>
  <c r="BX83" i="6"/>
  <c r="BX79" i="6"/>
  <c r="BX184" i="6"/>
  <c r="BX176" i="6"/>
  <c r="BX168" i="6"/>
  <c r="BX160" i="6"/>
  <c r="BX152" i="6"/>
  <c r="BX144" i="6"/>
  <c r="BX136" i="6"/>
  <c r="AX207" i="6"/>
  <c r="BA206" i="6"/>
  <c r="BB206" i="6" s="1"/>
  <c r="BX204" i="6"/>
  <c r="BZ204" i="6" s="1"/>
  <c r="BX280" i="6"/>
  <c r="BX67" i="6"/>
  <c r="BX59" i="6"/>
  <c r="BX51" i="6"/>
  <c r="BX43" i="6"/>
  <c r="BX189" i="6"/>
  <c r="BX181" i="6"/>
  <c r="BX173" i="6"/>
  <c r="BX165" i="6"/>
  <c r="BX157" i="6"/>
  <c r="BX149" i="6"/>
  <c r="BX141" i="6"/>
  <c r="BX133" i="6"/>
  <c r="BX270" i="6"/>
  <c r="BX182" i="6"/>
  <c r="BX258" i="6"/>
  <c r="BX170" i="6"/>
  <c r="BX246" i="6"/>
  <c r="BX158" i="6"/>
  <c r="BX238" i="6"/>
  <c r="BX150" i="6"/>
  <c r="BX230" i="6"/>
  <c r="BX142" i="6"/>
  <c r="BX65" i="6"/>
  <c r="BX222" i="6"/>
  <c r="BX134" i="6"/>
  <c r="BX57" i="6"/>
  <c r="BX214" i="6"/>
  <c r="BX49" i="6"/>
  <c r="BX206" i="6"/>
  <c r="BZ206" i="6" s="1"/>
  <c r="BX41" i="6"/>
  <c r="BX112" i="6"/>
  <c r="BX100" i="6"/>
  <c r="BX92" i="6"/>
  <c r="BX80" i="6"/>
  <c r="BX128" i="6"/>
  <c r="BX169" i="6"/>
  <c r="BX145" i="6"/>
  <c r="BX205" i="6"/>
  <c r="BZ205" i="6" s="1"/>
  <c r="BX40" i="6"/>
  <c r="BX75" i="6"/>
  <c r="BN207" i="6"/>
  <c r="BQ206" i="6"/>
  <c r="BR206" i="6" s="1"/>
  <c r="BX15" i="6"/>
  <c r="BX11" i="6"/>
  <c r="BX7" i="6"/>
  <c r="BX279" i="6"/>
  <c r="BX191" i="6"/>
  <c r="BX275" i="6"/>
  <c r="BX187" i="6"/>
  <c r="BX271" i="6"/>
  <c r="BX183" i="6"/>
  <c r="BX267" i="6"/>
  <c r="BX179" i="6"/>
  <c r="BX263" i="6"/>
  <c r="BX175" i="6"/>
  <c r="BX259" i="6"/>
  <c r="BX171" i="6"/>
  <c r="BX255" i="6"/>
  <c r="BX167" i="6"/>
  <c r="BX251" i="6"/>
  <c r="BX163" i="6"/>
  <c r="BX247" i="6"/>
  <c r="BX159" i="6"/>
  <c r="BX243" i="6"/>
  <c r="BX155" i="6"/>
  <c r="BX239" i="6"/>
  <c r="BX151" i="6"/>
  <c r="BX235" i="6"/>
  <c r="BX147" i="6"/>
  <c r="BX231" i="6"/>
  <c r="BX143" i="6"/>
  <c r="BX227" i="6"/>
  <c r="BX139" i="6"/>
  <c r="BX223" i="6"/>
  <c r="BX135" i="6"/>
  <c r="BX219" i="6"/>
  <c r="BX131" i="6"/>
  <c r="BX113" i="6"/>
  <c r="BY113" i="6" s="1"/>
  <c r="BZ113" i="6" s="1"/>
  <c r="BX109" i="6"/>
  <c r="BX105" i="6"/>
  <c r="BX101" i="6"/>
  <c r="BX97" i="6"/>
  <c r="BX93" i="6"/>
  <c r="BX89" i="6"/>
  <c r="BX85" i="6"/>
  <c r="BX81" i="6"/>
  <c r="BX77" i="6"/>
  <c r="BX73" i="6"/>
  <c r="BX66" i="6"/>
  <c r="BX58" i="6"/>
  <c r="BX50" i="6"/>
  <c r="BX42" i="6"/>
  <c r="BX126" i="6"/>
  <c r="BZ126" i="6" s="1"/>
  <c r="BV128" i="6"/>
  <c r="BY127" i="6"/>
  <c r="BX188" i="6"/>
  <c r="BX180" i="6"/>
  <c r="BX172" i="6"/>
  <c r="BX164" i="6"/>
  <c r="BX156" i="6"/>
  <c r="BX148" i="6"/>
  <c r="BX140" i="6"/>
  <c r="BX132" i="6"/>
  <c r="BZ208" i="6"/>
  <c r="BV210" i="6"/>
  <c r="BY209" i="6"/>
  <c r="BZ209" i="6" s="1"/>
  <c r="AS208" i="6"/>
  <c r="AT208" i="6" s="1"/>
  <c r="AP209" i="6"/>
  <c r="AK207" i="6"/>
  <c r="AL207" i="6" s="1"/>
  <c r="AH208" i="6"/>
  <c r="Z210" i="6"/>
  <c r="AC209" i="6"/>
  <c r="AD209" i="6" s="1"/>
  <c r="U206" i="6"/>
  <c r="V206" i="6" s="1"/>
  <c r="R207" i="6"/>
  <c r="M207" i="6"/>
  <c r="N207" i="6" s="1"/>
  <c r="J208" i="6"/>
  <c r="B208" i="6"/>
  <c r="E208" i="6" s="1"/>
  <c r="F207" i="6"/>
  <c r="BY212" i="4"/>
  <c r="BZ212" i="4" s="1"/>
  <c r="BV213" i="4"/>
  <c r="BQ211" i="4"/>
  <c r="BR211" i="4" s="1"/>
  <c r="BN212" i="4"/>
  <c r="BI211" i="4"/>
  <c r="BJ211" i="4" s="1"/>
  <c r="BF212" i="4"/>
  <c r="AP212" i="4"/>
  <c r="AS211" i="4"/>
  <c r="AT211" i="4" s="1"/>
  <c r="AK211" i="4"/>
  <c r="AL211" i="4" s="1"/>
  <c r="AH212" i="4"/>
  <c r="R214" i="4"/>
  <c r="U213" i="4"/>
  <c r="V213" i="4" s="1"/>
  <c r="M211" i="4"/>
  <c r="N211" i="4" s="1"/>
  <c r="J212" i="4"/>
  <c r="BY40" i="4"/>
  <c r="BZ40" i="4" s="1"/>
  <c r="BY106" i="4"/>
  <c r="BZ106" i="4" s="1"/>
  <c r="BY94" i="4"/>
  <c r="BZ94" i="4" s="1"/>
  <c r="BY90" i="4"/>
  <c r="BZ90" i="4" s="1"/>
  <c r="BY87" i="4"/>
  <c r="BZ87" i="4" s="1"/>
  <c r="BY70" i="4"/>
  <c r="BZ70" i="4" s="1"/>
  <c r="BY103" i="4"/>
  <c r="BZ103" i="4" s="1"/>
  <c r="BY29" i="4"/>
  <c r="BZ29" i="4" s="1"/>
  <c r="BY8" i="4"/>
  <c r="BZ8" i="4" s="1"/>
  <c r="BY64" i="4"/>
  <c r="BZ64" i="4" s="1"/>
  <c r="BY114" i="4"/>
  <c r="BZ114" i="4" s="1"/>
  <c r="BY102" i="4"/>
  <c r="BZ102" i="4" s="1"/>
  <c r="BY98" i="4"/>
  <c r="BZ98" i="4" s="1"/>
  <c r="BY86" i="4"/>
  <c r="BZ86" i="4" s="1"/>
  <c r="BY82" i="4"/>
  <c r="BZ82" i="4" s="1"/>
  <c r="BY79" i="4"/>
  <c r="BZ79" i="4" s="1"/>
  <c r="BY78" i="4"/>
  <c r="BZ78" i="4" s="1"/>
  <c r="BY74" i="4"/>
  <c r="BZ74" i="4" s="1"/>
  <c r="BY71" i="4"/>
  <c r="BZ71" i="4" s="1"/>
  <c r="BY66" i="4"/>
  <c r="BZ66" i="4" s="1"/>
  <c r="BY61" i="4"/>
  <c r="BZ61" i="4" s="1"/>
  <c r="BY19" i="4"/>
  <c r="BZ19" i="4" s="1"/>
  <c r="BY95" i="4"/>
  <c r="BZ95" i="4" s="1"/>
  <c r="BZ129" i="4"/>
  <c r="BY128" i="4"/>
  <c r="BZ128" i="4" s="1"/>
  <c r="BY9" i="4"/>
  <c r="BZ9" i="4" s="1"/>
  <c r="B211" i="4"/>
  <c r="E211" i="4" s="1"/>
  <c r="F211" i="4" s="1"/>
  <c r="BV130" i="4"/>
  <c r="BY130" i="4" s="1"/>
  <c r="BZ130" i="4" s="1"/>
  <c r="BY113" i="4"/>
  <c r="BZ113" i="4" s="1"/>
  <c r="BY109" i="4"/>
  <c r="BZ109" i="4" s="1"/>
  <c r="BY105" i="4"/>
  <c r="BZ105" i="4" s="1"/>
  <c r="BY101" i="4"/>
  <c r="BZ101" i="4" s="1"/>
  <c r="BY97" i="4"/>
  <c r="BZ97" i="4" s="1"/>
  <c r="BY93" i="4"/>
  <c r="BZ93" i="4" s="1"/>
  <c r="BY89" i="4"/>
  <c r="BZ89" i="4" s="1"/>
  <c r="BY85" i="4"/>
  <c r="BZ85" i="4" s="1"/>
  <c r="BY81" i="4"/>
  <c r="BZ81" i="4" s="1"/>
  <c r="BY77" i="4"/>
  <c r="BZ77" i="4" s="1"/>
  <c r="BY73" i="4"/>
  <c r="BZ73" i="4" s="1"/>
  <c r="BY69" i="4"/>
  <c r="BZ69" i="4" s="1"/>
  <c r="G6" i="3" s="1"/>
  <c r="BY65" i="4"/>
  <c r="BZ65" i="4" s="1"/>
  <c r="BY6" i="4"/>
  <c r="BZ6" i="4" s="1"/>
  <c r="BY56" i="4"/>
  <c r="BZ56" i="4" s="1"/>
  <c r="BY35" i="4"/>
  <c r="BZ35" i="4" s="1"/>
  <c r="BY13" i="4"/>
  <c r="BZ13" i="4" s="1"/>
  <c r="BY112" i="4"/>
  <c r="BZ112" i="4" s="1"/>
  <c r="BY108" i="4"/>
  <c r="BZ108" i="4" s="1"/>
  <c r="BY104" i="4"/>
  <c r="BZ104" i="4" s="1"/>
  <c r="BY100" i="4"/>
  <c r="BZ100" i="4" s="1"/>
  <c r="BY96" i="4"/>
  <c r="BZ96" i="4" s="1"/>
  <c r="BY92" i="4"/>
  <c r="BZ92" i="4" s="1"/>
  <c r="BY88" i="4"/>
  <c r="BZ88" i="4" s="1"/>
  <c r="BY84" i="4"/>
  <c r="BZ84" i="4" s="1"/>
  <c r="BY80" i="4"/>
  <c r="BZ80" i="4" s="1"/>
  <c r="BY76" i="4"/>
  <c r="BZ76" i="4" s="1"/>
  <c r="BY72" i="4"/>
  <c r="BZ72" i="4" s="1"/>
  <c r="BY68" i="4"/>
  <c r="BZ68" i="4" s="1"/>
  <c r="BY41" i="6"/>
  <c r="BZ41" i="6" s="1"/>
  <c r="BX16" i="6"/>
  <c r="BY14" i="6" s="1"/>
  <c r="BZ14" i="6" s="1"/>
  <c r="BX12" i="6"/>
  <c r="BX8" i="6"/>
  <c r="BY60" i="4"/>
  <c r="BZ60" i="4" s="1"/>
  <c r="BY55" i="4"/>
  <c r="BZ55" i="4" s="1"/>
  <c r="BY49" i="4"/>
  <c r="BZ49" i="4" s="1"/>
  <c r="BY44" i="4"/>
  <c r="BZ44" i="4" s="1"/>
  <c r="BY39" i="4"/>
  <c r="BZ39" i="4" s="1"/>
  <c r="BY33" i="4"/>
  <c r="BZ33" i="4" s="1"/>
  <c r="BY28" i="4"/>
  <c r="BZ28" i="4" s="1"/>
  <c r="BY23" i="4"/>
  <c r="BZ23" i="4" s="1"/>
  <c r="BY17" i="4"/>
  <c r="BZ17" i="4" s="1"/>
  <c r="BY12" i="4"/>
  <c r="BZ12" i="4" s="1"/>
  <c r="BY7" i="4"/>
  <c r="BZ7" i="4" s="1"/>
  <c r="BY59" i="4"/>
  <c r="BZ59" i="4" s="1"/>
  <c r="BY53" i="4"/>
  <c r="BZ53" i="4" s="1"/>
  <c r="BY48" i="4"/>
  <c r="BZ48" i="4" s="1"/>
  <c r="BY43" i="4"/>
  <c r="BZ43" i="4" s="1"/>
  <c r="BY37" i="4"/>
  <c r="BZ37" i="4" s="1"/>
  <c r="BY32" i="4"/>
  <c r="BZ32" i="4" s="1"/>
  <c r="BY27" i="4"/>
  <c r="BZ27" i="4" s="1"/>
  <c r="BY21" i="4"/>
  <c r="BZ21" i="4" s="1"/>
  <c r="BY16" i="4"/>
  <c r="BZ16" i="4" s="1"/>
  <c r="BY11" i="4"/>
  <c r="BZ11" i="4" s="1"/>
  <c r="BY5" i="4"/>
  <c r="BZ5" i="4" s="1"/>
  <c r="BY63" i="4"/>
  <c r="BZ63" i="4" s="1"/>
  <c r="BY57" i="4"/>
  <c r="BZ57" i="4" s="1"/>
  <c r="BY52" i="4"/>
  <c r="BZ52" i="4" s="1"/>
  <c r="BY47" i="4"/>
  <c r="BZ47" i="4" s="1"/>
  <c r="BY41" i="4"/>
  <c r="BZ41" i="4" s="1"/>
  <c r="BY36" i="4"/>
  <c r="BZ36" i="4" s="1"/>
  <c r="BY31" i="4"/>
  <c r="BZ31" i="4" s="1"/>
  <c r="BY25" i="4"/>
  <c r="BZ25" i="4" s="1"/>
  <c r="BY20" i="4"/>
  <c r="BZ20" i="4" s="1"/>
  <c r="BY15" i="4"/>
  <c r="BZ15" i="4" s="1"/>
  <c r="BY62" i="4"/>
  <c r="BZ62" i="4" s="1"/>
  <c r="BY58" i="4"/>
  <c r="BZ58" i="4" s="1"/>
  <c r="BY54" i="4"/>
  <c r="BZ54" i="4" s="1"/>
  <c r="BY50" i="4"/>
  <c r="BZ50" i="4" s="1"/>
  <c r="BY46" i="4"/>
  <c r="BZ46" i="4" s="1"/>
  <c r="BY42" i="4"/>
  <c r="BZ42" i="4" s="1"/>
  <c r="BY38" i="4"/>
  <c r="BZ38" i="4" s="1"/>
  <c r="BY34" i="4"/>
  <c r="BZ34" i="4" s="1"/>
  <c r="BY30" i="4"/>
  <c r="BZ30" i="4" s="1"/>
  <c r="BY26" i="4"/>
  <c r="BZ26" i="4" s="1"/>
  <c r="BY22" i="4"/>
  <c r="BZ22" i="4" s="1"/>
  <c r="BY18" i="4"/>
  <c r="BZ18" i="4" s="1"/>
  <c r="BY14" i="4"/>
  <c r="BZ14" i="4" s="1"/>
  <c r="BY10" i="4"/>
  <c r="BZ10" i="4" s="1"/>
  <c r="BY4" i="4"/>
  <c r="BZ4" i="4" s="1"/>
  <c r="B6" i="3" s="1"/>
  <c r="BY70" i="6" l="1"/>
  <c r="BZ70" i="6" s="1"/>
  <c r="BY89" i="6"/>
  <c r="BZ89" i="6" s="1"/>
  <c r="BY104" i="6"/>
  <c r="BZ104" i="6" s="1"/>
  <c r="BY57" i="6"/>
  <c r="BZ57" i="6" s="1"/>
  <c r="BY25" i="6"/>
  <c r="BZ25" i="6" s="1"/>
  <c r="BF210" i="6"/>
  <c r="Z213" i="4"/>
  <c r="AC212" i="4"/>
  <c r="AD212" i="4" s="1"/>
  <c r="BA211" i="4"/>
  <c r="BB211" i="4" s="1"/>
  <c r="AX212" i="4"/>
  <c r="AL55" i="7"/>
  <c r="AO54" i="7"/>
  <c r="AP54" i="7" s="1"/>
  <c r="F25" i="7"/>
  <c r="I24" i="7"/>
  <c r="J24" i="7" s="1"/>
  <c r="BS56" i="7"/>
  <c r="CA56" i="7" s="1"/>
  <c r="CG55" i="7"/>
  <c r="AD25" i="7"/>
  <c r="AG24" i="7"/>
  <c r="AH24" i="7" s="1"/>
  <c r="Y24" i="7"/>
  <c r="Z24" i="7" s="1"/>
  <c r="V25" i="7"/>
  <c r="N24" i="7"/>
  <c r="Q23" i="7"/>
  <c r="R23" i="7" s="1"/>
  <c r="BY82" i="6"/>
  <c r="BZ82" i="6" s="1"/>
  <c r="BY20" i="6"/>
  <c r="BZ20" i="6" s="1"/>
  <c r="BY55" i="6"/>
  <c r="BZ55" i="6" s="1"/>
  <c r="BY88" i="6"/>
  <c r="BZ88" i="6" s="1"/>
  <c r="BZ127" i="6"/>
  <c r="BY39" i="6"/>
  <c r="BZ39" i="6" s="1"/>
  <c r="BY22" i="6"/>
  <c r="BZ22" i="6" s="1"/>
  <c r="BY52" i="6"/>
  <c r="BZ52" i="6" s="1"/>
  <c r="BY106" i="6"/>
  <c r="BZ106" i="6" s="1"/>
  <c r="BY12" i="6"/>
  <c r="BZ12" i="6" s="1"/>
  <c r="BY40" i="6"/>
  <c r="BZ40" i="6" s="1"/>
  <c r="BY73" i="6"/>
  <c r="BZ73" i="6" s="1"/>
  <c r="BY58" i="6"/>
  <c r="BZ58" i="6" s="1"/>
  <c r="BY81" i="6"/>
  <c r="BZ81" i="6" s="1"/>
  <c r="BY97" i="6"/>
  <c r="BZ97" i="6" s="1"/>
  <c r="BY69" i="6"/>
  <c r="BZ69" i="6" s="1"/>
  <c r="H6" i="3" s="1"/>
  <c r="BY37" i="6"/>
  <c r="BZ37" i="6" s="1"/>
  <c r="BY54" i="6"/>
  <c r="BZ54" i="6" s="1"/>
  <c r="BY26" i="6"/>
  <c r="BZ26" i="6" s="1"/>
  <c r="BY46" i="6"/>
  <c r="BZ46" i="6" s="1"/>
  <c r="BY98" i="6"/>
  <c r="BZ98" i="6" s="1"/>
  <c r="BY34" i="6"/>
  <c r="BZ34" i="6" s="1"/>
  <c r="BY63" i="6"/>
  <c r="BZ63" i="6" s="1"/>
  <c r="BY24" i="6"/>
  <c r="BZ24" i="6" s="1"/>
  <c r="BY86" i="6"/>
  <c r="BZ86" i="6" s="1"/>
  <c r="BY44" i="6"/>
  <c r="BZ44" i="6" s="1"/>
  <c r="BY15" i="6"/>
  <c r="BZ15" i="6" s="1"/>
  <c r="BY56" i="6"/>
  <c r="BZ56" i="6" s="1"/>
  <c r="BY31" i="6"/>
  <c r="BZ31" i="6" s="1"/>
  <c r="BY47" i="6"/>
  <c r="BZ47" i="6" s="1"/>
  <c r="BY71" i="6"/>
  <c r="BZ71" i="6" s="1"/>
  <c r="BV129" i="6"/>
  <c r="BY128" i="6"/>
  <c r="BZ128" i="6" s="1"/>
  <c r="BY51" i="6"/>
  <c r="BZ51" i="6" s="1"/>
  <c r="BY30" i="6"/>
  <c r="BZ30" i="6" s="1"/>
  <c r="BY103" i="6"/>
  <c r="BZ103" i="6" s="1"/>
  <c r="BY28" i="6"/>
  <c r="BZ28" i="6" s="1"/>
  <c r="BY76" i="6"/>
  <c r="BZ76" i="6" s="1"/>
  <c r="BY92" i="6"/>
  <c r="BZ92" i="6" s="1"/>
  <c r="BY108" i="6"/>
  <c r="BZ108" i="6" s="1"/>
  <c r="BY29" i="6"/>
  <c r="BZ29" i="6" s="1"/>
  <c r="BY45" i="6"/>
  <c r="BZ45" i="6" s="1"/>
  <c r="BY61" i="6"/>
  <c r="BZ61" i="6" s="1"/>
  <c r="BY77" i="6"/>
  <c r="BZ77" i="6" s="1"/>
  <c r="BY93" i="6"/>
  <c r="BZ93" i="6" s="1"/>
  <c r="BY109" i="6"/>
  <c r="BZ109" i="6" s="1"/>
  <c r="BY66" i="6"/>
  <c r="BZ66" i="6" s="1"/>
  <c r="BN208" i="6"/>
  <c r="BQ207" i="6"/>
  <c r="BR207" i="6" s="1"/>
  <c r="BY59" i="6"/>
  <c r="BZ59" i="6" s="1"/>
  <c r="BY38" i="6"/>
  <c r="BZ38" i="6" s="1"/>
  <c r="BY91" i="6"/>
  <c r="BZ91" i="6" s="1"/>
  <c r="BY107" i="6"/>
  <c r="BZ107" i="6" s="1"/>
  <c r="BY35" i="6"/>
  <c r="BZ35" i="6" s="1"/>
  <c r="BY87" i="6"/>
  <c r="BZ87" i="6" s="1"/>
  <c r="BY23" i="6"/>
  <c r="BZ23" i="6" s="1"/>
  <c r="BY27" i="6"/>
  <c r="BZ27" i="6" s="1"/>
  <c r="BY102" i="6"/>
  <c r="BZ102" i="6" s="1"/>
  <c r="BY74" i="6"/>
  <c r="BZ74" i="6" s="1"/>
  <c r="BY16" i="6"/>
  <c r="BZ16" i="6" s="1"/>
  <c r="BY60" i="6"/>
  <c r="BZ60" i="6" s="1"/>
  <c r="BY17" i="6"/>
  <c r="BZ17" i="6" s="1"/>
  <c r="BY9" i="6"/>
  <c r="BZ9" i="6" s="1"/>
  <c r="BY18" i="6"/>
  <c r="BZ18" i="6" s="1"/>
  <c r="BY32" i="6"/>
  <c r="BZ32" i="6" s="1"/>
  <c r="BY48" i="6"/>
  <c r="BZ48" i="6" s="1"/>
  <c r="BY64" i="6"/>
  <c r="BZ64" i="6" s="1"/>
  <c r="BY80" i="6"/>
  <c r="BZ80" i="6" s="1"/>
  <c r="BY96" i="6"/>
  <c r="BZ96" i="6" s="1"/>
  <c r="BY112" i="6"/>
  <c r="BZ112" i="6" s="1"/>
  <c r="BY33" i="6"/>
  <c r="BZ33" i="6" s="1"/>
  <c r="BY49" i="6"/>
  <c r="BZ49" i="6" s="1"/>
  <c r="BY65" i="6"/>
  <c r="BZ65" i="6" s="1"/>
  <c r="BY42" i="6"/>
  <c r="BZ42" i="6" s="1"/>
  <c r="BY75" i="6"/>
  <c r="BZ75" i="6" s="1"/>
  <c r="BY67" i="6"/>
  <c r="BZ67" i="6" s="1"/>
  <c r="AX208" i="6"/>
  <c r="BA207" i="6"/>
  <c r="BB207" i="6" s="1"/>
  <c r="BY79" i="6"/>
  <c r="BZ79" i="6" s="1"/>
  <c r="BY95" i="6"/>
  <c r="BZ95" i="6" s="1"/>
  <c r="BY111" i="6"/>
  <c r="BZ111" i="6" s="1"/>
  <c r="BY78" i="6"/>
  <c r="BZ78" i="6" s="1"/>
  <c r="BY62" i="6"/>
  <c r="BZ62" i="6" s="1"/>
  <c r="BY8" i="6"/>
  <c r="BZ8" i="6" s="1"/>
  <c r="BY13" i="6"/>
  <c r="BZ13" i="6" s="1"/>
  <c r="BY19" i="6"/>
  <c r="BZ19" i="6" s="1"/>
  <c r="BY36" i="6"/>
  <c r="BZ36" i="6" s="1"/>
  <c r="BY68" i="6"/>
  <c r="BZ68" i="6" s="1"/>
  <c r="BY84" i="6"/>
  <c r="BZ84" i="6" s="1"/>
  <c r="BY100" i="6"/>
  <c r="BZ100" i="6" s="1"/>
  <c r="BY21" i="6"/>
  <c r="BZ21" i="6" s="1"/>
  <c r="BY53" i="6"/>
  <c r="BZ53" i="6" s="1"/>
  <c r="BY85" i="6"/>
  <c r="BZ85" i="6" s="1"/>
  <c r="BY101" i="6"/>
  <c r="BZ101" i="6" s="1"/>
  <c r="BY50" i="6"/>
  <c r="BZ50" i="6" s="1"/>
  <c r="BY43" i="6"/>
  <c r="BZ43" i="6" s="1"/>
  <c r="BY83" i="6"/>
  <c r="BZ83" i="6" s="1"/>
  <c r="BY99" i="6"/>
  <c r="BZ99" i="6" s="1"/>
  <c r="BY90" i="6"/>
  <c r="BZ90" i="6" s="1"/>
  <c r="BY94" i="6"/>
  <c r="BZ94" i="6" s="1"/>
  <c r="BY110" i="6"/>
  <c r="BZ110" i="6" s="1"/>
  <c r="BV211" i="6"/>
  <c r="BY210" i="6"/>
  <c r="BZ210" i="6" s="1"/>
  <c r="BF211" i="6"/>
  <c r="BI210" i="6"/>
  <c r="BJ210" i="6" s="1"/>
  <c r="AP210" i="6"/>
  <c r="AS209" i="6"/>
  <c r="AT209" i="6" s="1"/>
  <c r="AK208" i="6"/>
  <c r="AL208" i="6" s="1"/>
  <c r="AH209" i="6"/>
  <c r="Z211" i="6"/>
  <c r="AC210" i="6"/>
  <c r="AD210" i="6" s="1"/>
  <c r="R208" i="6"/>
  <c r="U207" i="6"/>
  <c r="V207" i="6" s="1"/>
  <c r="M208" i="6"/>
  <c r="N208" i="6" s="1"/>
  <c r="J209" i="6"/>
  <c r="F208" i="6"/>
  <c r="B209" i="6"/>
  <c r="E209" i="6" s="1"/>
  <c r="BV214" i="4"/>
  <c r="BY213" i="4"/>
  <c r="BZ213" i="4" s="1"/>
  <c r="BQ212" i="4"/>
  <c r="BR212" i="4" s="1"/>
  <c r="BN213" i="4"/>
  <c r="BI212" i="4"/>
  <c r="BJ212" i="4" s="1"/>
  <c r="BF213" i="4"/>
  <c r="AP213" i="4"/>
  <c r="AS212" i="4"/>
  <c r="AT212" i="4" s="1"/>
  <c r="AK212" i="4"/>
  <c r="AL212" i="4" s="1"/>
  <c r="AH213" i="4"/>
  <c r="R215" i="4"/>
  <c r="U214" i="4"/>
  <c r="V214" i="4" s="1"/>
  <c r="M212" i="4"/>
  <c r="N212" i="4" s="1"/>
  <c r="J213" i="4"/>
  <c r="B212" i="4"/>
  <c r="E212" i="4" s="1"/>
  <c r="F212" i="4" s="1"/>
  <c r="BV131" i="4"/>
  <c r="BY131" i="4" s="1"/>
  <c r="BZ131" i="4" s="1"/>
  <c r="BY7" i="6"/>
  <c r="BZ7" i="6" s="1"/>
  <c r="BY5" i="6"/>
  <c r="BZ5" i="6" s="1"/>
  <c r="BY6" i="6"/>
  <c r="BZ6" i="6" s="1"/>
  <c r="BY10" i="6"/>
  <c r="BZ10" i="6" s="1"/>
  <c r="BY4" i="6"/>
  <c r="BZ4" i="6" s="1"/>
  <c r="C6" i="3" s="1"/>
  <c r="BY11" i="6"/>
  <c r="BZ11" i="6" s="1"/>
  <c r="AC213" i="4" l="1"/>
  <c r="AD213" i="4" s="1"/>
  <c r="Z214" i="4"/>
  <c r="BA212" i="4"/>
  <c r="BB212" i="4" s="1"/>
  <c r="AX213" i="4"/>
  <c r="I25" i="7"/>
  <c r="J25" i="7" s="1"/>
  <c r="F26" i="7"/>
  <c r="AL56" i="7"/>
  <c r="AO55" i="7"/>
  <c r="AP55" i="7" s="1"/>
  <c r="BS57" i="7"/>
  <c r="CA57" i="7" s="1"/>
  <c r="CG56" i="7"/>
  <c r="AG25" i="7"/>
  <c r="AH25" i="7" s="1"/>
  <c r="AD26" i="7"/>
  <c r="Y25" i="7"/>
  <c r="Z25" i="7" s="1"/>
  <c r="V26" i="7"/>
  <c r="Q24" i="7"/>
  <c r="R24" i="7" s="1"/>
  <c r="N25" i="7"/>
  <c r="BA208" i="6"/>
  <c r="BB208" i="6" s="1"/>
  <c r="AX209" i="6"/>
  <c r="BN209" i="6"/>
  <c r="BQ208" i="6"/>
  <c r="BR208" i="6" s="1"/>
  <c r="BV130" i="6"/>
  <c r="BY129" i="6"/>
  <c r="BZ129" i="6" s="1"/>
  <c r="BY211" i="6"/>
  <c r="BZ211" i="6" s="1"/>
  <c r="BV212" i="6"/>
  <c r="BI211" i="6"/>
  <c r="BJ211" i="6" s="1"/>
  <c r="BF212" i="6"/>
  <c r="AS210" i="6"/>
  <c r="AT210" i="6" s="1"/>
  <c r="AP211" i="6"/>
  <c r="AH210" i="6"/>
  <c r="AK209" i="6"/>
  <c r="AL209" i="6" s="1"/>
  <c r="AC211" i="6"/>
  <c r="AD211" i="6" s="1"/>
  <c r="Z212" i="6"/>
  <c r="U208" i="6"/>
  <c r="V208" i="6" s="1"/>
  <c r="R209" i="6"/>
  <c r="J210" i="6"/>
  <c r="M209" i="6"/>
  <c r="N209" i="6" s="1"/>
  <c r="B210" i="6"/>
  <c r="E210" i="6" s="1"/>
  <c r="F209" i="6"/>
  <c r="BY214" i="4"/>
  <c r="BZ214" i="4" s="1"/>
  <c r="BV215" i="4"/>
  <c r="BN214" i="4"/>
  <c r="BQ213" i="4"/>
  <c r="BR213" i="4" s="1"/>
  <c r="BF214" i="4"/>
  <c r="BI213" i="4"/>
  <c r="BJ213" i="4" s="1"/>
  <c r="AP214" i="4"/>
  <c r="AS213" i="4"/>
  <c r="AT213" i="4" s="1"/>
  <c r="AH214" i="4"/>
  <c r="AK213" i="4"/>
  <c r="AL213" i="4" s="1"/>
  <c r="U215" i="4"/>
  <c r="V215" i="4" s="1"/>
  <c r="R216" i="4"/>
  <c r="J214" i="4"/>
  <c r="M213" i="4"/>
  <c r="N213" i="4" s="1"/>
  <c r="B213" i="4"/>
  <c r="E213" i="4" s="1"/>
  <c r="F213" i="4" s="1"/>
  <c r="BV132" i="4"/>
  <c r="BY132" i="4" s="1"/>
  <c r="BZ132" i="4" s="1"/>
  <c r="AX214" i="4" l="1"/>
  <c r="BA213" i="4"/>
  <c r="BB213" i="4" s="1"/>
  <c r="Z215" i="4"/>
  <c r="AC214" i="4"/>
  <c r="AD214" i="4" s="1"/>
  <c r="AL57" i="7"/>
  <c r="AO56" i="7"/>
  <c r="AP56" i="7" s="1"/>
  <c r="F27" i="7"/>
  <c r="I26" i="7"/>
  <c r="J26" i="7" s="1"/>
  <c r="BS58" i="7"/>
  <c r="CA58" i="7" s="1"/>
  <c r="CG57" i="7"/>
  <c r="AD27" i="7"/>
  <c r="AG26" i="7"/>
  <c r="AH26" i="7" s="1"/>
  <c r="Y26" i="7"/>
  <c r="Z26" i="7" s="1"/>
  <c r="V27" i="7"/>
  <c r="N26" i="7"/>
  <c r="Q25" i="7"/>
  <c r="R25" i="7" s="1"/>
  <c r="BA209" i="6"/>
  <c r="BB209" i="6" s="1"/>
  <c r="AX210" i="6"/>
  <c r="BN210" i="6"/>
  <c r="BQ209" i="6"/>
  <c r="BR209" i="6" s="1"/>
  <c r="BV131" i="6"/>
  <c r="BY130" i="6"/>
  <c r="BZ130" i="6" s="1"/>
  <c r="BY212" i="6"/>
  <c r="BZ212" i="6" s="1"/>
  <c r="BV213" i="6"/>
  <c r="BI212" i="6"/>
  <c r="BJ212" i="6" s="1"/>
  <c r="BF213" i="6"/>
  <c r="AS211" i="6"/>
  <c r="AT211" i="6" s="1"/>
  <c r="AP212" i="6"/>
  <c r="AK210" i="6"/>
  <c r="AL210" i="6" s="1"/>
  <c r="AH211" i="6"/>
  <c r="AC212" i="6"/>
  <c r="AD212" i="6" s="1"/>
  <c r="Z213" i="6"/>
  <c r="R210" i="6"/>
  <c r="U209" i="6"/>
  <c r="V209" i="6" s="1"/>
  <c r="M210" i="6"/>
  <c r="N210" i="6" s="1"/>
  <c r="J211" i="6"/>
  <c r="F210" i="6"/>
  <c r="B211" i="6"/>
  <c r="E211" i="6" s="1"/>
  <c r="BY215" i="4"/>
  <c r="BZ215" i="4" s="1"/>
  <c r="BV216" i="4"/>
  <c r="BQ214" i="4"/>
  <c r="BR214" i="4" s="1"/>
  <c r="BN215" i="4"/>
  <c r="BI214" i="4"/>
  <c r="BJ214" i="4" s="1"/>
  <c r="BF215" i="4"/>
  <c r="AS214" i="4"/>
  <c r="AT214" i="4" s="1"/>
  <c r="AP215" i="4"/>
  <c r="AK214" i="4"/>
  <c r="AL214" i="4" s="1"/>
  <c r="AH215" i="4"/>
  <c r="U216" i="4"/>
  <c r="V216" i="4" s="1"/>
  <c r="R217" i="4"/>
  <c r="M214" i="4"/>
  <c r="N214" i="4" s="1"/>
  <c r="J215" i="4"/>
  <c r="B214" i="4"/>
  <c r="E214" i="4" s="1"/>
  <c r="F214" i="4" s="1"/>
  <c r="BV133" i="4"/>
  <c r="BY133" i="4" s="1"/>
  <c r="BZ133" i="4" s="1"/>
  <c r="AC215" i="4" l="1"/>
  <c r="AD215" i="4" s="1"/>
  <c r="Z216" i="4"/>
  <c r="AX215" i="4"/>
  <c r="BA214" i="4"/>
  <c r="BB214" i="4" s="1"/>
  <c r="F28" i="7"/>
  <c r="I27" i="7"/>
  <c r="J27" i="7" s="1"/>
  <c r="AL58" i="7"/>
  <c r="AO57" i="7"/>
  <c r="AP57" i="7" s="1"/>
  <c r="BS59" i="7"/>
  <c r="CA59" i="7" s="1"/>
  <c r="CG58" i="7"/>
  <c r="AG27" i="7"/>
  <c r="AH27" i="7" s="1"/>
  <c r="AD28" i="7"/>
  <c r="Y27" i="7"/>
  <c r="Z27" i="7" s="1"/>
  <c r="V28" i="7"/>
  <c r="Q26" i="7"/>
  <c r="R26" i="7" s="1"/>
  <c r="N27" i="7"/>
  <c r="BN211" i="6"/>
  <c r="BQ210" i="6"/>
  <c r="BR210" i="6" s="1"/>
  <c r="AX211" i="6"/>
  <c r="BA210" i="6"/>
  <c r="BB210" i="6" s="1"/>
  <c r="BV132" i="6"/>
  <c r="BY131" i="6"/>
  <c r="BZ131" i="6" s="1"/>
  <c r="BV214" i="6"/>
  <c r="BY213" i="6"/>
  <c r="BZ213" i="6" s="1"/>
  <c r="BF214" i="6"/>
  <c r="BI213" i="6"/>
  <c r="BJ213" i="6" s="1"/>
  <c r="AS212" i="6"/>
  <c r="AT212" i="6" s="1"/>
  <c r="AP213" i="6"/>
  <c r="AK211" i="6"/>
  <c r="AL211" i="6" s="1"/>
  <c r="AH212" i="6"/>
  <c r="Z214" i="6"/>
  <c r="AC213" i="6"/>
  <c r="AD213" i="6" s="1"/>
  <c r="U210" i="6"/>
  <c r="V210" i="6" s="1"/>
  <c r="R211" i="6"/>
  <c r="M211" i="6"/>
  <c r="N211" i="6" s="1"/>
  <c r="J212" i="6"/>
  <c r="B212" i="6"/>
  <c r="E212" i="6" s="1"/>
  <c r="F211" i="6"/>
  <c r="BY216" i="4"/>
  <c r="BZ216" i="4" s="1"/>
  <c r="BV217" i="4"/>
  <c r="BQ215" i="4"/>
  <c r="BR215" i="4" s="1"/>
  <c r="BN216" i="4"/>
  <c r="BI215" i="4"/>
  <c r="BJ215" i="4" s="1"/>
  <c r="BF216" i="4"/>
  <c r="AP216" i="4"/>
  <c r="AS215" i="4"/>
  <c r="AT215" i="4" s="1"/>
  <c r="AK215" i="4"/>
  <c r="AL215" i="4" s="1"/>
  <c r="AH216" i="4"/>
  <c r="R218" i="4"/>
  <c r="U217" i="4"/>
  <c r="V217" i="4" s="1"/>
  <c r="M215" i="4"/>
  <c r="N215" i="4" s="1"/>
  <c r="J216" i="4"/>
  <c r="B215" i="4"/>
  <c r="E215" i="4" s="1"/>
  <c r="F215" i="4" s="1"/>
  <c r="BV134" i="4"/>
  <c r="BY134" i="4" s="1"/>
  <c r="BZ134" i="4" s="1"/>
  <c r="AC216" i="4" l="1"/>
  <c r="AD216" i="4" s="1"/>
  <c r="Z217" i="4"/>
  <c r="BA215" i="4"/>
  <c r="BB215" i="4" s="1"/>
  <c r="AX216" i="4"/>
  <c r="AL59" i="7"/>
  <c r="AO58" i="7"/>
  <c r="AP58" i="7" s="1"/>
  <c r="F29" i="7"/>
  <c r="I28" i="7"/>
  <c r="J28" i="7" s="1"/>
  <c r="BS60" i="7"/>
  <c r="CA60" i="7" s="1"/>
  <c r="CG59" i="7"/>
  <c r="AD29" i="7"/>
  <c r="AG28" i="7"/>
  <c r="AH28" i="7" s="1"/>
  <c r="Y28" i="7"/>
  <c r="Z28" i="7" s="1"/>
  <c r="V29" i="7"/>
  <c r="N28" i="7"/>
  <c r="Q27" i="7"/>
  <c r="R27" i="7" s="1"/>
  <c r="AX212" i="6"/>
  <c r="BA211" i="6"/>
  <c r="BB211" i="6" s="1"/>
  <c r="BY132" i="6"/>
  <c r="BZ132" i="6" s="1"/>
  <c r="BV133" i="6"/>
  <c r="BN212" i="6"/>
  <c r="BQ211" i="6"/>
  <c r="BR211" i="6" s="1"/>
  <c r="BV215" i="6"/>
  <c r="BY214" i="6"/>
  <c r="BZ214" i="6" s="1"/>
  <c r="BF215" i="6"/>
  <c r="BI214" i="6"/>
  <c r="BJ214" i="6" s="1"/>
  <c r="AP214" i="6"/>
  <c r="AS213" i="6"/>
  <c r="AT213" i="6" s="1"/>
  <c r="AK212" i="6"/>
  <c r="AL212" i="6" s="1"/>
  <c r="AH213" i="6"/>
  <c r="Z215" i="6"/>
  <c r="AC214" i="6"/>
  <c r="AD214" i="6" s="1"/>
  <c r="R212" i="6"/>
  <c r="U211" i="6"/>
  <c r="V211" i="6" s="1"/>
  <c r="M212" i="6"/>
  <c r="N212" i="6" s="1"/>
  <c r="J213" i="6"/>
  <c r="F212" i="6"/>
  <c r="B213" i="6"/>
  <c r="E213" i="6" s="1"/>
  <c r="BV218" i="4"/>
  <c r="BY217" i="4"/>
  <c r="BZ217" i="4" s="1"/>
  <c r="BQ216" i="4"/>
  <c r="BR216" i="4" s="1"/>
  <c r="BN217" i="4"/>
  <c r="BI216" i="4"/>
  <c r="BJ216" i="4" s="1"/>
  <c r="BF217" i="4"/>
  <c r="AP217" i="4"/>
  <c r="AS216" i="4"/>
  <c r="AT216" i="4" s="1"/>
  <c r="AK216" i="4"/>
  <c r="AL216" i="4" s="1"/>
  <c r="AH217" i="4"/>
  <c r="R219" i="4"/>
  <c r="U218" i="4"/>
  <c r="V218" i="4" s="1"/>
  <c r="M216" i="4"/>
  <c r="N216" i="4" s="1"/>
  <c r="J217" i="4"/>
  <c r="B216" i="4"/>
  <c r="E216" i="4" s="1"/>
  <c r="F216" i="4" s="1"/>
  <c r="BV135" i="4"/>
  <c r="BY135" i="4" s="1"/>
  <c r="BZ135" i="4" s="1"/>
  <c r="Z218" i="4" l="1"/>
  <c r="AC217" i="4"/>
  <c r="AD217" i="4" s="1"/>
  <c r="BA216" i="4"/>
  <c r="BB216" i="4" s="1"/>
  <c r="AX217" i="4"/>
  <c r="F30" i="7"/>
  <c r="I29" i="7"/>
  <c r="J29" i="7" s="1"/>
  <c r="AL60" i="7"/>
  <c r="AO59" i="7"/>
  <c r="AP59" i="7" s="1"/>
  <c r="BS61" i="7"/>
  <c r="CA61" i="7" s="1"/>
  <c r="CG60" i="7"/>
  <c r="AD30" i="7"/>
  <c r="AG29" i="7"/>
  <c r="AH29" i="7" s="1"/>
  <c r="Y29" i="7"/>
  <c r="Z29" i="7" s="1"/>
  <c r="V30" i="7"/>
  <c r="Q28" i="7"/>
  <c r="R28" i="7" s="1"/>
  <c r="N29" i="7"/>
  <c r="BV134" i="6"/>
  <c r="BY133" i="6"/>
  <c r="BZ133" i="6" s="1"/>
  <c r="BQ212" i="6"/>
  <c r="BR212" i="6" s="1"/>
  <c r="BN213" i="6"/>
  <c r="BA212" i="6"/>
  <c r="BB212" i="6" s="1"/>
  <c r="AX213" i="6"/>
  <c r="BY215" i="6"/>
  <c r="BZ215" i="6" s="1"/>
  <c r="BV216" i="6"/>
  <c r="BI215" i="6"/>
  <c r="BJ215" i="6" s="1"/>
  <c r="BF216" i="6"/>
  <c r="AS214" i="6"/>
  <c r="AT214" i="6" s="1"/>
  <c r="AP215" i="6"/>
  <c r="AH214" i="6"/>
  <c r="AK213" i="6"/>
  <c r="AL213" i="6" s="1"/>
  <c r="AC215" i="6"/>
  <c r="AD215" i="6" s="1"/>
  <c r="Z216" i="6"/>
  <c r="U212" i="6"/>
  <c r="V212" i="6" s="1"/>
  <c r="R213" i="6"/>
  <c r="J214" i="6"/>
  <c r="M213" i="6"/>
  <c r="N213" i="6" s="1"/>
  <c r="B214" i="6"/>
  <c r="E214" i="6" s="1"/>
  <c r="F213" i="6"/>
  <c r="BY218" i="4"/>
  <c r="BZ218" i="4" s="1"/>
  <c r="BV219" i="4"/>
  <c r="BN218" i="4"/>
  <c r="BQ217" i="4"/>
  <c r="BR217" i="4" s="1"/>
  <c r="BF218" i="4"/>
  <c r="BI217" i="4"/>
  <c r="BJ217" i="4" s="1"/>
  <c r="AP218" i="4"/>
  <c r="AS217" i="4"/>
  <c r="AT217" i="4" s="1"/>
  <c r="AH218" i="4"/>
  <c r="AK217" i="4"/>
  <c r="AL217" i="4" s="1"/>
  <c r="U219" i="4"/>
  <c r="V219" i="4" s="1"/>
  <c r="R220" i="4"/>
  <c r="J218" i="4"/>
  <c r="M217" i="4"/>
  <c r="N217" i="4" s="1"/>
  <c r="B217" i="4"/>
  <c r="E217" i="4" s="1"/>
  <c r="F217" i="4" s="1"/>
  <c r="BV136" i="4"/>
  <c r="BY136" i="4" s="1"/>
  <c r="BZ136" i="4" s="1"/>
  <c r="AX218" i="4" l="1"/>
  <c r="BA217" i="4"/>
  <c r="BB217" i="4" s="1"/>
  <c r="Z219" i="4"/>
  <c r="AC218" i="4"/>
  <c r="AD218" i="4" s="1"/>
  <c r="AL61" i="7"/>
  <c r="AO60" i="7"/>
  <c r="AP60" i="7" s="1"/>
  <c r="F31" i="7"/>
  <c r="I30" i="7"/>
  <c r="J30" i="7" s="1"/>
  <c r="BS62" i="7"/>
  <c r="CA62" i="7" s="1"/>
  <c r="CG61" i="7"/>
  <c r="AG30" i="7"/>
  <c r="AH30" i="7" s="1"/>
  <c r="AD31" i="7"/>
  <c r="Y30" i="7"/>
  <c r="Z30" i="7" s="1"/>
  <c r="V31" i="7"/>
  <c r="N30" i="7"/>
  <c r="Q29" i="7"/>
  <c r="R29" i="7" s="1"/>
  <c r="AX214" i="6"/>
  <c r="BA213" i="6"/>
  <c r="BB213" i="6" s="1"/>
  <c r="BN214" i="6"/>
  <c r="BQ213" i="6"/>
  <c r="BR213" i="6" s="1"/>
  <c r="BV135" i="6"/>
  <c r="BY134" i="6"/>
  <c r="BZ134" i="6" s="1"/>
  <c r="BY216" i="6"/>
  <c r="BZ216" i="6" s="1"/>
  <c r="BV217" i="6"/>
  <c r="BI216" i="6"/>
  <c r="BJ216" i="6" s="1"/>
  <c r="BF217" i="6"/>
  <c r="AS215" i="6"/>
  <c r="AT215" i="6" s="1"/>
  <c r="AP216" i="6"/>
  <c r="AK214" i="6"/>
  <c r="AL214" i="6" s="1"/>
  <c r="AH215" i="6"/>
  <c r="AC216" i="6"/>
  <c r="AD216" i="6" s="1"/>
  <c r="Z217" i="6"/>
  <c r="R214" i="6"/>
  <c r="U213" i="6"/>
  <c r="V213" i="6" s="1"/>
  <c r="M214" i="6"/>
  <c r="N214" i="6" s="1"/>
  <c r="J215" i="6"/>
  <c r="F214" i="6"/>
  <c r="B215" i="6"/>
  <c r="E215" i="6" s="1"/>
  <c r="BY219" i="4"/>
  <c r="BZ219" i="4" s="1"/>
  <c r="BV220" i="4"/>
  <c r="BQ218" i="4"/>
  <c r="BR218" i="4" s="1"/>
  <c r="BN219" i="4"/>
  <c r="BI218" i="4"/>
  <c r="BJ218" i="4" s="1"/>
  <c r="BF219" i="4"/>
  <c r="AS218" i="4"/>
  <c r="AT218" i="4" s="1"/>
  <c r="AP219" i="4"/>
  <c r="AK218" i="4"/>
  <c r="AL218" i="4" s="1"/>
  <c r="AH219" i="4"/>
  <c r="U220" i="4"/>
  <c r="V220" i="4" s="1"/>
  <c r="R221" i="4"/>
  <c r="M218" i="4"/>
  <c r="N218" i="4" s="1"/>
  <c r="J219" i="4"/>
  <c r="B218" i="4"/>
  <c r="E218" i="4" s="1"/>
  <c r="F218" i="4" s="1"/>
  <c r="BV137" i="4"/>
  <c r="BY137" i="4" s="1"/>
  <c r="BZ137" i="4" s="1"/>
  <c r="AC219" i="4" l="1"/>
  <c r="AD219" i="4" s="1"/>
  <c r="Z220" i="4"/>
  <c r="AX219" i="4"/>
  <c r="BA218" i="4"/>
  <c r="BB218" i="4" s="1"/>
  <c r="F32" i="7"/>
  <c r="I31" i="7"/>
  <c r="J31" i="7" s="1"/>
  <c r="AL62" i="7"/>
  <c r="AO61" i="7"/>
  <c r="AP61" i="7" s="1"/>
  <c r="BS63" i="7"/>
  <c r="CA63" i="7" s="1"/>
  <c r="CG62" i="7"/>
  <c r="AG31" i="7"/>
  <c r="AH31" i="7" s="1"/>
  <c r="AD32" i="7"/>
  <c r="Y31" i="7"/>
  <c r="Z31" i="7" s="1"/>
  <c r="V32" i="7"/>
  <c r="Q30" i="7"/>
  <c r="R30" i="7" s="1"/>
  <c r="N31" i="7"/>
  <c r="BN215" i="6"/>
  <c r="BQ214" i="6"/>
  <c r="BR214" i="6" s="1"/>
  <c r="BV136" i="6"/>
  <c r="BY135" i="6"/>
  <c r="BZ135" i="6" s="1"/>
  <c r="AX215" i="6"/>
  <c r="BA214" i="6"/>
  <c r="BB214" i="6" s="1"/>
  <c r="BV218" i="6"/>
  <c r="BY217" i="6"/>
  <c r="BZ217" i="6" s="1"/>
  <c r="BF218" i="6"/>
  <c r="BI217" i="6"/>
  <c r="BJ217" i="6" s="1"/>
  <c r="AS216" i="6"/>
  <c r="AT216" i="6" s="1"/>
  <c r="AP217" i="6"/>
  <c r="AK215" i="6"/>
  <c r="AL215" i="6" s="1"/>
  <c r="AH216" i="6"/>
  <c r="Z218" i="6"/>
  <c r="AC217" i="6"/>
  <c r="AD217" i="6" s="1"/>
  <c r="U214" i="6"/>
  <c r="V214" i="6" s="1"/>
  <c r="R215" i="6"/>
  <c r="M215" i="6"/>
  <c r="N215" i="6" s="1"/>
  <c r="J216" i="6"/>
  <c r="B216" i="6"/>
  <c r="E216" i="6" s="1"/>
  <c r="F215" i="6"/>
  <c r="BY220" i="4"/>
  <c r="BZ220" i="4" s="1"/>
  <c r="BV221" i="4"/>
  <c r="BQ219" i="4"/>
  <c r="BR219" i="4" s="1"/>
  <c r="BN220" i="4"/>
  <c r="BI219" i="4"/>
  <c r="BJ219" i="4" s="1"/>
  <c r="BF220" i="4"/>
  <c r="AP220" i="4"/>
  <c r="AS219" i="4"/>
  <c r="AT219" i="4" s="1"/>
  <c r="AK219" i="4"/>
  <c r="AL219" i="4" s="1"/>
  <c r="AH220" i="4"/>
  <c r="R222" i="4"/>
  <c r="U221" i="4"/>
  <c r="V221" i="4" s="1"/>
  <c r="M219" i="4"/>
  <c r="N219" i="4" s="1"/>
  <c r="J220" i="4"/>
  <c r="B219" i="4"/>
  <c r="E219" i="4" s="1"/>
  <c r="F219" i="4" s="1"/>
  <c r="BV138" i="4"/>
  <c r="BY138" i="4" s="1"/>
  <c r="BZ138" i="4" s="1"/>
  <c r="BA219" i="4" l="1"/>
  <c r="BB219" i="4" s="1"/>
  <c r="AX220" i="4"/>
  <c r="Z221" i="4"/>
  <c r="AC220" i="4"/>
  <c r="AD220" i="4" s="1"/>
  <c r="AL63" i="7"/>
  <c r="AO62" i="7"/>
  <c r="AP62" i="7" s="1"/>
  <c r="F33" i="7"/>
  <c r="I32" i="7"/>
  <c r="J32" i="7" s="1"/>
  <c r="BS64" i="7"/>
  <c r="CA64" i="7" s="1"/>
  <c r="CG63" i="7"/>
  <c r="AD33" i="7"/>
  <c r="AG32" i="7"/>
  <c r="AH32" i="7" s="1"/>
  <c r="Y32" i="7"/>
  <c r="Z32" i="7" s="1"/>
  <c r="V33" i="7"/>
  <c r="N32" i="7"/>
  <c r="Q31" i="7"/>
  <c r="R31" i="7" s="1"/>
  <c r="BV137" i="6"/>
  <c r="BY136" i="6"/>
  <c r="BZ136" i="6" s="1"/>
  <c r="AX216" i="6"/>
  <c r="BA215" i="6"/>
  <c r="BB215" i="6" s="1"/>
  <c r="BN216" i="6"/>
  <c r="BQ215" i="6"/>
  <c r="BR215" i="6" s="1"/>
  <c r="BV219" i="6"/>
  <c r="BY218" i="6"/>
  <c r="BZ218" i="6" s="1"/>
  <c r="BF219" i="6"/>
  <c r="BI218" i="6"/>
  <c r="BJ218" i="6" s="1"/>
  <c r="AP218" i="6"/>
  <c r="AS217" i="6"/>
  <c r="AT217" i="6" s="1"/>
  <c r="AK216" i="6"/>
  <c r="AL216" i="6" s="1"/>
  <c r="AH217" i="6"/>
  <c r="Z219" i="6"/>
  <c r="AC218" i="6"/>
  <c r="AD218" i="6" s="1"/>
  <c r="R216" i="6"/>
  <c r="U215" i="6"/>
  <c r="V215" i="6" s="1"/>
  <c r="M216" i="6"/>
  <c r="N216" i="6" s="1"/>
  <c r="J217" i="6"/>
  <c r="F216" i="6"/>
  <c r="B217" i="6"/>
  <c r="E217" i="6" s="1"/>
  <c r="BV222" i="4"/>
  <c r="BY221" i="4"/>
  <c r="BZ221" i="4" s="1"/>
  <c r="BQ220" i="4"/>
  <c r="BR220" i="4" s="1"/>
  <c r="BN221" i="4"/>
  <c r="BI220" i="4"/>
  <c r="BJ220" i="4" s="1"/>
  <c r="BF221" i="4"/>
  <c r="AP221" i="4"/>
  <c r="AS220" i="4"/>
  <c r="AT220" i="4" s="1"/>
  <c r="AK220" i="4"/>
  <c r="AL220" i="4" s="1"/>
  <c r="AH221" i="4"/>
  <c r="R223" i="4"/>
  <c r="U222" i="4"/>
  <c r="V222" i="4" s="1"/>
  <c r="M220" i="4"/>
  <c r="N220" i="4" s="1"/>
  <c r="J221" i="4"/>
  <c r="B220" i="4"/>
  <c r="E220" i="4" s="1"/>
  <c r="F220" i="4" s="1"/>
  <c r="BV139" i="4"/>
  <c r="BY139" i="4" s="1"/>
  <c r="BZ139" i="4" s="1"/>
  <c r="AC221" i="4" l="1"/>
  <c r="AD221" i="4" s="1"/>
  <c r="Z222" i="4"/>
  <c r="BA220" i="4"/>
  <c r="BB220" i="4" s="1"/>
  <c r="AX221" i="4"/>
  <c r="F34" i="7"/>
  <c r="I33" i="7"/>
  <c r="J33" i="7" s="1"/>
  <c r="AL64" i="7"/>
  <c r="AO63" i="7"/>
  <c r="AP63" i="7" s="1"/>
  <c r="BS65" i="7"/>
  <c r="CA65" i="7" s="1"/>
  <c r="CG64" i="7"/>
  <c r="AG33" i="7"/>
  <c r="AH33" i="7" s="1"/>
  <c r="AD34" i="7"/>
  <c r="Y33" i="7"/>
  <c r="Z33" i="7" s="1"/>
  <c r="V34" i="7"/>
  <c r="Q32" i="7"/>
  <c r="R32" i="7" s="1"/>
  <c r="N33" i="7"/>
  <c r="BA216" i="6"/>
  <c r="BB216" i="6" s="1"/>
  <c r="AX217" i="6"/>
  <c r="BQ216" i="6"/>
  <c r="BR216" i="6" s="1"/>
  <c r="BN217" i="6"/>
  <c r="BV138" i="6"/>
  <c r="BY137" i="6"/>
  <c r="BZ137" i="6" s="1"/>
  <c r="BY219" i="6"/>
  <c r="BZ219" i="6" s="1"/>
  <c r="BV220" i="6"/>
  <c r="BI219" i="6"/>
  <c r="BJ219" i="6" s="1"/>
  <c r="BF220" i="6"/>
  <c r="AS218" i="6"/>
  <c r="AT218" i="6" s="1"/>
  <c r="AP219" i="6"/>
  <c r="AH218" i="6"/>
  <c r="AK217" i="6"/>
  <c r="AL217" i="6" s="1"/>
  <c r="AC219" i="6"/>
  <c r="AD219" i="6" s="1"/>
  <c r="Z220" i="6"/>
  <c r="U216" i="6"/>
  <c r="V216" i="6" s="1"/>
  <c r="R217" i="6"/>
  <c r="J218" i="6"/>
  <c r="M217" i="6"/>
  <c r="N217" i="6" s="1"/>
  <c r="B218" i="6"/>
  <c r="E218" i="6" s="1"/>
  <c r="F217" i="6"/>
  <c r="BY222" i="4"/>
  <c r="BZ222" i="4" s="1"/>
  <c r="BV223" i="4"/>
  <c r="BN222" i="4"/>
  <c r="BQ221" i="4"/>
  <c r="BR221" i="4" s="1"/>
  <c r="BF222" i="4"/>
  <c r="BI221" i="4"/>
  <c r="BJ221" i="4" s="1"/>
  <c r="AP222" i="4"/>
  <c r="AS221" i="4"/>
  <c r="AT221" i="4" s="1"/>
  <c r="AH222" i="4"/>
  <c r="AK221" i="4"/>
  <c r="AL221" i="4" s="1"/>
  <c r="U223" i="4"/>
  <c r="V223" i="4" s="1"/>
  <c r="R224" i="4"/>
  <c r="J222" i="4"/>
  <c r="M221" i="4"/>
  <c r="N221" i="4" s="1"/>
  <c r="B221" i="4"/>
  <c r="E221" i="4" s="1"/>
  <c r="F221" i="4" s="1"/>
  <c r="BV140" i="4"/>
  <c r="BY140" i="4" s="1"/>
  <c r="BZ140" i="4" s="1"/>
  <c r="AX222" i="4" l="1"/>
  <c r="BA221" i="4"/>
  <c r="BB221" i="4" s="1"/>
  <c r="Z223" i="4"/>
  <c r="AC222" i="4"/>
  <c r="AD222" i="4" s="1"/>
  <c r="AL65" i="7"/>
  <c r="AO64" i="7"/>
  <c r="AP64" i="7" s="1"/>
  <c r="F35" i="7"/>
  <c r="I34" i="7"/>
  <c r="J34" i="7" s="1"/>
  <c r="BS66" i="7"/>
  <c r="CA66" i="7" s="1"/>
  <c r="CG65" i="7"/>
  <c r="AG34" i="7"/>
  <c r="AH34" i="7" s="1"/>
  <c r="AD35" i="7"/>
  <c r="Y34" i="7"/>
  <c r="Z34" i="7" s="1"/>
  <c r="V35" i="7"/>
  <c r="N34" i="7"/>
  <c r="Q33" i="7"/>
  <c r="R33" i="7" s="1"/>
  <c r="AX218" i="6"/>
  <c r="BA217" i="6"/>
  <c r="BB217" i="6" s="1"/>
  <c r="BN218" i="6"/>
  <c r="BQ217" i="6"/>
  <c r="BR217" i="6" s="1"/>
  <c r="BV139" i="6"/>
  <c r="BY138" i="6"/>
  <c r="BZ138" i="6" s="1"/>
  <c r="BY220" i="6"/>
  <c r="BZ220" i="6" s="1"/>
  <c r="BV221" i="6"/>
  <c r="BI220" i="6"/>
  <c r="BJ220" i="6" s="1"/>
  <c r="BF221" i="6"/>
  <c r="AS219" i="6"/>
  <c r="AT219" i="6" s="1"/>
  <c r="AP220" i="6"/>
  <c r="AK218" i="6"/>
  <c r="AL218" i="6" s="1"/>
  <c r="AH219" i="6"/>
  <c r="AC220" i="6"/>
  <c r="AD220" i="6" s="1"/>
  <c r="Z221" i="6"/>
  <c r="R218" i="6"/>
  <c r="U217" i="6"/>
  <c r="V217" i="6" s="1"/>
  <c r="M218" i="6"/>
  <c r="N218" i="6" s="1"/>
  <c r="J219" i="6"/>
  <c r="F218" i="6"/>
  <c r="B219" i="6"/>
  <c r="E219" i="6" s="1"/>
  <c r="BY223" i="4"/>
  <c r="BZ223" i="4" s="1"/>
  <c r="BV224" i="4"/>
  <c r="BQ222" i="4"/>
  <c r="BR222" i="4" s="1"/>
  <c r="BN223" i="4"/>
  <c r="BI222" i="4"/>
  <c r="BJ222" i="4" s="1"/>
  <c r="BF223" i="4"/>
  <c r="AS222" i="4"/>
  <c r="AT222" i="4" s="1"/>
  <c r="AP223" i="4"/>
  <c r="AK222" i="4"/>
  <c r="AL222" i="4" s="1"/>
  <c r="AH223" i="4"/>
  <c r="U224" i="4"/>
  <c r="V224" i="4" s="1"/>
  <c r="R225" i="4"/>
  <c r="M222" i="4"/>
  <c r="N222" i="4" s="1"/>
  <c r="J223" i="4"/>
  <c r="B222" i="4"/>
  <c r="E222" i="4" s="1"/>
  <c r="F222" i="4" s="1"/>
  <c r="BV141" i="4"/>
  <c r="BY141" i="4" s="1"/>
  <c r="BZ141" i="4" s="1"/>
  <c r="Z224" i="4" l="1"/>
  <c r="AC223" i="4"/>
  <c r="AD223" i="4" s="1"/>
  <c r="AX223" i="4"/>
  <c r="BA222" i="4"/>
  <c r="BB222" i="4" s="1"/>
  <c r="F36" i="7"/>
  <c r="I35" i="7"/>
  <c r="J35" i="7" s="1"/>
  <c r="AL66" i="7"/>
  <c r="AO65" i="7"/>
  <c r="AP65" i="7" s="1"/>
  <c r="BS67" i="7"/>
  <c r="CA67" i="7" s="1"/>
  <c r="CG66" i="7"/>
  <c r="AG35" i="7"/>
  <c r="AH35" i="7" s="1"/>
  <c r="AD36" i="7"/>
  <c r="Y35" i="7"/>
  <c r="Z35" i="7" s="1"/>
  <c r="V36" i="7"/>
  <c r="Q34" i="7"/>
  <c r="R34" i="7" s="1"/>
  <c r="N35" i="7"/>
  <c r="BN219" i="6"/>
  <c r="BQ218" i="6"/>
  <c r="BR218" i="6" s="1"/>
  <c r="BV140" i="6"/>
  <c r="BY139" i="6"/>
  <c r="BZ139" i="6" s="1"/>
  <c r="AX219" i="6"/>
  <c r="BA218" i="6"/>
  <c r="BB218" i="6" s="1"/>
  <c r="BV222" i="6"/>
  <c r="BY221" i="6"/>
  <c r="BZ221" i="6" s="1"/>
  <c r="BF222" i="6"/>
  <c r="BI221" i="6"/>
  <c r="BJ221" i="6" s="1"/>
  <c r="AS220" i="6"/>
  <c r="AT220" i="6" s="1"/>
  <c r="AP221" i="6"/>
  <c r="AK219" i="6"/>
  <c r="AL219" i="6" s="1"/>
  <c r="AH220" i="6"/>
  <c r="Z222" i="6"/>
  <c r="AC221" i="6"/>
  <c r="AD221" i="6" s="1"/>
  <c r="U218" i="6"/>
  <c r="V218" i="6" s="1"/>
  <c r="R219" i="6"/>
  <c r="M219" i="6"/>
  <c r="N219" i="6" s="1"/>
  <c r="J220" i="6"/>
  <c r="B220" i="6"/>
  <c r="E220" i="6" s="1"/>
  <c r="F219" i="6"/>
  <c r="BY224" i="4"/>
  <c r="BZ224" i="4" s="1"/>
  <c r="BV225" i="4"/>
  <c r="BQ223" i="4"/>
  <c r="BR223" i="4" s="1"/>
  <c r="BN224" i="4"/>
  <c r="BI223" i="4"/>
  <c r="BJ223" i="4" s="1"/>
  <c r="BF224" i="4"/>
  <c r="AP224" i="4"/>
  <c r="AS223" i="4"/>
  <c r="AT223" i="4" s="1"/>
  <c r="AK223" i="4"/>
  <c r="AL223" i="4" s="1"/>
  <c r="AH224" i="4"/>
  <c r="R226" i="4"/>
  <c r="U225" i="4"/>
  <c r="V225" i="4" s="1"/>
  <c r="M223" i="4"/>
  <c r="N223" i="4" s="1"/>
  <c r="J224" i="4"/>
  <c r="B223" i="4"/>
  <c r="E223" i="4" s="1"/>
  <c r="F223" i="4" s="1"/>
  <c r="BV142" i="4"/>
  <c r="BY142" i="4" s="1"/>
  <c r="BZ142" i="4" s="1"/>
  <c r="BA223" i="4" l="1"/>
  <c r="BB223" i="4" s="1"/>
  <c r="AX224" i="4"/>
  <c r="Z225" i="4"/>
  <c r="AC224" i="4"/>
  <c r="AD224" i="4" s="1"/>
  <c r="AL67" i="7"/>
  <c r="AO66" i="7"/>
  <c r="AP66" i="7" s="1"/>
  <c r="F37" i="7"/>
  <c r="I36" i="7"/>
  <c r="J36" i="7" s="1"/>
  <c r="BS68" i="7"/>
  <c r="CA68" i="7" s="1"/>
  <c r="CG67" i="7"/>
  <c r="AD37" i="7"/>
  <c r="AG36" i="7"/>
  <c r="AH36" i="7" s="1"/>
  <c r="Y36" i="7"/>
  <c r="Z36" i="7" s="1"/>
  <c r="V37" i="7"/>
  <c r="N36" i="7"/>
  <c r="Q35" i="7"/>
  <c r="R35" i="7" s="1"/>
  <c r="BV141" i="6"/>
  <c r="BY140" i="6"/>
  <c r="BZ140" i="6" s="1"/>
  <c r="AX220" i="6"/>
  <c r="BA219" i="6"/>
  <c r="BB219" i="6" s="1"/>
  <c r="BN220" i="6"/>
  <c r="BQ219" i="6"/>
  <c r="BR219" i="6" s="1"/>
  <c r="BY222" i="6"/>
  <c r="BZ222" i="6" s="1"/>
  <c r="BV223" i="6"/>
  <c r="BF223" i="6"/>
  <c r="BI222" i="6"/>
  <c r="BJ222" i="6" s="1"/>
  <c r="AP222" i="6"/>
  <c r="AS221" i="6"/>
  <c r="AT221" i="6" s="1"/>
  <c r="AK220" i="6"/>
  <c r="AL220" i="6" s="1"/>
  <c r="AH221" i="6"/>
  <c r="Z223" i="6"/>
  <c r="AC222" i="6"/>
  <c r="AD222" i="6" s="1"/>
  <c r="R220" i="6"/>
  <c r="U219" i="6"/>
  <c r="V219" i="6" s="1"/>
  <c r="M220" i="6"/>
  <c r="N220" i="6" s="1"/>
  <c r="J221" i="6"/>
  <c r="F220" i="6"/>
  <c r="B221" i="6"/>
  <c r="E221" i="6" s="1"/>
  <c r="BV226" i="4"/>
  <c r="BY225" i="4"/>
  <c r="BZ225" i="4" s="1"/>
  <c r="BQ224" i="4"/>
  <c r="BR224" i="4" s="1"/>
  <c r="BN225" i="4"/>
  <c r="BI224" i="4"/>
  <c r="BJ224" i="4" s="1"/>
  <c r="BF225" i="4"/>
  <c r="AP225" i="4"/>
  <c r="AS224" i="4"/>
  <c r="AT224" i="4" s="1"/>
  <c r="AK224" i="4"/>
  <c r="AL224" i="4" s="1"/>
  <c r="AH225" i="4"/>
  <c r="U226" i="4"/>
  <c r="V226" i="4" s="1"/>
  <c r="R227" i="4"/>
  <c r="M224" i="4"/>
  <c r="N224" i="4" s="1"/>
  <c r="J225" i="4"/>
  <c r="B224" i="4"/>
  <c r="E224" i="4" s="1"/>
  <c r="F224" i="4" s="1"/>
  <c r="BV143" i="4"/>
  <c r="BY143" i="4" s="1"/>
  <c r="BZ143" i="4" s="1"/>
  <c r="BA224" i="4" l="1"/>
  <c r="BB224" i="4" s="1"/>
  <c r="AX225" i="4"/>
  <c r="Z226" i="4"/>
  <c r="AC225" i="4"/>
  <c r="AD225" i="4" s="1"/>
  <c r="F38" i="7"/>
  <c r="I37" i="7"/>
  <c r="J37" i="7" s="1"/>
  <c r="AL68" i="7"/>
  <c r="AO67" i="7"/>
  <c r="AP67" i="7" s="1"/>
  <c r="BS69" i="7"/>
  <c r="CA69" i="7" s="1"/>
  <c r="CG68" i="7"/>
  <c r="AG37" i="7"/>
  <c r="AH37" i="7" s="1"/>
  <c r="AD38" i="7"/>
  <c r="Y37" i="7"/>
  <c r="Z37" i="7" s="1"/>
  <c r="V38" i="7"/>
  <c r="Q36" i="7"/>
  <c r="R36" i="7" s="1"/>
  <c r="N37" i="7"/>
  <c r="BA220" i="6"/>
  <c r="BB220" i="6" s="1"/>
  <c r="AX221" i="6"/>
  <c r="BQ220" i="6"/>
  <c r="BR220" i="6" s="1"/>
  <c r="BN221" i="6"/>
  <c r="BV142" i="6"/>
  <c r="BY141" i="6"/>
  <c r="BZ141" i="6" s="1"/>
  <c r="BY223" i="6"/>
  <c r="BZ223" i="6" s="1"/>
  <c r="BV224" i="6"/>
  <c r="BI223" i="6"/>
  <c r="BJ223" i="6" s="1"/>
  <c r="BF224" i="6"/>
  <c r="AS222" i="6"/>
  <c r="AT222" i="6" s="1"/>
  <c r="AP223" i="6"/>
  <c r="AH222" i="6"/>
  <c r="AK221" i="6"/>
  <c r="AL221" i="6" s="1"/>
  <c r="AC223" i="6"/>
  <c r="AD223" i="6" s="1"/>
  <c r="Z224" i="6"/>
  <c r="U220" i="6"/>
  <c r="V220" i="6" s="1"/>
  <c r="R221" i="6"/>
  <c r="J222" i="6"/>
  <c r="M221" i="6"/>
  <c r="N221" i="6" s="1"/>
  <c r="B222" i="6"/>
  <c r="E222" i="6" s="1"/>
  <c r="F221" i="6"/>
  <c r="BY226" i="4"/>
  <c r="BZ226" i="4" s="1"/>
  <c r="BV227" i="4"/>
  <c r="BN226" i="4"/>
  <c r="BQ225" i="4"/>
  <c r="BR225" i="4" s="1"/>
  <c r="BF226" i="4"/>
  <c r="BI225" i="4"/>
  <c r="BJ225" i="4" s="1"/>
  <c r="AP226" i="4"/>
  <c r="AS225" i="4"/>
  <c r="AT225" i="4" s="1"/>
  <c r="AH226" i="4"/>
  <c r="AK225" i="4"/>
  <c r="AL225" i="4" s="1"/>
  <c r="U227" i="4"/>
  <c r="V227" i="4" s="1"/>
  <c r="R228" i="4"/>
  <c r="J226" i="4"/>
  <c r="M225" i="4"/>
  <c r="N225" i="4" s="1"/>
  <c r="B225" i="4"/>
  <c r="E225" i="4" s="1"/>
  <c r="F225" i="4" s="1"/>
  <c r="BV144" i="4"/>
  <c r="BY144" i="4" s="1"/>
  <c r="BZ144" i="4" s="1"/>
  <c r="AX226" i="4" l="1"/>
  <c r="BA225" i="4"/>
  <c r="BB225" i="4" s="1"/>
  <c r="Z227" i="4"/>
  <c r="AC226" i="4"/>
  <c r="AD226" i="4" s="1"/>
  <c r="AL69" i="7"/>
  <c r="AO68" i="7"/>
  <c r="AP68" i="7" s="1"/>
  <c r="F39" i="7"/>
  <c r="I38" i="7"/>
  <c r="J38" i="7" s="1"/>
  <c r="BS70" i="7"/>
  <c r="CA70" i="7" s="1"/>
  <c r="CG69" i="7"/>
  <c r="AG38" i="7"/>
  <c r="AH38" i="7" s="1"/>
  <c r="AD39" i="7"/>
  <c r="Y38" i="7"/>
  <c r="Z38" i="7" s="1"/>
  <c r="V39" i="7"/>
  <c r="N38" i="7"/>
  <c r="Q37" i="7"/>
  <c r="R37" i="7" s="1"/>
  <c r="AX222" i="6"/>
  <c r="BA221" i="6"/>
  <c r="BB221" i="6" s="1"/>
  <c r="BN222" i="6"/>
  <c r="BQ221" i="6"/>
  <c r="BR221" i="6" s="1"/>
  <c r="BV143" i="6"/>
  <c r="BY142" i="6"/>
  <c r="BZ142" i="6" s="1"/>
  <c r="BY224" i="6"/>
  <c r="BZ224" i="6" s="1"/>
  <c r="BV225" i="6"/>
  <c r="BI224" i="6"/>
  <c r="BJ224" i="6" s="1"/>
  <c r="BF225" i="6"/>
  <c r="AS223" i="6"/>
  <c r="AT223" i="6" s="1"/>
  <c r="AP224" i="6"/>
  <c r="AK222" i="6"/>
  <c r="AL222" i="6" s="1"/>
  <c r="AH223" i="6"/>
  <c r="AC224" i="6"/>
  <c r="AD224" i="6" s="1"/>
  <c r="Z225" i="6"/>
  <c r="R222" i="6"/>
  <c r="U221" i="6"/>
  <c r="V221" i="6" s="1"/>
  <c r="M222" i="6"/>
  <c r="N222" i="6" s="1"/>
  <c r="J223" i="6"/>
  <c r="F222" i="6"/>
  <c r="B223" i="6"/>
  <c r="E223" i="6" s="1"/>
  <c r="BY227" i="4"/>
  <c r="BZ227" i="4" s="1"/>
  <c r="BV228" i="4"/>
  <c r="BQ226" i="4"/>
  <c r="BR226" i="4" s="1"/>
  <c r="BN227" i="4"/>
  <c r="BI226" i="4"/>
  <c r="BJ226" i="4" s="1"/>
  <c r="BF227" i="4"/>
  <c r="AS226" i="4"/>
  <c r="AT226" i="4" s="1"/>
  <c r="AP227" i="4"/>
  <c r="AK226" i="4"/>
  <c r="AL226" i="4" s="1"/>
  <c r="AH227" i="4"/>
  <c r="U228" i="4"/>
  <c r="V228" i="4" s="1"/>
  <c r="R229" i="4"/>
  <c r="M226" i="4"/>
  <c r="N226" i="4" s="1"/>
  <c r="J227" i="4"/>
  <c r="B226" i="4"/>
  <c r="E226" i="4" s="1"/>
  <c r="F226" i="4" s="1"/>
  <c r="BV145" i="4"/>
  <c r="AC227" i="4" l="1"/>
  <c r="AD227" i="4" s="1"/>
  <c r="Z228" i="4"/>
  <c r="AX227" i="4"/>
  <c r="BA226" i="4"/>
  <c r="BB226" i="4" s="1"/>
  <c r="F40" i="7"/>
  <c r="I39" i="7"/>
  <c r="J39" i="7" s="1"/>
  <c r="AL70" i="7"/>
  <c r="AO69" i="7"/>
  <c r="AP69" i="7" s="1"/>
  <c r="BS71" i="7"/>
  <c r="CA71" i="7" s="1"/>
  <c r="CG70" i="7"/>
  <c r="AG39" i="7"/>
  <c r="AH39" i="7" s="1"/>
  <c r="AD40" i="7"/>
  <c r="Y39" i="7"/>
  <c r="Z39" i="7" s="1"/>
  <c r="V40" i="7"/>
  <c r="Q38" i="7"/>
  <c r="R38" i="7" s="1"/>
  <c r="N39" i="7"/>
  <c r="BN223" i="6"/>
  <c r="BQ222" i="6"/>
  <c r="BR222" i="6" s="1"/>
  <c r="BV144" i="6"/>
  <c r="BY143" i="6"/>
  <c r="BZ143" i="6" s="1"/>
  <c r="AX223" i="6"/>
  <c r="BA222" i="6"/>
  <c r="BB222" i="6" s="1"/>
  <c r="BV226" i="6"/>
  <c r="BY225" i="6"/>
  <c r="BZ225" i="6" s="1"/>
  <c r="BF226" i="6"/>
  <c r="BI225" i="6"/>
  <c r="BJ225" i="6" s="1"/>
  <c r="AS224" i="6"/>
  <c r="AT224" i="6" s="1"/>
  <c r="AP225" i="6"/>
  <c r="AK223" i="6"/>
  <c r="AL223" i="6" s="1"/>
  <c r="AH224" i="6"/>
  <c r="Z226" i="6"/>
  <c r="AC225" i="6"/>
  <c r="AD225" i="6" s="1"/>
  <c r="U222" i="6"/>
  <c r="V222" i="6" s="1"/>
  <c r="R223" i="6"/>
  <c r="M223" i="6"/>
  <c r="N223" i="6" s="1"/>
  <c r="J224" i="6"/>
  <c r="B224" i="6"/>
  <c r="E224" i="6" s="1"/>
  <c r="F223" i="6"/>
  <c r="BY228" i="4"/>
  <c r="BZ228" i="4" s="1"/>
  <c r="BV229" i="4"/>
  <c r="BQ227" i="4"/>
  <c r="BR227" i="4" s="1"/>
  <c r="BN228" i="4"/>
  <c r="BI227" i="4"/>
  <c r="BJ227" i="4" s="1"/>
  <c r="BF228" i="4"/>
  <c r="AP228" i="4"/>
  <c r="AS227" i="4"/>
  <c r="AT227" i="4" s="1"/>
  <c r="AK227" i="4"/>
  <c r="AL227" i="4" s="1"/>
  <c r="AH228" i="4"/>
  <c r="R230" i="4"/>
  <c r="U229" i="4"/>
  <c r="V229" i="4" s="1"/>
  <c r="M227" i="4"/>
  <c r="N227" i="4" s="1"/>
  <c r="J228" i="4"/>
  <c r="BV146" i="4"/>
  <c r="BY145" i="4"/>
  <c r="BZ145" i="4" s="1"/>
  <c r="B227" i="4"/>
  <c r="E227" i="4" s="1"/>
  <c r="F227" i="4" s="1"/>
  <c r="BP191" i="6"/>
  <c r="BO191" i="6"/>
  <c r="BH191" i="6"/>
  <c r="BG191" i="6"/>
  <c r="AZ191" i="6"/>
  <c r="AY191" i="6"/>
  <c r="AR191" i="6"/>
  <c r="AQ191" i="6"/>
  <c r="AJ191" i="6"/>
  <c r="AI191" i="6"/>
  <c r="AB191" i="6"/>
  <c r="AA191" i="6"/>
  <c r="T191" i="6"/>
  <c r="S191" i="6"/>
  <c r="L191" i="6"/>
  <c r="K191" i="6"/>
  <c r="D191" i="6"/>
  <c r="C191" i="6"/>
  <c r="BP190" i="6"/>
  <c r="BO190" i="6"/>
  <c r="BH190" i="6"/>
  <c r="BG190" i="6"/>
  <c r="AZ190" i="6"/>
  <c r="AY190" i="6"/>
  <c r="AR190" i="6"/>
  <c r="AQ190" i="6"/>
  <c r="AJ190" i="6"/>
  <c r="AI190" i="6"/>
  <c r="AB190" i="6"/>
  <c r="AA190" i="6"/>
  <c r="T190" i="6"/>
  <c r="S190" i="6"/>
  <c r="L190" i="6"/>
  <c r="K190" i="6"/>
  <c r="D190" i="6"/>
  <c r="C190" i="6"/>
  <c r="BP189" i="6"/>
  <c r="BO189" i="6"/>
  <c r="BH189" i="6"/>
  <c r="BG189" i="6"/>
  <c r="AZ189" i="6"/>
  <c r="AY189" i="6"/>
  <c r="AR189" i="6"/>
  <c r="AQ189" i="6"/>
  <c r="AJ189" i="6"/>
  <c r="AI189" i="6"/>
  <c r="AB189" i="6"/>
  <c r="AA189" i="6"/>
  <c r="T189" i="6"/>
  <c r="S189" i="6"/>
  <c r="L189" i="6"/>
  <c r="K189" i="6"/>
  <c r="D189" i="6"/>
  <c r="C189" i="6"/>
  <c r="BP188" i="6"/>
  <c r="BO188" i="6"/>
  <c r="BH188" i="6"/>
  <c r="BG188" i="6"/>
  <c r="AZ188" i="6"/>
  <c r="AY188" i="6"/>
  <c r="AR188" i="6"/>
  <c r="AQ188" i="6"/>
  <c r="AJ188" i="6"/>
  <c r="AI188" i="6"/>
  <c r="AB188" i="6"/>
  <c r="AA188" i="6"/>
  <c r="T188" i="6"/>
  <c r="S188" i="6"/>
  <c r="L188" i="6"/>
  <c r="K188" i="6"/>
  <c r="D188" i="6"/>
  <c r="C188" i="6"/>
  <c r="BP187" i="6"/>
  <c r="BO187" i="6"/>
  <c r="BH187" i="6"/>
  <c r="BG187" i="6"/>
  <c r="AZ187" i="6"/>
  <c r="AY187" i="6"/>
  <c r="AR187" i="6"/>
  <c r="AQ187" i="6"/>
  <c r="AJ187" i="6"/>
  <c r="AI187" i="6"/>
  <c r="AB187" i="6"/>
  <c r="AA187" i="6"/>
  <c r="T187" i="6"/>
  <c r="S187" i="6"/>
  <c r="L187" i="6"/>
  <c r="K187" i="6"/>
  <c r="D187" i="6"/>
  <c r="C187" i="6"/>
  <c r="BP186" i="6"/>
  <c r="BO186" i="6"/>
  <c r="BH186" i="6"/>
  <c r="BG186" i="6"/>
  <c r="AZ186" i="6"/>
  <c r="AY186" i="6"/>
  <c r="AR186" i="6"/>
  <c r="AQ186" i="6"/>
  <c r="AJ186" i="6"/>
  <c r="AI186" i="6"/>
  <c r="AB186" i="6"/>
  <c r="AA186" i="6"/>
  <c r="T186" i="6"/>
  <c r="S186" i="6"/>
  <c r="L186" i="6"/>
  <c r="K186" i="6"/>
  <c r="D186" i="6"/>
  <c r="C186" i="6"/>
  <c r="BP185" i="6"/>
  <c r="BO185" i="6"/>
  <c r="BH185" i="6"/>
  <c r="BG185" i="6"/>
  <c r="AZ185" i="6"/>
  <c r="AY185" i="6"/>
  <c r="AR185" i="6"/>
  <c r="AQ185" i="6"/>
  <c r="AJ185" i="6"/>
  <c r="AI185" i="6"/>
  <c r="AB185" i="6"/>
  <c r="AA185" i="6"/>
  <c r="T185" i="6"/>
  <c r="S185" i="6"/>
  <c r="L185" i="6"/>
  <c r="K185" i="6"/>
  <c r="D185" i="6"/>
  <c r="C185" i="6"/>
  <c r="BP184" i="6"/>
  <c r="BO184" i="6"/>
  <c r="BH184" i="6"/>
  <c r="BG184" i="6"/>
  <c r="AZ184" i="6"/>
  <c r="AY184" i="6"/>
  <c r="AR184" i="6"/>
  <c r="AQ184" i="6"/>
  <c r="AJ184" i="6"/>
  <c r="AI184" i="6"/>
  <c r="AB184" i="6"/>
  <c r="AA184" i="6"/>
  <c r="T184" i="6"/>
  <c r="S184" i="6"/>
  <c r="L184" i="6"/>
  <c r="K184" i="6"/>
  <c r="D184" i="6"/>
  <c r="C184" i="6"/>
  <c r="BP183" i="6"/>
  <c r="BO183" i="6"/>
  <c r="BH183" i="6"/>
  <c r="BG183" i="6"/>
  <c r="AZ183" i="6"/>
  <c r="AY183" i="6"/>
  <c r="AR183" i="6"/>
  <c r="AQ183" i="6"/>
  <c r="AJ183" i="6"/>
  <c r="AI183" i="6"/>
  <c r="AB183" i="6"/>
  <c r="AA183" i="6"/>
  <c r="T183" i="6"/>
  <c r="S183" i="6"/>
  <c r="L183" i="6"/>
  <c r="K183" i="6"/>
  <c r="D183" i="6"/>
  <c r="C183" i="6"/>
  <c r="BP182" i="6"/>
  <c r="BO182" i="6"/>
  <c r="BH182" i="6"/>
  <c r="BG182" i="6"/>
  <c r="AZ182" i="6"/>
  <c r="AY182" i="6"/>
  <c r="AR182" i="6"/>
  <c r="AQ182" i="6"/>
  <c r="AJ182" i="6"/>
  <c r="AI182" i="6"/>
  <c r="AB182" i="6"/>
  <c r="AA182" i="6"/>
  <c r="T182" i="6"/>
  <c r="S182" i="6"/>
  <c r="L182" i="6"/>
  <c r="K182" i="6"/>
  <c r="D182" i="6"/>
  <c r="C182" i="6"/>
  <c r="BP181" i="6"/>
  <c r="BO181" i="6"/>
  <c r="BH181" i="6"/>
  <c r="BG181" i="6"/>
  <c r="AZ181" i="6"/>
  <c r="AY181" i="6"/>
  <c r="AR181" i="6"/>
  <c r="AQ181" i="6"/>
  <c r="AJ181" i="6"/>
  <c r="AI181" i="6"/>
  <c r="AB181" i="6"/>
  <c r="AA181" i="6"/>
  <c r="T181" i="6"/>
  <c r="S181" i="6"/>
  <c r="L181" i="6"/>
  <c r="K181" i="6"/>
  <c r="D181" i="6"/>
  <c r="C181" i="6"/>
  <c r="BP180" i="6"/>
  <c r="BO180" i="6"/>
  <c r="BH180" i="6"/>
  <c r="BG180" i="6"/>
  <c r="AZ180" i="6"/>
  <c r="AY180" i="6"/>
  <c r="AR180" i="6"/>
  <c r="AQ180" i="6"/>
  <c r="AJ180" i="6"/>
  <c r="AI180" i="6"/>
  <c r="AB180" i="6"/>
  <c r="AA180" i="6"/>
  <c r="T180" i="6"/>
  <c r="S180" i="6"/>
  <c r="L180" i="6"/>
  <c r="K180" i="6"/>
  <c r="D180" i="6"/>
  <c r="C180" i="6"/>
  <c r="BP179" i="6"/>
  <c r="BO179" i="6"/>
  <c r="BH179" i="6"/>
  <c r="BG179" i="6"/>
  <c r="AZ179" i="6"/>
  <c r="AY179" i="6"/>
  <c r="AR179" i="6"/>
  <c r="AQ179" i="6"/>
  <c r="AJ179" i="6"/>
  <c r="AI179" i="6"/>
  <c r="AB179" i="6"/>
  <c r="AA179" i="6"/>
  <c r="T179" i="6"/>
  <c r="S179" i="6"/>
  <c r="L179" i="6"/>
  <c r="K179" i="6"/>
  <c r="D179" i="6"/>
  <c r="C179" i="6"/>
  <c r="BP178" i="6"/>
  <c r="BO178" i="6"/>
  <c r="BH178" i="6"/>
  <c r="BG178" i="6"/>
  <c r="AZ178" i="6"/>
  <c r="AY178" i="6"/>
  <c r="AR178" i="6"/>
  <c r="AQ178" i="6"/>
  <c r="AJ178" i="6"/>
  <c r="AI178" i="6"/>
  <c r="AB178" i="6"/>
  <c r="AA178" i="6"/>
  <c r="T178" i="6"/>
  <c r="S178" i="6"/>
  <c r="L178" i="6"/>
  <c r="K178" i="6"/>
  <c r="D178" i="6"/>
  <c r="C178" i="6"/>
  <c r="BP177" i="6"/>
  <c r="BO177" i="6"/>
  <c r="BH177" i="6"/>
  <c r="BG177" i="6"/>
  <c r="AZ177" i="6"/>
  <c r="AY177" i="6"/>
  <c r="AR177" i="6"/>
  <c r="AQ177" i="6"/>
  <c r="AJ177" i="6"/>
  <c r="AI177" i="6"/>
  <c r="AB177" i="6"/>
  <c r="AA177" i="6"/>
  <c r="T177" i="6"/>
  <c r="S177" i="6"/>
  <c r="L177" i="6"/>
  <c r="K177" i="6"/>
  <c r="D177" i="6"/>
  <c r="C177" i="6"/>
  <c r="BP176" i="6"/>
  <c r="BO176" i="6"/>
  <c r="BH176" i="6"/>
  <c r="BG176" i="6"/>
  <c r="AZ176" i="6"/>
  <c r="AY176" i="6"/>
  <c r="AR176" i="6"/>
  <c r="AQ176" i="6"/>
  <c r="AJ176" i="6"/>
  <c r="AI176" i="6"/>
  <c r="AB176" i="6"/>
  <c r="AA176" i="6"/>
  <c r="T176" i="6"/>
  <c r="S176" i="6"/>
  <c r="L176" i="6"/>
  <c r="K176" i="6"/>
  <c r="D176" i="6"/>
  <c r="C176" i="6"/>
  <c r="BP175" i="6"/>
  <c r="BO175" i="6"/>
  <c r="BH175" i="6"/>
  <c r="BG175" i="6"/>
  <c r="AZ175" i="6"/>
  <c r="AY175" i="6"/>
  <c r="AR175" i="6"/>
  <c r="AQ175" i="6"/>
  <c r="AJ175" i="6"/>
  <c r="AI175" i="6"/>
  <c r="AB175" i="6"/>
  <c r="AA175" i="6"/>
  <c r="T175" i="6"/>
  <c r="S175" i="6"/>
  <c r="L175" i="6"/>
  <c r="K175" i="6"/>
  <c r="D175" i="6"/>
  <c r="C175" i="6"/>
  <c r="BP174" i="6"/>
  <c r="BO174" i="6"/>
  <c r="BH174" i="6"/>
  <c r="BG174" i="6"/>
  <c r="AZ174" i="6"/>
  <c r="AY174" i="6"/>
  <c r="AR174" i="6"/>
  <c r="AQ174" i="6"/>
  <c r="AJ174" i="6"/>
  <c r="AI174" i="6"/>
  <c r="AB174" i="6"/>
  <c r="AA174" i="6"/>
  <c r="T174" i="6"/>
  <c r="S174" i="6"/>
  <c r="L174" i="6"/>
  <c r="K174" i="6"/>
  <c r="D174" i="6"/>
  <c r="C174" i="6"/>
  <c r="BP173" i="6"/>
  <c r="BO173" i="6"/>
  <c r="BH173" i="6"/>
  <c r="BG173" i="6"/>
  <c r="AZ173" i="6"/>
  <c r="AY173" i="6"/>
  <c r="AR173" i="6"/>
  <c r="AQ173" i="6"/>
  <c r="AJ173" i="6"/>
  <c r="AI173" i="6"/>
  <c r="AB173" i="6"/>
  <c r="AA173" i="6"/>
  <c r="T173" i="6"/>
  <c r="S173" i="6"/>
  <c r="L173" i="6"/>
  <c r="K173" i="6"/>
  <c r="D173" i="6"/>
  <c r="C173" i="6"/>
  <c r="BP172" i="6"/>
  <c r="BO172" i="6"/>
  <c r="BH172" i="6"/>
  <c r="BG172" i="6"/>
  <c r="AZ172" i="6"/>
  <c r="AY172" i="6"/>
  <c r="AR172" i="6"/>
  <c r="AQ172" i="6"/>
  <c r="AJ172" i="6"/>
  <c r="AI172" i="6"/>
  <c r="AB172" i="6"/>
  <c r="AA172" i="6"/>
  <c r="T172" i="6"/>
  <c r="S172" i="6"/>
  <c r="L172" i="6"/>
  <c r="K172" i="6"/>
  <c r="D172" i="6"/>
  <c r="C172" i="6"/>
  <c r="BP171" i="6"/>
  <c r="BO171" i="6"/>
  <c r="BH171" i="6"/>
  <c r="BG171" i="6"/>
  <c r="AZ171" i="6"/>
  <c r="AY171" i="6"/>
  <c r="AR171" i="6"/>
  <c r="AQ171" i="6"/>
  <c r="AJ171" i="6"/>
  <c r="AI171" i="6"/>
  <c r="AB171" i="6"/>
  <c r="AA171" i="6"/>
  <c r="T171" i="6"/>
  <c r="S171" i="6"/>
  <c r="L171" i="6"/>
  <c r="K171" i="6"/>
  <c r="D171" i="6"/>
  <c r="C171" i="6"/>
  <c r="BP170" i="6"/>
  <c r="BO170" i="6"/>
  <c r="BH170" i="6"/>
  <c r="BG170" i="6"/>
  <c r="AZ170" i="6"/>
  <c r="AY170" i="6"/>
  <c r="AR170" i="6"/>
  <c r="AQ170" i="6"/>
  <c r="AJ170" i="6"/>
  <c r="AI170" i="6"/>
  <c r="AB170" i="6"/>
  <c r="AA170" i="6"/>
  <c r="T170" i="6"/>
  <c r="S170" i="6"/>
  <c r="L170" i="6"/>
  <c r="K170" i="6"/>
  <c r="D170" i="6"/>
  <c r="C170" i="6"/>
  <c r="BP169" i="6"/>
  <c r="BO169" i="6"/>
  <c r="BH169" i="6"/>
  <c r="BG169" i="6"/>
  <c r="AZ169" i="6"/>
  <c r="AY169" i="6"/>
  <c r="AR169" i="6"/>
  <c r="AQ169" i="6"/>
  <c r="AJ169" i="6"/>
  <c r="AI169" i="6"/>
  <c r="AB169" i="6"/>
  <c r="AA169" i="6"/>
  <c r="T169" i="6"/>
  <c r="S169" i="6"/>
  <c r="L169" i="6"/>
  <c r="K169" i="6"/>
  <c r="D169" i="6"/>
  <c r="C169" i="6"/>
  <c r="BP168" i="6"/>
  <c r="BO168" i="6"/>
  <c r="BH168" i="6"/>
  <c r="BG168" i="6"/>
  <c r="AZ168" i="6"/>
  <c r="AY168" i="6"/>
  <c r="AR168" i="6"/>
  <c r="AQ168" i="6"/>
  <c r="AJ168" i="6"/>
  <c r="AI168" i="6"/>
  <c r="AB168" i="6"/>
  <c r="AA168" i="6"/>
  <c r="T168" i="6"/>
  <c r="S168" i="6"/>
  <c r="L168" i="6"/>
  <c r="K168" i="6"/>
  <c r="D168" i="6"/>
  <c r="C168" i="6"/>
  <c r="BP167" i="6"/>
  <c r="BO167" i="6"/>
  <c r="BH167" i="6"/>
  <c r="BG167" i="6"/>
  <c r="AZ167" i="6"/>
  <c r="AY167" i="6"/>
  <c r="AR167" i="6"/>
  <c r="AQ167" i="6"/>
  <c r="AJ167" i="6"/>
  <c r="AI167" i="6"/>
  <c r="AB167" i="6"/>
  <c r="AA167" i="6"/>
  <c r="T167" i="6"/>
  <c r="S167" i="6"/>
  <c r="L167" i="6"/>
  <c r="K167" i="6"/>
  <c r="D167" i="6"/>
  <c r="C167" i="6"/>
  <c r="BP166" i="6"/>
  <c r="BO166" i="6"/>
  <c r="BH166" i="6"/>
  <c r="BG166" i="6"/>
  <c r="AZ166" i="6"/>
  <c r="AY166" i="6"/>
  <c r="AR166" i="6"/>
  <c r="AQ166" i="6"/>
  <c r="AJ166" i="6"/>
  <c r="AI166" i="6"/>
  <c r="AB166" i="6"/>
  <c r="AA166" i="6"/>
  <c r="T166" i="6"/>
  <c r="S166" i="6"/>
  <c r="L166" i="6"/>
  <c r="K166" i="6"/>
  <c r="D166" i="6"/>
  <c r="C166" i="6"/>
  <c r="BP165" i="6"/>
  <c r="BO165" i="6"/>
  <c r="BH165" i="6"/>
  <c r="BG165" i="6"/>
  <c r="AZ165" i="6"/>
  <c r="AY165" i="6"/>
  <c r="AR165" i="6"/>
  <c r="AQ165" i="6"/>
  <c r="AJ165" i="6"/>
  <c r="AI165" i="6"/>
  <c r="AB165" i="6"/>
  <c r="AA165" i="6"/>
  <c r="T165" i="6"/>
  <c r="S165" i="6"/>
  <c r="L165" i="6"/>
  <c r="K165" i="6"/>
  <c r="D165" i="6"/>
  <c r="C165" i="6"/>
  <c r="BP164" i="6"/>
  <c r="BO164" i="6"/>
  <c r="BH164" i="6"/>
  <c r="BG164" i="6"/>
  <c r="AZ164" i="6"/>
  <c r="AY164" i="6"/>
  <c r="AR164" i="6"/>
  <c r="AQ164" i="6"/>
  <c r="AJ164" i="6"/>
  <c r="AI164" i="6"/>
  <c r="AB164" i="6"/>
  <c r="AA164" i="6"/>
  <c r="T164" i="6"/>
  <c r="S164" i="6"/>
  <c r="L164" i="6"/>
  <c r="K164" i="6"/>
  <c r="D164" i="6"/>
  <c r="C164" i="6"/>
  <c r="BP163" i="6"/>
  <c r="BO163" i="6"/>
  <c r="BH163" i="6"/>
  <c r="BG163" i="6"/>
  <c r="AZ163" i="6"/>
  <c r="AY163" i="6"/>
  <c r="AR163" i="6"/>
  <c r="AQ163" i="6"/>
  <c r="AJ163" i="6"/>
  <c r="AI163" i="6"/>
  <c r="AB163" i="6"/>
  <c r="AA163" i="6"/>
  <c r="T163" i="6"/>
  <c r="S163" i="6"/>
  <c r="L163" i="6"/>
  <c r="K163" i="6"/>
  <c r="D163" i="6"/>
  <c r="C163" i="6"/>
  <c r="BP162" i="6"/>
  <c r="BO162" i="6"/>
  <c r="BH162" i="6"/>
  <c r="BG162" i="6"/>
  <c r="AZ162" i="6"/>
  <c r="AY162" i="6"/>
  <c r="AR162" i="6"/>
  <c r="AQ162" i="6"/>
  <c r="AJ162" i="6"/>
  <c r="AI162" i="6"/>
  <c r="AB162" i="6"/>
  <c r="AA162" i="6"/>
  <c r="T162" i="6"/>
  <c r="S162" i="6"/>
  <c r="L162" i="6"/>
  <c r="K162" i="6"/>
  <c r="D162" i="6"/>
  <c r="C162" i="6"/>
  <c r="BP161" i="6"/>
  <c r="BO161" i="6"/>
  <c r="BH161" i="6"/>
  <c r="BG161" i="6"/>
  <c r="AZ161" i="6"/>
  <c r="AY161" i="6"/>
  <c r="AR161" i="6"/>
  <c r="AQ161" i="6"/>
  <c r="AJ161" i="6"/>
  <c r="AI161" i="6"/>
  <c r="AB161" i="6"/>
  <c r="AA161" i="6"/>
  <c r="T161" i="6"/>
  <c r="S161" i="6"/>
  <c r="L161" i="6"/>
  <c r="K161" i="6"/>
  <c r="D161" i="6"/>
  <c r="C161" i="6"/>
  <c r="BP160" i="6"/>
  <c r="BO160" i="6"/>
  <c r="BH160" i="6"/>
  <c r="BG160" i="6"/>
  <c r="AZ160" i="6"/>
  <c r="AY160" i="6"/>
  <c r="AR160" i="6"/>
  <c r="AQ160" i="6"/>
  <c r="AJ160" i="6"/>
  <c r="AI160" i="6"/>
  <c r="AB160" i="6"/>
  <c r="AA160" i="6"/>
  <c r="T160" i="6"/>
  <c r="S160" i="6"/>
  <c r="L160" i="6"/>
  <c r="K160" i="6"/>
  <c r="D160" i="6"/>
  <c r="C160" i="6"/>
  <c r="BP159" i="6"/>
  <c r="BO159" i="6"/>
  <c r="BH159" i="6"/>
  <c r="BG159" i="6"/>
  <c r="AZ159" i="6"/>
  <c r="AY159" i="6"/>
  <c r="AR159" i="6"/>
  <c r="AQ159" i="6"/>
  <c r="AJ159" i="6"/>
  <c r="AI159" i="6"/>
  <c r="AB159" i="6"/>
  <c r="AA159" i="6"/>
  <c r="T159" i="6"/>
  <c r="S159" i="6"/>
  <c r="L159" i="6"/>
  <c r="K159" i="6"/>
  <c r="D159" i="6"/>
  <c r="C159" i="6"/>
  <c r="BP158" i="6"/>
  <c r="BO158" i="6"/>
  <c r="BH158" i="6"/>
  <c r="BG158" i="6"/>
  <c r="AZ158" i="6"/>
  <c r="AY158" i="6"/>
  <c r="AR158" i="6"/>
  <c r="AQ158" i="6"/>
  <c r="AJ158" i="6"/>
  <c r="AI158" i="6"/>
  <c r="AB158" i="6"/>
  <c r="AA158" i="6"/>
  <c r="T158" i="6"/>
  <c r="S158" i="6"/>
  <c r="L158" i="6"/>
  <c r="K158" i="6"/>
  <c r="D158" i="6"/>
  <c r="C158" i="6"/>
  <c r="BP157" i="6"/>
  <c r="BO157" i="6"/>
  <c r="BH157" i="6"/>
  <c r="BG157" i="6"/>
  <c r="AZ157" i="6"/>
  <c r="AY157" i="6"/>
  <c r="AR157" i="6"/>
  <c r="AQ157" i="6"/>
  <c r="AJ157" i="6"/>
  <c r="AI157" i="6"/>
  <c r="AB157" i="6"/>
  <c r="AA157" i="6"/>
  <c r="T157" i="6"/>
  <c r="S157" i="6"/>
  <c r="L157" i="6"/>
  <c r="K157" i="6"/>
  <c r="D157" i="6"/>
  <c r="C157" i="6"/>
  <c r="BP156" i="6"/>
  <c r="BO156" i="6"/>
  <c r="BH156" i="6"/>
  <c r="BG156" i="6"/>
  <c r="AZ156" i="6"/>
  <c r="AY156" i="6"/>
  <c r="AR156" i="6"/>
  <c r="AQ156" i="6"/>
  <c r="AJ156" i="6"/>
  <c r="AI156" i="6"/>
  <c r="AB156" i="6"/>
  <c r="AA156" i="6"/>
  <c r="T156" i="6"/>
  <c r="S156" i="6"/>
  <c r="L156" i="6"/>
  <c r="K156" i="6"/>
  <c r="D156" i="6"/>
  <c r="C156" i="6"/>
  <c r="BP155" i="6"/>
  <c r="BO155" i="6"/>
  <c r="BH155" i="6"/>
  <c r="BG155" i="6"/>
  <c r="AZ155" i="6"/>
  <c r="AY155" i="6"/>
  <c r="AR155" i="6"/>
  <c r="AQ155" i="6"/>
  <c r="AJ155" i="6"/>
  <c r="AI155" i="6"/>
  <c r="AB155" i="6"/>
  <c r="AA155" i="6"/>
  <c r="T155" i="6"/>
  <c r="S155" i="6"/>
  <c r="L155" i="6"/>
  <c r="K155" i="6"/>
  <c r="D155" i="6"/>
  <c r="C155" i="6"/>
  <c r="BP154" i="6"/>
  <c r="BO154" i="6"/>
  <c r="BH154" i="6"/>
  <c r="BG154" i="6"/>
  <c r="AZ154" i="6"/>
  <c r="AY154" i="6"/>
  <c r="AR154" i="6"/>
  <c r="AQ154" i="6"/>
  <c r="AJ154" i="6"/>
  <c r="AI154" i="6"/>
  <c r="AB154" i="6"/>
  <c r="AA154" i="6"/>
  <c r="T154" i="6"/>
  <c r="S154" i="6"/>
  <c r="L154" i="6"/>
  <c r="K154" i="6"/>
  <c r="D154" i="6"/>
  <c r="C154" i="6"/>
  <c r="BP153" i="6"/>
  <c r="BO153" i="6"/>
  <c r="BH153" i="6"/>
  <c r="BG153" i="6"/>
  <c r="AZ153" i="6"/>
  <c r="AY153" i="6"/>
  <c r="AR153" i="6"/>
  <c r="AQ153" i="6"/>
  <c r="AJ153" i="6"/>
  <c r="AI153" i="6"/>
  <c r="AB153" i="6"/>
  <c r="AA153" i="6"/>
  <c r="T153" i="6"/>
  <c r="S153" i="6"/>
  <c r="L153" i="6"/>
  <c r="K153" i="6"/>
  <c r="D153" i="6"/>
  <c r="C153" i="6"/>
  <c r="BP152" i="6"/>
  <c r="BO152" i="6"/>
  <c r="BH152" i="6"/>
  <c r="BG152" i="6"/>
  <c r="AZ152" i="6"/>
  <c r="AY152" i="6"/>
  <c r="AR152" i="6"/>
  <c r="AQ152" i="6"/>
  <c r="AJ152" i="6"/>
  <c r="AI152" i="6"/>
  <c r="AB152" i="6"/>
  <c r="AA152" i="6"/>
  <c r="T152" i="6"/>
  <c r="S152" i="6"/>
  <c r="L152" i="6"/>
  <c r="K152" i="6"/>
  <c r="D152" i="6"/>
  <c r="C152" i="6"/>
  <c r="BP151" i="6"/>
  <c r="BO151" i="6"/>
  <c r="BH151" i="6"/>
  <c r="BG151" i="6"/>
  <c r="AZ151" i="6"/>
  <c r="AY151" i="6"/>
  <c r="AR151" i="6"/>
  <c r="AQ151" i="6"/>
  <c r="AJ151" i="6"/>
  <c r="AI151" i="6"/>
  <c r="AB151" i="6"/>
  <c r="AA151" i="6"/>
  <c r="T151" i="6"/>
  <c r="S151" i="6"/>
  <c r="L151" i="6"/>
  <c r="K151" i="6"/>
  <c r="D151" i="6"/>
  <c r="C151" i="6"/>
  <c r="BP150" i="6"/>
  <c r="BO150" i="6"/>
  <c r="BH150" i="6"/>
  <c r="BG150" i="6"/>
  <c r="AZ150" i="6"/>
  <c r="AY150" i="6"/>
  <c r="AR150" i="6"/>
  <c r="AQ150" i="6"/>
  <c r="AJ150" i="6"/>
  <c r="AI150" i="6"/>
  <c r="AB150" i="6"/>
  <c r="AA150" i="6"/>
  <c r="T150" i="6"/>
  <c r="S150" i="6"/>
  <c r="L150" i="6"/>
  <c r="K150" i="6"/>
  <c r="D150" i="6"/>
  <c r="C150" i="6"/>
  <c r="BP149" i="6"/>
  <c r="BO149" i="6"/>
  <c r="BH149" i="6"/>
  <c r="BG149" i="6"/>
  <c r="AZ149" i="6"/>
  <c r="AY149" i="6"/>
  <c r="AR149" i="6"/>
  <c r="AQ149" i="6"/>
  <c r="AJ149" i="6"/>
  <c r="AI149" i="6"/>
  <c r="AB149" i="6"/>
  <c r="AA149" i="6"/>
  <c r="T149" i="6"/>
  <c r="S149" i="6"/>
  <c r="L149" i="6"/>
  <c r="K149" i="6"/>
  <c r="D149" i="6"/>
  <c r="C149" i="6"/>
  <c r="BP148" i="6"/>
  <c r="BO148" i="6"/>
  <c r="BH148" i="6"/>
  <c r="BG148" i="6"/>
  <c r="AZ148" i="6"/>
  <c r="AY148" i="6"/>
  <c r="AR148" i="6"/>
  <c r="AQ148" i="6"/>
  <c r="AJ148" i="6"/>
  <c r="AI148" i="6"/>
  <c r="AB148" i="6"/>
  <c r="AA148" i="6"/>
  <c r="T148" i="6"/>
  <c r="S148" i="6"/>
  <c r="L148" i="6"/>
  <c r="K148" i="6"/>
  <c r="D148" i="6"/>
  <c r="C148" i="6"/>
  <c r="BP147" i="6"/>
  <c r="BO147" i="6"/>
  <c r="BH147" i="6"/>
  <c r="BG147" i="6"/>
  <c r="AZ147" i="6"/>
  <c r="AY147" i="6"/>
  <c r="AR147" i="6"/>
  <c r="AQ147" i="6"/>
  <c r="AJ147" i="6"/>
  <c r="AI147" i="6"/>
  <c r="AB147" i="6"/>
  <c r="AA147" i="6"/>
  <c r="T147" i="6"/>
  <c r="S147" i="6"/>
  <c r="L147" i="6"/>
  <c r="K147" i="6"/>
  <c r="D147" i="6"/>
  <c r="C147" i="6"/>
  <c r="BP146" i="6"/>
  <c r="BO146" i="6"/>
  <c r="BH146" i="6"/>
  <c r="BG146" i="6"/>
  <c r="AZ146" i="6"/>
  <c r="AY146" i="6"/>
  <c r="AR146" i="6"/>
  <c r="AQ146" i="6"/>
  <c r="AJ146" i="6"/>
  <c r="AI146" i="6"/>
  <c r="AB146" i="6"/>
  <c r="AA146" i="6"/>
  <c r="T146" i="6"/>
  <c r="S146" i="6"/>
  <c r="L146" i="6"/>
  <c r="K146" i="6"/>
  <c r="D146" i="6"/>
  <c r="C146" i="6"/>
  <c r="BP145" i="6"/>
  <c r="BO145" i="6"/>
  <c r="BH145" i="6"/>
  <c r="BG145" i="6"/>
  <c r="AZ145" i="6"/>
  <c r="AY145" i="6"/>
  <c r="AR145" i="6"/>
  <c r="AQ145" i="6"/>
  <c r="AJ145" i="6"/>
  <c r="AI145" i="6"/>
  <c r="AB145" i="6"/>
  <c r="AA145" i="6"/>
  <c r="T145" i="6"/>
  <c r="S145" i="6"/>
  <c r="L145" i="6"/>
  <c r="K145" i="6"/>
  <c r="D145" i="6"/>
  <c r="C145" i="6"/>
  <c r="BP144" i="6"/>
  <c r="BO144" i="6"/>
  <c r="BH144" i="6"/>
  <c r="BG144" i="6"/>
  <c r="AZ144" i="6"/>
  <c r="AY144" i="6"/>
  <c r="AR144" i="6"/>
  <c r="AQ144" i="6"/>
  <c r="AJ144" i="6"/>
  <c r="AI144" i="6"/>
  <c r="AB144" i="6"/>
  <c r="AA144" i="6"/>
  <c r="T144" i="6"/>
  <c r="S144" i="6"/>
  <c r="L144" i="6"/>
  <c r="K144" i="6"/>
  <c r="D144" i="6"/>
  <c r="C144" i="6"/>
  <c r="BP143" i="6"/>
  <c r="BO143" i="6"/>
  <c r="BH143" i="6"/>
  <c r="BG143" i="6"/>
  <c r="AZ143" i="6"/>
  <c r="AY143" i="6"/>
  <c r="AR143" i="6"/>
  <c r="AQ143" i="6"/>
  <c r="AJ143" i="6"/>
  <c r="AI143" i="6"/>
  <c r="AB143" i="6"/>
  <c r="AA143" i="6"/>
  <c r="T143" i="6"/>
  <c r="S143" i="6"/>
  <c r="L143" i="6"/>
  <c r="K143" i="6"/>
  <c r="D143" i="6"/>
  <c r="C143" i="6"/>
  <c r="BP142" i="6"/>
  <c r="BO142" i="6"/>
  <c r="BH142" i="6"/>
  <c r="BG142" i="6"/>
  <c r="AZ142" i="6"/>
  <c r="AY142" i="6"/>
  <c r="AR142" i="6"/>
  <c r="AQ142" i="6"/>
  <c r="AJ142" i="6"/>
  <c r="AI142" i="6"/>
  <c r="AB142" i="6"/>
  <c r="AA142" i="6"/>
  <c r="T142" i="6"/>
  <c r="S142" i="6"/>
  <c r="L142" i="6"/>
  <c r="K142" i="6"/>
  <c r="D142" i="6"/>
  <c r="C142" i="6"/>
  <c r="BP141" i="6"/>
  <c r="BO141" i="6"/>
  <c r="BH141" i="6"/>
  <c r="BG141" i="6"/>
  <c r="AZ141" i="6"/>
  <c r="AY141" i="6"/>
  <c r="AR141" i="6"/>
  <c r="AQ141" i="6"/>
  <c r="AJ141" i="6"/>
  <c r="AI141" i="6"/>
  <c r="AB141" i="6"/>
  <c r="AA141" i="6"/>
  <c r="T141" i="6"/>
  <c r="S141" i="6"/>
  <c r="L141" i="6"/>
  <c r="K141" i="6"/>
  <c r="D141" i="6"/>
  <c r="C141" i="6"/>
  <c r="BP140" i="6"/>
  <c r="BO140" i="6"/>
  <c r="BH140" i="6"/>
  <c r="BG140" i="6"/>
  <c r="AZ140" i="6"/>
  <c r="AY140" i="6"/>
  <c r="AR140" i="6"/>
  <c r="AQ140" i="6"/>
  <c r="AJ140" i="6"/>
  <c r="AI140" i="6"/>
  <c r="AB140" i="6"/>
  <c r="AA140" i="6"/>
  <c r="T140" i="6"/>
  <c r="S140" i="6"/>
  <c r="L140" i="6"/>
  <c r="K140" i="6"/>
  <c r="D140" i="6"/>
  <c r="C140" i="6"/>
  <c r="BP139" i="6"/>
  <c r="BO139" i="6"/>
  <c r="BH139" i="6"/>
  <c r="BG139" i="6"/>
  <c r="AZ139" i="6"/>
  <c r="AY139" i="6"/>
  <c r="AR139" i="6"/>
  <c r="AQ139" i="6"/>
  <c r="AJ139" i="6"/>
  <c r="AI139" i="6"/>
  <c r="AB139" i="6"/>
  <c r="AA139" i="6"/>
  <c r="T139" i="6"/>
  <c r="S139" i="6"/>
  <c r="L139" i="6"/>
  <c r="K139" i="6"/>
  <c r="D139" i="6"/>
  <c r="C139" i="6"/>
  <c r="BP138" i="6"/>
  <c r="BO138" i="6"/>
  <c r="BH138" i="6"/>
  <c r="BG138" i="6"/>
  <c r="AZ138" i="6"/>
  <c r="AY138" i="6"/>
  <c r="AR138" i="6"/>
  <c r="AQ138" i="6"/>
  <c r="AJ138" i="6"/>
  <c r="AI138" i="6"/>
  <c r="AB138" i="6"/>
  <c r="AA138" i="6"/>
  <c r="T138" i="6"/>
  <c r="S138" i="6"/>
  <c r="L138" i="6"/>
  <c r="K138" i="6"/>
  <c r="D138" i="6"/>
  <c r="C138" i="6"/>
  <c r="BP137" i="6"/>
  <c r="BO137" i="6"/>
  <c r="BH137" i="6"/>
  <c r="BG137" i="6"/>
  <c r="AZ137" i="6"/>
  <c r="AY137" i="6"/>
  <c r="AR137" i="6"/>
  <c r="AQ137" i="6"/>
  <c r="AJ137" i="6"/>
  <c r="AI137" i="6"/>
  <c r="AB137" i="6"/>
  <c r="AA137" i="6"/>
  <c r="T137" i="6"/>
  <c r="S137" i="6"/>
  <c r="L137" i="6"/>
  <c r="K137" i="6"/>
  <c r="D137" i="6"/>
  <c r="C137" i="6"/>
  <c r="BP136" i="6"/>
  <c r="BO136" i="6"/>
  <c r="BH136" i="6"/>
  <c r="BG136" i="6"/>
  <c r="AZ136" i="6"/>
  <c r="AY136" i="6"/>
  <c r="AR136" i="6"/>
  <c r="AQ136" i="6"/>
  <c r="AJ136" i="6"/>
  <c r="AI136" i="6"/>
  <c r="AB136" i="6"/>
  <c r="AA136" i="6"/>
  <c r="T136" i="6"/>
  <c r="S136" i="6"/>
  <c r="L136" i="6"/>
  <c r="K136" i="6"/>
  <c r="D136" i="6"/>
  <c r="C136" i="6"/>
  <c r="BP135" i="6"/>
  <c r="BO135" i="6"/>
  <c r="BH135" i="6"/>
  <c r="BG135" i="6"/>
  <c r="AZ135" i="6"/>
  <c r="AY135" i="6"/>
  <c r="AR135" i="6"/>
  <c r="AQ135" i="6"/>
  <c r="AJ135" i="6"/>
  <c r="AI135" i="6"/>
  <c r="AB135" i="6"/>
  <c r="AA135" i="6"/>
  <c r="T135" i="6"/>
  <c r="S135" i="6"/>
  <c r="L135" i="6"/>
  <c r="K135" i="6"/>
  <c r="D135" i="6"/>
  <c r="C135" i="6"/>
  <c r="BP134" i="6"/>
  <c r="BO134" i="6"/>
  <c r="BH134" i="6"/>
  <c r="BG134" i="6"/>
  <c r="AZ134" i="6"/>
  <c r="AY134" i="6"/>
  <c r="AR134" i="6"/>
  <c r="AQ134" i="6"/>
  <c r="AJ134" i="6"/>
  <c r="AI134" i="6"/>
  <c r="AB134" i="6"/>
  <c r="AA134" i="6"/>
  <c r="T134" i="6"/>
  <c r="S134" i="6"/>
  <c r="L134" i="6"/>
  <c r="K134" i="6"/>
  <c r="D134" i="6"/>
  <c r="C134" i="6"/>
  <c r="BP133" i="6"/>
  <c r="BO133" i="6"/>
  <c r="BH133" i="6"/>
  <c r="BG133" i="6"/>
  <c r="AZ133" i="6"/>
  <c r="AY133" i="6"/>
  <c r="AR133" i="6"/>
  <c r="AQ133" i="6"/>
  <c r="AJ133" i="6"/>
  <c r="AI133" i="6"/>
  <c r="AB133" i="6"/>
  <c r="AA133" i="6"/>
  <c r="T133" i="6"/>
  <c r="S133" i="6"/>
  <c r="L133" i="6"/>
  <c r="K133" i="6"/>
  <c r="D133" i="6"/>
  <c r="C133" i="6"/>
  <c r="BP132" i="6"/>
  <c r="BO132" i="6"/>
  <c r="BH132" i="6"/>
  <c r="BG132" i="6"/>
  <c r="AZ132" i="6"/>
  <c r="AY132" i="6"/>
  <c r="AR132" i="6"/>
  <c r="AQ132" i="6"/>
  <c r="AJ132" i="6"/>
  <c r="AI132" i="6"/>
  <c r="AB132" i="6"/>
  <c r="AA132" i="6"/>
  <c r="T132" i="6"/>
  <c r="S132" i="6"/>
  <c r="L132" i="6"/>
  <c r="K132" i="6"/>
  <c r="D132" i="6"/>
  <c r="C132" i="6"/>
  <c r="BP131" i="6"/>
  <c r="BO131" i="6"/>
  <c r="BH131" i="6"/>
  <c r="BG131" i="6"/>
  <c r="AZ131" i="6"/>
  <c r="AY131" i="6"/>
  <c r="AR131" i="6"/>
  <c r="AQ131" i="6"/>
  <c r="AJ131" i="6"/>
  <c r="AI131" i="6"/>
  <c r="AB131" i="6"/>
  <c r="AA131" i="6"/>
  <c r="T131" i="6"/>
  <c r="S131" i="6"/>
  <c r="L131" i="6"/>
  <c r="K131" i="6"/>
  <c r="D131" i="6"/>
  <c r="C131" i="6"/>
  <c r="BP130" i="6"/>
  <c r="BO130" i="6"/>
  <c r="BH130" i="6"/>
  <c r="BG130" i="6"/>
  <c r="AZ130" i="6"/>
  <c r="AY130" i="6"/>
  <c r="AR130" i="6"/>
  <c r="AQ130" i="6"/>
  <c r="AJ130" i="6"/>
  <c r="AI130" i="6"/>
  <c r="AB130" i="6"/>
  <c r="AA130" i="6"/>
  <c r="T130" i="6"/>
  <c r="S130" i="6"/>
  <c r="L130" i="6"/>
  <c r="K130" i="6"/>
  <c r="D130" i="6"/>
  <c r="C130" i="6"/>
  <c r="BP129" i="6"/>
  <c r="BO129" i="6"/>
  <c r="BH129" i="6"/>
  <c r="BG129" i="6"/>
  <c r="AZ129" i="6"/>
  <c r="AY129" i="6"/>
  <c r="AR129" i="6"/>
  <c r="AQ129" i="6"/>
  <c r="AJ129" i="6"/>
  <c r="AI129" i="6"/>
  <c r="AB129" i="6"/>
  <c r="AA129" i="6"/>
  <c r="T129" i="6"/>
  <c r="S129" i="6"/>
  <c r="L129" i="6"/>
  <c r="K129" i="6"/>
  <c r="D129" i="6"/>
  <c r="C129" i="6"/>
  <c r="BP128" i="6"/>
  <c r="BO128" i="6"/>
  <c r="BH128" i="6"/>
  <c r="BG128" i="6"/>
  <c r="AZ128" i="6"/>
  <c r="AY128" i="6"/>
  <c r="AR128" i="6"/>
  <c r="AQ128" i="6"/>
  <c r="AJ128" i="6"/>
  <c r="AI128" i="6"/>
  <c r="AB128" i="6"/>
  <c r="AA128" i="6"/>
  <c r="T128" i="6"/>
  <c r="S128" i="6"/>
  <c r="L128" i="6"/>
  <c r="K128" i="6"/>
  <c r="D128" i="6"/>
  <c r="C128" i="6"/>
  <c r="BP127" i="6"/>
  <c r="BO127" i="6"/>
  <c r="BH127" i="6"/>
  <c r="BG127" i="6"/>
  <c r="AZ127" i="6"/>
  <c r="AY127" i="6"/>
  <c r="AR127" i="6"/>
  <c r="AQ127" i="6"/>
  <c r="AJ127" i="6"/>
  <c r="AI127" i="6"/>
  <c r="AB127" i="6"/>
  <c r="AA127" i="6"/>
  <c r="T127" i="6"/>
  <c r="S127" i="6"/>
  <c r="L127" i="6"/>
  <c r="K127" i="6"/>
  <c r="D127" i="6"/>
  <c r="C127" i="6"/>
  <c r="BP126" i="6"/>
  <c r="BO126" i="6"/>
  <c r="BN126" i="6"/>
  <c r="BQ126" i="6" s="1"/>
  <c r="BM126" i="6"/>
  <c r="BM127" i="6" s="1"/>
  <c r="BM128" i="6" s="1"/>
  <c r="BM129" i="6" s="1"/>
  <c r="BM130" i="6" s="1"/>
  <c r="BM131" i="6" s="1"/>
  <c r="BM132" i="6" s="1"/>
  <c r="BM133" i="6" s="1"/>
  <c r="BM134" i="6" s="1"/>
  <c r="BM135" i="6" s="1"/>
  <c r="BM136" i="6" s="1"/>
  <c r="BM137" i="6" s="1"/>
  <c r="BM138" i="6" s="1"/>
  <c r="BM139" i="6" s="1"/>
  <c r="BM140" i="6" s="1"/>
  <c r="BM141" i="6" s="1"/>
  <c r="BM142" i="6" s="1"/>
  <c r="BM143" i="6" s="1"/>
  <c r="BM144" i="6" s="1"/>
  <c r="BM145" i="6" s="1"/>
  <c r="BM146" i="6" s="1"/>
  <c r="BM147" i="6" s="1"/>
  <c r="BM148" i="6" s="1"/>
  <c r="BM149" i="6" s="1"/>
  <c r="BM150" i="6" s="1"/>
  <c r="BM151" i="6" s="1"/>
  <c r="BM152" i="6" s="1"/>
  <c r="BM153" i="6" s="1"/>
  <c r="BM154" i="6" s="1"/>
  <c r="BM155" i="6" s="1"/>
  <c r="BM156" i="6" s="1"/>
  <c r="BM157" i="6" s="1"/>
  <c r="BM158" i="6" s="1"/>
  <c r="BM159" i="6" s="1"/>
  <c r="BM160" i="6" s="1"/>
  <c r="BM161" i="6" s="1"/>
  <c r="BM162" i="6" s="1"/>
  <c r="BM163" i="6" s="1"/>
  <c r="BM164" i="6" s="1"/>
  <c r="BM165" i="6" s="1"/>
  <c r="BM166" i="6" s="1"/>
  <c r="BM167" i="6" s="1"/>
  <c r="BM168" i="6" s="1"/>
  <c r="BM169" i="6" s="1"/>
  <c r="BM170" i="6" s="1"/>
  <c r="BM171" i="6" s="1"/>
  <c r="BM172" i="6" s="1"/>
  <c r="BM173" i="6" s="1"/>
  <c r="BM174" i="6" s="1"/>
  <c r="BM175" i="6" s="1"/>
  <c r="BM176" i="6" s="1"/>
  <c r="BM177" i="6" s="1"/>
  <c r="BM178" i="6" s="1"/>
  <c r="BM179" i="6" s="1"/>
  <c r="BM180" i="6" s="1"/>
  <c r="BM181" i="6" s="1"/>
  <c r="BM182" i="6" s="1"/>
  <c r="BM183" i="6" s="1"/>
  <c r="BM184" i="6" s="1"/>
  <c r="BM185" i="6" s="1"/>
  <c r="BM186" i="6" s="1"/>
  <c r="BM187" i="6" s="1"/>
  <c r="BM188" i="6" s="1"/>
  <c r="BM189" i="6" s="1"/>
  <c r="BM190" i="6" s="1"/>
  <c r="BM191" i="6" s="1"/>
  <c r="BH126" i="6"/>
  <c r="BG126" i="6"/>
  <c r="BF126" i="6"/>
  <c r="BI126" i="6" s="1"/>
  <c r="BE126" i="6"/>
  <c r="BE127" i="6" s="1"/>
  <c r="BE128" i="6" s="1"/>
  <c r="BE129" i="6" s="1"/>
  <c r="BE130" i="6" s="1"/>
  <c r="BE131" i="6" s="1"/>
  <c r="BE132" i="6" s="1"/>
  <c r="BE133" i="6" s="1"/>
  <c r="BE134" i="6" s="1"/>
  <c r="BE135" i="6" s="1"/>
  <c r="BE136" i="6" s="1"/>
  <c r="BE137" i="6" s="1"/>
  <c r="BE138" i="6" s="1"/>
  <c r="BE139" i="6" s="1"/>
  <c r="BE140" i="6" s="1"/>
  <c r="BE141" i="6" s="1"/>
  <c r="BE142" i="6" s="1"/>
  <c r="BE143" i="6" s="1"/>
  <c r="BE144" i="6" s="1"/>
  <c r="BE145" i="6" s="1"/>
  <c r="BE146" i="6" s="1"/>
  <c r="BE147" i="6" s="1"/>
  <c r="BE148" i="6" s="1"/>
  <c r="BE149" i="6" s="1"/>
  <c r="BE150" i="6" s="1"/>
  <c r="BE151" i="6" s="1"/>
  <c r="BE152" i="6" s="1"/>
  <c r="BE153" i="6" s="1"/>
  <c r="BE154" i="6" s="1"/>
  <c r="BE155" i="6" s="1"/>
  <c r="BE156" i="6" s="1"/>
  <c r="BE157" i="6" s="1"/>
  <c r="BE158" i="6" s="1"/>
  <c r="BE159" i="6" s="1"/>
  <c r="BE160" i="6" s="1"/>
  <c r="BE161" i="6" s="1"/>
  <c r="BE162" i="6" s="1"/>
  <c r="BE163" i="6" s="1"/>
  <c r="BE164" i="6" s="1"/>
  <c r="BE165" i="6" s="1"/>
  <c r="BE166" i="6" s="1"/>
  <c r="BE167" i="6" s="1"/>
  <c r="BE168" i="6" s="1"/>
  <c r="BE169" i="6" s="1"/>
  <c r="BE170" i="6" s="1"/>
  <c r="BE171" i="6" s="1"/>
  <c r="BE172" i="6" s="1"/>
  <c r="BE173" i="6" s="1"/>
  <c r="BE174" i="6" s="1"/>
  <c r="BE175" i="6" s="1"/>
  <c r="BE176" i="6" s="1"/>
  <c r="BE177" i="6" s="1"/>
  <c r="BE178" i="6" s="1"/>
  <c r="BE179" i="6" s="1"/>
  <c r="BE180" i="6" s="1"/>
  <c r="BE181" i="6" s="1"/>
  <c r="BE182" i="6" s="1"/>
  <c r="BE183" i="6" s="1"/>
  <c r="BE184" i="6" s="1"/>
  <c r="BE185" i="6" s="1"/>
  <c r="BE186" i="6" s="1"/>
  <c r="BE187" i="6" s="1"/>
  <c r="BE188" i="6" s="1"/>
  <c r="BE189" i="6" s="1"/>
  <c r="BE190" i="6" s="1"/>
  <c r="BE191" i="6" s="1"/>
  <c r="AZ126" i="6"/>
  <c r="AY126" i="6"/>
  <c r="AX126" i="6"/>
  <c r="BA126" i="6" s="1"/>
  <c r="AW126" i="6"/>
  <c r="AW127" i="6" s="1"/>
  <c r="AW128" i="6" s="1"/>
  <c r="AW129" i="6" s="1"/>
  <c r="AW130" i="6" s="1"/>
  <c r="AW131" i="6" s="1"/>
  <c r="AW132" i="6" s="1"/>
  <c r="AW133" i="6" s="1"/>
  <c r="AW134" i="6" s="1"/>
  <c r="AW135" i="6" s="1"/>
  <c r="AW136" i="6" s="1"/>
  <c r="AW137" i="6" s="1"/>
  <c r="AW138" i="6" s="1"/>
  <c r="AW139" i="6" s="1"/>
  <c r="AW140" i="6" s="1"/>
  <c r="AW141" i="6" s="1"/>
  <c r="AW142" i="6" s="1"/>
  <c r="AW143" i="6" s="1"/>
  <c r="AW144" i="6" s="1"/>
  <c r="AW145" i="6" s="1"/>
  <c r="AW146" i="6" s="1"/>
  <c r="AW147" i="6" s="1"/>
  <c r="AW148" i="6" s="1"/>
  <c r="AW149" i="6" s="1"/>
  <c r="AW150" i="6" s="1"/>
  <c r="AW151" i="6" s="1"/>
  <c r="AW152" i="6" s="1"/>
  <c r="AW153" i="6" s="1"/>
  <c r="AW154" i="6" s="1"/>
  <c r="AW155" i="6" s="1"/>
  <c r="AW156" i="6" s="1"/>
  <c r="AW157" i="6" s="1"/>
  <c r="AW158" i="6" s="1"/>
  <c r="AW159" i="6" s="1"/>
  <c r="AW160" i="6" s="1"/>
  <c r="AW161" i="6" s="1"/>
  <c r="AW162" i="6" s="1"/>
  <c r="AW163" i="6" s="1"/>
  <c r="AW164" i="6" s="1"/>
  <c r="AW165" i="6" s="1"/>
  <c r="AW166" i="6" s="1"/>
  <c r="AW167" i="6" s="1"/>
  <c r="AW168" i="6" s="1"/>
  <c r="AW169" i="6" s="1"/>
  <c r="AW170" i="6" s="1"/>
  <c r="AW171" i="6" s="1"/>
  <c r="AW172" i="6" s="1"/>
  <c r="AW173" i="6" s="1"/>
  <c r="AW174" i="6" s="1"/>
  <c r="AW175" i="6" s="1"/>
  <c r="AW176" i="6" s="1"/>
  <c r="AW177" i="6" s="1"/>
  <c r="AW178" i="6" s="1"/>
  <c r="AW179" i="6" s="1"/>
  <c r="AW180" i="6" s="1"/>
  <c r="AW181" i="6" s="1"/>
  <c r="AW182" i="6" s="1"/>
  <c r="AW183" i="6" s="1"/>
  <c r="AW184" i="6" s="1"/>
  <c r="AW185" i="6" s="1"/>
  <c r="AW186" i="6" s="1"/>
  <c r="AW187" i="6" s="1"/>
  <c r="AW188" i="6" s="1"/>
  <c r="AW189" i="6" s="1"/>
  <c r="AW190" i="6" s="1"/>
  <c r="AW191" i="6" s="1"/>
  <c r="AR126" i="6"/>
  <c r="AQ126" i="6"/>
  <c r="AP126" i="6"/>
  <c r="AO126" i="6"/>
  <c r="AO127" i="6" s="1"/>
  <c r="AO128" i="6" s="1"/>
  <c r="AO129" i="6" s="1"/>
  <c r="AO130" i="6" s="1"/>
  <c r="AO131" i="6" s="1"/>
  <c r="AO132" i="6" s="1"/>
  <c r="AO133" i="6" s="1"/>
  <c r="AO134" i="6" s="1"/>
  <c r="AO135" i="6" s="1"/>
  <c r="AO136" i="6" s="1"/>
  <c r="AO137" i="6" s="1"/>
  <c r="AO138" i="6" s="1"/>
  <c r="AO139" i="6" s="1"/>
  <c r="AO140" i="6" s="1"/>
  <c r="AO141" i="6" s="1"/>
  <c r="AO142" i="6" s="1"/>
  <c r="AO143" i="6" s="1"/>
  <c r="AO144" i="6" s="1"/>
  <c r="AO145" i="6" s="1"/>
  <c r="AO146" i="6" s="1"/>
  <c r="AO147" i="6" s="1"/>
  <c r="AO148" i="6" s="1"/>
  <c r="AO149" i="6" s="1"/>
  <c r="AO150" i="6" s="1"/>
  <c r="AO151" i="6" s="1"/>
  <c r="AO152" i="6" s="1"/>
  <c r="AO153" i="6" s="1"/>
  <c r="AO154" i="6" s="1"/>
  <c r="AO155" i="6" s="1"/>
  <c r="AO156" i="6" s="1"/>
  <c r="AO157" i="6" s="1"/>
  <c r="AO158" i="6" s="1"/>
  <c r="AO159" i="6" s="1"/>
  <c r="AO160" i="6" s="1"/>
  <c r="AO161" i="6" s="1"/>
  <c r="AO162" i="6" s="1"/>
  <c r="AO163" i="6" s="1"/>
  <c r="AO164" i="6" s="1"/>
  <c r="AO165" i="6" s="1"/>
  <c r="AO166" i="6" s="1"/>
  <c r="AO167" i="6" s="1"/>
  <c r="AO168" i="6" s="1"/>
  <c r="AO169" i="6" s="1"/>
  <c r="AO170" i="6" s="1"/>
  <c r="AO171" i="6" s="1"/>
  <c r="AO172" i="6" s="1"/>
  <c r="AO173" i="6" s="1"/>
  <c r="AO174" i="6" s="1"/>
  <c r="AO175" i="6" s="1"/>
  <c r="AO176" i="6" s="1"/>
  <c r="AO177" i="6" s="1"/>
  <c r="AO178" i="6" s="1"/>
  <c r="AO179" i="6" s="1"/>
  <c r="AO180" i="6" s="1"/>
  <c r="AO181" i="6" s="1"/>
  <c r="AO182" i="6" s="1"/>
  <c r="AO183" i="6" s="1"/>
  <c r="AO184" i="6" s="1"/>
  <c r="AO185" i="6" s="1"/>
  <c r="AO186" i="6" s="1"/>
  <c r="AO187" i="6" s="1"/>
  <c r="AO188" i="6" s="1"/>
  <c r="AO189" i="6" s="1"/>
  <c r="AO190" i="6" s="1"/>
  <c r="AO191" i="6" s="1"/>
  <c r="AJ126" i="6"/>
  <c r="AI126" i="6"/>
  <c r="AH126" i="6"/>
  <c r="AK126" i="6" s="1"/>
  <c r="AG126" i="6"/>
  <c r="AG127" i="6" s="1"/>
  <c r="AG128" i="6" s="1"/>
  <c r="AG129" i="6" s="1"/>
  <c r="AG130" i="6" s="1"/>
  <c r="AG131" i="6" s="1"/>
  <c r="AG132" i="6" s="1"/>
  <c r="AG133" i="6" s="1"/>
  <c r="AG134" i="6" s="1"/>
  <c r="AG135" i="6" s="1"/>
  <c r="AG136" i="6" s="1"/>
  <c r="AG137" i="6" s="1"/>
  <c r="AG138" i="6" s="1"/>
  <c r="AG139" i="6" s="1"/>
  <c r="AG140" i="6" s="1"/>
  <c r="AG141" i="6" s="1"/>
  <c r="AG142" i="6" s="1"/>
  <c r="AG143" i="6" s="1"/>
  <c r="AG144" i="6" s="1"/>
  <c r="AG145" i="6" s="1"/>
  <c r="AG146" i="6" s="1"/>
  <c r="AG147" i="6" s="1"/>
  <c r="AG148" i="6" s="1"/>
  <c r="AG149" i="6" s="1"/>
  <c r="AG150" i="6" s="1"/>
  <c r="AG151" i="6" s="1"/>
  <c r="AG152" i="6" s="1"/>
  <c r="AG153" i="6" s="1"/>
  <c r="AG154" i="6" s="1"/>
  <c r="AG155" i="6" s="1"/>
  <c r="AG156" i="6" s="1"/>
  <c r="AG157" i="6" s="1"/>
  <c r="AG158" i="6" s="1"/>
  <c r="AG159" i="6" s="1"/>
  <c r="AG160" i="6" s="1"/>
  <c r="AG161" i="6" s="1"/>
  <c r="AG162" i="6" s="1"/>
  <c r="AG163" i="6" s="1"/>
  <c r="AG164" i="6" s="1"/>
  <c r="AG165" i="6" s="1"/>
  <c r="AG166" i="6" s="1"/>
  <c r="AG167" i="6" s="1"/>
  <c r="AG168" i="6" s="1"/>
  <c r="AG169" i="6" s="1"/>
  <c r="AG170" i="6" s="1"/>
  <c r="AG171" i="6" s="1"/>
  <c r="AG172" i="6" s="1"/>
  <c r="AG173" i="6" s="1"/>
  <c r="AG174" i="6" s="1"/>
  <c r="AG175" i="6" s="1"/>
  <c r="AG176" i="6" s="1"/>
  <c r="AG177" i="6" s="1"/>
  <c r="AG178" i="6" s="1"/>
  <c r="AG179" i="6" s="1"/>
  <c r="AG180" i="6" s="1"/>
  <c r="AG181" i="6" s="1"/>
  <c r="AG182" i="6" s="1"/>
  <c r="AG183" i="6" s="1"/>
  <c r="AG184" i="6" s="1"/>
  <c r="AG185" i="6" s="1"/>
  <c r="AG186" i="6" s="1"/>
  <c r="AG187" i="6" s="1"/>
  <c r="AG188" i="6" s="1"/>
  <c r="AG189" i="6" s="1"/>
  <c r="AG190" i="6" s="1"/>
  <c r="AG191" i="6" s="1"/>
  <c r="AB126" i="6"/>
  <c r="AA126" i="6"/>
  <c r="Z126" i="6"/>
  <c r="Y126" i="6"/>
  <c r="Y127" i="6" s="1"/>
  <c r="Y128" i="6" s="1"/>
  <c r="Y129" i="6" s="1"/>
  <c r="Y130" i="6" s="1"/>
  <c r="Y131" i="6" s="1"/>
  <c r="Y132" i="6" s="1"/>
  <c r="Y133" i="6" s="1"/>
  <c r="Y134" i="6" s="1"/>
  <c r="Y135" i="6" s="1"/>
  <c r="Y136" i="6" s="1"/>
  <c r="Y137" i="6" s="1"/>
  <c r="Y138" i="6" s="1"/>
  <c r="Y139" i="6" s="1"/>
  <c r="Y140" i="6" s="1"/>
  <c r="Y141" i="6" s="1"/>
  <c r="Y142" i="6" s="1"/>
  <c r="Y143" i="6" s="1"/>
  <c r="Y144" i="6" s="1"/>
  <c r="Y145" i="6" s="1"/>
  <c r="Y146" i="6" s="1"/>
  <c r="Y147" i="6" s="1"/>
  <c r="Y148" i="6" s="1"/>
  <c r="Y149" i="6" s="1"/>
  <c r="Y150" i="6" s="1"/>
  <c r="Y151" i="6" s="1"/>
  <c r="Y152" i="6" s="1"/>
  <c r="Y153" i="6" s="1"/>
  <c r="Y154" i="6" s="1"/>
  <c r="Y155" i="6" s="1"/>
  <c r="Y156" i="6" s="1"/>
  <c r="Y157" i="6" s="1"/>
  <c r="Y158" i="6" s="1"/>
  <c r="Y159" i="6" s="1"/>
  <c r="Y160" i="6" s="1"/>
  <c r="Y161" i="6" s="1"/>
  <c r="Y162" i="6" s="1"/>
  <c r="Y163" i="6" s="1"/>
  <c r="Y164" i="6" s="1"/>
  <c r="Y165" i="6" s="1"/>
  <c r="Y166" i="6" s="1"/>
  <c r="Y167" i="6" s="1"/>
  <c r="Y168" i="6" s="1"/>
  <c r="Y169" i="6" s="1"/>
  <c r="Y170" i="6" s="1"/>
  <c r="Y171" i="6" s="1"/>
  <c r="Y172" i="6" s="1"/>
  <c r="Y173" i="6" s="1"/>
  <c r="Y174" i="6" s="1"/>
  <c r="Y175" i="6" s="1"/>
  <c r="Y176" i="6" s="1"/>
  <c r="Y177" i="6" s="1"/>
  <c r="Y178" i="6" s="1"/>
  <c r="Y179" i="6" s="1"/>
  <c r="Y180" i="6" s="1"/>
  <c r="Y181" i="6" s="1"/>
  <c r="Y182" i="6" s="1"/>
  <c r="Y183" i="6" s="1"/>
  <c r="Y184" i="6" s="1"/>
  <c r="Y185" i="6" s="1"/>
  <c r="Y186" i="6" s="1"/>
  <c r="Y187" i="6" s="1"/>
  <c r="Y188" i="6" s="1"/>
  <c r="Y189" i="6" s="1"/>
  <c r="Y190" i="6" s="1"/>
  <c r="Y191" i="6" s="1"/>
  <c r="T126" i="6"/>
  <c r="S126" i="6"/>
  <c r="R126" i="6"/>
  <c r="U126" i="6" s="1"/>
  <c r="Q126" i="6"/>
  <c r="Q127" i="6" s="1"/>
  <c r="Q128" i="6" s="1"/>
  <c r="Q129" i="6" s="1"/>
  <c r="Q130" i="6" s="1"/>
  <c r="Q131" i="6" s="1"/>
  <c r="Q132" i="6" s="1"/>
  <c r="Q133" i="6" s="1"/>
  <c r="Q134" i="6" s="1"/>
  <c r="Q135" i="6" s="1"/>
  <c r="Q136" i="6" s="1"/>
  <c r="Q137" i="6" s="1"/>
  <c r="Q138" i="6" s="1"/>
  <c r="Q139" i="6" s="1"/>
  <c r="Q140" i="6" s="1"/>
  <c r="Q141" i="6" s="1"/>
  <c r="Q142" i="6" s="1"/>
  <c r="Q143" i="6" s="1"/>
  <c r="Q144" i="6" s="1"/>
  <c r="Q145" i="6" s="1"/>
  <c r="Q146" i="6" s="1"/>
  <c r="Q147" i="6" s="1"/>
  <c r="Q148" i="6" s="1"/>
  <c r="Q149" i="6" s="1"/>
  <c r="Q150" i="6" s="1"/>
  <c r="Q151" i="6" s="1"/>
  <c r="Q152" i="6" s="1"/>
  <c r="Q153" i="6" s="1"/>
  <c r="Q154" i="6" s="1"/>
  <c r="Q155" i="6" s="1"/>
  <c r="Q156" i="6" s="1"/>
  <c r="Q157" i="6" s="1"/>
  <c r="Q158" i="6" s="1"/>
  <c r="Q159" i="6" s="1"/>
  <c r="Q160" i="6" s="1"/>
  <c r="Q161" i="6" s="1"/>
  <c r="Q162" i="6" s="1"/>
  <c r="Q163" i="6" s="1"/>
  <c r="Q164" i="6" s="1"/>
  <c r="Q165" i="6" s="1"/>
  <c r="Q166" i="6" s="1"/>
  <c r="Q167" i="6" s="1"/>
  <c r="Q168" i="6" s="1"/>
  <c r="Q169" i="6" s="1"/>
  <c r="Q170" i="6" s="1"/>
  <c r="Q171" i="6" s="1"/>
  <c r="Q172" i="6" s="1"/>
  <c r="Q173" i="6" s="1"/>
  <c r="Q174" i="6" s="1"/>
  <c r="Q175" i="6" s="1"/>
  <c r="Q176" i="6" s="1"/>
  <c r="Q177" i="6" s="1"/>
  <c r="Q178" i="6" s="1"/>
  <c r="Q179" i="6" s="1"/>
  <c r="Q180" i="6" s="1"/>
  <c r="Q181" i="6" s="1"/>
  <c r="Q182" i="6" s="1"/>
  <c r="Q183" i="6" s="1"/>
  <c r="Q184" i="6" s="1"/>
  <c r="Q185" i="6" s="1"/>
  <c r="Q186" i="6" s="1"/>
  <c r="Q187" i="6" s="1"/>
  <c r="Q188" i="6" s="1"/>
  <c r="Q189" i="6" s="1"/>
  <c r="Q190" i="6" s="1"/>
  <c r="Q191" i="6" s="1"/>
  <c r="L126" i="6"/>
  <c r="K126" i="6"/>
  <c r="J126" i="6"/>
  <c r="I126" i="6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D126" i="6"/>
  <c r="C126" i="6"/>
  <c r="F126" i="6" s="1"/>
  <c r="B126" i="6"/>
  <c r="E126" i="6" s="1"/>
  <c r="A126" i="6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BQ125" i="6"/>
  <c r="BR125" i="6" s="1"/>
  <c r="BI125" i="6"/>
  <c r="BJ125" i="6" s="1"/>
  <c r="BA125" i="6"/>
  <c r="BB125" i="6" s="1"/>
  <c r="AT125" i="6"/>
  <c r="AS125" i="6"/>
  <c r="AK125" i="6"/>
  <c r="AL125" i="6" s="1"/>
  <c r="AC125" i="6"/>
  <c r="AD125" i="6" s="1"/>
  <c r="U125" i="6"/>
  <c r="V125" i="6" s="1"/>
  <c r="M125" i="6"/>
  <c r="N125" i="6" s="1"/>
  <c r="E125" i="6"/>
  <c r="F125" i="6" s="1"/>
  <c r="BP115" i="6"/>
  <c r="BH115" i="6"/>
  <c r="AZ115" i="6"/>
  <c r="AR115" i="6"/>
  <c r="AJ115" i="6"/>
  <c r="AB115" i="6"/>
  <c r="T115" i="6"/>
  <c r="L115" i="6"/>
  <c r="D115" i="6"/>
  <c r="BP114" i="6"/>
  <c r="BH114" i="6"/>
  <c r="AZ114" i="6"/>
  <c r="AR114" i="6"/>
  <c r="AJ114" i="6"/>
  <c r="AB114" i="6"/>
  <c r="T114" i="6"/>
  <c r="L114" i="6"/>
  <c r="D114" i="6"/>
  <c r="BP113" i="6"/>
  <c r="BH113" i="6"/>
  <c r="AZ113" i="6"/>
  <c r="AR113" i="6"/>
  <c r="AJ113" i="6"/>
  <c r="AB113" i="6"/>
  <c r="T113" i="6"/>
  <c r="L113" i="6"/>
  <c r="D113" i="6"/>
  <c r="BP112" i="6"/>
  <c r="BH112" i="6"/>
  <c r="AZ112" i="6"/>
  <c r="AR112" i="6"/>
  <c r="AJ112" i="6"/>
  <c r="AB112" i="6"/>
  <c r="T112" i="6"/>
  <c r="L112" i="6"/>
  <c r="D112" i="6"/>
  <c r="BP111" i="6"/>
  <c r="BH111" i="6"/>
  <c r="AZ111" i="6"/>
  <c r="AR111" i="6"/>
  <c r="AJ111" i="6"/>
  <c r="AB111" i="6"/>
  <c r="T111" i="6"/>
  <c r="L111" i="6"/>
  <c r="D111" i="6"/>
  <c r="BP110" i="6"/>
  <c r="BH110" i="6"/>
  <c r="AZ110" i="6"/>
  <c r="AR110" i="6"/>
  <c r="AJ110" i="6"/>
  <c r="AB110" i="6"/>
  <c r="T110" i="6"/>
  <c r="L110" i="6"/>
  <c r="D110" i="6"/>
  <c r="BP109" i="6"/>
  <c r="BH109" i="6"/>
  <c r="AZ109" i="6"/>
  <c r="AR109" i="6"/>
  <c r="AJ109" i="6"/>
  <c r="AB109" i="6"/>
  <c r="T109" i="6"/>
  <c r="L109" i="6"/>
  <c r="D109" i="6"/>
  <c r="BP108" i="6"/>
  <c r="BH108" i="6"/>
  <c r="AZ108" i="6"/>
  <c r="AR108" i="6"/>
  <c r="AJ108" i="6"/>
  <c r="AB108" i="6"/>
  <c r="T108" i="6"/>
  <c r="L108" i="6"/>
  <c r="D108" i="6"/>
  <c r="BP107" i="6"/>
  <c r="BH107" i="6"/>
  <c r="AZ107" i="6"/>
  <c r="AR107" i="6"/>
  <c r="AJ107" i="6"/>
  <c r="AB107" i="6"/>
  <c r="T107" i="6"/>
  <c r="U107" i="6" s="1"/>
  <c r="V107" i="6" s="1"/>
  <c r="L107" i="6"/>
  <c r="D107" i="6"/>
  <c r="BP106" i="6"/>
  <c r="BH106" i="6"/>
  <c r="BI106" i="6" s="1"/>
  <c r="BJ106" i="6" s="1"/>
  <c r="AZ106" i="6"/>
  <c r="AR106" i="6"/>
  <c r="AJ106" i="6"/>
  <c r="AB106" i="6"/>
  <c r="T106" i="6"/>
  <c r="L106" i="6"/>
  <c r="D106" i="6"/>
  <c r="BP105" i="6"/>
  <c r="BH105" i="6"/>
  <c r="AZ105" i="6"/>
  <c r="AR105" i="6"/>
  <c r="AJ105" i="6"/>
  <c r="AB105" i="6"/>
  <c r="T105" i="6"/>
  <c r="L105" i="6"/>
  <c r="D105" i="6"/>
  <c r="BP104" i="6"/>
  <c r="BH104" i="6"/>
  <c r="AZ104" i="6"/>
  <c r="AR104" i="6"/>
  <c r="AS104" i="6" s="1"/>
  <c r="AT104" i="6" s="1"/>
  <c r="AJ104" i="6"/>
  <c r="AB104" i="6"/>
  <c r="T104" i="6"/>
  <c r="M104" i="6"/>
  <c r="N104" i="6" s="1"/>
  <c r="L104" i="6"/>
  <c r="D104" i="6"/>
  <c r="BP103" i="6"/>
  <c r="BH103" i="6"/>
  <c r="AZ103" i="6"/>
  <c r="AR103" i="6"/>
  <c r="AJ103" i="6"/>
  <c r="AB103" i="6"/>
  <c r="T103" i="6"/>
  <c r="L103" i="6"/>
  <c r="D103" i="6"/>
  <c r="BP102" i="6"/>
  <c r="BH102" i="6"/>
  <c r="AZ102" i="6"/>
  <c r="AR102" i="6"/>
  <c r="AJ102" i="6"/>
  <c r="AB102" i="6"/>
  <c r="T102" i="6"/>
  <c r="L102" i="6"/>
  <c r="D102" i="6"/>
  <c r="BP101" i="6"/>
  <c r="BH101" i="6"/>
  <c r="AZ101" i="6"/>
  <c r="AR101" i="6"/>
  <c r="AJ101" i="6"/>
  <c r="AB101" i="6"/>
  <c r="T101" i="6"/>
  <c r="L101" i="6"/>
  <c r="D101" i="6"/>
  <c r="BP100" i="6"/>
  <c r="BH100" i="6"/>
  <c r="AZ100" i="6"/>
  <c r="AR100" i="6"/>
  <c r="AJ100" i="6"/>
  <c r="AB100" i="6"/>
  <c r="T100" i="6"/>
  <c r="U99" i="6" s="1"/>
  <c r="V99" i="6" s="1"/>
  <c r="L100" i="6"/>
  <c r="D100" i="6"/>
  <c r="BP99" i="6"/>
  <c r="BH99" i="6"/>
  <c r="AZ99" i="6"/>
  <c r="AR99" i="6"/>
  <c r="AJ99" i="6"/>
  <c r="AB99" i="6"/>
  <c r="T99" i="6"/>
  <c r="L99" i="6"/>
  <c r="D99" i="6"/>
  <c r="BP98" i="6"/>
  <c r="BH98" i="6"/>
  <c r="AZ98" i="6"/>
  <c r="AR98" i="6"/>
  <c r="AJ98" i="6"/>
  <c r="AB98" i="6"/>
  <c r="T98" i="6"/>
  <c r="L98" i="6"/>
  <c r="D98" i="6"/>
  <c r="BP97" i="6"/>
  <c r="BH97" i="6"/>
  <c r="AZ97" i="6"/>
  <c r="AR97" i="6"/>
  <c r="AJ97" i="6"/>
  <c r="AB97" i="6"/>
  <c r="T97" i="6"/>
  <c r="L97" i="6"/>
  <c r="D97" i="6"/>
  <c r="BP96" i="6"/>
  <c r="BH96" i="6"/>
  <c r="AZ96" i="6"/>
  <c r="AR96" i="6"/>
  <c r="AJ96" i="6"/>
  <c r="AB96" i="6"/>
  <c r="T96" i="6"/>
  <c r="L96" i="6"/>
  <c r="D96" i="6"/>
  <c r="BP95" i="6"/>
  <c r="BH95" i="6"/>
  <c r="AZ95" i="6"/>
  <c r="AR95" i="6"/>
  <c r="AJ95" i="6"/>
  <c r="AB95" i="6"/>
  <c r="T95" i="6"/>
  <c r="L95" i="6"/>
  <c r="D95" i="6"/>
  <c r="BP94" i="6"/>
  <c r="BH94" i="6"/>
  <c r="AZ94" i="6"/>
  <c r="AR94" i="6"/>
  <c r="AJ94" i="6"/>
  <c r="AB94" i="6"/>
  <c r="T94" i="6"/>
  <c r="L94" i="6"/>
  <c r="D94" i="6"/>
  <c r="BP93" i="6"/>
  <c r="BH93" i="6"/>
  <c r="AZ93" i="6"/>
  <c r="AR93" i="6"/>
  <c r="AJ93" i="6"/>
  <c r="AB93" i="6"/>
  <c r="T93" i="6"/>
  <c r="L93" i="6"/>
  <c r="D93" i="6"/>
  <c r="BP92" i="6"/>
  <c r="BH92" i="6"/>
  <c r="AZ92" i="6"/>
  <c r="AR92" i="6"/>
  <c r="AJ92" i="6"/>
  <c r="AB92" i="6"/>
  <c r="T92" i="6"/>
  <c r="L92" i="6"/>
  <c r="D92" i="6"/>
  <c r="BP91" i="6"/>
  <c r="BH91" i="6"/>
  <c r="AZ91" i="6"/>
  <c r="AR91" i="6"/>
  <c r="AJ91" i="6"/>
  <c r="AB91" i="6"/>
  <c r="T91" i="6"/>
  <c r="L91" i="6"/>
  <c r="D91" i="6"/>
  <c r="BP90" i="6"/>
  <c r="BH90" i="6"/>
  <c r="AZ90" i="6"/>
  <c r="AR90" i="6"/>
  <c r="AJ90" i="6"/>
  <c r="AB90" i="6"/>
  <c r="T90" i="6"/>
  <c r="L90" i="6"/>
  <c r="D90" i="6"/>
  <c r="BP89" i="6"/>
  <c r="BH89" i="6"/>
  <c r="AZ89" i="6"/>
  <c r="AR89" i="6"/>
  <c r="AJ89" i="6"/>
  <c r="AB89" i="6"/>
  <c r="T89" i="6"/>
  <c r="L89" i="6"/>
  <c r="D89" i="6"/>
  <c r="BP88" i="6"/>
  <c r="BH88" i="6"/>
  <c r="AZ88" i="6"/>
  <c r="AR88" i="6"/>
  <c r="AJ88" i="6"/>
  <c r="AB88" i="6"/>
  <c r="T88" i="6"/>
  <c r="L88" i="6"/>
  <c r="D88" i="6"/>
  <c r="BP87" i="6"/>
  <c r="BH87" i="6"/>
  <c r="AZ87" i="6"/>
  <c r="AR87" i="6"/>
  <c r="AJ87" i="6"/>
  <c r="AB87" i="6"/>
  <c r="T87" i="6"/>
  <c r="L87" i="6"/>
  <c r="D87" i="6"/>
  <c r="BP86" i="6"/>
  <c r="BH86" i="6"/>
  <c r="AZ86" i="6"/>
  <c r="AR86" i="6"/>
  <c r="AJ86" i="6"/>
  <c r="AB86" i="6"/>
  <c r="T86" i="6"/>
  <c r="L86" i="6"/>
  <c r="D86" i="6"/>
  <c r="BP85" i="6"/>
  <c r="BH85" i="6"/>
  <c r="AZ85" i="6"/>
  <c r="AR85" i="6"/>
  <c r="AJ85" i="6"/>
  <c r="AB85" i="6"/>
  <c r="T85" i="6"/>
  <c r="L85" i="6"/>
  <c r="D85" i="6"/>
  <c r="BP84" i="6"/>
  <c r="BH84" i="6"/>
  <c r="AZ84" i="6"/>
  <c r="AR84" i="6"/>
  <c r="AJ84" i="6"/>
  <c r="AB84" i="6"/>
  <c r="T84" i="6"/>
  <c r="L84" i="6"/>
  <c r="D84" i="6"/>
  <c r="BP83" i="6"/>
  <c r="BH83" i="6"/>
  <c r="AZ83" i="6"/>
  <c r="AR83" i="6"/>
  <c r="AJ83" i="6"/>
  <c r="AB83" i="6"/>
  <c r="T83" i="6"/>
  <c r="L83" i="6"/>
  <c r="D83" i="6"/>
  <c r="BP82" i="6"/>
  <c r="BH82" i="6"/>
  <c r="AZ82" i="6"/>
  <c r="AR82" i="6"/>
  <c r="AJ82" i="6"/>
  <c r="AB82" i="6"/>
  <c r="T82" i="6"/>
  <c r="L82" i="6"/>
  <c r="D82" i="6"/>
  <c r="BP81" i="6"/>
  <c r="BH81" i="6"/>
  <c r="AZ81" i="6"/>
  <c r="AR81" i="6"/>
  <c r="AJ81" i="6"/>
  <c r="AB81" i="6"/>
  <c r="T81" i="6"/>
  <c r="L81" i="6"/>
  <c r="D81" i="6"/>
  <c r="BP80" i="6"/>
  <c r="BH80" i="6"/>
  <c r="AZ80" i="6"/>
  <c r="AR80" i="6"/>
  <c r="AJ80" i="6"/>
  <c r="AB80" i="6"/>
  <c r="T80" i="6"/>
  <c r="L80" i="6"/>
  <c r="D80" i="6"/>
  <c r="BP79" i="6"/>
  <c r="BH79" i="6"/>
  <c r="AZ79" i="6"/>
  <c r="AR79" i="6"/>
  <c r="AJ79" i="6"/>
  <c r="AB79" i="6"/>
  <c r="T79" i="6"/>
  <c r="L79" i="6"/>
  <c r="D79" i="6"/>
  <c r="BP78" i="6"/>
  <c r="BH78" i="6"/>
  <c r="AZ78" i="6"/>
  <c r="AR78" i="6"/>
  <c r="AJ78" i="6"/>
  <c r="AB78" i="6"/>
  <c r="T78" i="6"/>
  <c r="L78" i="6"/>
  <c r="D78" i="6"/>
  <c r="BP77" i="6"/>
  <c r="BH77" i="6"/>
  <c r="AZ77" i="6"/>
  <c r="AR77" i="6"/>
  <c r="AJ77" i="6"/>
  <c r="AB77" i="6"/>
  <c r="T77" i="6"/>
  <c r="L77" i="6"/>
  <c r="D77" i="6"/>
  <c r="BP76" i="6"/>
  <c r="BH76" i="6"/>
  <c r="AZ76" i="6"/>
  <c r="AR76" i="6"/>
  <c r="AJ76" i="6"/>
  <c r="AB76" i="6"/>
  <c r="T76" i="6"/>
  <c r="L76" i="6"/>
  <c r="D76" i="6"/>
  <c r="BP75" i="6"/>
  <c r="BH75" i="6"/>
  <c r="AZ75" i="6"/>
  <c r="AR75" i="6"/>
  <c r="AJ75" i="6"/>
  <c r="AB75" i="6"/>
  <c r="T75" i="6"/>
  <c r="L75" i="6"/>
  <c r="D75" i="6"/>
  <c r="BP74" i="6"/>
  <c r="BH74" i="6"/>
  <c r="AZ74" i="6"/>
  <c r="AR74" i="6"/>
  <c r="AJ74" i="6"/>
  <c r="AB74" i="6"/>
  <c r="T74" i="6"/>
  <c r="L74" i="6"/>
  <c r="D74" i="6"/>
  <c r="BP73" i="6"/>
  <c r="BH73" i="6"/>
  <c r="AZ73" i="6"/>
  <c r="AR73" i="6"/>
  <c r="AJ73" i="6"/>
  <c r="AB73" i="6"/>
  <c r="T73" i="6"/>
  <c r="L73" i="6"/>
  <c r="D73" i="6"/>
  <c r="BP72" i="6"/>
  <c r="BH72" i="6"/>
  <c r="AZ72" i="6"/>
  <c r="AR72" i="6"/>
  <c r="AJ72" i="6"/>
  <c r="AB72" i="6"/>
  <c r="T72" i="6"/>
  <c r="L72" i="6"/>
  <c r="D72" i="6"/>
  <c r="BP71" i="6"/>
  <c r="BH71" i="6"/>
  <c r="AZ71" i="6"/>
  <c r="AR71" i="6"/>
  <c r="AJ71" i="6"/>
  <c r="AB71" i="6"/>
  <c r="T71" i="6"/>
  <c r="L71" i="6"/>
  <c r="D71" i="6"/>
  <c r="BP70" i="6"/>
  <c r="BH70" i="6"/>
  <c r="AZ70" i="6"/>
  <c r="AR70" i="6"/>
  <c r="AJ70" i="6"/>
  <c r="AB70" i="6"/>
  <c r="T70" i="6"/>
  <c r="L70" i="6"/>
  <c r="D70" i="6"/>
  <c r="BP69" i="6"/>
  <c r="BH69" i="6"/>
  <c r="AZ69" i="6"/>
  <c r="AR69" i="6"/>
  <c r="AJ69" i="6"/>
  <c r="AB69" i="6"/>
  <c r="T69" i="6"/>
  <c r="L69" i="6"/>
  <c r="D69" i="6"/>
  <c r="BP68" i="6"/>
  <c r="BH68" i="6"/>
  <c r="AZ68" i="6"/>
  <c r="AR68" i="6"/>
  <c r="AJ68" i="6"/>
  <c r="AB68" i="6"/>
  <c r="T68" i="6"/>
  <c r="L68" i="6"/>
  <c r="D68" i="6"/>
  <c r="BP67" i="6"/>
  <c r="BH67" i="6"/>
  <c r="AZ67" i="6"/>
  <c r="AR67" i="6"/>
  <c r="AJ67" i="6"/>
  <c r="AB67" i="6"/>
  <c r="T67" i="6"/>
  <c r="L67" i="6"/>
  <c r="D67" i="6"/>
  <c r="BP66" i="6"/>
  <c r="BH66" i="6"/>
  <c r="AZ66" i="6"/>
  <c r="AR66" i="6"/>
  <c r="AJ66" i="6"/>
  <c r="AB66" i="6"/>
  <c r="T66" i="6"/>
  <c r="L66" i="6"/>
  <c r="D66" i="6"/>
  <c r="BP65" i="6"/>
  <c r="BH65" i="6"/>
  <c r="AZ65" i="6"/>
  <c r="AR65" i="6"/>
  <c r="AJ65" i="6"/>
  <c r="AB65" i="6"/>
  <c r="T65" i="6"/>
  <c r="L65" i="6"/>
  <c r="D65" i="6"/>
  <c r="BP64" i="6"/>
  <c r="BH64" i="6"/>
  <c r="AZ64" i="6"/>
  <c r="AR64" i="6"/>
  <c r="AJ64" i="6"/>
  <c r="AB64" i="6"/>
  <c r="T64" i="6"/>
  <c r="L64" i="6"/>
  <c r="D64" i="6"/>
  <c r="BP63" i="6"/>
  <c r="BH63" i="6"/>
  <c r="AZ63" i="6"/>
  <c r="AR63" i="6"/>
  <c r="AJ63" i="6"/>
  <c r="AB63" i="6"/>
  <c r="T63" i="6"/>
  <c r="L63" i="6"/>
  <c r="D63" i="6"/>
  <c r="BP62" i="6"/>
  <c r="BH62" i="6"/>
  <c r="AZ62" i="6"/>
  <c r="AR62" i="6"/>
  <c r="AJ62" i="6"/>
  <c r="AB62" i="6"/>
  <c r="T62" i="6"/>
  <c r="L62" i="6"/>
  <c r="D62" i="6"/>
  <c r="BP61" i="6"/>
  <c r="BH61" i="6"/>
  <c r="AZ61" i="6"/>
  <c r="AR61" i="6"/>
  <c r="AJ61" i="6"/>
  <c r="AB61" i="6"/>
  <c r="T61" i="6"/>
  <c r="L61" i="6"/>
  <c r="D61" i="6"/>
  <c r="BP60" i="6"/>
  <c r="BH60" i="6"/>
  <c r="AZ60" i="6"/>
  <c r="AR60" i="6"/>
  <c r="AJ60" i="6"/>
  <c r="AB60" i="6"/>
  <c r="T60" i="6"/>
  <c r="L60" i="6"/>
  <c r="D60" i="6"/>
  <c r="BP59" i="6"/>
  <c r="BH59" i="6"/>
  <c r="AZ59" i="6"/>
  <c r="AR59" i="6"/>
  <c r="AJ59" i="6"/>
  <c r="AB59" i="6"/>
  <c r="T59" i="6"/>
  <c r="L59" i="6"/>
  <c r="D59" i="6"/>
  <c r="BP58" i="6"/>
  <c r="BH58" i="6"/>
  <c r="AZ58" i="6"/>
  <c r="AR58" i="6"/>
  <c r="AJ58" i="6"/>
  <c r="AB58" i="6"/>
  <c r="T58" i="6"/>
  <c r="L58" i="6"/>
  <c r="D58" i="6"/>
  <c r="BP57" i="6"/>
  <c r="BH57" i="6"/>
  <c r="AZ57" i="6"/>
  <c r="AR57" i="6"/>
  <c r="AJ57" i="6"/>
  <c r="AB57" i="6"/>
  <c r="T57" i="6"/>
  <c r="L57" i="6"/>
  <c r="D57" i="6"/>
  <c r="BP56" i="6"/>
  <c r="BH56" i="6"/>
  <c r="AZ56" i="6"/>
  <c r="AR56" i="6"/>
  <c r="AJ56" i="6"/>
  <c r="AB56" i="6"/>
  <c r="T56" i="6"/>
  <c r="L56" i="6"/>
  <c r="D56" i="6"/>
  <c r="BP55" i="6"/>
  <c r="BH55" i="6"/>
  <c r="AZ55" i="6"/>
  <c r="AR55" i="6"/>
  <c r="AJ55" i="6"/>
  <c r="AB55" i="6"/>
  <c r="T55" i="6"/>
  <c r="L55" i="6"/>
  <c r="D55" i="6"/>
  <c r="BP54" i="6"/>
  <c r="BH54" i="6"/>
  <c r="AZ54" i="6"/>
  <c r="AR54" i="6"/>
  <c r="AJ54" i="6"/>
  <c r="AB54" i="6"/>
  <c r="T54" i="6"/>
  <c r="L54" i="6"/>
  <c r="D54" i="6"/>
  <c r="BP53" i="6"/>
  <c r="BH53" i="6"/>
  <c r="AZ53" i="6"/>
  <c r="AR53" i="6"/>
  <c r="AJ53" i="6"/>
  <c r="AB53" i="6"/>
  <c r="T53" i="6"/>
  <c r="L53" i="6"/>
  <c r="D53" i="6"/>
  <c r="BP52" i="6"/>
  <c r="BH52" i="6"/>
  <c r="AZ52" i="6"/>
  <c r="AR52" i="6"/>
  <c r="AJ52" i="6"/>
  <c r="AB52" i="6"/>
  <c r="T52" i="6"/>
  <c r="L52" i="6"/>
  <c r="D52" i="6"/>
  <c r="BP51" i="6"/>
  <c r="BH51" i="6"/>
  <c r="AZ51" i="6"/>
  <c r="AR51" i="6"/>
  <c r="AJ51" i="6"/>
  <c r="AB51" i="6"/>
  <c r="T51" i="6"/>
  <c r="L51" i="6"/>
  <c r="D51" i="6"/>
  <c r="BP50" i="6"/>
  <c r="BH50" i="6"/>
  <c r="AZ50" i="6"/>
  <c r="AR50" i="6"/>
  <c r="AJ50" i="6"/>
  <c r="AB50" i="6"/>
  <c r="T50" i="6"/>
  <c r="L50" i="6"/>
  <c r="D50" i="6"/>
  <c r="BP49" i="6"/>
  <c r="BH49" i="6"/>
  <c r="AZ49" i="6"/>
  <c r="AR49" i="6"/>
  <c r="AJ49" i="6"/>
  <c r="AB49" i="6"/>
  <c r="T49" i="6"/>
  <c r="L49" i="6"/>
  <c r="D49" i="6"/>
  <c r="BP48" i="6"/>
  <c r="BH48" i="6"/>
  <c r="AZ48" i="6"/>
  <c r="AR48" i="6"/>
  <c r="AJ48" i="6"/>
  <c r="AB48" i="6"/>
  <c r="T48" i="6"/>
  <c r="L48" i="6"/>
  <c r="D48" i="6"/>
  <c r="BP47" i="6"/>
  <c r="BH47" i="6"/>
  <c r="AZ47" i="6"/>
  <c r="AR47" i="6"/>
  <c r="AJ47" i="6"/>
  <c r="AB47" i="6"/>
  <c r="T47" i="6"/>
  <c r="L47" i="6"/>
  <c r="D47" i="6"/>
  <c r="BP46" i="6"/>
  <c r="BH46" i="6"/>
  <c r="AZ46" i="6"/>
  <c r="AR46" i="6"/>
  <c r="AJ46" i="6"/>
  <c r="AB46" i="6"/>
  <c r="T46" i="6"/>
  <c r="L46" i="6"/>
  <c r="D46" i="6"/>
  <c r="BP45" i="6"/>
  <c r="BH45" i="6"/>
  <c r="AZ45" i="6"/>
  <c r="AR45" i="6"/>
  <c r="AJ45" i="6"/>
  <c r="AB45" i="6"/>
  <c r="T45" i="6"/>
  <c r="L45" i="6"/>
  <c r="D45" i="6"/>
  <c r="BP44" i="6"/>
  <c r="BH44" i="6"/>
  <c r="AZ44" i="6"/>
  <c r="AR44" i="6"/>
  <c r="AJ44" i="6"/>
  <c r="AB44" i="6"/>
  <c r="T44" i="6"/>
  <c r="L44" i="6"/>
  <c r="D44" i="6"/>
  <c r="BP43" i="6"/>
  <c r="BH43" i="6"/>
  <c r="AZ43" i="6"/>
  <c r="AR43" i="6"/>
  <c r="AJ43" i="6"/>
  <c r="AB43" i="6"/>
  <c r="T43" i="6"/>
  <c r="L43" i="6"/>
  <c r="D43" i="6"/>
  <c r="BP42" i="6"/>
  <c r="BH42" i="6"/>
  <c r="AZ42" i="6"/>
  <c r="AR42" i="6"/>
  <c r="AJ42" i="6"/>
  <c r="AB42" i="6"/>
  <c r="T42" i="6"/>
  <c r="L42" i="6"/>
  <c r="D42" i="6"/>
  <c r="BP41" i="6"/>
  <c r="BH41" i="6"/>
  <c r="AZ41" i="6"/>
  <c r="AR41" i="6"/>
  <c r="AJ41" i="6"/>
  <c r="AB41" i="6"/>
  <c r="T41" i="6"/>
  <c r="L41" i="6"/>
  <c r="D41" i="6"/>
  <c r="BP40" i="6"/>
  <c r="BH40" i="6"/>
  <c r="AZ40" i="6"/>
  <c r="AR40" i="6"/>
  <c r="AJ40" i="6"/>
  <c r="AB40" i="6"/>
  <c r="T40" i="6"/>
  <c r="L40" i="6"/>
  <c r="D40" i="6"/>
  <c r="BP39" i="6"/>
  <c r="BH39" i="6"/>
  <c r="AZ39" i="6"/>
  <c r="AR39" i="6"/>
  <c r="AJ39" i="6"/>
  <c r="AB39" i="6"/>
  <c r="T39" i="6"/>
  <c r="L39" i="6"/>
  <c r="D39" i="6"/>
  <c r="BP38" i="6"/>
  <c r="BH38" i="6"/>
  <c r="AZ38" i="6"/>
  <c r="AR38" i="6"/>
  <c r="AJ38" i="6"/>
  <c r="AB38" i="6"/>
  <c r="T38" i="6"/>
  <c r="L38" i="6"/>
  <c r="D38" i="6"/>
  <c r="BP37" i="6"/>
  <c r="BH37" i="6"/>
  <c r="AZ37" i="6"/>
  <c r="AR37" i="6"/>
  <c r="AJ37" i="6"/>
  <c r="AB37" i="6"/>
  <c r="T37" i="6"/>
  <c r="L37" i="6"/>
  <c r="D37" i="6"/>
  <c r="BP36" i="6"/>
  <c r="BH36" i="6"/>
  <c r="AZ36" i="6"/>
  <c r="AR36" i="6"/>
  <c r="AJ36" i="6"/>
  <c r="AB36" i="6"/>
  <c r="T36" i="6"/>
  <c r="L36" i="6"/>
  <c r="D36" i="6"/>
  <c r="BP35" i="6"/>
  <c r="BH35" i="6"/>
  <c r="AZ35" i="6"/>
  <c r="AR35" i="6"/>
  <c r="AJ35" i="6"/>
  <c r="AB35" i="6"/>
  <c r="T35" i="6"/>
  <c r="L35" i="6"/>
  <c r="D35" i="6"/>
  <c r="BP34" i="6"/>
  <c r="BH34" i="6"/>
  <c r="AZ34" i="6"/>
  <c r="AR34" i="6"/>
  <c r="AJ34" i="6"/>
  <c r="AB34" i="6"/>
  <c r="T34" i="6"/>
  <c r="L34" i="6"/>
  <c r="D34" i="6"/>
  <c r="BP33" i="6"/>
  <c r="BH33" i="6"/>
  <c r="AZ33" i="6"/>
  <c r="AR33" i="6"/>
  <c r="AJ33" i="6"/>
  <c r="AB33" i="6"/>
  <c r="T33" i="6"/>
  <c r="L33" i="6"/>
  <c r="D33" i="6"/>
  <c r="BP32" i="6"/>
  <c r="BH32" i="6"/>
  <c r="AZ32" i="6"/>
  <c r="AR32" i="6"/>
  <c r="AJ32" i="6"/>
  <c r="AB32" i="6"/>
  <c r="T32" i="6"/>
  <c r="L32" i="6"/>
  <c r="D32" i="6"/>
  <c r="BP31" i="6"/>
  <c r="BH31" i="6"/>
  <c r="AZ31" i="6"/>
  <c r="AR31" i="6"/>
  <c r="AJ31" i="6"/>
  <c r="AB31" i="6"/>
  <c r="T31" i="6"/>
  <c r="L31" i="6"/>
  <c r="D31" i="6"/>
  <c r="BP30" i="6"/>
  <c r="BH30" i="6"/>
  <c r="AZ30" i="6"/>
  <c r="AR30" i="6"/>
  <c r="AJ30" i="6"/>
  <c r="AB30" i="6"/>
  <c r="AC30" i="6" s="1"/>
  <c r="AD30" i="6" s="1"/>
  <c r="T30" i="6"/>
  <c r="L30" i="6"/>
  <c r="D30" i="6"/>
  <c r="BP29" i="6"/>
  <c r="BH29" i="6"/>
  <c r="AZ29" i="6"/>
  <c r="AR29" i="6"/>
  <c r="AJ29" i="6"/>
  <c r="AB29" i="6"/>
  <c r="T29" i="6"/>
  <c r="L29" i="6"/>
  <c r="D29" i="6"/>
  <c r="BP28" i="6"/>
  <c r="BH28" i="6"/>
  <c r="AZ28" i="6"/>
  <c r="AR28" i="6"/>
  <c r="AJ28" i="6"/>
  <c r="AB28" i="6"/>
  <c r="T28" i="6"/>
  <c r="L28" i="6"/>
  <c r="D28" i="6"/>
  <c r="BP27" i="6"/>
  <c r="BH27" i="6"/>
  <c r="AZ27" i="6"/>
  <c r="AR27" i="6"/>
  <c r="AJ27" i="6"/>
  <c r="AB27" i="6"/>
  <c r="T27" i="6"/>
  <c r="L27" i="6"/>
  <c r="D27" i="6"/>
  <c r="BP26" i="6"/>
  <c r="BH26" i="6"/>
  <c r="AZ26" i="6"/>
  <c r="AR26" i="6"/>
  <c r="AJ26" i="6"/>
  <c r="AB26" i="6"/>
  <c r="T26" i="6"/>
  <c r="L26" i="6"/>
  <c r="D26" i="6"/>
  <c r="BP25" i="6"/>
  <c r="BH25" i="6"/>
  <c r="AZ25" i="6"/>
  <c r="AR25" i="6"/>
  <c r="AJ25" i="6"/>
  <c r="AB25" i="6"/>
  <c r="T25" i="6"/>
  <c r="L25" i="6"/>
  <c r="D25" i="6"/>
  <c r="BP24" i="6"/>
  <c r="BH24" i="6"/>
  <c r="AZ24" i="6"/>
  <c r="AR24" i="6"/>
  <c r="AJ24" i="6"/>
  <c r="AB24" i="6"/>
  <c r="T24" i="6"/>
  <c r="L24" i="6"/>
  <c r="D24" i="6"/>
  <c r="BP23" i="6"/>
  <c r="BH23" i="6"/>
  <c r="AZ23" i="6"/>
  <c r="AR23" i="6"/>
  <c r="AJ23" i="6"/>
  <c r="AB23" i="6"/>
  <c r="T23" i="6"/>
  <c r="L23" i="6"/>
  <c r="D23" i="6"/>
  <c r="BP22" i="6"/>
  <c r="BH22" i="6"/>
  <c r="AZ22" i="6"/>
  <c r="AR22" i="6"/>
  <c r="AJ22" i="6"/>
  <c r="AB22" i="6"/>
  <c r="T22" i="6"/>
  <c r="L22" i="6"/>
  <c r="D22" i="6"/>
  <c r="BP21" i="6"/>
  <c r="BH21" i="6"/>
  <c r="AZ21" i="6"/>
  <c r="AR21" i="6"/>
  <c r="AJ21" i="6"/>
  <c r="AB21" i="6"/>
  <c r="T21" i="6"/>
  <c r="L21" i="6"/>
  <c r="D21" i="6"/>
  <c r="BP20" i="6"/>
  <c r="BH20" i="6"/>
  <c r="AZ20" i="6"/>
  <c r="AR20" i="6"/>
  <c r="AJ20" i="6"/>
  <c r="AB20" i="6"/>
  <c r="T20" i="6"/>
  <c r="L20" i="6"/>
  <c r="D20" i="6"/>
  <c r="BP19" i="6"/>
  <c r="BH19" i="6"/>
  <c r="AZ19" i="6"/>
  <c r="AR19" i="6"/>
  <c r="AJ19" i="6"/>
  <c r="AB19" i="6"/>
  <c r="T19" i="6"/>
  <c r="L19" i="6"/>
  <c r="D19" i="6"/>
  <c r="BP18" i="6"/>
  <c r="BH18" i="6"/>
  <c r="AZ18" i="6"/>
  <c r="AR18" i="6"/>
  <c r="AJ18" i="6"/>
  <c r="AB18" i="6"/>
  <c r="T18" i="6"/>
  <c r="L18" i="6"/>
  <c r="D18" i="6"/>
  <c r="BP17" i="6"/>
  <c r="BH17" i="6"/>
  <c r="AZ17" i="6"/>
  <c r="AR17" i="6"/>
  <c r="AJ17" i="6"/>
  <c r="AB17" i="6"/>
  <c r="T17" i="6"/>
  <c r="L17" i="6"/>
  <c r="D17" i="6"/>
  <c r="BP16" i="6"/>
  <c r="BH16" i="6"/>
  <c r="AZ16" i="6"/>
  <c r="AR16" i="6"/>
  <c r="AJ16" i="6"/>
  <c r="AB16" i="6"/>
  <c r="T16" i="6"/>
  <c r="L16" i="6"/>
  <c r="D16" i="6"/>
  <c r="BP15" i="6"/>
  <c r="BH15" i="6"/>
  <c r="AZ15" i="6"/>
  <c r="AR15" i="6"/>
  <c r="AJ15" i="6"/>
  <c r="AB15" i="6"/>
  <c r="T15" i="6"/>
  <c r="L15" i="6"/>
  <c r="D15" i="6"/>
  <c r="BP14" i="6"/>
  <c r="BH14" i="6"/>
  <c r="AZ14" i="6"/>
  <c r="AR14" i="6"/>
  <c r="AJ14" i="6"/>
  <c r="AB14" i="6"/>
  <c r="T14" i="6"/>
  <c r="L14" i="6"/>
  <c r="D14" i="6"/>
  <c r="BP13" i="6"/>
  <c r="BH13" i="6"/>
  <c r="AZ13" i="6"/>
  <c r="AR13" i="6"/>
  <c r="AJ13" i="6"/>
  <c r="AB13" i="6"/>
  <c r="T13" i="6"/>
  <c r="L13" i="6"/>
  <c r="D13" i="6"/>
  <c r="BP12" i="6"/>
  <c r="BH12" i="6"/>
  <c r="AZ12" i="6"/>
  <c r="AR12" i="6"/>
  <c r="AJ12" i="6"/>
  <c r="AB12" i="6"/>
  <c r="T12" i="6"/>
  <c r="L12" i="6"/>
  <c r="D12" i="6"/>
  <c r="BP11" i="6"/>
  <c r="BH11" i="6"/>
  <c r="AZ11" i="6"/>
  <c r="AR11" i="6"/>
  <c r="AJ11" i="6"/>
  <c r="AB11" i="6"/>
  <c r="T11" i="6"/>
  <c r="L11" i="6"/>
  <c r="D11" i="6"/>
  <c r="BP10" i="6"/>
  <c r="BH10" i="6"/>
  <c r="AZ10" i="6"/>
  <c r="AR10" i="6"/>
  <c r="AJ10" i="6"/>
  <c r="AB10" i="6"/>
  <c r="T10" i="6"/>
  <c r="L10" i="6"/>
  <c r="D10" i="6"/>
  <c r="BP9" i="6"/>
  <c r="BH9" i="6"/>
  <c r="AZ9" i="6"/>
  <c r="AR9" i="6"/>
  <c r="AJ9" i="6"/>
  <c r="AB9" i="6"/>
  <c r="T9" i="6"/>
  <c r="L9" i="6"/>
  <c r="D9" i="6"/>
  <c r="BP8" i="6"/>
  <c r="BH8" i="6"/>
  <c r="AZ8" i="6"/>
  <c r="AR8" i="6"/>
  <c r="AJ8" i="6"/>
  <c r="AB8" i="6"/>
  <c r="T8" i="6"/>
  <c r="L8" i="6"/>
  <c r="D8" i="6"/>
  <c r="BP7" i="6"/>
  <c r="BH7" i="6"/>
  <c r="AZ7" i="6"/>
  <c r="AR7" i="6"/>
  <c r="AJ7" i="6"/>
  <c r="AB7" i="6"/>
  <c r="T7" i="6"/>
  <c r="L7" i="6"/>
  <c r="D7" i="6"/>
  <c r="BP6" i="6"/>
  <c r="BH6" i="6"/>
  <c r="AZ6" i="6"/>
  <c r="AR6" i="6"/>
  <c r="AJ6" i="6"/>
  <c r="AB6" i="6"/>
  <c r="T6" i="6"/>
  <c r="L6" i="6"/>
  <c r="D6" i="6"/>
  <c r="BP5" i="6"/>
  <c r="BN5" i="6"/>
  <c r="BN6" i="6" s="1"/>
  <c r="BN7" i="6" s="1"/>
  <c r="BN8" i="6" s="1"/>
  <c r="BN9" i="6" s="1"/>
  <c r="BN10" i="6" s="1"/>
  <c r="BN11" i="6" s="1"/>
  <c r="BN12" i="6" s="1"/>
  <c r="BN13" i="6" s="1"/>
  <c r="BN14" i="6" s="1"/>
  <c r="BN15" i="6" s="1"/>
  <c r="BN16" i="6" s="1"/>
  <c r="BN17" i="6" s="1"/>
  <c r="BN18" i="6" s="1"/>
  <c r="BN19" i="6" s="1"/>
  <c r="BN20" i="6" s="1"/>
  <c r="BN21" i="6" s="1"/>
  <c r="BN22" i="6" s="1"/>
  <c r="BN23" i="6" s="1"/>
  <c r="BN24" i="6" s="1"/>
  <c r="BN25" i="6" s="1"/>
  <c r="BN26" i="6" s="1"/>
  <c r="BN27" i="6" s="1"/>
  <c r="BN28" i="6" s="1"/>
  <c r="BN29" i="6" s="1"/>
  <c r="BN30" i="6" s="1"/>
  <c r="BN31" i="6" s="1"/>
  <c r="BN32" i="6" s="1"/>
  <c r="BN33" i="6" s="1"/>
  <c r="BN34" i="6" s="1"/>
  <c r="BN35" i="6" s="1"/>
  <c r="BN36" i="6" s="1"/>
  <c r="BN37" i="6" s="1"/>
  <c r="BN38" i="6" s="1"/>
  <c r="BN39" i="6" s="1"/>
  <c r="BN40" i="6" s="1"/>
  <c r="BN41" i="6" s="1"/>
  <c r="BN42" i="6" s="1"/>
  <c r="BN43" i="6" s="1"/>
  <c r="BN44" i="6" s="1"/>
  <c r="BN45" i="6" s="1"/>
  <c r="BN46" i="6" s="1"/>
  <c r="BN47" i="6" s="1"/>
  <c r="BN48" i="6" s="1"/>
  <c r="BN49" i="6" s="1"/>
  <c r="BN50" i="6" s="1"/>
  <c r="BN51" i="6" s="1"/>
  <c r="BN52" i="6" s="1"/>
  <c r="BN53" i="6" s="1"/>
  <c r="BN54" i="6" s="1"/>
  <c r="BN55" i="6" s="1"/>
  <c r="BN56" i="6" s="1"/>
  <c r="BN57" i="6" s="1"/>
  <c r="BN58" i="6" s="1"/>
  <c r="BN59" i="6" s="1"/>
  <c r="BN60" i="6" s="1"/>
  <c r="BN61" i="6" s="1"/>
  <c r="BN62" i="6" s="1"/>
  <c r="BN63" i="6" s="1"/>
  <c r="BN64" i="6" s="1"/>
  <c r="BN65" i="6" s="1"/>
  <c r="BN66" i="6" s="1"/>
  <c r="BN67" i="6" s="1"/>
  <c r="BN68" i="6" s="1"/>
  <c r="BN69" i="6" s="1"/>
  <c r="BN70" i="6" s="1"/>
  <c r="BN71" i="6" s="1"/>
  <c r="BN72" i="6" s="1"/>
  <c r="BN73" i="6" s="1"/>
  <c r="BN74" i="6" s="1"/>
  <c r="BN75" i="6" s="1"/>
  <c r="BN76" i="6" s="1"/>
  <c r="BN77" i="6" s="1"/>
  <c r="BN78" i="6" s="1"/>
  <c r="BN79" i="6" s="1"/>
  <c r="BN80" i="6" s="1"/>
  <c r="BN81" i="6" s="1"/>
  <c r="BN82" i="6" s="1"/>
  <c r="BN83" i="6" s="1"/>
  <c r="BN84" i="6" s="1"/>
  <c r="BN85" i="6" s="1"/>
  <c r="BN86" i="6" s="1"/>
  <c r="BN87" i="6" s="1"/>
  <c r="BN88" i="6" s="1"/>
  <c r="BN89" i="6" s="1"/>
  <c r="BN90" i="6" s="1"/>
  <c r="BN91" i="6" s="1"/>
  <c r="BN92" i="6" s="1"/>
  <c r="BN93" i="6" s="1"/>
  <c r="BN94" i="6" s="1"/>
  <c r="BN95" i="6" s="1"/>
  <c r="BN96" i="6" s="1"/>
  <c r="BN97" i="6" s="1"/>
  <c r="BN98" i="6" s="1"/>
  <c r="BN99" i="6" s="1"/>
  <c r="BN100" i="6" s="1"/>
  <c r="BN101" i="6" s="1"/>
  <c r="BN102" i="6" s="1"/>
  <c r="BN103" i="6" s="1"/>
  <c r="BN104" i="6" s="1"/>
  <c r="BN105" i="6" s="1"/>
  <c r="BN106" i="6" s="1"/>
  <c r="BN107" i="6" s="1"/>
  <c r="BN108" i="6" s="1"/>
  <c r="BN109" i="6" s="1"/>
  <c r="BN110" i="6" s="1"/>
  <c r="BN111" i="6" s="1"/>
  <c r="BN112" i="6" s="1"/>
  <c r="BN113" i="6" s="1"/>
  <c r="BN114" i="6" s="1"/>
  <c r="BN115" i="6" s="1"/>
  <c r="BH5" i="6"/>
  <c r="BF5" i="6"/>
  <c r="BF6" i="6" s="1"/>
  <c r="BF7" i="6" s="1"/>
  <c r="BF8" i="6" s="1"/>
  <c r="BF9" i="6" s="1"/>
  <c r="BF10" i="6" s="1"/>
  <c r="BF11" i="6" s="1"/>
  <c r="BF12" i="6" s="1"/>
  <c r="BF13" i="6" s="1"/>
  <c r="BF14" i="6" s="1"/>
  <c r="BF15" i="6" s="1"/>
  <c r="BF16" i="6" s="1"/>
  <c r="BF17" i="6" s="1"/>
  <c r="BF18" i="6" s="1"/>
  <c r="BF19" i="6" s="1"/>
  <c r="BF20" i="6" s="1"/>
  <c r="BF21" i="6" s="1"/>
  <c r="BF22" i="6" s="1"/>
  <c r="BF23" i="6" s="1"/>
  <c r="BF24" i="6" s="1"/>
  <c r="BF25" i="6" s="1"/>
  <c r="BF26" i="6" s="1"/>
  <c r="BF27" i="6" s="1"/>
  <c r="BF28" i="6" s="1"/>
  <c r="BF29" i="6" s="1"/>
  <c r="BF30" i="6" s="1"/>
  <c r="BF31" i="6" s="1"/>
  <c r="BF32" i="6" s="1"/>
  <c r="BF33" i="6" s="1"/>
  <c r="BF34" i="6" s="1"/>
  <c r="BF35" i="6" s="1"/>
  <c r="BF36" i="6" s="1"/>
  <c r="BF37" i="6" s="1"/>
  <c r="BF38" i="6" s="1"/>
  <c r="BF39" i="6" s="1"/>
  <c r="BF40" i="6" s="1"/>
  <c r="BF41" i="6" s="1"/>
  <c r="BF42" i="6" s="1"/>
  <c r="BF43" i="6" s="1"/>
  <c r="BF44" i="6" s="1"/>
  <c r="BF45" i="6" s="1"/>
  <c r="BF46" i="6" s="1"/>
  <c r="BF47" i="6" s="1"/>
  <c r="BF48" i="6" s="1"/>
  <c r="BF49" i="6" s="1"/>
  <c r="BF50" i="6" s="1"/>
  <c r="BF51" i="6" s="1"/>
  <c r="BF52" i="6" s="1"/>
  <c r="BF53" i="6" s="1"/>
  <c r="BF54" i="6" s="1"/>
  <c r="BF55" i="6" s="1"/>
  <c r="BF56" i="6" s="1"/>
  <c r="BF57" i="6" s="1"/>
  <c r="BF58" i="6" s="1"/>
  <c r="BF59" i="6" s="1"/>
  <c r="BF60" i="6" s="1"/>
  <c r="BF61" i="6" s="1"/>
  <c r="BF62" i="6" s="1"/>
  <c r="BF63" i="6" s="1"/>
  <c r="BF64" i="6" s="1"/>
  <c r="BF65" i="6" s="1"/>
  <c r="BF66" i="6" s="1"/>
  <c r="BF67" i="6" s="1"/>
  <c r="BF68" i="6" s="1"/>
  <c r="BF69" i="6" s="1"/>
  <c r="BF70" i="6" s="1"/>
  <c r="BF71" i="6" s="1"/>
  <c r="BF72" i="6" s="1"/>
  <c r="BF73" i="6" s="1"/>
  <c r="BF74" i="6" s="1"/>
  <c r="BF75" i="6" s="1"/>
  <c r="BF76" i="6" s="1"/>
  <c r="BF77" i="6" s="1"/>
  <c r="BF78" i="6" s="1"/>
  <c r="BF79" i="6" s="1"/>
  <c r="BF80" i="6" s="1"/>
  <c r="BF81" i="6" s="1"/>
  <c r="BF82" i="6" s="1"/>
  <c r="BF83" i="6" s="1"/>
  <c r="BF84" i="6" s="1"/>
  <c r="BF85" i="6" s="1"/>
  <c r="BF86" i="6" s="1"/>
  <c r="BF87" i="6" s="1"/>
  <c r="BF88" i="6" s="1"/>
  <c r="BF89" i="6" s="1"/>
  <c r="BF90" i="6" s="1"/>
  <c r="BF91" i="6" s="1"/>
  <c r="BF92" i="6" s="1"/>
  <c r="BF93" i="6" s="1"/>
  <c r="BF94" i="6" s="1"/>
  <c r="BF95" i="6" s="1"/>
  <c r="BF96" i="6" s="1"/>
  <c r="BF97" i="6" s="1"/>
  <c r="BF98" i="6" s="1"/>
  <c r="BF99" i="6" s="1"/>
  <c r="BF100" i="6" s="1"/>
  <c r="BF101" i="6" s="1"/>
  <c r="BF102" i="6" s="1"/>
  <c r="BF103" i="6" s="1"/>
  <c r="BF104" i="6" s="1"/>
  <c r="BF105" i="6" s="1"/>
  <c r="BF106" i="6" s="1"/>
  <c r="BF107" i="6" s="1"/>
  <c r="BF108" i="6" s="1"/>
  <c r="BF109" i="6" s="1"/>
  <c r="BF110" i="6" s="1"/>
  <c r="BF111" i="6" s="1"/>
  <c r="BF112" i="6" s="1"/>
  <c r="BF113" i="6" s="1"/>
  <c r="BF114" i="6" s="1"/>
  <c r="BF115" i="6" s="1"/>
  <c r="AZ5" i="6"/>
  <c r="AX5" i="6"/>
  <c r="AX6" i="6" s="1"/>
  <c r="AX7" i="6" s="1"/>
  <c r="AX8" i="6" s="1"/>
  <c r="AX9" i="6" s="1"/>
  <c r="AX10" i="6" s="1"/>
  <c r="AX11" i="6" s="1"/>
  <c r="AX12" i="6" s="1"/>
  <c r="AX13" i="6" s="1"/>
  <c r="AX14" i="6" s="1"/>
  <c r="AX15" i="6" s="1"/>
  <c r="AX16" i="6" s="1"/>
  <c r="AX17" i="6" s="1"/>
  <c r="AX18" i="6" s="1"/>
  <c r="AX19" i="6" s="1"/>
  <c r="AX20" i="6" s="1"/>
  <c r="AX21" i="6" s="1"/>
  <c r="AX22" i="6" s="1"/>
  <c r="AX23" i="6" s="1"/>
  <c r="AX24" i="6" s="1"/>
  <c r="AX25" i="6" s="1"/>
  <c r="AX26" i="6" s="1"/>
  <c r="AX27" i="6" s="1"/>
  <c r="AX28" i="6" s="1"/>
  <c r="AX29" i="6" s="1"/>
  <c r="AX30" i="6" s="1"/>
  <c r="AX31" i="6" s="1"/>
  <c r="AX32" i="6" s="1"/>
  <c r="AX33" i="6" s="1"/>
  <c r="AX34" i="6" s="1"/>
  <c r="AX35" i="6" s="1"/>
  <c r="AX36" i="6" s="1"/>
  <c r="AX37" i="6" s="1"/>
  <c r="AX38" i="6" s="1"/>
  <c r="AX39" i="6" s="1"/>
  <c r="AX40" i="6" s="1"/>
  <c r="AX41" i="6" s="1"/>
  <c r="AX42" i="6" s="1"/>
  <c r="AX43" i="6" s="1"/>
  <c r="AX44" i="6" s="1"/>
  <c r="AX45" i="6" s="1"/>
  <c r="AX46" i="6" s="1"/>
  <c r="AX47" i="6" s="1"/>
  <c r="AX48" i="6" s="1"/>
  <c r="AX49" i="6" s="1"/>
  <c r="AX50" i="6" s="1"/>
  <c r="AX51" i="6" s="1"/>
  <c r="AX52" i="6" s="1"/>
  <c r="AX53" i="6" s="1"/>
  <c r="AX54" i="6" s="1"/>
  <c r="AX55" i="6" s="1"/>
  <c r="AX56" i="6" s="1"/>
  <c r="AX57" i="6" s="1"/>
  <c r="AX58" i="6" s="1"/>
  <c r="AX59" i="6" s="1"/>
  <c r="AX60" i="6" s="1"/>
  <c r="AX61" i="6" s="1"/>
  <c r="AX62" i="6" s="1"/>
  <c r="AX63" i="6" s="1"/>
  <c r="AX64" i="6" s="1"/>
  <c r="AX65" i="6" s="1"/>
  <c r="AX66" i="6" s="1"/>
  <c r="AX67" i="6" s="1"/>
  <c r="AX68" i="6" s="1"/>
  <c r="AX69" i="6" s="1"/>
  <c r="AX70" i="6" s="1"/>
  <c r="AX71" i="6" s="1"/>
  <c r="AX72" i="6" s="1"/>
  <c r="AX73" i="6" s="1"/>
  <c r="AX74" i="6" s="1"/>
  <c r="AX75" i="6" s="1"/>
  <c r="AX76" i="6" s="1"/>
  <c r="AX77" i="6" s="1"/>
  <c r="AX78" i="6" s="1"/>
  <c r="AX79" i="6" s="1"/>
  <c r="AX80" i="6" s="1"/>
  <c r="AX81" i="6" s="1"/>
  <c r="AX82" i="6" s="1"/>
  <c r="AX83" i="6" s="1"/>
  <c r="AX84" i="6" s="1"/>
  <c r="AX85" i="6" s="1"/>
  <c r="AX86" i="6" s="1"/>
  <c r="AX87" i="6" s="1"/>
  <c r="AX88" i="6" s="1"/>
  <c r="AX89" i="6" s="1"/>
  <c r="AX90" i="6" s="1"/>
  <c r="AX91" i="6" s="1"/>
  <c r="AX92" i="6" s="1"/>
  <c r="AX93" i="6" s="1"/>
  <c r="AX94" i="6" s="1"/>
  <c r="AX95" i="6" s="1"/>
  <c r="AX96" i="6" s="1"/>
  <c r="AX97" i="6" s="1"/>
  <c r="AX98" i="6" s="1"/>
  <c r="AX99" i="6" s="1"/>
  <c r="AX100" i="6" s="1"/>
  <c r="AX101" i="6" s="1"/>
  <c r="AX102" i="6" s="1"/>
  <c r="AX103" i="6" s="1"/>
  <c r="AX104" i="6" s="1"/>
  <c r="AX105" i="6" s="1"/>
  <c r="AX106" i="6" s="1"/>
  <c r="AX107" i="6" s="1"/>
  <c r="AX108" i="6" s="1"/>
  <c r="AX109" i="6" s="1"/>
  <c r="AX110" i="6" s="1"/>
  <c r="AX111" i="6" s="1"/>
  <c r="AX112" i="6" s="1"/>
  <c r="AX113" i="6" s="1"/>
  <c r="AX114" i="6" s="1"/>
  <c r="AX115" i="6" s="1"/>
  <c r="AR5" i="6"/>
  <c r="AP5" i="6"/>
  <c r="AP6" i="6" s="1"/>
  <c r="AP7" i="6" s="1"/>
  <c r="AP8" i="6" s="1"/>
  <c r="AP9" i="6" s="1"/>
  <c r="AP10" i="6" s="1"/>
  <c r="AP11" i="6" s="1"/>
  <c r="AP12" i="6" s="1"/>
  <c r="AP13" i="6" s="1"/>
  <c r="AP14" i="6" s="1"/>
  <c r="AP15" i="6" s="1"/>
  <c r="AP16" i="6" s="1"/>
  <c r="AP17" i="6" s="1"/>
  <c r="AP18" i="6" s="1"/>
  <c r="AP19" i="6" s="1"/>
  <c r="AP20" i="6" s="1"/>
  <c r="AP21" i="6" s="1"/>
  <c r="AP22" i="6" s="1"/>
  <c r="AP23" i="6" s="1"/>
  <c r="AP24" i="6" s="1"/>
  <c r="AP25" i="6" s="1"/>
  <c r="AP26" i="6" s="1"/>
  <c r="AP27" i="6" s="1"/>
  <c r="AP28" i="6" s="1"/>
  <c r="AP29" i="6" s="1"/>
  <c r="AP30" i="6" s="1"/>
  <c r="AP31" i="6" s="1"/>
  <c r="AP32" i="6" s="1"/>
  <c r="AP33" i="6" s="1"/>
  <c r="AP34" i="6" s="1"/>
  <c r="AP35" i="6" s="1"/>
  <c r="AP36" i="6" s="1"/>
  <c r="AP37" i="6" s="1"/>
  <c r="AP38" i="6" s="1"/>
  <c r="AP39" i="6" s="1"/>
  <c r="AP40" i="6" s="1"/>
  <c r="AP41" i="6" s="1"/>
  <c r="AP42" i="6" s="1"/>
  <c r="AP43" i="6" s="1"/>
  <c r="AP44" i="6" s="1"/>
  <c r="AP45" i="6" s="1"/>
  <c r="AP46" i="6" s="1"/>
  <c r="AP47" i="6" s="1"/>
  <c r="AP48" i="6" s="1"/>
  <c r="AP49" i="6" s="1"/>
  <c r="AP50" i="6" s="1"/>
  <c r="AP51" i="6" s="1"/>
  <c r="AP52" i="6" s="1"/>
  <c r="AP53" i="6" s="1"/>
  <c r="AP54" i="6" s="1"/>
  <c r="AP55" i="6" s="1"/>
  <c r="AP56" i="6" s="1"/>
  <c r="AP57" i="6" s="1"/>
  <c r="AP58" i="6" s="1"/>
  <c r="AP59" i="6" s="1"/>
  <c r="AP60" i="6" s="1"/>
  <c r="AP61" i="6" s="1"/>
  <c r="AP62" i="6" s="1"/>
  <c r="AP63" i="6" s="1"/>
  <c r="AP64" i="6" s="1"/>
  <c r="AP65" i="6" s="1"/>
  <c r="AP66" i="6" s="1"/>
  <c r="AP67" i="6" s="1"/>
  <c r="AP68" i="6" s="1"/>
  <c r="AP69" i="6" s="1"/>
  <c r="AP70" i="6" s="1"/>
  <c r="AP71" i="6" s="1"/>
  <c r="AP72" i="6" s="1"/>
  <c r="AP73" i="6" s="1"/>
  <c r="AP74" i="6" s="1"/>
  <c r="AP75" i="6" s="1"/>
  <c r="AP76" i="6" s="1"/>
  <c r="AP77" i="6" s="1"/>
  <c r="AP78" i="6" s="1"/>
  <c r="AP79" i="6" s="1"/>
  <c r="AP80" i="6" s="1"/>
  <c r="AP81" i="6" s="1"/>
  <c r="AP82" i="6" s="1"/>
  <c r="AP83" i="6" s="1"/>
  <c r="AP84" i="6" s="1"/>
  <c r="AP85" i="6" s="1"/>
  <c r="AP86" i="6" s="1"/>
  <c r="AP87" i="6" s="1"/>
  <c r="AP88" i="6" s="1"/>
  <c r="AP89" i="6" s="1"/>
  <c r="AP90" i="6" s="1"/>
  <c r="AP91" i="6" s="1"/>
  <c r="AP92" i="6" s="1"/>
  <c r="AP93" i="6" s="1"/>
  <c r="AP94" i="6" s="1"/>
  <c r="AP95" i="6" s="1"/>
  <c r="AP96" i="6" s="1"/>
  <c r="AP97" i="6" s="1"/>
  <c r="AP98" i="6" s="1"/>
  <c r="AP99" i="6" s="1"/>
  <c r="AP100" i="6" s="1"/>
  <c r="AP101" i="6" s="1"/>
  <c r="AP102" i="6" s="1"/>
  <c r="AP103" i="6" s="1"/>
  <c r="AP104" i="6" s="1"/>
  <c r="AP105" i="6" s="1"/>
  <c r="AP106" i="6" s="1"/>
  <c r="AP107" i="6" s="1"/>
  <c r="AP108" i="6" s="1"/>
  <c r="AP109" i="6" s="1"/>
  <c r="AP110" i="6" s="1"/>
  <c r="AP111" i="6" s="1"/>
  <c r="AP112" i="6" s="1"/>
  <c r="AP113" i="6" s="1"/>
  <c r="AP114" i="6" s="1"/>
  <c r="AP115" i="6" s="1"/>
  <c r="AJ5" i="6"/>
  <c r="AH5" i="6"/>
  <c r="AH6" i="6" s="1"/>
  <c r="AH7" i="6" s="1"/>
  <c r="AH8" i="6" s="1"/>
  <c r="AH9" i="6" s="1"/>
  <c r="AH10" i="6" s="1"/>
  <c r="AH11" i="6" s="1"/>
  <c r="AH12" i="6" s="1"/>
  <c r="AH13" i="6" s="1"/>
  <c r="AH14" i="6" s="1"/>
  <c r="AH15" i="6" s="1"/>
  <c r="AH16" i="6" s="1"/>
  <c r="AH17" i="6" s="1"/>
  <c r="AH18" i="6" s="1"/>
  <c r="AH19" i="6" s="1"/>
  <c r="AH20" i="6" s="1"/>
  <c r="AH21" i="6" s="1"/>
  <c r="AH22" i="6" s="1"/>
  <c r="AH23" i="6" s="1"/>
  <c r="AH24" i="6" s="1"/>
  <c r="AH25" i="6" s="1"/>
  <c r="AH26" i="6" s="1"/>
  <c r="AH27" i="6" s="1"/>
  <c r="AH28" i="6" s="1"/>
  <c r="AH29" i="6" s="1"/>
  <c r="AH30" i="6" s="1"/>
  <c r="AH31" i="6" s="1"/>
  <c r="AH32" i="6" s="1"/>
  <c r="AH33" i="6" s="1"/>
  <c r="AH34" i="6" s="1"/>
  <c r="AH35" i="6" s="1"/>
  <c r="AH36" i="6" s="1"/>
  <c r="AH37" i="6" s="1"/>
  <c r="AH38" i="6" s="1"/>
  <c r="AH39" i="6" s="1"/>
  <c r="AH40" i="6" s="1"/>
  <c r="AH41" i="6" s="1"/>
  <c r="AH42" i="6" s="1"/>
  <c r="AH43" i="6" s="1"/>
  <c r="AH44" i="6" s="1"/>
  <c r="AH45" i="6" s="1"/>
  <c r="AH46" i="6" s="1"/>
  <c r="AH47" i="6" s="1"/>
  <c r="AH48" i="6" s="1"/>
  <c r="AH49" i="6" s="1"/>
  <c r="AH50" i="6" s="1"/>
  <c r="AH51" i="6" s="1"/>
  <c r="AH52" i="6" s="1"/>
  <c r="AH53" i="6" s="1"/>
  <c r="AH54" i="6" s="1"/>
  <c r="AH55" i="6" s="1"/>
  <c r="AH56" i="6" s="1"/>
  <c r="AH57" i="6" s="1"/>
  <c r="AH58" i="6" s="1"/>
  <c r="AH59" i="6" s="1"/>
  <c r="AH60" i="6" s="1"/>
  <c r="AH61" i="6" s="1"/>
  <c r="AH62" i="6" s="1"/>
  <c r="AH63" i="6" s="1"/>
  <c r="AH64" i="6" s="1"/>
  <c r="AH65" i="6" s="1"/>
  <c r="AH66" i="6" s="1"/>
  <c r="AH67" i="6" s="1"/>
  <c r="AH68" i="6" s="1"/>
  <c r="AH69" i="6" s="1"/>
  <c r="AH70" i="6" s="1"/>
  <c r="AH71" i="6" s="1"/>
  <c r="AH72" i="6" s="1"/>
  <c r="AH73" i="6" s="1"/>
  <c r="AH74" i="6" s="1"/>
  <c r="AH75" i="6" s="1"/>
  <c r="AH76" i="6" s="1"/>
  <c r="AH77" i="6" s="1"/>
  <c r="AH78" i="6" s="1"/>
  <c r="AH79" i="6" s="1"/>
  <c r="AH80" i="6" s="1"/>
  <c r="AH81" i="6" s="1"/>
  <c r="AH82" i="6" s="1"/>
  <c r="AH83" i="6" s="1"/>
  <c r="AH84" i="6" s="1"/>
  <c r="AH85" i="6" s="1"/>
  <c r="AH86" i="6" s="1"/>
  <c r="AH87" i="6" s="1"/>
  <c r="AH88" i="6" s="1"/>
  <c r="AH89" i="6" s="1"/>
  <c r="AH90" i="6" s="1"/>
  <c r="AH91" i="6" s="1"/>
  <c r="AH92" i="6" s="1"/>
  <c r="AH93" i="6" s="1"/>
  <c r="AH94" i="6" s="1"/>
  <c r="AH95" i="6" s="1"/>
  <c r="AH96" i="6" s="1"/>
  <c r="AH97" i="6" s="1"/>
  <c r="AH98" i="6" s="1"/>
  <c r="AH99" i="6" s="1"/>
  <c r="AH100" i="6" s="1"/>
  <c r="AH101" i="6" s="1"/>
  <c r="AH102" i="6" s="1"/>
  <c r="AH103" i="6" s="1"/>
  <c r="AH104" i="6" s="1"/>
  <c r="AH105" i="6" s="1"/>
  <c r="AH106" i="6" s="1"/>
  <c r="AH107" i="6" s="1"/>
  <c r="AH108" i="6" s="1"/>
  <c r="AH109" i="6" s="1"/>
  <c r="AH110" i="6" s="1"/>
  <c r="AH111" i="6" s="1"/>
  <c r="AH112" i="6" s="1"/>
  <c r="AH113" i="6" s="1"/>
  <c r="AH114" i="6" s="1"/>
  <c r="AH115" i="6" s="1"/>
  <c r="AB5" i="6"/>
  <c r="Z5" i="6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95" i="6" s="1"/>
  <c r="Z96" i="6" s="1"/>
  <c r="Z97" i="6" s="1"/>
  <c r="Z98" i="6" s="1"/>
  <c r="Z99" i="6" s="1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T5" i="6"/>
  <c r="R5" i="6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95" i="6" s="1"/>
  <c r="R96" i="6" s="1"/>
  <c r="R97" i="6" s="1"/>
  <c r="R98" i="6" s="1"/>
  <c r="R99" i="6" s="1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L5" i="6"/>
  <c r="J5" i="6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D5" i="6"/>
  <c r="B5" i="6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P4" i="6"/>
  <c r="BH4" i="6"/>
  <c r="AZ4" i="6"/>
  <c r="AR4" i="6"/>
  <c r="AJ4" i="6"/>
  <c r="AB4" i="6"/>
  <c r="T4" i="6"/>
  <c r="L4" i="6"/>
  <c r="D4" i="6"/>
  <c r="T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28" i="4"/>
  <c r="AZ129" i="4"/>
  <c r="AZ130" i="4"/>
  <c r="AZ131" i="4"/>
  <c r="AZ132" i="4"/>
  <c r="AZ133" i="4"/>
  <c r="AZ134" i="4"/>
  <c r="AZ135" i="4"/>
  <c r="AZ136" i="4"/>
  <c r="AZ137" i="4"/>
  <c r="AZ138" i="4"/>
  <c r="AZ139" i="4"/>
  <c r="AZ140" i="4"/>
  <c r="AZ141" i="4"/>
  <c r="AZ142" i="4"/>
  <c r="AZ143" i="4"/>
  <c r="AZ144" i="4"/>
  <c r="AZ145" i="4"/>
  <c r="AZ146" i="4"/>
  <c r="AZ147" i="4"/>
  <c r="AZ148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5" i="4"/>
  <c r="AZ166" i="4"/>
  <c r="AZ167" i="4"/>
  <c r="AZ168" i="4"/>
  <c r="AZ169" i="4"/>
  <c r="AZ170" i="4"/>
  <c r="AZ171" i="4"/>
  <c r="AZ172" i="4"/>
  <c r="AZ173" i="4"/>
  <c r="AZ174" i="4"/>
  <c r="AZ175" i="4"/>
  <c r="AZ176" i="4"/>
  <c r="AZ177" i="4"/>
  <c r="AZ178" i="4"/>
  <c r="AZ179" i="4"/>
  <c r="AZ180" i="4"/>
  <c r="AZ181" i="4"/>
  <c r="AZ182" i="4"/>
  <c r="AZ183" i="4"/>
  <c r="AZ184" i="4"/>
  <c r="AZ185" i="4"/>
  <c r="AZ186" i="4"/>
  <c r="AZ187" i="4"/>
  <c r="AZ188" i="4"/>
  <c r="AZ189" i="4"/>
  <c r="AZ190" i="4"/>
  <c r="AZ191" i="4"/>
  <c r="AZ192" i="4"/>
  <c r="AZ193" i="4"/>
  <c r="AZ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28" i="4"/>
  <c r="BP129" i="4"/>
  <c r="BP130" i="4"/>
  <c r="BP131" i="4"/>
  <c r="BP132" i="4"/>
  <c r="BP133" i="4"/>
  <c r="BP134" i="4"/>
  <c r="BP135" i="4"/>
  <c r="BP136" i="4"/>
  <c r="BP137" i="4"/>
  <c r="BP138" i="4"/>
  <c r="BP139" i="4"/>
  <c r="BP140" i="4"/>
  <c r="BP141" i="4"/>
  <c r="BP142" i="4"/>
  <c r="BP143" i="4"/>
  <c r="BP144" i="4"/>
  <c r="BP145" i="4"/>
  <c r="BP146" i="4"/>
  <c r="BP147" i="4"/>
  <c r="BP148" i="4"/>
  <c r="BP149" i="4"/>
  <c r="BP150" i="4"/>
  <c r="BP151" i="4"/>
  <c r="BP152" i="4"/>
  <c r="BP153" i="4"/>
  <c r="BP154" i="4"/>
  <c r="BP155" i="4"/>
  <c r="BP156" i="4"/>
  <c r="BP157" i="4"/>
  <c r="BP158" i="4"/>
  <c r="BP159" i="4"/>
  <c r="BP160" i="4"/>
  <c r="BP161" i="4"/>
  <c r="BP162" i="4"/>
  <c r="BP163" i="4"/>
  <c r="BP164" i="4"/>
  <c r="BP165" i="4"/>
  <c r="BP166" i="4"/>
  <c r="BP167" i="4"/>
  <c r="BP168" i="4"/>
  <c r="BP169" i="4"/>
  <c r="BP170" i="4"/>
  <c r="BP171" i="4"/>
  <c r="BP172" i="4"/>
  <c r="BP173" i="4"/>
  <c r="BP174" i="4"/>
  <c r="BP175" i="4"/>
  <c r="BP176" i="4"/>
  <c r="BP177" i="4"/>
  <c r="BP178" i="4"/>
  <c r="BP179" i="4"/>
  <c r="BP180" i="4"/>
  <c r="BP181" i="4"/>
  <c r="BP182" i="4"/>
  <c r="BP183" i="4"/>
  <c r="BP184" i="4"/>
  <c r="BP185" i="4"/>
  <c r="BP186" i="4"/>
  <c r="BP187" i="4"/>
  <c r="BP188" i="4"/>
  <c r="BP189" i="4"/>
  <c r="BP190" i="4"/>
  <c r="BP191" i="4"/>
  <c r="BP192" i="4"/>
  <c r="BP193" i="4"/>
  <c r="BP128" i="4"/>
  <c r="BO193" i="4"/>
  <c r="BG193" i="4"/>
  <c r="AY193" i="4"/>
  <c r="AQ193" i="4"/>
  <c r="AI193" i="4"/>
  <c r="AA193" i="4"/>
  <c r="T193" i="4"/>
  <c r="S193" i="4"/>
  <c r="L193" i="4"/>
  <c r="K193" i="4"/>
  <c r="D193" i="4"/>
  <c r="BO192" i="4"/>
  <c r="BG192" i="4"/>
  <c r="AY192" i="4"/>
  <c r="AQ192" i="4"/>
  <c r="AI192" i="4"/>
  <c r="AA192" i="4"/>
  <c r="T192" i="4"/>
  <c r="S192" i="4"/>
  <c r="L192" i="4"/>
  <c r="K192" i="4"/>
  <c r="D192" i="4"/>
  <c r="BO191" i="4"/>
  <c r="BG191" i="4"/>
  <c r="AY191" i="4"/>
  <c r="AQ191" i="4"/>
  <c r="AI191" i="4"/>
  <c r="AA191" i="4"/>
  <c r="T191" i="4"/>
  <c r="S191" i="4"/>
  <c r="L191" i="4"/>
  <c r="K191" i="4"/>
  <c r="D191" i="4"/>
  <c r="BO190" i="4"/>
  <c r="BG190" i="4"/>
  <c r="AY190" i="4"/>
  <c r="AQ190" i="4"/>
  <c r="AI190" i="4"/>
  <c r="AA190" i="4"/>
  <c r="T190" i="4"/>
  <c r="S190" i="4"/>
  <c r="L190" i="4"/>
  <c r="K190" i="4"/>
  <c r="D190" i="4"/>
  <c r="BO189" i="4"/>
  <c r="BG189" i="4"/>
  <c r="AY189" i="4"/>
  <c r="AQ189" i="4"/>
  <c r="AI189" i="4"/>
  <c r="AA189" i="4"/>
  <c r="T189" i="4"/>
  <c r="S189" i="4"/>
  <c r="L189" i="4"/>
  <c r="K189" i="4"/>
  <c r="D189" i="4"/>
  <c r="BO188" i="4"/>
  <c r="BG188" i="4"/>
  <c r="AY188" i="4"/>
  <c r="AQ188" i="4"/>
  <c r="AI188" i="4"/>
  <c r="AA188" i="4"/>
  <c r="T188" i="4"/>
  <c r="S188" i="4"/>
  <c r="L188" i="4"/>
  <c r="K188" i="4"/>
  <c r="D188" i="4"/>
  <c r="BO187" i="4"/>
  <c r="BG187" i="4"/>
  <c r="AY187" i="4"/>
  <c r="AQ187" i="4"/>
  <c r="AI187" i="4"/>
  <c r="AA187" i="4"/>
  <c r="T187" i="4"/>
  <c r="S187" i="4"/>
  <c r="L187" i="4"/>
  <c r="K187" i="4"/>
  <c r="D187" i="4"/>
  <c r="BO186" i="4"/>
  <c r="BG186" i="4"/>
  <c r="AY186" i="4"/>
  <c r="AQ186" i="4"/>
  <c r="AI186" i="4"/>
  <c r="AA186" i="4"/>
  <c r="T186" i="4"/>
  <c r="S186" i="4"/>
  <c r="L186" i="4"/>
  <c r="K186" i="4"/>
  <c r="D186" i="4"/>
  <c r="BO185" i="4"/>
  <c r="BG185" i="4"/>
  <c r="AY185" i="4"/>
  <c r="AQ185" i="4"/>
  <c r="AI185" i="4"/>
  <c r="AA185" i="4"/>
  <c r="T185" i="4"/>
  <c r="S185" i="4"/>
  <c r="L185" i="4"/>
  <c r="K185" i="4"/>
  <c r="D185" i="4"/>
  <c r="BO184" i="4"/>
  <c r="BG184" i="4"/>
  <c r="AY184" i="4"/>
  <c r="AQ184" i="4"/>
  <c r="AI184" i="4"/>
  <c r="AA184" i="4"/>
  <c r="T184" i="4"/>
  <c r="S184" i="4"/>
  <c r="L184" i="4"/>
  <c r="K184" i="4"/>
  <c r="D184" i="4"/>
  <c r="BO183" i="4"/>
  <c r="BG183" i="4"/>
  <c r="AY183" i="4"/>
  <c r="AQ183" i="4"/>
  <c r="AI183" i="4"/>
  <c r="AA183" i="4"/>
  <c r="T183" i="4"/>
  <c r="S183" i="4"/>
  <c r="L183" i="4"/>
  <c r="K183" i="4"/>
  <c r="D183" i="4"/>
  <c r="BO182" i="4"/>
  <c r="BG182" i="4"/>
  <c r="AY182" i="4"/>
  <c r="AQ182" i="4"/>
  <c r="AI182" i="4"/>
  <c r="AA182" i="4"/>
  <c r="T182" i="4"/>
  <c r="S182" i="4"/>
  <c r="L182" i="4"/>
  <c r="K182" i="4"/>
  <c r="D182" i="4"/>
  <c r="BO181" i="4"/>
  <c r="BG181" i="4"/>
  <c r="AY181" i="4"/>
  <c r="AQ181" i="4"/>
  <c r="AI181" i="4"/>
  <c r="AA181" i="4"/>
  <c r="T181" i="4"/>
  <c r="S181" i="4"/>
  <c r="L181" i="4"/>
  <c r="K181" i="4"/>
  <c r="D181" i="4"/>
  <c r="BO180" i="4"/>
  <c r="BG180" i="4"/>
  <c r="AY180" i="4"/>
  <c r="AQ180" i="4"/>
  <c r="AI180" i="4"/>
  <c r="AA180" i="4"/>
  <c r="T180" i="4"/>
  <c r="S180" i="4"/>
  <c r="L180" i="4"/>
  <c r="K180" i="4"/>
  <c r="D180" i="4"/>
  <c r="BO179" i="4"/>
  <c r="BG179" i="4"/>
  <c r="AY179" i="4"/>
  <c r="AQ179" i="4"/>
  <c r="AI179" i="4"/>
  <c r="AA179" i="4"/>
  <c r="T179" i="4"/>
  <c r="S179" i="4"/>
  <c r="L179" i="4"/>
  <c r="K179" i="4"/>
  <c r="D179" i="4"/>
  <c r="BO178" i="4"/>
  <c r="BG178" i="4"/>
  <c r="AY178" i="4"/>
  <c r="AQ178" i="4"/>
  <c r="AI178" i="4"/>
  <c r="AA178" i="4"/>
  <c r="T178" i="4"/>
  <c r="S178" i="4"/>
  <c r="L178" i="4"/>
  <c r="K178" i="4"/>
  <c r="D178" i="4"/>
  <c r="BO177" i="4"/>
  <c r="BG177" i="4"/>
  <c r="AY177" i="4"/>
  <c r="AQ177" i="4"/>
  <c r="AI177" i="4"/>
  <c r="AA177" i="4"/>
  <c r="T177" i="4"/>
  <c r="S177" i="4"/>
  <c r="L177" i="4"/>
  <c r="K177" i="4"/>
  <c r="D177" i="4"/>
  <c r="BO176" i="4"/>
  <c r="BG176" i="4"/>
  <c r="AY176" i="4"/>
  <c r="AQ176" i="4"/>
  <c r="AI176" i="4"/>
  <c r="AA176" i="4"/>
  <c r="T176" i="4"/>
  <c r="S176" i="4"/>
  <c r="L176" i="4"/>
  <c r="K176" i="4"/>
  <c r="D176" i="4"/>
  <c r="BO175" i="4"/>
  <c r="BG175" i="4"/>
  <c r="AY175" i="4"/>
  <c r="AQ175" i="4"/>
  <c r="AI175" i="4"/>
  <c r="AA175" i="4"/>
  <c r="T175" i="4"/>
  <c r="S175" i="4"/>
  <c r="L175" i="4"/>
  <c r="K175" i="4"/>
  <c r="D175" i="4"/>
  <c r="BO174" i="4"/>
  <c r="BG174" i="4"/>
  <c r="AY174" i="4"/>
  <c r="AQ174" i="4"/>
  <c r="AI174" i="4"/>
  <c r="AA174" i="4"/>
  <c r="T174" i="4"/>
  <c r="S174" i="4"/>
  <c r="L174" i="4"/>
  <c r="K174" i="4"/>
  <c r="D174" i="4"/>
  <c r="BO173" i="4"/>
  <c r="BG173" i="4"/>
  <c r="AY173" i="4"/>
  <c r="AQ173" i="4"/>
  <c r="AI173" i="4"/>
  <c r="AA173" i="4"/>
  <c r="T173" i="4"/>
  <c r="S173" i="4"/>
  <c r="L173" i="4"/>
  <c r="K173" i="4"/>
  <c r="D173" i="4"/>
  <c r="BO172" i="4"/>
  <c r="BG172" i="4"/>
  <c r="AY172" i="4"/>
  <c r="AQ172" i="4"/>
  <c r="AI172" i="4"/>
  <c r="AA172" i="4"/>
  <c r="T172" i="4"/>
  <c r="S172" i="4"/>
  <c r="L172" i="4"/>
  <c r="K172" i="4"/>
  <c r="D172" i="4"/>
  <c r="BO171" i="4"/>
  <c r="BG171" i="4"/>
  <c r="AY171" i="4"/>
  <c r="AQ171" i="4"/>
  <c r="AI171" i="4"/>
  <c r="AA171" i="4"/>
  <c r="T171" i="4"/>
  <c r="S171" i="4"/>
  <c r="L171" i="4"/>
  <c r="K171" i="4"/>
  <c r="D171" i="4"/>
  <c r="BO170" i="4"/>
  <c r="BG170" i="4"/>
  <c r="AY170" i="4"/>
  <c r="AQ170" i="4"/>
  <c r="AI170" i="4"/>
  <c r="AA170" i="4"/>
  <c r="T170" i="4"/>
  <c r="S170" i="4"/>
  <c r="L170" i="4"/>
  <c r="K170" i="4"/>
  <c r="D170" i="4"/>
  <c r="BO169" i="4"/>
  <c r="BG169" i="4"/>
  <c r="AY169" i="4"/>
  <c r="AQ169" i="4"/>
  <c r="AI169" i="4"/>
  <c r="AA169" i="4"/>
  <c r="T169" i="4"/>
  <c r="S169" i="4"/>
  <c r="L169" i="4"/>
  <c r="K169" i="4"/>
  <c r="D169" i="4"/>
  <c r="BO168" i="4"/>
  <c r="BG168" i="4"/>
  <c r="AY168" i="4"/>
  <c r="AQ168" i="4"/>
  <c r="AI168" i="4"/>
  <c r="AA168" i="4"/>
  <c r="T168" i="4"/>
  <c r="S168" i="4"/>
  <c r="L168" i="4"/>
  <c r="K168" i="4"/>
  <c r="D168" i="4"/>
  <c r="BO167" i="4"/>
  <c r="BG167" i="4"/>
  <c r="AY167" i="4"/>
  <c r="AQ167" i="4"/>
  <c r="AI167" i="4"/>
  <c r="AA167" i="4"/>
  <c r="T167" i="4"/>
  <c r="S167" i="4"/>
  <c r="L167" i="4"/>
  <c r="K167" i="4"/>
  <c r="D167" i="4"/>
  <c r="BO166" i="4"/>
  <c r="BG166" i="4"/>
  <c r="AY166" i="4"/>
  <c r="AQ166" i="4"/>
  <c r="AI166" i="4"/>
  <c r="AA166" i="4"/>
  <c r="T166" i="4"/>
  <c r="S166" i="4"/>
  <c r="L166" i="4"/>
  <c r="K166" i="4"/>
  <c r="D166" i="4"/>
  <c r="BO165" i="4"/>
  <c r="BG165" i="4"/>
  <c r="AY165" i="4"/>
  <c r="AQ165" i="4"/>
  <c r="AI165" i="4"/>
  <c r="AA165" i="4"/>
  <c r="T165" i="4"/>
  <c r="S165" i="4"/>
  <c r="L165" i="4"/>
  <c r="K165" i="4"/>
  <c r="D165" i="4"/>
  <c r="BO164" i="4"/>
  <c r="BG164" i="4"/>
  <c r="AY164" i="4"/>
  <c r="AQ164" i="4"/>
  <c r="AI164" i="4"/>
  <c r="AA164" i="4"/>
  <c r="T164" i="4"/>
  <c r="S164" i="4"/>
  <c r="L164" i="4"/>
  <c r="K164" i="4"/>
  <c r="D164" i="4"/>
  <c r="BO163" i="4"/>
  <c r="BG163" i="4"/>
  <c r="AY163" i="4"/>
  <c r="AQ163" i="4"/>
  <c r="AI163" i="4"/>
  <c r="AA163" i="4"/>
  <c r="T163" i="4"/>
  <c r="S163" i="4"/>
  <c r="L163" i="4"/>
  <c r="K163" i="4"/>
  <c r="D163" i="4"/>
  <c r="BO162" i="4"/>
  <c r="BG162" i="4"/>
  <c r="AY162" i="4"/>
  <c r="AQ162" i="4"/>
  <c r="AI162" i="4"/>
  <c r="AA162" i="4"/>
  <c r="T162" i="4"/>
  <c r="S162" i="4"/>
  <c r="L162" i="4"/>
  <c r="K162" i="4"/>
  <c r="D162" i="4"/>
  <c r="BO161" i="4"/>
  <c r="BG161" i="4"/>
  <c r="AY161" i="4"/>
  <c r="AQ161" i="4"/>
  <c r="AI161" i="4"/>
  <c r="AA161" i="4"/>
  <c r="T161" i="4"/>
  <c r="S161" i="4"/>
  <c r="L161" i="4"/>
  <c r="K161" i="4"/>
  <c r="D161" i="4"/>
  <c r="BO160" i="4"/>
  <c r="BG160" i="4"/>
  <c r="AY160" i="4"/>
  <c r="AQ160" i="4"/>
  <c r="AI160" i="4"/>
  <c r="AA160" i="4"/>
  <c r="T160" i="4"/>
  <c r="S160" i="4"/>
  <c r="L160" i="4"/>
  <c r="K160" i="4"/>
  <c r="D160" i="4"/>
  <c r="BO159" i="4"/>
  <c r="BG159" i="4"/>
  <c r="AY159" i="4"/>
  <c r="AQ159" i="4"/>
  <c r="AI159" i="4"/>
  <c r="AA159" i="4"/>
  <c r="T159" i="4"/>
  <c r="S159" i="4"/>
  <c r="L159" i="4"/>
  <c r="K159" i="4"/>
  <c r="D159" i="4"/>
  <c r="BO158" i="4"/>
  <c r="BG158" i="4"/>
  <c r="AY158" i="4"/>
  <c r="AQ158" i="4"/>
  <c r="AI158" i="4"/>
  <c r="AA158" i="4"/>
  <c r="T158" i="4"/>
  <c r="S158" i="4"/>
  <c r="L158" i="4"/>
  <c r="K158" i="4"/>
  <c r="D158" i="4"/>
  <c r="BO157" i="4"/>
  <c r="BG157" i="4"/>
  <c r="AY157" i="4"/>
  <c r="AQ157" i="4"/>
  <c r="AI157" i="4"/>
  <c r="AA157" i="4"/>
  <c r="T157" i="4"/>
  <c r="S157" i="4"/>
  <c r="L157" i="4"/>
  <c r="K157" i="4"/>
  <c r="D157" i="4"/>
  <c r="BO156" i="4"/>
  <c r="BG156" i="4"/>
  <c r="AY156" i="4"/>
  <c r="AQ156" i="4"/>
  <c r="AI156" i="4"/>
  <c r="AA156" i="4"/>
  <c r="T156" i="4"/>
  <c r="S156" i="4"/>
  <c r="L156" i="4"/>
  <c r="K156" i="4"/>
  <c r="D156" i="4"/>
  <c r="BO155" i="4"/>
  <c r="BG155" i="4"/>
  <c r="AY155" i="4"/>
  <c r="AQ155" i="4"/>
  <c r="AI155" i="4"/>
  <c r="AA155" i="4"/>
  <c r="T155" i="4"/>
  <c r="S155" i="4"/>
  <c r="L155" i="4"/>
  <c r="K155" i="4"/>
  <c r="D155" i="4"/>
  <c r="BO154" i="4"/>
  <c r="BG154" i="4"/>
  <c r="AY154" i="4"/>
  <c r="AQ154" i="4"/>
  <c r="AI154" i="4"/>
  <c r="AA154" i="4"/>
  <c r="T154" i="4"/>
  <c r="S154" i="4"/>
  <c r="L154" i="4"/>
  <c r="K154" i="4"/>
  <c r="D154" i="4"/>
  <c r="BO153" i="4"/>
  <c r="BG153" i="4"/>
  <c r="AY153" i="4"/>
  <c r="AQ153" i="4"/>
  <c r="AI153" i="4"/>
  <c r="AA153" i="4"/>
  <c r="T153" i="4"/>
  <c r="S153" i="4"/>
  <c r="L153" i="4"/>
  <c r="K153" i="4"/>
  <c r="D153" i="4"/>
  <c r="BO152" i="4"/>
  <c r="BG152" i="4"/>
  <c r="AY152" i="4"/>
  <c r="AQ152" i="4"/>
  <c r="AI152" i="4"/>
  <c r="AA152" i="4"/>
  <c r="T152" i="4"/>
  <c r="S152" i="4"/>
  <c r="L152" i="4"/>
  <c r="K152" i="4"/>
  <c r="D152" i="4"/>
  <c r="BO151" i="4"/>
  <c r="BG151" i="4"/>
  <c r="AY151" i="4"/>
  <c r="AQ151" i="4"/>
  <c r="AI151" i="4"/>
  <c r="AA151" i="4"/>
  <c r="T151" i="4"/>
  <c r="S151" i="4"/>
  <c r="L151" i="4"/>
  <c r="K151" i="4"/>
  <c r="D151" i="4"/>
  <c r="BO150" i="4"/>
  <c r="BG150" i="4"/>
  <c r="AY150" i="4"/>
  <c r="AQ150" i="4"/>
  <c r="AI150" i="4"/>
  <c r="AA150" i="4"/>
  <c r="T150" i="4"/>
  <c r="S150" i="4"/>
  <c r="L150" i="4"/>
  <c r="K150" i="4"/>
  <c r="D150" i="4"/>
  <c r="BO149" i="4"/>
  <c r="BG149" i="4"/>
  <c r="AY149" i="4"/>
  <c r="AQ149" i="4"/>
  <c r="AI149" i="4"/>
  <c r="AA149" i="4"/>
  <c r="T149" i="4"/>
  <c r="S149" i="4"/>
  <c r="L149" i="4"/>
  <c r="K149" i="4"/>
  <c r="D149" i="4"/>
  <c r="BO148" i="4"/>
  <c r="BG148" i="4"/>
  <c r="AY148" i="4"/>
  <c r="AQ148" i="4"/>
  <c r="AI148" i="4"/>
  <c r="AA148" i="4"/>
  <c r="T148" i="4"/>
  <c r="S148" i="4"/>
  <c r="L148" i="4"/>
  <c r="K148" i="4"/>
  <c r="D148" i="4"/>
  <c r="BO147" i="4"/>
  <c r="BG147" i="4"/>
  <c r="AY147" i="4"/>
  <c r="AQ147" i="4"/>
  <c r="AI147" i="4"/>
  <c r="AA147" i="4"/>
  <c r="T147" i="4"/>
  <c r="S147" i="4"/>
  <c r="L147" i="4"/>
  <c r="K147" i="4"/>
  <c r="D147" i="4"/>
  <c r="BO146" i="4"/>
  <c r="BG146" i="4"/>
  <c r="AY146" i="4"/>
  <c r="AQ146" i="4"/>
  <c r="AI146" i="4"/>
  <c r="AA146" i="4"/>
  <c r="T146" i="4"/>
  <c r="S146" i="4"/>
  <c r="L146" i="4"/>
  <c r="K146" i="4"/>
  <c r="D146" i="4"/>
  <c r="BO145" i="4"/>
  <c r="BG145" i="4"/>
  <c r="AY145" i="4"/>
  <c r="AQ145" i="4"/>
  <c r="AI145" i="4"/>
  <c r="AA145" i="4"/>
  <c r="T145" i="4"/>
  <c r="S145" i="4"/>
  <c r="L145" i="4"/>
  <c r="K145" i="4"/>
  <c r="D145" i="4"/>
  <c r="BO144" i="4"/>
  <c r="BG144" i="4"/>
  <c r="AY144" i="4"/>
  <c r="AQ144" i="4"/>
  <c r="AI144" i="4"/>
  <c r="AA144" i="4"/>
  <c r="T144" i="4"/>
  <c r="S144" i="4"/>
  <c r="L144" i="4"/>
  <c r="K144" i="4"/>
  <c r="D144" i="4"/>
  <c r="BO143" i="4"/>
  <c r="BG143" i="4"/>
  <c r="AY143" i="4"/>
  <c r="AQ143" i="4"/>
  <c r="AI143" i="4"/>
  <c r="AA143" i="4"/>
  <c r="T143" i="4"/>
  <c r="S143" i="4"/>
  <c r="L143" i="4"/>
  <c r="K143" i="4"/>
  <c r="D143" i="4"/>
  <c r="BO142" i="4"/>
  <c r="BG142" i="4"/>
  <c r="AY142" i="4"/>
  <c r="AQ142" i="4"/>
  <c r="AI142" i="4"/>
  <c r="AA142" i="4"/>
  <c r="T142" i="4"/>
  <c r="S142" i="4"/>
  <c r="L142" i="4"/>
  <c r="K142" i="4"/>
  <c r="D142" i="4"/>
  <c r="BO141" i="4"/>
  <c r="BG141" i="4"/>
  <c r="AY141" i="4"/>
  <c r="AQ141" i="4"/>
  <c r="AI141" i="4"/>
  <c r="AA141" i="4"/>
  <c r="T141" i="4"/>
  <c r="S141" i="4"/>
  <c r="L141" i="4"/>
  <c r="K141" i="4"/>
  <c r="D141" i="4"/>
  <c r="BO140" i="4"/>
  <c r="BG140" i="4"/>
  <c r="AY140" i="4"/>
  <c r="AQ140" i="4"/>
  <c r="AI140" i="4"/>
  <c r="AA140" i="4"/>
  <c r="T140" i="4"/>
  <c r="S140" i="4"/>
  <c r="L140" i="4"/>
  <c r="K140" i="4"/>
  <c r="D140" i="4"/>
  <c r="BO139" i="4"/>
  <c r="BG139" i="4"/>
  <c r="AY139" i="4"/>
  <c r="AQ139" i="4"/>
  <c r="AI139" i="4"/>
  <c r="AA139" i="4"/>
  <c r="T139" i="4"/>
  <c r="S139" i="4"/>
  <c r="L139" i="4"/>
  <c r="K139" i="4"/>
  <c r="D139" i="4"/>
  <c r="BO138" i="4"/>
  <c r="BG138" i="4"/>
  <c r="AY138" i="4"/>
  <c r="AQ138" i="4"/>
  <c r="AI138" i="4"/>
  <c r="AA138" i="4"/>
  <c r="T138" i="4"/>
  <c r="S138" i="4"/>
  <c r="L138" i="4"/>
  <c r="K138" i="4"/>
  <c r="D138" i="4"/>
  <c r="BO137" i="4"/>
  <c r="BG137" i="4"/>
  <c r="AY137" i="4"/>
  <c r="AQ137" i="4"/>
  <c r="AI137" i="4"/>
  <c r="AA137" i="4"/>
  <c r="T137" i="4"/>
  <c r="S137" i="4"/>
  <c r="L137" i="4"/>
  <c r="K137" i="4"/>
  <c r="D137" i="4"/>
  <c r="BO136" i="4"/>
  <c r="BG136" i="4"/>
  <c r="AY136" i="4"/>
  <c r="AQ136" i="4"/>
  <c r="AI136" i="4"/>
  <c r="AA136" i="4"/>
  <c r="T136" i="4"/>
  <c r="S136" i="4"/>
  <c r="L136" i="4"/>
  <c r="K136" i="4"/>
  <c r="D136" i="4"/>
  <c r="BO135" i="4"/>
  <c r="BG135" i="4"/>
  <c r="AY135" i="4"/>
  <c r="AQ135" i="4"/>
  <c r="AI135" i="4"/>
  <c r="AA135" i="4"/>
  <c r="T135" i="4"/>
  <c r="S135" i="4"/>
  <c r="L135" i="4"/>
  <c r="K135" i="4"/>
  <c r="D135" i="4"/>
  <c r="BO134" i="4"/>
  <c r="BG134" i="4"/>
  <c r="AY134" i="4"/>
  <c r="AQ134" i="4"/>
  <c r="AI134" i="4"/>
  <c r="AA134" i="4"/>
  <c r="T134" i="4"/>
  <c r="S134" i="4"/>
  <c r="L134" i="4"/>
  <c r="K134" i="4"/>
  <c r="D134" i="4"/>
  <c r="BO133" i="4"/>
  <c r="BG133" i="4"/>
  <c r="AY133" i="4"/>
  <c r="AQ133" i="4"/>
  <c r="AI133" i="4"/>
  <c r="AA133" i="4"/>
  <c r="T133" i="4"/>
  <c r="S133" i="4"/>
  <c r="L133" i="4"/>
  <c r="K133" i="4"/>
  <c r="D133" i="4"/>
  <c r="BO132" i="4"/>
  <c r="BG132" i="4"/>
  <c r="AY132" i="4"/>
  <c r="AQ132" i="4"/>
  <c r="AI132" i="4"/>
  <c r="AA132" i="4"/>
  <c r="T132" i="4"/>
  <c r="S132" i="4"/>
  <c r="L132" i="4"/>
  <c r="K132" i="4"/>
  <c r="D132" i="4"/>
  <c r="BO131" i="4"/>
  <c r="BG131" i="4"/>
  <c r="AY131" i="4"/>
  <c r="AQ131" i="4"/>
  <c r="AI131" i="4"/>
  <c r="AA131" i="4"/>
  <c r="T131" i="4"/>
  <c r="S131" i="4"/>
  <c r="L131" i="4"/>
  <c r="K131" i="4"/>
  <c r="D131" i="4"/>
  <c r="BO130" i="4"/>
  <c r="BG130" i="4"/>
  <c r="AY130" i="4"/>
  <c r="AQ130" i="4"/>
  <c r="AI130" i="4"/>
  <c r="AA130" i="4"/>
  <c r="T130" i="4"/>
  <c r="S130" i="4"/>
  <c r="L130" i="4"/>
  <c r="K130" i="4"/>
  <c r="D130" i="4"/>
  <c r="BO129" i="4"/>
  <c r="BN129" i="4"/>
  <c r="BN130" i="4" s="1"/>
  <c r="BQ130" i="4" s="1"/>
  <c r="BG129" i="4"/>
  <c r="AY129" i="4"/>
  <c r="AQ129" i="4"/>
  <c r="AI129" i="4"/>
  <c r="AA129" i="4"/>
  <c r="T129" i="4"/>
  <c r="S129" i="4"/>
  <c r="L129" i="4"/>
  <c r="K129" i="4"/>
  <c r="D129" i="4"/>
  <c r="BQ128" i="4"/>
  <c r="BO128" i="4"/>
  <c r="BN128" i="4"/>
  <c r="BM128" i="4"/>
  <c r="BM129" i="4" s="1"/>
  <c r="BM130" i="4" s="1"/>
  <c r="BM131" i="4" s="1"/>
  <c r="BM132" i="4" s="1"/>
  <c r="BM133" i="4" s="1"/>
  <c r="BM134" i="4" s="1"/>
  <c r="BM135" i="4" s="1"/>
  <c r="BM136" i="4" s="1"/>
  <c r="BM137" i="4" s="1"/>
  <c r="BM138" i="4" s="1"/>
  <c r="BM139" i="4" s="1"/>
  <c r="BM140" i="4" s="1"/>
  <c r="BM141" i="4" s="1"/>
  <c r="BM142" i="4" s="1"/>
  <c r="BM143" i="4" s="1"/>
  <c r="BM144" i="4" s="1"/>
  <c r="BM145" i="4" s="1"/>
  <c r="BM146" i="4" s="1"/>
  <c r="BM147" i="4" s="1"/>
  <c r="BM148" i="4" s="1"/>
  <c r="BM149" i="4" s="1"/>
  <c r="BM150" i="4" s="1"/>
  <c r="BM151" i="4" s="1"/>
  <c r="BM152" i="4" s="1"/>
  <c r="BM153" i="4" s="1"/>
  <c r="BM154" i="4" s="1"/>
  <c r="BM155" i="4" s="1"/>
  <c r="BM156" i="4" s="1"/>
  <c r="BM157" i="4" s="1"/>
  <c r="BM158" i="4" s="1"/>
  <c r="BM159" i="4" s="1"/>
  <c r="BM160" i="4" s="1"/>
  <c r="BM161" i="4" s="1"/>
  <c r="BM162" i="4" s="1"/>
  <c r="BM163" i="4" s="1"/>
  <c r="BM164" i="4" s="1"/>
  <c r="BM165" i="4" s="1"/>
  <c r="BM166" i="4" s="1"/>
  <c r="BM167" i="4" s="1"/>
  <c r="BM168" i="4" s="1"/>
  <c r="BM169" i="4" s="1"/>
  <c r="BM170" i="4" s="1"/>
  <c r="BM171" i="4" s="1"/>
  <c r="BM172" i="4" s="1"/>
  <c r="BM173" i="4" s="1"/>
  <c r="BM174" i="4" s="1"/>
  <c r="BM175" i="4" s="1"/>
  <c r="BM176" i="4" s="1"/>
  <c r="BM177" i="4" s="1"/>
  <c r="BM178" i="4" s="1"/>
  <c r="BM179" i="4" s="1"/>
  <c r="BM180" i="4" s="1"/>
  <c r="BM181" i="4" s="1"/>
  <c r="BM182" i="4" s="1"/>
  <c r="BM183" i="4" s="1"/>
  <c r="BM184" i="4" s="1"/>
  <c r="BM185" i="4" s="1"/>
  <c r="BM186" i="4" s="1"/>
  <c r="BM187" i="4" s="1"/>
  <c r="BM188" i="4" s="1"/>
  <c r="BM189" i="4" s="1"/>
  <c r="BM190" i="4" s="1"/>
  <c r="BM191" i="4" s="1"/>
  <c r="BM192" i="4" s="1"/>
  <c r="BM193" i="4" s="1"/>
  <c r="BG128" i="4"/>
  <c r="BF128" i="4"/>
  <c r="BE128" i="4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BE154" i="4" s="1"/>
  <c r="BE155" i="4" s="1"/>
  <c r="BE156" i="4" s="1"/>
  <c r="BE157" i="4" s="1"/>
  <c r="BE158" i="4" s="1"/>
  <c r="BE159" i="4" s="1"/>
  <c r="BE160" i="4" s="1"/>
  <c r="BE161" i="4" s="1"/>
  <c r="BE162" i="4" s="1"/>
  <c r="BE163" i="4" s="1"/>
  <c r="BE164" i="4" s="1"/>
  <c r="BE165" i="4" s="1"/>
  <c r="BE166" i="4" s="1"/>
  <c r="BE167" i="4" s="1"/>
  <c r="BE168" i="4" s="1"/>
  <c r="BE169" i="4" s="1"/>
  <c r="BE170" i="4" s="1"/>
  <c r="BE171" i="4" s="1"/>
  <c r="BE172" i="4" s="1"/>
  <c r="BE173" i="4" s="1"/>
  <c r="BE174" i="4" s="1"/>
  <c r="BE175" i="4" s="1"/>
  <c r="BE176" i="4" s="1"/>
  <c r="BE177" i="4" s="1"/>
  <c r="BE178" i="4" s="1"/>
  <c r="BE179" i="4" s="1"/>
  <c r="BE180" i="4" s="1"/>
  <c r="BE181" i="4" s="1"/>
  <c r="BE182" i="4" s="1"/>
  <c r="BE183" i="4" s="1"/>
  <c r="BE184" i="4" s="1"/>
  <c r="BE185" i="4" s="1"/>
  <c r="BE186" i="4" s="1"/>
  <c r="BE187" i="4" s="1"/>
  <c r="BE188" i="4" s="1"/>
  <c r="BE189" i="4" s="1"/>
  <c r="BE190" i="4" s="1"/>
  <c r="BE191" i="4" s="1"/>
  <c r="BE192" i="4" s="1"/>
  <c r="BE193" i="4" s="1"/>
  <c r="AY128" i="4"/>
  <c r="AX128" i="4"/>
  <c r="BA128" i="4" s="1"/>
  <c r="AW128" i="4"/>
  <c r="AW129" i="4" s="1"/>
  <c r="AW130" i="4" s="1"/>
  <c r="AW131" i="4" s="1"/>
  <c r="AW132" i="4" s="1"/>
  <c r="AW133" i="4" s="1"/>
  <c r="AW134" i="4" s="1"/>
  <c r="AW135" i="4" s="1"/>
  <c r="AW136" i="4" s="1"/>
  <c r="AW137" i="4" s="1"/>
  <c r="AW138" i="4" s="1"/>
  <c r="AW139" i="4" s="1"/>
  <c r="AW140" i="4" s="1"/>
  <c r="AW141" i="4" s="1"/>
  <c r="AW142" i="4" s="1"/>
  <c r="AW143" i="4" s="1"/>
  <c r="AW144" i="4" s="1"/>
  <c r="AW145" i="4" s="1"/>
  <c r="AW146" i="4" s="1"/>
  <c r="AW147" i="4" s="1"/>
  <c r="AW148" i="4" s="1"/>
  <c r="AW149" i="4" s="1"/>
  <c r="AW150" i="4" s="1"/>
  <c r="AW151" i="4" s="1"/>
  <c r="AW152" i="4" s="1"/>
  <c r="AW153" i="4" s="1"/>
  <c r="AW154" i="4" s="1"/>
  <c r="AW155" i="4" s="1"/>
  <c r="AW156" i="4" s="1"/>
  <c r="AW157" i="4" s="1"/>
  <c r="AW158" i="4" s="1"/>
  <c r="AW159" i="4" s="1"/>
  <c r="AW160" i="4" s="1"/>
  <c r="AW161" i="4" s="1"/>
  <c r="AW162" i="4" s="1"/>
  <c r="AW163" i="4" s="1"/>
  <c r="AW164" i="4" s="1"/>
  <c r="AW165" i="4" s="1"/>
  <c r="AW166" i="4" s="1"/>
  <c r="AW167" i="4" s="1"/>
  <c r="AW168" i="4" s="1"/>
  <c r="AW169" i="4" s="1"/>
  <c r="AW170" i="4" s="1"/>
  <c r="AW171" i="4" s="1"/>
  <c r="AW172" i="4" s="1"/>
  <c r="AW173" i="4" s="1"/>
  <c r="AW174" i="4" s="1"/>
  <c r="AW175" i="4" s="1"/>
  <c r="AW176" i="4" s="1"/>
  <c r="AW177" i="4" s="1"/>
  <c r="AW178" i="4" s="1"/>
  <c r="AW179" i="4" s="1"/>
  <c r="AW180" i="4" s="1"/>
  <c r="AW181" i="4" s="1"/>
  <c r="AW182" i="4" s="1"/>
  <c r="AW183" i="4" s="1"/>
  <c r="AW184" i="4" s="1"/>
  <c r="AW185" i="4" s="1"/>
  <c r="AW186" i="4" s="1"/>
  <c r="AW187" i="4" s="1"/>
  <c r="AW188" i="4" s="1"/>
  <c r="AW189" i="4" s="1"/>
  <c r="AW190" i="4" s="1"/>
  <c r="AW191" i="4" s="1"/>
  <c r="AW192" i="4" s="1"/>
  <c r="AW193" i="4" s="1"/>
  <c r="AQ128" i="4"/>
  <c r="AP128" i="4"/>
  <c r="AO128" i="4"/>
  <c r="AO129" i="4" s="1"/>
  <c r="AO130" i="4" s="1"/>
  <c r="AO131" i="4" s="1"/>
  <c r="AO132" i="4" s="1"/>
  <c r="AO133" i="4" s="1"/>
  <c r="AO134" i="4" s="1"/>
  <c r="AO135" i="4" s="1"/>
  <c r="AO136" i="4" s="1"/>
  <c r="AO137" i="4" s="1"/>
  <c r="AO138" i="4" s="1"/>
  <c r="AO139" i="4" s="1"/>
  <c r="AO140" i="4" s="1"/>
  <c r="AO141" i="4" s="1"/>
  <c r="AO142" i="4" s="1"/>
  <c r="AO143" i="4" s="1"/>
  <c r="AO144" i="4" s="1"/>
  <c r="AO145" i="4" s="1"/>
  <c r="AO146" i="4" s="1"/>
  <c r="AO147" i="4" s="1"/>
  <c r="AO148" i="4" s="1"/>
  <c r="AO149" i="4" s="1"/>
  <c r="AO150" i="4" s="1"/>
  <c r="AO151" i="4" s="1"/>
  <c r="AO152" i="4" s="1"/>
  <c r="AO153" i="4" s="1"/>
  <c r="AO154" i="4" s="1"/>
  <c r="AO155" i="4" s="1"/>
  <c r="AO156" i="4" s="1"/>
  <c r="AO157" i="4" s="1"/>
  <c r="AO158" i="4" s="1"/>
  <c r="AO159" i="4" s="1"/>
  <c r="AO160" i="4" s="1"/>
  <c r="AO161" i="4" s="1"/>
  <c r="AO162" i="4" s="1"/>
  <c r="AO163" i="4" s="1"/>
  <c r="AO164" i="4" s="1"/>
  <c r="AO165" i="4" s="1"/>
  <c r="AO166" i="4" s="1"/>
  <c r="AO167" i="4" s="1"/>
  <c r="AO168" i="4" s="1"/>
  <c r="AO169" i="4" s="1"/>
  <c r="AO170" i="4" s="1"/>
  <c r="AO171" i="4" s="1"/>
  <c r="AO172" i="4" s="1"/>
  <c r="AO173" i="4" s="1"/>
  <c r="AO174" i="4" s="1"/>
  <c r="AO175" i="4" s="1"/>
  <c r="AO176" i="4" s="1"/>
  <c r="AO177" i="4" s="1"/>
  <c r="AO178" i="4" s="1"/>
  <c r="AO179" i="4" s="1"/>
  <c r="AO180" i="4" s="1"/>
  <c r="AO181" i="4" s="1"/>
  <c r="AO182" i="4" s="1"/>
  <c r="AO183" i="4" s="1"/>
  <c r="AO184" i="4" s="1"/>
  <c r="AO185" i="4" s="1"/>
  <c r="AO186" i="4" s="1"/>
  <c r="AO187" i="4" s="1"/>
  <c r="AO188" i="4" s="1"/>
  <c r="AO189" i="4" s="1"/>
  <c r="AO190" i="4" s="1"/>
  <c r="AO191" i="4" s="1"/>
  <c r="AO192" i="4" s="1"/>
  <c r="AO193" i="4" s="1"/>
  <c r="AI128" i="4"/>
  <c r="AH128" i="4"/>
  <c r="AH129" i="4" s="1"/>
  <c r="AG128" i="4"/>
  <c r="AG129" i="4" s="1"/>
  <c r="AG130" i="4" s="1"/>
  <c r="AG131" i="4" s="1"/>
  <c r="AG132" i="4" s="1"/>
  <c r="AG133" i="4" s="1"/>
  <c r="AG134" i="4" s="1"/>
  <c r="AG135" i="4" s="1"/>
  <c r="AG136" i="4" s="1"/>
  <c r="AG137" i="4" s="1"/>
  <c r="AG138" i="4" s="1"/>
  <c r="AG139" i="4" s="1"/>
  <c r="AG140" i="4" s="1"/>
  <c r="AG141" i="4" s="1"/>
  <c r="AG142" i="4" s="1"/>
  <c r="AG143" i="4" s="1"/>
  <c r="AG144" i="4" s="1"/>
  <c r="AG145" i="4" s="1"/>
  <c r="AG146" i="4" s="1"/>
  <c r="AG147" i="4" s="1"/>
  <c r="AG148" i="4" s="1"/>
  <c r="AG149" i="4" s="1"/>
  <c r="AG150" i="4" s="1"/>
  <c r="AG151" i="4" s="1"/>
  <c r="AG152" i="4" s="1"/>
  <c r="AG153" i="4" s="1"/>
  <c r="AG154" i="4" s="1"/>
  <c r="AG155" i="4" s="1"/>
  <c r="AG156" i="4" s="1"/>
  <c r="AG157" i="4" s="1"/>
  <c r="AG158" i="4" s="1"/>
  <c r="AG159" i="4" s="1"/>
  <c r="AG160" i="4" s="1"/>
  <c r="AG161" i="4" s="1"/>
  <c r="AG162" i="4" s="1"/>
  <c r="AG163" i="4" s="1"/>
  <c r="AG164" i="4" s="1"/>
  <c r="AG165" i="4" s="1"/>
  <c r="AG166" i="4" s="1"/>
  <c r="AG167" i="4" s="1"/>
  <c r="AG168" i="4" s="1"/>
  <c r="AG169" i="4" s="1"/>
  <c r="AG170" i="4" s="1"/>
  <c r="AG171" i="4" s="1"/>
  <c r="AG172" i="4" s="1"/>
  <c r="AG173" i="4" s="1"/>
  <c r="AG174" i="4" s="1"/>
  <c r="AG175" i="4" s="1"/>
  <c r="AG176" i="4" s="1"/>
  <c r="AG177" i="4" s="1"/>
  <c r="AG178" i="4" s="1"/>
  <c r="AG179" i="4" s="1"/>
  <c r="AG180" i="4" s="1"/>
  <c r="AG181" i="4" s="1"/>
  <c r="AG182" i="4" s="1"/>
  <c r="AG183" i="4" s="1"/>
  <c r="AG184" i="4" s="1"/>
  <c r="AG185" i="4" s="1"/>
  <c r="AG186" i="4" s="1"/>
  <c r="AG187" i="4" s="1"/>
  <c r="AG188" i="4" s="1"/>
  <c r="AG189" i="4" s="1"/>
  <c r="AG190" i="4" s="1"/>
  <c r="AG191" i="4" s="1"/>
  <c r="AG192" i="4" s="1"/>
  <c r="AG193" i="4" s="1"/>
  <c r="AA128" i="4"/>
  <c r="Z128" i="4"/>
  <c r="Z129" i="4" s="1"/>
  <c r="Z130" i="4" s="1"/>
  <c r="Y128" i="4"/>
  <c r="Y129" i="4" s="1"/>
  <c r="Y130" i="4" s="1"/>
  <c r="Y131" i="4" s="1"/>
  <c r="Y132" i="4" s="1"/>
  <c r="Y133" i="4" s="1"/>
  <c r="Y134" i="4" s="1"/>
  <c r="Y135" i="4" s="1"/>
  <c r="Y136" i="4" s="1"/>
  <c r="Y137" i="4" s="1"/>
  <c r="Y138" i="4" s="1"/>
  <c r="Y139" i="4" s="1"/>
  <c r="Y140" i="4" s="1"/>
  <c r="Y141" i="4" s="1"/>
  <c r="Y142" i="4" s="1"/>
  <c r="Y143" i="4" s="1"/>
  <c r="Y144" i="4" s="1"/>
  <c r="Y145" i="4" s="1"/>
  <c r="Y146" i="4" s="1"/>
  <c r="Y147" i="4" s="1"/>
  <c r="Y148" i="4" s="1"/>
  <c r="Y149" i="4" s="1"/>
  <c r="Y150" i="4" s="1"/>
  <c r="Y151" i="4" s="1"/>
  <c r="Y152" i="4" s="1"/>
  <c r="Y153" i="4" s="1"/>
  <c r="Y154" i="4" s="1"/>
  <c r="Y155" i="4" s="1"/>
  <c r="Y156" i="4" s="1"/>
  <c r="Y157" i="4" s="1"/>
  <c r="Y158" i="4" s="1"/>
  <c r="Y159" i="4" s="1"/>
  <c r="Y160" i="4" s="1"/>
  <c r="Y161" i="4" s="1"/>
  <c r="Y162" i="4" s="1"/>
  <c r="Y163" i="4" s="1"/>
  <c r="Y164" i="4" s="1"/>
  <c r="Y165" i="4" s="1"/>
  <c r="Y166" i="4" s="1"/>
  <c r="Y167" i="4" s="1"/>
  <c r="Y168" i="4" s="1"/>
  <c r="Y169" i="4" s="1"/>
  <c r="Y170" i="4" s="1"/>
  <c r="Y171" i="4" s="1"/>
  <c r="Y172" i="4" s="1"/>
  <c r="Y173" i="4" s="1"/>
  <c r="Y174" i="4" s="1"/>
  <c r="Y175" i="4" s="1"/>
  <c r="Y176" i="4" s="1"/>
  <c r="Y177" i="4" s="1"/>
  <c r="Y178" i="4" s="1"/>
  <c r="Y179" i="4" s="1"/>
  <c r="Y180" i="4" s="1"/>
  <c r="Y181" i="4" s="1"/>
  <c r="Y182" i="4" s="1"/>
  <c r="Y183" i="4" s="1"/>
  <c r="Y184" i="4" s="1"/>
  <c r="Y185" i="4" s="1"/>
  <c r="Y186" i="4" s="1"/>
  <c r="Y187" i="4" s="1"/>
  <c r="Y188" i="4" s="1"/>
  <c r="Y189" i="4" s="1"/>
  <c r="Y190" i="4" s="1"/>
  <c r="Y191" i="4" s="1"/>
  <c r="Y192" i="4" s="1"/>
  <c r="Y193" i="4" s="1"/>
  <c r="S128" i="4"/>
  <c r="R128" i="4"/>
  <c r="U128" i="4" s="1"/>
  <c r="Q128" i="4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L128" i="4"/>
  <c r="K128" i="4"/>
  <c r="J128" i="4"/>
  <c r="J129" i="4" s="1"/>
  <c r="M129" i="4" s="1"/>
  <c r="I128" i="4"/>
  <c r="I129" i="4" s="1"/>
  <c r="I130" i="4" s="1"/>
  <c r="I131" i="4" s="1"/>
  <c r="I132" i="4" s="1"/>
  <c r="I133" i="4" s="1"/>
  <c r="I134" i="4" s="1"/>
  <c r="I135" i="4" s="1"/>
  <c r="I136" i="4" s="1"/>
  <c r="I137" i="4" s="1"/>
  <c r="I138" i="4" s="1"/>
  <c r="I139" i="4" s="1"/>
  <c r="I140" i="4" s="1"/>
  <c r="I141" i="4" s="1"/>
  <c r="I142" i="4" s="1"/>
  <c r="I143" i="4" s="1"/>
  <c r="I144" i="4" s="1"/>
  <c r="I145" i="4" s="1"/>
  <c r="I146" i="4" s="1"/>
  <c r="I147" i="4" s="1"/>
  <c r="I148" i="4" s="1"/>
  <c r="I149" i="4" s="1"/>
  <c r="I150" i="4" s="1"/>
  <c r="I151" i="4" s="1"/>
  <c r="I152" i="4" s="1"/>
  <c r="I153" i="4" s="1"/>
  <c r="I154" i="4" s="1"/>
  <c r="I155" i="4" s="1"/>
  <c r="I156" i="4" s="1"/>
  <c r="I157" i="4" s="1"/>
  <c r="I158" i="4" s="1"/>
  <c r="I159" i="4" s="1"/>
  <c r="I160" i="4" s="1"/>
  <c r="I161" i="4" s="1"/>
  <c r="I162" i="4" s="1"/>
  <c r="I163" i="4" s="1"/>
  <c r="I164" i="4" s="1"/>
  <c r="I165" i="4" s="1"/>
  <c r="I166" i="4" s="1"/>
  <c r="I167" i="4" s="1"/>
  <c r="I168" i="4" s="1"/>
  <c r="I169" i="4" s="1"/>
  <c r="I170" i="4" s="1"/>
  <c r="I171" i="4" s="1"/>
  <c r="I172" i="4" s="1"/>
  <c r="I173" i="4" s="1"/>
  <c r="I174" i="4" s="1"/>
  <c r="I175" i="4" s="1"/>
  <c r="I176" i="4" s="1"/>
  <c r="I177" i="4" s="1"/>
  <c r="I178" i="4" s="1"/>
  <c r="I179" i="4" s="1"/>
  <c r="I180" i="4" s="1"/>
  <c r="I181" i="4" s="1"/>
  <c r="I182" i="4" s="1"/>
  <c r="I183" i="4" s="1"/>
  <c r="I184" i="4" s="1"/>
  <c r="I185" i="4" s="1"/>
  <c r="I186" i="4" s="1"/>
  <c r="I187" i="4" s="1"/>
  <c r="I188" i="4" s="1"/>
  <c r="I189" i="4" s="1"/>
  <c r="I190" i="4" s="1"/>
  <c r="I191" i="4" s="1"/>
  <c r="I192" i="4" s="1"/>
  <c r="I193" i="4" s="1"/>
  <c r="D128" i="4"/>
  <c r="B128" i="4"/>
  <c r="B129" i="4" s="1"/>
  <c r="A128" i="4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BQ127" i="4"/>
  <c r="BR127" i="4" s="1"/>
  <c r="BI127" i="4"/>
  <c r="BJ127" i="4" s="1"/>
  <c r="BA127" i="4"/>
  <c r="BB127" i="4" s="1"/>
  <c r="AS127" i="4"/>
  <c r="AT127" i="4" s="1"/>
  <c r="AK127" i="4"/>
  <c r="AL127" i="4" s="1"/>
  <c r="AC127" i="4"/>
  <c r="AD127" i="4" s="1"/>
  <c r="U127" i="4"/>
  <c r="V127" i="4" s="1"/>
  <c r="M127" i="4"/>
  <c r="N127" i="4" s="1"/>
  <c r="E127" i="4"/>
  <c r="F127" i="4" s="1"/>
  <c r="BP115" i="4"/>
  <c r="BQ115" i="4" s="1"/>
  <c r="BR115" i="4" s="1"/>
  <c r="BH115" i="4"/>
  <c r="BI115" i="4" s="1"/>
  <c r="BJ115" i="4" s="1"/>
  <c r="AZ115" i="4"/>
  <c r="AR115" i="4"/>
  <c r="AS115" i="4" s="1"/>
  <c r="AT115" i="4" s="1"/>
  <c r="AJ115" i="4"/>
  <c r="AK115" i="4" s="1"/>
  <c r="AL115" i="4" s="1"/>
  <c r="AB115" i="4"/>
  <c r="T115" i="4"/>
  <c r="U115" i="4" s="1"/>
  <c r="V115" i="4" s="1"/>
  <c r="L115" i="4"/>
  <c r="M115" i="4" s="1"/>
  <c r="N115" i="4" s="1"/>
  <c r="D115" i="4"/>
  <c r="E115" i="4" s="1"/>
  <c r="F115" i="4" s="1"/>
  <c r="BP114" i="4"/>
  <c r="BH114" i="4"/>
  <c r="AZ114" i="4"/>
  <c r="AR114" i="4"/>
  <c r="AJ114" i="4"/>
  <c r="AB114" i="4"/>
  <c r="T114" i="4"/>
  <c r="L114" i="4"/>
  <c r="D114" i="4"/>
  <c r="BP113" i="4"/>
  <c r="BH113" i="4"/>
  <c r="AZ113" i="4"/>
  <c r="AR113" i="4"/>
  <c r="AJ113" i="4"/>
  <c r="AB113" i="4"/>
  <c r="T113" i="4"/>
  <c r="L113" i="4"/>
  <c r="D113" i="4"/>
  <c r="BP112" i="4"/>
  <c r="BH112" i="4"/>
  <c r="AZ112" i="4"/>
  <c r="AR112" i="4"/>
  <c r="AJ112" i="4"/>
  <c r="AB112" i="4"/>
  <c r="T112" i="4"/>
  <c r="L112" i="4"/>
  <c r="D112" i="4"/>
  <c r="BP111" i="4"/>
  <c r="BH111" i="4"/>
  <c r="AZ111" i="4"/>
  <c r="AR111" i="4"/>
  <c r="AJ111" i="4"/>
  <c r="AB111" i="4"/>
  <c r="T111" i="4"/>
  <c r="L111" i="4"/>
  <c r="D111" i="4"/>
  <c r="BP110" i="4"/>
  <c r="BH110" i="4"/>
  <c r="AZ110" i="4"/>
  <c r="AR110" i="4"/>
  <c r="AJ110" i="4"/>
  <c r="AB110" i="4"/>
  <c r="T110" i="4"/>
  <c r="L110" i="4"/>
  <c r="D110" i="4"/>
  <c r="BP109" i="4"/>
  <c r="BH109" i="4"/>
  <c r="AZ109" i="4"/>
  <c r="AR109" i="4"/>
  <c r="AJ109" i="4"/>
  <c r="AB109" i="4"/>
  <c r="T109" i="4"/>
  <c r="L109" i="4"/>
  <c r="D109" i="4"/>
  <c r="BP108" i="4"/>
  <c r="BH108" i="4"/>
  <c r="AZ108" i="4"/>
  <c r="AR108" i="4"/>
  <c r="AJ108" i="4"/>
  <c r="AB108" i="4"/>
  <c r="T108" i="4"/>
  <c r="L108" i="4"/>
  <c r="D108" i="4"/>
  <c r="BP107" i="4"/>
  <c r="BH107" i="4"/>
  <c r="AZ107" i="4"/>
  <c r="AR107" i="4"/>
  <c r="AJ107" i="4"/>
  <c r="AB107" i="4"/>
  <c r="T107" i="4"/>
  <c r="L107" i="4"/>
  <c r="D107" i="4"/>
  <c r="BP106" i="4"/>
  <c r="BH106" i="4"/>
  <c r="AZ106" i="4"/>
  <c r="AR106" i="4"/>
  <c r="AJ106" i="4"/>
  <c r="AB106" i="4"/>
  <c r="T106" i="4"/>
  <c r="L106" i="4"/>
  <c r="D106" i="4"/>
  <c r="BP105" i="4"/>
  <c r="BH105" i="4"/>
  <c r="AZ105" i="4"/>
  <c r="AR105" i="4"/>
  <c r="AJ105" i="4"/>
  <c r="AB105" i="4"/>
  <c r="T105" i="4"/>
  <c r="L105" i="4"/>
  <c r="D105" i="4"/>
  <c r="BP104" i="4"/>
  <c r="BH104" i="4"/>
  <c r="AZ104" i="4"/>
  <c r="AR104" i="4"/>
  <c r="AJ104" i="4"/>
  <c r="AB104" i="4"/>
  <c r="T104" i="4"/>
  <c r="L104" i="4"/>
  <c r="D104" i="4"/>
  <c r="BP103" i="4"/>
  <c r="BH103" i="4"/>
  <c r="AZ103" i="4"/>
  <c r="AR103" i="4"/>
  <c r="AJ103" i="4"/>
  <c r="AB103" i="4"/>
  <c r="T103" i="4"/>
  <c r="L103" i="4"/>
  <c r="D103" i="4"/>
  <c r="BP102" i="4"/>
  <c r="BH102" i="4"/>
  <c r="AZ102" i="4"/>
  <c r="AR102" i="4"/>
  <c r="AJ102" i="4"/>
  <c r="AB102" i="4"/>
  <c r="T102" i="4"/>
  <c r="L102" i="4"/>
  <c r="D102" i="4"/>
  <c r="BP101" i="4"/>
  <c r="BH101" i="4"/>
  <c r="AZ101" i="4"/>
  <c r="AR101" i="4"/>
  <c r="AJ101" i="4"/>
  <c r="AB101" i="4"/>
  <c r="T101" i="4"/>
  <c r="L101" i="4"/>
  <c r="D101" i="4"/>
  <c r="BP100" i="4"/>
  <c r="BH100" i="4"/>
  <c r="AZ100" i="4"/>
  <c r="AR100" i="4"/>
  <c r="AJ100" i="4"/>
  <c r="AB100" i="4"/>
  <c r="T100" i="4"/>
  <c r="L100" i="4"/>
  <c r="D100" i="4"/>
  <c r="BP99" i="4"/>
  <c r="BH99" i="4"/>
  <c r="AZ99" i="4"/>
  <c r="AR99" i="4"/>
  <c r="AJ99" i="4"/>
  <c r="AB99" i="4"/>
  <c r="T99" i="4"/>
  <c r="L99" i="4"/>
  <c r="D99" i="4"/>
  <c r="BP98" i="4"/>
  <c r="BH98" i="4"/>
  <c r="AZ98" i="4"/>
  <c r="AR98" i="4"/>
  <c r="AJ98" i="4"/>
  <c r="AB98" i="4"/>
  <c r="T98" i="4"/>
  <c r="L98" i="4"/>
  <c r="D98" i="4"/>
  <c r="BP97" i="4"/>
  <c r="BH97" i="4"/>
  <c r="AZ97" i="4"/>
  <c r="AR97" i="4"/>
  <c r="AJ97" i="4"/>
  <c r="AB97" i="4"/>
  <c r="T97" i="4"/>
  <c r="L97" i="4"/>
  <c r="D97" i="4"/>
  <c r="BP96" i="4"/>
  <c r="BH96" i="4"/>
  <c r="AZ96" i="4"/>
  <c r="AR96" i="4"/>
  <c r="AJ96" i="4"/>
  <c r="AB96" i="4"/>
  <c r="T96" i="4"/>
  <c r="L96" i="4"/>
  <c r="D96" i="4"/>
  <c r="BP95" i="4"/>
  <c r="BH95" i="4"/>
  <c r="AZ95" i="4"/>
  <c r="AR95" i="4"/>
  <c r="AJ95" i="4"/>
  <c r="AB95" i="4"/>
  <c r="T95" i="4"/>
  <c r="L95" i="4"/>
  <c r="D95" i="4"/>
  <c r="BP94" i="4"/>
  <c r="BH94" i="4"/>
  <c r="AZ94" i="4"/>
  <c r="AR94" i="4"/>
  <c r="AJ94" i="4"/>
  <c r="AB94" i="4"/>
  <c r="T94" i="4"/>
  <c r="L94" i="4"/>
  <c r="D94" i="4"/>
  <c r="BP93" i="4"/>
  <c r="BH93" i="4"/>
  <c r="AZ93" i="4"/>
  <c r="AR93" i="4"/>
  <c r="AJ93" i="4"/>
  <c r="AB93" i="4"/>
  <c r="T93" i="4"/>
  <c r="L93" i="4"/>
  <c r="D93" i="4"/>
  <c r="BP92" i="4"/>
  <c r="BH92" i="4"/>
  <c r="AZ92" i="4"/>
  <c r="AR92" i="4"/>
  <c r="AJ92" i="4"/>
  <c r="AB92" i="4"/>
  <c r="T92" i="4"/>
  <c r="L92" i="4"/>
  <c r="D92" i="4"/>
  <c r="BP91" i="4"/>
  <c r="BH91" i="4"/>
  <c r="AZ91" i="4"/>
  <c r="AR91" i="4"/>
  <c r="AJ91" i="4"/>
  <c r="AB91" i="4"/>
  <c r="T91" i="4"/>
  <c r="L91" i="4"/>
  <c r="D91" i="4"/>
  <c r="BP90" i="4"/>
  <c r="BH90" i="4"/>
  <c r="AZ90" i="4"/>
  <c r="AR90" i="4"/>
  <c r="AJ90" i="4"/>
  <c r="AB90" i="4"/>
  <c r="T90" i="4"/>
  <c r="L90" i="4"/>
  <c r="D90" i="4"/>
  <c r="BP89" i="4"/>
  <c r="BH89" i="4"/>
  <c r="AZ89" i="4"/>
  <c r="AR89" i="4"/>
  <c r="AJ89" i="4"/>
  <c r="AB89" i="4"/>
  <c r="T89" i="4"/>
  <c r="L89" i="4"/>
  <c r="D89" i="4"/>
  <c r="BP88" i="4"/>
  <c r="BH88" i="4"/>
  <c r="AZ88" i="4"/>
  <c r="AR88" i="4"/>
  <c r="AJ88" i="4"/>
  <c r="AB88" i="4"/>
  <c r="T88" i="4"/>
  <c r="L88" i="4"/>
  <c r="D88" i="4"/>
  <c r="BP87" i="4"/>
  <c r="BH87" i="4"/>
  <c r="AZ87" i="4"/>
  <c r="AR87" i="4"/>
  <c r="AJ87" i="4"/>
  <c r="AB87" i="4"/>
  <c r="T87" i="4"/>
  <c r="L87" i="4"/>
  <c r="D87" i="4"/>
  <c r="BP86" i="4"/>
  <c r="BH86" i="4"/>
  <c r="AZ86" i="4"/>
  <c r="AR86" i="4"/>
  <c r="AJ86" i="4"/>
  <c r="AB86" i="4"/>
  <c r="T86" i="4"/>
  <c r="L86" i="4"/>
  <c r="D86" i="4"/>
  <c r="BP85" i="4"/>
  <c r="BH85" i="4"/>
  <c r="AZ85" i="4"/>
  <c r="AR85" i="4"/>
  <c r="AJ85" i="4"/>
  <c r="AB85" i="4"/>
  <c r="T85" i="4"/>
  <c r="L85" i="4"/>
  <c r="D85" i="4"/>
  <c r="BP84" i="4"/>
  <c r="BH84" i="4"/>
  <c r="AZ84" i="4"/>
  <c r="AR84" i="4"/>
  <c r="AJ84" i="4"/>
  <c r="AB84" i="4"/>
  <c r="T84" i="4"/>
  <c r="L84" i="4"/>
  <c r="D84" i="4"/>
  <c r="BP83" i="4"/>
  <c r="BH83" i="4"/>
  <c r="AZ83" i="4"/>
  <c r="AR83" i="4"/>
  <c r="AJ83" i="4"/>
  <c r="AB83" i="4"/>
  <c r="T83" i="4"/>
  <c r="L83" i="4"/>
  <c r="D83" i="4"/>
  <c r="BP82" i="4"/>
  <c r="BH82" i="4"/>
  <c r="AZ82" i="4"/>
  <c r="AR82" i="4"/>
  <c r="AJ82" i="4"/>
  <c r="AB82" i="4"/>
  <c r="T82" i="4"/>
  <c r="L82" i="4"/>
  <c r="D82" i="4"/>
  <c r="BP81" i="4"/>
  <c r="BH81" i="4"/>
  <c r="AZ81" i="4"/>
  <c r="AR81" i="4"/>
  <c r="AJ81" i="4"/>
  <c r="AB81" i="4"/>
  <c r="T81" i="4"/>
  <c r="L81" i="4"/>
  <c r="D81" i="4"/>
  <c r="BP80" i="4"/>
  <c r="BH80" i="4"/>
  <c r="AZ80" i="4"/>
  <c r="AR80" i="4"/>
  <c r="AJ80" i="4"/>
  <c r="AB80" i="4"/>
  <c r="T80" i="4"/>
  <c r="L80" i="4"/>
  <c r="D80" i="4"/>
  <c r="BP79" i="4"/>
  <c r="BH79" i="4"/>
  <c r="AZ79" i="4"/>
  <c r="AR79" i="4"/>
  <c r="AJ79" i="4"/>
  <c r="AB79" i="4"/>
  <c r="T79" i="4"/>
  <c r="L79" i="4"/>
  <c r="D79" i="4"/>
  <c r="BP78" i="4"/>
  <c r="BH78" i="4"/>
  <c r="AZ78" i="4"/>
  <c r="AR78" i="4"/>
  <c r="AJ78" i="4"/>
  <c r="AB78" i="4"/>
  <c r="T78" i="4"/>
  <c r="L78" i="4"/>
  <c r="D78" i="4"/>
  <c r="BP77" i="4"/>
  <c r="BH77" i="4"/>
  <c r="AZ77" i="4"/>
  <c r="AR77" i="4"/>
  <c r="AJ77" i="4"/>
  <c r="AB77" i="4"/>
  <c r="T77" i="4"/>
  <c r="L77" i="4"/>
  <c r="D77" i="4"/>
  <c r="BP76" i="4"/>
  <c r="BH76" i="4"/>
  <c r="AZ76" i="4"/>
  <c r="AR76" i="4"/>
  <c r="AJ76" i="4"/>
  <c r="AB76" i="4"/>
  <c r="T76" i="4"/>
  <c r="L76" i="4"/>
  <c r="D76" i="4"/>
  <c r="BP75" i="4"/>
  <c r="BH75" i="4"/>
  <c r="AZ75" i="4"/>
  <c r="AR75" i="4"/>
  <c r="AJ75" i="4"/>
  <c r="AB75" i="4"/>
  <c r="T75" i="4"/>
  <c r="L75" i="4"/>
  <c r="D75" i="4"/>
  <c r="BP74" i="4"/>
  <c r="BH74" i="4"/>
  <c r="AZ74" i="4"/>
  <c r="AR74" i="4"/>
  <c r="AJ74" i="4"/>
  <c r="AB74" i="4"/>
  <c r="T74" i="4"/>
  <c r="L74" i="4"/>
  <c r="D74" i="4"/>
  <c r="BP73" i="4"/>
  <c r="BH73" i="4"/>
  <c r="AZ73" i="4"/>
  <c r="AR73" i="4"/>
  <c r="AJ73" i="4"/>
  <c r="AB73" i="4"/>
  <c r="T73" i="4"/>
  <c r="L73" i="4"/>
  <c r="D73" i="4"/>
  <c r="BP72" i="4"/>
  <c r="BH72" i="4"/>
  <c r="AZ72" i="4"/>
  <c r="AR72" i="4"/>
  <c r="AJ72" i="4"/>
  <c r="AB72" i="4"/>
  <c r="T72" i="4"/>
  <c r="L72" i="4"/>
  <c r="D72" i="4"/>
  <c r="BP71" i="4"/>
  <c r="BH71" i="4"/>
  <c r="AZ71" i="4"/>
  <c r="AR71" i="4"/>
  <c r="AJ71" i="4"/>
  <c r="AB71" i="4"/>
  <c r="T71" i="4"/>
  <c r="L71" i="4"/>
  <c r="D71" i="4"/>
  <c r="BP70" i="4"/>
  <c r="BH70" i="4"/>
  <c r="AZ70" i="4"/>
  <c r="AR70" i="4"/>
  <c r="AJ70" i="4"/>
  <c r="AB70" i="4"/>
  <c r="T70" i="4"/>
  <c r="L70" i="4"/>
  <c r="D70" i="4"/>
  <c r="BP69" i="4"/>
  <c r="BH69" i="4"/>
  <c r="AZ69" i="4"/>
  <c r="AR69" i="4"/>
  <c r="AJ69" i="4"/>
  <c r="AB69" i="4"/>
  <c r="T69" i="4"/>
  <c r="L69" i="4"/>
  <c r="D69" i="4"/>
  <c r="BP68" i="4"/>
  <c r="BH68" i="4"/>
  <c r="AZ68" i="4"/>
  <c r="AR68" i="4"/>
  <c r="AJ68" i="4"/>
  <c r="AB68" i="4"/>
  <c r="T68" i="4"/>
  <c r="L68" i="4"/>
  <c r="D68" i="4"/>
  <c r="BP67" i="4"/>
  <c r="BH67" i="4"/>
  <c r="AZ67" i="4"/>
  <c r="AR67" i="4"/>
  <c r="AJ67" i="4"/>
  <c r="AB67" i="4"/>
  <c r="T67" i="4"/>
  <c r="L67" i="4"/>
  <c r="D67" i="4"/>
  <c r="BP66" i="4"/>
  <c r="BH66" i="4"/>
  <c r="AZ66" i="4"/>
  <c r="AR66" i="4"/>
  <c r="AJ66" i="4"/>
  <c r="AB66" i="4"/>
  <c r="T66" i="4"/>
  <c r="L66" i="4"/>
  <c r="D66" i="4"/>
  <c r="BP65" i="4"/>
  <c r="BH65" i="4"/>
  <c r="AZ65" i="4"/>
  <c r="AR65" i="4"/>
  <c r="AJ65" i="4"/>
  <c r="AB65" i="4"/>
  <c r="T65" i="4"/>
  <c r="L65" i="4"/>
  <c r="D65" i="4"/>
  <c r="BP64" i="4"/>
  <c r="BH64" i="4"/>
  <c r="AZ64" i="4"/>
  <c r="AR64" i="4"/>
  <c r="AJ64" i="4"/>
  <c r="AB64" i="4"/>
  <c r="T64" i="4"/>
  <c r="L64" i="4"/>
  <c r="D64" i="4"/>
  <c r="BP63" i="4"/>
  <c r="BH63" i="4"/>
  <c r="AZ63" i="4"/>
  <c r="AR63" i="4"/>
  <c r="AJ63" i="4"/>
  <c r="AB63" i="4"/>
  <c r="T63" i="4"/>
  <c r="L63" i="4"/>
  <c r="D63" i="4"/>
  <c r="BP62" i="4"/>
  <c r="BH62" i="4"/>
  <c r="AZ62" i="4"/>
  <c r="AR62" i="4"/>
  <c r="AJ62" i="4"/>
  <c r="AB62" i="4"/>
  <c r="T62" i="4"/>
  <c r="L62" i="4"/>
  <c r="D62" i="4"/>
  <c r="BP61" i="4"/>
  <c r="BH61" i="4"/>
  <c r="AZ61" i="4"/>
  <c r="AR61" i="4"/>
  <c r="AJ61" i="4"/>
  <c r="AB61" i="4"/>
  <c r="T61" i="4"/>
  <c r="L61" i="4"/>
  <c r="D61" i="4"/>
  <c r="BP60" i="4"/>
  <c r="BH60" i="4"/>
  <c r="AZ60" i="4"/>
  <c r="AR60" i="4"/>
  <c r="AJ60" i="4"/>
  <c r="AB60" i="4"/>
  <c r="T60" i="4"/>
  <c r="L60" i="4"/>
  <c r="D60" i="4"/>
  <c r="BP59" i="4"/>
  <c r="BH59" i="4"/>
  <c r="AZ59" i="4"/>
  <c r="AR59" i="4"/>
  <c r="AJ59" i="4"/>
  <c r="AB59" i="4"/>
  <c r="T59" i="4"/>
  <c r="L59" i="4"/>
  <c r="D59" i="4"/>
  <c r="BP58" i="4"/>
  <c r="BH58" i="4"/>
  <c r="AZ58" i="4"/>
  <c r="AR58" i="4"/>
  <c r="AJ58" i="4"/>
  <c r="AB58" i="4"/>
  <c r="T58" i="4"/>
  <c r="L58" i="4"/>
  <c r="D58" i="4"/>
  <c r="BP57" i="4"/>
  <c r="BH57" i="4"/>
  <c r="AZ57" i="4"/>
  <c r="AR57" i="4"/>
  <c r="AJ57" i="4"/>
  <c r="AB57" i="4"/>
  <c r="T57" i="4"/>
  <c r="L57" i="4"/>
  <c r="D57" i="4"/>
  <c r="BP56" i="4"/>
  <c r="BH56" i="4"/>
  <c r="AZ56" i="4"/>
  <c r="AR56" i="4"/>
  <c r="AJ56" i="4"/>
  <c r="AB56" i="4"/>
  <c r="T56" i="4"/>
  <c r="L56" i="4"/>
  <c r="D56" i="4"/>
  <c r="BP55" i="4"/>
  <c r="BH55" i="4"/>
  <c r="AZ55" i="4"/>
  <c r="AR55" i="4"/>
  <c r="AJ55" i="4"/>
  <c r="AB55" i="4"/>
  <c r="T55" i="4"/>
  <c r="L55" i="4"/>
  <c r="D55" i="4"/>
  <c r="BP54" i="4"/>
  <c r="BH54" i="4"/>
  <c r="AZ54" i="4"/>
  <c r="AR54" i="4"/>
  <c r="AJ54" i="4"/>
  <c r="AB54" i="4"/>
  <c r="T54" i="4"/>
  <c r="L54" i="4"/>
  <c r="D54" i="4"/>
  <c r="BP53" i="4"/>
  <c r="BH53" i="4"/>
  <c r="AZ53" i="4"/>
  <c r="AR53" i="4"/>
  <c r="AJ53" i="4"/>
  <c r="AB53" i="4"/>
  <c r="T53" i="4"/>
  <c r="L53" i="4"/>
  <c r="D53" i="4"/>
  <c r="BP52" i="4"/>
  <c r="BH52" i="4"/>
  <c r="AZ52" i="4"/>
  <c r="AR52" i="4"/>
  <c r="AJ52" i="4"/>
  <c r="AB52" i="4"/>
  <c r="T52" i="4"/>
  <c r="L52" i="4"/>
  <c r="D52" i="4"/>
  <c r="BP51" i="4"/>
  <c r="BH51" i="4"/>
  <c r="AZ51" i="4"/>
  <c r="AR51" i="4"/>
  <c r="AJ51" i="4"/>
  <c r="AB51" i="4"/>
  <c r="T51" i="4"/>
  <c r="L51" i="4"/>
  <c r="D51" i="4"/>
  <c r="BP50" i="4"/>
  <c r="BH50" i="4"/>
  <c r="AZ50" i="4"/>
  <c r="AR50" i="4"/>
  <c r="AJ50" i="4"/>
  <c r="AB50" i="4"/>
  <c r="T50" i="4"/>
  <c r="L50" i="4"/>
  <c r="D50" i="4"/>
  <c r="BP49" i="4"/>
  <c r="BH49" i="4"/>
  <c r="AZ49" i="4"/>
  <c r="AR49" i="4"/>
  <c r="AJ49" i="4"/>
  <c r="AB49" i="4"/>
  <c r="T49" i="4"/>
  <c r="L49" i="4"/>
  <c r="D49" i="4"/>
  <c r="BP48" i="4"/>
  <c r="BH48" i="4"/>
  <c r="AZ48" i="4"/>
  <c r="AR48" i="4"/>
  <c r="AJ48" i="4"/>
  <c r="AB48" i="4"/>
  <c r="T48" i="4"/>
  <c r="L48" i="4"/>
  <c r="D48" i="4"/>
  <c r="BP47" i="4"/>
  <c r="BH47" i="4"/>
  <c r="AZ47" i="4"/>
  <c r="AR47" i="4"/>
  <c r="AJ47" i="4"/>
  <c r="AB47" i="4"/>
  <c r="T47" i="4"/>
  <c r="L47" i="4"/>
  <c r="D47" i="4"/>
  <c r="BP46" i="4"/>
  <c r="BH46" i="4"/>
  <c r="AZ46" i="4"/>
  <c r="AR46" i="4"/>
  <c r="AJ46" i="4"/>
  <c r="AB46" i="4"/>
  <c r="T46" i="4"/>
  <c r="L46" i="4"/>
  <c r="D46" i="4"/>
  <c r="BP45" i="4"/>
  <c r="BH45" i="4"/>
  <c r="AZ45" i="4"/>
  <c r="AR45" i="4"/>
  <c r="AJ45" i="4"/>
  <c r="AB45" i="4"/>
  <c r="T45" i="4"/>
  <c r="L45" i="4"/>
  <c r="D45" i="4"/>
  <c r="BP44" i="4"/>
  <c r="BH44" i="4"/>
  <c r="AZ44" i="4"/>
  <c r="AR44" i="4"/>
  <c r="AJ44" i="4"/>
  <c r="AB44" i="4"/>
  <c r="T44" i="4"/>
  <c r="L44" i="4"/>
  <c r="D44" i="4"/>
  <c r="BP43" i="4"/>
  <c r="BH43" i="4"/>
  <c r="AZ43" i="4"/>
  <c r="AR43" i="4"/>
  <c r="AJ43" i="4"/>
  <c r="AB43" i="4"/>
  <c r="T43" i="4"/>
  <c r="L43" i="4"/>
  <c r="D43" i="4"/>
  <c r="BP42" i="4"/>
  <c r="BH42" i="4"/>
  <c r="AZ42" i="4"/>
  <c r="AR42" i="4"/>
  <c r="AJ42" i="4"/>
  <c r="AB42" i="4"/>
  <c r="T42" i="4"/>
  <c r="L42" i="4"/>
  <c r="D42" i="4"/>
  <c r="BP41" i="4"/>
  <c r="BH41" i="4"/>
  <c r="AZ41" i="4"/>
  <c r="AR41" i="4"/>
  <c r="AJ41" i="4"/>
  <c r="AB41" i="4"/>
  <c r="T41" i="4"/>
  <c r="L41" i="4"/>
  <c r="D41" i="4"/>
  <c r="BP40" i="4"/>
  <c r="BH40" i="4"/>
  <c r="AZ40" i="4"/>
  <c r="AR40" i="4"/>
  <c r="AJ40" i="4"/>
  <c r="AB40" i="4"/>
  <c r="T40" i="4"/>
  <c r="L40" i="4"/>
  <c r="D40" i="4"/>
  <c r="BP39" i="4"/>
  <c r="BH39" i="4"/>
  <c r="AZ39" i="4"/>
  <c r="AR39" i="4"/>
  <c r="AJ39" i="4"/>
  <c r="AB39" i="4"/>
  <c r="T39" i="4"/>
  <c r="L39" i="4"/>
  <c r="D39" i="4"/>
  <c r="BP38" i="4"/>
  <c r="BH38" i="4"/>
  <c r="AZ38" i="4"/>
  <c r="AR38" i="4"/>
  <c r="AJ38" i="4"/>
  <c r="AB38" i="4"/>
  <c r="T38" i="4"/>
  <c r="L38" i="4"/>
  <c r="D38" i="4"/>
  <c r="BP37" i="4"/>
  <c r="BH37" i="4"/>
  <c r="AZ37" i="4"/>
  <c r="BA32" i="4" s="1"/>
  <c r="BB32" i="4" s="1"/>
  <c r="AR37" i="4"/>
  <c r="AJ37" i="4"/>
  <c r="AB37" i="4"/>
  <c r="T37" i="4"/>
  <c r="L37" i="4"/>
  <c r="D37" i="4"/>
  <c r="BP36" i="4"/>
  <c r="BH36" i="4"/>
  <c r="AZ36" i="4"/>
  <c r="AR36" i="4"/>
  <c r="AJ36" i="4"/>
  <c r="AB36" i="4"/>
  <c r="T36" i="4"/>
  <c r="L36" i="4"/>
  <c r="D36" i="4"/>
  <c r="BP35" i="4"/>
  <c r="BH35" i="4"/>
  <c r="AZ35" i="4"/>
  <c r="AR35" i="4"/>
  <c r="AJ35" i="4"/>
  <c r="AB35" i="4"/>
  <c r="T35" i="4"/>
  <c r="L35" i="4"/>
  <c r="D35" i="4"/>
  <c r="E34" i="4" s="1"/>
  <c r="F34" i="4" s="1"/>
  <c r="BP34" i="4"/>
  <c r="BH34" i="4"/>
  <c r="AZ34" i="4"/>
  <c r="AR34" i="4"/>
  <c r="AJ34" i="4"/>
  <c r="AK34" i="4" s="1"/>
  <c r="AL34" i="4" s="1"/>
  <c r="AB34" i="4"/>
  <c r="T34" i="4"/>
  <c r="U32" i="4" s="1"/>
  <c r="V32" i="4" s="1"/>
  <c r="L34" i="4"/>
  <c r="D34" i="4"/>
  <c r="BP33" i="4"/>
  <c r="BH33" i="4"/>
  <c r="AZ33" i="4"/>
  <c r="AR33" i="4"/>
  <c r="AJ33" i="4"/>
  <c r="AB33" i="4"/>
  <c r="T33" i="4"/>
  <c r="L33" i="4"/>
  <c r="D33" i="4"/>
  <c r="BP32" i="4"/>
  <c r="BH32" i="4"/>
  <c r="AZ32" i="4"/>
  <c r="AR32" i="4"/>
  <c r="AJ32" i="4"/>
  <c r="AB32" i="4"/>
  <c r="T32" i="4"/>
  <c r="L32" i="4"/>
  <c r="D32" i="4"/>
  <c r="BP31" i="4"/>
  <c r="BH31" i="4"/>
  <c r="AZ31" i="4"/>
  <c r="AR31" i="4"/>
  <c r="AJ31" i="4"/>
  <c r="AB31" i="4"/>
  <c r="T31" i="4"/>
  <c r="L31" i="4"/>
  <c r="D31" i="4"/>
  <c r="BP30" i="4"/>
  <c r="BH30" i="4"/>
  <c r="AZ30" i="4"/>
  <c r="AR30" i="4"/>
  <c r="AJ30" i="4"/>
  <c r="AK30" i="4" s="1"/>
  <c r="AL30" i="4" s="1"/>
  <c r="AB30" i="4"/>
  <c r="T30" i="4"/>
  <c r="L30" i="4"/>
  <c r="D30" i="4"/>
  <c r="BP29" i="4"/>
  <c r="BH29" i="4"/>
  <c r="AZ29" i="4"/>
  <c r="AR29" i="4"/>
  <c r="AS29" i="4" s="1"/>
  <c r="AT29" i="4" s="1"/>
  <c r="AJ29" i="4"/>
  <c r="AB29" i="4"/>
  <c r="T29" i="4"/>
  <c r="L29" i="4"/>
  <c r="M29" i="4" s="1"/>
  <c r="N29" i="4" s="1"/>
  <c r="D29" i="4"/>
  <c r="BP28" i="4"/>
  <c r="BH28" i="4"/>
  <c r="AZ28" i="4"/>
  <c r="AR28" i="4"/>
  <c r="AJ28" i="4"/>
  <c r="AB28" i="4"/>
  <c r="U28" i="4"/>
  <c r="V28" i="4" s="1"/>
  <c r="T28" i="4"/>
  <c r="L28" i="4"/>
  <c r="D28" i="4"/>
  <c r="BP27" i="4"/>
  <c r="BH27" i="4"/>
  <c r="AZ27" i="4"/>
  <c r="AR27" i="4"/>
  <c r="AJ27" i="4"/>
  <c r="AB27" i="4"/>
  <c r="T27" i="4"/>
  <c r="L27" i="4"/>
  <c r="D27" i="4"/>
  <c r="BP26" i="4"/>
  <c r="BH26" i="4"/>
  <c r="AZ26" i="4"/>
  <c r="AR26" i="4"/>
  <c r="AJ26" i="4"/>
  <c r="AB26" i="4"/>
  <c r="T26" i="4"/>
  <c r="L26" i="4"/>
  <c r="D26" i="4"/>
  <c r="E26" i="4" s="1"/>
  <c r="F26" i="4" s="1"/>
  <c r="BP25" i="4"/>
  <c r="BH25" i="4"/>
  <c r="BI23" i="4" s="1"/>
  <c r="BJ23" i="4" s="1"/>
  <c r="AZ25" i="4"/>
  <c r="AR25" i="4"/>
  <c r="AJ25" i="4"/>
  <c r="AB25" i="4"/>
  <c r="T25" i="4"/>
  <c r="L25" i="4"/>
  <c r="D25" i="4"/>
  <c r="BP24" i="4"/>
  <c r="BH24" i="4"/>
  <c r="AZ24" i="4"/>
  <c r="AR24" i="4"/>
  <c r="AJ24" i="4"/>
  <c r="AB24" i="4"/>
  <c r="T24" i="4"/>
  <c r="L24" i="4"/>
  <c r="D24" i="4"/>
  <c r="BP23" i="4"/>
  <c r="BH23" i="4"/>
  <c r="AZ23" i="4"/>
  <c r="AR23" i="4"/>
  <c r="AJ23" i="4"/>
  <c r="AB23" i="4"/>
  <c r="T23" i="4"/>
  <c r="L23" i="4"/>
  <c r="D23" i="4"/>
  <c r="BP22" i="4"/>
  <c r="BH22" i="4"/>
  <c r="AZ22" i="4"/>
  <c r="AR22" i="4"/>
  <c r="AJ22" i="4"/>
  <c r="AB22" i="4"/>
  <c r="T22" i="4"/>
  <c r="L22" i="4"/>
  <c r="D22" i="4"/>
  <c r="BP21" i="4"/>
  <c r="BH21" i="4"/>
  <c r="AZ21" i="4"/>
  <c r="AR21" i="4"/>
  <c r="AS21" i="4" s="1"/>
  <c r="AT21" i="4" s="1"/>
  <c r="AJ21" i="4"/>
  <c r="AB21" i="4"/>
  <c r="T21" i="4"/>
  <c r="L21" i="4"/>
  <c r="D21" i="4"/>
  <c r="BP20" i="4"/>
  <c r="BH20" i="4"/>
  <c r="AZ20" i="4"/>
  <c r="AR20" i="4"/>
  <c r="AJ20" i="4"/>
  <c r="AB20" i="4"/>
  <c r="T20" i="4"/>
  <c r="U20" i="4" s="1"/>
  <c r="V20" i="4" s="1"/>
  <c r="L20" i="4"/>
  <c r="D20" i="4"/>
  <c r="BP19" i="4"/>
  <c r="BH19" i="4"/>
  <c r="BI19" i="4" s="1"/>
  <c r="BJ19" i="4" s="1"/>
  <c r="AZ19" i="4"/>
  <c r="AR19" i="4"/>
  <c r="AJ19" i="4"/>
  <c r="AB19" i="4"/>
  <c r="T19" i="4"/>
  <c r="L19" i="4"/>
  <c r="D19" i="4"/>
  <c r="BP18" i="4"/>
  <c r="BQ18" i="4" s="1"/>
  <c r="BR18" i="4" s="1"/>
  <c r="BH18" i="4"/>
  <c r="AZ18" i="4"/>
  <c r="AR18" i="4"/>
  <c r="AJ18" i="4"/>
  <c r="AB18" i="4"/>
  <c r="T18" i="4"/>
  <c r="L18" i="4"/>
  <c r="D18" i="4"/>
  <c r="E18" i="4" s="1"/>
  <c r="F18" i="4" s="1"/>
  <c r="BP17" i="4"/>
  <c r="BH17" i="4"/>
  <c r="AZ17" i="4"/>
  <c r="AR17" i="4"/>
  <c r="AS17" i="4" s="1"/>
  <c r="AT17" i="4" s="1"/>
  <c r="AJ17" i="4"/>
  <c r="AB17" i="4"/>
  <c r="T17" i="4"/>
  <c r="M17" i="4"/>
  <c r="N17" i="4" s="1"/>
  <c r="L17" i="4"/>
  <c r="D17" i="4"/>
  <c r="BP16" i="4"/>
  <c r="BH16" i="4"/>
  <c r="BI16" i="4" s="1"/>
  <c r="BJ16" i="4" s="1"/>
  <c r="AZ16" i="4"/>
  <c r="AR16" i="4"/>
  <c r="AJ16" i="4"/>
  <c r="AB16" i="4"/>
  <c r="T16" i="4"/>
  <c r="L16" i="4"/>
  <c r="D16" i="4"/>
  <c r="BP15" i="4"/>
  <c r="BQ14" i="4" s="1"/>
  <c r="BR14" i="4" s="1"/>
  <c r="BH15" i="4"/>
  <c r="AZ15" i="4"/>
  <c r="AR15" i="4"/>
  <c r="AJ15" i="4"/>
  <c r="AB15" i="4"/>
  <c r="T15" i="4"/>
  <c r="L15" i="4"/>
  <c r="D15" i="4"/>
  <c r="BP14" i="4"/>
  <c r="BH14" i="4"/>
  <c r="AZ14" i="4"/>
  <c r="AR14" i="4"/>
  <c r="AS14" i="4" s="1"/>
  <c r="AT14" i="4" s="1"/>
  <c r="AJ14" i="4"/>
  <c r="AB14" i="4"/>
  <c r="T14" i="4"/>
  <c r="L14" i="4"/>
  <c r="D14" i="4"/>
  <c r="BP13" i="4"/>
  <c r="BH13" i="4"/>
  <c r="AZ13" i="4"/>
  <c r="AR13" i="4"/>
  <c r="AJ13" i="4"/>
  <c r="AB13" i="4"/>
  <c r="T13" i="4"/>
  <c r="L13" i="4"/>
  <c r="M13" i="4" s="1"/>
  <c r="N13" i="4" s="1"/>
  <c r="D13" i="4"/>
  <c r="BP12" i="4"/>
  <c r="BH12" i="4"/>
  <c r="AZ12" i="4"/>
  <c r="AR12" i="4"/>
  <c r="AJ12" i="4"/>
  <c r="AK10" i="4" s="1"/>
  <c r="AL10" i="4" s="1"/>
  <c r="AB12" i="4"/>
  <c r="T12" i="4"/>
  <c r="L12" i="4"/>
  <c r="D12" i="4"/>
  <c r="E12" i="4" s="1"/>
  <c r="F12" i="4" s="1"/>
  <c r="BP11" i="4"/>
  <c r="BH11" i="4"/>
  <c r="AZ11" i="4"/>
  <c r="AR11" i="4"/>
  <c r="AJ11" i="4"/>
  <c r="AB11" i="4"/>
  <c r="T11" i="4"/>
  <c r="L11" i="4"/>
  <c r="D11" i="4"/>
  <c r="BP10" i="4"/>
  <c r="BH10" i="4"/>
  <c r="AZ10" i="4"/>
  <c r="AR10" i="4"/>
  <c r="AJ10" i="4"/>
  <c r="AB10" i="4"/>
  <c r="T10" i="4"/>
  <c r="L10" i="4"/>
  <c r="D10" i="4"/>
  <c r="BP9" i="4"/>
  <c r="BH9" i="4"/>
  <c r="AZ9" i="4"/>
  <c r="AR9" i="4"/>
  <c r="AJ9" i="4"/>
  <c r="AK9" i="4" s="1"/>
  <c r="AL9" i="4" s="1"/>
  <c r="AB9" i="4"/>
  <c r="T9" i="4"/>
  <c r="L9" i="4"/>
  <c r="D9" i="4"/>
  <c r="BP8" i="4"/>
  <c r="BH8" i="4"/>
  <c r="AZ8" i="4"/>
  <c r="AR8" i="4"/>
  <c r="AJ8" i="4"/>
  <c r="AB8" i="4"/>
  <c r="T8" i="4"/>
  <c r="L8" i="4"/>
  <c r="M8" i="4" s="1"/>
  <c r="N8" i="4" s="1"/>
  <c r="D8" i="4"/>
  <c r="BP7" i="4"/>
  <c r="BH7" i="4"/>
  <c r="AZ7" i="4"/>
  <c r="AR7" i="4"/>
  <c r="AJ7" i="4"/>
  <c r="AB7" i="4"/>
  <c r="AC7" i="4" s="1"/>
  <c r="AD7" i="4" s="1"/>
  <c r="T7" i="4"/>
  <c r="L7" i="4"/>
  <c r="D7" i="4"/>
  <c r="BP6" i="4"/>
  <c r="BH6" i="4"/>
  <c r="AZ6" i="4"/>
  <c r="AR6" i="4"/>
  <c r="AJ6" i="4"/>
  <c r="AB6" i="4"/>
  <c r="T6" i="4"/>
  <c r="L6" i="4"/>
  <c r="D6" i="4"/>
  <c r="BP5" i="4"/>
  <c r="BN5" i="4"/>
  <c r="BN6" i="4" s="1"/>
  <c r="BN7" i="4" s="1"/>
  <c r="BN8" i="4" s="1"/>
  <c r="BN9" i="4" s="1"/>
  <c r="BN10" i="4" s="1"/>
  <c r="BN11" i="4" s="1"/>
  <c r="BN12" i="4" s="1"/>
  <c r="BN13" i="4" s="1"/>
  <c r="BN14" i="4" s="1"/>
  <c r="BN15" i="4" s="1"/>
  <c r="BN16" i="4" s="1"/>
  <c r="BN17" i="4" s="1"/>
  <c r="BN18" i="4" s="1"/>
  <c r="BN19" i="4" s="1"/>
  <c r="BN20" i="4" s="1"/>
  <c r="BN21" i="4" s="1"/>
  <c r="BN22" i="4" s="1"/>
  <c r="BN23" i="4" s="1"/>
  <c r="BN24" i="4" s="1"/>
  <c r="BN25" i="4" s="1"/>
  <c r="BN26" i="4" s="1"/>
  <c r="BN27" i="4" s="1"/>
  <c r="BN28" i="4" s="1"/>
  <c r="BN29" i="4" s="1"/>
  <c r="BN30" i="4" s="1"/>
  <c r="BN31" i="4" s="1"/>
  <c r="BN32" i="4" s="1"/>
  <c r="BN33" i="4" s="1"/>
  <c r="BN34" i="4" s="1"/>
  <c r="BN35" i="4" s="1"/>
  <c r="BN36" i="4" s="1"/>
  <c r="BN37" i="4" s="1"/>
  <c r="BN38" i="4" s="1"/>
  <c r="BN39" i="4" s="1"/>
  <c r="BN40" i="4" s="1"/>
  <c r="BN41" i="4" s="1"/>
  <c r="BN42" i="4" s="1"/>
  <c r="BN43" i="4" s="1"/>
  <c r="BN44" i="4" s="1"/>
  <c r="BN45" i="4" s="1"/>
  <c r="BN46" i="4" s="1"/>
  <c r="BN47" i="4" s="1"/>
  <c r="BN48" i="4" s="1"/>
  <c r="BN49" i="4" s="1"/>
  <c r="BN50" i="4" s="1"/>
  <c r="BN51" i="4" s="1"/>
  <c r="BN52" i="4" s="1"/>
  <c r="BN53" i="4" s="1"/>
  <c r="BN54" i="4" s="1"/>
  <c r="BN55" i="4" s="1"/>
  <c r="BN56" i="4" s="1"/>
  <c r="BN57" i="4" s="1"/>
  <c r="BN58" i="4" s="1"/>
  <c r="BN59" i="4" s="1"/>
  <c r="BN60" i="4" s="1"/>
  <c r="BN61" i="4" s="1"/>
  <c r="BN62" i="4" s="1"/>
  <c r="BN63" i="4" s="1"/>
  <c r="BN64" i="4" s="1"/>
  <c r="BN65" i="4" s="1"/>
  <c r="BN66" i="4" s="1"/>
  <c r="BN67" i="4" s="1"/>
  <c r="BN68" i="4" s="1"/>
  <c r="BN69" i="4" s="1"/>
  <c r="BN70" i="4" s="1"/>
  <c r="BN71" i="4" s="1"/>
  <c r="BN72" i="4" s="1"/>
  <c r="BN73" i="4" s="1"/>
  <c r="BN74" i="4" s="1"/>
  <c r="BN75" i="4" s="1"/>
  <c r="BN76" i="4" s="1"/>
  <c r="BN77" i="4" s="1"/>
  <c r="BN78" i="4" s="1"/>
  <c r="BN79" i="4" s="1"/>
  <c r="BN80" i="4" s="1"/>
  <c r="BN81" i="4" s="1"/>
  <c r="BN82" i="4" s="1"/>
  <c r="BN83" i="4" s="1"/>
  <c r="BN84" i="4" s="1"/>
  <c r="BN85" i="4" s="1"/>
  <c r="BN86" i="4" s="1"/>
  <c r="BN87" i="4" s="1"/>
  <c r="BN88" i="4" s="1"/>
  <c r="BN89" i="4" s="1"/>
  <c r="BN90" i="4" s="1"/>
  <c r="BN91" i="4" s="1"/>
  <c r="BN92" i="4" s="1"/>
  <c r="BN93" i="4" s="1"/>
  <c r="BN94" i="4" s="1"/>
  <c r="BN95" i="4" s="1"/>
  <c r="BN96" i="4" s="1"/>
  <c r="BN97" i="4" s="1"/>
  <c r="BN98" i="4" s="1"/>
  <c r="BN99" i="4" s="1"/>
  <c r="BN100" i="4" s="1"/>
  <c r="BN101" i="4" s="1"/>
  <c r="BN102" i="4" s="1"/>
  <c r="BN103" i="4" s="1"/>
  <c r="BN104" i="4" s="1"/>
  <c r="BN105" i="4" s="1"/>
  <c r="BN106" i="4" s="1"/>
  <c r="BN107" i="4" s="1"/>
  <c r="BN108" i="4" s="1"/>
  <c r="BN109" i="4" s="1"/>
  <c r="BN110" i="4" s="1"/>
  <c r="BN111" i="4" s="1"/>
  <c r="BN112" i="4" s="1"/>
  <c r="BN113" i="4" s="1"/>
  <c r="BN114" i="4" s="1"/>
  <c r="BN115" i="4" s="1"/>
  <c r="BH5" i="4"/>
  <c r="BI5" i="4" s="1"/>
  <c r="BJ5" i="4" s="1"/>
  <c r="BF5" i="4"/>
  <c r="BF6" i="4" s="1"/>
  <c r="BF7" i="4" s="1"/>
  <c r="BF8" i="4" s="1"/>
  <c r="BF9" i="4" s="1"/>
  <c r="BF10" i="4" s="1"/>
  <c r="BF11" i="4" s="1"/>
  <c r="BF12" i="4" s="1"/>
  <c r="BF13" i="4" s="1"/>
  <c r="BF14" i="4" s="1"/>
  <c r="BF15" i="4" s="1"/>
  <c r="BF16" i="4" s="1"/>
  <c r="BF17" i="4" s="1"/>
  <c r="BF18" i="4" s="1"/>
  <c r="BF19" i="4" s="1"/>
  <c r="BF20" i="4" s="1"/>
  <c r="BF21" i="4" s="1"/>
  <c r="BF22" i="4" s="1"/>
  <c r="BF23" i="4" s="1"/>
  <c r="BF24" i="4" s="1"/>
  <c r="BF25" i="4" s="1"/>
  <c r="BF26" i="4" s="1"/>
  <c r="BF27" i="4" s="1"/>
  <c r="BF28" i="4" s="1"/>
  <c r="BF29" i="4" s="1"/>
  <c r="BF30" i="4" s="1"/>
  <c r="BF31" i="4" s="1"/>
  <c r="BF32" i="4" s="1"/>
  <c r="BF33" i="4" s="1"/>
  <c r="BF34" i="4" s="1"/>
  <c r="BF35" i="4" s="1"/>
  <c r="BF36" i="4" s="1"/>
  <c r="BF37" i="4" s="1"/>
  <c r="BF38" i="4" s="1"/>
  <c r="BF39" i="4" s="1"/>
  <c r="BF40" i="4" s="1"/>
  <c r="BF41" i="4" s="1"/>
  <c r="BF42" i="4" s="1"/>
  <c r="BF43" i="4" s="1"/>
  <c r="BF44" i="4" s="1"/>
  <c r="BF45" i="4" s="1"/>
  <c r="BF46" i="4" s="1"/>
  <c r="BF47" i="4" s="1"/>
  <c r="BF48" i="4" s="1"/>
  <c r="BF49" i="4" s="1"/>
  <c r="BF50" i="4" s="1"/>
  <c r="BF51" i="4" s="1"/>
  <c r="BF52" i="4" s="1"/>
  <c r="BF53" i="4" s="1"/>
  <c r="BF54" i="4" s="1"/>
  <c r="BF55" i="4" s="1"/>
  <c r="BF56" i="4" s="1"/>
  <c r="BF57" i="4" s="1"/>
  <c r="BF58" i="4" s="1"/>
  <c r="BF59" i="4" s="1"/>
  <c r="BF60" i="4" s="1"/>
  <c r="BF61" i="4" s="1"/>
  <c r="BF62" i="4" s="1"/>
  <c r="BF63" i="4" s="1"/>
  <c r="BF64" i="4" s="1"/>
  <c r="BF65" i="4" s="1"/>
  <c r="BF66" i="4" s="1"/>
  <c r="BF67" i="4" s="1"/>
  <c r="BF68" i="4" s="1"/>
  <c r="BF69" i="4" s="1"/>
  <c r="BF70" i="4" s="1"/>
  <c r="BF71" i="4" s="1"/>
  <c r="BF72" i="4" s="1"/>
  <c r="BF73" i="4" s="1"/>
  <c r="BF74" i="4" s="1"/>
  <c r="BF75" i="4" s="1"/>
  <c r="BF76" i="4" s="1"/>
  <c r="BF77" i="4" s="1"/>
  <c r="BF78" i="4" s="1"/>
  <c r="BF79" i="4" s="1"/>
  <c r="BF80" i="4" s="1"/>
  <c r="BF81" i="4" s="1"/>
  <c r="BF82" i="4" s="1"/>
  <c r="BF83" i="4" s="1"/>
  <c r="BF84" i="4" s="1"/>
  <c r="BF85" i="4" s="1"/>
  <c r="BF86" i="4" s="1"/>
  <c r="BF87" i="4" s="1"/>
  <c r="BF88" i="4" s="1"/>
  <c r="BF89" i="4" s="1"/>
  <c r="BF90" i="4" s="1"/>
  <c r="BF91" i="4" s="1"/>
  <c r="BF92" i="4" s="1"/>
  <c r="BF93" i="4" s="1"/>
  <c r="BF94" i="4" s="1"/>
  <c r="BF95" i="4" s="1"/>
  <c r="BF96" i="4" s="1"/>
  <c r="BF97" i="4" s="1"/>
  <c r="BF98" i="4" s="1"/>
  <c r="BF99" i="4" s="1"/>
  <c r="BF100" i="4" s="1"/>
  <c r="BF101" i="4" s="1"/>
  <c r="BF102" i="4" s="1"/>
  <c r="BF103" i="4" s="1"/>
  <c r="BF104" i="4" s="1"/>
  <c r="BF105" i="4" s="1"/>
  <c r="BF106" i="4" s="1"/>
  <c r="BF107" i="4" s="1"/>
  <c r="BF108" i="4" s="1"/>
  <c r="BF109" i="4" s="1"/>
  <c r="BF110" i="4" s="1"/>
  <c r="BF111" i="4" s="1"/>
  <c r="BF112" i="4" s="1"/>
  <c r="BF113" i="4" s="1"/>
  <c r="BF114" i="4" s="1"/>
  <c r="BF115" i="4" s="1"/>
  <c r="AZ5" i="4"/>
  <c r="AX5" i="4"/>
  <c r="AX6" i="4" s="1"/>
  <c r="AX7" i="4" s="1"/>
  <c r="AX8" i="4" s="1"/>
  <c r="AX9" i="4" s="1"/>
  <c r="AX10" i="4" s="1"/>
  <c r="AX11" i="4" s="1"/>
  <c r="AX12" i="4" s="1"/>
  <c r="AX13" i="4" s="1"/>
  <c r="AX14" i="4" s="1"/>
  <c r="AX15" i="4" s="1"/>
  <c r="AX16" i="4" s="1"/>
  <c r="AX17" i="4" s="1"/>
  <c r="AX18" i="4" s="1"/>
  <c r="AX19" i="4" s="1"/>
  <c r="AX20" i="4" s="1"/>
  <c r="AX21" i="4" s="1"/>
  <c r="AX22" i="4" s="1"/>
  <c r="AX23" i="4" s="1"/>
  <c r="AX24" i="4" s="1"/>
  <c r="AX25" i="4" s="1"/>
  <c r="AX26" i="4" s="1"/>
  <c r="AX27" i="4" s="1"/>
  <c r="AX28" i="4" s="1"/>
  <c r="AX29" i="4" s="1"/>
  <c r="AX30" i="4" s="1"/>
  <c r="AX31" i="4" s="1"/>
  <c r="AX32" i="4" s="1"/>
  <c r="AX33" i="4" s="1"/>
  <c r="AX34" i="4" s="1"/>
  <c r="AX35" i="4" s="1"/>
  <c r="AX36" i="4" s="1"/>
  <c r="AX37" i="4" s="1"/>
  <c r="AX38" i="4" s="1"/>
  <c r="AX39" i="4" s="1"/>
  <c r="AX40" i="4" s="1"/>
  <c r="AX41" i="4" s="1"/>
  <c r="AX42" i="4" s="1"/>
  <c r="AX43" i="4" s="1"/>
  <c r="AX44" i="4" s="1"/>
  <c r="AX45" i="4" s="1"/>
  <c r="AX46" i="4" s="1"/>
  <c r="AX47" i="4" s="1"/>
  <c r="AX48" i="4" s="1"/>
  <c r="AX49" i="4" s="1"/>
  <c r="AX50" i="4" s="1"/>
  <c r="AX51" i="4" s="1"/>
  <c r="AX52" i="4" s="1"/>
  <c r="AX53" i="4" s="1"/>
  <c r="AX54" i="4" s="1"/>
  <c r="AX55" i="4" s="1"/>
  <c r="AX56" i="4" s="1"/>
  <c r="AX57" i="4" s="1"/>
  <c r="AX58" i="4" s="1"/>
  <c r="AX59" i="4" s="1"/>
  <c r="AX60" i="4" s="1"/>
  <c r="AX61" i="4" s="1"/>
  <c r="AX62" i="4" s="1"/>
  <c r="AX63" i="4" s="1"/>
  <c r="AX64" i="4" s="1"/>
  <c r="AX65" i="4" s="1"/>
  <c r="AX66" i="4" s="1"/>
  <c r="AX67" i="4" s="1"/>
  <c r="AX68" i="4" s="1"/>
  <c r="AX69" i="4" s="1"/>
  <c r="AX70" i="4" s="1"/>
  <c r="AX71" i="4" s="1"/>
  <c r="AX72" i="4" s="1"/>
  <c r="AX73" i="4" s="1"/>
  <c r="AX74" i="4" s="1"/>
  <c r="AX75" i="4" s="1"/>
  <c r="AX76" i="4" s="1"/>
  <c r="AX77" i="4" s="1"/>
  <c r="AX78" i="4" s="1"/>
  <c r="AX79" i="4" s="1"/>
  <c r="AX80" i="4" s="1"/>
  <c r="AX81" i="4" s="1"/>
  <c r="AX82" i="4" s="1"/>
  <c r="AX83" i="4" s="1"/>
  <c r="AX84" i="4" s="1"/>
  <c r="AX85" i="4" s="1"/>
  <c r="AX86" i="4" s="1"/>
  <c r="AX87" i="4" s="1"/>
  <c r="AX88" i="4" s="1"/>
  <c r="AX89" i="4" s="1"/>
  <c r="AX90" i="4" s="1"/>
  <c r="AX91" i="4" s="1"/>
  <c r="AX92" i="4" s="1"/>
  <c r="AX93" i="4" s="1"/>
  <c r="AX94" i="4" s="1"/>
  <c r="AX95" i="4" s="1"/>
  <c r="AX96" i="4" s="1"/>
  <c r="AX97" i="4" s="1"/>
  <c r="AX98" i="4" s="1"/>
  <c r="AX99" i="4" s="1"/>
  <c r="AX100" i="4" s="1"/>
  <c r="AX101" i="4" s="1"/>
  <c r="AX102" i="4" s="1"/>
  <c r="AX103" i="4" s="1"/>
  <c r="AX104" i="4" s="1"/>
  <c r="AX105" i="4" s="1"/>
  <c r="AX106" i="4" s="1"/>
  <c r="AX107" i="4" s="1"/>
  <c r="AX108" i="4" s="1"/>
  <c r="AX109" i="4" s="1"/>
  <c r="AX110" i="4" s="1"/>
  <c r="AX111" i="4" s="1"/>
  <c r="AX112" i="4" s="1"/>
  <c r="AX113" i="4" s="1"/>
  <c r="AX114" i="4" s="1"/>
  <c r="AX115" i="4" s="1"/>
  <c r="AS5" i="4"/>
  <c r="AT5" i="4" s="1"/>
  <c r="AR5" i="4"/>
  <c r="AP5" i="4"/>
  <c r="AP6" i="4" s="1"/>
  <c r="AP7" i="4" s="1"/>
  <c r="AP8" i="4" s="1"/>
  <c r="AP9" i="4" s="1"/>
  <c r="AP10" i="4" s="1"/>
  <c r="AP11" i="4" s="1"/>
  <c r="AP12" i="4" s="1"/>
  <c r="AP13" i="4" s="1"/>
  <c r="AP14" i="4" s="1"/>
  <c r="AP15" i="4" s="1"/>
  <c r="AP16" i="4" s="1"/>
  <c r="AP17" i="4" s="1"/>
  <c r="AP18" i="4" s="1"/>
  <c r="AP19" i="4" s="1"/>
  <c r="AP20" i="4" s="1"/>
  <c r="AP21" i="4" s="1"/>
  <c r="AP22" i="4" s="1"/>
  <c r="AP23" i="4" s="1"/>
  <c r="AP24" i="4" s="1"/>
  <c r="AP25" i="4" s="1"/>
  <c r="AP26" i="4" s="1"/>
  <c r="AP27" i="4" s="1"/>
  <c r="AP28" i="4" s="1"/>
  <c r="AP29" i="4" s="1"/>
  <c r="AP30" i="4" s="1"/>
  <c r="AP31" i="4" s="1"/>
  <c r="AP32" i="4" s="1"/>
  <c r="AP33" i="4" s="1"/>
  <c r="AP34" i="4" s="1"/>
  <c r="AP35" i="4" s="1"/>
  <c r="AP36" i="4" s="1"/>
  <c r="AP37" i="4" s="1"/>
  <c r="AP38" i="4" s="1"/>
  <c r="AP39" i="4" s="1"/>
  <c r="AP40" i="4" s="1"/>
  <c r="AP41" i="4" s="1"/>
  <c r="AP42" i="4" s="1"/>
  <c r="AP43" i="4" s="1"/>
  <c r="AP44" i="4" s="1"/>
  <c r="AP45" i="4" s="1"/>
  <c r="AP46" i="4" s="1"/>
  <c r="AP47" i="4" s="1"/>
  <c r="AP48" i="4" s="1"/>
  <c r="AP49" i="4" s="1"/>
  <c r="AP50" i="4" s="1"/>
  <c r="AP51" i="4" s="1"/>
  <c r="AP52" i="4" s="1"/>
  <c r="AP53" i="4" s="1"/>
  <c r="AP54" i="4" s="1"/>
  <c r="AP55" i="4" s="1"/>
  <c r="AP56" i="4" s="1"/>
  <c r="AP57" i="4" s="1"/>
  <c r="AP58" i="4" s="1"/>
  <c r="AP59" i="4" s="1"/>
  <c r="AP60" i="4" s="1"/>
  <c r="AP61" i="4" s="1"/>
  <c r="AP62" i="4" s="1"/>
  <c r="AP63" i="4" s="1"/>
  <c r="AP64" i="4" s="1"/>
  <c r="AP65" i="4" s="1"/>
  <c r="AP66" i="4" s="1"/>
  <c r="AP67" i="4" s="1"/>
  <c r="AP68" i="4" s="1"/>
  <c r="AP69" i="4" s="1"/>
  <c r="AP70" i="4" s="1"/>
  <c r="AP71" i="4" s="1"/>
  <c r="AP72" i="4" s="1"/>
  <c r="AP73" i="4" s="1"/>
  <c r="AP74" i="4" s="1"/>
  <c r="AP75" i="4" s="1"/>
  <c r="AP76" i="4" s="1"/>
  <c r="AP77" i="4" s="1"/>
  <c r="AP78" i="4" s="1"/>
  <c r="AP79" i="4" s="1"/>
  <c r="AP80" i="4" s="1"/>
  <c r="AP81" i="4" s="1"/>
  <c r="AP82" i="4" s="1"/>
  <c r="AP83" i="4" s="1"/>
  <c r="AP84" i="4" s="1"/>
  <c r="AP85" i="4" s="1"/>
  <c r="AP86" i="4" s="1"/>
  <c r="AP87" i="4" s="1"/>
  <c r="AP88" i="4" s="1"/>
  <c r="AP89" i="4" s="1"/>
  <c r="AP90" i="4" s="1"/>
  <c r="AP91" i="4" s="1"/>
  <c r="AP92" i="4" s="1"/>
  <c r="AP93" i="4" s="1"/>
  <c r="AP94" i="4" s="1"/>
  <c r="AP95" i="4" s="1"/>
  <c r="AP96" i="4" s="1"/>
  <c r="AP97" i="4" s="1"/>
  <c r="AP98" i="4" s="1"/>
  <c r="AP99" i="4" s="1"/>
  <c r="AP100" i="4" s="1"/>
  <c r="AP101" i="4" s="1"/>
  <c r="AP102" i="4" s="1"/>
  <c r="AP103" i="4" s="1"/>
  <c r="AP104" i="4" s="1"/>
  <c r="AP105" i="4" s="1"/>
  <c r="AP106" i="4" s="1"/>
  <c r="AP107" i="4" s="1"/>
  <c r="AP108" i="4" s="1"/>
  <c r="AP109" i="4" s="1"/>
  <c r="AP110" i="4" s="1"/>
  <c r="AP111" i="4" s="1"/>
  <c r="AP112" i="4" s="1"/>
  <c r="AP113" i="4" s="1"/>
  <c r="AP114" i="4" s="1"/>
  <c r="AP115" i="4" s="1"/>
  <c r="AJ5" i="4"/>
  <c r="AH5" i="4"/>
  <c r="AH6" i="4" s="1"/>
  <c r="AH7" i="4" s="1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H45" i="4" s="1"/>
  <c r="AH46" i="4" s="1"/>
  <c r="AH47" i="4" s="1"/>
  <c r="AH48" i="4" s="1"/>
  <c r="AH49" i="4" s="1"/>
  <c r="AH50" i="4" s="1"/>
  <c r="AH51" i="4" s="1"/>
  <c r="AH52" i="4" s="1"/>
  <c r="AH53" i="4" s="1"/>
  <c r="AH54" i="4" s="1"/>
  <c r="AH55" i="4" s="1"/>
  <c r="AH56" i="4" s="1"/>
  <c r="AH57" i="4" s="1"/>
  <c r="AH58" i="4" s="1"/>
  <c r="AH59" i="4" s="1"/>
  <c r="AH60" i="4" s="1"/>
  <c r="AH61" i="4" s="1"/>
  <c r="AH62" i="4" s="1"/>
  <c r="AH63" i="4" s="1"/>
  <c r="AH64" i="4" s="1"/>
  <c r="AH65" i="4" s="1"/>
  <c r="AH66" i="4" s="1"/>
  <c r="AH67" i="4" s="1"/>
  <c r="AH68" i="4" s="1"/>
  <c r="AH69" i="4" s="1"/>
  <c r="AH70" i="4" s="1"/>
  <c r="AH71" i="4" s="1"/>
  <c r="AH72" i="4" s="1"/>
  <c r="AH73" i="4" s="1"/>
  <c r="AH74" i="4" s="1"/>
  <c r="AH75" i="4" s="1"/>
  <c r="AH76" i="4" s="1"/>
  <c r="AH77" i="4" s="1"/>
  <c r="AH78" i="4" s="1"/>
  <c r="AH79" i="4" s="1"/>
  <c r="AH80" i="4" s="1"/>
  <c r="AH81" i="4" s="1"/>
  <c r="AH82" i="4" s="1"/>
  <c r="AH83" i="4" s="1"/>
  <c r="AH84" i="4" s="1"/>
  <c r="AH85" i="4" s="1"/>
  <c r="AH86" i="4" s="1"/>
  <c r="AH87" i="4" s="1"/>
  <c r="AH88" i="4" s="1"/>
  <c r="AH89" i="4" s="1"/>
  <c r="AH90" i="4" s="1"/>
  <c r="AH91" i="4" s="1"/>
  <c r="AH92" i="4" s="1"/>
  <c r="AH93" i="4" s="1"/>
  <c r="AH94" i="4" s="1"/>
  <c r="AH95" i="4" s="1"/>
  <c r="AH96" i="4" s="1"/>
  <c r="AH97" i="4" s="1"/>
  <c r="AH98" i="4" s="1"/>
  <c r="AH99" i="4" s="1"/>
  <c r="AH100" i="4" s="1"/>
  <c r="AH101" i="4" s="1"/>
  <c r="AH102" i="4" s="1"/>
  <c r="AH103" i="4" s="1"/>
  <c r="AH104" i="4" s="1"/>
  <c r="AH105" i="4" s="1"/>
  <c r="AH106" i="4" s="1"/>
  <c r="AH107" i="4" s="1"/>
  <c r="AH108" i="4" s="1"/>
  <c r="AH109" i="4" s="1"/>
  <c r="AH110" i="4" s="1"/>
  <c r="AH111" i="4" s="1"/>
  <c r="AH112" i="4" s="1"/>
  <c r="AH113" i="4" s="1"/>
  <c r="AH114" i="4" s="1"/>
  <c r="AH115" i="4" s="1"/>
  <c r="AB5" i="4"/>
  <c r="Z5" i="4"/>
  <c r="Z6" i="4" s="1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T5" i="4"/>
  <c r="R5" i="4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L5" i="4"/>
  <c r="J5" i="4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D5" i="4"/>
  <c r="B5" i="4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P4" i="4"/>
  <c r="BH4" i="4"/>
  <c r="AZ4" i="4"/>
  <c r="AR4" i="4"/>
  <c r="AJ4" i="4"/>
  <c r="AB4" i="4"/>
  <c r="T4" i="4"/>
  <c r="L4" i="4"/>
  <c r="D4" i="4"/>
  <c r="E5" i="4" l="1"/>
  <c r="F5" i="4" s="1"/>
  <c r="BI7" i="4"/>
  <c r="BJ7" i="4" s="1"/>
  <c r="U8" i="4"/>
  <c r="V8" i="4" s="1"/>
  <c r="M9" i="4"/>
  <c r="N9" i="4" s="1"/>
  <c r="AS9" i="4"/>
  <c r="AT9" i="4" s="1"/>
  <c r="E10" i="4"/>
  <c r="F10" i="4" s="1"/>
  <c r="U11" i="4"/>
  <c r="V11" i="4" s="1"/>
  <c r="U14" i="4"/>
  <c r="V14" i="4" s="1"/>
  <c r="AK16" i="4"/>
  <c r="AL16" i="4" s="1"/>
  <c r="AK18" i="4"/>
  <c r="AL18" i="4" s="1"/>
  <c r="E22" i="4"/>
  <c r="F22" i="4" s="1"/>
  <c r="AK22" i="4"/>
  <c r="AL22" i="4" s="1"/>
  <c r="AS25" i="4"/>
  <c r="AT25" i="4" s="1"/>
  <c r="BI27" i="4"/>
  <c r="BJ27" i="4" s="1"/>
  <c r="BI31" i="4"/>
  <c r="BJ31" i="4" s="1"/>
  <c r="BI8" i="4"/>
  <c r="BJ8" i="4" s="1"/>
  <c r="M10" i="4"/>
  <c r="N10" i="4" s="1"/>
  <c r="BI11" i="4"/>
  <c r="BJ11" i="4" s="1"/>
  <c r="M16" i="4"/>
  <c r="N16" i="4" s="1"/>
  <c r="BA16" i="4"/>
  <c r="BB16" i="4" s="1"/>
  <c r="U24" i="4"/>
  <c r="V24" i="4" s="1"/>
  <c r="M25" i="4"/>
  <c r="N25" i="4" s="1"/>
  <c r="M33" i="4"/>
  <c r="N33" i="4" s="1"/>
  <c r="AS33" i="4"/>
  <c r="AT33" i="4" s="1"/>
  <c r="U70" i="6"/>
  <c r="V70" i="6" s="1"/>
  <c r="BI73" i="6"/>
  <c r="BJ73" i="6" s="1"/>
  <c r="BI81" i="6"/>
  <c r="BJ81" i="6" s="1"/>
  <c r="U94" i="6"/>
  <c r="V94" i="6" s="1"/>
  <c r="E4" i="4"/>
  <c r="F4" i="4" s="1"/>
  <c r="B15" i="3" s="1"/>
  <c r="E6" i="4"/>
  <c r="F6" i="4" s="1"/>
  <c r="AK4" i="4"/>
  <c r="AL4" i="4" s="1"/>
  <c r="B11" i="3" s="1"/>
  <c r="AS7" i="4"/>
  <c r="AT7" i="4" s="1"/>
  <c r="BI9" i="4"/>
  <c r="BJ9" i="4" s="1"/>
  <c r="BI12" i="4"/>
  <c r="BJ12" i="4" s="1"/>
  <c r="AS13" i="4"/>
  <c r="AT13" i="4" s="1"/>
  <c r="E14" i="4"/>
  <c r="F14" i="4" s="1"/>
  <c r="BI15" i="4"/>
  <c r="BJ15" i="4" s="1"/>
  <c r="U16" i="4"/>
  <c r="V16" i="4" s="1"/>
  <c r="M21" i="4"/>
  <c r="N21" i="4" s="1"/>
  <c r="BQ22" i="4"/>
  <c r="BR22" i="4" s="1"/>
  <c r="AK26" i="4"/>
  <c r="AL26" i="4" s="1"/>
  <c r="BQ26" i="4"/>
  <c r="BR26" i="4" s="1"/>
  <c r="E30" i="4"/>
  <c r="F30" i="4" s="1"/>
  <c r="BN131" i="4"/>
  <c r="BN132" i="4" s="1"/>
  <c r="BN133" i="4" s="1"/>
  <c r="AC18" i="6"/>
  <c r="AD18" i="6" s="1"/>
  <c r="U28" i="6"/>
  <c r="V28" i="6" s="1"/>
  <c r="M28" i="6"/>
  <c r="N28" i="6" s="1"/>
  <c r="U31" i="6"/>
  <c r="V31" i="6" s="1"/>
  <c r="M32" i="6"/>
  <c r="N32" i="6" s="1"/>
  <c r="AC42" i="6"/>
  <c r="AD42" i="6" s="1"/>
  <c r="BA227" i="4"/>
  <c r="BB227" i="4" s="1"/>
  <c r="AX228" i="4"/>
  <c r="AC228" i="4"/>
  <c r="AD228" i="4" s="1"/>
  <c r="Z229" i="4"/>
  <c r="AL71" i="7"/>
  <c r="AO70" i="7"/>
  <c r="AP70" i="7" s="1"/>
  <c r="F41" i="7"/>
  <c r="I40" i="7"/>
  <c r="J40" i="7" s="1"/>
  <c r="BS72" i="7"/>
  <c r="CA72" i="7" s="1"/>
  <c r="CG71" i="7"/>
  <c r="AD41" i="7"/>
  <c r="AG40" i="7"/>
  <c r="AH40" i="7" s="1"/>
  <c r="Y40" i="7"/>
  <c r="Z40" i="7" s="1"/>
  <c r="V41" i="7"/>
  <c r="N40" i="7"/>
  <c r="Q39" i="7"/>
  <c r="R39" i="7" s="1"/>
  <c r="AK41" i="6"/>
  <c r="AL41" i="6" s="1"/>
  <c r="M4" i="6"/>
  <c r="N4" i="6" s="1"/>
  <c r="C14" i="3" s="1"/>
  <c r="M36" i="6"/>
  <c r="N36" i="6" s="1"/>
  <c r="AS40" i="6"/>
  <c r="AT40" i="6" s="1"/>
  <c r="AS75" i="6"/>
  <c r="AT75" i="6" s="1"/>
  <c r="U82" i="6"/>
  <c r="V82" i="6" s="1"/>
  <c r="U4" i="6"/>
  <c r="V4" i="6" s="1"/>
  <c r="C13" i="3" s="1"/>
  <c r="AC34" i="6"/>
  <c r="AD34" i="6" s="1"/>
  <c r="BQ88" i="6"/>
  <c r="BR88" i="6" s="1"/>
  <c r="U90" i="6"/>
  <c r="V90" i="6" s="1"/>
  <c r="BI107" i="6"/>
  <c r="BJ107" i="6" s="1"/>
  <c r="BJ126" i="6"/>
  <c r="BI42" i="6"/>
  <c r="BJ42" i="6" s="1"/>
  <c r="AK76" i="6"/>
  <c r="AL76" i="6" s="1"/>
  <c r="M87" i="6"/>
  <c r="N87" i="6" s="1"/>
  <c r="U96" i="6"/>
  <c r="V96" i="6" s="1"/>
  <c r="BI18" i="6"/>
  <c r="BJ18" i="6" s="1"/>
  <c r="U19" i="6"/>
  <c r="V19" i="6" s="1"/>
  <c r="M20" i="6"/>
  <c r="N20" i="6" s="1"/>
  <c r="AK21" i="6"/>
  <c r="AL21" i="6" s="1"/>
  <c r="AC22" i="6"/>
  <c r="AD22" i="6" s="1"/>
  <c r="BI22" i="6"/>
  <c r="BJ22" i="6" s="1"/>
  <c r="U23" i="6"/>
  <c r="V23" i="6" s="1"/>
  <c r="M24" i="6"/>
  <c r="N24" i="6" s="1"/>
  <c r="E25" i="6"/>
  <c r="F25" i="6" s="1"/>
  <c r="AK25" i="6"/>
  <c r="AL25" i="6" s="1"/>
  <c r="U88" i="6"/>
  <c r="V88" i="6" s="1"/>
  <c r="M107" i="6"/>
  <c r="N107" i="6" s="1"/>
  <c r="AC16" i="6"/>
  <c r="AD16" i="6" s="1"/>
  <c r="U20" i="6"/>
  <c r="V20" i="6" s="1"/>
  <c r="AK22" i="6"/>
  <c r="AL22" i="6" s="1"/>
  <c r="AC23" i="6"/>
  <c r="AD23" i="6" s="1"/>
  <c r="BI23" i="6"/>
  <c r="BJ23" i="6" s="1"/>
  <c r="BI24" i="6"/>
  <c r="BJ24" i="6" s="1"/>
  <c r="M26" i="6"/>
  <c r="N26" i="6" s="1"/>
  <c r="BI30" i="6"/>
  <c r="BJ30" i="6" s="1"/>
  <c r="E33" i="6"/>
  <c r="F33" i="6" s="1"/>
  <c r="AK29" i="6"/>
  <c r="AL29" i="6" s="1"/>
  <c r="BI34" i="6"/>
  <c r="BJ34" i="6" s="1"/>
  <c r="U35" i="6"/>
  <c r="V35" i="6" s="1"/>
  <c r="U43" i="6"/>
  <c r="V43" i="6" s="1"/>
  <c r="M44" i="6"/>
  <c r="N44" i="6" s="1"/>
  <c r="AK45" i="6"/>
  <c r="AL45" i="6" s="1"/>
  <c r="AC46" i="6"/>
  <c r="AD46" i="6" s="1"/>
  <c r="BI46" i="6"/>
  <c r="BJ46" i="6" s="1"/>
  <c r="U47" i="6"/>
  <c r="V47" i="6" s="1"/>
  <c r="M48" i="6"/>
  <c r="N48" i="6" s="1"/>
  <c r="M71" i="6"/>
  <c r="N71" i="6" s="1"/>
  <c r="E72" i="6"/>
  <c r="F72" i="6" s="1"/>
  <c r="U86" i="6"/>
  <c r="V86" i="6" s="1"/>
  <c r="BA86" i="6"/>
  <c r="BB86" i="6" s="1"/>
  <c r="AK84" i="6"/>
  <c r="AL84" i="6" s="1"/>
  <c r="M95" i="6"/>
  <c r="N95" i="6" s="1"/>
  <c r="U104" i="6"/>
  <c r="V104" i="6" s="1"/>
  <c r="M105" i="6"/>
  <c r="N105" i="6" s="1"/>
  <c r="R127" i="6"/>
  <c r="U127" i="6" s="1"/>
  <c r="V127" i="6" s="1"/>
  <c r="AX127" i="6"/>
  <c r="BV145" i="6"/>
  <c r="BY144" i="6"/>
  <c r="BZ144" i="6" s="1"/>
  <c r="BQ25" i="6"/>
  <c r="BR25" i="6" s="1"/>
  <c r="AC26" i="6"/>
  <c r="AD26" i="6" s="1"/>
  <c r="BI26" i="6"/>
  <c r="BJ26" i="6" s="1"/>
  <c r="U27" i="6"/>
  <c r="V27" i="6" s="1"/>
  <c r="AS36" i="6"/>
  <c r="AT36" i="6" s="1"/>
  <c r="E37" i="6"/>
  <c r="F37" i="6" s="1"/>
  <c r="AK37" i="6"/>
  <c r="AL37" i="6" s="1"/>
  <c r="AC38" i="6"/>
  <c r="AD38" i="6" s="1"/>
  <c r="BI38" i="6"/>
  <c r="BJ38" i="6" s="1"/>
  <c r="U39" i="6"/>
  <c r="V39" i="6" s="1"/>
  <c r="BA39" i="6"/>
  <c r="BB39" i="6" s="1"/>
  <c r="M40" i="6"/>
  <c r="N40" i="6" s="1"/>
  <c r="E41" i="6"/>
  <c r="F41" i="6" s="1"/>
  <c r="BQ45" i="6"/>
  <c r="BR45" i="6" s="1"/>
  <c r="AK49" i="6"/>
  <c r="AL49" i="6" s="1"/>
  <c r="AC69" i="6"/>
  <c r="AD69" i="6" s="1"/>
  <c r="H12" i="3" s="1"/>
  <c r="AK72" i="6"/>
  <c r="AL72" i="6" s="1"/>
  <c r="AC85" i="6"/>
  <c r="AD85" i="6" s="1"/>
  <c r="M106" i="6"/>
  <c r="N106" i="6" s="1"/>
  <c r="V126" i="6"/>
  <c r="AL126" i="6"/>
  <c r="AK17" i="6"/>
  <c r="AL17" i="6" s="1"/>
  <c r="BQ17" i="6"/>
  <c r="BR17" i="6" s="1"/>
  <c r="BI20" i="6"/>
  <c r="BJ20" i="6" s="1"/>
  <c r="E23" i="6"/>
  <c r="F23" i="6" s="1"/>
  <c r="AK23" i="6"/>
  <c r="AL23" i="6" s="1"/>
  <c r="BI27" i="6"/>
  <c r="BJ27" i="6" s="1"/>
  <c r="E29" i="6"/>
  <c r="F29" i="6" s="1"/>
  <c r="BA74" i="6"/>
  <c r="BB74" i="6" s="1"/>
  <c r="AC77" i="6"/>
  <c r="AD77" i="6" s="1"/>
  <c r="U78" i="6"/>
  <c r="V78" i="6" s="1"/>
  <c r="BA78" i="6"/>
  <c r="BB78" i="6" s="1"/>
  <c r="M79" i="6"/>
  <c r="N79" i="6" s="1"/>
  <c r="E80" i="6"/>
  <c r="F80" i="6" s="1"/>
  <c r="U84" i="6"/>
  <c r="V84" i="6" s="1"/>
  <c r="BA84" i="6"/>
  <c r="BB84" i="6" s="1"/>
  <c r="BI89" i="6"/>
  <c r="BJ89" i="6" s="1"/>
  <c r="AK92" i="6"/>
  <c r="AL92" i="6" s="1"/>
  <c r="AC93" i="6"/>
  <c r="AD93" i="6" s="1"/>
  <c r="M100" i="6"/>
  <c r="N100" i="6" s="1"/>
  <c r="U105" i="6"/>
  <c r="V105" i="6" s="1"/>
  <c r="M108" i="6"/>
  <c r="N108" i="6" s="1"/>
  <c r="B127" i="6"/>
  <c r="E127" i="6" s="1"/>
  <c r="F127" i="6" s="1"/>
  <c r="AH127" i="6"/>
  <c r="AH128" i="6" s="1"/>
  <c r="BN127" i="6"/>
  <c r="BN128" i="6" s="1"/>
  <c r="AX224" i="6"/>
  <c r="BA223" i="6"/>
  <c r="BB223" i="6" s="1"/>
  <c r="BN224" i="6"/>
  <c r="BQ223" i="6"/>
  <c r="BR223" i="6" s="1"/>
  <c r="AS24" i="6"/>
  <c r="AT24" i="6" s="1"/>
  <c r="AS83" i="6"/>
  <c r="AT83" i="6" s="1"/>
  <c r="AS107" i="6"/>
  <c r="AT107" i="6" s="1"/>
  <c r="AS32" i="6"/>
  <c r="AT32" i="6" s="1"/>
  <c r="AS48" i="6"/>
  <c r="AT48" i="6" s="1"/>
  <c r="AS91" i="6"/>
  <c r="AT91" i="6" s="1"/>
  <c r="BA19" i="6"/>
  <c r="BB19" i="6" s="1"/>
  <c r="BA23" i="6"/>
  <c r="BB23" i="6" s="1"/>
  <c r="BA28" i="6"/>
  <c r="BB28" i="6" s="1"/>
  <c r="BA31" i="6"/>
  <c r="BB31" i="6" s="1"/>
  <c r="BA47" i="6"/>
  <c r="BB47" i="6" s="1"/>
  <c r="BA99" i="6"/>
  <c r="BB99" i="6" s="1"/>
  <c r="BA35" i="6"/>
  <c r="BB35" i="6" s="1"/>
  <c r="BA82" i="6"/>
  <c r="BB82" i="6" s="1"/>
  <c r="BA94" i="6"/>
  <c r="BB94" i="6" s="1"/>
  <c r="BA4" i="6"/>
  <c r="BB4" i="6" s="1"/>
  <c r="C9" i="3" s="1"/>
  <c r="BA27" i="6"/>
  <c r="BB27" i="6" s="1"/>
  <c r="BA43" i="6"/>
  <c r="BB43" i="6" s="1"/>
  <c r="BA70" i="6"/>
  <c r="BB70" i="6" s="1"/>
  <c r="BA88" i="6"/>
  <c r="BB88" i="6" s="1"/>
  <c r="BA90" i="6"/>
  <c r="BB90" i="6" s="1"/>
  <c r="BQ41" i="6"/>
  <c r="BR41" i="6" s="1"/>
  <c r="BQ19" i="6"/>
  <c r="BR19" i="6" s="1"/>
  <c r="BQ29" i="6"/>
  <c r="BR29" i="6" s="1"/>
  <c r="BQ37" i="6"/>
  <c r="BR37" i="6" s="1"/>
  <c r="BQ21" i="6"/>
  <c r="BR21" i="6" s="1"/>
  <c r="BQ80" i="6"/>
  <c r="BR80" i="6" s="1"/>
  <c r="BQ33" i="6"/>
  <c r="BR33" i="6" s="1"/>
  <c r="BQ72" i="6"/>
  <c r="BR72" i="6" s="1"/>
  <c r="BQ10" i="4"/>
  <c r="BR10" i="4" s="1"/>
  <c r="BQ13" i="4"/>
  <c r="BR13" i="4" s="1"/>
  <c r="BQ30" i="4"/>
  <c r="BR30" i="4" s="1"/>
  <c r="BQ6" i="4"/>
  <c r="BR6" i="4" s="1"/>
  <c r="BV227" i="6"/>
  <c r="BY226" i="6"/>
  <c r="BZ226" i="6" s="1"/>
  <c r="BF227" i="6"/>
  <c r="BI226" i="6"/>
  <c r="BJ226" i="6" s="1"/>
  <c r="AP226" i="6"/>
  <c r="AS225" i="6"/>
  <c r="AT225" i="6" s="1"/>
  <c r="AK224" i="6"/>
  <c r="AL224" i="6" s="1"/>
  <c r="AH225" i="6"/>
  <c r="Z227" i="6"/>
  <c r="AC226" i="6"/>
  <c r="AD226" i="6" s="1"/>
  <c r="R224" i="6"/>
  <c r="U223" i="6"/>
  <c r="V223" i="6" s="1"/>
  <c r="M224" i="6"/>
  <c r="N224" i="6" s="1"/>
  <c r="J225" i="6"/>
  <c r="F224" i="6"/>
  <c r="B225" i="6"/>
  <c r="E225" i="6" s="1"/>
  <c r="BV230" i="4"/>
  <c r="BY229" i="4"/>
  <c r="BZ229" i="4" s="1"/>
  <c r="BQ228" i="4"/>
  <c r="BR228" i="4" s="1"/>
  <c r="BN229" i="4"/>
  <c r="BI228" i="4"/>
  <c r="BJ228" i="4" s="1"/>
  <c r="BF229" i="4"/>
  <c r="AP229" i="4"/>
  <c r="AS228" i="4"/>
  <c r="AT228" i="4" s="1"/>
  <c r="AK228" i="4"/>
  <c r="AL228" i="4" s="1"/>
  <c r="AH229" i="4"/>
  <c r="U230" i="4"/>
  <c r="V230" i="4" s="1"/>
  <c r="R231" i="4"/>
  <c r="M228" i="4"/>
  <c r="N228" i="4" s="1"/>
  <c r="J229" i="4"/>
  <c r="B130" i="4"/>
  <c r="E129" i="4"/>
  <c r="AH130" i="4"/>
  <c r="AK129" i="4"/>
  <c r="AL129" i="4" s="1"/>
  <c r="U5" i="4"/>
  <c r="V5" i="4" s="1"/>
  <c r="AK5" i="4"/>
  <c r="AL5" i="4" s="1"/>
  <c r="U6" i="4"/>
  <c r="V6" i="4" s="1"/>
  <c r="AK6" i="4"/>
  <c r="AL6" i="4" s="1"/>
  <c r="M7" i="4"/>
  <c r="N7" i="4" s="1"/>
  <c r="BQ7" i="4"/>
  <c r="BR7" i="4" s="1"/>
  <c r="AK8" i="4"/>
  <c r="AL8" i="4" s="1"/>
  <c r="BQ9" i="4"/>
  <c r="BR9" i="4" s="1"/>
  <c r="U10" i="4"/>
  <c r="V10" i="4" s="1"/>
  <c r="AS10" i="4"/>
  <c r="AT10" i="4" s="1"/>
  <c r="M12" i="4"/>
  <c r="N12" i="4" s="1"/>
  <c r="AK12" i="4"/>
  <c r="AL12" i="4" s="1"/>
  <c r="BQ12" i="4"/>
  <c r="BR12" i="4" s="1"/>
  <c r="U13" i="4"/>
  <c r="V13" i="4" s="1"/>
  <c r="E15" i="4"/>
  <c r="F15" i="4" s="1"/>
  <c r="AK15" i="4"/>
  <c r="AL15" i="4" s="1"/>
  <c r="AS16" i="4"/>
  <c r="AT16" i="4" s="1"/>
  <c r="BQ16" i="4"/>
  <c r="BR16" i="4" s="1"/>
  <c r="U17" i="4"/>
  <c r="V17" i="4" s="1"/>
  <c r="U85" i="4"/>
  <c r="V85" i="4" s="1"/>
  <c r="E87" i="4"/>
  <c r="F87" i="4" s="1"/>
  <c r="BI88" i="4"/>
  <c r="BJ88" i="4" s="1"/>
  <c r="AS90" i="4"/>
  <c r="AT90" i="4" s="1"/>
  <c r="M94" i="4"/>
  <c r="N94" i="4" s="1"/>
  <c r="BQ95" i="4"/>
  <c r="BR95" i="4" s="1"/>
  <c r="AK99" i="4"/>
  <c r="AL99" i="4" s="1"/>
  <c r="U101" i="4"/>
  <c r="V101" i="4" s="1"/>
  <c r="R129" i="4"/>
  <c r="U129" i="4" s="1"/>
  <c r="V129" i="4" s="1"/>
  <c r="AC129" i="4"/>
  <c r="AX129" i="4"/>
  <c r="AX130" i="4" s="1"/>
  <c r="BQ132" i="4"/>
  <c r="BR132" i="4" s="1"/>
  <c r="AC31" i="4"/>
  <c r="AD31" i="4" s="1"/>
  <c r="M4" i="4"/>
  <c r="N4" i="4" s="1"/>
  <c r="B14" i="3" s="1"/>
  <c r="BQ4" i="4"/>
  <c r="BR4" i="4" s="1"/>
  <c r="B7" i="3" s="1"/>
  <c r="BQ5" i="4"/>
  <c r="BR5" i="4" s="1"/>
  <c r="BI6" i="4"/>
  <c r="BJ6" i="4" s="1"/>
  <c r="U7" i="4"/>
  <c r="V7" i="4" s="1"/>
  <c r="AK7" i="4"/>
  <c r="AL7" i="4" s="1"/>
  <c r="AS8" i="4"/>
  <c r="AT8" i="4" s="1"/>
  <c r="BQ8" i="4"/>
  <c r="BR8" i="4" s="1"/>
  <c r="U9" i="4"/>
  <c r="V9" i="4" s="1"/>
  <c r="BA10" i="4"/>
  <c r="BB10" i="4" s="1"/>
  <c r="E11" i="4"/>
  <c r="F11" i="4" s="1"/>
  <c r="AK11" i="4"/>
  <c r="AL11" i="4" s="1"/>
  <c r="AS12" i="4"/>
  <c r="AT12" i="4" s="1"/>
  <c r="E13" i="4"/>
  <c r="F13" i="4" s="1"/>
  <c r="BI14" i="4"/>
  <c r="BJ14" i="4" s="1"/>
  <c r="M15" i="4"/>
  <c r="N15" i="4" s="1"/>
  <c r="AS15" i="4"/>
  <c r="AT15" i="4" s="1"/>
  <c r="BQ15" i="4"/>
  <c r="BR15" i="4" s="1"/>
  <c r="E17" i="4"/>
  <c r="F17" i="4" s="1"/>
  <c r="AC17" i="4"/>
  <c r="AD17" i="4" s="1"/>
  <c r="U110" i="4"/>
  <c r="V110" i="4" s="1"/>
  <c r="M111" i="4"/>
  <c r="N111" i="4" s="1"/>
  <c r="E112" i="4"/>
  <c r="F112" i="4" s="1"/>
  <c r="BQ112" i="4"/>
  <c r="BR112" i="4" s="1"/>
  <c r="BI113" i="4"/>
  <c r="BJ113" i="4" s="1"/>
  <c r="U114" i="4"/>
  <c r="V114" i="4" s="1"/>
  <c r="E128" i="4"/>
  <c r="F128" i="4" s="1"/>
  <c r="J130" i="4"/>
  <c r="BQ131" i="4"/>
  <c r="BR131" i="4" s="1"/>
  <c r="AS4" i="4"/>
  <c r="AT4" i="4" s="1"/>
  <c r="B10" i="3" s="1"/>
  <c r="M5" i="4"/>
  <c r="N5" i="4" s="1"/>
  <c r="M6" i="4"/>
  <c r="N6" i="4" s="1"/>
  <c r="AS6" i="4"/>
  <c r="AT6" i="4" s="1"/>
  <c r="E7" i="4"/>
  <c r="F7" i="4" s="1"/>
  <c r="E8" i="4"/>
  <c r="F8" i="4" s="1"/>
  <c r="E9" i="4"/>
  <c r="F9" i="4" s="1"/>
  <c r="BI10" i="4"/>
  <c r="BJ10" i="4" s="1"/>
  <c r="M11" i="4"/>
  <c r="N11" i="4" s="1"/>
  <c r="AS11" i="4"/>
  <c r="AT11" i="4" s="1"/>
  <c r="BQ11" i="4"/>
  <c r="BR11" i="4" s="1"/>
  <c r="U12" i="4"/>
  <c r="V12" i="4" s="1"/>
  <c r="AK13" i="4"/>
  <c r="AL13" i="4" s="1"/>
  <c r="BI13" i="4"/>
  <c r="BJ13" i="4" s="1"/>
  <c r="M14" i="4"/>
  <c r="N14" i="4" s="1"/>
  <c r="AK14" i="4"/>
  <c r="AL14" i="4" s="1"/>
  <c r="U15" i="4"/>
  <c r="V15" i="4" s="1"/>
  <c r="BA15" i="4"/>
  <c r="BB15" i="4" s="1"/>
  <c r="E16" i="4"/>
  <c r="F16" i="4" s="1"/>
  <c r="AK17" i="4"/>
  <c r="AL17" i="4" s="1"/>
  <c r="AS27" i="4"/>
  <c r="AT27" i="4" s="1"/>
  <c r="M31" i="4"/>
  <c r="N31" i="4" s="1"/>
  <c r="BI102" i="4"/>
  <c r="BJ102" i="4" s="1"/>
  <c r="AS104" i="4"/>
  <c r="AT104" i="4" s="1"/>
  <c r="AK105" i="4"/>
  <c r="AL105" i="4" s="1"/>
  <c r="U107" i="4"/>
  <c r="V107" i="4" s="1"/>
  <c r="M108" i="4"/>
  <c r="N108" i="4" s="1"/>
  <c r="E109" i="4"/>
  <c r="F109" i="4" s="1"/>
  <c r="BQ109" i="4"/>
  <c r="BR109" i="4" s="1"/>
  <c r="BI110" i="4"/>
  <c r="BJ110" i="4" s="1"/>
  <c r="U111" i="4"/>
  <c r="V111" i="4" s="1"/>
  <c r="M112" i="4"/>
  <c r="N112" i="4" s="1"/>
  <c r="AS112" i="4"/>
  <c r="AT112" i="4" s="1"/>
  <c r="AK113" i="4"/>
  <c r="AL113" i="4" s="1"/>
  <c r="BI114" i="4"/>
  <c r="BJ114" i="4" s="1"/>
  <c r="M128" i="4"/>
  <c r="N128" i="4" s="1"/>
  <c r="AC128" i="4"/>
  <c r="AD128" i="4" s="1"/>
  <c r="AK128" i="4"/>
  <c r="AL128" i="4" s="1"/>
  <c r="F129" i="4"/>
  <c r="N129" i="4"/>
  <c r="BQ129" i="4"/>
  <c r="BR129" i="4" s="1"/>
  <c r="BA28" i="4"/>
  <c r="BB28" i="4" s="1"/>
  <c r="BV147" i="4"/>
  <c r="BY146" i="4"/>
  <c r="BZ146" i="4" s="1"/>
  <c r="B228" i="4"/>
  <c r="E228" i="4" s="1"/>
  <c r="F228" i="4" s="1"/>
  <c r="BQ15" i="6"/>
  <c r="BR15" i="6" s="1"/>
  <c r="BQ23" i="6"/>
  <c r="BR23" i="6" s="1"/>
  <c r="BQ27" i="6"/>
  <c r="BR27" i="6" s="1"/>
  <c r="BQ18" i="6"/>
  <c r="BR18" i="6" s="1"/>
  <c r="BQ26" i="6"/>
  <c r="BR26" i="6" s="1"/>
  <c r="BQ40" i="6"/>
  <c r="BR40" i="6" s="1"/>
  <c r="BQ94" i="6"/>
  <c r="BR94" i="6" s="1"/>
  <c r="BQ86" i="6"/>
  <c r="BR86" i="6" s="1"/>
  <c r="BQ22" i="6"/>
  <c r="BR22" i="6" s="1"/>
  <c r="BQ48" i="6"/>
  <c r="BR48" i="6" s="1"/>
  <c r="BI16" i="6"/>
  <c r="BJ16" i="6" s="1"/>
  <c r="BI49" i="6"/>
  <c r="BJ49" i="6" s="1"/>
  <c r="BI69" i="6"/>
  <c r="BJ69" i="6" s="1"/>
  <c r="H8" i="3" s="1"/>
  <c r="BI98" i="6"/>
  <c r="BJ98" i="6" s="1"/>
  <c r="BI4" i="6"/>
  <c r="BJ4" i="6" s="1"/>
  <c r="C8" i="3" s="1"/>
  <c r="BI19" i="6"/>
  <c r="BJ19" i="6" s="1"/>
  <c r="BI102" i="6"/>
  <c r="BJ102" i="6" s="1"/>
  <c r="BI103" i="6"/>
  <c r="BJ103" i="6" s="1"/>
  <c r="BA92" i="6"/>
  <c r="BB92" i="6" s="1"/>
  <c r="BA21" i="6"/>
  <c r="BB21" i="6" s="1"/>
  <c r="BA24" i="6"/>
  <c r="BB24" i="6" s="1"/>
  <c r="BA17" i="6"/>
  <c r="BB17" i="6" s="1"/>
  <c r="BA20" i="6"/>
  <c r="BB20" i="6" s="1"/>
  <c r="BA25" i="6"/>
  <c r="BB25" i="6" s="1"/>
  <c r="BA49" i="6"/>
  <c r="BB49" i="6" s="1"/>
  <c r="BA79" i="6"/>
  <c r="BB79" i="6" s="1"/>
  <c r="AS89" i="6"/>
  <c r="AT89" i="6" s="1"/>
  <c r="AS105" i="6"/>
  <c r="AT105" i="6" s="1"/>
  <c r="AS25" i="6"/>
  <c r="AT25" i="6" s="1"/>
  <c r="AS26" i="6"/>
  <c r="AT26" i="6" s="1"/>
  <c r="AS28" i="6"/>
  <c r="AT28" i="6" s="1"/>
  <c r="AS108" i="6"/>
  <c r="AT108" i="6" s="1"/>
  <c r="AS4" i="6"/>
  <c r="AT4" i="6" s="1"/>
  <c r="C10" i="3" s="1"/>
  <c r="AS17" i="6"/>
  <c r="AT17" i="6" s="1"/>
  <c r="AS20" i="6"/>
  <c r="AT20" i="6" s="1"/>
  <c r="AS44" i="6"/>
  <c r="AT44" i="6" s="1"/>
  <c r="AS71" i="6"/>
  <c r="AT71" i="6" s="1"/>
  <c r="AS106" i="6"/>
  <c r="AT106" i="6" s="1"/>
  <c r="AS18" i="6"/>
  <c r="AT18" i="6" s="1"/>
  <c r="AS21" i="6"/>
  <c r="AT21" i="6" s="1"/>
  <c r="AS22" i="6"/>
  <c r="AT22" i="6" s="1"/>
  <c r="AK101" i="6"/>
  <c r="AL101" i="6" s="1"/>
  <c r="AK33" i="6"/>
  <c r="AL33" i="6" s="1"/>
  <c r="AK26" i="6"/>
  <c r="AL26" i="6" s="1"/>
  <c r="AK96" i="6"/>
  <c r="AL96" i="6" s="1"/>
  <c r="AK18" i="6"/>
  <c r="AL18" i="6" s="1"/>
  <c r="AK19" i="6"/>
  <c r="AL19" i="6" s="1"/>
  <c r="AK27" i="6"/>
  <c r="AL27" i="6" s="1"/>
  <c r="AC106" i="6"/>
  <c r="AD106" i="6" s="1"/>
  <c r="AC4" i="6"/>
  <c r="AD4" i="6" s="1"/>
  <c r="C12" i="3" s="1"/>
  <c r="AC24" i="6"/>
  <c r="AD24" i="6" s="1"/>
  <c r="AC73" i="6"/>
  <c r="AD73" i="6" s="1"/>
  <c r="AC19" i="6"/>
  <c r="AD19" i="6" s="1"/>
  <c r="AC20" i="6"/>
  <c r="AD20" i="6" s="1"/>
  <c r="AC91" i="6"/>
  <c r="AD91" i="6" s="1"/>
  <c r="AC27" i="6"/>
  <c r="AD27" i="6" s="1"/>
  <c r="U17" i="6"/>
  <c r="V17" i="6" s="1"/>
  <c r="U24" i="6"/>
  <c r="V24" i="6" s="1"/>
  <c r="U38" i="6"/>
  <c r="V38" i="6" s="1"/>
  <c r="U46" i="6"/>
  <c r="V46" i="6" s="1"/>
  <c r="U92" i="6"/>
  <c r="V92" i="6" s="1"/>
  <c r="U100" i="6"/>
  <c r="V100" i="6" s="1"/>
  <c r="U103" i="6"/>
  <c r="V103" i="6" s="1"/>
  <c r="U21" i="6"/>
  <c r="V21" i="6" s="1"/>
  <c r="U25" i="6"/>
  <c r="V25" i="6" s="1"/>
  <c r="U106" i="6"/>
  <c r="V106" i="6" s="1"/>
  <c r="M17" i="6"/>
  <c r="N17" i="6" s="1"/>
  <c r="M21" i="6"/>
  <c r="N21" i="6" s="1"/>
  <c r="M47" i="6"/>
  <c r="N47" i="6" s="1"/>
  <c r="M39" i="6"/>
  <c r="N39" i="6" s="1"/>
  <c r="M25" i="6"/>
  <c r="N25" i="6" s="1"/>
  <c r="M29" i="6"/>
  <c r="N29" i="6" s="1"/>
  <c r="M18" i="6"/>
  <c r="N18" i="6" s="1"/>
  <c r="M22" i="6"/>
  <c r="N22" i="6" s="1"/>
  <c r="M91" i="6"/>
  <c r="N91" i="6" s="1"/>
  <c r="M101" i="6"/>
  <c r="N101" i="6" s="1"/>
  <c r="E45" i="6"/>
  <c r="F45" i="6" s="1"/>
  <c r="E49" i="6"/>
  <c r="F49" i="6" s="1"/>
  <c r="E88" i="6"/>
  <c r="F88" i="6" s="1"/>
  <c r="E17" i="6"/>
  <c r="F17" i="6" s="1"/>
  <c r="E21" i="6"/>
  <c r="F21" i="6" s="1"/>
  <c r="E96" i="6"/>
  <c r="F96" i="6" s="1"/>
  <c r="E47" i="6"/>
  <c r="F47" i="6" s="1"/>
  <c r="E18" i="6"/>
  <c r="F18" i="6" s="1"/>
  <c r="E27" i="6"/>
  <c r="F27" i="6" s="1"/>
  <c r="E22" i="6"/>
  <c r="F22" i="6" s="1"/>
  <c r="E97" i="6"/>
  <c r="F97" i="6" s="1"/>
  <c r="E19" i="6"/>
  <c r="F19" i="6" s="1"/>
  <c r="E26" i="6"/>
  <c r="F26" i="6" s="1"/>
  <c r="E48" i="6"/>
  <c r="F48" i="6" s="1"/>
  <c r="E86" i="6"/>
  <c r="F86" i="6" s="1"/>
  <c r="AS69" i="6"/>
  <c r="AT69" i="6" s="1"/>
  <c r="H10" i="3" s="1"/>
  <c r="AS68" i="6"/>
  <c r="AT68" i="6" s="1"/>
  <c r="AS67" i="6"/>
  <c r="AT67" i="6" s="1"/>
  <c r="AS66" i="6"/>
  <c r="AT66" i="6" s="1"/>
  <c r="AS65" i="6"/>
  <c r="AT65" i="6" s="1"/>
  <c r="AS64" i="6"/>
  <c r="AT64" i="6" s="1"/>
  <c r="AS63" i="6"/>
  <c r="AT63" i="6" s="1"/>
  <c r="AS62" i="6"/>
  <c r="AT62" i="6" s="1"/>
  <c r="AS61" i="6"/>
  <c r="AT61" i="6" s="1"/>
  <c r="AS60" i="6"/>
  <c r="AT60" i="6" s="1"/>
  <c r="AS59" i="6"/>
  <c r="AT59" i="6" s="1"/>
  <c r="AS58" i="6"/>
  <c r="AT58" i="6" s="1"/>
  <c r="AS57" i="6"/>
  <c r="AT57" i="6" s="1"/>
  <c r="AS56" i="6"/>
  <c r="AT56" i="6" s="1"/>
  <c r="AS55" i="6"/>
  <c r="AT55" i="6" s="1"/>
  <c r="AS54" i="6"/>
  <c r="AT54" i="6" s="1"/>
  <c r="AS53" i="6"/>
  <c r="AT53" i="6" s="1"/>
  <c r="AS52" i="6"/>
  <c r="AT52" i="6" s="1"/>
  <c r="AS51" i="6"/>
  <c r="AT51" i="6" s="1"/>
  <c r="AS50" i="6"/>
  <c r="AT50" i="6" s="1"/>
  <c r="AS70" i="6"/>
  <c r="AT70" i="6" s="1"/>
  <c r="AK70" i="6"/>
  <c r="AL70" i="6" s="1"/>
  <c r="AK68" i="6"/>
  <c r="AL68" i="6" s="1"/>
  <c r="AK67" i="6"/>
  <c r="AL67" i="6" s="1"/>
  <c r="AK66" i="6"/>
  <c r="AL66" i="6" s="1"/>
  <c r="AK65" i="6"/>
  <c r="AL65" i="6" s="1"/>
  <c r="AK64" i="6"/>
  <c r="AL64" i="6" s="1"/>
  <c r="AK63" i="6"/>
  <c r="AL63" i="6" s="1"/>
  <c r="AK62" i="6"/>
  <c r="AL62" i="6" s="1"/>
  <c r="AK61" i="6"/>
  <c r="AL61" i="6" s="1"/>
  <c r="AK60" i="6"/>
  <c r="AL60" i="6" s="1"/>
  <c r="AK59" i="6"/>
  <c r="AL59" i="6" s="1"/>
  <c r="AK58" i="6"/>
  <c r="AL58" i="6" s="1"/>
  <c r="AK57" i="6"/>
  <c r="AL57" i="6" s="1"/>
  <c r="AK56" i="6"/>
  <c r="AL56" i="6" s="1"/>
  <c r="AK55" i="6"/>
  <c r="AL55" i="6" s="1"/>
  <c r="AK54" i="6"/>
  <c r="AL54" i="6" s="1"/>
  <c r="AK53" i="6"/>
  <c r="AL53" i="6" s="1"/>
  <c r="AK52" i="6"/>
  <c r="AL52" i="6" s="1"/>
  <c r="AK51" i="6"/>
  <c r="AL51" i="6" s="1"/>
  <c r="AK50" i="6"/>
  <c r="AL50" i="6" s="1"/>
  <c r="AK71" i="6"/>
  <c r="AL71" i="6" s="1"/>
  <c r="AC71" i="6"/>
  <c r="AD71" i="6" s="1"/>
  <c r="AC68" i="6"/>
  <c r="AD68" i="6" s="1"/>
  <c r="AC67" i="6"/>
  <c r="AD67" i="6" s="1"/>
  <c r="AC66" i="6"/>
  <c r="AD66" i="6" s="1"/>
  <c r="AC65" i="6"/>
  <c r="AD65" i="6" s="1"/>
  <c r="AC64" i="6"/>
  <c r="AD64" i="6" s="1"/>
  <c r="AC63" i="6"/>
  <c r="AD63" i="6" s="1"/>
  <c r="AC62" i="6"/>
  <c r="AD62" i="6" s="1"/>
  <c r="AC61" i="6"/>
  <c r="AD61" i="6" s="1"/>
  <c r="AC60" i="6"/>
  <c r="AD60" i="6" s="1"/>
  <c r="AC59" i="6"/>
  <c r="AD59" i="6" s="1"/>
  <c r="AC58" i="6"/>
  <c r="AD58" i="6" s="1"/>
  <c r="AC57" i="6"/>
  <c r="AD57" i="6" s="1"/>
  <c r="AC56" i="6"/>
  <c r="AD56" i="6" s="1"/>
  <c r="AC55" i="6"/>
  <c r="AD55" i="6" s="1"/>
  <c r="AC54" i="6"/>
  <c r="AD54" i="6" s="1"/>
  <c r="AC53" i="6"/>
  <c r="AD53" i="6" s="1"/>
  <c r="AC52" i="6"/>
  <c r="AD52" i="6" s="1"/>
  <c r="AC51" i="6"/>
  <c r="AD51" i="6" s="1"/>
  <c r="AC50" i="6"/>
  <c r="AD50" i="6" s="1"/>
  <c r="AC72" i="6"/>
  <c r="AD72" i="6" s="1"/>
  <c r="U80" i="6"/>
  <c r="V80" i="6" s="1"/>
  <c r="U81" i="6"/>
  <c r="V81" i="6" s="1"/>
  <c r="M81" i="6"/>
  <c r="N81" i="6" s="1"/>
  <c r="M82" i="6"/>
  <c r="N82" i="6" s="1"/>
  <c r="BQ16" i="6"/>
  <c r="BR16" i="6" s="1"/>
  <c r="AC17" i="6"/>
  <c r="AD17" i="6" s="1"/>
  <c r="BI17" i="6"/>
  <c r="BJ17" i="6" s="1"/>
  <c r="U18" i="6"/>
  <c r="V18" i="6" s="1"/>
  <c r="BA18" i="6"/>
  <c r="BB18" i="6" s="1"/>
  <c r="M19" i="6"/>
  <c r="N19" i="6" s="1"/>
  <c r="AS19" i="6"/>
  <c r="AT19" i="6" s="1"/>
  <c r="E20" i="6"/>
  <c r="F20" i="6" s="1"/>
  <c r="AK20" i="6"/>
  <c r="AL20" i="6" s="1"/>
  <c r="BQ20" i="6"/>
  <c r="BR20" i="6" s="1"/>
  <c r="AC21" i="6"/>
  <c r="AD21" i="6" s="1"/>
  <c r="BI21" i="6"/>
  <c r="BJ21" i="6" s="1"/>
  <c r="U22" i="6"/>
  <c r="V22" i="6" s="1"/>
  <c r="BA22" i="6"/>
  <c r="BB22" i="6" s="1"/>
  <c r="M23" i="6"/>
  <c r="N23" i="6" s="1"/>
  <c r="AS23" i="6"/>
  <c r="AT23" i="6" s="1"/>
  <c r="E24" i="6"/>
  <c r="F24" i="6" s="1"/>
  <c r="AK24" i="6"/>
  <c r="AL24" i="6" s="1"/>
  <c r="BQ24" i="6"/>
  <c r="BR24" i="6" s="1"/>
  <c r="AC25" i="6"/>
  <c r="AD25" i="6" s="1"/>
  <c r="BI25" i="6"/>
  <c r="BJ25" i="6" s="1"/>
  <c r="U26" i="6"/>
  <c r="V26" i="6" s="1"/>
  <c r="BA26" i="6"/>
  <c r="BB26" i="6" s="1"/>
  <c r="M27" i="6"/>
  <c r="N27" i="6" s="1"/>
  <c r="AS27" i="6"/>
  <c r="AT27" i="6" s="1"/>
  <c r="E28" i="6"/>
  <c r="F28" i="6" s="1"/>
  <c r="AK28" i="6"/>
  <c r="AL28" i="6" s="1"/>
  <c r="BQ28" i="6"/>
  <c r="BR28" i="6" s="1"/>
  <c r="AC29" i="6"/>
  <c r="AD29" i="6" s="1"/>
  <c r="BI29" i="6"/>
  <c r="BJ29" i="6" s="1"/>
  <c r="U30" i="6"/>
  <c r="V30" i="6" s="1"/>
  <c r="BA30" i="6"/>
  <c r="BB30" i="6" s="1"/>
  <c r="M31" i="6"/>
  <c r="N31" i="6" s="1"/>
  <c r="AS31" i="6"/>
  <c r="AT31" i="6" s="1"/>
  <c r="E32" i="6"/>
  <c r="F32" i="6" s="1"/>
  <c r="AK32" i="6"/>
  <c r="AL32" i="6" s="1"/>
  <c r="BQ32" i="6"/>
  <c r="BR32" i="6" s="1"/>
  <c r="AC33" i="6"/>
  <c r="AD33" i="6" s="1"/>
  <c r="BI33" i="6"/>
  <c r="BJ33" i="6" s="1"/>
  <c r="U34" i="6"/>
  <c r="V34" i="6" s="1"/>
  <c r="BA34" i="6"/>
  <c r="BB34" i="6" s="1"/>
  <c r="M35" i="6"/>
  <c r="N35" i="6" s="1"/>
  <c r="AS35" i="6"/>
  <c r="AT35" i="6" s="1"/>
  <c r="E36" i="6"/>
  <c r="F36" i="6" s="1"/>
  <c r="AK36" i="6"/>
  <c r="AL36" i="6" s="1"/>
  <c r="BQ36" i="6"/>
  <c r="BR36" i="6" s="1"/>
  <c r="AC37" i="6"/>
  <c r="AD37" i="6" s="1"/>
  <c r="BI37" i="6"/>
  <c r="BJ37" i="6" s="1"/>
  <c r="BA38" i="6"/>
  <c r="BB38" i="6" s="1"/>
  <c r="AS39" i="6"/>
  <c r="AT39" i="6" s="1"/>
  <c r="E40" i="6"/>
  <c r="F40" i="6" s="1"/>
  <c r="AK40" i="6"/>
  <c r="AL40" i="6" s="1"/>
  <c r="AC41" i="6"/>
  <c r="AD41" i="6" s="1"/>
  <c r="BI41" i="6"/>
  <c r="BJ41" i="6" s="1"/>
  <c r="U42" i="6"/>
  <c r="V42" i="6" s="1"/>
  <c r="BA42" i="6"/>
  <c r="BB42" i="6" s="1"/>
  <c r="M43" i="6"/>
  <c r="N43" i="6" s="1"/>
  <c r="AS43" i="6"/>
  <c r="AT43" i="6" s="1"/>
  <c r="E44" i="6"/>
  <c r="F44" i="6" s="1"/>
  <c r="AK44" i="6"/>
  <c r="AL44" i="6" s="1"/>
  <c r="BQ44" i="6"/>
  <c r="BR44" i="6" s="1"/>
  <c r="AC45" i="6"/>
  <c r="AD45" i="6" s="1"/>
  <c r="BI45" i="6"/>
  <c r="BJ45" i="6" s="1"/>
  <c r="BA46" i="6"/>
  <c r="BB46" i="6" s="1"/>
  <c r="AS47" i="6"/>
  <c r="AT47" i="6" s="1"/>
  <c r="AK48" i="6"/>
  <c r="AL48" i="6" s="1"/>
  <c r="AC49" i="6"/>
  <c r="AD49" i="6" s="1"/>
  <c r="AK69" i="6"/>
  <c r="AL69" i="6" s="1"/>
  <c r="H11" i="3" s="1"/>
  <c r="AC70" i="6"/>
  <c r="AD70" i="6" s="1"/>
  <c r="U71" i="6"/>
  <c r="V71" i="6" s="1"/>
  <c r="M72" i="6"/>
  <c r="N72" i="6" s="1"/>
  <c r="E73" i="6"/>
  <c r="F73" i="6" s="1"/>
  <c r="BQ73" i="6"/>
  <c r="BR73" i="6" s="1"/>
  <c r="BI74" i="6"/>
  <c r="BJ74" i="6" s="1"/>
  <c r="BA75" i="6"/>
  <c r="BB75" i="6" s="1"/>
  <c r="AS76" i="6"/>
  <c r="AT76" i="6" s="1"/>
  <c r="AK77" i="6"/>
  <c r="AL77" i="6" s="1"/>
  <c r="AC78" i="6"/>
  <c r="AD78" i="6" s="1"/>
  <c r="U79" i="6"/>
  <c r="V79" i="6" s="1"/>
  <c r="M80" i="6"/>
  <c r="N80" i="6" s="1"/>
  <c r="E81" i="6"/>
  <c r="F81" i="6" s="1"/>
  <c r="BQ81" i="6"/>
  <c r="BR81" i="6" s="1"/>
  <c r="AC83" i="6"/>
  <c r="AD83" i="6" s="1"/>
  <c r="M85" i="6"/>
  <c r="N85" i="6" s="1"/>
  <c r="BI87" i="6"/>
  <c r="BJ87" i="6" s="1"/>
  <c r="AK90" i="6"/>
  <c r="AL90" i="6" s="1"/>
  <c r="M93" i="6"/>
  <c r="N93" i="6" s="1"/>
  <c r="E94" i="6"/>
  <c r="F94" i="6" s="1"/>
  <c r="BI95" i="6"/>
  <c r="BJ95" i="6" s="1"/>
  <c r="U72" i="6"/>
  <c r="V72" i="6" s="1"/>
  <c r="U73" i="6"/>
  <c r="V73" i="6" s="1"/>
  <c r="M73" i="6"/>
  <c r="N73" i="6" s="1"/>
  <c r="M74" i="6"/>
  <c r="N74" i="6" s="1"/>
  <c r="BQ74" i="6"/>
  <c r="BR74" i="6" s="1"/>
  <c r="BQ75" i="6"/>
  <c r="BR75" i="6" s="1"/>
  <c r="AC97" i="6"/>
  <c r="AD97" i="6" s="1"/>
  <c r="AC96" i="6"/>
  <c r="AD96" i="6" s="1"/>
  <c r="AC94" i="6"/>
  <c r="AD94" i="6" s="1"/>
  <c r="AC92" i="6"/>
  <c r="AD92" i="6" s="1"/>
  <c r="AC90" i="6"/>
  <c r="AD90" i="6" s="1"/>
  <c r="AC88" i="6"/>
  <c r="AD88" i="6" s="1"/>
  <c r="AC86" i="6"/>
  <c r="AD86" i="6" s="1"/>
  <c r="AC84" i="6"/>
  <c r="AD84" i="6" s="1"/>
  <c r="BI100" i="6"/>
  <c r="BJ100" i="6" s="1"/>
  <c r="BI101" i="6"/>
  <c r="BJ101" i="6" s="1"/>
  <c r="BI82" i="6"/>
  <c r="BJ82" i="6" s="1"/>
  <c r="BI94" i="6"/>
  <c r="BJ94" i="6" s="1"/>
  <c r="BI92" i="6"/>
  <c r="BJ92" i="6" s="1"/>
  <c r="BI90" i="6"/>
  <c r="BJ90" i="6" s="1"/>
  <c r="BI88" i="6"/>
  <c r="BJ88" i="6" s="1"/>
  <c r="BI86" i="6"/>
  <c r="BJ86" i="6" s="1"/>
  <c r="BI84" i="6"/>
  <c r="BJ84" i="6" s="1"/>
  <c r="AS102" i="6"/>
  <c r="AT102" i="6" s="1"/>
  <c r="AS103" i="6"/>
  <c r="AT103" i="6" s="1"/>
  <c r="AS96" i="6"/>
  <c r="AT96" i="6" s="1"/>
  <c r="AS94" i="6"/>
  <c r="AT94" i="6" s="1"/>
  <c r="AS92" i="6"/>
  <c r="AT92" i="6" s="1"/>
  <c r="AS90" i="6"/>
  <c r="AT90" i="6" s="1"/>
  <c r="AS88" i="6"/>
  <c r="AT88" i="6" s="1"/>
  <c r="AS86" i="6"/>
  <c r="AT86" i="6" s="1"/>
  <c r="AS84" i="6"/>
  <c r="AT84" i="6" s="1"/>
  <c r="AS81" i="6"/>
  <c r="AT81" i="6" s="1"/>
  <c r="AS82" i="6"/>
  <c r="AT82" i="6" s="1"/>
  <c r="E114" i="6"/>
  <c r="F114" i="6" s="1"/>
  <c r="E113" i="6"/>
  <c r="F113" i="6" s="1"/>
  <c r="E112" i="6"/>
  <c r="F112" i="6" s="1"/>
  <c r="E111" i="6"/>
  <c r="F111" i="6" s="1"/>
  <c r="E110" i="6"/>
  <c r="F110" i="6" s="1"/>
  <c r="E109" i="6"/>
  <c r="F109" i="6" s="1"/>
  <c r="E115" i="6"/>
  <c r="F115" i="6" s="1"/>
  <c r="E106" i="6"/>
  <c r="F106" i="6" s="1"/>
  <c r="E107" i="6"/>
  <c r="F107" i="6" s="1"/>
  <c r="E108" i="6"/>
  <c r="F108" i="6" s="1"/>
  <c r="E101" i="6"/>
  <c r="F101" i="6" s="1"/>
  <c r="BQ114" i="6"/>
  <c r="BR114" i="6" s="1"/>
  <c r="BQ113" i="6"/>
  <c r="BR113" i="6" s="1"/>
  <c r="BQ112" i="6"/>
  <c r="BR112" i="6" s="1"/>
  <c r="BQ111" i="6"/>
  <c r="BR111" i="6" s="1"/>
  <c r="BQ110" i="6"/>
  <c r="BR110" i="6" s="1"/>
  <c r="BQ109" i="6"/>
  <c r="BR109" i="6" s="1"/>
  <c r="BQ108" i="6"/>
  <c r="BR108" i="6" s="1"/>
  <c r="BQ115" i="6"/>
  <c r="BR115" i="6" s="1"/>
  <c r="BQ106" i="6"/>
  <c r="BR106" i="6" s="1"/>
  <c r="BQ107" i="6"/>
  <c r="BR107" i="6" s="1"/>
  <c r="BQ101" i="6"/>
  <c r="BR101" i="6" s="1"/>
  <c r="BQ105" i="6"/>
  <c r="BR105" i="6" s="1"/>
  <c r="M126" i="6"/>
  <c r="N126" i="6" s="1"/>
  <c r="J127" i="6"/>
  <c r="AC98" i="6"/>
  <c r="AD98" i="6" s="1"/>
  <c r="E4" i="6"/>
  <c r="F4" i="6" s="1"/>
  <c r="C15" i="3" s="1"/>
  <c r="AK4" i="6"/>
  <c r="AL4" i="6" s="1"/>
  <c r="C11" i="3" s="1"/>
  <c r="BQ4" i="6"/>
  <c r="BR4" i="6" s="1"/>
  <c r="C7" i="3" s="1"/>
  <c r="E5" i="6"/>
  <c r="F5" i="6" s="1"/>
  <c r="M5" i="6"/>
  <c r="N5" i="6" s="1"/>
  <c r="U5" i="6"/>
  <c r="V5" i="6" s="1"/>
  <c r="AC5" i="6"/>
  <c r="AD5" i="6" s="1"/>
  <c r="AK5" i="6"/>
  <c r="AL5" i="6" s="1"/>
  <c r="AS5" i="6"/>
  <c r="AT5" i="6" s="1"/>
  <c r="BA5" i="6"/>
  <c r="BB5" i="6" s="1"/>
  <c r="BI5" i="6"/>
  <c r="BJ5" i="6" s="1"/>
  <c r="BQ5" i="6"/>
  <c r="BR5" i="6" s="1"/>
  <c r="E6" i="6"/>
  <c r="F6" i="6" s="1"/>
  <c r="M6" i="6"/>
  <c r="N6" i="6" s="1"/>
  <c r="U6" i="6"/>
  <c r="V6" i="6" s="1"/>
  <c r="AC6" i="6"/>
  <c r="AD6" i="6" s="1"/>
  <c r="AK6" i="6"/>
  <c r="AL6" i="6" s="1"/>
  <c r="AS6" i="6"/>
  <c r="AT6" i="6" s="1"/>
  <c r="BA6" i="6"/>
  <c r="BB6" i="6" s="1"/>
  <c r="BI6" i="6"/>
  <c r="BJ6" i="6" s="1"/>
  <c r="BQ6" i="6"/>
  <c r="BR6" i="6" s="1"/>
  <c r="E7" i="6"/>
  <c r="F7" i="6" s="1"/>
  <c r="M7" i="6"/>
  <c r="N7" i="6" s="1"/>
  <c r="U7" i="6"/>
  <c r="V7" i="6" s="1"/>
  <c r="AC7" i="6"/>
  <c r="AD7" i="6" s="1"/>
  <c r="AK7" i="6"/>
  <c r="AL7" i="6" s="1"/>
  <c r="AS7" i="6"/>
  <c r="AT7" i="6" s="1"/>
  <c r="BA7" i="6"/>
  <c r="BB7" i="6" s="1"/>
  <c r="BI7" i="6"/>
  <c r="BJ7" i="6" s="1"/>
  <c r="BQ7" i="6"/>
  <c r="BR7" i="6" s="1"/>
  <c r="E8" i="6"/>
  <c r="F8" i="6" s="1"/>
  <c r="M8" i="6"/>
  <c r="N8" i="6" s="1"/>
  <c r="U8" i="6"/>
  <c r="V8" i="6" s="1"/>
  <c r="AC8" i="6"/>
  <c r="AD8" i="6" s="1"/>
  <c r="AK8" i="6"/>
  <c r="AL8" i="6" s="1"/>
  <c r="AS8" i="6"/>
  <c r="AT8" i="6" s="1"/>
  <c r="BA8" i="6"/>
  <c r="BB8" i="6" s="1"/>
  <c r="BI8" i="6"/>
  <c r="BJ8" i="6" s="1"/>
  <c r="BQ8" i="6"/>
  <c r="BR8" i="6" s="1"/>
  <c r="E9" i="6"/>
  <c r="F9" i="6" s="1"/>
  <c r="M9" i="6"/>
  <c r="N9" i="6" s="1"/>
  <c r="U9" i="6"/>
  <c r="V9" i="6" s="1"/>
  <c r="AC9" i="6"/>
  <c r="AD9" i="6" s="1"/>
  <c r="AK9" i="6"/>
  <c r="AL9" i="6" s="1"/>
  <c r="AS9" i="6"/>
  <c r="AT9" i="6" s="1"/>
  <c r="BA9" i="6"/>
  <c r="BB9" i="6" s="1"/>
  <c r="BI9" i="6"/>
  <c r="BJ9" i="6" s="1"/>
  <c r="BQ9" i="6"/>
  <c r="BR9" i="6" s="1"/>
  <c r="E10" i="6"/>
  <c r="F10" i="6" s="1"/>
  <c r="M10" i="6"/>
  <c r="N10" i="6" s="1"/>
  <c r="U10" i="6"/>
  <c r="V10" i="6" s="1"/>
  <c r="AC10" i="6"/>
  <c r="AD10" i="6" s="1"/>
  <c r="AK10" i="6"/>
  <c r="AL10" i="6" s="1"/>
  <c r="AS10" i="6"/>
  <c r="AT10" i="6" s="1"/>
  <c r="BA10" i="6"/>
  <c r="BB10" i="6" s="1"/>
  <c r="BI10" i="6"/>
  <c r="BJ10" i="6" s="1"/>
  <c r="BQ10" i="6"/>
  <c r="BR10" i="6" s="1"/>
  <c r="E11" i="6"/>
  <c r="F11" i="6" s="1"/>
  <c r="M11" i="6"/>
  <c r="N11" i="6" s="1"/>
  <c r="U11" i="6"/>
  <c r="V11" i="6" s="1"/>
  <c r="AC11" i="6"/>
  <c r="AD11" i="6" s="1"/>
  <c r="AK11" i="6"/>
  <c r="AL11" i="6" s="1"/>
  <c r="AS11" i="6"/>
  <c r="AT11" i="6" s="1"/>
  <c r="BA11" i="6"/>
  <c r="BB11" i="6" s="1"/>
  <c r="BI11" i="6"/>
  <c r="BJ11" i="6" s="1"/>
  <c r="BQ11" i="6"/>
  <c r="BR11" i="6" s="1"/>
  <c r="E12" i="6"/>
  <c r="F12" i="6" s="1"/>
  <c r="M12" i="6"/>
  <c r="N12" i="6" s="1"/>
  <c r="U12" i="6"/>
  <c r="V12" i="6" s="1"/>
  <c r="AC12" i="6"/>
  <c r="AD12" i="6" s="1"/>
  <c r="AK12" i="6"/>
  <c r="AL12" i="6" s="1"/>
  <c r="AS12" i="6"/>
  <c r="AT12" i="6" s="1"/>
  <c r="BA12" i="6"/>
  <c r="BB12" i="6" s="1"/>
  <c r="BI12" i="6"/>
  <c r="BJ12" i="6" s="1"/>
  <c r="BQ12" i="6"/>
  <c r="BR12" i="6" s="1"/>
  <c r="E13" i="6"/>
  <c r="F13" i="6" s="1"/>
  <c r="M13" i="6"/>
  <c r="N13" i="6" s="1"/>
  <c r="U13" i="6"/>
  <c r="V13" i="6" s="1"/>
  <c r="AC13" i="6"/>
  <c r="AD13" i="6" s="1"/>
  <c r="AK13" i="6"/>
  <c r="AL13" i="6" s="1"/>
  <c r="AS13" i="6"/>
  <c r="AT13" i="6" s="1"/>
  <c r="BA13" i="6"/>
  <c r="BB13" i="6" s="1"/>
  <c r="BI13" i="6"/>
  <c r="BJ13" i="6" s="1"/>
  <c r="BQ13" i="6"/>
  <c r="BR13" i="6" s="1"/>
  <c r="E14" i="6"/>
  <c r="F14" i="6" s="1"/>
  <c r="M14" i="6"/>
  <c r="N14" i="6" s="1"/>
  <c r="U14" i="6"/>
  <c r="V14" i="6" s="1"/>
  <c r="AC14" i="6"/>
  <c r="AD14" i="6" s="1"/>
  <c r="AK14" i="6"/>
  <c r="AL14" i="6" s="1"/>
  <c r="AS14" i="6"/>
  <c r="AT14" i="6" s="1"/>
  <c r="BA14" i="6"/>
  <c r="BB14" i="6" s="1"/>
  <c r="BI14" i="6"/>
  <c r="BJ14" i="6" s="1"/>
  <c r="BQ14" i="6"/>
  <c r="BR14" i="6" s="1"/>
  <c r="E15" i="6"/>
  <c r="F15" i="6" s="1"/>
  <c r="M15" i="6"/>
  <c r="N15" i="6" s="1"/>
  <c r="U15" i="6"/>
  <c r="V15" i="6" s="1"/>
  <c r="AC15" i="6"/>
  <c r="AD15" i="6" s="1"/>
  <c r="AK15" i="6"/>
  <c r="AL15" i="6" s="1"/>
  <c r="AS15" i="6"/>
  <c r="AT15" i="6" s="1"/>
  <c r="BA15" i="6"/>
  <c r="BB15" i="6" s="1"/>
  <c r="BI15" i="6"/>
  <c r="BJ15" i="6" s="1"/>
  <c r="E16" i="6"/>
  <c r="F16" i="6" s="1"/>
  <c r="M16" i="6"/>
  <c r="N16" i="6" s="1"/>
  <c r="U16" i="6"/>
  <c r="V16" i="6" s="1"/>
  <c r="AK16" i="6"/>
  <c r="AL16" i="6" s="1"/>
  <c r="AS16" i="6"/>
  <c r="AT16" i="6" s="1"/>
  <c r="BA16" i="6"/>
  <c r="BB16" i="6" s="1"/>
  <c r="AC28" i="6"/>
  <c r="AD28" i="6" s="1"/>
  <c r="BI28" i="6"/>
  <c r="BJ28" i="6" s="1"/>
  <c r="U29" i="6"/>
  <c r="V29" i="6" s="1"/>
  <c r="BA29" i="6"/>
  <c r="BB29" i="6" s="1"/>
  <c r="M30" i="6"/>
  <c r="N30" i="6" s="1"/>
  <c r="AS30" i="6"/>
  <c r="AT30" i="6" s="1"/>
  <c r="E31" i="6"/>
  <c r="F31" i="6" s="1"/>
  <c r="AK31" i="6"/>
  <c r="AL31" i="6" s="1"/>
  <c r="BQ31" i="6"/>
  <c r="BR31" i="6" s="1"/>
  <c r="AC32" i="6"/>
  <c r="AD32" i="6" s="1"/>
  <c r="BI32" i="6"/>
  <c r="BJ32" i="6" s="1"/>
  <c r="U33" i="6"/>
  <c r="V33" i="6" s="1"/>
  <c r="BA33" i="6"/>
  <c r="BB33" i="6" s="1"/>
  <c r="M34" i="6"/>
  <c r="N34" i="6" s="1"/>
  <c r="AS34" i="6"/>
  <c r="AT34" i="6" s="1"/>
  <c r="E35" i="6"/>
  <c r="F35" i="6" s="1"/>
  <c r="AK35" i="6"/>
  <c r="AL35" i="6" s="1"/>
  <c r="BQ35" i="6"/>
  <c r="BR35" i="6" s="1"/>
  <c r="AC36" i="6"/>
  <c r="AD36" i="6" s="1"/>
  <c r="BI36" i="6"/>
  <c r="BJ36" i="6" s="1"/>
  <c r="U37" i="6"/>
  <c r="V37" i="6" s="1"/>
  <c r="BA37" i="6"/>
  <c r="BB37" i="6" s="1"/>
  <c r="M38" i="6"/>
  <c r="N38" i="6" s="1"/>
  <c r="AS38" i="6"/>
  <c r="AT38" i="6" s="1"/>
  <c r="E39" i="6"/>
  <c r="F39" i="6" s="1"/>
  <c r="AK39" i="6"/>
  <c r="AL39" i="6" s="1"/>
  <c r="BQ39" i="6"/>
  <c r="BR39" i="6" s="1"/>
  <c r="AC40" i="6"/>
  <c r="AD40" i="6" s="1"/>
  <c r="BI40" i="6"/>
  <c r="BJ40" i="6" s="1"/>
  <c r="U41" i="6"/>
  <c r="V41" i="6" s="1"/>
  <c r="BA41" i="6"/>
  <c r="BB41" i="6" s="1"/>
  <c r="M42" i="6"/>
  <c r="N42" i="6" s="1"/>
  <c r="AS42" i="6"/>
  <c r="AT42" i="6" s="1"/>
  <c r="E43" i="6"/>
  <c r="F43" i="6" s="1"/>
  <c r="AK43" i="6"/>
  <c r="AL43" i="6" s="1"/>
  <c r="BQ43" i="6"/>
  <c r="BR43" i="6" s="1"/>
  <c r="AC44" i="6"/>
  <c r="AD44" i="6" s="1"/>
  <c r="BI44" i="6"/>
  <c r="BJ44" i="6" s="1"/>
  <c r="U45" i="6"/>
  <c r="V45" i="6" s="1"/>
  <c r="BA45" i="6"/>
  <c r="BB45" i="6" s="1"/>
  <c r="M46" i="6"/>
  <c r="N46" i="6" s="1"/>
  <c r="AS46" i="6"/>
  <c r="AT46" i="6" s="1"/>
  <c r="AK47" i="6"/>
  <c r="AL47" i="6" s="1"/>
  <c r="BQ47" i="6"/>
  <c r="BR47" i="6" s="1"/>
  <c r="AC48" i="6"/>
  <c r="AD48" i="6" s="1"/>
  <c r="BI48" i="6"/>
  <c r="BJ48" i="6" s="1"/>
  <c r="U49" i="6"/>
  <c r="V49" i="6" s="1"/>
  <c r="U68" i="6"/>
  <c r="V68" i="6" s="1"/>
  <c r="U67" i="6"/>
  <c r="V67" i="6" s="1"/>
  <c r="U66" i="6"/>
  <c r="V66" i="6" s="1"/>
  <c r="U65" i="6"/>
  <c r="V65" i="6" s="1"/>
  <c r="U64" i="6"/>
  <c r="V64" i="6" s="1"/>
  <c r="U63" i="6"/>
  <c r="V63" i="6" s="1"/>
  <c r="U62" i="6"/>
  <c r="V62" i="6" s="1"/>
  <c r="U61" i="6"/>
  <c r="V61" i="6" s="1"/>
  <c r="U60" i="6"/>
  <c r="V60" i="6" s="1"/>
  <c r="U59" i="6"/>
  <c r="V59" i="6" s="1"/>
  <c r="U58" i="6"/>
  <c r="V58" i="6" s="1"/>
  <c r="U57" i="6"/>
  <c r="V57" i="6" s="1"/>
  <c r="U56" i="6"/>
  <c r="V56" i="6" s="1"/>
  <c r="U55" i="6"/>
  <c r="V55" i="6" s="1"/>
  <c r="U54" i="6"/>
  <c r="V54" i="6" s="1"/>
  <c r="U53" i="6"/>
  <c r="V53" i="6" s="1"/>
  <c r="U52" i="6"/>
  <c r="V52" i="6" s="1"/>
  <c r="U51" i="6"/>
  <c r="V51" i="6" s="1"/>
  <c r="U50" i="6"/>
  <c r="V50" i="6" s="1"/>
  <c r="U69" i="6"/>
  <c r="V69" i="6" s="1"/>
  <c r="H13" i="3" s="1"/>
  <c r="M69" i="6"/>
  <c r="N69" i="6" s="1"/>
  <c r="H14" i="3" s="1"/>
  <c r="M68" i="6"/>
  <c r="N68" i="6" s="1"/>
  <c r="M67" i="6"/>
  <c r="N67" i="6" s="1"/>
  <c r="M66" i="6"/>
  <c r="N66" i="6" s="1"/>
  <c r="M65" i="6"/>
  <c r="N65" i="6" s="1"/>
  <c r="M64" i="6"/>
  <c r="N64" i="6" s="1"/>
  <c r="M63" i="6"/>
  <c r="N63" i="6" s="1"/>
  <c r="M62" i="6"/>
  <c r="N62" i="6" s="1"/>
  <c r="M61" i="6"/>
  <c r="N61" i="6" s="1"/>
  <c r="M60" i="6"/>
  <c r="N60" i="6" s="1"/>
  <c r="M59" i="6"/>
  <c r="N59" i="6" s="1"/>
  <c r="M58" i="6"/>
  <c r="N58" i="6" s="1"/>
  <c r="M57" i="6"/>
  <c r="N57" i="6" s="1"/>
  <c r="M56" i="6"/>
  <c r="N56" i="6" s="1"/>
  <c r="M55" i="6"/>
  <c r="N55" i="6" s="1"/>
  <c r="M54" i="6"/>
  <c r="N54" i="6" s="1"/>
  <c r="M53" i="6"/>
  <c r="N53" i="6" s="1"/>
  <c r="M52" i="6"/>
  <c r="N52" i="6" s="1"/>
  <c r="M51" i="6"/>
  <c r="N51" i="6" s="1"/>
  <c r="M50" i="6"/>
  <c r="N50" i="6" s="1"/>
  <c r="M70" i="6"/>
  <c r="N70" i="6" s="1"/>
  <c r="E70" i="6"/>
  <c r="F70" i="6" s="1"/>
  <c r="E69" i="6"/>
  <c r="F69" i="6" s="1"/>
  <c r="H15" i="3" s="1"/>
  <c r="E68" i="6"/>
  <c r="F68" i="6" s="1"/>
  <c r="E67" i="6"/>
  <c r="F67" i="6" s="1"/>
  <c r="E66" i="6"/>
  <c r="F66" i="6" s="1"/>
  <c r="E65" i="6"/>
  <c r="F65" i="6" s="1"/>
  <c r="E64" i="6"/>
  <c r="F64" i="6" s="1"/>
  <c r="E63" i="6"/>
  <c r="F63" i="6" s="1"/>
  <c r="E62" i="6"/>
  <c r="F62" i="6" s="1"/>
  <c r="E61" i="6"/>
  <c r="F61" i="6" s="1"/>
  <c r="E60" i="6"/>
  <c r="F60" i="6" s="1"/>
  <c r="E59" i="6"/>
  <c r="F59" i="6" s="1"/>
  <c r="E58" i="6"/>
  <c r="F58" i="6" s="1"/>
  <c r="E57" i="6"/>
  <c r="F57" i="6" s="1"/>
  <c r="E56" i="6"/>
  <c r="F56" i="6" s="1"/>
  <c r="E55" i="6"/>
  <c r="F55" i="6" s="1"/>
  <c r="E54" i="6"/>
  <c r="F54" i="6" s="1"/>
  <c r="E53" i="6"/>
  <c r="F53" i="6" s="1"/>
  <c r="E52" i="6"/>
  <c r="F52" i="6" s="1"/>
  <c r="E51" i="6"/>
  <c r="F51" i="6" s="1"/>
  <c r="E50" i="6"/>
  <c r="F50" i="6" s="1"/>
  <c r="E71" i="6"/>
  <c r="F71" i="6" s="1"/>
  <c r="BQ70" i="6"/>
  <c r="BR70" i="6" s="1"/>
  <c r="BQ68" i="6"/>
  <c r="BR68" i="6" s="1"/>
  <c r="BQ67" i="6"/>
  <c r="BR67" i="6" s="1"/>
  <c r="BQ66" i="6"/>
  <c r="BR66" i="6" s="1"/>
  <c r="BQ65" i="6"/>
  <c r="BR65" i="6" s="1"/>
  <c r="BQ64" i="6"/>
  <c r="BR64" i="6" s="1"/>
  <c r="BQ63" i="6"/>
  <c r="BR63" i="6" s="1"/>
  <c r="BQ62" i="6"/>
  <c r="BR62" i="6" s="1"/>
  <c r="BQ61" i="6"/>
  <c r="BR61" i="6" s="1"/>
  <c r="BQ60" i="6"/>
  <c r="BR60" i="6" s="1"/>
  <c r="BQ59" i="6"/>
  <c r="BR59" i="6" s="1"/>
  <c r="BQ58" i="6"/>
  <c r="BR58" i="6" s="1"/>
  <c r="BQ57" i="6"/>
  <c r="BR57" i="6" s="1"/>
  <c r="BQ56" i="6"/>
  <c r="BR56" i="6" s="1"/>
  <c r="BQ55" i="6"/>
  <c r="BR55" i="6" s="1"/>
  <c r="BQ54" i="6"/>
  <c r="BR54" i="6" s="1"/>
  <c r="BQ53" i="6"/>
  <c r="BR53" i="6" s="1"/>
  <c r="BQ52" i="6"/>
  <c r="BR52" i="6" s="1"/>
  <c r="BQ51" i="6"/>
  <c r="BR51" i="6" s="1"/>
  <c r="BQ50" i="6"/>
  <c r="BR50" i="6" s="1"/>
  <c r="BQ49" i="6"/>
  <c r="BR49" i="6" s="1"/>
  <c r="BQ71" i="6"/>
  <c r="BR71" i="6" s="1"/>
  <c r="BI71" i="6"/>
  <c r="BJ71" i="6" s="1"/>
  <c r="BI68" i="6"/>
  <c r="BJ68" i="6" s="1"/>
  <c r="BI67" i="6"/>
  <c r="BJ67" i="6" s="1"/>
  <c r="BI66" i="6"/>
  <c r="BJ66" i="6" s="1"/>
  <c r="BI65" i="6"/>
  <c r="BJ65" i="6" s="1"/>
  <c r="BI64" i="6"/>
  <c r="BJ64" i="6" s="1"/>
  <c r="BI63" i="6"/>
  <c r="BJ63" i="6" s="1"/>
  <c r="BI62" i="6"/>
  <c r="BJ62" i="6" s="1"/>
  <c r="BI61" i="6"/>
  <c r="BJ61" i="6" s="1"/>
  <c r="BI60" i="6"/>
  <c r="BJ60" i="6" s="1"/>
  <c r="BI59" i="6"/>
  <c r="BJ59" i="6" s="1"/>
  <c r="BI58" i="6"/>
  <c r="BJ58" i="6" s="1"/>
  <c r="BI57" i="6"/>
  <c r="BJ57" i="6" s="1"/>
  <c r="BI56" i="6"/>
  <c r="BJ56" i="6" s="1"/>
  <c r="BI55" i="6"/>
  <c r="BJ55" i="6" s="1"/>
  <c r="BI54" i="6"/>
  <c r="BJ54" i="6" s="1"/>
  <c r="BI53" i="6"/>
  <c r="BJ53" i="6" s="1"/>
  <c r="BI52" i="6"/>
  <c r="BJ52" i="6" s="1"/>
  <c r="BI51" i="6"/>
  <c r="BJ51" i="6" s="1"/>
  <c r="BI50" i="6"/>
  <c r="BJ50" i="6" s="1"/>
  <c r="BI72" i="6"/>
  <c r="BJ72" i="6" s="1"/>
  <c r="BA72" i="6"/>
  <c r="BB72" i="6" s="1"/>
  <c r="BA73" i="6"/>
  <c r="BB73" i="6" s="1"/>
  <c r="U74" i="6"/>
  <c r="V74" i="6" s="1"/>
  <c r="AS73" i="6"/>
  <c r="AT73" i="6" s="1"/>
  <c r="AS74" i="6"/>
  <c r="AT74" i="6" s="1"/>
  <c r="M75" i="6"/>
  <c r="N75" i="6" s="1"/>
  <c r="AK74" i="6"/>
  <c r="AL74" i="6" s="1"/>
  <c r="AK75" i="6"/>
  <c r="AL75" i="6" s="1"/>
  <c r="E76" i="6"/>
  <c r="F76" i="6" s="1"/>
  <c r="AC75" i="6"/>
  <c r="AD75" i="6" s="1"/>
  <c r="AC76" i="6"/>
  <c r="AD76" i="6" s="1"/>
  <c r="BQ76" i="6"/>
  <c r="BR76" i="6" s="1"/>
  <c r="U76" i="6"/>
  <c r="V76" i="6" s="1"/>
  <c r="U77" i="6"/>
  <c r="V77" i="6" s="1"/>
  <c r="BI77" i="6"/>
  <c r="BJ77" i="6" s="1"/>
  <c r="M77" i="6"/>
  <c r="N77" i="6" s="1"/>
  <c r="M78" i="6"/>
  <c r="N78" i="6" s="1"/>
  <c r="E78" i="6"/>
  <c r="F78" i="6" s="1"/>
  <c r="E79" i="6"/>
  <c r="F79" i="6" s="1"/>
  <c r="AS79" i="6"/>
  <c r="AT79" i="6" s="1"/>
  <c r="BQ78" i="6"/>
  <c r="BR78" i="6" s="1"/>
  <c r="BQ79" i="6"/>
  <c r="BR79" i="6" s="1"/>
  <c r="AK80" i="6"/>
  <c r="AL80" i="6" s="1"/>
  <c r="BI79" i="6"/>
  <c r="BJ79" i="6" s="1"/>
  <c r="BI80" i="6"/>
  <c r="BJ80" i="6" s="1"/>
  <c r="AC81" i="6"/>
  <c r="AD81" i="6" s="1"/>
  <c r="BA80" i="6"/>
  <c r="BB80" i="6" s="1"/>
  <c r="BA81" i="6"/>
  <c r="BB81" i="6" s="1"/>
  <c r="M83" i="6"/>
  <c r="N83" i="6" s="1"/>
  <c r="E84" i="6"/>
  <c r="F84" i="6" s="1"/>
  <c r="BQ84" i="6"/>
  <c r="BR84" i="6" s="1"/>
  <c r="BI85" i="6"/>
  <c r="BJ85" i="6" s="1"/>
  <c r="AS87" i="6"/>
  <c r="AT87" i="6" s="1"/>
  <c r="AK88" i="6"/>
  <c r="AL88" i="6" s="1"/>
  <c r="AC89" i="6"/>
  <c r="AD89" i="6" s="1"/>
  <c r="E92" i="6"/>
  <c r="F92" i="6" s="1"/>
  <c r="BQ92" i="6"/>
  <c r="BR92" i="6" s="1"/>
  <c r="BI93" i="6"/>
  <c r="BJ93" i="6" s="1"/>
  <c r="AS95" i="6"/>
  <c r="AT95" i="6" s="1"/>
  <c r="U97" i="6"/>
  <c r="V97" i="6" s="1"/>
  <c r="U98" i="6"/>
  <c r="V98" i="6" s="1"/>
  <c r="U95" i="6"/>
  <c r="V95" i="6" s="1"/>
  <c r="U93" i="6"/>
  <c r="V93" i="6" s="1"/>
  <c r="U91" i="6"/>
  <c r="V91" i="6" s="1"/>
  <c r="U89" i="6"/>
  <c r="V89" i="6" s="1"/>
  <c r="U87" i="6"/>
  <c r="V87" i="6" s="1"/>
  <c r="U85" i="6"/>
  <c r="V85" i="6" s="1"/>
  <c r="U83" i="6"/>
  <c r="V83" i="6" s="1"/>
  <c r="BQ99" i="6"/>
  <c r="BR99" i="6" s="1"/>
  <c r="BQ100" i="6"/>
  <c r="BR100" i="6" s="1"/>
  <c r="BQ95" i="6"/>
  <c r="BR95" i="6" s="1"/>
  <c r="BQ93" i="6"/>
  <c r="BR93" i="6" s="1"/>
  <c r="BQ91" i="6"/>
  <c r="BR91" i="6" s="1"/>
  <c r="BQ89" i="6"/>
  <c r="BR89" i="6" s="1"/>
  <c r="BQ87" i="6"/>
  <c r="BR87" i="6" s="1"/>
  <c r="BQ85" i="6"/>
  <c r="BR85" i="6" s="1"/>
  <c r="BQ83" i="6"/>
  <c r="BR83" i="6" s="1"/>
  <c r="BQ82" i="6"/>
  <c r="BR82" i="6" s="1"/>
  <c r="BA101" i="6"/>
  <c r="BB101" i="6" s="1"/>
  <c r="BA102" i="6"/>
  <c r="BB102" i="6" s="1"/>
  <c r="BA95" i="6"/>
  <c r="BB95" i="6" s="1"/>
  <c r="BA93" i="6"/>
  <c r="BB93" i="6" s="1"/>
  <c r="BA91" i="6"/>
  <c r="BB91" i="6" s="1"/>
  <c r="BA89" i="6"/>
  <c r="BB89" i="6" s="1"/>
  <c r="BA87" i="6"/>
  <c r="BB87" i="6" s="1"/>
  <c r="BA85" i="6"/>
  <c r="BB85" i="6" s="1"/>
  <c r="BA83" i="6"/>
  <c r="BB83" i="6" s="1"/>
  <c r="AK103" i="6"/>
  <c r="AL103" i="6" s="1"/>
  <c r="AK104" i="6"/>
  <c r="AL104" i="6" s="1"/>
  <c r="AK97" i="6"/>
  <c r="AL97" i="6" s="1"/>
  <c r="AK95" i="6"/>
  <c r="AL95" i="6" s="1"/>
  <c r="AK93" i="6"/>
  <c r="AL93" i="6" s="1"/>
  <c r="AK91" i="6"/>
  <c r="AL91" i="6" s="1"/>
  <c r="AK89" i="6"/>
  <c r="AL89" i="6" s="1"/>
  <c r="AK87" i="6"/>
  <c r="AL87" i="6" s="1"/>
  <c r="AK85" i="6"/>
  <c r="AL85" i="6" s="1"/>
  <c r="AK83" i="6"/>
  <c r="AL83" i="6" s="1"/>
  <c r="AK82" i="6"/>
  <c r="AL82" i="6" s="1"/>
  <c r="E105" i="6"/>
  <c r="F105" i="6" s="1"/>
  <c r="BA68" i="6"/>
  <c r="BB68" i="6" s="1"/>
  <c r="BA67" i="6"/>
  <c r="BB67" i="6" s="1"/>
  <c r="BA66" i="6"/>
  <c r="BB66" i="6" s="1"/>
  <c r="BA65" i="6"/>
  <c r="BB65" i="6" s="1"/>
  <c r="BA64" i="6"/>
  <c r="BB64" i="6" s="1"/>
  <c r="BA63" i="6"/>
  <c r="BB63" i="6" s="1"/>
  <c r="BA62" i="6"/>
  <c r="BB62" i="6" s="1"/>
  <c r="BA61" i="6"/>
  <c r="BB61" i="6" s="1"/>
  <c r="BA60" i="6"/>
  <c r="BB60" i="6" s="1"/>
  <c r="BA59" i="6"/>
  <c r="BB59" i="6" s="1"/>
  <c r="BA58" i="6"/>
  <c r="BB58" i="6" s="1"/>
  <c r="BA57" i="6"/>
  <c r="BB57" i="6" s="1"/>
  <c r="BA56" i="6"/>
  <c r="BB56" i="6" s="1"/>
  <c r="BA55" i="6"/>
  <c r="BB55" i="6" s="1"/>
  <c r="BA54" i="6"/>
  <c r="BB54" i="6" s="1"/>
  <c r="BA53" i="6"/>
  <c r="BB53" i="6" s="1"/>
  <c r="BA52" i="6"/>
  <c r="BB52" i="6" s="1"/>
  <c r="BA51" i="6"/>
  <c r="BB51" i="6" s="1"/>
  <c r="BA50" i="6"/>
  <c r="BB50" i="6" s="1"/>
  <c r="BA69" i="6"/>
  <c r="BB69" i="6" s="1"/>
  <c r="H9" i="3" s="1"/>
  <c r="E74" i="6"/>
  <c r="F74" i="6" s="1"/>
  <c r="E75" i="6"/>
  <c r="F75" i="6" s="1"/>
  <c r="BI75" i="6"/>
  <c r="BJ75" i="6" s="1"/>
  <c r="BI76" i="6"/>
  <c r="BJ76" i="6" s="1"/>
  <c r="BA76" i="6"/>
  <c r="BB76" i="6" s="1"/>
  <c r="BA77" i="6"/>
  <c r="BB77" i="6" s="1"/>
  <c r="AS77" i="6"/>
  <c r="AT77" i="6" s="1"/>
  <c r="AS78" i="6"/>
  <c r="AT78" i="6" s="1"/>
  <c r="AK78" i="6"/>
  <c r="AL78" i="6" s="1"/>
  <c r="AK79" i="6"/>
  <c r="AL79" i="6" s="1"/>
  <c r="AC79" i="6"/>
  <c r="AD79" i="6" s="1"/>
  <c r="AC80" i="6"/>
  <c r="AD80" i="6" s="1"/>
  <c r="M98" i="6"/>
  <c r="N98" i="6" s="1"/>
  <c r="M99" i="6"/>
  <c r="N99" i="6" s="1"/>
  <c r="M96" i="6"/>
  <c r="N96" i="6" s="1"/>
  <c r="M94" i="6"/>
  <c r="N94" i="6" s="1"/>
  <c r="M92" i="6"/>
  <c r="N92" i="6" s="1"/>
  <c r="M90" i="6"/>
  <c r="N90" i="6" s="1"/>
  <c r="M88" i="6"/>
  <c r="N88" i="6" s="1"/>
  <c r="M86" i="6"/>
  <c r="N86" i="6" s="1"/>
  <c r="M84" i="6"/>
  <c r="N84" i="6" s="1"/>
  <c r="AK114" i="6"/>
  <c r="AL114" i="6" s="1"/>
  <c r="AK113" i="6"/>
  <c r="AL113" i="6" s="1"/>
  <c r="AK112" i="6"/>
  <c r="AL112" i="6" s="1"/>
  <c r="AK111" i="6"/>
  <c r="AL111" i="6" s="1"/>
  <c r="AK110" i="6"/>
  <c r="AL110" i="6" s="1"/>
  <c r="AK109" i="6"/>
  <c r="AL109" i="6" s="1"/>
  <c r="AK115" i="6"/>
  <c r="AL115" i="6" s="1"/>
  <c r="AK106" i="6"/>
  <c r="AL106" i="6" s="1"/>
  <c r="AK107" i="6"/>
  <c r="AL107" i="6" s="1"/>
  <c r="AK108" i="6"/>
  <c r="AL108" i="6" s="1"/>
  <c r="AK105" i="6"/>
  <c r="AL105" i="6" s="1"/>
  <c r="AS29" i="6"/>
  <c r="AT29" i="6" s="1"/>
  <c r="E30" i="6"/>
  <c r="F30" i="6" s="1"/>
  <c r="AK30" i="6"/>
  <c r="AL30" i="6" s="1"/>
  <c r="BQ30" i="6"/>
  <c r="BR30" i="6" s="1"/>
  <c r="AC31" i="6"/>
  <c r="AD31" i="6" s="1"/>
  <c r="BI31" i="6"/>
  <c r="BJ31" i="6" s="1"/>
  <c r="U32" i="6"/>
  <c r="V32" i="6" s="1"/>
  <c r="BA32" i="6"/>
  <c r="BB32" i="6" s="1"/>
  <c r="M33" i="6"/>
  <c r="N33" i="6" s="1"/>
  <c r="AS33" i="6"/>
  <c r="AT33" i="6" s="1"/>
  <c r="E34" i="6"/>
  <c r="F34" i="6" s="1"/>
  <c r="AK34" i="6"/>
  <c r="AL34" i="6" s="1"/>
  <c r="BQ34" i="6"/>
  <c r="BR34" i="6" s="1"/>
  <c r="AC35" i="6"/>
  <c r="AD35" i="6" s="1"/>
  <c r="BI35" i="6"/>
  <c r="BJ35" i="6" s="1"/>
  <c r="U36" i="6"/>
  <c r="V36" i="6" s="1"/>
  <c r="BA36" i="6"/>
  <c r="BB36" i="6" s="1"/>
  <c r="M37" i="6"/>
  <c r="N37" i="6" s="1"/>
  <c r="AS37" i="6"/>
  <c r="AT37" i="6" s="1"/>
  <c r="E38" i="6"/>
  <c r="F38" i="6" s="1"/>
  <c r="AK38" i="6"/>
  <c r="AL38" i="6" s="1"/>
  <c r="BQ38" i="6"/>
  <c r="BR38" i="6" s="1"/>
  <c r="AC39" i="6"/>
  <c r="AD39" i="6" s="1"/>
  <c r="BI39" i="6"/>
  <c r="BJ39" i="6" s="1"/>
  <c r="U40" i="6"/>
  <c r="V40" i="6" s="1"/>
  <c r="BA40" i="6"/>
  <c r="BB40" i="6" s="1"/>
  <c r="M41" i="6"/>
  <c r="N41" i="6" s="1"/>
  <c r="AS41" i="6"/>
  <c r="AT41" i="6" s="1"/>
  <c r="E42" i="6"/>
  <c r="F42" i="6" s="1"/>
  <c r="AK42" i="6"/>
  <c r="AL42" i="6" s="1"/>
  <c r="BQ42" i="6"/>
  <c r="BR42" i="6" s="1"/>
  <c r="AC43" i="6"/>
  <c r="AD43" i="6" s="1"/>
  <c r="BI43" i="6"/>
  <c r="BJ43" i="6" s="1"/>
  <c r="U44" i="6"/>
  <c r="V44" i="6" s="1"/>
  <c r="BA44" i="6"/>
  <c r="BB44" i="6" s="1"/>
  <c r="M45" i="6"/>
  <c r="N45" i="6" s="1"/>
  <c r="AS45" i="6"/>
  <c r="AT45" i="6" s="1"/>
  <c r="E46" i="6"/>
  <c r="F46" i="6" s="1"/>
  <c r="AK46" i="6"/>
  <c r="AL46" i="6" s="1"/>
  <c r="BQ46" i="6"/>
  <c r="BR46" i="6" s="1"/>
  <c r="AC47" i="6"/>
  <c r="AD47" i="6" s="1"/>
  <c r="BI47" i="6"/>
  <c r="BJ47" i="6" s="1"/>
  <c r="U48" i="6"/>
  <c r="V48" i="6" s="1"/>
  <c r="BA48" i="6"/>
  <c r="BB48" i="6" s="1"/>
  <c r="M49" i="6"/>
  <c r="N49" i="6" s="1"/>
  <c r="AS49" i="6"/>
  <c r="AT49" i="6" s="1"/>
  <c r="BQ69" i="6"/>
  <c r="BR69" i="6" s="1"/>
  <c r="H7" i="3" s="1"/>
  <c r="BI70" i="6"/>
  <c r="BJ70" i="6" s="1"/>
  <c r="BA71" i="6"/>
  <c r="BB71" i="6" s="1"/>
  <c r="AS72" i="6"/>
  <c r="AT72" i="6" s="1"/>
  <c r="AK73" i="6"/>
  <c r="AL73" i="6" s="1"/>
  <c r="AC74" i="6"/>
  <c r="AD74" i="6" s="1"/>
  <c r="U75" i="6"/>
  <c r="V75" i="6" s="1"/>
  <c r="M76" i="6"/>
  <c r="N76" i="6" s="1"/>
  <c r="E77" i="6"/>
  <c r="F77" i="6" s="1"/>
  <c r="BQ77" i="6"/>
  <c r="BR77" i="6" s="1"/>
  <c r="BI78" i="6"/>
  <c r="BJ78" i="6" s="1"/>
  <c r="AS80" i="6"/>
  <c r="AT80" i="6" s="1"/>
  <c r="AK81" i="6"/>
  <c r="AL81" i="6" s="1"/>
  <c r="AC82" i="6"/>
  <c r="AD82" i="6" s="1"/>
  <c r="BI83" i="6"/>
  <c r="BJ83" i="6" s="1"/>
  <c r="AS85" i="6"/>
  <c r="AT85" i="6" s="1"/>
  <c r="AK86" i="6"/>
  <c r="AL86" i="6" s="1"/>
  <c r="AC87" i="6"/>
  <c r="AD87" i="6" s="1"/>
  <c r="M89" i="6"/>
  <c r="N89" i="6" s="1"/>
  <c r="E90" i="6"/>
  <c r="F90" i="6" s="1"/>
  <c r="BQ90" i="6"/>
  <c r="BR90" i="6" s="1"/>
  <c r="BI91" i="6"/>
  <c r="BJ91" i="6" s="1"/>
  <c r="AS93" i="6"/>
  <c r="AT93" i="6" s="1"/>
  <c r="AK94" i="6"/>
  <c r="AL94" i="6" s="1"/>
  <c r="AC95" i="6"/>
  <c r="AD95" i="6" s="1"/>
  <c r="BQ97" i="6"/>
  <c r="BR97" i="6" s="1"/>
  <c r="E99" i="6"/>
  <c r="F99" i="6" s="1"/>
  <c r="E100" i="6"/>
  <c r="F100" i="6" s="1"/>
  <c r="E95" i="6"/>
  <c r="F95" i="6" s="1"/>
  <c r="E93" i="6"/>
  <c r="F93" i="6" s="1"/>
  <c r="E91" i="6"/>
  <c r="F91" i="6" s="1"/>
  <c r="E89" i="6"/>
  <c r="F89" i="6" s="1"/>
  <c r="E87" i="6"/>
  <c r="F87" i="6" s="1"/>
  <c r="E85" i="6"/>
  <c r="F85" i="6" s="1"/>
  <c r="E82" i="6"/>
  <c r="F82" i="6" s="1"/>
  <c r="E83" i="6"/>
  <c r="F83" i="6" s="1"/>
  <c r="AS100" i="6"/>
  <c r="AT100" i="6" s="1"/>
  <c r="AC102" i="6"/>
  <c r="AD102" i="6" s="1"/>
  <c r="BA103" i="6"/>
  <c r="BB103" i="6" s="1"/>
  <c r="BA107" i="6"/>
  <c r="BB107" i="6" s="1"/>
  <c r="M97" i="6"/>
  <c r="N97" i="6" s="1"/>
  <c r="E98" i="6"/>
  <c r="F98" i="6" s="1"/>
  <c r="BQ98" i="6"/>
  <c r="BR98" i="6" s="1"/>
  <c r="BI99" i="6"/>
  <c r="BJ99" i="6" s="1"/>
  <c r="BA100" i="6"/>
  <c r="BB100" i="6" s="1"/>
  <c r="AS101" i="6"/>
  <c r="AT101" i="6" s="1"/>
  <c r="AK102" i="6"/>
  <c r="AL102" i="6" s="1"/>
  <c r="AC103" i="6"/>
  <c r="AD103" i="6" s="1"/>
  <c r="AC104" i="6"/>
  <c r="AD104" i="6" s="1"/>
  <c r="AC105" i="6"/>
  <c r="AD105" i="6" s="1"/>
  <c r="BQ96" i="6"/>
  <c r="BR96" i="6" s="1"/>
  <c r="BI96" i="6"/>
  <c r="BJ96" i="6" s="1"/>
  <c r="BI97" i="6"/>
  <c r="BJ97" i="6" s="1"/>
  <c r="BA97" i="6"/>
  <c r="BB97" i="6" s="1"/>
  <c r="BA98" i="6"/>
  <c r="BB98" i="6" s="1"/>
  <c r="AS98" i="6"/>
  <c r="AT98" i="6" s="1"/>
  <c r="AS99" i="6"/>
  <c r="AT99" i="6" s="1"/>
  <c r="AK99" i="6"/>
  <c r="AL99" i="6" s="1"/>
  <c r="AK100" i="6"/>
  <c r="AL100" i="6" s="1"/>
  <c r="AC100" i="6"/>
  <c r="AD100" i="6" s="1"/>
  <c r="AC101" i="6"/>
  <c r="AD101" i="6" s="1"/>
  <c r="U101" i="6"/>
  <c r="V101" i="6" s="1"/>
  <c r="U102" i="6"/>
  <c r="V102" i="6" s="1"/>
  <c r="M102" i="6"/>
  <c r="N102" i="6" s="1"/>
  <c r="M103" i="6"/>
  <c r="N103" i="6" s="1"/>
  <c r="E103" i="6"/>
  <c r="F103" i="6" s="1"/>
  <c r="E104" i="6"/>
  <c r="F104" i="6" s="1"/>
  <c r="BQ103" i="6"/>
  <c r="BR103" i="6" s="1"/>
  <c r="BQ104" i="6"/>
  <c r="BR104" i="6" s="1"/>
  <c r="BA106" i="6"/>
  <c r="BB106" i="6" s="1"/>
  <c r="BA96" i="6"/>
  <c r="BB96" i="6" s="1"/>
  <c r="AS97" i="6"/>
  <c r="AT97" i="6" s="1"/>
  <c r="AK98" i="6"/>
  <c r="AL98" i="6" s="1"/>
  <c r="AC99" i="6"/>
  <c r="AD99" i="6" s="1"/>
  <c r="E102" i="6"/>
  <c r="F102" i="6" s="1"/>
  <c r="BQ102" i="6"/>
  <c r="BR102" i="6" s="1"/>
  <c r="BA104" i="6"/>
  <c r="BB104" i="6" s="1"/>
  <c r="BI104" i="6"/>
  <c r="BJ104" i="6" s="1"/>
  <c r="BI105" i="6"/>
  <c r="BJ105" i="6" s="1"/>
  <c r="AC107" i="6"/>
  <c r="AD107" i="6" s="1"/>
  <c r="AC108" i="6"/>
  <c r="AD108" i="6" s="1"/>
  <c r="BA127" i="6"/>
  <c r="BB127" i="6" s="1"/>
  <c r="AX128" i="6"/>
  <c r="BA105" i="6"/>
  <c r="BB105" i="6" s="1"/>
  <c r="M114" i="6"/>
  <c r="N114" i="6" s="1"/>
  <c r="M113" i="6"/>
  <c r="N113" i="6" s="1"/>
  <c r="M112" i="6"/>
  <c r="N112" i="6" s="1"/>
  <c r="M111" i="6"/>
  <c r="N111" i="6" s="1"/>
  <c r="M110" i="6"/>
  <c r="N110" i="6" s="1"/>
  <c r="M109" i="6"/>
  <c r="N109" i="6" s="1"/>
  <c r="M115" i="6"/>
  <c r="N115" i="6" s="1"/>
  <c r="AS114" i="6"/>
  <c r="AT114" i="6" s="1"/>
  <c r="AS113" i="6"/>
  <c r="AT113" i="6" s="1"/>
  <c r="AS112" i="6"/>
  <c r="AT112" i="6" s="1"/>
  <c r="AS111" i="6"/>
  <c r="AT111" i="6" s="1"/>
  <c r="AS110" i="6"/>
  <c r="AT110" i="6" s="1"/>
  <c r="AS109" i="6"/>
  <c r="AT109" i="6" s="1"/>
  <c r="AS115" i="6"/>
  <c r="AT115" i="6" s="1"/>
  <c r="AC126" i="6"/>
  <c r="AD126" i="6" s="1"/>
  <c r="Z127" i="6"/>
  <c r="BB126" i="6"/>
  <c r="AK127" i="6"/>
  <c r="AL127" i="6" s="1"/>
  <c r="U114" i="6"/>
  <c r="V114" i="6" s="1"/>
  <c r="U113" i="6"/>
  <c r="V113" i="6" s="1"/>
  <c r="U112" i="6"/>
  <c r="V112" i="6" s="1"/>
  <c r="U111" i="6"/>
  <c r="V111" i="6" s="1"/>
  <c r="U110" i="6"/>
  <c r="V110" i="6" s="1"/>
  <c r="U109" i="6"/>
  <c r="V109" i="6" s="1"/>
  <c r="U115" i="6"/>
  <c r="V115" i="6" s="1"/>
  <c r="BA114" i="6"/>
  <c r="BB114" i="6" s="1"/>
  <c r="BA113" i="6"/>
  <c r="BB113" i="6" s="1"/>
  <c r="BA112" i="6"/>
  <c r="BB112" i="6" s="1"/>
  <c r="BA111" i="6"/>
  <c r="BB111" i="6" s="1"/>
  <c r="BA110" i="6"/>
  <c r="BB110" i="6" s="1"/>
  <c r="BA109" i="6"/>
  <c r="BB109" i="6" s="1"/>
  <c r="BA115" i="6"/>
  <c r="BB115" i="6" s="1"/>
  <c r="AS126" i="6"/>
  <c r="AT126" i="6" s="1"/>
  <c r="AP127" i="6"/>
  <c r="BR126" i="6"/>
  <c r="U108" i="6"/>
  <c r="V108" i="6" s="1"/>
  <c r="BA108" i="6"/>
  <c r="BB108" i="6" s="1"/>
  <c r="AC114" i="6"/>
  <c r="AD114" i="6" s="1"/>
  <c r="AC113" i="6"/>
  <c r="AD113" i="6" s="1"/>
  <c r="AC112" i="6"/>
  <c r="AD112" i="6" s="1"/>
  <c r="AC111" i="6"/>
  <c r="AD111" i="6" s="1"/>
  <c r="AC110" i="6"/>
  <c r="AD110" i="6" s="1"/>
  <c r="AC109" i="6"/>
  <c r="AD109" i="6" s="1"/>
  <c r="AC115" i="6"/>
  <c r="AD115" i="6" s="1"/>
  <c r="BI114" i="6"/>
  <c r="BJ114" i="6" s="1"/>
  <c r="BI113" i="6"/>
  <c r="BJ113" i="6" s="1"/>
  <c r="BI112" i="6"/>
  <c r="BJ112" i="6" s="1"/>
  <c r="BI111" i="6"/>
  <c r="BJ111" i="6" s="1"/>
  <c r="BI110" i="6"/>
  <c r="BJ110" i="6" s="1"/>
  <c r="BI109" i="6"/>
  <c r="BJ109" i="6" s="1"/>
  <c r="BI108" i="6"/>
  <c r="BJ108" i="6" s="1"/>
  <c r="BI115" i="6"/>
  <c r="BJ115" i="6" s="1"/>
  <c r="BF127" i="6"/>
  <c r="BI127" i="6" s="1"/>
  <c r="BJ127" i="6" s="1"/>
  <c r="BQ127" i="6"/>
  <c r="BR127" i="6" s="1"/>
  <c r="AC12" i="4"/>
  <c r="AD12" i="4" s="1"/>
  <c r="AC16" i="4"/>
  <c r="AD16" i="4" s="1"/>
  <c r="AC106" i="4"/>
  <c r="AD106" i="4" s="1"/>
  <c r="AC114" i="4"/>
  <c r="AD114" i="4" s="1"/>
  <c r="AC6" i="4"/>
  <c r="AD6" i="4" s="1"/>
  <c r="AC10" i="4"/>
  <c r="AD10" i="4" s="1"/>
  <c r="AC11" i="4"/>
  <c r="AD11" i="4" s="1"/>
  <c r="AC14" i="4"/>
  <c r="AD14" i="4" s="1"/>
  <c r="AC15" i="4"/>
  <c r="AD15" i="4" s="1"/>
  <c r="AC5" i="4"/>
  <c r="AD5" i="4" s="1"/>
  <c r="AC8" i="4"/>
  <c r="AD8" i="4" s="1"/>
  <c r="AC9" i="4"/>
  <c r="AD9" i="4" s="1"/>
  <c r="AC13" i="4"/>
  <c r="AD13" i="4" s="1"/>
  <c r="AC19" i="4"/>
  <c r="AD19" i="4" s="1"/>
  <c r="AC23" i="4"/>
  <c r="AD23" i="4" s="1"/>
  <c r="AC27" i="4"/>
  <c r="AD27" i="4" s="1"/>
  <c r="AC92" i="4"/>
  <c r="AD92" i="4" s="1"/>
  <c r="BA8" i="4"/>
  <c r="BB8" i="4" s="1"/>
  <c r="BA9" i="4"/>
  <c r="BB9" i="4" s="1"/>
  <c r="BA14" i="4"/>
  <c r="BB14" i="4" s="1"/>
  <c r="BA20" i="4"/>
  <c r="BB20" i="4" s="1"/>
  <c r="BA97" i="4"/>
  <c r="BB97" i="4" s="1"/>
  <c r="BA6" i="4"/>
  <c r="BB6" i="4" s="1"/>
  <c r="BA7" i="4"/>
  <c r="BB7" i="4" s="1"/>
  <c r="BA13" i="4"/>
  <c r="BB13" i="4" s="1"/>
  <c r="BA24" i="4"/>
  <c r="BB24" i="4" s="1"/>
  <c r="BA115" i="4"/>
  <c r="BB115" i="4" s="1"/>
  <c r="BA5" i="4"/>
  <c r="BB5" i="4" s="1"/>
  <c r="BA11" i="4"/>
  <c r="BB11" i="4" s="1"/>
  <c r="BA12" i="4"/>
  <c r="BB12" i="4" s="1"/>
  <c r="BA103" i="4"/>
  <c r="BB103" i="4" s="1"/>
  <c r="BA111" i="4"/>
  <c r="BB111" i="4" s="1"/>
  <c r="BA81" i="4"/>
  <c r="BB81" i="4" s="1"/>
  <c r="BA62" i="4"/>
  <c r="BB62" i="4" s="1"/>
  <c r="BA61" i="4"/>
  <c r="BB61" i="4" s="1"/>
  <c r="BA59" i="4"/>
  <c r="BB59" i="4" s="1"/>
  <c r="BA57" i="4"/>
  <c r="BB57" i="4" s="1"/>
  <c r="BA55" i="4"/>
  <c r="BB55" i="4" s="1"/>
  <c r="BA53" i="4"/>
  <c r="BB53" i="4" s="1"/>
  <c r="BA51" i="4"/>
  <c r="BB51" i="4" s="1"/>
  <c r="BA49" i="4"/>
  <c r="BB49" i="4" s="1"/>
  <c r="BA47" i="4"/>
  <c r="BB47" i="4" s="1"/>
  <c r="BA45" i="4"/>
  <c r="BB45" i="4" s="1"/>
  <c r="BA43" i="4"/>
  <c r="BB43" i="4" s="1"/>
  <c r="BA41" i="4"/>
  <c r="BB41" i="4" s="1"/>
  <c r="BA39" i="4"/>
  <c r="BB39" i="4" s="1"/>
  <c r="BA37" i="4"/>
  <c r="BB37" i="4" s="1"/>
  <c r="BA35" i="4"/>
  <c r="BB35" i="4" s="1"/>
  <c r="BA80" i="4"/>
  <c r="BB80" i="4" s="1"/>
  <c r="BA79" i="4"/>
  <c r="BB79" i="4" s="1"/>
  <c r="BA78" i="4"/>
  <c r="BB78" i="4" s="1"/>
  <c r="BA77" i="4"/>
  <c r="BB77" i="4" s="1"/>
  <c r="BA76" i="4"/>
  <c r="BB76" i="4" s="1"/>
  <c r="BA75" i="4"/>
  <c r="BB75" i="4" s="1"/>
  <c r="BA74" i="4"/>
  <c r="BB74" i="4" s="1"/>
  <c r="BA73" i="4"/>
  <c r="BB73" i="4" s="1"/>
  <c r="BA72" i="4"/>
  <c r="BB72" i="4" s="1"/>
  <c r="BA71" i="4"/>
  <c r="BB71" i="4" s="1"/>
  <c r="BA70" i="4"/>
  <c r="BB70" i="4" s="1"/>
  <c r="BA69" i="4"/>
  <c r="BB69" i="4" s="1"/>
  <c r="G9" i="3" s="1"/>
  <c r="BA68" i="4"/>
  <c r="BB68" i="4" s="1"/>
  <c r="BA67" i="4"/>
  <c r="BB67" i="4" s="1"/>
  <c r="BA66" i="4"/>
  <c r="BB66" i="4" s="1"/>
  <c r="BA65" i="4"/>
  <c r="BB65" i="4" s="1"/>
  <c r="BA64" i="4"/>
  <c r="BB64" i="4" s="1"/>
  <c r="BA63" i="4"/>
  <c r="BB63" i="4" s="1"/>
  <c r="BA60" i="4"/>
  <c r="BB60" i="4" s="1"/>
  <c r="BA58" i="4"/>
  <c r="BB58" i="4" s="1"/>
  <c r="BA56" i="4"/>
  <c r="BB56" i="4" s="1"/>
  <c r="BA54" i="4"/>
  <c r="BB54" i="4" s="1"/>
  <c r="BA52" i="4"/>
  <c r="BB52" i="4" s="1"/>
  <c r="BA50" i="4"/>
  <c r="BB50" i="4" s="1"/>
  <c r="BA48" i="4"/>
  <c r="BB48" i="4" s="1"/>
  <c r="BA46" i="4"/>
  <c r="BB46" i="4" s="1"/>
  <c r="BA44" i="4"/>
  <c r="BB44" i="4" s="1"/>
  <c r="BA42" i="4"/>
  <c r="BB42" i="4" s="1"/>
  <c r="BA40" i="4"/>
  <c r="BB40" i="4" s="1"/>
  <c r="BA38" i="4"/>
  <c r="BB38" i="4" s="1"/>
  <c r="BA36" i="4"/>
  <c r="BB36" i="4" s="1"/>
  <c r="AK83" i="4"/>
  <c r="AL83" i="4" s="1"/>
  <c r="AK66" i="4"/>
  <c r="AL66" i="4" s="1"/>
  <c r="AK61" i="4"/>
  <c r="AL61" i="4" s="1"/>
  <c r="AK59" i="4"/>
  <c r="AL59" i="4" s="1"/>
  <c r="AK57" i="4"/>
  <c r="AL57" i="4" s="1"/>
  <c r="AK55" i="4"/>
  <c r="AL55" i="4" s="1"/>
  <c r="AK53" i="4"/>
  <c r="AL53" i="4" s="1"/>
  <c r="AK51" i="4"/>
  <c r="AL51" i="4" s="1"/>
  <c r="AK49" i="4"/>
  <c r="AL49" i="4" s="1"/>
  <c r="AK47" i="4"/>
  <c r="AL47" i="4" s="1"/>
  <c r="AK45" i="4"/>
  <c r="AL45" i="4" s="1"/>
  <c r="AK43" i="4"/>
  <c r="AL43" i="4" s="1"/>
  <c r="AK41" i="4"/>
  <c r="AL41" i="4" s="1"/>
  <c r="AK39" i="4"/>
  <c r="AL39" i="4" s="1"/>
  <c r="AK37" i="4"/>
  <c r="AL37" i="4" s="1"/>
  <c r="AK35" i="4"/>
  <c r="AL35" i="4" s="1"/>
  <c r="AK81" i="4"/>
  <c r="AL81" i="4" s="1"/>
  <c r="AK80" i="4"/>
  <c r="AL80" i="4" s="1"/>
  <c r="AK79" i="4"/>
  <c r="AL79" i="4" s="1"/>
  <c r="AK78" i="4"/>
  <c r="AL78" i="4" s="1"/>
  <c r="AK77" i="4"/>
  <c r="AL77" i="4" s="1"/>
  <c r="AK76" i="4"/>
  <c r="AL76" i="4" s="1"/>
  <c r="AK75" i="4"/>
  <c r="AL75" i="4" s="1"/>
  <c r="AK74" i="4"/>
  <c r="AL74" i="4" s="1"/>
  <c r="AK73" i="4"/>
  <c r="AL73" i="4" s="1"/>
  <c r="AK72" i="4"/>
  <c r="AL72" i="4" s="1"/>
  <c r="AK71" i="4"/>
  <c r="AL71" i="4" s="1"/>
  <c r="AK70" i="4"/>
  <c r="AL70" i="4" s="1"/>
  <c r="AK69" i="4"/>
  <c r="AL69" i="4" s="1"/>
  <c r="G11" i="3" s="1"/>
  <c r="AK68" i="4"/>
  <c r="AL68" i="4" s="1"/>
  <c r="AK67" i="4"/>
  <c r="AL67" i="4" s="1"/>
  <c r="AK65" i="4"/>
  <c r="AL65" i="4" s="1"/>
  <c r="AK64" i="4"/>
  <c r="AL64" i="4" s="1"/>
  <c r="AK63" i="4"/>
  <c r="AL63" i="4" s="1"/>
  <c r="AK62" i="4"/>
  <c r="AL62" i="4" s="1"/>
  <c r="AK60" i="4"/>
  <c r="AL60" i="4" s="1"/>
  <c r="AK58" i="4"/>
  <c r="AL58" i="4" s="1"/>
  <c r="AK56" i="4"/>
  <c r="AL56" i="4" s="1"/>
  <c r="AK54" i="4"/>
  <c r="AL54" i="4" s="1"/>
  <c r="AK52" i="4"/>
  <c r="AL52" i="4" s="1"/>
  <c r="AK50" i="4"/>
  <c r="AL50" i="4" s="1"/>
  <c r="AK48" i="4"/>
  <c r="AL48" i="4" s="1"/>
  <c r="AK46" i="4"/>
  <c r="AL46" i="4" s="1"/>
  <c r="AK44" i="4"/>
  <c r="AL44" i="4" s="1"/>
  <c r="AK42" i="4"/>
  <c r="AL42" i="4" s="1"/>
  <c r="AK40" i="4"/>
  <c r="AL40" i="4" s="1"/>
  <c r="AK38" i="4"/>
  <c r="AL38" i="4" s="1"/>
  <c r="AK36" i="4"/>
  <c r="AL36" i="4" s="1"/>
  <c r="R130" i="4"/>
  <c r="AX131" i="4"/>
  <c r="BA130" i="4"/>
  <c r="AC4" i="4"/>
  <c r="AD4" i="4" s="1"/>
  <c r="B12" i="3" s="1"/>
  <c r="BA4" i="4"/>
  <c r="BB4" i="4" s="1"/>
  <c r="B9" i="3" s="1"/>
  <c r="AC18" i="4"/>
  <c r="AD18" i="4" s="1"/>
  <c r="U19" i="4"/>
  <c r="V19" i="4" s="1"/>
  <c r="M20" i="4"/>
  <c r="N20" i="4" s="1"/>
  <c r="E21" i="4"/>
  <c r="F21" i="4" s="1"/>
  <c r="BQ21" i="4"/>
  <c r="BR21" i="4" s="1"/>
  <c r="BI22" i="4"/>
  <c r="BJ22" i="4" s="1"/>
  <c r="BA23" i="4"/>
  <c r="BB23" i="4" s="1"/>
  <c r="AS24" i="4"/>
  <c r="AT24" i="4" s="1"/>
  <c r="AK25" i="4"/>
  <c r="AL25" i="4" s="1"/>
  <c r="AC26" i="4"/>
  <c r="AD26" i="4" s="1"/>
  <c r="U27" i="4"/>
  <c r="V27" i="4" s="1"/>
  <c r="M28" i="4"/>
  <c r="N28" i="4" s="1"/>
  <c r="E29" i="4"/>
  <c r="F29" i="4" s="1"/>
  <c r="BQ29" i="4"/>
  <c r="BR29" i="4" s="1"/>
  <c r="BI30" i="4"/>
  <c r="BJ30" i="4" s="1"/>
  <c r="BA31" i="4"/>
  <c r="BB31" i="4" s="1"/>
  <c r="AS32" i="4"/>
  <c r="AT32" i="4" s="1"/>
  <c r="AK33" i="4"/>
  <c r="AL33" i="4" s="1"/>
  <c r="AC34" i="4"/>
  <c r="AD34" i="4" s="1"/>
  <c r="U82" i="4"/>
  <c r="V82" i="4" s="1"/>
  <c r="U63" i="4"/>
  <c r="V63" i="4" s="1"/>
  <c r="U61" i="4"/>
  <c r="V61" i="4" s="1"/>
  <c r="U59" i="4"/>
  <c r="V59" i="4" s="1"/>
  <c r="U57" i="4"/>
  <c r="V57" i="4" s="1"/>
  <c r="U55" i="4"/>
  <c r="V55" i="4" s="1"/>
  <c r="U53" i="4"/>
  <c r="V53" i="4" s="1"/>
  <c r="U51" i="4"/>
  <c r="V51" i="4" s="1"/>
  <c r="U49" i="4"/>
  <c r="V49" i="4" s="1"/>
  <c r="U47" i="4"/>
  <c r="V47" i="4" s="1"/>
  <c r="U45" i="4"/>
  <c r="V45" i="4" s="1"/>
  <c r="U43" i="4"/>
  <c r="V43" i="4" s="1"/>
  <c r="U41" i="4"/>
  <c r="V41" i="4" s="1"/>
  <c r="U39" i="4"/>
  <c r="V39" i="4" s="1"/>
  <c r="U37" i="4"/>
  <c r="V37" i="4" s="1"/>
  <c r="U35" i="4"/>
  <c r="V35" i="4" s="1"/>
  <c r="U81" i="4"/>
  <c r="V81" i="4" s="1"/>
  <c r="U80" i="4"/>
  <c r="V80" i="4" s="1"/>
  <c r="U79" i="4"/>
  <c r="V79" i="4" s="1"/>
  <c r="U78" i="4"/>
  <c r="V78" i="4" s="1"/>
  <c r="U77" i="4"/>
  <c r="V77" i="4" s="1"/>
  <c r="U76" i="4"/>
  <c r="V76" i="4" s="1"/>
  <c r="U75" i="4"/>
  <c r="V75" i="4" s="1"/>
  <c r="U74" i="4"/>
  <c r="V74" i="4" s="1"/>
  <c r="U73" i="4"/>
  <c r="V73" i="4" s="1"/>
  <c r="U72" i="4"/>
  <c r="V72" i="4" s="1"/>
  <c r="U71" i="4"/>
  <c r="V71" i="4" s="1"/>
  <c r="U70" i="4"/>
  <c r="V70" i="4" s="1"/>
  <c r="U69" i="4"/>
  <c r="V69" i="4" s="1"/>
  <c r="G13" i="3" s="1"/>
  <c r="U68" i="4"/>
  <c r="V68" i="4" s="1"/>
  <c r="U67" i="4"/>
  <c r="V67" i="4" s="1"/>
  <c r="U66" i="4"/>
  <c r="V66" i="4" s="1"/>
  <c r="U65" i="4"/>
  <c r="V65" i="4" s="1"/>
  <c r="U64" i="4"/>
  <c r="V64" i="4" s="1"/>
  <c r="U62" i="4"/>
  <c r="V62" i="4" s="1"/>
  <c r="U60" i="4"/>
  <c r="V60" i="4" s="1"/>
  <c r="U58" i="4"/>
  <c r="V58" i="4" s="1"/>
  <c r="U56" i="4"/>
  <c r="V56" i="4" s="1"/>
  <c r="U54" i="4"/>
  <c r="V54" i="4" s="1"/>
  <c r="U52" i="4"/>
  <c r="V52" i="4" s="1"/>
  <c r="U50" i="4"/>
  <c r="V50" i="4" s="1"/>
  <c r="U48" i="4"/>
  <c r="V48" i="4" s="1"/>
  <c r="U46" i="4"/>
  <c r="V46" i="4" s="1"/>
  <c r="U44" i="4"/>
  <c r="V44" i="4" s="1"/>
  <c r="U42" i="4"/>
  <c r="V42" i="4" s="1"/>
  <c r="U40" i="4"/>
  <c r="V40" i="4" s="1"/>
  <c r="U38" i="4"/>
  <c r="V38" i="4" s="1"/>
  <c r="U36" i="4"/>
  <c r="V36" i="4" s="1"/>
  <c r="BI82" i="4"/>
  <c r="BJ82" i="4" s="1"/>
  <c r="BI60" i="4"/>
  <c r="BJ60" i="4" s="1"/>
  <c r="BI58" i="4"/>
  <c r="BJ58" i="4" s="1"/>
  <c r="BI56" i="4"/>
  <c r="BJ56" i="4" s="1"/>
  <c r="BI54" i="4"/>
  <c r="BJ54" i="4" s="1"/>
  <c r="BI52" i="4"/>
  <c r="BJ52" i="4" s="1"/>
  <c r="BI50" i="4"/>
  <c r="BJ50" i="4" s="1"/>
  <c r="BI48" i="4"/>
  <c r="BJ48" i="4" s="1"/>
  <c r="BI46" i="4"/>
  <c r="BJ46" i="4" s="1"/>
  <c r="BI44" i="4"/>
  <c r="BJ44" i="4" s="1"/>
  <c r="BI42" i="4"/>
  <c r="BJ42" i="4" s="1"/>
  <c r="BI40" i="4"/>
  <c r="BJ40" i="4" s="1"/>
  <c r="BI38" i="4"/>
  <c r="BJ38" i="4" s="1"/>
  <c r="BI36" i="4"/>
  <c r="BJ36" i="4" s="1"/>
  <c r="BI80" i="4"/>
  <c r="BJ80" i="4" s="1"/>
  <c r="BI79" i="4"/>
  <c r="BJ79" i="4" s="1"/>
  <c r="BI78" i="4"/>
  <c r="BJ78" i="4" s="1"/>
  <c r="BI77" i="4"/>
  <c r="BJ77" i="4" s="1"/>
  <c r="BI76" i="4"/>
  <c r="BJ76" i="4" s="1"/>
  <c r="BI75" i="4"/>
  <c r="BJ75" i="4" s="1"/>
  <c r="BI74" i="4"/>
  <c r="BJ74" i="4" s="1"/>
  <c r="BI73" i="4"/>
  <c r="BJ73" i="4" s="1"/>
  <c r="BI72" i="4"/>
  <c r="BJ72" i="4" s="1"/>
  <c r="BI71" i="4"/>
  <c r="BJ71" i="4" s="1"/>
  <c r="BI70" i="4"/>
  <c r="BJ70" i="4" s="1"/>
  <c r="BI69" i="4"/>
  <c r="BJ69" i="4" s="1"/>
  <c r="G8" i="3" s="1"/>
  <c r="BI68" i="4"/>
  <c r="BJ68" i="4" s="1"/>
  <c r="BI67" i="4"/>
  <c r="BJ67" i="4" s="1"/>
  <c r="BI66" i="4"/>
  <c r="BJ66" i="4" s="1"/>
  <c r="BI65" i="4"/>
  <c r="BJ65" i="4" s="1"/>
  <c r="BI64" i="4"/>
  <c r="BJ64" i="4" s="1"/>
  <c r="BI63" i="4"/>
  <c r="BJ63" i="4" s="1"/>
  <c r="BI62" i="4"/>
  <c r="BJ62" i="4" s="1"/>
  <c r="BI61" i="4"/>
  <c r="BJ61" i="4" s="1"/>
  <c r="BI59" i="4"/>
  <c r="BJ59" i="4" s="1"/>
  <c r="BI57" i="4"/>
  <c r="BJ57" i="4" s="1"/>
  <c r="BI55" i="4"/>
  <c r="BJ55" i="4" s="1"/>
  <c r="BI53" i="4"/>
  <c r="BJ53" i="4" s="1"/>
  <c r="BI51" i="4"/>
  <c r="BJ51" i="4" s="1"/>
  <c r="BI49" i="4"/>
  <c r="BJ49" i="4" s="1"/>
  <c r="BI47" i="4"/>
  <c r="BJ47" i="4" s="1"/>
  <c r="BI45" i="4"/>
  <c r="BJ45" i="4" s="1"/>
  <c r="BI43" i="4"/>
  <c r="BJ43" i="4" s="1"/>
  <c r="BI41" i="4"/>
  <c r="BJ41" i="4" s="1"/>
  <c r="BI39" i="4"/>
  <c r="BJ39" i="4" s="1"/>
  <c r="BI37" i="4"/>
  <c r="BJ37" i="4" s="1"/>
  <c r="BI35" i="4"/>
  <c r="BJ35" i="4" s="1"/>
  <c r="E84" i="4"/>
  <c r="F84" i="4" s="1"/>
  <c r="E61" i="4"/>
  <c r="F61" i="4" s="1"/>
  <c r="E59" i="4"/>
  <c r="F59" i="4" s="1"/>
  <c r="E57" i="4"/>
  <c r="F57" i="4" s="1"/>
  <c r="E55" i="4"/>
  <c r="F55" i="4" s="1"/>
  <c r="E53" i="4"/>
  <c r="F53" i="4" s="1"/>
  <c r="E51" i="4"/>
  <c r="F51" i="4" s="1"/>
  <c r="E49" i="4"/>
  <c r="F49" i="4" s="1"/>
  <c r="E47" i="4"/>
  <c r="F47" i="4" s="1"/>
  <c r="E45" i="4"/>
  <c r="F45" i="4" s="1"/>
  <c r="E43" i="4"/>
  <c r="F43" i="4" s="1"/>
  <c r="E41" i="4"/>
  <c r="F41" i="4" s="1"/>
  <c r="E39" i="4"/>
  <c r="F39" i="4" s="1"/>
  <c r="E37" i="4"/>
  <c r="F37" i="4" s="1"/>
  <c r="E35" i="4"/>
  <c r="F35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F72" i="4" s="1"/>
  <c r="E71" i="4"/>
  <c r="F71" i="4" s="1"/>
  <c r="E70" i="4"/>
  <c r="F70" i="4" s="1"/>
  <c r="E69" i="4"/>
  <c r="F69" i="4" s="1"/>
  <c r="G15" i="3" s="1"/>
  <c r="E68" i="4"/>
  <c r="F68" i="4" s="1"/>
  <c r="E67" i="4"/>
  <c r="F67" i="4" s="1"/>
  <c r="E66" i="4"/>
  <c r="F66" i="4" s="1"/>
  <c r="E65" i="4"/>
  <c r="F65" i="4" s="1"/>
  <c r="E64" i="4"/>
  <c r="F64" i="4" s="1"/>
  <c r="E63" i="4"/>
  <c r="F63" i="4" s="1"/>
  <c r="E62" i="4"/>
  <c r="F62" i="4" s="1"/>
  <c r="E60" i="4"/>
  <c r="F60" i="4" s="1"/>
  <c r="E58" i="4"/>
  <c r="F58" i="4" s="1"/>
  <c r="E56" i="4"/>
  <c r="F56" i="4" s="1"/>
  <c r="E54" i="4"/>
  <c r="F54" i="4" s="1"/>
  <c r="E52" i="4"/>
  <c r="F52" i="4" s="1"/>
  <c r="E50" i="4"/>
  <c r="F50" i="4" s="1"/>
  <c r="E48" i="4"/>
  <c r="F48" i="4" s="1"/>
  <c r="E46" i="4"/>
  <c r="F46" i="4" s="1"/>
  <c r="E44" i="4"/>
  <c r="F44" i="4" s="1"/>
  <c r="E42" i="4"/>
  <c r="F42" i="4" s="1"/>
  <c r="E40" i="4"/>
  <c r="F40" i="4" s="1"/>
  <c r="E38" i="4"/>
  <c r="F38" i="4" s="1"/>
  <c r="E36" i="4"/>
  <c r="F36" i="4" s="1"/>
  <c r="AC86" i="4"/>
  <c r="AD86" i="4" s="1"/>
  <c r="AS87" i="4"/>
  <c r="AT87" i="4" s="1"/>
  <c r="BQ89" i="4"/>
  <c r="BR89" i="4" s="1"/>
  <c r="BA91" i="4"/>
  <c r="BB91" i="4" s="1"/>
  <c r="BQ92" i="4"/>
  <c r="BR92" i="4" s="1"/>
  <c r="U95" i="4"/>
  <c r="V95" i="4" s="1"/>
  <c r="AK96" i="4"/>
  <c r="AL96" i="4" s="1"/>
  <c r="BI98" i="4"/>
  <c r="BJ98" i="4" s="1"/>
  <c r="AS100" i="4"/>
  <c r="AT100" i="4" s="1"/>
  <c r="AC102" i="4"/>
  <c r="AD102" i="4" s="1"/>
  <c r="M103" i="4"/>
  <c r="N103" i="4" s="1"/>
  <c r="BI105" i="4"/>
  <c r="BJ105" i="4" s="1"/>
  <c r="AS107" i="4"/>
  <c r="AT107" i="4" s="1"/>
  <c r="AK108" i="4"/>
  <c r="AL108" i="4" s="1"/>
  <c r="BA114" i="4"/>
  <c r="BB114" i="4" s="1"/>
  <c r="BI17" i="4"/>
  <c r="BJ17" i="4" s="1"/>
  <c r="BA18" i="4"/>
  <c r="BB18" i="4" s="1"/>
  <c r="AS19" i="4"/>
  <c r="AT19" i="4" s="1"/>
  <c r="AK20" i="4"/>
  <c r="AL20" i="4" s="1"/>
  <c r="AC21" i="4"/>
  <c r="AD21" i="4" s="1"/>
  <c r="BI21" i="4"/>
  <c r="BJ21" i="4" s="1"/>
  <c r="M23" i="4"/>
  <c r="N23" i="4" s="1"/>
  <c r="E24" i="4"/>
  <c r="F24" i="4" s="1"/>
  <c r="BQ24" i="4"/>
  <c r="BR24" i="4" s="1"/>
  <c r="BI25" i="4"/>
  <c r="BJ25" i="4" s="1"/>
  <c r="BA26" i="4"/>
  <c r="BB26" i="4" s="1"/>
  <c r="AK28" i="4"/>
  <c r="AL28" i="4" s="1"/>
  <c r="AC29" i="4"/>
  <c r="AD29" i="4" s="1"/>
  <c r="U30" i="4"/>
  <c r="V30" i="4" s="1"/>
  <c r="E32" i="4"/>
  <c r="F32" i="4" s="1"/>
  <c r="BQ32" i="4"/>
  <c r="BR32" i="4" s="1"/>
  <c r="AC33" i="4"/>
  <c r="AD33" i="4" s="1"/>
  <c r="BI33" i="4"/>
  <c r="BJ33" i="4" s="1"/>
  <c r="U34" i="4"/>
  <c r="V34" i="4" s="1"/>
  <c r="BA34" i="4"/>
  <c r="BB34" i="4" s="1"/>
  <c r="BQ17" i="4"/>
  <c r="BR17" i="4" s="1"/>
  <c r="BI18" i="4"/>
  <c r="BJ18" i="4" s="1"/>
  <c r="BA19" i="4"/>
  <c r="BB19" i="4" s="1"/>
  <c r="AS20" i="4"/>
  <c r="AT20" i="4" s="1"/>
  <c r="AK21" i="4"/>
  <c r="AL21" i="4" s="1"/>
  <c r="AC22" i="4"/>
  <c r="AD22" i="4" s="1"/>
  <c r="U23" i="4"/>
  <c r="V23" i="4" s="1"/>
  <c r="M24" i="4"/>
  <c r="N24" i="4" s="1"/>
  <c r="E25" i="4"/>
  <c r="F25" i="4" s="1"/>
  <c r="BQ25" i="4"/>
  <c r="BR25" i="4" s="1"/>
  <c r="BI26" i="4"/>
  <c r="BJ26" i="4" s="1"/>
  <c r="BA27" i="4"/>
  <c r="BB27" i="4" s="1"/>
  <c r="AS28" i="4"/>
  <c r="AT28" i="4" s="1"/>
  <c r="AK29" i="4"/>
  <c r="AL29" i="4" s="1"/>
  <c r="AC30" i="4"/>
  <c r="AD30" i="4" s="1"/>
  <c r="U31" i="4"/>
  <c r="V31" i="4" s="1"/>
  <c r="M32" i="4"/>
  <c r="N32" i="4" s="1"/>
  <c r="E33" i="4"/>
  <c r="F33" i="4" s="1"/>
  <c r="BQ33" i="4"/>
  <c r="BR33" i="4" s="1"/>
  <c r="BI34" i="4"/>
  <c r="BJ34" i="4" s="1"/>
  <c r="AS84" i="4"/>
  <c r="AT84" i="4" s="1"/>
  <c r="BI85" i="4"/>
  <c r="BJ85" i="4" s="1"/>
  <c r="M88" i="4"/>
  <c r="N88" i="4" s="1"/>
  <c r="AC89" i="4"/>
  <c r="AD89" i="4" s="1"/>
  <c r="M91" i="4"/>
  <c r="N91" i="4" s="1"/>
  <c r="AK93" i="4"/>
  <c r="AL93" i="4" s="1"/>
  <c r="BA94" i="4"/>
  <c r="BB94" i="4" s="1"/>
  <c r="E97" i="4"/>
  <c r="F97" i="4" s="1"/>
  <c r="U98" i="4"/>
  <c r="V98" i="4" s="1"/>
  <c r="E100" i="4"/>
  <c r="F100" i="4" s="1"/>
  <c r="BI101" i="4"/>
  <c r="BJ101" i="4" s="1"/>
  <c r="E104" i="4"/>
  <c r="F104" i="4" s="1"/>
  <c r="BQ104" i="4"/>
  <c r="BR104" i="4" s="1"/>
  <c r="BA106" i="4"/>
  <c r="BB106" i="4" s="1"/>
  <c r="AC109" i="4"/>
  <c r="AD109" i="4" s="1"/>
  <c r="U18" i="4"/>
  <c r="V18" i="4" s="1"/>
  <c r="M19" i="4"/>
  <c r="N19" i="4" s="1"/>
  <c r="E20" i="4"/>
  <c r="F20" i="4" s="1"/>
  <c r="BQ20" i="4"/>
  <c r="BR20" i="4" s="1"/>
  <c r="U22" i="4"/>
  <c r="V22" i="4" s="1"/>
  <c r="BA22" i="4"/>
  <c r="BB22" i="4" s="1"/>
  <c r="AS23" i="4"/>
  <c r="AT23" i="4" s="1"/>
  <c r="AK24" i="4"/>
  <c r="AL24" i="4" s="1"/>
  <c r="AC25" i="4"/>
  <c r="AD25" i="4" s="1"/>
  <c r="U26" i="4"/>
  <c r="V26" i="4" s="1"/>
  <c r="M27" i="4"/>
  <c r="N27" i="4" s="1"/>
  <c r="E28" i="4"/>
  <c r="F28" i="4" s="1"/>
  <c r="BQ28" i="4"/>
  <c r="BR28" i="4" s="1"/>
  <c r="BI29" i="4"/>
  <c r="BJ29" i="4" s="1"/>
  <c r="BA30" i="4"/>
  <c r="BB30" i="4" s="1"/>
  <c r="AS31" i="4"/>
  <c r="AT31" i="4" s="1"/>
  <c r="AK32" i="4"/>
  <c r="AL32" i="4" s="1"/>
  <c r="AS82" i="4"/>
  <c r="AT82" i="4" s="1"/>
  <c r="AS60" i="4"/>
  <c r="AT60" i="4" s="1"/>
  <c r="AS58" i="4"/>
  <c r="AT58" i="4" s="1"/>
  <c r="AS56" i="4"/>
  <c r="AT56" i="4" s="1"/>
  <c r="AS54" i="4"/>
  <c r="AT54" i="4" s="1"/>
  <c r="AS52" i="4"/>
  <c r="AT52" i="4" s="1"/>
  <c r="AS50" i="4"/>
  <c r="AT50" i="4" s="1"/>
  <c r="AS48" i="4"/>
  <c r="AT48" i="4" s="1"/>
  <c r="AS46" i="4"/>
  <c r="AT46" i="4" s="1"/>
  <c r="AS44" i="4"/>
  <c r="AT44" i="4" s="1"/>
  <c r="AS42" i="4"/>
  <c r="AT42" i="4" s="1"/>
  <c r="AS40" i="4"/>
  <c r="AT40" i="4" s="1"/>
  <c r="AS38" i="4"/>
  <c r="AT38" i="4" s="1"/>
  <c r="AS36" i="4"/>
  <c r="AT36" i="4" s="1"/>
  <c r="AS80" i="4"/>
  <c r="AT80" i="4" s="1"/>
  <c r="AS79" i="4"/>
  <c r="AT79" i="4" s="1"/>
  <c r="AS78" i="4"/>
  <c r="AT78" i="4" s="1"/>
  <c r="AS77" i="4"/>
  <c r="AT77" i="4" s="1"/>
  <c r="AS76" i="4"/>
  <c r="AT76" i="4" s="1"/>
  <c r="AS75" i="4"/>
  <c r="AT75" i="4" s="1"/>
  <c r="AS74" i="4"/>
  <c r="AT74" i="4" s="1"/>
  <c r="AS73" i="4"/>
  <c r="AT73" i="4" s="1"/>
  <c r="AS72" i="4"/>
  <c r="AT72" i="4" s="1"/>
  <c r="AS71" i="4"/>
  <c r="AT71" i="4" s="1"/>
  <c r="AS70" i="4"/>
  <c r="AT70" i="4" s="1"/>
  <c r="AS69" i="4"/>
  <c r="AT69" i="4" s="1"/>
  <c r="G10" i="3" s="1"/>
  <c r="AS68" i="4"/>
  <c r="AT68" i="4" s="1"/>
  <c r="AS67" i="4"/>
  <c r="AT67" i="4" s="1"/>
  <c r="AS66" i="4"/>
  <c r="AT66" i="4" s="1"/>
  <c r="AS65" i="4"/>
  <c r="AT65" i="4" s="1"/>
  <c r="AS64" i="4"/>
  <c r="AT64" i="4" s="1"/>
  <c r="AS63" i="4"/>
  <c r="AT63" i="4" s="1"/>
  <c r="AS62" i="4"/>
  <c r="AT62" i="4" s="1"/>
  <c r="AS61" i="4"/>
  <c r="AT61" i="4" s="1"/>
  <c r="AS59" i="4"/>
  <c r="AT59" i="4" s="1"/>
  <c r="AS57" i="4"/>
  <c r="AT57" i="4" s="1"/>
  <c r="AS55" i="4"/>
  <c r="AT55" i="4" s="1"/>
  <c r="AS53" i="4"/>
  <c r="AT53" i="4" s="1"/>
  <c r="AS51" i="4"/>
  <c r="AT51" i="4" s="1"/>
  <c r="AS49" i="4"/>
  <c r="AT49" i="4" s="1"/>
  <c r="AS47" i="4"/>
  <c r="AT47" i="4" s="1"/>
  <c r="AS45" i="4"/>
  <c r="AT45" i="4" s="1"/>
  <c r="AS43" i="4"/>
  <c r="AT43" i="4" s="1"/>
  <c r="AS41" i="4"/>
  <c r="AT41" i="4" s="1"/>
  <c r="AS39" i="4"/>
  <c r="AT39" i="4" s="1"/>
  <c r="AS37" i="4"/>
  <c r="AT37" i="4" s="1"/>
  <c r="AS35" i="4"/>
  <c r="AT35" i="4" s="1"/>
  <c r="AC84" i="4"/>
  <c r="AD84" i="4" s="1"/>
  <c r="AC62" i="4"/>
  <c r="AD62" i="4" s="1"/>
  <c r="AC60" i="4"/>
  <c r="AD60" i="4" s="1"/>
  <c r="AC58" i="4"/>
  <c r="AD58" i="4" s="1"/>
  <c r="AC56" i="4"/>
  <c r="AD56" i="4" s="1"/>
  <c r="AC54" i="4"/>
  <c r="AD54" i="4" s="1"/>
  <c r="AC52" i="4"/>
  <c r="AD52" i="4" s="1"/>
  <c r="AC50" i="4"/>
  <c r="AD50" i="4" s="1"/>
  <c r="AC48" i="4"/>
  <c r="AD48" i="4" s="1"/>
  <c r="AC46" i="4"/>
  <c r="AD46" i="4" s="1"/>
  <c r="AC44" i="4"/>
  <c r="AD44" i="4" s="1"/>
  <c r="AC42" i="4"/>
  <c r="AD42" i="4" s="1"/>
  <c r="AC40" i="4"/>
  <c r="AD40" i="4" s="1"/>
  <c r="AC38" i="4"/>
  <c r="AD38" i="4" s="1"/>
  <c r="AC36" i="4"/>
  <c r="AD36" i="4" s="1"/>
  <c r="AC81" i="4"/>
  <c r="AD81" i="4" s="1"/>
  <c r="AC80" i="4"/>
  <c r="AD80" i="4" s="1"/>
  <c r="AC79" i="4"/>
  <c r="AD79" i="4" s="1"/>
  <c r="AC78" i="4"/>
  <c r="AD78" i="4" s="1"/>
  <c r="AC77" i="4"/>
  <c r="AD77" i="4" s="1"/>
  <c r="AC76" i="4"/>
  <c r="AD76" i="4" s="1"/>
  <c r="AC75" i="4"/>
  <c r="AD75" i="4" s="1"/>
  <c r="AC74" i="4"/>
  <c r="AD74" i="4" s="1"/>
  <c r="AC73" i="4"/>
  <c r="AD73" i="4" s="1"/>
  <c r="AC72" i="4"/>
  <c r="AD72" i="4" s="1"/>
  <c r="AC71" i="4"/>
  <c r="AD71" i="4" s="1"/>
  <c r="AC70" i="4"/>
  <c r="AD70" i="4" s="1"/>
  <c r="AC69" i="4"/>
  <c r="AD69" i="4" s="1"/>
  <c r="G12" i="3" s="1"/>
  <c r="AC68" i="4"/>
  <c r="AD68" i="4" s="1"/>
  <c r="AC67" i="4"/>
  <c r="AD67" i="4" s="1"/>
  <c r="AC66" i="4"/>
  <c r="AD66" i="4" s="1"/>
  <c r="AC65" i="4"/>
  <c r="AD65" i="4" s="1"/>
  <c r="AC64" i="4"/>
  <c r="AD64" i="4" s="1"/>
  <c r="AC63" i="4"/>
  <c r="AD63" i="4" s="1"/>
  <c r="AC61" i="4"/>
  <c r="AD61" i="4" s="1"/>
  <c r="AC59" i="4"/>
  <c r="AD59" i="4" s="1"/>
  <c r="AC57" i="4"/>
  <c r="AD57" i="4" s="1"/>
  <c r="AC55" i="4"/>
  <c r="AD55" i="4" s="1"/>
  <c r="AC53" i="4"/>
  <c r="AD53" i="4" s="1"/>
  <c r="AC51" i="4"/>
  <c r="AD51" i="4" s="1"/>
  <c r="AC49" i="4"/>
  <c r="AD49" i="4" s="1"/>
  <c r="AC47" i="4"/>
  <c r="AD47" i="4" s="1"/>
  <c r="AC45" i="4"/>
  <c r="AD45" i="4" s="1"/>
  <c r="AC43" i="4"/>
  <c r="AD43" i="4" s="1"/>
  <c r="AC41" i="4"/>
  <c r="AD41" i="4" s="1"/>
  <c r="AC39" i="4"/>
  <c r="AD39" i="4" s="1"/>
  <c r="AC37" i="4"/>
  <c r="AD37" i="4" s="1"/>
  <c r="AC35" i="4"/>
  <c r="AD35" i="4" s="1"/>
  <c r="M86" i="4"/>
  <c r="N86" i="4" s="1"/>
  <c r="BQ87" i="4"/>
  <c r="BR87" i="4" s="1"/>
  <c r="BA89" i="4"/>
  <c r="BB89" i="4" s="1"/>
  <c r="AK91" i="4"/>
  <c r="AL91" i="4" s="1"/>
  <c r="U93" i="4"/>
  <c r="V93" i="4" s="1"/>
  <c r="E95" i="4"/>
  <c r="F95" i="4" s="1"/>
  <c r="BI96" i="4"/>
  <c r="BJ96" i="4" s="1"/>
  <c r="AS98" i="4"/>
  <c r="AT98" i="4" s="1"/>
  <c r="AC100" i="4"/>
  <c r="AD100" i="4" s="1"/>
  <c r="M102" i="4"/>
  <c r="N102" i="4" s="1"/>
  <c r="U103" i="4"/>
  <c r="V103" i="4" s="1"/>
  <c r="M104" i="4"/>
  <c r="N104" i="4" s="1"/>
  <c r="E105" i="4"/>
  <c r="F105" i="4" s="1"/>
  <c r="BQ105" i="4"/>
  <c r="BR105" i="4" s="1"/>
  <c r="BI106" i="4"/>
  <c r="BJ106" i="4" s="1"/>
  <c r="BA107" i="4"/>
  <c r="BB107" i="4" s="1"/>
  <c r="AS108" i="4"/>
  <c r="AT108" i="4" s="1"/>
  <c r="AK109" i="4"/>
  <c r="AL109" i="4" s="1"/>
  <c r="AC110" i="4"/>
  <c r="AD110" i="4" s="1"/>
  <c r="E113" i="4"/>
  <c r="F113" i="4" s="1"/>
  <c r="BQ113" i="4"/>
  <c r="BR113" i="4" s="1"/>
  <c r="U4" i="4"/>
  <c r="V4" i="4" s="1"/>
  <c r="B13" i="3" s="1"/>
  <c r="BI4" i="4"/>
  <c r="BJ4" i="4" s="1"/>
  <c r="B8" i="3" s="1"/>
  <c r="BA17" i="4"/>
  <c r="BB17" i="4" s="1"/>
  <c r="M18" i="4"/>
  <c r="N18" i="4" s="1"/>
  <c r="AS18" i="4"/>
  <c r="AT18" i="4" s="1"/>
  <c r="E19" i="4"/>
  <c r="F19" i="4" s="1"/>
  <c r="AK19" i="4"/>
  <c r="AL19" i="4" s="1"/>
  <c r="BQ19" i="4"/>
  <c r="BR19" i="4" s="1"/>
  <c r="AC20" i="4"/>
  <c r="AD20" i="4" s="1"/>
  <c r="BI20" i="4"/>
  <c r="BJ20" i="4" s="1"/>
  <c r="U21" i="4"/>
  <c r="V21" i="4" s="1"/>
  <c r="BA21" i="4"/>
  <c r="BB21" i="4" s="1"/>
  <c r="M22" i="4"/>
  <c r="N22" i="4" s="1"/>
  <c r="AS22" i="4"/>
  <c r="AT22" i="4" s="1"/>
  <c r="E23" i="4"/>
  <c r="F23" i="4" s="1"/>
  <c r="AK23" i="4"/>
  <c r="AL23" i="4" s="1"/>
  <c r="BQ23" i="4"/>
  <c r="BR23" i="4" s="1"/>
  <c r="AC24" i="4"/>
  <c r="AD24" i="4" s="1"/>
  <c r="BI24" i="4"/>
  <c r="BJ24" i="4" s="1"/>
  <c r="U25" i="4"/>
  <c r="V25" i="4" s="1"/>
  <c r="BA25" i="4"/>
  <c r="BB25" i="4" s="1"/>
  <c r="M26" i="4"/>
  <c r="N26" i="4" s="1"/>
  <c r="AS26" i="4"/>
  <c r="AT26" i="4" s="1"/>
  <c r="E27" i="4"/>
  <c r="F27" i="4" s="1"/>
  <c r="AK27" i="4"/>
  <c r="AL27" i="4" s="1"/>
  <c r="BQ27" i="4"/>
  <c r="BR27" i="4" s="1"/>
  <c r="AC28" i="4"/>
  <c r="AD28" i="4" s="1"/>
  <c r="BI28" i="4"/>
  <c r="BJ28" i="4" s="1"/>
  <c r="U29" i="4"/>
  <c r="V29" i="4" s="1"/>
  <c r="BA29" i="4"/>
  <c r="BB29" i="4" s="1"/>
  <c r="M30" i="4"/>
  <c r="N30" i="4" s="1"/>
  <c r="AS30" i="4"/>
  <c r="AT30" i="4" s="1"/>
  <c r="E31" i="4"/>
  <c r="F31" i="4" s="1"/>
  <c r="AK31" i="4"/>
  <c r="AL31" i="4" s="1"/>
  <c r="BQ31" i="4"/>
  <c r="BR31" i="4" s="1"/>
  <c r="AC32" i="4"/>
  <c r="AD32" i="4" s="1"/>
  <c r="BI32" i="4"/>
  <c r="BJ32" i="4" s="1"/>
  <c r="U33" i="4"/>
  <c r="V33" i="4" s="1"/>
  <c r="BA33" i="4"/>
  <c r="BB33" i="4" s="1"/>
  <c r="M34" i="4"/>
  <c r="N34" i="4" s="1"/>
  <c r="AS34" i="4"/>
  <c r="AT34" i="4" s="1"/>
  <c r="BQ81" i="4"/>
  <c r="BR81" i="4" s="1"/>
  <c r="BQ62" i="4"/>
  <c r="BR62" i="4" s="1"/>
  <c r="BQ61" i="4"/>
  <c r="BR61" i="4" s="1"/>
  <c r="BQ59" i="4"/>
  <c r="BR59" i="4" s="1"/>
  <c r="BQ57" i="4"/>
  <c r="BR57" i="4" s="1"/>
  <c r="BQ55" i="4"/>
  <c r="BR55" i="4" s="1"/>
  <c r="BQ53" i="4"/>
  <c r="BR53" i="4" s="1"/>
  <c r="BQ51" i="4"/>
  <c r="BR51" i="4" s="1"/>
  <c r="BQ49" i="4"/>
  <c r="BR49" i="4" s="1"/>
  <c r="BQ47" i="4"/>
  <c r="BR47" i="4" s="1"/>
  <c r="BQ45" i="4"/>
  <c r="BR45" i="4" s="1"/>
  <c r="BQ43" i="4"/>
  <c r="BR43" i="4" s="1"/>
  <c r="BQ41" i="4"/>
  <c r="BR41" i="4" s="1"/>
  <c r="BQ39" i="4"/>
  <c r="BR39" i="4" s="1"/>
  <c r="BQ37" i="4"/>
  <c r="BR37" i="4" s="1"/>
  <c r="BQ35" i="4"/>
  <c r="BR35" i="4" s="1"/>
  <c r="BQ80" i="4"/>
  <c r="BR80" i="4" s="1"/>
  <c r="BQ79" i="4"/>
  <c r="BR79" i="4" s="1"/>
  <c r="BQ78" i="4"/>
  <c r="BR78" i="4" s="1"/>
  <c r="BQ77" i="4"/>
  <c r="BR77" i="4" s="1"/>
  <c r="BQ76" i="4"/>
  <c r="BR76" i="4" s="1"/>
  <c r="BQ75" i="4"/>
  <c r="BR75" i="4" s="1"/>
  <c r="BQ74" i="4"/>
  <c r="BR74" i="4" s="1"/>
  <c r="BQ73" i="4"/>
  <c r="BR73" i="4" s="1"/>
  <c r="BQ72" i="4"/>
  <c r="BR72" i="4" s="1"/>
  <c r="BQ71" i="4"/>
  <c r="BR71" i="4" s="1"/>
  <c r="BQ70" i="4"/>
  <c r="BR70" i="4" s="1"/>
  <c r="BQ69" i="4"/>
  <c r="BR69" i="4" s="1"/>
  <c r="G7" i="3" s="1"/>
  <c r="BQ68" i="4"/>
  <c r="BR68" i="4" s="1"/>
  <c r="BQ67" i="4"/>
  <c r="BR67" i="4" s="1"/>
  <c r="BQ66" i="4"/>
  <c r="BR66" i="4" s="1"/>
  <c r="BQ65" i="4"/>
  <c r="BR65" i="4" s="1"/>
  <c r="BQ64" i="4"/>
  <c r="BR64" i="4" s="1"/>
  <c r="BQ63" i="4"/>
  <c r="BR63" i="4" s="1"/>
  <c r="BQ60" i="4"/>
  <c r="BR60" i="4" s="1"/>
  <c r="BQ58" i="4"/>
  <c r="BR58" i="4" s="1"/>
  <c r="BQ56" i="4"/>
  <c r="BR56" i="4" s="1"/>
  <c r="BQ54" i="4"/>
  <c r="BR54" i="4" s="1"/>
  <c r="BQ52" i="4"/>
  <c r="BR52" i="4" s="1"/>
  <c r="BQ50" i="4"/>
  <c r="BR50" i="4" s="1"/>
  <c r="BQ48" i="4"/>
  <c r="BR48" i="4" s="1"/>
  <c r="BQ46" i="4"/>
  <c r="BR46" i="4" s="1"/>
  <c r="BQ44" i="4"/>
  <c r="BR44" i="4" s="1"/>
  <c r="BQ42" i="4"/>
  <c r="BR42" i="4" s="1"/>
  <c r="BQ40" i="4"/>
  <c r="BR40" i="4" s="1"/>
  <c r="BQ38" i="4"/>
  <c r="BR38" i="4" s="1"/>
  <c r="BQ36" i="4"/>
  <c r="BR36" i="4" s="1"/>
  <c r="BQ34" i="4"/>
  <c r="BR34" i="4" s="1"/>
  <c r="M83" i="4"/>
  <c r="N83" i="4" s="1"/>
  <c r="M62" i="4"/>
  <c r="N62" i="4" s="1"/>
  <c r="M60" i="4"/>
  <c r="N60" i="4" s="1"/>
  <c r="M58" i="4"/>
  <c r="N58" i="4" s="1"/>
  <c r="M56" i="4"/>
  <c r="N56" i="4" s="1"/>
  <c r="M54" i="4"/>
  <c r="N54" i="4" s="1"/>
  <c r="M52" i="4"/>
  <c r="N52" i="4" s="1"/>
  <c r="M50" i="4"/>
  <c r="N50" i="4" s="1"/>
  <c r="M48" i="4"/>
  <c r="N48" i="4" s="1"/>
  <c r="M46" i="4"/>
  <c r="N46" i="4" s="1"/>
  <c r="M44" i="4"/>
  <c r="N44" i="4" s="1"/>
  <c r="M42" i="4"/>
  <c r="N42" i="4" s="1"/>
  <c r="M40" i="4"/>
  <c r="N40" i="4" s="1"/>
  <c r="M38" i="4"/>
  <c r="N38" i="4" s="1"/>
  <c r="M36" i="4"/>
  <c r="N36" i="4" s="1"/>
  <c r="M81" i="4"/>
  <c r="N81" i="4" s="1"/>
  <c r="M80" i="4"/>
  <c r="N80" i="4" s="1"/>
  <c r="M79" i="4"/>
  <c r="N79" i="4" s="1"/>
  <c r="M78" i="4"/>
  <c r="N78" i="4" s="1"/>
  <c r="M77" i="4"/>
  <c r="N77" i="4" s="1"/>
  <c r="M76" i="4"/>
  <c r="N76" i="4" s="1"/>
  <c r="M75" i="4"/>
  <c r="N75" i="4" s="1"/>
  <c r="M74" i="4"/>
  <c r="N74" i="4" s="1"/>
  <c r="M73" i="4"/>
  <c r="N73" i="4" s="1"/>
  <c r="M72" i="4"/>
  <c r="N72" i="4" s="1"/>
  <c r="M71" i="4"/>
  <c r="N71" i="4" s="1"/>
  <c r="M70" i="4"/>
  <c r="N70" i="4" s="1"/>
  <c r="M69" i="4"/>
  <c r="N69" i="4" s="1"/>
  <c r="G14" i="3" s="1"/>
  <c r="M68" i="4"/>
  <c r="N68" i="4" s="1"/>
  <c r="M67" i="4"/>
  <c r="N67" i="4" s="1"/>
  <c r="M66" i="4"/>
  <c r="N66" i="4" s="1"/>
  <c r="M65" i="4"/>
  <c r="N65" i="4" s="1"/>
  <c r="M64" i="4"/>
  <c r="N64" i="4" s="1"/>
  <c r="M63" i="4"/>
  <c r="N63" i="4" s="1"/>
  <c r="M61" i="4"/>
  <c r="N61" i="4" s="1"/>
  <c r="M59" i="4"/>
  <c r="N59" i="4" s="1"/>
  <c r="M57" i="4"/>
  <c r="N57" i="4" s="1"/>
  <c r="M55" i="4"/>
  <c r="N55" i="4" s="1"/>
  <c r="M53" i="4"/>
  <c r="N53" i="4" s="1"/>
  <c r="M51" i="4"/>
  <c r="N51" i="4" s="1"/>
  <c r="M49" i="4"/>
  <c r="N49" i="4" s="1"/>
  <c r="M47" i="4"/>
  <c r="N47" i="4" s="1"/>
  <c r="M45" i="4"/>
  <c r="N45" i="4" s="1"/>
  <c r="M43" i="4"/>
  <c r="N43" i="4" s="1"/>
  <c r="M41" i="4"/>
  <c r="N41" i="4" s="1"/>
  <c r="M39" i="4"/>
  <c r="N39" i="4" s="1"/>
  <c r="M37" i="4"/>
  <c r="N37" i="4" s="1"/>
  <c r="M35" i="4"/>
  <c r="N35" i="4" s="1"/>
  <c r="BA83" i="4"/>
  <c r="BB83" i="4" s="1"/>
  <c r="BQ84" i="4"/>
  <c r="BR84" i="4" s="1"/>
  <c r="AK85" i="4"/>
  <c r="AL85" i="4" s="1"/>
  <c r="BA86" i="4"/>
  <c r="BB86" i="4" s="1"/>
  <c r="U87" i="4"/>
  <c r="V87" i="4" s="1"/>
  <c r="AK88" i="4"/>
  <c r="AL88" i="4" s="1"/>
  <c r="E89" i="4"/>
  <c r="F89" i="4" s="1"/>
  <c r="U90" i="4"/>
  <c r="V90" i="4" s="1"/>
  <c r="BI90" i="4"/>
  <c r="BJ90" i="4" s="1"/>
  <c r="E92" i="4"/>
  <c r="F92" i="4" s="1"/>
  <c r="AS92" i="4"/>
  <c r="AT92" i="4" s="1"/>
  <c r="BI93" i="4"/>
  <c r="BJ93" i="4" s="1"/>
  <c r="AC94" i="4"/>
  <c r="AD94" i="4" s="1"/>
  <c r="AS95" i="4"/>
  <c r="AT95" i="4" s="1"/>
  <c r="M96" i="4"/>
  <c r="N96" i="4" s="1"/>
  <c r="AC97" i="4"/>
  <c r="AD97" i="4" s="1"/>
  <c r="BQ97" i="4"/>
  <c r="BR97" i="4" s="1"/>
  <c r="M99" i="4"/>
  <c r="N99" i="4" s="1"/>
  <c r="BA99" i="4"/>
  <c r="BB99" i="4" s="1"/>
  <c r="BQ100" i="4"/>
  <c r="BR100" i="4" s="1"/>
  <c r="AK101" i="4"/>
  <c r="AL101" i="4" s="1"/>
  <c r="BA102" i="4"/>
  <c r="BB102" i="4" s="1"/>
  <c r="AS103" i="4"/>
  <c r="AT103" i="4" s="1"/>
  <c r="AK104" i="4"/>
  <c r="AL104" i="4" s="1"/>
  <c r="AC105" i="4"/>
  <c r="AD105" i="4" s="1"/>
  <c r="U106" i="4"/>
  <c r="V106" i="4" s="1"/>
  <c r="M107" i="4"/>
  <c r="N107" i="4" s="1"/>
  <c r="E108" i="4"/>
  <c r="F108" i="4" s="1"/>
  <c r="BQ108" i="4"/>
  <c r="BR108" i="4" s="1"/>
  <c r="BI109" i="4"/>
  <c r="BJ109" i="4" s="1"/>
  <c r="BA110" i="4"/>
  <c r="BB110" i="4" s="1"/>
  <c r="AS111" i="4"/>
  <c r="AT111" i="4" s="1"/>
  <c r="AK112" i="4"/>
  <c r="AL112" i="4" s="1"/>
  <c r="AC113" i="4"/>
  <c r="AD113" i="4" s="1"/>
  <c r="AP129" i="4"/>
  <c r="AS128" i="4"/>
  <c r="AT128" i="4" s="1"/>
  <c r="BA129" i="4"/>
  <c r="BB129" i="4" s="1"/>
  <c r="BI81" i="4"/>
  <c r="BJ81" i="4" s="1"/>
  <c r="M82" i="4"/>
  <c r="N82" i="4" s="1"/>
  <c r="AC82" i="4"/>
  <c r="AD82" i="4" s="1"/>
  <c r="BA82" i="4"/>
  <c r="BB82" i="4" s="1"/>
  <c r="E83" i="4"/>
  <c r="F83" i="4" s="1"/>
  <c r="U83" i="4"/>
  <c r="V83" i="4" s="1"/>
  <c r="AS83" i="4"/>
  <c r="AT83" i="4" s="1"/>
  <c r="BQ83" i="4"/>
  <c r="BR83" i="4" s="1"/>
  <c r="M84" i="4"/>
  <c r="N84" i="4" s="1"/>
  <c r="AK84" i="4"/>
  <c r="AL84" i="4" s="1"/>
  <c r="BI84" i="4"/>
  <c r="BJ84" i="4" s="1"/>
  <c r="E85" i="4"/>
  <c r="F85" i="4" s="1"/>
  <c r="AC85" i="4"/>
  <c r="AD85" i="4" s="1"/>
  <c r="BA85" i="4"/>
  <c r="BB85" i="4" s="1"/>
  <c r="BQ85" i="4"/>
  <c r="BR85" i="4" s="1"/>
  <c r="U86" i="4"/>
  <c r="V86" i="4" s="1"/>
  <c r="AS86" i="4"/>
  <c r="AT86" i="4" s="1"/>
  <c r="BI86" i="4"/>
  <c r="BJ86" i="4" s="1"/>
  <c r="M87" i="4"/>
  <c r="N87" i="4" s="1"/>
  <c r="AK87" i="4"/>
  <c r="AL87" i="4" s="1"/>
  <c r="BA87" i="4"/>
  <c r="BB87" i="4" s="1"/>
  <c r="E88" i="4"/>
  <c r="F88" i="4" s="1"/>
  <c r="AC88" i="4"/>
  <c r="AD88" i="4" s="1"/>
  <c r="AS88" i="4"/>
  <c r="AT88" i="4" s="1"/>
  <c r="BQ88" i="4"/>
  <c r="BR88" i="4" s="1"/>
  <c r="U89" i="4"/>
  <c r="V89" i="4" s="1"/>
  <c r="AK89" i="4"/>
  <c r="AL89" i="4" s="1"/>
  <c r="BI89" i="4"/>
  <c r="BJ89" i="4" s="1"/>
  <c r="M90" i="4"/>
  <c r="N90" i="4" s="1"/>
  <c r="AC90" i="4"/>
  <c r="AD90" i="4" s="1"/>
  <c r="BA90" i="4"/>
  <c r="BB90" i="4" s="1"/>
  <c r="E91" i="4"/>
  <c r="F91" i="4" s="1"/>
  <c r="U91" i="4"/>
  <c r="V91" i="4" s="1"/>
  <c r="AS91" i="4"/>
  <c r="AT91" i="4" s="1"/>
  <c r="BQ91" i="4"/>
  <c r="BR91" i="4" s="1"/>
  <c r="M92" i="4"/>
  <c r="N92" i="4" s="1"/>
  <c r="AK92" i="4"/>
  <c r="AL92" i="4" s="1"/>
  <c r="BI92" i="4"/>
  <c r="BJ92" i="4" s="1"/>
  <c r="E93" i="4"/>
  <c r="F93" i="4" s="1"/>
  <c r="AC93" i="4"/>
  <c r="AD93" i="4" s="1"/>
  <c r="BA93" i="4"/>
  <c r="BB93" i="4" s="1"/>
  <c r="BQ93" i="4"/>
  <c r="BR93" i="4" s="1"/>
  <c r="U94" i="4"/>
  <c r="V94" i="4" s="1"/>
  <c r="AS94" i="4"/>
  <c r="AT94" i="4" s="1"/>
  <c r="BI94" i="4"/>
  <c r="BJ94" i="4" s="1"/>
  <c r="M95" i="4"/>
  <c r="N95" i="4" s="1"/>
  <c r="AK95" i="4"/>
  <c r="AL95" i="4" s="1"/>
  <c r="BA95" i="4"/>
  <c r="BB95" i="4" s="1"/>
  <c r="E96" i="4"/>
  <c r="F96" i="4" s="1"/>
  <c r="AC96" i="4"/>
  <c r="AD96" i="4" s="1"/>
  <c r="AS96" i="4"/>
  <c r="AT96" i="4" s="1"/>
  <c r="BQ96" i="4"/>
  <c r="BR96" i="4" s="1"/>
  <c r="U97" i="4"/>
  <c r="V97" i="4" s="1"/>
  <c r="AK97" i="4"/>
  <c r="AL97" i="4" s="1"/>
  <c r="BI97" i="4"/>
  <c r="BJ97" i="4" s="1"/>
  <c r="M98" i="4"/>
  <c r="N98" i="4" s="1"/>
  <c r="AC98" i="4"/>
  <c r="AD98" i="4" s="1"/>
  <c r="BA98" i="4"/>
  <c r="BB98" i="4" s="1"/>
  <c r="E99" i="4"/>
  <c r="F99" i="4" s="1"/>
  <c r="U99" i="4"/>
  <c r="V99" i="4" s="1"/>
  <c r="AS99" i="4"/>
  <c r="AT99" i="4" s="1"/>
  <c r="BQ99" i="4"/>
  <c r="BR99" i="4" s="1"/>
  <c r="M100" i="4"/>
  <c r="N100" i="4" s="1"/>
  <c r="AK100" i="4"/>
  <c r="AL100" i="4" s="1"/>
  <c r="BI100" i="4"/>
  <c r="BJ100" i="4" s="1"/>
  <c r="E101" i="4"/>
  <c r="F101" i="4" s="1"/>
  <c r="AC101" i="4"/>
  <c r="AD101" i="4" s="1"/>
  <c r="BA101" i="4"/>
  <c r="BB101" i="4" s="1"/>
  <c r="BQ101" i="4"/>
  <c r="BR101" i="4" s="1"/>
  <c r="U102" i="4"/>
  <c r="V102" i="4" s="1"/>
  <c r="AS102" i="4"/>
  <c r="AT102" i="4" s="1"/>
  <c r="Z131" i="4"/>
  <c r="AC130" i="4"/>
  <c r="AD130" i="4" s="1"/>
  <c r="BN134" i="4"/>
  <c r="BQ133" i="4"/>
  <c r="BR133" i="4" s="1"/>
  <c r="AC115" i="4"/>
  <c r="AD115" i="4" s="1"/>
  <c r="BB128" i="4"/>
  <c r="BF129" i="4"/>
  <c r="BI128" i="4"/>
  <c r="BJ128" i="4" s="1"/>
  <c r="BR130" i="4"/>
  <c r="E103" i="4"/>
  <c r="F103" i="4" s="1"/>
  <c r="AK103" i="4"/>
  <c r="AL103" i="4" s="1"/>
  <c r="BQ103" i="4"/>
  <c r="BR103" i="4" s="1"/>
  <c r="AC104" i="4"/>
  <c r="AD104" i="4" s="1"/>
  <c r="BI104" i="4"/>
  <c r="BJ104" i="4" s="1"/>
  <c r="U105" i="4"/>
  <c r="V105" i="4" s="1"/>
  <c r="BA105" i="4"/>
  <c r="BB105" i="4" s="1"/>
  <c r="M106" i="4"/>
  <c r="N106" i="4" s="1"/>
  <c r="AS106" i="4"/>
  <c r="AT106" i="4" s="1"/>
  <c r="E107" i="4"/>
  <c r="F107" i="4" s="1"/>
  <c r="AK107" i="4"/>
  <c r="AL107" i="4" s="1"/>
  <c r="BQ107" i="4"/>
  <c r="BR107" i="4" s="1"/>
  <c r="AC108" i="4"/>
  <c r="AD108" i="4" s="1"/>
  <c r="BI108" i="4"/>
  <c r="BJ108" i="4" s="1"/>
  <c r="U109" i="4"/>
  <c r="V109" i="4" s="1"/>
  <c r="BA109" i="4"/>
  <c r="BB109" i="4" s="1"/>
  <c r="M110" i="4"/>
  <c r="N110" i="4" s="1"/>
  <c r="AS110" i="4"/>
  <c r="AT110" i="4" s="1"/>
  <c r="E111" i="4"/>
  <c r="F111" i="4" s="1"/>
  <c r="AK111" i="4"/>
  <c r="AL111" i="4" s="1"/>
  <c r="BQ111" i="4"/>
  <c r="BR111" i="4" s="1"/>
  <c r="AC112" i="4"/>
  <c r="AD112" i="4" s="1"/>
  <c r="BI112" i="4"/>
  <c r="BJ112" i="4" s="1"/>
  <c r="U113" i="4"/>
  <c r="V113" i="4" s="1"/>
  <c r="BA113" i="4"/>
  <c r="BB113" i="4" s="1"/>
  <c r="M114" i="4"/>
  <c r="N114" i="4" s="1"/>
  <c r="AS114" i="4"/>
  <c r="AT114" i="4" s="1"/>
  <c r="V128" i="4"/>
  <c r="AS81" i="4"/>
  <c r="AT81" i="4" s="1"/>
  <c r="E82" i="4"/>
  <c r="F82" i="4" s="1"/>
  <c r="AK82" i="4"/>
  <c r="AL82" i="4" s="1"/>
  <c r="BQ82" i="4"/>
  <c r="BR82" i="4" s="1"/>
  <c r="AC83" i="4"/>
  <c r="AD83" i="4" s="1"/>
  <c r="BI83" i="4"/>
  <c r="BJ83" i="4" s="1"/>
  <c r="U84" i="4"/>
  <c r="V84" i="4" s="1"/>
  <c r="BA84" i="4"/>
  <c r="BB84" i="4" s="1"/>
  <c r="M85" i="4"/>
  <c r="N85" i="4" s="1"/>
  <c r="AS85" i="4"/>
  <c r="AT85" i="4" s="1"/>
  <c r="E86" i="4"/>
  <c r="F86" i="4" s="1"/>
  <c r="AK86" i="4"/>
  <c r="AL86" i="4" s="1"/>
  <c r="BQ86" i="4"/>
  <c r="BR86" i="4" s="1"/>
  <c r="AC87" i="4"/>
  <c r="AD87" i="4" s="1"/>
  <c r="BI87" i="4"/>
  <c r="BJ87" i="4" s="1"/>
  <c r="U88" i="4"/>
  <c r="V88" i="4" s="1"/>
  <c r="BA88" i="4"/>
  <c r="BB88" i="4" s="1"/>
  <c r="M89" i="4"/>
  <c r="N89" i="4" s="1"/>
  <c r="AS89" i="4"/>
  <c r="AT89" i="4" s="1"/>
  <c r="E90" i="4"/>
  <c r="F90" i="4" s="1"/>
  <c r="AK90" i="4"/>
  <c r="AL90" i="4" s="1"/>
  <c r="BQ90" i="4"/>
  <c r="BR90" i="4" s="1"/>
  <c r="AC91" i="4"/>
  <c r="AD91" i="4" s="1"/>
  <c r="BI91" i="4"/>
  <c r="BJ91" i="4" s="1"/>
  <c r="U92" i="4"/>
  <c r="V92" i="4" s="1"/>
  <c r="BA92" i="4"/>
  <c r="BB92" i="4" s="1"/>
  <c r="M93" i="4"/>
  <c r="N93" i="4" s="1"/>
  <c r="AS93" i="4"/>
  <c r="AT93" i="4" s="1"/>
  <c r="E94" i="4"/>
  <c r="F94" i="4" s="1"/>
  <c r="AK94" i="4"/>
  <c r="AL94" i="4" s="1"/>
  <c r="BQ94" i="4"/>
  <c r="BR94" i="4" s="1"/>
  <c r="AC95" i="4"/>
  <c r="AD95" i="4" s="1"/>
  <c r="BI95" i="4"/>
  <c r="BJ95" i="4" s="1"/>
  <c r="U96" i="4"/>
  <c r="V96" i="4" s="1"/>
  <c r="BA96" i="4"/>
  <c r="BB96" i="4" s="1"/>
  <c r="M97" i="4"/>
  <c r="N97" i="4" s="1"/>
  <c r="AS97" i="4"/>
  <c r="AT97" i="4" s="1"/>
  <c r="E98" i="4"/>
  <c r="F98" i="4" s="1"/>
  <c r="AK98" i="4"/>
  <c r="AL98" i="4" s="1"/>
  <c r="BQ98" i="4"/>
  <c r="BR98" i="4" s="1"/>
  <c r="AC99" i="4"/>
  <c r="AD99" i="4" s="1"/>
  <c r="BI99" i="4"/>
  <c r="BJ99" i="4" s="1"/>
  <c r="U100" i="4"/>
  <c r="V100" i="4" s="1"/>
  <c r="BA100" i="4"/>
  <c r="BB100" i="4" s="1"/>
  <c r="M101" i="4"/>
  <c r="N101" i="4" s="1"/>
  <c r="AS101" i="4"/>
  <c r="AT101" i="4" s="1"/>
  <c r="E102" i="4"/>
  <c r="F102" i="4" s="1"/>
  <c r="AK102" i="4"/>
  <c r="AL102" i="4" s="1"/>
  <c r="BQ102" i="4"/>
  <c r="BR102" i="4" s="1"/>
  <c r="AC103" i="4"/>
  <c r="AD103" i="4" s="1"/>
  <c r="BI103" i="4"/>
  <c r="BJ103" i="4" s="1"/>
  <c r="U104" i="4"/>
  <c r="V104" i="4" s="1"/>
  <c r="BA104" i="4"/>
  <c r="BB104" i="4" s="1"/>
  <c r="M105" i="4"/>
  <c r="N105" i="4" s="1"/>
  <c r="AS105" i="4"/>
  <c r="AT105" i="4" s="1"/>
  <c r="E106" i="4"/>
  <c r="F106" i="4" s="1"/>
  <c r="AK106" i="4"/>
  <c r="AL106" i="4" s="1"/>
  <c r="BQ106" i="4"/>
  <c r="BR106" i="4" s="1"/>
  <c r="AC107" i="4"/>
  <c r="AD107" i="4" s="1"/>
  <c r="BI107" i="4"/>
  <c r="BJ107" i="4" s="1"/>
  <c r="U108" i="4"/>
  <c r="V108" i="4" s="1"/>
  <c r="BA108" i="4"/>
  <c r="BB108" i="4" s="1"/>
  <c r="M109" i="4"/>
  <c r="N109" i="4" s="1"/>
  <c r="AS109" i="4"/>
  <c r="AT109" i="4" s="1"/>
  <c r="E110" i="4"/>
  <c r="F110" i="4" s="1"/>
  <c r="AK110" i="4"/>
  <c r="AL110" i="4" s="1"/>
  <c r="BQ110" i="4"/>
  <c r="BR110" i="4" s="1"/>
  <c r="AC111" i="4"/>
  <c r="AD111" i="4" s="1"/>
  <c r="BI111" i="4"/>
  <c r="BJ111" i="4" s="1"/>
  <c r="U112" i="4"/>
  <c r="V112" i="4" s="1"/>
  <c r="BA112" i="4"/>
  <c r="BB112" i="4" s="1"/>
  <c r="M113" i="4"/>
  <c r="N113" i="4" s="1"/>
  <c r="AS113" i="4"/>
  <c r="AT113" i="4" s="1"/>
  <c r="E114" i="4"/>
  <c r="F114" i="4" s="1"/>
  <c r="AK114" i="4"/>
  <c r="AL114" i="4" s="1"/>
  <c r="BQ114" i="4"/>
  <c r="BR114" i="4" s="1"/>
  <c r="BR128" i="4"/>
  <c r="AD129" i="4"/>
  <c r="BB130" i="4"/>
  <c r="B128" i="6" l="1"/>
  <c r="BA228" i="4"/>
  <c r="BB228" i="4" s="1"/>
  <c r="AX229" i="4"/>
  <c r="Z230" i="4"/>
  <c r="AC229" i="4"/>
  <c r="AD229" i="4" s="1"/>
  <c r="F42" i="7"/>
  <c r="I41" i="7"/>
  <c r="J41" i="7" s="1"/>
  <c r="AL72" i="7"/>
  <c r="AO71" i="7"/>
  <c r="AP71" i="7" s="1"/>
  <c r="BS73" i="7"/>
  <c r="CA73" i="7" s="1"/>
  <c r="CG72" i="7"/>
  <c r="AD42" i="7"/>
  <c r="AG41" i="7"/>
  <c r="AH41" i="7" s="1"/>
  <c r="Y41" i="7"/>
  <c r="Z41" i="7" s="1"/>
  <c r="V42" i="7"/>
  <c r="Q40" i="7"/>
  <c r="R40" i="7" s="1"/>
  <c r="N41" i="7"/>
  <c r="R128" i="6"/>
  <c r="BV146" i="6"/>
  <c r="BY145" i="6"/>
  <c r="BZ145" i="6" s="1"/>
  <c r="BA224" i="6"/>
  <c r="BB224" i="6" s="1"/>
  <c r="AX225" i="6"/>
  <c r="BQ224" i="6"/>
  <c r="BR224" i="6" s="1"/>
  <c r="BN225" i="6"/>
  <c r="BY227" i="6"/>
  <c r="BZ227" i="6" s="1"/>
  <c r="BV228" i="6"/>
  <c r="BI227" i="6"/>
  <c r="BJ227" i="6" s="1"/>
  <c r="BF228" i="6"/>
  <c r="AP227" i="6"/>
  <c r="AS226" i="6"/>
  <c r="AT226" i="6" s="1"/>
  <c r="AH226" i="6"/>
  <c r="AK225" i="6"/>
  <c r="AL225" i="6" s="1"/>
  <c r="AC227" i="6"/>
  <c r="AD227" i="6" s="1"/>
  <c r="Z228" i="6"/>
  <c r="U224" i="6"/>
  <c r="V224" i="6" s="1"/>
  <c r="R225" i="6"/>
  <c r="J226" i="6"/>
  <c r="M225" i="6"/>
  <c r="N225" i="6" s="1"/>
  <c r="B226" i="6"/>
  <c r="E226" i="6" s="1"/>
  <c r="F225" i="6"/>
  <c r="BY230" i="4"/>
  <c r="BZ230" i="4" s="1"/>
  <c r="BV231" i="4"/>
  <c r="BN230" i="4"/>
  <c r="BQ229" i="4"/>
  <c r="BR229" i="4" s="1"/>
  <c r="BF230" i="4"/>
  <c r="BI229" i="4"/>
  <c r="BJ229" i="4" s="1"/>
  <c r="AP230" i="4"/>
  <c r="AS229" i="4"/>
  <c r="AT229" i="4" s="1"/>
  <c r="AH230" i="4"/>
  <c r="AK229" i="4"/>
  <c r="AL229" i="4" s="1"/>
  <c r="U231" i="4"/>
  <c r="V231" i="4" s="1"/>
  <c r="R232" i="4"/>
  <c r="J230" i="4"/>
  <c r="M229" i="4"/>
  <c r="N229" i="4" s="1"/>
  <c r="J131" i="4"/>
  <c r="M130" i="4"/>
  <c r="N130" i="4" s="1"/>
  <c r="AK130" i="4"/>
  <c r="AL130" i="4" s="1"/>
  <c r="AH131" i="4"/>
  <c r="BV148" i="4"/>
  <c r="BY147" i="4"/>
  <c r="BZ147" i="4" s="1"/>
  <c r="E130" i="4"/>
  <c r="F130" i="4" s="1"/>
  <c r="B131" i="4"/>
  <c r="B229" i="4"/>
  <c r="E229" i="4" s="1"/>
  <c r="F229" i="4" s="1"/>
  <c r="BQ128" i="6"/>
  <c r="BR128" i="6" s="1"/>
  <c r="BN129" i="6"/>
  <c r="AS127" i="6"/>
  <c r="AT127" i="6" s="1"/>
  <c r="AP128" i="6"/>
  <c r="BA128" i="6"/>
  <c r="BB128" i="6" s="1"/>
  <c r="AX129" i="6"/>
  <c r="BF128" i="6"/>
  <c r="BI128" i="6" s="1"/>
  <c r="BJ128" i="6" s="1"/>
  <c r="U128" i="6"/>
  <c r="V128" i="6" s="1"/>
  <c r="R129" i="6"/>
  <c r="AK128" i="6"/>
  <c r="AL128" i="6" s="1"/>
  <c r="AH129" i="6"/>
  <c r="AC127" i="6"/>
  <c r="AD127" i="6" s="1"/>
  <c r="Z128" i="6"/>
  <c r="E128" i="6"/>
  <c r="F128" i="6" s="1"/>
  <c r="B129" i="6"/>
  <c r="M127" i="6"/>
  <c r="N127" i="6" s="1"/>
  <c r="J128" i="6"/>
  <c r="AS129" i="4"/>
  <c r="AT129" i="4" s="1"/>
  <c r="AP130" i="4"/>
  <c r="BF130" i="4"/>
  <c r="BI129" i="4"/>
  <c r="BJ129" i="4" s="1"/>
  <c r="AC131" i="4"/>
  <c r="AD131" i="4" s="1"/>
  <c r="Z132" i="4"/>
  <c r="AX132" i="4"/>
  <c r="BA131" i="4"/>
  <c r="BB131" i="4" s="1"/>
  <c r="R131" i="4"/>
  <c r="U130" i="4"/>
  <c r="V130" i="4" s="1"/>
  <c r="BQ134" i="4"/>
  <c r="BR134" i="4" s="1"/>
  <c r="BN135" i="4"/>
  <c r="AC230" i="4" l="1"/>
  <c r="AD230" i="4" s="1"/>
  <c r="Z231" i="4"/>
  <c r="AX230" i="4"/>
  <c r="BA229" i="4"/>
  <c r="BB229" i="4" s="1"/>
  <c r="AL73" i="7"/>
  <c r="AO72" i="7"/>
  <c r="AP72" i="7" s="1"/>
  <c r="F43" i="7"/>
  <c r="I42" i="7"/>
  <c r="J42" i="7" s="1"/>
  <c r="BS74" i="7"/>
  <c r="CA74" i="7" s="1"/>
  <c r="CG73" i="7"/>
  <c r="AG42" i="7"/>
  <c r="AH42" i="7" s="1"/>
  <c r="AD43" i="7"/>
  <c r="Y42" i="7"/>
  <c r="Z42" i="7" s="1"/>
  <c r="V43" i="7"/>
  <c r="N42" i="7"/>
  <c r="Q41" i="7"/>
  <c r="R41" i="7" s="1"/>
  <c r="AX226" i="6"/>
  <c r="BA225" i="6"/>
  <c r="BB225" i="6" s="1"/>
  <c r="BN226" i="6"/>
  <c r="BQ225" i="6"/>
  <c r="BR225" i="6" s="1"/>
  <c r="BV147" i="6"/>
  <c r="BY146" i="6"/>
  <c r="BZ146" i="6" s="1"/>
  <c r="BY228" i="6"/>
  <c r="BZ228" i="6" s="1"/>
  <c r="BV229" i="6"/>
  <c r="BI228" i="6"/>
  <c r="BJ228" i="6" s="1"/>
  <c r="BF229" i="6"/>
  <c r="AS227" i="6"/>
  <c r="AT227" i="6" s="1"/>
  <c r="AP228" i="6"/>
  <c r="AK226" i="6"/>
  <c r="AL226" i="6" s="1"/>
  <c r="AH227" i="6"/>
  <c r="AC228" i="6"/>
  <c r="AD228" i="6" s="1"/>
  <c r="Z229" i="6"/>
  <c r="R226" i="6"/>
  <c r="U225" i="6"/>
  <c r="V225" i="6" s="1"/>
  <c r="M226" i="6"/>
  <c r="N226" i="6" s="1"/>
  <c r="J227" i="6"/>
  <c r="F226" i="6"/>
  <c r="B227" i="6"/>
  <c r="E227" i="6" s="1"/>
  <c r="BY231" i="4"/>
  <c r="BZ231" i="4" s="1"/>
  <c r="BV232" i="4"/>
  <c r="BQ230" i="4"/>
  <c r="BR230" i="4" s="1"/>
  <c r="BN231" i="4"/>
  <c r="BI230" i="4"/>
  <c r="BJ230" i="4" s="1"/>
  <c r="BF231" i="4"/>
  <c r="AS230" i="4"/>
  <c r="AT230" i="4" s="1"/>
  <c r="AP231" i="4"/>
  <c r="AK230" i="4"/>
  <c r="AL230" i="4" s="1"/>
  <c r="AH231" i="4"/>
  <c r="U232" i="4"/>
  <c r="V232" i="4" s="1"/>
  <c r="R233" i="4"/>
  <c r="M230" i="4"/>
  <c r="N230" i="4" s="1"/>
  <c r="J231" i="4"/>
  <c r="B132" i="4"/>
  <c r="E131" i="4"/>
  <c r="F131" i="4" s="1"/>
  <c r="AK131" i="4"/>
  <c r="AL131" i="4" s="1"/>
  <c r="AH132" i="4"/>
  <c r="BV149" i="4"/>
  <c r="BY148" i="4"/>
  <c r="BZ148" i="4" s="1"/>
  <c r="J132" i="4"/>
  <c r="M131" i="4"/>
  <c r="N131" i="4" s="1"/>
  <c r="B230" i="4"/>
  <c r="E230" i="4" s="1"/>
  <c r="F230" i="4" s="1"/>
  <c r="E129" i="6"/>
  <c r="F129" i="6" s="1"/>
  <c r="B130" i="6"/>
  <c r="AK129" i="6"/>
  <c r="AL129" i="6" s="1"/>
  <c r="AH130" i="6"/>
  <c r="BF129" i="6"/>
  <c r="BI129" i="6" s="1"/>
  <c r="BJ129" i="6" s="1"/>
  <c r="AS128" i="6"/>
  <c r="AT128" i="6" s="1"/>
  <c r="AP129" i="6"/>
  <c r="M128" i="6"/>
  <c r="N128" i="6" s="1"/>
  <c r="J129" i="6"/>
  <c r="AC128" i="6"/>
  <c r="AD128" i="6" s="1"/>
  <c r="Z129" i="6"/>
  <c r="U129" i="6"/>
  <c r="V129" i="6" s="1"/>
  <c r="R130" i="6"/>
  <c r="BA129" i="6"/>
  <c r="BB129" i="6" s="1"/>
  <c r="AX130" i="6"/>
  <c r="BQ129" i="6"/>
  <c r="BR129" i="6" s="1"/>
  <c r="BN130" i="6"/>
  <c r="Z133" i="4"/>
  <c r="AC132" i="4"/>
  <c r="AD132" i="4" s="1"/>
  <c r="AP131" i="4"/>
  <c r="AS130" i="4"/>
  <c r="AT130" i="4" s="1"/>
  <c r="BN136" i="4"/>
  <c r="BQ135" i="4"/>
  <c r="BR135" i="4" s="1"/>
  <c r="R132" i="4"/>
  <c r="U131" i="4"/>
  <c r="V131" i="4" s="1"/>
  <c r="BA132" i="4"/>
  <c r="BB132" i="4" s="1"/>
  <c r="AX133" i="4"/>
  <c r="BF131" i="4"/>
  <c r="BI130" i="4"/>
  <c r="BJ130" i="4" s="1"/>
  <c r="Z232" i="4" l="1"/>
  <c r="AC231" i="4"/>
  <c r="AD231" i="4" s="1"/>
  <c r="AX231" i="4"/>
  <c r="BA230" i="4"/>
  <c r="BB230" i="4" s="1"/>
  <c r="F44" i="7"/>
  <c r="I43" i="7"/>
  <c r="J43" i="7" s="1"/>
  <c r="AL74" i="7"/>
  <c r="AO73" i="7"/>
  <c r="AP73" i="7" s="1"/>
  <c r="BS75" i="7"/>
  <c r="CA75" i="7" s="1"/>
  <c r="CG74" i="7"/>
  <c r="AG43" i="7"/>
  <c r="AH43" i="7" s="1"/>
  <c r="AD44" i="7"/>
  <c r="Y43" i="7"/>
  <c r="Z43" i="7" s="1"/>
  <c r="V44" i="7"/>
  <c r="Q42" i="7"/>
  <c r="R42" i="7" s="1"/>
  <c r="N43" i="7"/>
  <c r="BN227" i="6"/>
  <c r="BQ226" i="6"/>
  <c r="BR226" i="6" s="1"/>
  <c r="BV148" i="6"/>
  <c r="BY147" i="6"/>
  <c r="BZ147" i="6" s="1"/>
  <c r="AX227" i="6"/>
  <c r="BA226" i="6"/>
  <c r="BB226" i="6" s="1"/>
  <c r="BV230" i="6"/>
  <c r="BY229" i="6"/>
  <c r="BZ229" i="6" s="1"/>
  <c r="BF230" i="6"/>
  <c r="BI229" i="6"/>
  <c r="BJ229" i="6" s="1"/>
  <c r="AS228" i="6"/>
  <c r="AT228" i="6" s="1"/>
  <c r="AP229" i="6"/>
  <c r="AK227" i="6"/>
  <c r="AL227" i="6" s="1"/>
  <c r="AH228" i="6"/>
  <c r="Z230" i="6"/>
  <c r="AC229" i="6"/>
  <c r="AD229" i="6" s="1"/>
  <c r="U226" i="6"/>
  <c r="V226" i="6" s="1"/>
  <c r="R227" i="6"/>
  <c r="M227" i="6"/>
  <c r="N227" i="6" s="1"/>
  <c r="J228" i="6"/>
  <c r="B228" i="6"/>
  <c r="E228" i="6" s="1"/>
  <c r="F227" i="6"/>
  <c r="BY232" i="4"/>
  <c r="BZ232" i="4" s="1"/>
  <c r="BV233" i="4"/>
  <c r="BQ231" i="4"/>
  <c r="BR231" i="4" s="1"/>
  <c r="BN232" i="4"/>
  <c r="BI231" i="4"/>
  <c r="BJ231" i="4" s="1"/>
  <c r="BF232" i="4"/>
  <c r="AP232" i="4"/>
  <c r="AS231" i="4"/>
  <c r="AT231" i="4" s="1"/>
  <c r="AK231" i="4"/>
  <c r="AL231" i="4" s="1"/>
  <c r="AH232" i="4"/>
  <c r="R234" i="4"/>
  <c r="U233" i="4"/>
  <c r="V233" i="4" s="1"/>
  <c r="M231" i="4"/>
  <c r="N231" i="4" s="1"/>
  <c r="J232" i="4"/>
  <c r="AH133" i="4"/>
  <c r="AK132" i="4"/>
  <c r="AL132" i="4" s="1"/>
  <c r="J133" i="4"/>
  <c r="M132" i="4"/>
  <c r="N132" i="4" s="1"/>
  <c r="BV150" i="4"/>
  <c r="BY149" i="4"/>
  <c r="BZ149" i="4" s="1"/>
  <c r="B133" i="4"/>
  <c r="E132" i="4"/>
  <c r="F132" i="4" s="1"/>
  <c r="B231" i="4"/>
  <c r="E231" i="4" s="1"/>
  <c r="F231" i="4" s="1"/>
  <c r="E130" i="6"/>
  <c r="F130" i="6" s="1"/>
  <c r="B131" i="6"/>
  <c r="BQ130" i="6"/>
  <c r="BR130" i="6" s="1"/>
  <c r="BN131" i="6"/>
  <c r="U130" i="6"/>
  <c r="V130" i="6" s="1"/>
  <c r="R131" i="6"/>
  <c r="M129" i="6"/>
  <c r="N129" i="6" s="1"/>
  <c r="J130" i="6"/>
  <c r="AS129" i="6"/>
  <c r="AT129" i="6" s="1"/>
  <c r="AP130" i="6"/>
  <c r="AK130" i="6"/>
  <c r="AL130" i="6" s="1"/>
  <c r="AH131" i="6"/>
  <c r="BF130" i="6"/>
  <c r="BI130" i="6" s="1"/>
  <c r="BJ130" i="6" s="1"/>
  <c r="BA130" i="6"/>
  <c r="BB130" i="6" s="1"/>
  <c r="AX131" i="6"/>
  <c r="AC129" i="6"/>
  <c r="AD129" i="6" s="1"/>
  <c r="Z130" i="6"/>
  <c r="U132" i="4"/>
  <c r="V132" i="4" s="1"/>
  <c r="R133" i="4"/>
  <c r="AP132" i="4"/>
  <c r="AS131" i="4"/>
  <c r="AT131" i="4" s="1"/>
  <c r="BI131" i="4"/>
  <c r="BJ131" i="4" s="1"/>
  <c r="BF132" i="4"/>
  <c r="BN137" i="4"/>
  <c r="BQ136" i="4"/>
  <c r="BR136" i="4" s="1"/>
  <c r="AX134" i="4"/>
  <c r="BA133" i="4"/>
  <c r="BB133" i="4" s="1"/>
  <c r="Z134" i="4"/>
  <c r="AC133" i="4"/>
  <c r="AD133" i="4" s="1"/>
  <c r="AX232" i="4" l="1"/>
  <c r="BA231" i="4"/>
  <c r="BB231" i="4" s="1"/>
  <c r="Z233" i="4"/>
  <c r="AC232" i="4"/>
  <c r="AD232" i="4" s="1"/>
  <c r="AL75" i="7"/>
  <c r="AO74" i="7"/>
  <c r="AP74" i="7" s="1"/>
  <c r="F45" i="7"/>
  <c r="I44" i="7"/>
  <c r="J44" i="7" s="1"/>
  <c r="BS76" i="7"/>
  <c r="CA76" i="7" s="1"/>
  <c r="CG75" i="7"/>
  <c r="AD45" i="7"/>
  <c r="AG44" i="7"/>
  <c r="AH44" i="7" s="1"/>
  <c r="Y44" i="7"/>
  <c r="Z44" i="7" s="1"/>
  <c r="V45" i="7"/>
  <c r="N44" i="7"/>
  <c r="Q43" i="7"/>
  <c r="R43" i="7" s="1"/>
  <c r="BV149" i="6"/>
  <c r="BY148" i="6"/>
  <c r="BZ148" i="6" s="1"/>
  <c r="AX228" i="6"/>
  <c r="BA227" i="6"/>
  <c r="BB227" i="6" s="1"/>
  <c r="BN228" i="6"/>
  <c r="BQ227" i="6"/>
  <c r="BR227" i="6" s="1"/>
  <c r="BV231" i="6"/>
  <c r="BY230" i="6"/>
  <c r="BZ230" i="6" s="1"/>
  <c r="BF231" i="6"/>
  <c r="BI230" i="6"/>
  <c r="BJ230" i="6" s="1"/>
  <c r="AP230" i="6"/>
  <c r="AS229" i="6"/>
  <c r="AT229" i="6" s="1"/>
  <c r="AK228" i="6"/>
  <c r="AL228" i="6" s="1"/>
  <c r="AH229" i="6"/>
  <c r="Z231" i="6"/>
  <c r="AC230" i="6"/>
  <c r="AD230" i="6" s="1"/>
  <c r="R228" i="6"/>
  <c r="U227" i="6"/>
  <c r="V227" i="6" s="1"/>
  <c r="M228" i="6"/>
  <c r="N228" i="6" s="1"/>
  <c r="J229" i="6"/>
  <c r="F228" i="6"/>
  <c r="B229" i="6"/>
  <c r="E229" i="6" s="1"/>
  <c r="BV234" i="4"/>
  <c r="BY233" i="4"/>
  <c r="BZ233" i="4" s="1"/>
  <c r="BQ232" i="4"/>
  <c r="BR232" i="4" s="1"/>
  <c r="BN233" i="4"/>
  <c r="BI232" i="4"/>
  <c r="BJ232" i="4" s="1"/>
  <c r="BF233" i="4"/>
  <c r="AP233" i="4"/>
  <c r="AS232" i="4"/>
  <c r="AT232" i="4" s="1"/>
  <c r="AK232" i="4"/>
  <c r="AL232" i="4" s="1"/>
  <c r="AH233" i="4"/>
  <c r="U234" i="4"/>
  <c r="V234" i="4" s="1"/>
  <c r="R235" i="4"/>
  <c r="M232" i="4"/>
  <c r="N232" i="4" s="1"/>
  <c r="J233" i="4"/>
  <c r="E133" i="4"/>
  <c r="F133" i="4" s="1"/>
  <c r="B134" i="4"/>
  <c r="J134" i="4"/>
  <c r="M133" i="4"/>
  <c r="N133" i="4" s="1"/>
  <c r="BV151" i="4"/>
  <c r="BY150" i="4"/>
  <c r="BZ150" i="4" s="1"/>
  <c r="AH134" i="4"/>
  <c r="AK133" i="4"/>
  <c r="AL133" i="4" s="1"/>
  <c r="B232" i="4"/>
  <c r="E232" i="4" s="1"/>
  <c r="F232" i="4" s="1"/>
  <c r="U131" i="6"/>
  <c r="V131" i="6" s="1"/>
  <c r="R132" i="6"/>
  <c r="AC130" i="6"/>
  <c r="AD130" i="6" s="1"/>
  <c r="Z131" i="6"/>
  <c r="AS130" i="6"/>
  <c r="AT130" i="6" s="1"/>
  <c r="AP131" i="6"/>
  <c r="E131" i="6"/>
  <c r="F131" i="6" s="1"/>
  <c r="B132" i="6"/>
  <c r="BA131" i="6"/>
  <c r="BB131" i="6" s="1"/>
  <c r="AX132" i="6"/>
  <c r="AK131" i="6"/>
  <c r="AL131" i="6" s="1"/>
  <c r="AH132" i="6"/>
  <c r="M130" i="6"/>
  <c r="N130" i="6" s="1"/>
  <c r="J131" i="6"/>
  <c r="BQ131" i="6"/>
  <c r="BR131" i="6" s="1"/>
  <c r="BN132" i="6"/>
  <c r="BF131" i="6"/>
  <c r="BI131" i="6" s="1"/>
  <c r="BJ131" i="6" s="1"/>
  <c r="BF133" i="4"/>
  <c r="BI132" i="4"/>
  <c r="BJ132" i="4" s="1"/>
  <c r="R134" i="4"/>
  <c r="U133" i="4"/>
  <c r="V133" i="4" s="1"/>
  <c r="AX135" i="4"/>
  <c r="BA134" i="4"/>
  <c r="BB134" i="4" s="1"/>
  <c r="Z135" i="4"/>
  <c r="AC134" i="4"/>
  <c r="AD134" i="4" s="1"/>
  <c r="BN138" i="4"/>
  <c r="BQ137" i="4"/>
  <c r="BR137" i="4" s="1"/>
  <c r="AP133" i="4"/>
  <c r="AS132" i="4"/>
  <c r="AT132" i="4" s="1"/>
  <c r="Z234" i="4" l="1"/>
  <c r="AC233" i="4"/>
  <c r="AD233" i="4" s="1"/>
  <c r="BA232" i="4"/>
  <c r="BB232" i="4" s="1"/>
  <c r="AX233" i="4"/>
  <c r="F46" i="7"/>
  <c r="I45" i="7"/>
  <c r="J45" i="7" s="1"/>
  <c r="AL76" i="7"/>
  <c r="AO75" i="7"/>
  <c r="AP75" i="7" s="1"/>
  <c r="BS77" i="7"/>
  <c r="CA77" i="7" s="1"/>
  <c r="CG76" i="7"/>
  <c r="AG45" i="7"/>
  <c r="AH45" i="7" s="1"/>
  <c r="AD46" i="7"/>
  <c r="Y45" i="7"/>
  <c r="Z45" i="7" s="1"/>
  <c r="V46" i="7"/>
  <c r="Q44" i="7"/>
  <c r="R44" i="7" s="1"/>
  <c r="N45" i="7"/>
  <c r="BA228" i="6"/>
  <c r="BB228" i="6" s="1"/>
  <c r="AX229" i="6"/>
  <c r="BQ228" i="6"/>
  <c r="BR228" i="6" s="1"/>
  <c r="BN229" i="6"/>
  <c r="BV150" i="6"/>
  <c r="BY149" i="6"/>
  <c r="BZ149" i="6" s="1"/>
  <c r="BY231" i="6"/>
  <c r="BZ231" i="6" s="1"/>
  <c r="BV232" i="6"/>
  <c r="BI231" i="6"/>
  <c r="BJ231" i="6" s="1"/>
  <c r="BF232" i="6"/>
  <c r="AS230" i="6"/>
  <c r="AT230" i="6" s="1"/>
  <c r="AP231" i="6"/>
  <c r="AH230" i="6"/>
  <c r="AK229" i="6"/>
  <c r="AL229" i="6" s="1"/>
  <c r="AC231" i="6"/>
  <c r="AD231" i="6" s="1"/>
  <c r="Z232" i="6"/>
  <c r="U228" i="6"/>
  <c r="V228" i="6" s="1"/>
  <c r="R229" i="6"/>
  <c r="J230" i="6"/>
  <c r="M229" i="6"/>
  <c r="N229" i="6" s="1"/>
  <c r="B230" i="6"/>
  <c r="E230" i="6" s="1"/>
  <c r="F229" i="6"/>
  <c r="BY234" i="4"/>
  <c r="BZ234" i="4" s="1"/>
  <c r="BV235" i="4"/>
  <c r="BN234" i="4"/>
  <c r="BQ233" i="4"/>
  <c r="BR233" i="4" s="1"/>
  <c r="BF234" i="4"/>
  <c r="BI233" i="4"/>
  <c r="BJ233" i="4" s="1"/>
  <c r="AP234" i="4"/>
  <c r="AS233" i="4"/>
  <c r="AT233" i="4" s="1"/>
  <c r="AH234" i="4"/>
  <c r="AK233" i="4"/>
  <c r="AL233" i="4" s="1"/>
  <c r="U235" i="4"/>
  <c r="V235" i="4" s="1"/>
  <c r="R236" i="4"/>
  <c r="J234" i="4"/>
  <c r="M233" i="4"/>
  <c r="N233" i="4" s="1"/>
  <c r="AK134" i="4"/>
  <c r="AL134" i="4" s="1"/>
  <c r="AH135" i="4"/>
  <c r="J135" i="4"/>
  <c r="M134" i="4"/>
  <c r="N134" i="4" s="1"/>
  <c r="E134" i="4"/>
  <c r="F134" i="4" s="1"/>
  <c r="B135" i="4"/>
  <c r="BV152" i="4"/>
  <c r="BY151" i="4"/>
  <c r="BZ151" i="4" s="1"/>
  <c r="B233" i="4"/>
  <c r="E233" i="4" s="1"/>
  <c r="F233" i="4" s="1"/>
  <c r="M131" i="6"/>
  <c r="N131" i="6" s="1"/>
  <c r="J132" i="6"/>
  <c r="BA132" i="6"/>
  <c r="BB132" i="6" s="1"/>
  <c r="AX133" i="6"/>
  <c r="AS131" i="6"/>
  <c r="AT131" i="6" s="1"/>
  <c r="AP132" i="6"/>
  <c r="BQ132" i="6"/>
  <c r="BR132" i="6" s="1"/>
  <c r="BN133" i="6"/>
  <c r="AK132" i="6"/>
  <c r="AL132" i="6" s="1"/>
  <c r="AH133" i="6"/>
  <c r="U132" i="6"/>
  <c r="V132" i="6" s="1"/>
  <c r="R133" i="6"/>
  <c r="BF132" i="6"/>
  <c r="BI132" i="6" s="1"/>
  <c r="BJ132" i="6" s="1"/>
  <c r="E132" i="6"/>
  <c r="F132" i="6" s="1"/>
  <c r="B133" i="6"/>
  <c r="AC131" i="6"/>
  <c r="AD131" i="6" s="1"/>
  <c r="Z132" i="6"/>
  <c r="AS133" i="4"/>
  <c r="AT133" i="4" s="1"/>
  <c r="AP134" i="4"/>
  <c r="R135" i="4"/>
  <c r="U134" i="4"/>
  <c r="V134" i="4" s="1"/>
  <c r="BQ138" i="4"/>
  <c r="BR138" i="4" s="1"/>
  <c r="BN139" i="4"/>
  <c r="AC135" i="4"/>
  <c r="AD135" i="4" s="1"/>
  <c r="Z136" i="4"/>
  <c r="AX136" i="4"/>
  <c r="BA135" i="4"/>
  <c r="BB135" i="4" s="1"/>
  <c r="BF134" i="4"/>
  <c r="BI133" i="4"/>
  <c r="BJ133" i="4" s="1"/>
  <c r="AX234" i="4" l="1"/>
  <c r="BA233" i="4"/>
  <c r="BB233" i="4" s="1"/>
  <c r="Z235" i="4"/>
  <c r="AC234" i="4"/>
  <c r="AD234" i="4" s="1"/>
  <c r="AL77" i="7"/>
  <c r="AO76" i="7"/>
  <c r="AP76" i="7" s="1"/>
  <c r="F47" i="7"/>
  <c r="I46" i="7"/>
  <c r="J46" i="7" s="1"/>
  <c r="BS78" i="7"/>
  <c r="CA78" i="7" s="1"/>
  <c r="CG77" i="7"/>
  <c r="AG46" i="7"/>
  <c r="AH46" i="7" s="1"/>
  <c r="AD47" i="7"/>
  <c r="Y46" i="7"/>
  <c r="Z46" i="7" s="1"/>
  <c r="V47" i="7"/>
  <c r="N46" i="7"/>
  <c r="Q45" i="7"/>
  <c r="R45" i="7" s="1"/>
  <c r="BN230" i="6"/>
  <c r="BQ229" i="6"/>
  <c r="BR229" i="6" s="1"/>
  <c r="AX230" i="6"/>
  <c r="BA229" i="6"/>
  <c r="BB229" i="6" s="1"/>
  <c r="BV151" i="6"/>
  <c r="BY150" i="6"/>
  <c r="BZ150" i="6" s="1"/>
  <c r="BY232" i="6"/>
  <c r="BZ232" i="6" s="1"/>
  <c r="BV233" i="6"/>
  <c r="BI232" i="6"/>
  <c r="BJ232" i="6" s="1"/>
  <c r="BF233" i="6"/>
  <c r="AS231" i="6"/>
  <c r="AT231" i="6" s="1"/>
  <c r="AP232" i="6"/>
  <c r="AK230" i="6"/>
  <c r="AL230" i="6" s="1"/>
  <c r="AH231" i="6"/>
  <c r="AC232" i="6"/>
  <c r="AD232" i="6" s="1"/>
  <c r="Z233" i="6"/>
  <c r="R230" i="6"/>
  <c r="U229" i="6"/>
  <c r="V229" i="6" s="1"/>
  <c r="M230" i="6"/>
  <c r="N230" i="6" s="1"/>
  <c r="J231" i="6"/>
  <c r="F230" i="6"/>
  <c r="B231" i="6"/>
  <c r="E231" i="6" s="1"/>
  <c r="BY235" i="4"/>
  <c r="BZ235" i="4" s="1"/>
  <c r="BV236" i="4"/>
  <c r="BQ234" i="4"/>
  <c r="BR234" i="4" s="1"/>
  <c r="BN235" i="4"/>
  <c r="BI234" i="4"/>
  <c r="BJ234" i="4" s="1"/>
  <c r="BF235" i="4"/>
  <c r="AS234" i="4"/>
  <c r="AT234" i="4" s="1"/>
  <c r="AP235" i="4"/>
  <c r="AK234" i="4"/>
  <c r="AL234" i="4" s="1"/>
  <c r="AH235" i="4"/>
  <c r="U236" i="4"/>
  <c r="V236" i="4" s="1"/>
  <c r="R237" i="4"/>
  <c r="M234" i="4"/>
  <c r="N234" i="4" s="1"/>
  <c r="J235" i="4"/>
  <c r="BV153" i="4"/>
  <c r="BY152" i="4"/>
  <c r="BZ152" i="4" s="1"/>
  <c r="J136" i="4"/>
  <c r="M135" i="4"/>
  <c r="N135" i="4" s="1"/>
  <c r="B136" i="4"/>
  <c r="E135" i="4"/>
  <c r="F135" i="4" s="1"/>
  <c r="AH136" i="4"/>
  <c r="AK135" i="4"/>
  <c r="AL135" i="4" s="1"/>
  <c r="B234" i="4"/>
  <c r="E234" i="4" s="1"/>
  <c r="F234" i="4" s="1"/>
  <c r="U133" i="6"/>
  <c r="V133" i="6" s="1"/>
  <c r="R134" i="6"/>
  <c r="BQ133" i="6"/>
  <c r="BR133" i="6" s="1"/>
  <c r="BN134" i="6"/>
  <c r="AC132" i="6"/>
  <c r="AD132" i="6" s="1"/>
  <c r="Z133" i="6"/>
  <c r="BF133" i="6"/>
  <c r="BI133" i="6" s="1"/>
  <c r="BJ133" i="6" s="1"/>
  <c r="AK133" i="6"/>
  <c r="AL133" i="6" s="1"/>
  <c r="AH134" i="6"/>
  <c r="AS132" i="6"/>
  <c r="AT132" i="6" s="1"/>
  <c r="AP133" i="6"/>
  <c r="M132" i="6"/>
  <c r="N132" i="6" s="1"/>
  <c r="J133" i="6"/>
  <c r="E133" i="6"/>
  <c r="F133" i="6" s="1"/>
  <c r="B134" i="6"/>
  <c r="BA133" i="6"/>
  <c r="BB133" i="6" s="1"/>
  <c r="AX134" i="6"/>
  <c r="Z137" i="4"/>
  <c r="AC136" i="4"/>
  <c r="AD136" i="4" s="1"/>
  <c r="BN140" i="4"/>
  <c r="BQ139" i="4"/>
  <c r="BR139" i="4" s="1"/>
  <c r="AP135" i="4"/>
  <c r="AS134" i="4"/>
  <c r="AT134" i="4" s="1"/>
  <c r="BA136" i="4"/>
  <c r="BB136" i="4" s="1"/>
  <c r="AX137" i="4"/>
  <c r="R136" i="4"/>
  <c r="U135" i="4"/>
  <c r="V135" i="4" s="1"/>
  <c r="BF135" i="4"/>
  <c r="BI134" i="4"/>
  <c r="BJ134" i="4" s="1"/>
  <c r="Z236" i="4" l="1"/>
  <c r="AC235" i="4"/>
  <c r="AD235" i="4" s="1"/>
  <c r="AX235" i="4"/>
  <c r="BA234" i="4"/>
  <c r="BB234" i="4" s="1"/>
  <c r="F48" i="7"/>
  <c r="I47" i="7"/>
  <c r="J47" i="7" s="1"/>
  <c r="AL78" i="7"/>
  <c r="AO77" i="7"/>
  <c r="AP77" i="7" s="1"/>
  <c r="BS79" i="7"/>
  <c r="CA79" i="7" s="1"/>
  <c r="CG78" i="7"/>
  <c r="AG47" i="7"/>
  <c r="AH47" i="7" s="1"/>
  <c r="AD48" i="7"/>
  <c r="Y47" i="7"/>
  <c r="Z47" i="7" s="1"/>
  <c r="V48" i="7"/>
  <c r="Q46" i="7"/>
  <c r="R46" i="7" s="1"/>
  <c r="N47" i="7"/>
  <c r="AX231" i="6"/>
  <c r="BA230" i="6"/>
  <c r="BB230" i="6" s="1"/>
  <c r="BV152" i="6"/>
  <c r="BY151" i="6"/>
  <c r="BZ151" i="6" s="1"/>
  <c r="BN231" i="6"/>
  <c r="BQ230" i="6"/>
  <c r="BR230" i="6" s="1"/>
  <c r="BV234" i="6"/>
  <c r="BY233" i="6"/>
  <c r="BZ233" i="6" s="1"/>
  <c r="BF234" i="6"/>
  <c r="BI233" i="6"/>
  <c r="BJ233" i="6" s="1"/>
  <c r="AS232" i="6"/>
  <c r="AT232" i="6" s="1"/>
  <c r="AP233" i="6"/>
  <c r="AK231" i="6"/>
  <c r="AL231" i="6" s="1"/>
  <c r="AH232" i="6"/>
  <c r="Z234" i="6"/>
  <c r="AC233" i="6"/>
  <c r="AD233" i="6" s="1"/>
  <c r="U230" i="6"/>
  <c r="V230" i="6" s="1"/>
  <c r="R231" i="6"/>
  <c r="M231" i="6"/>
  <c r="N231" i="6" s="1"/>
  <c r="J232" i="6"/>
  <c r="B232" i="6"/>
  <c r="E232" i="6" s="1"/>
  <c r="F231" i="6"/>
  <c r="BY236" i="4"/>
  <c r="BZ236" i="4" s="1"/>
  <c r="BV237" i="4"/>
  <c r="BQ235" i="4"/>
  <c r="BR235" i="4" s="1"/>
  <c r="BN236" i="4"/>
  <c r="BI235" i="4"/>
  <c r="BJ235" i="4" s="1"/>
  <c r="BF236" i="4"/>
  <c r="AP236" i="4"/>
  <c r="AS235" i="4"/>
  <c r="AT235" i="4" s="1"/>
  <c r="AK235" i="4"/>
  <c r="AL235" i="4" s="1"/>
  <c r="AH236" i="4"/>
  <c r="R238" i="4"/>
  <c r="U237" i="4"/>
  <c r="V237" i="4" s="1"/>
  <c r="M235" i="4"/>
  <c r="N235" i="4" s="1"/>
  <c r="J236" i="4"/>
  <c r="AH137" i="4"/>
  <c r="AK136" i="4"/>
  <c r="AL136" i="4" s="1"/>
  <c r="M136" i="4"/>
  <c r="N136" i="4" s="1"/>
  <c r="J137" i="4"/>
  <c r="B137" i="4"/>
  <c r="E136" i="4"/>
  <c r="F136" i="4" s="1"/>
  <c r="BV154" i="4"/>
  <c r="BY153" i="4"/>
  <c r="BZ153" i="4" s="1"/>
  <c r="B235" i="4"/>
  <c r="E235" i="4" s="1"/>
  <c r="F235" i="4" s="1"/>
  <c r="E134" i="6"/>
  <c r="F134" i="6" s="1"/>
  <c r="B135" i="6"/>
  <c r="AS133" i="6"/>
  <c r="AT133" i="6" s="1"/>
  <c r="AP134" i="6"/>
  <c r="BA134" i="6"/>
  <c r="BB134" i="6" s="1"/>
  <c r="AX135" i="6"/>
  <c r="M133" i="6"/>
  <c r="N133" i="6" s="1"/>
  <c r="J134" i="6"/>
  <c r="AK134" i="6"/>
  <c r="AL134" i="6" s="1"/>
  <c r="AH135" i="6"/>
  <c r="AC133" i="6"/>
  <c r="AD133" i="6" s="1"/>
  <c r="Z134" i="6"/>
  <c r="U134" i="6"/>
  <c r="V134" i="6" s="1"/>
  <c r="R135" i="6"/>
  <c r="BF134" i="6"/>
  <c r="BI134" i="6" s="1"/>
  <c r="BJ134" i="6" s="1"/>
  <c r="BN135" i="6"/>
  <c r="BQ134" i="6"/>
  <c r="BR134" i="6" s="1"/>
  <c r="AX138" i="4"/>
  <c r="BA137" i="4"/>
  <c r="BB137" i="4" s="1"/>
  <c r="BI135" i="4"/>
  <c r="BJ135" i="4" s="1"/>
  <c r="BF136" i="4"/>
  <c r="BN141" i="4"/>
  <c r="BQ140" i="4"/>
  <c r="BR140" i="4" s="1"/>
  <c r="U136" i="4"/>
  <c r="V136" i="4" s="1"/>
  <c r="R137" i="4"/>
  <c r="AP136" i="4"/>
  <c r="AS135" i="4"/>
  <c r="AT135" i="4" s="1"/>
  <c r="Z138" i="4"/>
  <c r="AC137" i="4"/>
  <c r="AD137" i="4" s="1"/>
  <c r="BA235" i="4" l="1"/>
  <c r="BB235" i="4" s="1"/>
  <c r="AX236" i="4"/>
  <c r="Z237" i="4"/>
  <c r="AC236" i="4"/>
  <c r="AD236" i="4" s="1"/>
  <c r="AL79" i="7"/>
  <c r="AO78" i="7"/>
  <c r="AP78" i="7" s="1"/>
  <c r="F49" i="7"/>
  <c r="I48" i="7"/>
  <c r="J48" i="7" s="1"/>
  <c r="BS80" i="7"/>
  <c r="CA80" i="7" s="1"/>
  <c r="CG79" i="7"/>
  <c r="AD49" i="7"/>
  <c r="AG49" i="7" s="1"/>
  <c r="AH49" i="7" s="1"/>
  <c r="AG48" i="7"/>
  <c r="AH48" i="7" s="1"/>
  <c r="Y48" i="7"/>
  <c r="Z48" i="7" s="1"/>
  <c r="V49" i="7"/>
  <c r="N48" i="7"/>
  <c r="Q47" i="7"/>
  <c r="R47" i="7" s="1"/>
  <c r="BV153" i="6"/>
  <c r="BY152" i="6"/>
  <c r="BZ152" i="6" s="1"/>
  <c r="BN232" i="6"/>
  <c r="BQ231" i="6"/>
  <c r="BR231" i="6" s="1"/>
  <c r="AX232" i="6"/>
  <c r="BA231" i="6"/>
  <c r="BB231" i="6" s="1"/>
  <c r="BV235" i="6"/>
  <c r="BY234" i="6"/>
  <c r="BZ234" i="6" s="1"/>
  <c r="BF235" i="6"/>
  <c r="BI234" i="6"/>
  <c r="BJ234" i="6" s="1"/>
  <c r="AP234" i="6"/>
  <c r="AS233" i="6"/>
  <c r="AT233" i="6" s="1"/>
  <c r="AK232" i="6"/>
  <c r="AL232" i="6" s="1"/>
  <c r="AH233" i="6"/>
  <c r="Z235" i="6"/>
  <c r="AC234" i="6"/>
  <c r="AD234" i="6" s="1"/>
  <c r="R232" i="6"/>
  <c r="U231" i="6"/>
  <c r="V231" i="6" s="1"/>
  <c r="M232" i="6"/>
  <c r="N232" i="6" s="1"/>
  <c r="J233" i="6"/>
  <c r="F232" i="6"/>
  <c r="B233" i="6"/>
  <c r="E233" i="6" s="1"/>
  <c r="BV238" i="4"/>
  <c r="BY237" i="4"/>
  <c r="BZ237" i="4" s="1"/>
  <c r="BQ236" i="4"/>
  <c r="BR236" i="4" s="1"/>
  <c r="BN237" i="4"/>
  <c r="BI236" i="4"/>
  <c r="BJ236" i="4" s="1"/>
  <c r="BF237" i="4"/>
  <c r="AP237" i="4"/>
  <c r="AS236" i="4"/>
  <c r="AT236" i="4" s="1"/>
  <c r="AK236" i="4"/>
  <c r="AL236" i="4" s="1"/>
  <c r="AH237" i="4"/>
  <c r="U238" i="4"/>
  <c r="V238" i="4" s="1"/>
  <c r="R239" i="4"/>
  <c r="M236" i="4"/>
  <c r="N236" i="4" s="1"/>
  <c r="J237" i="4"/>
  <c r="BV155" i="4"/>
  <c r="BY154" i="4"/>
  <c r="BZ154" i="4" s="1"/>
  <c r="M137" i="4"/>
  <c r="N137" i="4" s="1"/>
  <c r="J138" i="4"/>
  <c r="B138" i="4"/>
  <c r="E137" i="4"/>
  <c r="F137" i="4" s="1"/>
  <c r="AH138" i="4"/>
  <c r="AK137" i="4"/>
  <c r="AL137" i="4" s="1"/>
  <c r="B236" i="4"/>
  <c r="E236" i="4" s="1"/>
  <c r="F236" i="4" s="1"/>
  <c r="AC134" i="6"/>
  <c r="AD134" i="6" s="1"/>
  <c r="Z135" i="6"/>
  <c r="M134" i="6"/>
  <c r="N134" i="6" s="1"/>
  <c r="J135" i="6"/>
  <c r="AS134" i="6"/>
  <c r="AT134" i="6" s="1"/>
  <c r="AP135" i="6"/>
  <c r="U135" i="6"/>
  <c r="V135" i="6" s="1"/>
  <c r="R136" i="6"/>
  <c r="AK135" i="6"/>
  <c r="AL135" i="6" s="1"/>
  <c r="AH136" i="6"/>
  <c r="BA135" i="6"/>
  <c r="BB135" i="6" s="1"/>
  <c r="AX136" i="6"/>
  <c r="E135" i="6"/>
  <c r="F135" i="6" s="1"/>
  <c r="B136" i="6"/>
  <c r="BF135" i="6"/>
  <c r="BI135" i="6" s="1"/>
  <c r="BJ135" i="6" s="1"/>
  <c r="BQ135" i="6"/>
  <c r="BR135" i="6" s="1"/>
  <c r="BN136" i="6"/>
  <c r="R138" i="4"/>
  <c r="U137" i="4"/>
  <c r="V137" i="4" s="1"/>
  <c r="BF137" i="4"/>
  <c r="BI136" i="4"/>
  <c r="BJ136" i="4" s="1"/>
  <c r="Z139" i="4"/>
  <c r="AC138" i="4"/>
  <c r="AD138" i="4" s="1"/>
  <c r="AP137" i="4"/>
  <c r="AS136" i="4"/>
  <c r="AT136" i="4" s="1"/>
  <c r="BN142" i="4"/>
  <c r="BQ141" i="4"/>
  <c r="BR141" i="4" s="1"/>
  <c r="AX139" i="4"/>
  <c r="BA138" i="4"/>
  <c r="BB138" i="4" s="1"/>
  <c r="BA236" i="4" l="1"/>
  <c r="BB236" i="4" s="1"/>
  <c r="AX237" i="4"/>
  <c r="AC237" i="4"/>
  <c r="AD237" i="4" s="1"/>
  <c r="Z238" i="4"/>
  <c r="F50" i="7"/>
  <c r="I49" i="7"/>
  <c r="J49" i="7" s="1"/>
  <c r="AL80" i="7"/>
  <c r="AO79" i="7"/>
  <c r="AP79" i="7" s="1"/>
  <c r="BS81" i="7"/>
  <c r="CA81" i="7" s="1"/>
  <c r="CG80" i="7"/>
  <c r="Q48" i="7"/>
  <c r="R48" i="7" s="1"/>
  <c r="N49" i="7"/>
  <c r="Q49" i="7" s="1"/>
  <c r="R49" i="7" s="1"/>
  <c r="AH50" i="7"/>
  <c r="Y49" i="7"/>
  <c r="Z49" i="7" s="1"/>
  <c r="V50" i="7"/>
  <c r="BQ232" i="6"/>
  <c r="BR232" i="6" s="1"/>
  <c r="BN233" i="6"/>
  <c r="BA232" i="6"/>
  <c r="BB232" i="6" s="1"/>
  <c r="AX233" i="6"/>
  <c r="BV154" i="6"/>
  <c r="BY153" i="6"/>
  <c r="BZ153" i="6" s="1"/>
  <c r="BY235" i="6"/>
  <c r="BZ235" i="6" s="1"/>
  <c r="BV236" i="6"/>
  <c r="BI235" i="6"/>
  <c r="BJ235" i="6" s="1"/>
  <c r="BF236" i="6"/>
  <c r="AS234" i="6"/>
  <c r="AT234" i="6" s="1"/>
  <c r="AP235" i="6"/>
  <c r="AH234" i="6"/>
  <c r="AK233" i="6"/>
  <c r="AL233" i="6" s="1"/>
  <c r="AC235" i="6"/>
  <c r="AD235" i="6" s="1"/>
  <c r="Z236" i="6"/>
  <c r="U232" i="6"/>
  <c r="V232" i="6" s="1"/>
  <c r="R233" i="6"/>
  <c r="J234" i="6"/>
  <c r="M233" i="6"/>
  <c r="N233" i="6" s="1"/>
  <c r="B234" i="6"/>
  <c r="E234" i="6" s="1"/>
  <c r="F233" i="6"/>
  <c r="BY238" i="4"/>
  <c r="BZ238" i="4" s="1"/>
  <c r="BV239" i="4"/>
  <c r="BN238" i="4"/>
  <c r="BQ237" i="4"/>
  <c r="BR237" i="4" s="1"/>
  <c r="BF238" i="4"/>
  <c r="BI237" i="4"/>
  <c r="BJ237" i="4" s="1"/>
  <c r="AP238" i="4"/>
  <c r="AS237" i="4"/>
  <c r="AT237" i="4" s="1"/>
  <c r="AH238" i="4"/>
  <c r="AK237" i="4"/>
  <c r="AL237" i="4" s="1"/>
  <c r="U239" i="4"/>
  <c r="V239" i="4" s="1"/>
  <c r="R240" i="4"/>
  <c r="J238" i="4"/>
  <c r="M237" i="4"/>
  <c r="N237" i="4" s="1"/>
  <c r="J139" i="4"/>
  <c r="M138" i="4"/>
  <c r="N138" i="4" s="1"/>
  <c r="AH139" i="4"/>
  <c r="AK138" i="4"/>
  <c r="AL138" i="4" s="1"/>
  <c r="E138" i="4"/>
  <c r="F138" i="4" s="1"/>
  <c r="B139" i="4"/>
  <c r="BV156" i="4"/>
  <c r="BY155" i="4"/>
  <c r="BZ155" i="4" s="1"/>
  <c r="B237" i="4"/>
  <c r="E237" i="4" s="1"/>
  <c r="F237" i="4" s="1"/>
  <c r="BF136" i="6"/>
  <c r="BI136" i="6" s="1"/>
  <c r="BJ136" i="6" s="1"/>
  <c r="AX137" i="6"/>
  <c r="BA136" i="6"/>
  <c r="BB136" i="6" s="1"/>
  <c r="R137" i="6"/>
  <c r="U136" i="6"/>
  <c r="V136" i="6" s="1"/>
  <c r="J136" i="6"/>
  <c r="M135" i="6"/>
  <c r="N135" i="6" s="1"/>
  <c r="Z136" i="6"/>
  <c r="AC135" i="6"/>
  <c r="AD135" i="6" s="1"/>
  <c r="BN137" i="6"/>
  <c r="BQ136" i="6"/>
  <c r="BR136" i="6" s="1"/>
  <c r="B137" i="6"/>
  <c r="E136" i="6"/>
  <c r="F136" i="6" s="1"/>
  <c r="AH137" i="6"/>
  <c r="AK136" i="6"/>
  <c r="AL136" i="6" s="1"/>
  <c r="AP136" i="6"/>
  <c r="AS135" i="6"/>
  <c r="AT135" i="6" s="1"/>
  <c r="BQ142" i="4"/>
  <c r="BR142" i="4" s="1"/>
  <c r="BN143" i="4"/>
  <c r="AC139" i="4"/>
  <c r="AD139" i="4" s="1"/>
  <c r="Z140" i="4"/>
  <c r="BF138" i="4"/>
  <c r="BI137" i="4"/>
  <c r="BJ137" i="4" s="1"/>
  <c r="AX140" i="4"/>
  <c r="BA139" i="4"/>
  <c r="BB139" i="4" s="1"/>
  <c r="AS137" i="4"/>
  <c r="AT137" i="4" s="1"/>
  <c r="AP138" i="4"/>
  <c r="R139" i="4"/>
  <c r="U138" i="4"/>
  <c r="V138" i="4" s="1"/>
  <c r="Z239" i="4" l="1"/>
  <c r="AC238" i="4"/>
  <c r="AD238" i="4" s="1"/>
  <c r="AX238" i="4"/>
  <c r="BA237" i="4"/>
  <c r="BB237" i="4" s="1"/>
  <c r="AL81" i="7"/>
  <c r="AO80" i="7"/>
  <c r="AP80" i="7" s="1"/>
  <c r="F51" i="7"/>
  <c r="I50" i="7"/>
  <c r="J50" i="7" s="1"/>
  <c r="R50" i="7"/>
  <c r="O17" i="7" s="1"/>
  <c r="BS82" i="7"/>
  <c r="CA82" i="7" s="1"/>
  <c r="CG81" i="7"/>
  <c r="AE17" i="7"/>
  <c r="BD24" i="7"/>
  <c r="Y50" i="7"/>
  <c r="Z50" i="7" s="1"/>
  <c r="V51" i="7"/>
  <c r="AX234" i="6"/>
  <c r="BA233" i="6"/>
  <c r="BB233" i="6" s="1"/>
  <c r="BN234" i="6"/>
  <c r="BQ233" i="6"/>
  <c r="BR233" i="6" s="1"/>
  <c r="BV155" i="6"/>
  <c r="BY154" i="6"/>
  <c r="BZ154" i="6" s="1"/>
  <c r="BV237" i="6"/>
  <c r="BY236" i="6"/>
  <c r="BZ236" i="6" s="1"/>
  <c r="BF237" i="6"/>
  <c r="BI236" i="6"/>
  <c r="BJ236" i="6" s="1"/>
  <c r="AS235" i="6"/>
  <c r="AT235" i="6" s="1"/>
  <c r="AP236" i="6"/>
  <c r="AK234" i="6"/>
  <c r="AL234" i="6" s="1"/>
  <c r="AH235" i="6"/>
  <c r="Z237" i="6"/>
  <c r="AC236" i="6"/>
  <c r="AD236" i="6" s="1"/>
  <c r="R234" i="6"/>
  <c r="U233" i="6"/>
  <c r="V233" i="6" s="1"/>
  <c r="M234" i="6"/>
  <c r="N234" i="6" s="1"/>
  <c r="J235" i="6"/>
  <c r="F234" i="6"/>
  <c r="B235" i="6"/>
  <c r="E235" i="6" s="1"/>
  <c r="BY239" i="4"/>
  <c r="BZ239" i="4" s="1"/>
  <c r="BV240" i="4"/>
  <c r="BQ238" i="4"/>
  <c r="BR238" i="4" s="1"/>
  <c r="BN239" i="4"/>
  <c r="BI238" i="4"/>
  <c r="BJ238" i="4" s="1"/>
  <c r="BF239" i="4"/>
  <c r="AS238" i="4"/>
  <c r="AT238" i="4" s="1"/>
  <c r="AP239" i="4"/>
  <c r="AK238" i="4"/>
  <c r="AL238" i="4" s="1"/>
  <c r="AH239" i="4"/>
  <c r="R241" i="4"/>
  <c r="U240" i="4"/>
  <c r="V240" i="4" s="1"/>
  <c r="M238" i="4"/>
  <c r="N238" i="4" s="1"/>
  <c r="J239" i="4"/>
  <c r="BV157" i="4"/>
  <c r="BY156" i="4"/>
  <c r="BZ156" i="4" s="1"/>
  <c r="AH140" i="4"/>
  <c r="AK139" i="4"/>
  <c r="AL139" i="4" s="1"/>
  <c r="B140" i="4"/>
  <c r="E139" i="4"/>
  <c r="F139" i="4" s="1"/>
  <c r="J140" i="4"/>
  <c r="M139" i="4"/>
  <c r="N139" i="4" s="1"/>
  <c r="B238" i="4"/>
  <c r="E238" i="4" s="1"/>
  <c r="F238" i="4" s="1"/>
  <c r="AK137" i="6"/>
  <c r="AL137" i="6" s="1"/>
  <c r="AH138" i="6"/>
  <c r="BQ137" i="6"/>
  <c r="BR137" i="6" s="1"/>
  <c r="BN138" i="6"/>
  <c r="M136" i="6"/>
  <c r="N136" i="6" s="1"/>
  <c r="J137" i="6"/>
  <c r="BA137" i="6"/>
  <c r="BB137" i="6" s="1"/>
  <c r="AX138" i="6"/>
  <c r="AS136" i="6"/>
  <c r="AT136" i="6" s="1"/>
  <c r="AP137" i="6"/>
  <c r="E137" i="6"/>
  <c r="F137" i="6" s="1"/>
  <c r="B138" i="6"/>
  <c r="AC136" i="6"/>
  <c r="AD136" i="6" s="1"/>
  <c r="Z137" i="6"/>
  <c r="U137" i="6"/>
  <c r="V137" i="6" s="1"/>
  <c r="R138" i="6"/>
  <c r="BF137" i="6"/>
  <c r="BI137" i="6" s="1"/>
  <c r="BJ137" i="6" s="1"/>
  <c r="AP139" i="4"/>
  <c r="AS138" i="4"/>
  <c r="AT138" i="4" s="1"/>
  <c r="Z141" i="4"/>
  <c r="AC140" i="4"/>
  <c r="AD140" i="4" s="1"/>
  <c r="BF139" i="4"/>
  <c r="BI138" i="4"/>
  <c r="BJ138" i="4" s="1"/>
  <c r="BN144" i="4"/>
  <c r="BQ143" i="4"/>
  <c r="BR143" i="4" s="1"/>
  <c r="R140" i="4"/>
  <c r="U139" i="4"/>
  <c r="V139" i="4" s="1"/>
  <c r="BA140" i="4"/>
  <c r="BB140" i="4" s="1"/>
  <c r="AX141" i="4"/>
  <c r="AX239" i="4" l="1"/>
  <c r="BA238" i="4"/>
  <c r="BB238" i="4" s="1"/>
  <c r="AC239" i="4"/>
  <c r="AD239" i="4" s="1"/>
  <c r="Z240" i="4"/>
  <c r="F52" i="7"/>
  <c r="I51" i="7"/>
  <c r="J51" i="7" s="1"/>
  <c r="AL82" i="7"/>
  <c r="AO81" i="7"/>
  <c r="AP81" i="7" s="1"/>
  <c r="BS83" i="7"/>
  <c r="CA83" i="7" s="1"/>
  <c r="CG82" i="7"/>
  <c r="Y51" i="7"/>
  <c r="Z51" i="7" s="1"/>
  <c r="V52" i="7"/>
  <c r="BN235" i="6"/>
  <c r="BQ234" i="6"/>
  <c r="BR234" i="6" s="1"/>
  <c r="BV156" i="6"/>
  <c r="BY155" i="6"/>
  <c r="BZ155" i="6" s="1"/>
  <c r="AX235" i="6"/>
  <c r="BA234" i="6"/>
  <c r="BB234" i="6" s="1"/>
  <c r="BY237" i="6"/>
  <c r="BZ237" i="6" s="1"/>
  <c r="BV238" i="6"/>
  <c r="BI237" i="6"/>
  <c r="BJ237" i="6" s="1"/>
  <c r="BF238" i="6"/>
  <c r="AS236" i="6"/>
  <c r="AT236" i="6" s="1"/>
  <c r="AP237" i="6"/>
  <c r="AK235" i="6"/>
  <c r="AL235" i="6" s="1"/>
  <c r="AH236" i="6"/>
  <c r="AC237" i="6"/>
  <c r="AD237" i="6" s="1"/>
  <c r="Z238" i="6"/>
  <c r="U234" i="6"/>
  <c r="V234" i="6" s="1"/>
  <c r="R235" i="6"/>
  <c r="M235" i="6"/>
  <c r="N235" i="6" s="1"/>
  <c r="J236" i="6"/>
  <c r="B236" i="6"/>
  <c r="E236" i="6" s="1"/>
  <c r="F235" i="6"/>
  <c r="BY240" i="4"/>
  <c r="BZ240" i="4" s="1"/>
  <c r="BV241" i="4"/>
  <c r="BQ239" i="4"/>
  <c r="BR239" i="4" s="1"/>
  <c r="BN240" i="4"/>
  <c r="BI239" i="4"/>
  <c r="BJ239" i="4" s="1"/>
  <c r="BF240" i="4"/>
  <c r="AS239" i="4"/>
  <c r="AT239" i="4" s="1"/>
  <c r="AP240" i="4"/>
  <c r="AK239" i="4"/>
  <c r="AL239" i="4" s="1"/>
  <c r="AH240" i="4"/>
  <c r="U241" i="4"/>
  <c r="V241" i="4" s="1"/>
  <c r="R242" i="4"/>
  <c r="M239" i="4"/>
  <c r="N239" i="4" s="1"/>
  <c r="J240" i="4"/>
  <c r="J141" i="4"/>
  <c r="M140" i="4"/>
  <c r="N140" i="4" s="1"/>
  <c r="AH141" i="4"/>
  <c r="AK140" i="4"/>
  <c r="AL140" i="4" s="1"/>
  <c r="B141" i="4"/>
  <c r="E140" i="4"/>
  <c r="F140" i="4" s="1"/>
  <c r="BV158" i="4"/>
  <c r="BY157" i="4"/>
  <c r="BZ157" i="4" s="1"/>
  <c r="B239" i="4"/>
  <c r="E239" i="4" s="1"/>
  <c r="F239" i="4" s="1"/>
  <c r="B139" i="6"/>
  <c r="E138" i="6"/>
  <c r="F138" i="6" s="1"/>
  <c r="R139" i="6"/>
  <c r="U138" i="6"/>
  <c r="V138" i="6" s="1"/>
  <c r="AX139" i="6"/>
  <c r="BA138" i="6"/>
  <c r="BB138" i="6" s="1"/>
  <c r="BF138" i="6"/>
  <c r="BI138" i="6" s="1"/>
  <c r="BJ138" i="6" s="1"/>
  <c r="Z138" i="6"/>
  <c r="AC137" i="6"/>
  <c r="AD137" i="6" s="1"/>
  <c r="AP138" i="6"/>
  <c r="AS137" i="6"/>
  <c r="AT137" i="6" s="1"/>
  <c r="J138" i="6"/>
  <c r="M137" i="6"/>
  <c r="N137" i="6" s="1"/>
  <c r="AH139" i="6"/>
  <c r="AK138" i="6"/>
  <c r="AL138" i="6" s="1"/>
  <c r="BN139" i="6"/>
  <c r="BQ138" i="6"/>
  <c r="BR138" i="6" s="1"/>
  <c r="BN145" i="4"/>
  <c r="BQ144" i="4"/>
  <c r="BR144" i="4" s="1"/>
  <c r="BI139" i="4"/>
  <c r="BJ139" i="4" s="1"/>
  <c r="BF140" i="4"/>
  <c r="AP140" i="4"/>
  <c r="AS139" i="4"/>
  <c r="AT139" i="4" s="1"/>
  <c r="AX142" i="4"/>
  <c r="BA141" i="4"/>
  <c r="BB141" i="4" s="1"/>
  <c r="U140" i="4"/>
  <c r="V140" i="4" s="1"/>
  <c r="R141" i="4"/>
  <c r="Z142" i="4"/>
  <c r="AC141" i="4"/>
  <c r="AD141" i="4" s="1"/>
  <c r="Z241" i="4" l="1"/>
  <c r="AC240" i="4"/>
  <c r="AD240" i="4" s="1"/>
  <c r="AX240" i="4"/>
  <c r="BA239" i="4"/>
  <c r="BB239" i="4" s="1"/>
  <c r="AL83" i="7"/>
  <c r="AO82" i="7"/>
  <c r="AP82" i="7" s="1"/>
  <c r="F53" i="7"/>
  <c r="I52" i="7"/>
  <c r="J52" i="7" s="1"/>
  <c r="BS84" i="7"/>
  <c r="CA84" i="7" s="1"/>
  <c r="CG83" i="7"/>
  <c r="Y52" i="7"/>
  <c r="Z52" i="7" s="1"/>
  <c r="V53" i="7"/>
  <c r="BV157" i="6"/>
  <c r="BY156" i="6"/>
  <c r="BZ156" i="6" s="1"/>
  <c r="BA235" i="6"/>
  <c r="BB235" i="6" s="1"/>
  <c r="AX236" i="6"/>
  <c r="BQ235" i="6"/>
  <c r="BR235" i="6" s="1"/>
  <c r="BN236" i="6"/>
  <c r="BV239" i="6"/>
  <c r="BY238" i="6"/>
  <c r="BZ238" i="6" s="1"/>
  <c r="BF239" i="6"/>
  <c r="BI238" i="6"/>
  <c r="BJ238" i="6" s="1"/>
  <c r="AS237" i="6"/>
  <c r="AT237" i="6" s="1"/>
  <c r="AP238" i="6"/>
  <c r="AK236" i="6"/>
  <c r="AL236" i="6" s="1"/>
  <c r="AH237" i="6"/>
  <c r="Z239" i="6"/>
  <c r="AC238" i="6"/>
  <c r="AD238" i="6" s="1"/>
  <c r="U235" i="6"/>
  <c r="V235" i="6" s="1"/>
  <c r="R236" i="6"/>
  <c r="M236" i="6"/>
  <c r="N236" i="6" s="1"/>
  <c r="J237" i="6"/>
  <c r="F236" i="6"/>
  <c r="B237" i="6"/>
  <c r="E237" i="6" s="1"/>
  <c r="BY241" i="4"/>
  <c r="BZ241" i="4" s="1"/>
  <c r="BV242" i="4"/>
  <c r="BQ240" i="4"/>
  <c r="BR240" i="4" s="1"/>
  <c r="BN241" i="4"/>
  <c r="BI240" i="4"/>
  <c r="BJ240" i="4" s="1"/>
  <c r="BF241" i="4"/>
  <c r="AS240" i="4"/>
  <c r="AT240" i="4" s="1"/>
  <c r="AP241" i="4"/>
  <c r="AK240" i="4"/>
  <c r="AL240" i="4" s="1"/>
  <c r="AH241" i="4"/>
  <c r="R243" i="4"/>
  <c r="U242" i="4"/>
  <c r="V242" i="4" s="1"/>
  <c r="M240" i="4"/>
  <c r="N240" i="4" s="1"/>
  <c r="J241" i="4"/>
  <c r="BV159" i="4"/>
  <c r="BY158" i="4"/>
  <c r="BZ158" i="4" s="1"/>
  <c r="AH142" i="4"/>
  <c r="AK141" i="4"/>
  <c r="AL141" i="4" s="1"/>
  <c r="E141" i="4"/>
  <c r="F141" i="4" s="1"/>
  <c r="B142" i="4"/>
  <c r="J142" i="4"/>
  <c r="M141" i="4"/>
  <c r="N141" i="4" s="1"/>
  <c r="B240" i="4"/>
  <c r="E240" i="4" s="1"/>
  <c r="F240" i="4" s="1"/>
  <c r="AK139" i="6"/>
  <c r="AL139" i="6" s="1"/>
  <c r="AH140" i="6"/>
  <c r="AS138" i="6"/>
  <c r="AT138" i="6" s="1"/>
  <c r="AP139" i="6"/>
  <c r="BF139" i="6"/>
  <c r="BI139" i="6" s="1"/>
  <c r="BJ139" i="6" s="1"/>
  <c r="U139" i="6"/>
  <c r="V139" i="6" s="1"/>
  <c r="R140" i="6"/>
  <c r="BQ139" i="6"/>
  <c r="BR139" i="6" s="1"/>
  <c r="BN140" i="6"/>
  <c r="M138" i="6"/>
  <c r="N138" i="6" s="1"/>
  <c r="J139" i="6"/>
  <c r="AC138" i="6"/>
  <c r="AD138" i="6" s="1"/>
  <c r="Z139" i="6"/>
  <c r="BA139" i="6"/>
  <c r="BB139" i="6" s="1"/>
  <c r="AX140" i="6"/>
  <c r="E139" i="6"/>
  <c r="F139" i="6" s="1"/>
  <c r="B140" i="6"/>
  <c r="R142" i="4"/>
  <c r="U141" i="4"/>
  <c r="V141" i="4" s="1"/>
  <c r="Z143" i="4"/>
  <c r="AC142" i="4"/>
  <c r="AD142" i="4" s="1"/>
  <c r="AP141" i="4"/>
  <c r="AS140" i="4"/>
  <c r="AT140" i="4" s="1"/>
  <c r="BN146" i="4"/>
  <c r="BQ145" i="4"/>
  <c r="BR145" i="4" s="1"/>
  <c r="BF141" i="4"/>
  <c r="BI140" i="4"/>
  <c r="BJ140" i="4" s="1"/>
  <c r="AX143" i="4"/>
  <c r="BA142" i="4"/>
  <c r="BB142" i="4" s="1"/>
  <c r="BA240" i="4" l="1"/>
  <c r="BB240" i="4" s="1"/>
  <c r="AX241" i="4"/>
  <c r="AC241" i="4"/>
  <c r="AD241" i="4" s="1"/>
  <c r="Z242" i="4"/>
  <c r="F54" i="7"/>
  <c r="I53" i="7"/>
  <c r="J53" i="7" s="1"/>
  <c r="AL84" i="7"/>
  <c r="AO83" i="7"/>
  <c r="AP83" i="7" s="1"/>
  <c r="BS85" i="7"/>
  <c r="CA85" i="7" s="1"/>
  <c r="CG84" i="7"/>
  <c r="Y53" i="7"/>
  <c r="Z53" i="7" s="1"/>
  <c r="V54" i="7"/>
  <c r="BA236" i="6"/>
  <c r="BB236" i="6" s="1"/>
  <c r="AX237" i="6"/>
  <c r="BQ236" i="6"/>
  <c r="BR236" i="6" s="1"/>
  <c r="BN237" i="6"/>
  <c r="BV158" i="6"/>
  <c r="BY157" i="6"/>
  <c r="BZ157" i="6" s="1"/>
  <c r="BY239" i="6"/>
  <c r="BZ239" i="6" s="1"/>
  <c r="BV240" i="6"/>
  <c r="BI239" i="6"/>
  <c r="BJ239" i="6" s="1"/>
  <c r="BF240" i="6"/>
  <c r="AS238" i="6"/>
  <c r="AT238" i="6" s="1"/>
  <c r="AP239" i="6"/>
  <c r="AK237" i="6"/>
  <c r="AL237" i="6" s="1"/>
  <c r="AH238" i="6"/>
  <c r="AC239" i="6"/>
  <c r="AD239" i="6" s="1"/>
  <c r="Z240" i="6"/>
  <c r="U236" i="6"/>
  <c r="V236" i="6" s="1"/>
  <c r="R237" i="6"/>
  <c r="M237" i="6"/>
  <c r="N237" i="6" s="1"/>
  <c r="J238" i="6"/>
  <c r="B238" i="6"/>
  <c r="E238" i="6" s="1"/>
  <c r="F237" i="6"/>
  <c r="BY242" i="4"/>
  <c r="BZ242" i="4" s="1"/>
  <c r="BV243" i="4"/>
  <c r="BQ241" i="4"/>
  <c r="BR241" i="4" s="1"/>
  <c r="BN242" i="4"/>
  <c r="BI241" i="4"/>
  <c r="BJ241" i="4" s="1"/>
  <c r="BF242" i="4"/>
  <c r="AP242" i="4"/>
  <c r="AS241" i="4"/>
  <c r="AT241" i="4" s="1"/>
  <c r="AK241" i="4"/>
  <c r="AL241" i="4" s="1"/>
  <c r="AH242" i="4"/>
  <c r="U243" i="4"/>
  <c r="V243" i="4" s="1"/>
  <c r="R244" i="4"/>
  <c r="M241" i="4"/>
  <c r="N241" i="4" s="1"/>
  <c r="J242" i="4"/>
  <c r="M142" i="4"/>
  <c r="N142" i="4" s="1"/>
  <c r="J143" i="4"/>
  <c r="AK142" i="4"/>
  <c r="AL142" i="4" s="1"/>
  <c r="AH143" i="4"/>
  <c r="E142" i="4"/>
  <c r="F142" i="4" s="1"/>
  <c r="B143" i="4"/>
  <c r="BV160" i="4"/>
  <c r="BY159" i="4"/>
  <c r="BZ159" i="4" s="1"/>
  <c r="B241" i="4"/>
  <c r="E241" i="4" s="1"/>
  <c r="F241" i="4" s="1"/>
  <c r="AX141" i="6"/>
  <c r="BA140" i="6"/>
  <c r="BB140" i="6" s="1"/>
  <c r="J140" i="6"/>
  <c r="M139" i="6"/>
  <c r="N139" i="6" s="1"/>
  <c r="AP140" i="6"/>
  <c r="AS139" i="6"/>
  <c r="AT139" i="6" s="1"/>
  <c r="B141" i="6"/>
  <c r="E140" i="6"/>
  <c r="F140" i="6" s="1"/>
  <c r="Z140" i="6"/>
  <c r="AC139" i="6"/>
  <c r="AD139" i="6" s="1"/>
  <c r="BN141" i="6"/>
  <c r="BQ140" i="6"/>
  <c r="BR140" i="6" s="1"/>
  <c r="BF140" i="6"/>
  <c r="BI140" i="6" s="1"/>
  <c r="BJ140" i="6" s="1"/>
  <c r="AH141" i="6"/>
  <c r="AK140" i="6"/>
  <c r="AL140" i="6" s="1"/>
  <c r="R141" i="6"/>
  <c r="U140" i="6"/>
  <c r="V140" i="6" s="1"/>
  <c r="BN147" i="4"/>
  <c r="BQ146" i="4"/>
  <c r="BR146" i="4" s="1"/>
  <c r="AC143" i="4"/>
  <c r="AD143" i="4" s="1"/>
  <c r="Z144" i="4"/>
  <c r="AX144" i="4"/>
  <c r="BA143" i="4"/>
  <c r="BB143" i="4" s="1"/>
  <c r="BF142" i="4"/>
  <c r="BI141" i="4"/>
  <c r="BJ141" i="4" s="1"/>
  <c r="AS141" i="4"/>
  <c r="AT141" i="4" s="1"/>
  <c r="AP142" i="4"/>
  <c r="R143" i="4"/>
  <c r="U142" i="4"/>
  <c r="V142" i="4" s="1"/>
  <c r="Z243" i="4" l="1"/>
  <c r="AC242" i="4"/>
  <c r="AD242" i="4" s="1"/>
  <c r="BA241" i="4"/>
  <c r="BB241" i="4" s="1"/>
  <c r="AX242" i="4"/>
  <c r="AL85" i="7"/>
  <c r="AO84" i="7"/>
  <c r="AP84" i="7" s="1"/>
  <c r="F55" i="7"/>
  <c r="I54" i="7"/>
  <c r="J54" i="7" s="1"/>
  <c r="BS86" i="7"/>
  <c r="CA86" i="7" s="1"/>
  <c r="CG85" i="7"/>
  <c r="Y54" i="7"/>
  <c r="Z54" i="7" s="1"/>
  <c r="V55" i="7"/>
  <c r="BQ237" i="6"/>
  <c r="BR237" i="6" s="1"/>
  <c r="BN238" i="6"/>
  <c r="BA237" i="6"/>
  <c r="BB237" i="6" s="1"/>
  <c r="AX238" i="6"/>
  <c r="BV159" i="6"/>
  <c r="BY158" i="6"/>
  <c r="BZ158" i="6" s="1"/>
  <c r="BV241" i="6"/>
  <c r="BY240" i="6"/>
  <c r="BZ240" i="6" s="1"/>
  <c r="BF241" i="6"/>
  <c r="BI240" i="6"/>
  <c r="BJ240" i="6" s="1"/>
  <c r="AS239" i="6"/>
  <c r="AT239" i="6" s="1"/>
  <c r="AP240" i="6"/>
  <c r="AK238" i="6"/>
  <c r="AL238" i="6" s="1"/>
  <c r="AH239" i="6"/>
  <c r="Z241" i="6"/>
  <c r="AC240" i="6"/>
  <c r="AD240" i="6" s="1"/>
  <c r="U237" i="6"/>
  <c r="V237" i="6" s="1"/>
  <c r="R238" i="6"/>
  <c r="M238" i="6"/>
  <c r="N238" i="6" s="1"/>
  <c r="J239" i="6"/>
  <c r="F238" i="6"/>
  <c r="B239" i="6"/>
  <c r="E239" i="6" s="1"/>
  <c r="BY243" i="4"/>
  <c r="BZ243" i="4" s="1"/>
  <c r="BV244" i="4"/>
  <c r="BQ242" i="4"/>
  <c r="BR242" i="4" s="1"/>
  <c r="BN243" i="4"/>
  <c r="BI242" i="4"/>
  <c r="BJ242" i="4" s="1"/>
  <c r="BF243" i="4"/>
  <c r="AS242" i="4"/>
  <c r="AT242" i="4" s="1"/>
  <c r="AP243" i="4"/>
  <c r="AK242" i="4"/>
  <c r="AL242" i="4" s="1"/>
  <c r="AH243" i="4"/>
  <c r="R245" i="4"/>
  <c r="U244" i="4"/>
  <c r="V244" i="4" s="1"/>
  <c r="M242" i="4"/>
  <c r="N242" i="4" s="1"/>
  <c r="J243" i="4"/>
  <c r="AH144" i="4"/>
  <c r="AK143" i="4"/>
  <c r="AL143" i="4" s="1"/>
  <c r="BV161" i="4"/>
  <c r="BY160" i="4"/>
  <c r="BZ160" i="4" s="1"/>
  <c r="E143" i="4"/>
  <c r="F143" i="4" s="1"/>
  <c r="B144" i="4"/>
  <c r="M143" i="4"/>
  <c r="N143" i="4" s="1"/>
  <c r="J144" i="4"/>
  <c r="B242" i="4"/>
  <c r="E242" i="4" s="1"/>
  <c r="F242" i="4" s="1"/>
  <c r="AK141" i="6"/>
  <c r="AL141" i="6" s="1"/>
  <c r="AH142" i="6"/>
  <c r="BQ141" i="6"/>
  <c r="BR141" i="6" s="1"/>
  <c r="BN142" i="6"/>
  <c r="E141" i="6"/>
  <c r="F141" i="6" s="1"/>
  <c r="B142" i="6"/>
  <c r="M140" i="6"/>
  <c r="N140" i="6" s="1"/>
  <c r="J141" i="6"/>
  <c r="U141" i="6"/>
  <c r="V141" i="6" s="1"/>
  <c r="R142" i="6"/>
  <c r="BF141" i="6"/>
  <c r="BI141" i="6" s="1"/>
  <c r="BJ141" i="6" s="1"/>
  <c r="AC140" i="6"/>
  <c r="AD140" i="6" s="1"/>
  <c r="Z141" i="6"/>
  <c r="AS140" i="6"/>
  <c r="AT140" i="6" s="1"/>
  <c r="AP141" i="6"/>
  <c r="BA141" i="6"/>
  <c r="BB141" i="6" s="1"/>
  <c r="AX142" i="6"/>
  <c r="AP143" i="4"/>
  <c r="AS142" i="4"/>
  <c r="AT142" i="4" s="1"/>
  <c r="AC144" i="4"/>
  <c r="AD144" i="4" s="1"/>
  <c r="Z145" i="4"/>
  <c r="R144" i="4"/>
  <c r="U143" i="4"/>
  <c r="V143" i="4" s="1"/>
  <c r="BF143" i="4"/>
  <c r="BI142" i="4"/>
  <c r="BJ142" i="4" s="1"/>
  <c r="AX145" i="4"/>
  <c r="BA144" i="4"/>
  <c r="BB144" i="4" s="1"/>
  <c r="BQ147" i="4"/>
  <c r="BR147" i="4" s="1"/>
  <c r="BN148" i="4"/>
  <c r="AX243" i="4" l="1"/>
  <c r="BA242" i="4"/>
  <c r="BB242" i="4" s="1"/>
  <c r="AC243" i="4"/>
  <c r="AD243" i="4" s="1"/>
  <c r="Z244" i="4"/>
  <c r="F56" i="7"/>
  <c r="I55" i="7"/>
  <c r="J55" i="7" s="1"/>
  <c r="AL86" i="7"/>
  <c r="AO85" i="7"/>
  <c r="AP85" i="7" s="1"/>
  <c r="BS87" i="7"/>
  <c r="CA87" i="7" s="1"/>
  <c r="CG86" i="7"/>
  <c r="Y55" i="7"/>
  <c r="Z55" i="7" s="1"/>
  <c r="V56" i="7"/>
  <c r="AX239" i="6"/>
  <c r="BA238" i="6"/>
  <c r="BB238" i="6" s="1"/>
  <c r="BN239" i="6"/>
  <c r="BQ238" i="6"/>
  <c r="BR238" i="6" s="1"/>
  <c r="BV160" i="6"/>
  <c r="BY159" i="6"/>
  <c r="BZ159" i="6" s="1"/>
  <c r="BY241" i="6"/>
  <c r="BZ241" i="6" s="1"/>
  <c r="BV242" i="6"/>
  <c r="BI241" i="6"/>
  <c r="BJ241" i="6" s="1"/>
  <c r="BF242" i="6"/>
  <c r="AS240" i="6"/>
  <c r="AT240" i="6" s="1"/>
  <c r="AP241" i="6"/>
  <c r="AK239" i="6"/>
  <c r="AL239" i="6" s="1"/>
  <c r="AH240" i="6"/>
  <c r="AC241" i="6"/>
  <c r="AD241" i="6" s="1"/>
  <c r="Z242" i="6"/>
  <c r="U238" i="6"/>
  <c r="V238" i="6" s="1"/>
  <c r="R239" i="6"/>
  <c r="M239" i="6"/>
  <c r="N239" i="6" s="1"/>
  <c r="J240" i="6"/>
  <c r="B240" i="6"/>
  <c r="E240" i="6" s="1"/>
  <c r="F239" i="6"/>
  <c r="BY244" i="4"/>
  <c r="BZ244" i="4" s="1"/>
  <c r="BV245" i="4"/>
  <c r="BQ243" i="4"/>
  <c r="BR243" i="4" s="1"/>
  <c r="BN244" i="4"/>
  <c r="BI243" i="4"/>
  <c r="BJ243" i="4" s="1"/>
  <c r="BF244" i="4"/>
  <c r="AS243" i="4"/>
  <c r="AT243" i="4" s="1"/>
  <c r="AP244" i="4"/>
  <c r="AK243" i="4"/>
  <c r="AL243" i="4" s="1"/>
  <c r="AH244" i="4"/>
  <c r="U245" i="4"/>
  <c r="V245" i="4" s="1"/>
  <c r="R246" i="4"/>
  <c r="M243" i="4"/>
  <c r="N243" i="4" s="1"/>
  <c r="J244" i="4"/>
  <c r="BV162" i="4"/>
  <c r="BY161" i="4"/>
  <c r="BZ161" i="4" s="1"/>
  <c r="J145" i="4"/>
  <c r="M144" i="4"/>
  <c r="N144" i="4" s="1"/>
  <c r="E144" i="4"/>
  <c r="F144" i="4" s="1"/>
  <c r="B145" i="4"/>
  <c r="AH145" i="4"/>
  <c r="AK144" i="4"/>
  <c r="AL144" i="4" s="1"/>
  <c r="B243" i="4"/>
  <c r="E243" i="4" s="1"/>
  <c r="F243" i="4" s="1"/>
  <c r="BN143" i="6"/>
  <c r="BQ142" i="6"/>
  <c r="BR142" i="6" s="1"/>
  <c r="AP142" i="6"/>
  <c r="AS141" i="6"/>
  <c r="AT141" i="6" s="1"/>
  <c r="J142" i="6"/>
  <c r="M141" i="6"/>
  <c r="N141" i="6" s="1"/>
  <c r="AX143" i="6"/>
  <c r="BA142" i="6"/>
  <c r="BB142" i="6" s="1"/>
  <c r="Z142" i="6"/>
  <c r="AC141" i="6"/>
  <c r="AD141" i="6" s="1"/>
  <c r="R143" i="6"/>
  <c r="U142" i="6"/>
  <c r="V142" i="6" s="1"/>
  <c r="B143" i="6"/>
  <c r="E142" i="6"/>
  <c r="F142" i="6" s="1"/>
  <c r="AH143" i="6"/>
  <c r="AK142" i="6"/>
  <c r="AL142" i="6" s="1"/>
  <c r="BF142" i="6"/>
  <c r="BI142" i="6" s="1"/>
  <c r="BJ142" i="6" s="1"/>
  <c r="BN149" i="4"/>
  <c r="BQ148" i="4"/>
  <c r="BR148" i="4" s="1"/>
  <c r="Z146" i="4"/>
  <c r="AC145" i="4"/>
  <c r="AD145" i="4" s="1"/>
  <c r="BI143" i="4"/>
  <c r="BJ143" i="4" s="1"/>
  <c r="BF144" i="4"/>
  <c r="BA145" i="4"/>
  <c r="BB145" i="4" s="1"/>
  <c r="AX146" i="4"/>
  <c r="R145" i="4"/>
  <c r="U144" i="4"/>
  <c r="V144" i="4" s="1"/>
  <c r="AP144" i="4"/>
  <c r="AS143" i="4"/>
  <c r="AT143" i="4" s="1"/>
  <c r="AC244" i="4" l="1"/>
  <c r="AD244" i="4" s="1"/>
  <c r="Z245" i="4"/>
  <c r="BA243" i="4"/>
  <c r="BB243" i="4" s="1"/>
  <c r="AX244" i="4"/>
  <c r="AL87" i="7"/>
  <c r="AO86" i="7"/>
  <c r="AP86" i="7" s="1"/>
  <c r="F57" i="7"/>
  <c r="I56" i="7"/>
  <c r="J56" i="7" s="1"/>
  <c r="BS88" i="7"/>
  <c r="CA88" i="7" s="1"/>
  <c r="CG87" i="7"/>
  <c r="Y56" i="7"/>
  <c r="Z56" i="7" s="1"/>
  <c r="V57" i="7"/>
  <c r="BQ239" i="6"/>
  <c r="BR239" i="6" s="1"/>
  <c r="BN240" i="6"/>
  <c r="BV161" i="6"/>
  <c r="BY160" i="6"/>
  <c r="BZ160" i="6" s="1"/>
  <c r="BA239" i="6"/>
  <c r="BB239" i="6" s="1"/>
  <c r="AX240" i="6"/>
  <c r="BV243" i="6"/>
  <c r="BY242" i="6"/>
  <c r="BZ242" i="6" s="1"/>
  <c r="BF243" i="6"/>
  <c r="BI242" i="6"/>
  <c r="BJ242" i="6" s="1"/>
  <c r="AS241" i="6"/>
  <c r="AT241" i="6" s="1"/>
  <c r="AP242" i="6"/>
  <c r="AK240" i="6"/>
  <c r="AL240" i="6" s="1"/>
  <c r="AH241" i="6"/>
  <c r="Z243" i="6"/>
  <c r="AC242" i="6"/>
  <c r="AD242" i="6" s="1"/>
  <c r="U239" i="6"/>
  <c r="V239" i="6" s="1"/>
  <c r="R240" i="6"/>
  <c r="M240" i="6"/>
  <c r="N240" i="6" s="1"/>
  <c r="J241" i="6"/>
  <c r="F240" i="6"/>
  <c r="B241" i="6"/>
  <c r="E241" i="6" s="1"/>
  <c r="BY245" i="4"/>
  <c r="BZ245" i="4" s="1"/>
  <c r="BV246" i="4"/>
  <c r="BQ244" i="4"/>
  <c r="BR244" i="4" s="1"/>
  <c r="BN245" i="4"/>
  <c r="BI244" i="4"/>
  <c r="BJ244" i="4" s="1"/>
  <c r="BF245" i="4"/>
  <c r="AS244" i="4"/>
  <c r="AT244" i="4" s="1"/>
  <c r="AP245" i="4"/>
  <c r="AK244" i="4"/>
  <c r="AL244" i="4" s="1"/>
  <c r="AH245" i="4"/>
  <c r="R247" i="4"/>
  <c r="U246" i="4"/>
  <c r="V246" i="4" s="1"/>
  <c r="M244" i="4"/>
  <c r="N244" i="4" s="1"/>
  <c r="J245" i="4"/>
  <c r="AH146" i="4"/>
  <c r="AK145" i="4"/>
  <c r="AL145" i="4" s="1"/>
  <c r="J146" i="4"/>
  <c r="M145" i="4"/>
  <c r="N145" i="4" s="1"/>
  <c r="B146" i="4"/>
  <c r="E145" i="4"/>
  <c r="F145" i="4" s="1"/>
  <c r="BV163" i="4"/>
  <c r="BY162" i="4"/>
  <c r="BZ162" i="4" s="1"/>
  <c r="B244" i="4"/>
  <c r="E244" i="4" s="1"/>
  <c r="F244" i="4" s="1"/>
  <c r="AK143" i="6"/>
  <c r="AL143" i="6" s="1"/>
  <c r="AH144" i="6"/>
  <c r="U143" i="6"/>
  <c r="V143" i="6" s="1"/>
  <c r="R144" i="6"/>
  <c r="BA143" i="6"/>
  <c r="BB143" i="6" s="1"/>
  <c r="AX144" i="6"/>
  <c r="AS142" i="6"/>
  <c r="AT142" i="6" s="1"/>
  <c r="AP143" i="6"/>
  <c r="BF143" i="6"/>
  <c r="BI143" i="6" s="1"/>
  <c r="BJ143" i="6" s="1"/>
  <c r="E143" i="6"/>
  <c r="F143" i="6" s="1"/>
  <c r="B144" i="6"/>
  <c r="AC142" i="6"/>
  <c r="AD142" i="6" s="1"/>
  <c r="Z143" i="6"/>
  <c r="M142" i="6"/>
  <c r="N142" i="6" s="1"/>
  <c r="J143" i="6"/>
  <c r="BQ143" i="6"/>
  <c r="BR143" i="6" s="1"/>
  <c r="BN144" i="6"/>
  <c r="U145" i="4"/>
  <c r="V145" i="4" s="1"/>
  <c r="R146" i="4"/>
  <c r="Z147" i="4"/>
  <c r="AC146" i="4"/>
  <c r="AD146" i="4" s="1"/>
  <c r="AX147" i="4"/>
  <c r="BA146" i="4"/>
  <c r="BB146" i="4" s="1"/>
  <c r="BI144" i="4"/>
  <c r="BJ144" i="4" s="1"/>
  <c r="BF145" i="4"/>
  <c r="AP145" i="4"/>
  <c r="AS144" i="4"/>
  <c r="AT144" i="4" s="1"/>
  <c r="BQ149" i="4"/>
  <c r="BR149" i="4" s="1"/>
  <c r="BN150" i="4"/>
  <c r="Z246" i="4" l="1"/>
  <c r="AC245" i="4"/>
  <c r="AD245" i="4" s="1"/>
  <c r="AX245" i="4"/>
  <c r="BA244" i="4"/>
  <c r="BB244" i="4" s="1"/>
  <c r="F58" i="7"/>
  <c r="I57" i="7"/>
  <c r="J57" i="7" s="1"/>
  <c r="AL88" i="7"/>
  <c r="AO87" i="7"/>
  <c r="AP87" i="7" s="1"/>
  <c r="BS89" i="7"/>
  <c r="CA89" i="7" s="1"/>
  <c r="CG88" i="7"/>
  <c r="Y57" i="7"/>
  <c r="Z57" i="7" s="1"/>
  <c r="V58" i="7"/>
  <c r="BV162" i="6"/>
  <c r="BY161" i="6"/>
  <c r="BZ161" i="6" s="1"/>
  <c r="BA240" i="6"/>
  <c r="BB240" i="6" s="1"/>
  <c r="AX241" i="6"/>
  <c r="BQ240" i="6"/>
  <c r="BR240" i="6" s="1"/>
  <c r="BN241" i="6"/>
  <c r="BY243" i="6"/>
  <c r="BZ243" i="6" s="1"/>
  <c r="BV244" i="6"/>
  <c r="BI243" i="6"/>
  <c r="BJ243" i="6" s="1"/>
  <c r="BF244" i="6"/>
  <c r="AS242" i="6"/>
  <c r="AT242" i="6" s="1"/>
  <c r="AP243" i="6"/>
  <c r="AK241" i="6"/>
  <c r="AL241" i="6" s="1"/>
  <c r="AH242" i="6"/>
  <c r="AC243" i="6"/>
  <c r="AD243" i="6" s="1"/>
  <c r="Z244" i="6"/>
  <c r="U240" i="6"/>
  <c r="V240" i="6" s="1"/>
  <c r="R241" i="6"/>
  <c r="M241" i="6"/>
  <c r="N241" i="6" s="1"/>
  <c r="J242" i="6"/>
  <c r="B242" i="6"/>
  <c r="E242" i="6" s="1"/>
  <c r="F241" i="6"/>
  <c r="BY246" i="4"/>
  <c r="BZ246" i="4" s="1"/>
  <c r="BV247" i="4"/>
  <c r="BQ245" i="4"/>
  <c r="BR245" i="4" s="1"/>
  <c r="BN246" i="4"/>
  <c r="BI245" i="4"/>
  <c r="BJ245" i="4" s="1"/>
  <c r="BF246" i="4"/>
  <c r="AP246" i="4"/>
  <c r="AS245" i="4"/>
  <c r="AT245" i="4" s="1"/>
  <c r="AK245" i="4"/>
  <c r="AL245" i="4" s="1"/>
  <c r="AH246" i="4"/>
  <c r="U247" i="4"/>
  <c r="V247" i="4" s="1"/>
  <c r="R248" i="4"/>
  <c r="M245" i="4"/>
  <c r="N245" i="4" s="1"/>
  <c r="J246" i="4"/>
  <c r="B147" i="4"/>
  <c r="E146" i="4"/>
  <c r="F146" i="4" s="1"/>
  <c r="BV164" i="4"/>
  <c r="BY163" i="4"/>
  <c r="BZ163" i="4" s="1"/>
  <c r="J147" i="4"/>
  <c r="M146" i="4"/>
  <c r="N146" i="4" s="1"/>
  <c r="AH147" i="4"/>
  <c r="AK146" i="4"/>
  <c r="AL146" i="4" s="1"/>
  <c r="B245" i="4"/>
  <c r="E245" i="4" s="1"/>
  <c r="F245" i="4" s="1"/>
  <c r="AP144" i="6"/>
  <c r="AS143" i="6"/>
  <c r="AT143" i="6" s="1"/>
  <c r="J144" i="6"/>
  <c r="M143" i="6"/>
  <c r="N143" i="6" s="1"/>
  <c r="R145" i="6"/>
  <c r="U144" i="6"/>
  <c r="V144" i="6" s="1"/>
  <c r="BN145" i="6"/>
  <c r="BQ144" i="6"/>
  <c r="BR144" i="6" s="1"/>
  <c r="Z144" i="6"/>
  <c r="AC143" i="6"/>
  <c r="AD143" i="6" s="1"/>
  <c r="BF144" i="6"/>
  <c r="BI144" i="6" s="1"/>
  <c r="BJ144" i="6" s="1"/>
  <c r="AX145" i="6"/>
  <c r="BA144" i="6"/>
  <c r="BB144" i="6" s="1"/>
  <c r="AH145" i="6"/>
  <c r="AK144" i="6"/>
  <c r="AL144" i="6" s="1"/>
  <c r="B145" i="6"/>
  <c r="E144" i="6"/>
  <c r="F144" i="6" s="1"/>
  <c r="BF146" i="4"/>
  <c r="BI145" i="4"/>
  <c r="BJ145" i="4" s="1"/>
  <c r="Z148" i="4"/>
  <c r="AC147" i="4"/>
  <c r="AD147" i="4" s="1"/>
  <c r="BQ150" i="4"/>
  <c r="BR150" i="4" s="1"/>
  <c r="BN151" i="4"/>
  <c r="R147" i="4"/>
  <c r="U146" i="4"/>
  <c r="V146" i="4" s="1"/>
  <c r="AP146" i="4"/>
  <c r="AS145" i="4"/>
  <c r="AT145" i="4" s="1"/>
  <c r="AX148" i="4"/>
  <c r="BA147" i="4"/>
  <c r="BB147" i="4" s="1"/>
  <c r="BA245" i="4" l="1"/>
  <c r="BB245" i="4" s="1"/>
  <c r="AX246" i="4"/>
  <c r="AC246" i="4"/>
  <c r="AD246" i="4" s="1"/>
  <c r="Z247" i="4"/>
  <c r="AL89" i="7"/>
  <c r="AO88" i="7"/>
  <c r="AP88" i="7" s="1"/>
  <c r="F59" i="7"/>
  <c r="I58" i="7"/>
  <c r="J58" i="7" s="1"/>
  <c r="BS90" i="7"/>
  <c r="CA90" i="7" s="1"/>
  <c r="CG89" i="7"/>
  <c r="Y58" i="7"/>
  <c r="Z58" i="7" s="1"/>
  <c r="V59" i="7"/>
  <c r="BQ241" i="6"/>
  <c r="BR241" i="6" s="1"/>
  <c r="BN242" i="6"/>
  <c r="BA241" i="6"/>
  <c r="BB241" i="6" s="1"/>
  <c r="AX242" i="6"/>
  <c r="BV163" i="6"/>
  <c r="BY162" i="6"/>
  <c r="BZ162" i="6" s="1"/>
  <c r="BV245" i="6"/>
  <c r="BY244" i="6"/>
  <c r="BZ244" i="6" s="1"/>
  <c r="BF245" i="6"/>
  <c r="BI244" i="6"/>
  <c r="BJ244" i="6" s="1"/>
  <c r="AS243" i="6"/>
  <c r="AT243" i="6" s="1"/>
  <c r="AP244" i="6"/>
  <c r="AK242" i="6"/>
  <c r="AL242" i="6" s="1"/>
  <c r="AH243" i="6"/>
  <c r="Z245" i="6"/>
  <c r="AC244" i="6"/>
  <c r="AD244" i="6" s="1"/>
  <c r="U241" i="6"/>
  <c r="V241" i="6" s="1"/>
  <c r="R242" i="6"/>
  <c r="M242" i="6"/>
  <c r="N242" i="6" s="1"/>
  <c r="J243" i="6"/>
  <c r="F242" i="6"/>
  <c r="B243" i="6"/>
  <c r="E243" i="6" s="1"/>
  <c r="BY247" i="4"/>
  <c r="BZ247" i="4" s="1"/>
  <c r="BV248" i="4"/>
  <c r="BQ246" i="4"/>
  <c r="BR246" i="4" s="1"/>
  <c r="BN247" i="4"/>
  <c r="BI246" i="4"/>
  <c r="BJ246" i="4" s="1"/>
  <c r="BF247" i="4"/>
  <c r="AS246" i="4"/>
  <c r="AT246" i="4" s="1"/>
  <c r="AP247" i="4"/>
  <c r="AK246" i="4"/>
  <c r="AL246" i="4" s="1"/>
  <c r="AH247" i="4"/>
  <c r="U248" i="4"/>
  <c r="V248" i="4" s="1"/>
  <c r="R249" i="4"/>
  <c r="M246" i="4"/>
  <c r="N246" i="4" s="1"/>
  <c r="J247" i="4"/>
  <c r="AK147" i="4"/>
  <c r="AL147" i="4" s="1"/>
  <c r="AH148" i="4"/>
  <c r="BV165" i="4"/>
  <c r="BY164" i="4"/>
  <c r="BZ164" i="4" s="1"/>
  <c r="J148" i="4"/>
  <c r="M147" i="4"/>
  <c r="N147" i="4" s="1"/>
  <c r="E147" i="4"/>
  <c r="F147" i="4" s="1"/>
  <c r="B148" i="4"/>
  <c r="B246" i="4"/>
  <c r="E246" i="4" s="1"/>
  <c r="F246" i="4" s="1"/>
  <c r="AK145" i="6"/>
  <c r="AL145" i="6" s="1"/>
  <c r="AH146" i="6"/>
  <c r="BF145" i="6"/>
  <c r="BI145" i="6" s="1"/>
  <c r="BJ145" i="6" s="1"/>
  <c r="BQ145" i="6"/>
  <c r="BR145" i="6" s="1"/>
  <c r="BN146" i="6"/>
  <c r="M144" i="6"/>
  <c r="N144" i="6" s="1"/>
  <c r="J145" i="6"/>
  <c r="E145" i="6"/>
  <c r="F145" i="6" s="1"/>
  <c r="B146" i="6"/>
  <c r="BA145" i="6"/>
  <c r="BB145" i="6" s="1"/>
  <c r="AX146" i="6"/>
  <c r="AC144" i="6"/>
  <c r="AD144" i="6" s="1"/>
  <c r="Z145" i="6"/>
  <c r="U145" i="6"/>
  <c r="V145" i="6" s="1"/>
  <c r="R146" i="6"/>
  <c r="AS144" i="6"/>
  <c r="AT144" i="6" s="1"/>
  <c r="AP145" i="6"/>
  <c r="AS146" i="4"/>
  <c r="AT146" i="4" s="1"/>
  <c r="AP147" i="4"/>
  <c r="Z149" i="4"/>
  <c r="AC148" i="4"/>
  <c r="AD148" i="4" s="1"/>
  <c r="BQ151" i="4"/>
  <c r="BR151" i="4" s="1"/>
  <c r="BN152" i="4"/>
  <c r="BF147" i="4"/>
  <c r="BI146" i="4"/>
  <c r="BJ146" i="4" s="1"/>
  <c r="AX149" i="4"/>
  <c r="BA148" i="4"/>
  <c r="BB148" i="4" s="1"/>
  <c r="R148" i="4"/>
  <c r="U147" i="4"/>
  <c r="V147" i="4" s="1"/>
  <c r="Z248" i="4" l="1"/>
  <c r="AC247" i="4"/>
  <c r="AD247" i="4" s="1"/>
  <c r="AX247" i="4"/>
  <c r="BA246" i="4"/>
  <c r="BB246" i="4" s="1"/>
  <c r="F60" i="7"/>
  <c r="I59" i="7"/>
  <c r="J59" i="7" s="1"/>
  <c r="AL90" i="7"/>
  <c r="AO89" i="7"/>
  <c r="AP89" i="7" s="1"/>
  <c r="BS91" i="7"/>
  <c r="CA91" i="7" s="1"/>
  <c r="CG90" i="7"/>
  <c r="Y59" i="7"/>
  <c r="Z59" i="7" s="1"/>
  <c r="V60" i="7"/>
  <c r="AX243" i="6"/>
  <c r="BA242" i="6"/>
  <c r="BB242" i="6" s="1"/>
  <c r="BN243" i="6"/>
  <c r="BQ242" i="6"/>
  <c r="BR242" i="6" s="1"/>
  <c r="BV164" i="6"/>
  <c r="BY163" i="6"/>
  <c r="BZ163" i="6" s="1"/>
  <c r="BY245" i="6"/>
  <c r="BZ245" i="6" s="1"/>
  <c r="BV246" i="6"/>
  <c r="BI245" i="6"/>
  <c r="BJ245" i="6" s="1"/>
  <c r="BF246" i="6"/>
  <c r="AS244" i="6"/>
  <c r="AT244" i="6" s="1"/>
  <c r="AP245" i="6"/>
  <c r="AK243" i="6"/>
  <c r="AL243" i="6" s="1"/>
  <c r="AH244" i="6"/>
  <c r="AC245" i="6"/>
  <c r="AD245" i="6" s="1"/>
  <c r="Z246" i="6"/>
  <c r="U242" i="6"/>
  <c r="V242" i="6" s="1"/>
  <c r="R243" i="6"/>
  <c r="M243" i="6"/>
  <c r="N243" i="6" s="1"/>
  <c r="J244" i="6"/>
  <c r="B244" i="6"/>
  <c r="E244" i="6" s="1"/>
  <c r="F243" i="6"/>
  <c r="BY248" i="4"/>
  <c r="BZ248" i="4" s="1"/>
  <c r="BV249" i="4"/>
  <c r="BQ247" i="4"/>
  <c r="BR247" i="4" s="1"/>
  <c r="BN248" i="4"/>
  <c r="BI247" i="4"/>
  <c r="BJ247" i="4" s="1"/>
  <c r="BF248" i="4"/>
  <c r="AS247" i="4"/>
  <c r="AT247" i="4" s="1"/>
  <c r="AP248" i="4"/>
  <c r="AK247" i="4"/>
  <c r="AL247" i="4" s="1"/>
  <c r="AH248" i="4"/>
  <c r="U249" i="4"/>
  <c r="V249" i="4" s="1"/>
  <c r="R250" i="4"/>
  <c r="M247" i="4"/>
  <c r="N247" i="4" s="1"/>
  <c r="J248" i="4"/>
  <c r="B149" i="4"/>
  <c r="E148" i="4"/>
  <c r="F148" i="4" s="1"/>
  <c r="BV166" i="4"/>
  <c r="BY165" i="4"/>
  <c r="BZ165" i="4" s="1"/>
  <c r="AH149" i="4"/>
  <c r="AK148" i="4"/>
  <c r="AL148" i="4" s="1"/>
  <c r="J149" i="4"/>
  <c r="M148" i="4"/>
  <c r="N148" i="4" s="1"/>
  <c r="B247" i="4"/>
  <c r="E247" i="4" s="1"/>
  <c r="F247" i="4" s="1"/>
  <c r="AX147" i="6"/>
  <c r="BA146" i="6"/>
  <c r="BB146" i="6" s="1"/>
  <c r="R147" i="6"/>
  <c r="U146" i="6"/>
  <c r="V146" i="6" s="1"/>
  <c r="J146" i="6"/>
  <c r="M145" i="6"/>
  <c r="N145" i="6" s="1"/>
  <c r="AP146" i="6"/>
  <c r="AS145" i="6"/>
  <c r="AT145" i="6" s="1"/>
  <c r="Z146" i="6"/>
  <c r="AC145" i="6"/>
  <c r="AD145" i="6" s="1"/>
  <c r="B147" i="6"/>
  <c r="E146" i="6"/>
  <c r="F146" i="6" s="1"/>
  <c r="BN147" i="6"/>
  <c r="BQ146" i="6"/>
  <c r="BR146" i="6" s="1"/>
  <c r="AH147" i="6"/>
  <c r="AK146" i="6"/>
  <c r="AL146" i="6" s="1"/>
  <c r="BF146" i="6"/>
  <c r="BI146" i="6" s="1"/>
  <c r="BJ146" i="6" s="1"/>
  <c r="BN153" i="4"/>
  <c r="BQ152" i="4"/>
  <c r="BR152" i="4" s="1"/>
  <c r="AP148" i="4"/>
  <c r="AS147" i="4"/>
  <c r="AT147" i="4" s="1"/>
  <c r="BA149" i="4"/>
  <c r="BB149" i="4" s="1"/>
  <c r="AX150" i="4"/>
  <c r="Z150" i="4"/>
  <c r="AC149" i="4"/>
  <c r="AD149" i="4" s="1"/>
  <c r="U148" i="4"/>
  <c r="V148" i="4" s="1"/>
  <c r="R149" i="4"/>
  <c r="BF148" i="4"/>
  <c r="BI147" i="4"/>
  <c r="BJ147" i="4" s="1"/>
  <c r="BA247" i="4" l="1"/>
  <c r="BB247" i="4" s="1"/>
  <c r="AX248" i="4"/>
  <c r="Z249" i="4"/>
  <c r="AC248" i="4"/>
  <c r="AD248" i="4" s="1"/>
  <c r="AL91" i="7"/>
  <c r="AO90" i="7"/>
  <c r="AP90" i="7" s="1"/>
  <c r="F61" i="7"/>
  <c r="I60" i="7"/>
  <c r="J60" i="7" s="1"/>
  <c r="BS92" i="7"/>
  <c r="CA92" i="7" s="1"/>
  <c r="CG91" i="7"/>
  <c r="Y60" i="7"/>
  <c r="Z60" i="7" s="1"/>
  <c r="V61" i="7"/>
  <c r="BQ243" i="6"/>
  <c r="BR243" i="6" s="1"/>
  <c r="BN244" i="6"/>
  <c r="BV165" i="6"/>
  <c r="BY164" i="6"/>
  <c r="BZ164" i="6" s="1"/>
  <c r="BA243" i="6"/>
  <c r="BB243" i="6" s="1"/>
  <c r="AX244" i="6"/>
  <c r="BV247" i="6"/>
  <c r="BY246" i="6"/>
  <c r="BZ246" i="6" s="1"/>
  <c r="BF247" i="6"/>
  <c r="BI246" i="6"/>
  <c r="BJ246" i="6" s="1"/>
  <c r="AS245" i="6"/>
  <c r="AT245" i="6" s="1"/>
  <c r="AP246" i="6"/>
  <c r="AK244" i="6"/>
  <c r="AL244" i="6" s="1"/>
  <c r="AH245" i="6"/>
  <c r="Z247" i="6"/>
  <c r="AC246" i="6"/>
  <c r="AD246" i="6" s="1"/>
  <c r="U243" i="6"/>
  <c r="V243" i="6" s="1"/>
  <c r="R244" i="6"/>
  <c r="M244" i="6"/>
  <c r="N244" i="6" s="1"/>
  <c r="J245" i="6"/>
  <c r="F244" i="6"/>
  <c r="B245" i="6"/>
  <c r="E245" i="6" s="1"/>
  <c r="BY249" i="4"/>
  <c r="BZ249" i="4" s="1"/>
  <c r="BV250" i="4"/>
  <c r="BQ248" i="4"/>
  <c r="BR248" i="4" s="1"/>
  <c r="BN249" i="4"/>
  <c r="BI248" i="4"/>
  <c r="BJ248" i="4" s="1"/>
  <c r="BF249" i="4"/>
  <c r="AS248" i="4"/>
  <c r="AT248" i="4" s="1"/>
  <c r="AP249" i="4"/>
  <c r="AK248" i="4"/>
  <c r="AL248" i="4" s="1"/>
  <c r="AH249" i="4"/>
  <c r="U250" i="4"/>
  <c r="V250" i="4" s="1"/>
  <c r="R251" i="4"/>
  <c r="M248" i="4"/>
  <c r="N248" i="4" s="1"/>
  <c r="J249" i="4"/>
  <c r="M149" i="4"/>
  <c r="N149" i="4" s="1"/>
  <c r="J150" i="4"/>
  <c r="BV167" i="4"/>
  <c r="BY166" i="4"/>
  <c r="BZ166" i="4" s="1"/>
  <c r="AK149" i="4"/>
  <c r="AL149" i="4" s="1"/>
  <c r="AH150" i="4"/>
  <c r="B150" i="4"/>
  <c r="E149" i="4"/>
  <c r="F149" i="4" s="1"/>
  <c r="B248" i="4"/>
  <c r="E248" i="4" s="1"/>
  <c r="F248" i="4" s="1"/>
  <c r="AK147" i="6"/>
  <c r="AL147" i="6" s="1"/>
  <c r="AH148" i="6"/>
  <c r="E147" i="6"/>
  <c r="F147" i="6" s="1"/>
  <c r="B148" i="6"/>
  <c r="AS146" i="6"/>
  <c r="AT146" i="6" s="1"/>
  <c r="AP147" i="6"/>
  <c r="U147" i="6"/>
  <c r="V147" i="6" s="1"/>
  <c r="R148" i="6"/>
  <c r="BF147" i="6"/>
  <c r="BI147" i="6" s="1"/>
  <c r="BJ147" i="6" s="1"/>
  <c r="BQ147" i="6"/>
  <c r="BR147" i="6" s="1"/>
  <c r="BN148" i="6"/>
  <c r="AC146" i="6"/>
  <c r="AD146" i="6" s="1"/>
  <c r="Z147" i="6"/>
  <c r="M146" i="6"/>
  <c r="N146" i="6" s="1"/>
  <c r="J147" i="6"/>
  <c r="BA147" i="6"/>
  <c r="BB147" i="6" s="1"/>
  <c r="AX148" i="6"/>
  <c r="AX151" i="4"/>
  <c r="BA150" i="4"/>
  <c r="BB150" i="4" s="1"/>
  <c r="BQ153" i="4"/>
  <c r="BR153" i="4" s="1"/>
  <c r="BN154" i="4"/>
  <c r="U149" i="4"/>
  <c r="V149" i="4" s="1"/>
  <c r="R150" i="4"/>
  <c r="BI148" i="4"/>
  <c r="BJ148" i="4" s="1"/>
  <c r="BF149" i="4"/>
  <c r="AC150" i="4"/>
  <c r="AD150" i="4" s="1"/>
  <c r="Z151" i="4"/>
  <c r="AP149" i="4"/>
  <c r="AS148" i="4"/>
  <c r="AT148" i="4" s="1"/>
  <c r="Z250" i="4" l="1"/>
  <c r="AC249" i="4"/>
  <c r="AD249" i="4" s="1"/>
  <c r="AX249" i="4"/>
  <c r="BA248" i="4"/>
  <c r="BB248" i="4" s="1"/>
  <c r="F62" i="7"/>
  <c r="I61" i="7"/>
  <c r="J61" i="7" s="1"/>
  <c r="AL92" i="7"/>
  <c r="AO91" i="7"/>
  <c r="AP91" i="7" s="1"/>
  <c r="BS93" i="7"/>
  <c r="CA93" i="7" s="1"/>
  <c r="CG92" i="7"/>
  <c r="Y61" i="7"/>
  <c r="Z61" i="7" s="1"/>
  <c r="V62" i="7"/>
  <c r="BV166" i="6"/>
  <c r="BY165" i="6"/>
  <c r="BZ165" i="6" s="1"/>
  <c r="BA244" i="6"/>
  <c r="BB244" i="6" s="1"/>
  <c r="AX245" i="6"/>
  <c r="BQ244" i="6"/>
  <c r="BR244" i="6" s="1"/>
  <c r="BN245" i="6"/>
  <c r="BY247" i="6"/>
  <c r="BZ247" i="6" s="1"/>
  <c r="BV248" i="6"/>
  <c r="BI247" i="6"/>
  <c r="BJ247" i="6" s="1"/>
  <c r="BF248" i="6"/>
  <c r="AS246" i="6"/>
  <c r="AT246" i="6" s="1"/>
  <c r="AP247" i="6"/>
  <c r="AK245" i="6"/>
  <c r="AL245" i="6" s="1"/>
  <c r="AH246" i="6"/>
  <c r="AC247" i="6"/>
  <c r="AD247" i="6" s="1"/>
  <c r="Z248" i="6"/>
  <c r="U244" i="6"/>
  <c r="V244" i="6" s="1"/>
  <c r="R245" i="6"/>
  <c r="M245" i="6"/>
  <c r="N245" i="6" s="1"/>
  <c r="J246" i="6"/>
  <c r="B246" i="6"/>
  <c r="E246" i="6" s="1"/>
  <c r="F245" i="6"/>
  <c r="BY250" i="4"/>
  <c r="BZ250" i="4" s="1"/>
  <c r="BV251" i="4"/>
  <c r="BQ249" i="4"/>
  <c r="BR249" i="4" s="1"/>
  <c r="BN250" i="4"/>
  <c r="BI249" i="4"/>
  <c r="BJ249" i="4" s="1"/>
  <c r="BF250" i="4"/>
  <c r="AP250" i="4"/>
  <c r="AS249" i="4"/>
  <c r="AT249" i="4" s="1"/>
  <c r="AK249" i="4"/>
  <c r="AL249" i="4" s="1"/>
  <c r="AH250" i="4"/>
  <c r="U251" i="4"/>
  <c r="V251" i="4" s="1"/>
  <c r="R252" i="4"/>
  <c r="M249" i="4"/>
  <c r="N249" i="4" s="1"/>
  <c r="J250" i="4"/>
  <c r="E150" i="4"/>
  <c r="F150" i="4" s="1"/>
  <c r="B151" i="4"/>
  <c r="BV168" i="4"/>
  <c r="BY167" i="4"/>
  <c r="BZ167" i="4" s="1"/>
  <c r="AK150" i="4"/>
  <c r="AL150" i="4" s="1"/>
  <c r="AH151" i="4"/>
  <c r="M150" i="4"/>
  <c r="N150" i="4" s="1"/>
  <c r="J151" i="4"/>
  <c r="B249" i="4"/>
  <c r="E249" i="4" s="1"/>
  <c r="F249" i="4" s="1"/>
  <c r="BN149" i="6"/>
  <c r="BQ148" i="6"/>
  <c r="BR148" i="6" s="1"/>
  <c r="J148" i="6"/>
  <c r="M147" i="6"/>
  <c r="N147" i="6" s="1"/>
  <c r="R149" i="6"/>
  <c r="U148" i="6"/>
  <c r="V148" i="6" s="1"/>
  <c r="AX149" i="6"/>
  <c r="BA148" i="6"/>
  <c r="BB148" i="6" s="1"/>
  <c r="Z148" i="6"/>
  <c r="AC147" i="6"/>
  <c r="AD147" i="6" s="1"/>
  <c r="BF148" i="6"/>
  <c r="BI148" i="6" s="1"/>
  <c r="BJ148" i="6" s="1"/>
  <c r="AP148" i="6"/>
  <c r="AS147" i="6"/>
  <c r="AT147" i="6" s="1"/>
  <c r="AH149" i="6"/>
  <c r="AK148" i="6"/>
  <c r="AL148" i="6" s="1"/>
  <c r="B149" i="6"/>
  <c r="E148" i="6"/>
  <c r="F148" i="6" s="1"/>
  <c r="BQ154" i="4"/>
  <c r="BR154" i="4" s="1"/>
  <c r="BN155" i="4"/>
  <c r="AS149" i="4"/>
  <c r="AT149" i="4" s="1"/>
  <c r="AP150" i="4"/>
  <c r="BF150" i="4"/>
  <c r="BI149" i="4"/>
  <c r="BJ149" i="4" s="1"/>
  <c r="R151" i="4"/>
  <c r="U150" i="4"/>
  <c r="V150" i="4" s="1"/>
  <c r="AC151" i="4"/>
  <c r="AD151" i="4" s="1"/>
  <c r="Z152" i="4"/>
  <c r="BA151" i="4"/>
  <c r="BB151" i="4" s="1"/>
  <c r="AX152" i="4"/>
  <c r="BA249" i="4" l="1"/>
  <c r="BB249" i="4" s="1"/>
  <c r="AX250" i="4"/>
  <c r="AC250" i="4"/>
  <c r="AD250" i="4" s="1"/>
  <c r="Z251" i="4"/>
  <c r="AL93" i="7"/>
  <c r="AO92" i="7"/>
  <c r="AP92" i="7" s="1"/>
  <c r="F63" i="7"/>
  <c r="I62" i="7"/>
  <c r="J62" i="7" s="1"/>
  <c r="BS94" i="7"/>
  <c r="CA94" i="7" s="1"/>
  <c r="CG93" i="7"/>
  <c r="Y62" i="7"/>
  <c r="Z62" i="7" s="1"/>
  <c r="V63" i="7"/>
  <c r="BQ245" i="6"/>
  <c r="BR245" i="6" s="1"/>
  <c r="BN246" i="6"/>
  <c r="BA245" i="6"/>
  <c r="BB245" i="6" s="1"/>
  <c r="AX246" i="6"/>
  <c r="BV167" i="6"/>
  <c r="BY166" i="6"/>
  <c r="BZ166" i="6" s="1"/>
  <c r="BV249" i="6"/>
  <c r="BY248" i="6"/>
  <c r="BZ248" i="6" s="1"/>
  <c r="BF249" i="6"/>
  <c r="BI248" i="6"/>
  <c r="BJ248" i="6" s="1"/>
  <c r="AS247" i="6"/>
  <c r="AT247" i="6" s="1"/>
  <c r="AP248" i="6"/>
  <c r="AK246" i="6"/>
  <c r="AL246" i="6" s="1"/>
  <c r="AH247" i="6"/>
  <c r="Z249" i="6"/>
  <c r="AC248" i="6"/>
  <c r="AD248" i="6" s="1"/>
  <c r="U245" i="6"/>
  <c r="V245" i="6" s="1"/>
  <c r="R246" i="6"/>
  <c r="M246" i="6"/>
  <c r="N246" i="6" s="1"/>
  <c r="J247" i="6"/>
  <c r="F246" i="6"/>
  <c r="B247" i="6"/>
  <c r="E247" i="6" s="1"/>
  <c r="BY251" i="4"/>
  <c r="BZ251" i="4" s="1"/>
  <c r="BV252" i="4"/>
  <c r="BQ250" i="4"/>
  <c r="BR250" i="4" s="1"/>
  <c r="BN251" i="4"/>
  <c r="BI250" i="4"/>
  <c r="BJ250" i="4" s="1"/>
  <c r="BF251" i="4"/>
  <c r="AS250" i="4"/>
  <c r="AT250" i="4" s="1"/>
  <c r="AP251" i="4"/>
  <c r="AK250" i="4"/>
  <c r="AL250" i="4" s="1"/>
  <c r="AH251" i="4"/>
  <c r="R253" i="4"/>
  <c r="U252" i="4"/>
  <c r="V252" i="4" s="1"/>
  <c r="M250" i="4"/>
  <c r="N250" i="4" s="1"/>
  <c r="J251" i="4"/>
  <c r="J152" i="4"/>
  <c r="M151" i="4"/>
  <c r="N151" i="4" s="1"/>
  <c r="BV169" i="4"/>
  <c r="BY168" i="4"/>
  <c r="BZ168" i="4" s="1"/>
  <c r="AH152" i="4"/>
  <c r="AK151" i="4"/>
  <c r="AL151" i="4" s="1"/>
  <c r="E151" i="4"/>
  <c r="F151" i="4" s="1"/>
  <c r="B152" i="4"/>
  <c r="B250" i="4"/>
  <c r="E250" i="4" s="1"/>
  <c r="F250" i="4" s="1"/>
  <c r="AH150" i="6"/>
  <c r="AK149" i="6"/>
  <c r="AL149" i="6" s="1"/>
  <c r="BF149" i="6"/>
  <c r="BI149" i="6" s="1"/>
  <c r="BJ149" i="6" s="1"/>
  <c r="AX150" i="6"/>
  <c r="BA149" i="6"/>
  <c r="BB149" i="6" s="1"/>
  <c r="M148" i="6"/>
  <c r="N148" i="6" s="1"/>
  <c r="J149" i="6"/>
  <c r="B150" i="6"/>
  <c r="E149" i="6"/>
  <c r="F149" i="6" s="1"/>
  <c r="AS148" i="6"/>
  <c r="AT148" i="6" s="1"/>
  <c r="AP149" i="6"/>
  <c r="Z149" i="6"/>
  <c r="AC148" i="6"/>
  <c r="AD148" i="6" s="1"/>
  <c r="R150" i="6"/>
  <c r="U149" i="6"/>
  <c r="V149" i="6" s="1"/>
  <c r="BN150" i="6"/>
  <c r="BQ149" i="6"/>
  <c r="BR149" i="6" s="1"/>
  <c r="AC152" i="4"/>
  <c r="AD152" i="4" s="1"/>
  <c r="Z153" i="4"/>
  <c r="BQ155" i="4"/>
  <c r="BR155" i="4" s="1"/>
  <c r="BN156" i="4"/>
  <c r="AS150" i="4"/>
  <c r="AT150" i="4" s="1"/>
  <c r="AP151" i="4"/>
  <c r="BI150" i="4"/>
  <c r="BJ150" i="4" s="1"/>
  <c r="BF151" i="4"/>
  <c r="BA152" i="4"/>
  <c r="BB152" i="4" s="1"/>
  <c r="AX153" i="4"/>
  <c r="U151" i="4"/>
  <c r="V151" i="4" s="1"/>
  <c r="R152" i="4"/>
  <c r="AX251" i="4" l="1"/>
  <c r="BA250" i="4"/>
  <c r="BB250" i="4" s="1"/>
  <c r="Z252" i="4"/>
  <c r="AC251" i="4"/>
  <c r="AD251" i="4" s="1"/>
  <c r="F64" i="7"/>
  <c r="I63" i="7"/>
  <c r="J63" i="7" s="1"/>
  <c r="AL94" i="7"/>
  <c r="AO93" i="7"/>
  <c r="AP93" i="7" s="1"/>
  <c r="BS95" i="7"/>
  <c r="CA95" i="7" s="1"/>
  <c r="CG94" i="7"/>
  <c r="Y63" i="7"/>
  <c r="Z63" i="7" s="1"/>
  <c r="V64" i="7"/>
  <c r="BN247" i="6"/>
  <c r="BQ246" i="6"/>
  <c r="BR246" i="6" s="1"/>
  <c r="AX247" i="6"/>
  <c r="BA246" i="6"/>
  <c r="BB246" i="6" s="1"/>
  <c r="BV168" i="6"/>
  <c r="BY167" i="6"/>
  <c r="BZ167" i="6" s="1"/>
  <c r="BY249" i="6"/>
  <c r="BZ249" i="6" s="1"/>
  <c r="BV250" i="6"/>
  <c r="BI249" i="6"/>
  <c r="BJ249" i="6" s="1"/>
  <c r="BF250" i="6"/>
  <c r="AS248" i="6"/>
  <c r="AT248" i="6" s="1"/>
  <c r="AP249" i="6"/>
  <c r="AK247" i="6"/>
  <c r="AL247" i="6" s="1"/>
  <c r="AH248" i="6"/>
  <c r="AC249" i="6"/>
  <c r="AD249" i="6" s="1"/>
  <c r="Z250" i="6"/>
  <c r="U246" i="6"/>
  <c r="V246" i="6" s="1"/>
  <c r="R247" i="6"/>
  <c r="M247" i="6"/>
  <c r="N247" i="6" s="1"/>
  <c r="J248" i="6"/>
  <c r="B248" i="6"/>
  <c r="E248" i="6" s="1"/>
  <c r="F247" i="6"/>
  <c r="BY252" i="4"/>
  <c r="BZ252" i="4" s="1"/>
  <c r="BV253" i="4"/>
  <c r="BQ251" i="4"/>
  <c r="BR251" i="4" s="1"/>
  <c r="BN252" i="4"/>
  <c r="BI251" i="4"/>
  <c r="BJ251" i="4" s="1"/>
  <c r="BF252" i="4"/>
  <c r="AS251" i="4"/>
  <c r="AT251" i="4" s="1"/>
  <c r="AP252" i="4"/>
  <c r="AK251" i="4"/>
  <c r="AL251" i="4" s="1"/>
  <c r="AH252" i="4"/>
  <c r="U253" i="4"/>
  <c r="V253" i="4" s="1"/>
  <c r="R254" i="4"/>
  <c r="M251" i="4"/>
  <c r="N251" i="4" s="1"/>
  <c r="J252" i="4"/>
  <c r="B153" i="4"/>
  <c r="E152" i="4"/>
  <c r="F152" i="4" s="1"/>
  <c r="BV170" i="4"/>
  <c r="BY169" i="4"/>
  <c r="BZ169" i="4" s="1"/>
  <c r="AH153" i="4"/>
  <c r="AK152" i="4"/>
  <c r="AL152" i="4" s="1"/>
  <c r="M152" i="4"/>
  <c r="N152" i="4" s="1"/>
  <c r="J153" i="4"/>
  <c r="B251" i="4"/>
  <c r="E251" i="4" s="1"/>
  <c r="F251" i="4" s="1"/>
  <c r="AS149" i="6"/>
  <c r="AT149" i="6" s="1"/>
  <c r="AP150" i="6"/>
  <c r="U150" i="6"/>
  <c r="V150" i="6" s="1"/>
  <c r="R151" i="6"/>
  <c r="BF150" i="6"/>
  <c r="BI150" i="6" s="1"/>
  <c r="BJ150" i="6" s="1"/>
  <c r="M149" i="6"/>
  <c r="N149" i="6" s="1"/>
  <c r="J150" i="6"/>
  <c r="BQ150" i="6"/>
  <c r="BR150" i="6" s="1"/>
  <c r="BN151" i="6"/>
  <c r="AC149" i="6"/>
  <c r="AD149" i="6" s="1"/>
  <c r="Z150" i="6"/>
  <c r="E150" i="6"/>
  <c r="F150" i="6" s="1"/>
  <c r="B151" i="6"/>
  <c r="BA150" i="6"/>
  <c r="BB150" i="6" s="1"/>
  <c r="AX151" i="6"/>
  <c r="AK150" i="6"/>
  <c r="AL150" i="6" s="1"/>
  <c r="AH151" i="6"/>
  <c r="U152" i="4"/>
  <c r="V152" i="4" s="1"/>
  <c r="R153" i="4"/>
  <c r="BI151" i="4"/>
  <c r="BJ151" i="4" s="1"/>
  <c r="BF152" i="4"/>
  <c r="BA153" i="4"/>
  <c r="BB153" i="4" s="1"/>
  <c r="AX154" i="4"/>
  <c r="AP152" i="4"/>
  <c r="AS151" i="4"/>
  <c r="AT151" i="4" s="1"/>
  <c r="BN157" i="4"/>
  <c r="BQ156" i="4"/>
  <c r="BR156" i="4" s="1"/>
  <c r="Z154" i="4"/>
  <c r="AC153" i="4"/>
  <c r="AD153" i="4" s="1"/>
  <c r="Z253" i="4" l="1"/>
  <c r="AC252" i="4"/>
  <c r="AD252" i="4" s="1"/>
  <c r="BA251" i="4"/>
  <c r="BB251" i="4" s="1"/>
  <c r="AX252" i="4"/>
  <c r="AL95" i="7"/>
  <c r="AO94" i="7"/>
  <c r="AP94" i="7" s="1"/>
  <c r="F65" i="7"/>
  <c r="I64" i="7"/>
  <c r="J64" i="7" s="1"/>
  <c r="BS96" i="7"/>
  <c r="CA96" i="7" s="1"/>
  <c r="CG95" i="7"/>
  <c r="Y64" i="7"/>
  <c r="Z64" i="7" s="1"/>
  <c r="V65" i="7"/>
  <c r="BA247" i="6"/>
  <c r="BB247" i="6" s="1"/>
  <c r="AX248" i="6"/>
  <c r="BV169" i="6"/>
  <c r="BY168" i="6"/>
  <c r="BZ168" i="6" s="1"/>
  <c r="BQ247" i="6"/>
  <c r="BR247" i="6" s="1"/>
  <c r="BN248" i="6"/>
  <c r="BV251" i="6"/>
  <c r="BY250" i="6"/>
  <c r="BZ250" i="6" s="1"/>
  <c r="BF251" i="6"/>
  <c r="BI250" i="6"/>
  <c r="BJ250" i="6" s="1"/>
  <c r="AS249" i="6"/>
  <c r="AT249" i="6" s="1"/>
  <c r="AP250" i="6"/>
  <c r="AK248" i="6"/>
  <c r="AL248" i="6" s="1"/>
  <c r="AH249" i="6"/>
  <c r="Z251" i="6"/>
  <c r="AC250" i="6"/>
  <c r="AD250" i="6" s="1"/>
  <c r="U247" i="6"/>
  <c r="V247" i="6" s="1"/>
  <c r="R248" i="6"/>
  <c r="M248" i="6"/>
  <c r="N248" i="6" s="1"/>
  <c r="J249" i="6"/>
  <c r="F248" i="6"/>
  <c r="B249" i="6"/>
  <c r="E249" i="6" s="1"/>
  <c r="BY253" i="4"/>
  <c r="BZ253" i="4" s="1"/>
  <c r="BV254" i="4"/>
  <c r="BQ252" i="4"/>
  <c r="BR252" i="4" s="1"/>
  <c r="BN253" i="4"/>
  <c r="BI252" i="4"/>
  <c r="BJ252" i="4" s="1"/>
  <c r="BF253" i="4"/>
  <c r="AS252" i="4"/>
  <c r="AT252" i="4" s="1"/>
  <c r="AP253" i="4"/>
  <c r="AK252" i="4"/>
  <c r="AL252" i="4" s="1"/>
  <c r="AH253" i="4"/>
  <c r="R255" i="4"/>
  <c r="U254" i="4"/>
  <c r="V254" i="4" s="1"/>
  <c r="M252" i="4"/>
  <c r="N252" i="4" s="1"/>
  <c r="J253" i="4"/>
  <c r="M153" i="4"/>
  <c r="N153" i="4" s="1"/>
  <c r="J154" i="4"/>
  <c r="BV171" i="4"/>
  <c r="BY170" i="4"/>
  <c r="BZ170" i="4" s="1"/>
  <c r="AK153" i="4"/>
  <c r="AL153" i="4" s="1"/>
  <c r="AH154" i="4"/>
  <c r="E153" i="4"/>
  <c r="F153" i="4" s="1"/>
  <c r="B154" i="4"/>
  <c r="B252" i="4"/>
  <c r="E252" i="4" s="1"/>
  <c r="F252" i="4" s="1"/>
  <c r="Z151" i="6"/>
  <c r="AC150" i="6"/>
  <c r="AD150" i="6" s="1"/>
  <c r="J151" i="6"/>
  <c r="M150" i="6"/>
  <c r="N150" i="6" s="1"/>
  <c r="AH152" i="6"/>
  <c r="AK151" i="6"/>
  <c r="AL151" i="6" s="1"/>
  <c r="B152" i="6"/>
  <c r="E151" i="6"/>
  <c r="F151" i="6" s="1"/>
  <c r="BN152" i="6"/>
  <c r="BQ151" i="6"/>
  <c r="BR151" i="6" s="1"/>
  <c r="BF151" i="6"/>
  <c r="BI151" i="6" s="1"/>
  <c r="BJ151" i="6" s="1"/>
  <c r="AP151" i="6"/>
  <c r="AS150" i="6"/>
  <c r="AT150" i="6" s="1"/>
  <c r="AX152" i="6"/>
  <c r="BA151" i="6"/>
  <c r="BB151" i="6" s="1"/>
  <c r="R152" i="6"/>
  <c r="U151" i="6"/>
  <c r="V151" i="6" s="1"/>
  <c r="AX155" i="4"/>
  <c r="BA154" i="4"/>
  <c r="BB154" i="4" s="1"/>
  <c r="BI152" i="4"/>
  <c r="BJ152" i="4" s="1"/>
  <c r="BF153" i="4"/>
  <c r="BQ157" i="4"/>
  <c r="BR157" i="4" s="1"/>
  <c r="BN158" i="4"/>
  <c r="U153" i="4"/>
  <c r="V153" i="4" s="1"/>
  <c r="R154" i="4"/>
  <c r="AC154" i="4"/>
  <c r="AD154" i="4" s="1"/>
  <c r="Z155" i="4"/>
  <c r="AS152" i="4"/>
  <c r="AT152" i="4" s="1"/>
  <c r="AP153" i="4"/>
  <c r="AX253" i="4" l="1"/>
  <c r="BA252" i="4"/>
  <c r="BB252" i="4" s="1"/>
  <c r="Z254" i="4"/>
  <c r="AC253" i="4"/>
  <c r="AD253" i="4" s="1"/>
  <c r="F66" i="7"/>
  <c r="I65" i="7"/>
  <c r="J65" i="7" s="1"/>
  <c r="AL96" i="7"/>
  <c r="AO95" i="7"/>
  <c r="AP95" i="7" s="1"/>
  <c r="BS97" i="7"/>
  <c r="CA97" i="7" s="1"/>
  <c r="CG96" i="7"/>
  <c r="Y65" i="7"/>
  <c r="Z65" i="7" s="1"/>
  <c r="V66" i="7"/>
  <c r="BV170" i="6"/>
  <c r="BY169" i="6"/>
  <c r="BZ169" i="6" s="1"/>
  <c r="BQ248" i="6"/>
  <c r="BR248" i="6" s="1"/>
  <c r="BN249" i="6"/>
  <c r="BA248" i="6"/>
  <c r="BB248" i="6" s="1"/>
  <c r="AX249" i="6"/>
  <c r="BY251" i="6"/>
  <c r="BZ251" i="6" s="1"/>
  <c r="BV252" i="6"/>
  <c r="BI251" i="6"/>
  <c r="BJ251" i="6" s="1"/>
  <c r="BF252" i="6"/>
  <c r="AS250" i="6"/>
  <c r="AT250" i="6" s="1"/>
  <c r="AP251" i="6"/>
  <c r="AK249" i="6"/>
  <c r="AL249" i="6" s="1"/>
  <c r="AH250" i="6"/>
  <c r="AC251" i="6"/>
  <c r="AD251" i="6" s="1"/>
  <c r="Z252" i="6"/>
  <c r="U248" i="6"/>
  <c r="V248" i="6" s="1"/>
  <c r="R249" i="6"/>
  <c r="M249" i="6"/>
  <c r="N249" i="6" s="1"/>
  <c r="J250" i="6"/>
  <c r="B250" i="6"/>
  <c r="E250" i="6" s="1"/>
  <c r="F249" i="6"/>
  <c r="BY254" i="4"/>
  <c r="BZ254" i="4" s="1"/>
  <c r="BV255" i="4"/>
  <c r="BQ253" i="4"/>
  <c r="BR253" i="4" s="1"/>
  <c r="BN254" i="4"/>
  <c r="BI253" i="4"/>
  <c r="BJ253" i="4" s="1"/>
  <c r="BF254" i="4"/>
  <c r="AP254" i="4"/>
  <c r="AS253" i="4"/>
  <c r="AT253" i="4" s="1"/>
  <c r="AK253" i="4"/>
  <c r="AL253" i="4" s="1"/>
  <c r="AH254" i="4"/>
  <c r="U255" i="4"/>
  <c r="V255" i="4" s="1"/>
  <c r="R256" i="4"/>
  <c r="M253" i="4"/>
  <c r="N253" i="4" s="1"/>
  <c r="J254" i="4"/>
  <c r="E154" i="4"/>
  <c r="F154" i="4" s="1"/>
  <c r="B155" i="4"/>
  <c r="BV172" i="4"/>
  <c r="BY171" i="4"/>
  <c r="BZ171" i="4" s="1"/>
  <c r="AK154" i="4"/>
  <c r="AL154" i="4" s="1"/>
  <c r="AH155" i="4"/>
  <c r="M154" i="4"/>
  <c r="N154" i="4" s="1"/>
  <c r="J155" i="4"/>
  <c r="B253" i="4"/>
  <c r="E253" i="4" s="1"/>
  <c r="F253" i="4" s="1"/>
  <c r="BA152" i="6"/>
  <c r="BB152" i="6" s="1"/>
  <c r="AX153" i="6"/>
  <c r="BF152" i="6"/>
  <c r="BI152" i="6" s="1"/>
  <c r="BJ152" i="6" s="1"/>
  <c r="E152" i="6"/>
  <c r="F152" i="6" s="1"/>
  <c r="B153" i="6"/>
  <c r="M151" i="6"/>
  <c r="N151" i="6" s="1"/>
  <c r="J152" i="6"/>
  <c r="U152" i="6"/>
  <c r="V152" i="6" s="1"/>
  <c r="R153" i="6"/>
  <c r="AS151" i="6"/>
  <c r="AT151" i="6" s="1"/>
  <c r="AP152" i="6"/>
  <c r="BQ152" i="6"/>
  <c r="BR152" i="6" s="1"/>
  <c r="BN153" i="6"/>
  <c r="AK152" i="6"/>
  <c r="AL152" i="6" s="1"/>
  <c r="AH153" i="6"/>
  <c r="AC151" i="6"/>
  <c r="AD151" i="6" s="1"/>
  <c r="Z152" i="6"/>
  <c r="AS153" i="4"/>
  <c r="AT153" i="4" s="1"/>
  <c r="AP154" i="4"/>
  <c r="R155" i="4"/>
  <c r="U154" i="4"/>
  <c r="V154" i="4" s="1"/>
  <c r="BF154" i="4"/>
  <c r="BI153" i="4"/>
  <c r="BJ153" i="4" s="1"/>
  <c r="AC155" i="4"/>
  <c r="AD155" i="4" s="1"/>
  <c r="Z156" i="4"/>
  <c r="BQ158" i="4"/>
  <c r="BR158" i="4" s="1"/>
  <c r="BN159" i="4"/>
  <c r="BA155" i="4"/>
  <c r="BB155" i="4" s="1"/>
  <c r="AX156" i="4"/>
  <c r="Z255" i="4" l="1"/>
  <c r="AC254" i="4"/>
  <c r="AD254" i="4" s="1"/>
  <c r="BA253" i="4"/>
  <c r="BB253" i="4" s="1"/>
  <c r="AX254" i="4"/>
  <c r="AL97" i="7"/>
  <c r="AO96" i="7"/>
  <c r="AP96" i="7" s="1"/>
  <c r="F67" i="7"/>
  <c r="I66" i="7"/>
  <c r="J66" i="7" s="1"/>
  <c r="BS98" i="7"/>
  <c r="CA98" i="7" s="1"/>
  <c r="CG97" i="7"/>
  <c r="Y66" i="7"/>
  <c r="Z66" i="7" s="1"/>
  <c r="V67" i="7"/>
  <c r="BQ249" i="6"/>
  <c r="BR249" i="6" s="1"/>
  <c r="BN250" i="6"/>
  <c r="BA249" i="6"/>
  <c r="BB249" i="6" s="1"/>
  <c r="AX250" i="6"/>
  <c r="BV171" i="6"/>
  <c r="BY170" i="6"/>
  <c r="BZ170" i="6" s="1"/>
  <c r="BV253" i="6"/>
  <c r="BY252" i="6"/>
  <c r="BZ252" i="6" s="1"/>
  <c r="BF253" i="6"/>
  <c r="BI252" i="6"/>
  <c r="BJ252" i="6" s="1"/>
  <c r="AS251" i="6"/>
  <c r="AT251" i="6" s="1"/>
  <c r="AP252" i="6"/>
  <c r="AK250" i="6"/>
  <c r="AL250" i="6" s="1"/>
  <c r="AH251" i="6"/>
  <c r="Z253" i="6"/>
  <c r="AC252" i="6"/>
  <c r="AD252" i="6" s="1"/>
  <c r="U249" i="6"/>
  <c r="V249" i="6" s="1"/>
  <c r="R250" i="6"/>
  <c r="M250" i="6"/>
  <c r="N250" i="6" s="1"/>
  <c r="J251" i="6"/>
  <c r="F250" i="6"/>
  <c r="B251" i="6"/>
  <c r="E251" i="6" s="1"/>
  <c r="BY255" i="4"/>
  <c r="BZ255" i="4" s="1"/>
  <c r="BV256" i="4"/>
  <c r="BQ254" i="4"/>
  <c r="BR254" i="4" s="1"/>
  <c r="BN255" i="4"/>
  <c r="BI254" i="4"/>
  <c r="BJ254" i="4" s="1"/>
  <c r="BF255" i="4"/>
  <c r="AS254" i="4"/>
  <c r="AT254" i="4" s="1"/>
  <c r="AP255" i="4"/>
  <c r="AK254" i="4"/>
  <c r="AL254" i="4" s="1"/>
  <c r="AH255" i="4"/>
  <c r="R257" i="4"/>
  <c r="U256" i="4"/>
  <c r="V256" i="4" s="1"/>
  <c r="M254" i="4"/>
  <c r="N254" i="4" s="1"/>
  <c r="J255" i="4"/>
  <c r="J156" i="4"/>
  <c r="M155" i="4"/>
  <c r="N155" i="4" s="1"/>
  <c r="BV173" i="4"/>
  <c r="BY172" i="4"/>
  <c r="BZ172" i="4" s="1"/>
  <c r="AK155" i="4"/>
  <c r="AL155" i="4" s="1"/>
  <c r="AH156" i="4"/>
  <c r="E155" i="4"/>
  <c r="F155" i="4" s="1"/>
  <c r="B156" i="4"/>
  <c r="B254" i="4"/>
  <c r="E254" i="4" s="1"/>
  <c r="F254" i="4" s="1"/>
  <c r="AH154" i="6"/>
  <c r="AK153" i="6"/>
  <c r="AL153" i="6" s="1"/>
  <c r="J153" i="6"/>
  <c r="M152" i="6"/>
  <c r="N152" i="6" s="1"/>
  <c r="AP153" i="6"/>
  <c r="AS152" i="6"/>
  <c r="AT152" i="6" s="1"/>
  <c r="BF153" i="6"/>
  <c r="BI153" i="6" s="1"/>
  <c r="BJ153" i="6" s="1"/>
  <c r="Z153" i="6"/>
  <c r="AC152" i="6"/>
  <c r="AD152" i="6" s="1"/>
  <c r="BN154" i="6"/>
  <c r="BQ153" i="6"/>
  <c r="BR153" i="6" s="1"/>
  <c r="R154" i="6"/>
  <c r="U153" i="6"/>
  <c r="V153" i="6" s="1"/>
  <c r="B154" i="6"/>
  <c r="E153" i="6"/>
  <c r="F153" i="6" s="1"/>
  <c r="AX154" i="6"/>
  <c r="BA153" i="6"/>
  <c r="BB153" i="6" s="1"/>
  <c r="BQ159" i="4"/>
  <c r="BR159" i="4" s="1"/>
  <c r="BN160" i="4"/>
  <c r="AC156" i="4"/>
  <c r="AD156" i="4" s="1"/>
  <c r="Z157" i="4"/>
  <c r="BI154" i="4"/>
  <c r="BJ154" i="4" s="1"/>
  <c r="BF155" i="4"/>
  <c r="U155" i="4"/>
  <c r="V155" i="4" s="1"/>
  <c r="R156" i="4"/>
  <c r="BA156" i="4"/>
  <c r="BB156" i="4" s="1"/>
  <c r="AX157" i="4"/>
  <c r="AS154" i="4"/>
  <c r="AT154" i="4" s="1"/>
  <c r="AP155" i="4"/>
  <c r="AX255" i="4" l="1"/>
  <c r="BA254" i="4"/>
  <c r="BB254" i="4" s="1"/>
  <c r="AC255" i="4"/>
  <c r="AD255" i="4" s="1"/>
  <c r="Z256" i="4"/>
  <c r="F68" i="7"/>
  <c r="I67" i="7"/>
  <c r="J67" i="7" s="1"/>
  <c r="AL98" i="7"/>
  <c r="AO97" i="7"/>
  <c r="AP97" i="7" s="1"/>
  <c r="BS99" i="7"/>
  <c r="CA99" i="7" s="1"/>
  <c r="CG98" i="7"/>
  <c r="Y67" i="7"/>
  <c r="Z67" i="7" s="1"/>
  <c r="V68" i="7"/>
  <c r="AX251" i="6"/>
  <c r="BA250" i="6"/>
  <c r="BB250" i="6" s="1"/>
  <c r="BN251" i="6"/>
  <c r="BQ250" i="6"/>
  <c r="BR250" i="6" s="1"/>
  <c r="BV172" i="6"/>
  <c r="BY171" i="6"/>
  <c r="BZ171" i="6" s="1"/>
  <c r="BY253" i="6"/>
  <c r="BZ253" i="6" s="1"/>
  <c r="BV254" i="6"/>
  <c r="BI253" i="6"/>
  <c r="BJ253" i="6" s="1"/>
  <c r="BF254" i="6"/>
  <c r="AS252" i="6"/>
  <c r="AT252" i="6" s="1"/>
  <c r="AP253" i="6"/>
  <c r="AK251" i="6"/>
  <c r="AL251" i="6" s="1"/>
  <c r="AH252" i="6"/>
  <c r="AC253" i="6"/>
  <c r="AD253" i="6" s="1"/>
  <c r="Z254" i="6"/>
  <c r="U250" i="6"/>
  <c r="V250" i="6" s="1"/>
  <c r="R251" i="6"/>
  <c r="M251" i="6"/>
  <c r="N251" i="6" s="1"/>
  <c r="J252" i="6"/>
  <c r="F251" i="6"/>
  <c r="B252" i="6"/>
  <c r="E252" i="6" s="1"/>
  <c r="BY256" i="4"/>
  <c r="BZ256" i="4" s="1"/>
  <c r="BV257" i="4"/>
  <c r="BQ255" i="4"/>
  <c r="BR255" i="4" s="1"/>
  <c r="BN256" i="4"/>
  <c r="BI255" i="4"/>
  <c r="BJ255" i="4" s="1"/>
  <c r="BF256" i="4"/>
  <c r="AS255" i="4"/>
  <c r="AT255" i="4" s="1"/>
  <c r="AP256" i="4"/>
  <c r="AK255" i="4"/>
  <c r="AL255" i="4" s="1"/>
  <c r="AH256" i="4"/>
  <c r="U257" i="4"/>
  <c r="V257" i="4" s="1"/>
  <c r="R258" i="4"/>
  <c r="M255" i="4"/>
  <c r="N255" i="4" s="1"/>
  <c r="J256" i="4"/>
  <c r="B157" i="4"/>
  <c r="E156" i="4"/>
  <c r="F156" i="4" s="1"/>
  <c r="BV174" i="4"/>
  <c r="BY173" i="4"/>
  <c r="BZ173" i="4" s="1"/>
  <c r="AH157" i="4"/>
  <c r="AK156" i="4"/>
  <c r="AL156" i="4" s="1"/>
  <c r="J157" i="4"/>
  <c r="M156" i="4"/>
  <c r="N156" i="4" s="1"/>
  <c r="B255" i="4"/>
  <c r="E255" i="4" s="1"/>
  <c r="F255" i="4" s="1"/>
  <c r="E154" i="6"/>
  <c r="F154" i="6" s="1"/>
  <c r="B155" i="6"/>
  <c r="BQ154" i="6"/>
  <c r="BR154" i="6" s="1"/>
  <c r="BN155" i="6"/>
  <c r="BF154" i="6"/>
  <c r="BI154" i="6" s="1"/>
  <c r="BJ154" i="6" s="1"/>
  <c r="M153" i="6"/>
  <c r="N153" i="6" s="1"/>
  <c r="J154" i="6"/>
  <c r="BA154" i="6"/>
  <c r="BB154" i="6" s="1"/>
  <c r="AX155" i="6"/>
  <c r="U154" i="6"/>
  <c r="V154" i="6" s="1"/>
  <c r="R155" i="6"/>
  <c r="AC153" i="6"/>
  <c r="AD153" i="6" s="1"/>
  <c r="Z154" i="6"/>
  <c r="AS153" i="6"/>
  <c r="AT153" i="6" s="1"/>
  <c r="AP154" i="6"/>
  <c r="AK154" i="6"/>
  <c r="AL154" i="6" s="1"/>
  <c r="AH155" i="6"/>
  <c r="AP156" i="4"/>
  <c r="AS155" i="4"/>
  <c r="AT155" i="4" s="1"/>
  <c r="U156" i="4"/>
  <c r="V156" i="4" s="1"/>
  <c r="R157" i="4"/>
  <c r="Z158" i="4"/>
  <c r="AC157" i="4"/>
  <c r="AD157" i="4" s="1"/>
  <c r="BA157" i="4"/>
  <c r="BB157" i="4" s="1"/>
  <c r="AX158" i="4"/>
  <c r="BI155" i="4"/>
  <c r="BJ155" i="4" s="1"/>
  <c r="BF156" i="4"/>
  <c r="BN161" i="4"/>
  <c r="BQ160" i="4"/>
  <c r="BR160" i="4" s="1"/>
  <c r="AC256" i="4" l="1"/>
  <c r="AD256" i="4" s="1"/>
  <c r="Z257" i="4"/>
  <c r="BA255" i="4"/>
  <c r="BB255" i="4" s="1"/>
  <c r="AX256" i="4"/>
  <c r="AL99" i="7"/>
  <c r="AO98" i="7"/>
  <c r="AP98" i="7" s="1"/>
  <c r="F69" i="7"/>
  <c r="I68" i="7"/>
  <c r="J68" i="7" s="1"/>
  <c r="BS100" i="7"/>
  <c r="CA100" i="7" s="1"/>
  <c r="CG99" i="7"/>
  <c r="CG100" i="7" s="1"/>
  <c r="Y68" i="7"/>
  <c r="Z68" i="7" s="1"/>
  <c r="V69" i="7"/>
  <c r="BQ251" i="6"/>
  <c r="BR251" i="6" s="1"/>
  <c r="BN252" i="6"/>
  <c r="BV173" i="6"/>
  <c r="BY172" i="6"/>
  <c r="BZ172" i="6" s="1"/>
  <c r="BA251" i="6"/>
  <c r="BB251" i="6" s="1"/>
  <c r="AX252" i="6"/>
  <c r="BV255" i="6"/>
  <c r="BY254" i="6"/>
  <c r="BZ254" i="6" s="1"/>
  <c r="BF255" i="6"/>
  <c r="BI254" i="6"/>
  <c r="BJ254" i="6" s="1"/>
  <c r="AS253" i="6"/>
  <c r="AT253" i="6" s="1"/>
  <c r="AP254" i="6"/>
  <c r="AK252" i="6"/>
  <c r="AL252" i="6" s="1"/>
  <c r="AH253" i="6"/>
  <c r="Z255" i="6"/>
  <c r="AC254" i="6"/>
  <c r="AD254" i="6" s="1"/>
  <c r="U251" i="6"/>
  <c r="V251" i="6" s="1"/>
  <c r="R252" i="6"/>
  <c r="M252" i="6"/>
  <c r="N252" i="6" s="1"/>
  <c r="J253" i="6"/>
  <c r="F252" i="6"/>
  <c r="B253" i="6"/>
  <c r="E253" i="6" s="1"/>
  <c r="BY257" i="4"/>
  <c r="BZ257" i="4" s="1"/>
  <c r="BV258" i="4"/>
  <c r="BQ256" i="4"/>
  <c r="BR256" i="4" s="1"/>
  <c r="BN257" i="4"/>
  <c r="BI256" i="4"/>
  <c r="BJ256" i="4" s="1"/>
  <c r="BF257" i="4"/>
  <c r="AS256" i="4"/>
  <c r="AT256" i="4" s="1"/>
  <c r="AP257" i="4"/>
  <c r="AK256" i="4"/>
  <c r="AL256" i="4" s="1"/>
  <c r="AH257" i="4"/>
  <c r="R259" i="4"/>
  <c r="U258" i="4"/>
  <c r="V258" i="4" s="1"/>
  <c r="M256" i="4"/>
  <c r="N256" i="4" s="1"/>
  <c r="J257" i="4"/>
  <c r="M157" i="4"/>
  <c r="N157" i="4" s="1"/>
  <c r="J158" i="4"/>
  <c r="BV175" i="4"/>
  <c r="BY174" i="4"/>
  <c r="BZ174" i="4" s="1"/>
  <c r="AK157" i="4"/>
  <c r="AL157" i="4" s="1"/>
  <c r="AH158" i="4"/>
  <c r="E157" i="4"/>
  <c r="F157" i="4" s="1"/>
  <c r="B158" i="4"/>
  <c r="B256" i="4"/>
  <c r="E256" i="4" s="1"/>
  <c r="F256" i="4" s="1"/>
  <c r="AP155" i="6"/>
  <c r="AS154" i="6"/>
  <c r="AT154" i="6" s="1"/>
  <c r="J155" i="6"/>
  <c r="M154" i="6"/>
  <c r="N154" i="6" s="1"/>
  <c r="R156" i="6"/>
  <c r="U155" i="6"/>
  <c r="V155" i="6" s="1"/>
  <c r="BN156" i="6"/>
  <c r="BQ155" i="6"/>
  <c r="BR155" i="6" s="1"/>
  <c r="AH156" i="6"/>
  <c r="AK155" i="6"/>
  <c r="AL155" i="6" s="1"/>
  <c r="Z155" i="6"/>
  <c r="AC154" i="6"/>
  <c r="AD154" i="6" s="1"/>
  <c r="AX156" i="6"/>
  <c r="BA155" i="6"/>
  <c r="BB155" i="6" s="1"/>
  <c r="BF155" i="6"/>
  <c r="BI155" i="6" s="1"/>
  <c r="BJ155" i="6" s="1"/>
  <c r="B156" i="6"/>
  <c r="E155" i="6"/>
  <c r="F155" i="6" s="1"/>
  <c r="BI156" i="4"/>
  <c r="BJ156" i="4" s="1"/>
  <c r="BF157" i="4"/>
  <c r="AC158" i="4"/>
  <c r="AD158" i="4" s="1"/>
  <c r="Z159" i="4"/>
  <c r="AX159" i="4"/>
  <c r="BA158" i="4"/>
  <c r="BB158" i="4" s="1"/>
  <c r="U157" i="4"/>
  <c r="V157" i="4" s="1"/>
  <c r="R158" i="4"/>
  <c r="BQ161" i="4"/>
  <c r="BR161" i="4" s="1"/>
  <c r="BN162" i="4"/>
  <c r="AS156" i="4"/>
  <c r="AT156" i="4" s="1"/>
  <c r="AP157" i="4"/>
  <c r="Z258" i="4" l="1"/>
  <c r="AC257" i="4"/>
  <c r="AD257" i="4" s="1"/>
  <c r="AX257" i="4"/>
  <c r="BA256" i="4"/>
  <c r="BB256" i="4" s="1"/>
  <c r="F70" i="7"/>
  <c r="I69" i="7"/>
  <c r="J69" i="7" s="1"/>
  <c r="AL100" i="7"/>
  <c r="AO100" i="7" s="1"/>
  <c r="AP100" i="7" s="1"/>
  <c r="AO99" i="7"/>
  <c r="AP99" i="7" s="1"/>
  <c r="Y69" i="7"/>
  <c r="Z69" i="7" s="1"/>
  <c r="V70" i="7"/>
  <c r="BV174" i="6"/>
  <c r="BY173" i="6"/>
  <c r="BZ173" i="6" s="1"/>
  <c r="BA252" i="6"/>
  <c r="BB252" i="6" s="1"/>
  <c r="AX253" i="6"/>
  <c r="BQ252" i="6"/>
  <c r="BR252" i="6" s="1"/>
  <c r="BN253" i="6"/>
  <c r="BY255" i="6"/>
  <c r="BZ255" i="6" s="1"/>
  <c r="BV256" i="6"/>
  <c r="BI255" i="6"/>
  <c r="BJ255" i="6" s="1"/>
  <c r="BF256" i="6"/>
  <c r="AS254" i="6"/>
  <c r="AT254" i="6" s="1"/>
  <c r="AP255" i="6"/>
  <c r="AK253" i="6"/>
  <c r="AL253" i="6" s="1"/>
  <c r="AH254" i="6"/>
  <c r="AC255" i="6"/>
  <c r="AD255" i="6" s="1"/>
  <c r="Z256" i="6"/>
  <c r="U252" i="6"/>
  <c r="V252" i="6" s="1"/>
  <c r="R253" i="6"/>
  <c r="M253" i="6"/>
  <c r="N253" i="6" s="1"/>
  <c r="J254" i="6"/>
  <c r="F253" i="6"/>
  <c r="B254" i="6"/>
  <c r="E254" i="6" s="1"/>
  <c r="BY258" i="4"/>
  <c r="BZ258" i="4" s="1"/>
  <c r="BV259" i="4"/>
  <c r="BQ257" i="4"/>
  <c r="BR257" i="4" s="1"/>
  <c r="BN258" i="4"/>
  <c r="BI257" i="4"/>
  <c r="BJ257" i="4" s="1"/>
  <c r="BF258" i="4"/>
  <c r="AP258" i="4"/>
  <c r="AS257" i="4"/>
  <c r="AT257" i="4" s="1"/>
  <c r="AK257" i="4"/>
  <c r="AL257" i="4" s="1"/>
  <c r="AH258" i="4"/>
  <c r="U259" i="4"/>
  <c r="V259" i="4" s="1"/>
  <c r="R260" i="4"/>
  <c r="M257" i="4"/>
  <c r="N257" i="4" s="1"/>
  <c r="J258" i="4"/>
  <c r="E158" i="4"/>
  <c r="F158" i="4" s="1"/>
  <c r="B159" i="4"/>
  <c r="BV176" i="4"/>
  <c r="BY175" i="4"/>
  <c r="BZ175" i="4" s="1"/>
  <c r="AK158" i="4"/>
  <c r="AL158" i="4" s="1"/>
  <c r="AH159" i="4"/>
  <c r="M158" i="4"/>
  <c r="N158" i="4" s="1"/>
  <c r="J159" i="4"/>
  <c r="B257" i="4"/>
  <c r="E257" i="4" s="1"/>
  <c r="F257" i="4" s="1"/>
  <c r="BF156" i="6"/>
  <c r="BI156" i="6" s="1"/>
  <c r="BJ156" i="6" s="1"/>
  <c r="AC155" i="6"/>
  <c r="AD155" i="6" s="1"/>
  <c r="Z156" i="6"/>
  <c r="BQ156" i="6"/>
  <c r="BR156" i="6" s="1"/>
  <c r="BN157" i="6"/>
  <c r="M155" i="6"/>
  <c r="N155" i="6" s="1"/>
  <c r="J156" i="6"/>
  <c r="E156" i="6"/>
  <c r="F156" i="6" s="1"/>
  <c r="B157" i="6"/>
  <c r="BA156" i="6"/>
  <c r="BB156" i="6" s="1"/>
  <c r="AX157" i="6"/>
  <c r="AK156" i="6"/>
  <c r="AL156" i="6" s="1"/>
  <c r="AH157" i="6"/>
  <c r="U156" i="6"/>
  <c r="V156" i="6" s="1"/>
  <c r="R157" i="6"/>
  <c r="AS155" i="6"/>
  <c r="AT155" i="6" s="1"/>
  <c r="AP156" i="6"/>
  <c r="BQ162" i="4"/>
  <c r="BR162" i="4" s="1"/>
  <c r="BN163" i="4"/>
  <c r="AS157" i="4"/>
  <c r="AT157" i="4" s="1"/>
  <c r="AP158" i="4"/>
  <c r="R159" i="4"/>
  <c r="U158" i="4"/>
  <c r="V158" i="4" s="1"/>
  <c r="AC159" i="4"/>
  <c r="AD159" i="4" s="1"/>
  <c r="Z160" i="4"/>
  <c r="BF158" i="4"/>
  <c r="BI157" i="4"/>
  <c r="BJ157" i="4" s="1"/>
  <c r="BA159" i="4"/>
  <c r="BB159" i="4" s="1"/>
  <c r="AX160" i="4"/>
  <c r="BA257" i="4" l="1"/>
  <c r="BB257" i="4" s="1"/>
  <c r="AX258" i="4"/>
  <c r="Z259" i="4"/>
  <c r="AC258" i="4"/>
  <c r="AD258" i="4" s="1"/>
  <c r="AP101" i="7"/>
  <c r="BD26" i="7" s="1"/>
  <c r="F71" i="7"/>
  <c r="I70" i="7"/>
  <c r="J70" i="7" s="1"/>
  <c r="Y70" i="7"/>
  <c r="Z70" i="7" s="1"/>
  <c r="V71" i="7"/>
  <c r="BQ253" i="6"/>
  <c r="BR253" i="6" s="1"/>
  <c r="BN254" i="6"/>
  <c r="BA253" i="6"/>
  <c r="BB253" i="6" s="1"/>
  <c r="AX254" i="6"/>
  <c r="BV175" i="6"/>
  <c r="BY174" i="6"/>
  <c r="BZ174" i="6" s="1"/>
  <c r="BV257" i="6"/>
  <c r="BY256" i="6"/>
  <c r="BZ256" i="6" s="1"/>
  <c r="BF257" i="6"/>
  <c r="BI256" i="6"/>
  <c r="BJ256" i="6" s="1"/>
  <c r="AS255" i="6"/>
  <c r="AT255" i="6" s="1"/>
  <c r="AP256" i="6"/>
  <c r="AK254" i="6"/>
  <c r="AL254" i="6" s="1"/>
  <c r="AH255" i="6"/>
  <c r="Z257" i="6"/>
  <c r="AC256" i="6"/>
  <c r="AD256" i="6" s="1"/>
  <c r="U253" i="6"/>
  <c r="V253" i="6" s="1"/>
  <c r="R254" i="6"/>
  <c r="M254" i="6"/>
  <c r="N254" i="6" s="1"/>
  <c r="J255" i="6"/>
  <c r="F254" i="6"/>
  <c r="B255" i="6"/>
  <c r="E255" i="6" s="1"/>
  <c r="BY259" i="4"/>
  <c r="BZ259" i="4" s="1"/>
  <c r="BV260" i="4"/>
  <c r="BQ258" i="4"/>
  <c r="BR258" i="4" s="1"/>
  <c r="BN259" i="4"/>
  <c r="BI258" i="4"/>
  <c r="BJ258" i="4" s="1"/>
  <c r="BF259" i="4"/>
  <c r="AS258" i="4"/>
  <c r="AT258" i="4" s="1"/>
  <c r="AP259" i="4"/>
  <c r="AK258" i="4"/>
  <c r="AL258" i="4" s="1"/>
  <c r="AH259" i="4"/>
  <c r="R261" i="4"/>
  <c r="U260" i="4"/>
  <c r="V260" i="4" s="1"/>
  <c r="M258" i="4"/>
  <c r="N258" i="4" s="1"/>
  <c r="J259" i="4"/>
  <c r="J160" i="4"/>
  <c r="M159" i="4"/>
  <c r="N159" i="4" s="1"/>
  <c r="BV177" i="4"/>
  <c r="BY176" i="4"/>
  <c r="BZ176" i="4" s="1"/>
  <c r="AK159" i="4"/>
  <c r="AL159" i="4" s="1"/>
  <c r="AH160" i="4"/>
  <c r="B160" i="4"/>
  <c r="E159" i="4"/>
  <c r="F159" i="4" s="1"/>
  <c r="B258" i="4"/>
  <c r="E258" i="4" s="1"/>
  <c r="F258" i="4" s="1"/>
  <c r="J157" i="6"/>
  <c r="M156" i="6"/>
  <c r="N156" i="6" s="1"/>
  <c r="AX158" i="6"/>
  <c r="BA157" i="6"/>
  <c r="BB157" i="6" s="1"/>
  <c r="AP157" i="6"/>
  <c r="AS156" i="6"/>
  <c r="AT156" i="6" s="1"/>
  <c r="AH158" i="6"/>
  <c r="AK157" i="6"/>
  <c r="AL157" i="6" s="1"/>
  <c r="B158" i="6"/>
  <c r="E157" i="6"/>
  <c r="F157" i="6" s="1"/>
  <c r="BN158" i="6"/>
  <c r="BQ157" i="6"/>
  <c r="BR157" i="6" s="1"/>
  <c r="BF157" i="6"/>
  <c r="BI157" i="6" s="1"/>
  <c r="BJ157" i="6" s="1"/>
  <c r="R158" i="6"/>
  <c r="U157" i="6"/>
  <c r="V157" i="6" s="1"/>
  <c r="Z157" i="6"/>
  <c r="AC156" i="6"/>
  <c r="AD156" i="6" s="1"/>
  <c r="BI158" i="4"/>
  <c r="BJ158" i="4" s="1"/>
  <c r="BF159" i="4"/>
  <c r="U159" i="4"/>
  <c r="V159" i="4" s="1"/>
  <c r="R160" i="4"/>
  <c r="BA160" i="4"/>
  <c r="BB160" i="4" s="1"/>
  <c r="AX161" i="4"/>
  <c r="AC160" i="4"/>
  <c r="AD160" i="4" s="1"/>
  <c r="Z161" i="4"/>
  <c r="AS158" i="4"/>
  <c r="AT158" i="4" s="1"/>
  <c r="AP159" i="4"/>
  <c r="BQ163" i="4"/>
  <c r="BR163" i="4" s="1"/>
  <c r="BN164" i="4"/>
  <c r="AC259" i="4" l="1"/>
  <c r="AD259" i="4" s="1"/>
  <c r="Z260" i="4"/>
  <c r="AX259" i="4"/>
  <c r="BA258" i="4"/>
  <c r="BB258" i="4" s="1"/>
  <c r="AM17" i="7"/>
  <c r="F72" i="7"/>
  <c r="I71" i="7"/>
  <c r="J71" i="7" s="1"/>
  <c r="Y71" i="7"/>
  <c r="Z71" i="7" s="1"/>
  <c r="V72" i="7"/>
  <c r="AX255" i="6"/>
  <c r="BA254" i="6"/>
  <c r="BB254" i="6" s="1"/>
  <c r="BN255" i="6"/>
  <c r="BQ254" i="6"/>
  <c r="BR254" i="6" s="1"/>
  <c r="BV176" i="6"/>
  <c r="BY175" i="6"/>
  <c r="BZ175" i="6" s="1"/>
  <c r="BY257" i="6"/>
  <c r="BZ257" i="6" s="1"/>
  <c r="BV258" i="6"/>
  <c r="BI257" i="6"/>
  <c r="BJ257" i="6" s="1"/>
  <c r="BF258" i="6"/>
  <c r="AS256" i="6"/>
  <c r="AT256" i="6" s="1"/>
  <c r="AP257" i="6"/>
  <c r="AK255" i="6"/>
  <c r="AL255" i="6" s="1"/>
  <c r="AH256" i="6"/>
  <c r="AC257" i="6"/>
  <c r="AD257" i="6" s="1"/>
  <c r="Z258" i="6"/>
  <c r="U254" i="6"/>
  <c r="V254" i="6" s="1"/>
  <c r="R255" i="6"/>
  <c r="M255" i="6"/>
  <c r="N255" i="6" s="1"/>
  <c r="J256" i="6"/>
  <c r="F255" i="6"/>
  <c r="B256" i="6"/>
  <c r="E256" i="6" s="1"/>
  <c r="BY260" i="4"/>
  <c r="BZ260" i="4" s="1"/>
  <c r="BV261" i="4"/>
  <c r="BQ259" i="4"/>
  <c r="BR259" i="4" s="1"/>
  <c r="BN260" i="4"/>
  <c r="BI259" i="4"/>
  <c r="BJ259" i="4" s="1"/>
  <c r="BF260" i="4"/>
  <c r="AS259" i="4"/>
  <c r="AT259" i="4" s="1"/>
  <c r="AP260" i="4"/>
  <c r="AK259" i="4"/>
  <c r="AL259" i="4" s="1"/>
  <c r="AH260" i="4"/>
  <c r="U261" i="4"/>
  <c r="V261" i="4" s="1"/>
  <c r="R262" i="4"/>
  <c r="M259" i="4"/>
  <c r="N259" i="4" s="1"/>
  <c r="J260" i="4"/>
  <c r="B161" i="4"/>
  <c r="E160" i="4"/>
  <c r="F160" i="4" s="1"/>
  <c r="BV178" i="4"/>
  <c r="BY177" i="4"/>
  <c r="BZ177" i="4" s="1"/>
  <c r="AH161" i="4"/>
  <c r="AK160" i="4"/>
  <c r="AL160" i="4" s="1"/>
  <c r="M160" i="4"/>
  <c r="N160" i="4" s="1"/>
  <c r="J161" i="4"/>
  <c r="B259" i="4"/>
  <c r="E259" i="4" s="1"/>
  <c r="F259" i="4" s="1"/>
  <c r="U158" i="6"/>
  <c r="V158" i="6" s="1"/>
  <c r="R159" i="6"/>
  <c r="BQ158" i="6"/>
  <c r="BR158" i="6" s="1"/>
  <c r="BN159" i="6"/>
  <c r="AK158" i="6"/>
  <c r="AL158" i="6" s="1"/>
  <c r="AH159" i="6"/>
  <c r="BA158" i="6"/>
  <c r="BB158" i="6" s="1"/>
  <c r="AX159" i="6"/>
  <c r="AC157" i="6"/>
  <c r="AD157" i="6" s="1"/>
  <c r="Z158" i="6"/>
  <c r="BF158" i="6"/>
  <c r="BI158" i="6" s="1"/>
  <c r="BJ158" i="6" s="1"/>
  <c r="E158" i="6"/>
  <c r="F158" i="6" s="1"/>
  <c r="B159" i="6"/>
  <c r="AS157" i="6"/>
  <c r="AT157" i="6" s="1"/>
  <c r="AP158" i="6"/>
  <c r="M157" i="6"/>
  <c r="N157" i="6" s="1"/>
  <c r="J158" i="6"/>
  <c r="Z162" i="4"/>
  <c r="AC161" i="4"/>
  <c r="AD161" i="4" s="1"/>
  <c r="BI159" i="4"/>
  <c r="BJ159" i="4" s="1"/>
  <c r="BF160" i="4"/>
  <c r="BN165" i="4"/>
  <c r="BQ164" i="4"/>
  <c r="BR164" i="4" s="1"/>
  <c r="AP160" i="4"/>
  <c r="AS159" i="4"/>
  <c r="AT159" i="4" s="1"/>
  <c r="BA161" i="4"/>
  <c r="BB161" i="4" s="1"/>
  <c r="AX162" i="4"/>
  <c r="U160" i="4"/>
  <c r="V160" i="4" s="1"/>
  <c r="R161" i="4"/>
  <c r="AX260" i="4" l="1"/>
  <c r="BA259" i="4"/>
  <c r="BB259" i="4" s="1"/>
  <c r="AC260" i="4"/>
  <c r="AD260" i="4" s="1"/>
  <c r="Z261" i="4"/>
  <c r="F73" i="7"/>
  <c r="I72" i="7"/>
  <c r="J72" i="7" s="1"/>
  <c r="Y72" i="7"/>
  <c r="Z72" i="7" s="1"/>
  <c r="V73" i="7"/>
  <c r="BQ255" i="6"/>
  <c r="BR255" i="6" s="1"/>
  <c r="BN256" i="6"/>
  <c r="BV177" i="6"/>
  <c r="BY176" i="6"/>
  <c r="BZ176" i="6" s="1"/>
  <c r="BA255" i="6"/>
  <c r="BB255" i="6" s="1"/>
  <c r="AX256" i="6"/>
  <c r="BV259" i="6"/>
  <c r="BY258" i="6"/>
  <c r="BZ258" i="6" s="1"/>
  <c r="BF259" i="6"/>
  <c r="BI258" i="6"/>
  <c r="BJ258" i="6" s="1"/>
  <c r="AS257" i="6"/>
  <c r="AT257" i="6" s="1"/>
  <c r="AP258" i="6"/>
  <c r="AK256" i="6"/>
  <c r="AL256" i="6" s="1"/>
  <c r="AH257" i="6"/>
  <c r="Z259" i="6"/>
  <c r="AC258" i="6"/>
  <c r="AD258" i="6" s="1"/>
  <c r="U255" i="6"/>
  <c r="V255" i="6" s="1"/>
  <c r="R256" i="6"/>
  <c r="M256" i="6"/>
  <c r="N256" i="6" s="1"/>
  <c r="J257" i="6"/>
  <c r="F256" i="6"/>
  <c r="B257" i="6"/>
  <c r="E257" i="6" s="1"/>
  <c r="BY261" i="4"/>
  <c r="BZ261" i="4" s="1"/>
  <c r="BV262" i="4"/>
  <c r="BQ260" i="4"/>
  <c r="BR260" i="4" s="1"/>
  <c r="BN261" i="4"/>
  <c r="BI260" i="4"/>
  <c r="BJ260" i="4" s="1"/>
  <c r="BF261" i="4"/>
  <c r="AS260" i="4"/>
  <c r="AT260" i="4" s="1"/>
  <c r="AP261" i="4"/>
  <c r="AH261" i="4"/>
  <c r="AK260" i="4"/>
  <c r="AL260" i="4" s="1"/>
  <c r="R263" i="4"/>
  <c r="U262" i="4"/>
  <c r="V262" i="4" s="1"/>
  <c r="M260" i="4"/>
  <c r="N260" i="4" s="1"/>
  <c r="J261" i="4"/>
  <c r="M161" i="4"/>
  <c r="N161" i="4" s="1"/>
  <c r="J162" i="4"/>
  <c r="BV179" i="4"/>
  <c r="BY178" i="4"/>
  <c r="BZ178" i="4" s="1"/>
  <c r="AK161" i="4"/>
  <c r="AL161" i="4" s="1"/>
  <c r="AH162" i="4"/>
  <c r="E161" i="4"/>
  <c r="F161" i="4" s="1"/>
  <c r="B162" i="4"/>
  <c r="B260" i="4"/>
  <c r="E260" i="4" s="1"/>
  <c r="F260" i="4" s="1"/>
  <c r="AP159" i="6"/>
  <c r="AS158" i="6"/>
  <c r="AT158" i="6" s="1"/>
  <c r="AX160" i="6"/>
  <c r="BA159" i="6"/>
  <c r="BB159" i="6" s="1"/>
  <c r="BF159" i="6"/>
  <c r="BI159" i="6" s="1"/>
  <c r="BJ159" i="6" s="1"/>
  <c r="BN160" i="6"/>
  <c r="BQ159" i="6"/>
  <c r="BR159" i="6" s="1"/>
  <c r="J159" i="6"/>
  <c r="M158" i="6"/>
  <c r="N158" i="6" s="1"/>
  <c r="B160" i="6"/>
  <c r="E159" i="6"/>
  <c r="F159" i="6" s="1"/>
  <c r="Z159" i="6"/>
  <c r="AC158" i="6"/>
  <c r="AD158" i="6" s="1"/>
  <c r="AH160" i="6"/>
  <c r="AK159" i="6"/>
  <c r="AL159" i="6" s="1"/>
  <c r="R160" i="6"/>
  <c r="U159" i="6"/>
  <c r="V159" i="6" s="1"/>
  <c r="U161" i="4"/>
  <c r="V161" i="4" s="1"/>
  <c r="R162" i="4"/>
  <c r="BI160" i="4"/>
  <c r="BJ160" i="4" s="1"/>
  <c r="BF161" i="4"/>
  <c r="AS160" i="4"/>
  <c r="AT160" i="4" s="1"/>
  <c r="AP161" i="4"/>
  <c r="AC162" i="4"/>
  <c r="AD162" i="4" s="1"/>
  <c r="Z163" i="4"/>
  <c r="AX163" i="4"/>
  <c r="BA162" i="4"/>
  <c r="BB162" i="4" s="1"/>
  <c r="BQ165" i="4"/>
  <c r="BR165" i="4" s="1"/>
  <c r="BN166" i="4"/>
  <c r="Z262" i="4" l="1"/>
  <c r="AC261" i="4"/>
  <c r="AD261" i="4" s="1"/>
  <c r="BA260" i="4"/>
  <c r="BB260" i="4" s="1"/>
  <c r="AX261" i="4"/>
  <c r="F74" i="7"/>
  <c r="I73" i="7"/>
  <c r="J73" i="7" s="1"/>
  <c r="Y73" i="7"/>
  <c r="Z73" i="7" s="1"/>
  <c r="V74" i="7"/>
  <c r="BV178" i="6"/>
  <c r="BY177" i="6"/>
  <c r="BZ177" i="6" s="1"/>
  <c r="BA256" i="6"/>
  <c r="BB256" i="6" s="1"/>
  <c r="AX257" i="6"/>
  <c r="BQ256" i="6"/>
  <c r="BR256" i="6" s="1"/>
  <c r="BN257" i="6"/>
  <c r="BY259" i="6"/>
  <c r="BZ259" i="6" s="1"/>
  <c r="BV260" i="6"/>
  <c r="BI259" i="6"/>
  <c r="BJ259" i="6" s="1"/>
  <c r="BF260" i="6"/>
  <c r="AS258" i="6"/>
  <c r="AT258" i="6" s="1"/>
  <c r="AP259" i="6"/>
  <c r="AK257" i="6"/>
  <c r="AL257" i="6" s="1"/>
  <c r="AH258" i="6"/>
  <c r="AC259" i="6"/>
  <c r="AD259" i="6" s="1"/>
  <c r="Z260" i="6"/>
  <c r="U256" i="6"/>
  <c r="V256" i="6" s="1"/>
  <c r="R257" i="6"/>
  <c r="M257" i="6"/>
  <c r="N257" i="6" s="1"/>
  <c r="J258" i="6"/>
  <c r="F257" i="6"/>
  <c r="B258" i="6"/>
  <c r="E258" i="6" s="1"/>
  <c r="BY262" i="4"/>
  <c r="BZ262" i="4" s="1"/>
  <c r="BV263" i="4"/>
  <c r="BQ261" i="4"/>
  <c r="BR261" i="4" s="1"/>
  <c r="BN262" i="4"/>
  <c r="BI261" i="4"/>
  <c r="BJ261" i="4" s="1"/>
  <c r="BF262" i="4"/>
  <c r="AP262" i="4"/>
  <c r="AS261" i="4"/>
  <c r="AT261" i="4" s="1"/>
  <c r="AK261" i="4"/>
  <c r="AL261" i="4" s="1"/>
  <c r="AH262" i="4"/>
  <c r="U263" i="4"/>
  <c r="V263" i="4" s="1"/>
  <c r="R264" i="4"/>
  <c r="M261" i="4"/>
  <c r="N261" i="4" s="1"/>
  <c r="J262" i="4"/>
  <c r="E162" i="4"/>
  <c r="F162" i="4" s="1"/>
  <c r="B163" i="4"/>
  <c r="BV180" i="4"/>
  <c r="BY179" i="4"/>
  <c r="BZ179" i="4" s="1"/>
  <c r="AK162" i="4"/>
  <c r="AL162" i="4" s="1"/>
  <c r="AH163" i="4"/>
  <c r="M162" i="4"/>
  <c r="N162" i="4" s="1"/>
  <c r="J163" i="4"/>
  <c r="B261" i="4"/>
  <c r="E261" i="4" s="1"/>
  <c r="F261" i="4" s="1"/>
  <c r="AK160" i="6"/>
  <c r="AL160" i="6" s="1"/>
  <c r="AH161" i="6"/>
  <c r="E160" i="6"/>
  <c r="F160" i="6" s="1"/>
  <c r="B161" i="6"/>
  <c r="BQ160" i="6"/>
  <c r="BR160" i="6" s="1"/>
  <c r="BN161" i="6"/>
  <c r="BA160" i="6"/>
  <c r="BB160" i="6" s="1"/>
  <c r="AX161" i="6"/>
  <c r="U160" i="6"/>
  <c r="V160" i="6" s="1"/>
  <c r="R161" i="6"/>
  <c r="AC159" i="6"/>
  <c r="AD159" i="6" s="1"/>
  <c r="Z160" i="6"/>
  <c r="M159" i="6"/>
  <c r="N159" i="6" s="1"/>
  <c r="J160" i="6"/>
  <c r="BF160" i="6"/>
  <c r="BI160" i="6" s="1"/>
  <c r="BJ160" i="6" s="1"/>
  <c r="AS159" i="6"/>
  <c r="AT159" i="6" s="1"/>
  <c r="AP160" i="6"/>
  <c r="BQ166" i="4"/>
  <c r="BR166" i="4" s="1"/>
  <c r="BN167" i="4"/>
  <c r="AC163" i="4"/>
  <c r="AD163" i="4" s="1"/>
  <c r="Z164" i="4"/>
  <c r="BF162" i="4"/>
  <c r="BI161" i="4"/>
  <c r="BJ161" i="4" s="1"/>
  <c r="AS161" i="4"/>
  <c r="AT161" i="4" s="1"/>
  <c r="AP162" i="4"/>
  <c r="R163" i="4"/>
  <c r="U162" i="4"/>
  <c r="V162" i="4" s="1"/>
  <c r="BA163" i="4"/>
  <c r="BB163" i="4" s="1"/>
  <c r="AX164" i="4"/>
  <c r="BA261" i="4" l="1"/>
  <c r="BB261" i="4" s="1"/>
  <c r="AX262" i="4"/>
  <c r="Z263" i="4"/>
  <c r="AC262" i="4"/>
  <c r="AD262" i="4" s="1"/>
  <c r="F75" i="7"/>
  <c r="I74" i="7"/>
  <c r="J74" i="7" s="1"/>
  <c r="Y74" i="7"/>
  <c r="Z74" i="7" s="1"/>
  <c r="V75" i="7"/>
  <c r="BA257" i="6"/>
  <c r="BB257" i="6" s="1"/>
  <c r="AX258" i="6"/>
  <c r="BQ257" i="6"/>
  <c r="BR257" i="6" s="1"/>
  <c r="BN258" i="6"/>
  <c r="BV179" i="6"/>
  <c r="BY178" i="6"/>
  <c r="BZ178" i="6" s="1"/>
  <c r="BV261" i="6"/>
  <c r="BY260" i="6"/>
  <c r="BZ260" i="6" s="1"/>
  <c r="BF261" i="6"/>
  <c r="BI260" i="6"/>
  <c r="BJ260" i="6" s="1"/>
  <c r="AS259" i="6"/>
  <c r="AT259" i="6" s="1"/>
  <c r="AP260" i="6"/>
  <c r="AK258" i="6"/>
  <c r="AL258" i="6" s="1"/>
  <c r="AH259" i="6"/>
  <c r="Z261" i="6"/>
  <c r="AC260" i="6"/>
  <c r="AD260" i="6" s="1"/>
  <c r="U257" i="6"/>
  <c r="V257" i="6" s="1"/>
  <c r="R258" i="6"/>
  <c r="M258" i="6"/>
  <c r="N258" i="6" s="1"/>
  <c r="J259" i="6"/>
  <c r="F258" i="6"/>
  <c r="B259" i="6"/>
  <c r="E259" i="6" s="1"/>
  <c r="BY263" i="4"/>
  <c r="BZ263" i="4" s="1"/>
  <c r="BV264" i="4"/>
  <c r="BQ262" i="4"/>
  <c r="BR262" i="4" s="1"/>
  <c r="BN263" i="4"/>
  <c r="BI262" i="4"/>
  <c r="BJ262" i="4" s="1"/>
  <c r="BF263" i="4"/>
  <c r="AS262" i="4"/>
  <c r="AT262" i="4" s="1"/>
  <c r="AP263" i="4"/>
  <c r="AH263" i="4"/>
  <c r="AK262" i="4"/>
  <c r="AL262" i="4" s="1"/>
  <c r="R265" i="4"/>
  <c r="U264" i="4"/>
  <c r="V264" i="4" s="1"/>
  <c r="M262" i="4"/>
  <c r="N262" i="4" s="1"/>
  <c r="J263" i="4"/>
  <c r="J164" i="4"/>
  <c r="M163" i="4"/>
  <c r="N163" i="4" s="1"/>
  <c r="BV181" i="4"/>
  <c r="BY180" i="4"/>
  <c r="BZ180" i="4" s="1"/>
  <c r="AK163" i="4"/>
  <c r="AL163" i="4" s="1"/>
  <c r="AH164" i="4"/>
  <c r="B164" i="4"/>
  <c r="E163" i="4"/>
  <c r="F163" i="4" s="1"/>
  <c r="B262" i="4"/>
  <c r="E262" i="4" s="1"/>
  <c r="F262" i="4" s="1"/>
  <c r="BF161" i="6"/>
  <c r="BI161" i="6" s="1"/>
  <c r="BJ161" i="6" s="1"/>
  <c r="AX162" i="6"/>
  <c r="BA161" i="6"/>
  <c r="BB161" i="6" s="1"/>
  <c r="Z161" i="6"/>
  <c r="AC160" i="6"/>
  <c r="AD160" i="6" s="1"/>
  <c r="B162" i="6"/>
  <c r="E161" i="6"/>
  <c r="F161" i="6" s="1"/>
  <c r="AP161" i="6"/>
  <c r="AS160" i="6"/>
  <c r="AT160" i="6" s="1"/>
  <c r="J161" i="6"/>
  <c r="M160" i="6"/>
  <c r="N160" i="6" s="1"/>
  <c r="R162" i="6"/>
  <c r="U161" i="6"/>
  <c r="V161" i="6" s="1"/>
  <c r="BN162" i="6"/>
  <c r="BQ161" i="6"/>
  <c r="BR161" i="6" s="1"/>
  <c r="AH162" i="6"/>
  <c r="AK161" i="6"/>
  <c r="AL161" i="6" s="1"/>
  <c r="U163" i="4"/>
  <c r="V163" i="4" s="1"/>
  <c r="R164" i="4"/>
  <c r="BI162" i="4"/>
  <c r="BJ162" i="4" s="1"/>
  <c r="BF163" i="4"/>
  <c r="BA164" i="4"/>
  <c r="BB164" i="4" s="1"/>
  <c r="AX165" i="4"/>
  <c r="AS162" i="4"/>
  <c r="AT162" i="4" s="1"/>
  <c r="AP163" i="4"/>
  <c r="AC164" i="4"/>
  <c r="AD164" i="4" s="1"/>
  <c r="Z165" i="4"/>
  <c r="BQ167" i="4"/>
  <c r="BR167" i="4" s="1"/>
  <c r="BN168" i="4"/>
  <c r="Z264" i="4" l="1"/>
  <c r="AC263" i="4"/>
  <c r="AD263" i="4" s="1"/>
  <c r="AX263" i="4"/>
  <c r="BA262" i="4"/>
  <c r="BB262" i="4" s="1"/>
  <c r="F76" i="7"/>
  <c r="I75" i="7"/>
  <c r="J75" i="7" s="1"/>
  <c r="Y75" i="7"/>
  <c r="Z75" i="7" s="1"/>
  <c r="V76" i="7"/>
  <c r="BN259" i="6"/>
  <c r="BQ258" i="6"/>
  <c r="BR258" i="6" s="1"/>
  <c r="AX259" i="6"/>
  <c r="BA258" i="6"/>
  <c r="BB258" i="6" s="1"/>
  <c r="BV180" i="6"/>
  <c r="BY179" i="6"/>
  <c r="BZ179" i="6" s="1"/>
  <c r="BY261" i="6"/>
  <c r="BZ261" i="6" s="1"/>
  <c r="BV262" i="6"/>
  <c r="BI261" i="6"/>
  <c r="BJ261" i="6" s="1"/>
  <c r="BF262" i="6"/>
  <c r="AS260" i="6"/>
  <c r="AT260" i="6" s="1"/>
  <c r="AP261" i="6"/>
  <c r="AK259" i="6"/>
  <c r="AL259" i="6" s="1"/>
  <c r="AH260" i="6"/>
  <c r="AC261" i="6"/>
  <c r="AD261" i="6" s="1"/>
  <c r="Z262" i="6"/>
  <c r="U258" i="6"/>
  <c r="V258" i="6" s="1"/>
  <c r="R259" i="6"/>
  <c r="M259" i="6"/>
  <c r="N259" i="6" s="1"/>
  <c r="J260" i="6"/>
  <c r="F259" i="6"/>
  <c r="B260" i="6"/>
  <c r="E260" i="6" s="1"/>
  <c r="BY264" i="4"/>
  <c r="BZ264" i="4" s="1"/>
  <c r="BV265" i="4"/>
  <c r="BQ263" i="4"/>
  <c r="BR263" i="4" s="1"/>
  <c r="BN264" i="4"/>
  <c r="BI263" i="4"/>
  <c r="BJ263" i="4" s="1"/>
  <c r="BF264" i="4"/>
  <c r="AS263" i="4"/>
  <c r="AT263" i="4" s="1"/>
  <c r="AP264" i="4"/>
  <c r="AK263" i="4"/>
  <c r="AL263" i="4" s="1"/>
  <c r="AH264" i="4"/>
  <c r="U265" i="4"/>
  <c r="V265" i="4" s="1"/>
  <c r="R266" i="4"/>
  <c r="M263" i="4"/>
  <c r="N263" i="4" s="1"/>
  <c r="J264" i="4"/>
  <c r="B165" i="4"/>
  <c r="E164" i="4"/>
  <c r="F164" i="4" s="1"/>
  <c r="BV182" i="4"/>
  <c r="BY181" i="4"/>
  <c r="BZ181" i="4" s="1"/>
  <c r="AH165" i="4"/>
  <c r="AK164" i="4"/>
  <c r="AL164" i="4" s="1"/>
  <c r="M164" i="4"/>
  <c r="N164" i="4" s="1"/>
  <c r="J165" i="4"/>
  <c r="B263" i="4"/>
  <c r="E263" i="4" s="1"/>
  <c r="F263" i="4" s="1"/>
  <c r="BQ162" i="6"/>
  <c r="BR162" i="6" s="1"/>
  <c r="BN163" i="6"/>
  <c r="M161" i="6"/>
  <c r="N161" i="6" s="1"/>
  <c r="J162" i="6"/>
  <c r="E162" i="6"/>
  <c r="F162" i="6" s="1"/>
  <c r="B163" i="6"/>
  <c r="BA162" i="6"/>
  <c r="BB162" i="6" s="1"/>
  <c r="AX163" i="6"/>
  <c r="AK162" i="6"/>
  <c r="AL162" i="6" s="1"/>
  <c r="AH163" i="6"/>
  <c r="U162" i="6"/>
  <c r="V162" i="6" s="1"/>
  <c r="R163" i="6"/>
  <c r="AS161" i="6"/>
  <c r="AT161" i="6" s="1"/>
  <c r="AP162" i="6"/>
  <c r="AC161" i="6"/>
  <c r="AD161" i="6" s="1"/>
  <c r="Z162" i="6"/>
  <c r="BF162" i="6"/>
  <c r="BI162" i="6" s="1"/>
  <c r="BJ162" i="6" s="1"/>
  <c r="AP164" i="4"/>
  <c r="AS163" i="4"/>
  <c r="AT163" i="4" s="1"/>
  <c r="BN169" i="4"/>
  <c r="BQ168" i="4"/>
  <c r="BR168" i="4" s="1"/>
  <c r="BA165" i="4"/>
  <c r="BB165" i="4" s="1"/>
  <c r="AX166" i="4"/>
  <c r="BI163" i="4"/>
  <c r="BJ163" i="4" s="1"/>
  <c r="BF164" i="4"/>
  <c r="Z166" i="4"/>
  <c r="AC165" i="4"/>
  <c r="AD165" i="4" s="1"/>
  <c r="U164" i="4"/>
  <c r="V164" i="4" s="1"/>
  <c r="R165" i="4"/>
  <c r="BA263" i="4" l="1"/>
  <c r="BB263" i="4" s="1"/>
  <c r="AX264" i="4"/>
  <c r="AC264" i="4"/>
  <c r="AD264" i="4" s="1"/>
  <c r="Z265" i="4"/>
  <c r="F77" i="7"/>
  <c r="I76" i="7"/>
  <c r="J76" i="7" s="1"/>
  <c r="Y76" i="7"/>
  <c r="Z76" i="7" s="1"/>
  <c r="V77" i="7"/>
  <c r="BA259" i="6"/>
  <c r="BB259" i="6" s="1"/>
  <c r="AX260" i="6"/>
  <c r="BV181" i="6"/>
  <c r="BY180" i="6"/>
  <c r="BZ180" i="6" s="1"/>
  <c r="BQ259" i="6"/>
  <c r="BR259" i="6" s="1"/>
  <c r="BN260" i="6"/>
  <c r="BV263" i="6"/>
  <c r="BY262" i="6"/>
  <c r="BZ262" i="6" s="1"/>
  <c r="BF263" i="6"/>
  <c r="BI262" i="6"/>
  <c r="BJ262" i="6" s="1"/>
  <c r="AS261" i="6"/>
  <c r="AT261" i="6" s="1"/>
  <c r="AP262" i="6"/>
  <c r="AK260" i="6"/>
  <c r="AL260" i="6" s="1"/>
  <c r="AH261" i="6"/>
  <c r="Z263" i="6"/>
  <c r="AC262" i="6"/>
  <c r="AD262" i="6" s="1"/>
  <c r="U259" i="6"/>
  <c r="V259" i="6" s="1"/>
  <c r="R260" i="6"/>
  <c r="M260" i="6"/>
  <c r="N260" i="6" s="1"/>
  <c r="J261" i="6"/>
  <c r="F260" i="6"/>
  <c r="B261" i="6"/>
  <c r="E261" i="6" s="1"/>
  <c r="BY265" i="4"/>
  <c r="BZ265" i="4" s="1"/>
  <c r="BV266" i="4"/>
  <c r="BQ264" i="4"/>
  <c r="BR264" i="4" s="1"/>
  <c r="BN265" i="4"/>
  <c r="BI264" i="4"/>
  <c r="BJ264" i="4" s="1"/>
  <c r="BF265" i="4"/>
  <c r="AS264" i="4"/>
  <c r="AT264" i="4" s="1"/>
  <c r="AP265" i="4"/>
  <c r="AK264" i="4"/>
  <c r="AL264" i="4" s="1"/>
  <c r="AH265" i="4"/>
  <c r="R267" i="4"/>
  <c r="U266" i="4"/>
  <c r="V266" i="4" s="1"/>
  <c r="M264" i="4"/>
  <c r="N264" i="4" s="1"/>
  <c r="J265" i="4"/>
  <c r="M165" i="4"/>
  <c r="N165" i="4" s="1"/>
  <c r="J166" i="4"/>
  <c r="BV183" i="4"/>
  <c r="BY182" i="4"/>
  <c r="BZ182" i="4" s="1"/>
  <c r="AK165" i="4"/>
  <c r="AL165" i="4" s="1"/>
  <c r="AH166" i="4"/>
  <c r="E165" i="4"/>
  <c r="F165" i="4" s="1"/>
  <c r="B166" i="4"/>
  <c r="B264" i="4"/>
  <c r="E264" i="4" s="1"/>
  <c r="F264" i="4" s="1"/>
  <c r="Z163" i="6"/>
  <c r="AC162" i="6"/>
  <c r="AD162" i="6" s="1"/>
  <c r="J163" i="6"/>
  <c r="M162" i="6"/>
  <c r="N162" i="6" s="1"/>
  <c r="R164" i="6"/>
  <c r="U163" i="6"/>
  <c r="V163" i="6" s="1"/>
  <c r="BF163" i="6"/>
  <c r="BI163" i="6" s="1"/>
  <c r="BJ163" i="6" s="1"/>
  <c r="AP163" i="6"/>
  <c r="AS162" i="6"/>
  <c r="AT162" i="6" s="1"/>
  <c r="AH164" i="6"/>
  <c r="AK163" i="6"/>
  <c r="AL163" i="6" s="1"/>
  <c r="B164" i="6"/>
  <c r="E163" i="6"/>
  <c r="F163" i="6" s="1"/>
  <c r="BN164" i="6"/>
  <c r="BQ163" i="6"/>
  <c r="BR163" i="6" s="1"/>
  <c r="AX164" i="6"/>
  <c r="BA163" i="6"/>
  <c r="BB163" i="6" s="1"/>
  <c r="AX167" i="4"/>
  <c r="BA166" i="4"/>
  <c r="BB166" i="4" s="1"/>
  <c r="BI164" i="4"/>
  <c r="BJ164" i="4" s="1"/>
  <c r="BF165" i="4"/>
  <c r="BQ169" i="4"/>
  <c r="BR169" i="4" s="1"/>
  <c r="BN170" i="4"/>
  <c r="U165" i="4"/>
  <c r="V165" i="4" s="1"/>
  <c r="R166" i="4"/>
  <c r="AC166" i="4"/>
  <c r="AD166" i="4" s="1"/>
  <c r="Z167" i="4"/>
  <c r="AS164" i="4"/>
  <c r="AT164" i="4" s="1"/>
  <c r="AP165" i="4"/>
  <c r="Z266" i="4" l="1"/>
  <c r="AC265" i="4"/>
  <c r="AD265" i="4" s="1"/>
  <c r="AX265" i="4"/>
  <c r="BA264" i="4"/>
  <c r="BB264" i="4" s="1"/>
  <c r="F78" i="7"/>
  <c r="I77" i="7"/>
  <c r="J77" i="7" s="1"/>
  <c r="Y77" i="7"/>
  <c r="Z77" i="7" s="1"/>
  <c r="V78" i="7"/>
  <c r="BV182" i="6"/>
  <c r="BY181" i="6"/>
  <c r="BZ181" i="6" s="1"/>
  <c r="BQ260" i="6"/>
  <c r="BR260" i="6" s="1"/>
  <c r="BN261" i="6"/>
  <c r="BA260" i="6"/>
  <c r="BB260" i="6" s="1"/>
  <c r="AX261" i="6"/>
  <c r="BY263" i="6"/>
  <c r="BZ263" i="6" s="1"/>
  <c r="BV264" i="6"/>
  <c r="BI263" i="6"/>
  <c r="BJ263" i="6" s="1"/>
  <c r="BF264" i="6"/>
  <c r="AS262" i="6"/>
  <c r="AT262" i="6" s="1"/>
  <c r="AP263" i="6"/>
  <c r="AK261" i="6"/>
  <c r="AL261" i="6" s="1"/>
  <c r="AH262" i="6"/>
  <c r="AC263" i="6"/>
  <c r="AD263" i="6" s="1"/>
  <c r="Z264" i="6"/>
  <c r="U260" i="6"/>
  <c r="V260" i="6" s="1"/>
  <c r="R261" i="6"/>
  <c r="M261" i="6"/>
  <c r="N261" i="6" s="1"/>
  <c r="J262" i="6"/>
  <c r="F261" i="6"/>
  <c r="B262" i="6"/>
  <c r="E262" i="6" s="1"/>
  <c r="BY266" i="4"/>
  <c r="BZ266" i="4" s="1"/>
  <c r="BV267" i="4"/>
  <c r="BQ265" i="4"/>
  <c r="BR265" i="4" s="1"/>
  <c r="BN266" i="4"/>
  <c r="BI265" i="4"/>
  <c r="BJ265" i="4" s="1"/>
  <c r="BF266" i="4"/>
  <c r="AP266" i="4"/>
  <c r="AS265" i="4"/>
  <c r="AT265" i="4" s="1"/>
  <c r="AK265" i="4"/>
  <c r="AL265" i="4" s="1"/>
  <c r="AH266" i="4"/>
  <c r="U267" i="4"/>
  <c r="V267" i="4" s="1"/>
  <c r="R268" i="4"/>
  <c r="M265" i="4"/>
  <c r="N265" i="4" s="1"/>
  <c r="J266" i="4"/>
  <c r="E166" i="4"/>
  <c r="F166" i="4" s="1"/>
  <c r="B167" i="4"/>
  <c r="BV184" i="4"/>
  <c r="BY183" i="4"/>
  <c r="BZ183" i="4" s="1"/>
  <c r="AK166" i="4"/>
  <c r="AL166" i="4" s="1"/>
  <c r="AH167" i="4"/>
  <c r="M166" i="4"/>
  <c r="N166" i="4" s="1"/>
  <c r="J167" i="4"/>
  <c r="B265" i="4"/>
  <c r="E265" i="4" s="1"/>
  <c r="F265" i="4" s="1"/>
  <c r="BQ164" i="6"/>
  <c r="BR164" i="6" s="1"/>
  <c r="BN165" i="6"/>
  <c r="AK164" i="6"/>
  <c r="AL164" i="6" s="1"/>
  <c r="AH165" i="6"/>
  <c r="BF164" i="6"/>
  <c r="BI164" i="6" s="1"/>
  <c r="BJ164" i="6" s="1"/>
  <c r="M163" i="6"/>
  <c r="N163" i="6" s="1"/>
  <c r="J164" i="6"/>
  <c r="BA164" i="6"/>
  <c r="BB164" i="6" s="1"/>
  <c r="AX165" i="6"/>
  <c r="E164" i="6"/>
  <c r="F164" i="6" s="1"/>
  <c r="B165" i="6"/>
  <c r="AS163" i="6"/>
  <c r="AT163" i="6" s="1"/>
  <c r="AP164" i="6"/>
  <c r="U164" i="6"/>
  <c r="V164" i="6" s="1"/>
  <c r="R165" i="6"/>
  <c r="AC163" i="6"/>
  <c r="AD163" i="6" s="1"/>
  <c r="Z164" i="6"/>
  <c r="R167" i="4"/>
  <c r="U166" i="4"/>
  <c r="V166" i="4" s="1"/>
  <c r="BF166" i="4"/>
  <c r="BI165" i="4"/>
  <c r="BJ165" i="4" s="1"/>
  <c r="BA167" i="4"/>
  <c r="BB167" i="4" s="1"/>
  <c r="AX168" i="4"/>
  <c r="AS165" i="4"/>
  <c r="AT165" i="4" s="1"/>
  <c r="AP166" i="4"/>
  <c r="AC167" i="4"/>
  <c r="AD167" i="4" s="1"/>
  <c r="Z168" i="4"/>
  <c r="BQ170" i="4"/>
  <c r="BR170" i="4" s="1"/>
  <c r="BN171" i="4"/>
  <c r="BA265" i="4" l="1"/>
  <c r="BB265" i="4" s="1"/>
  <c r="AX266" i="4"/>
  <c r="AC266" i="4"/>
  <c r="AD266" i="4" s="1"/>
  <c r="Z267" i="4"/>
  <c r="F79" i="7"/>
  <c r="I78" i="7"/>
  <c r="J78" i="7" s="1"/>
  <c r="Y78" i="7"/>
  <c r="Z78" i="7" s="1"/>
  <c r="V79" i="7"/>
  <c r="BA261" i="6"/>
  <c r="BB261" i="6" s="1"/>
  <c r="AX262" i="6"/>
  <c r="BQ261" i="6"/>
  <c r="BR261" i="6" s="1"/>
  <c r="BN262" i="6"/>
  <c r="BV183" i="6"/>
  <c r="BY182" i="6"/>
  <c r="BZ182" i="6" s="1"/>
  <c r="BV265" i="6"/>
  <c r="BY264" i="6"/>
  <c r="BZ264" i="6" s="1"/>
  <c r="BF265" i="6"/>
  <c r="BI264" i="6"/>
  <c r="BJ264" i="6" s="1"/>
  <c r="AS263" i="6"/>
  <c r="AT263" i="6" s="1"/>
  <c r="AP264" i="6"/>
  <c r="AK262" i="6"/>
  <c r="AL262" i="6" s="1"/>
  <c r="AH263" i="6"/>
  <c r="Z265" i="6"/>
  <c r="AC264" i="6"/>
  <c r="AD264" i="6" s="1"/>
  <c r="U261" i="6"/>
  <c r="V261" i="6" s="1"/>
  <c r="R262" i="6"/>
  <c r="M262" i="6"/>
  <c r="N262" i="6" s="1"/>
  <c r="J263" i="6"/>
  <c r="F262" i="6"/>
  <c r="B263" i="6"/>
  <c r="E263" i="6" s="1"/>
  <c r="BY267" i="4"/>
  <c r="BZ267" i="4" s="1"/>
  <c r="BV268" i="4"/>
  <c r="BQ266" i="4"/>
  <c r="BR266" i="4" s="1"/>
  <c r="BN267" i="4"/>
  <c r="BI266" i="4"/>
  <c r="BJ266" i="4" s="1"/>
  <c r="BF267" i="4"/>
  <c r="AS266" i="4"/>
  <c r="AT266" i="4" s="1"/>
  <c r="AP267" i="4"/>
  <c r="AK266" i="4"/>
  <c r="AL266" i="4" s="1"/>
  <c r="AH267" i="4"/>
  <c r="R269" i="4"/>
  <c r="U268" i="4"/>
  <c r="V268" i="4" s="1"/>
  <c r="M266" i="4"/>
  <c r="N266" i="4" s="1"/>
  <c r="J267" i="4"/>
  <c r="J168" i="4"/>
  <c r="M167" i="4"/>
  <c r="N167" i="4" s="1"/>
  <c r="BV185" i="4"/>
  <c r="BY184" i="4"/>
  <c r="BZ184" i="4" s="1"/>
  <c r="AK167" i="4"/>
  <c r="AL167" i="4" s="1"/>
  <c r="AH168" i="4"/>
  <c r="E167" i="4"/>
  <c r="F167" i="4" s="1"/>
  <c r="B168" i="4"/>
  <c r="B266" i="4"/>
  <c r="E266" i="4" s="1"/>
  <c r="F266" i="4" s="1"/>
  <c r="R166" i="6"/>
  <c r="U165" i="6"/>
  <c r="V165" i="6" s="1"/>
  <c r="J165" i="6"/>
  <c r="M164" i="6"/>
  <c r="N164" i="6" s="1"/>
  <c r="B166" i="6"/>
  <c r="E165" i="6"/>
  <c r="F165" i="6" s="1"/>
  <c r="AH166" i="6"/>
  <c r="AK165" i="6"/>
  <c r="AL165" i="6" s="1"/>
  <c r="Z165" i="6"/>
  <c r="AC164" i="6"/>
  <c r="AD164" i="6" s="1"/>
  <c r="AP165" i="6"/>
  <c r="AS164" i="6"/>
  <c r="AT164" i="6" s="1"/>
  <c r="AX166" i="6"/>
  <c r="BA165" i="6"/>
  <c r="BB165" i="6" s="1"/>
  <c r="BF165" i="6"/>
  <c r="BI165" i="6" s="1"/>
  <c r="BJ165" i="6" s="1"/>
  <c r="BN166" i="6"/>
  <c r="BQ165" i="6"/>
  <c r="BR165" i="6" s="1"/>
  <c r="AC168" i="4"/>
  <c r="AD168" i="4" s="1"/>
  <c r="Z169" i="4"/>
  <c r="BA168" i="4"/>
  <c r="BB168" i="4" s="1"/>
  <c r="AX169" i="4"/>
  <c r="U167" i="4"/>
  <c r="V167" i="4" s="1"/>
  <c r="R168" i="4"/>
  <c r="BQ171" i="4"/>
  <c r="BR171" i="4" s="1"/>
  <c r="BN172" i="4"/>
  <c r="AS166" i="4"/>
  <c r="AT166" i="4" s="1"/>
  <c r="AP167" i="4"/>
  <c r="BI166" i="4"/>
  <c r="BJ166" i="4" s="1"/>
  <c r="BF167" i="4"/>
  <c r="Z268" i="4" l="1"/>
  <c r="AC267" i="4"/>
  <c r="AD267" i="4" s="1"/>
  <c r="AX267" i="4"/>
  <c r="BA266" i="4"/>
  <c r="BB266" i="4" s="1"/>
  <c r="F80" i="7"/>
  <c r="I79" i="7"/>
  <c r="J79" i="7" s="1"/>
  <c r="Y79" i="7"/>
  <c r="Z79" i="7" s="1"/>
  <c r="V80" i="7"/>
  <c r="BN263" i="6"/>
  <c r="BQ262" i="6"/>
  <c r="BR262" i="6" s="1"/>
  <c r="AX263" i="6"/>
  <c r="BA262" i="6"/>
  <c r="BB262" i="6" s="1"/>
  <c r="BV184" i="6"/>
  <c r="BY183" i="6"/>
  <c r="BZ183" i="6" s="1"/>
  <c r="BY265" i="6"/>
  <c r="BZ265" i="6" s="1"/>
  <c r="BV266" i="6"/>
  <c r="BI265" i="6"/>
  <c r="BJ265" i="6" s="1"/>
  <c r="BF266" i="6"/>
  <c r="AS264" i="6"/>
  <c r="AT264" i="6" s="1"/>
  <c r="AP265" i="6"/>
  <c r="AK263" i="6"/>
  <c r="AL263" i="6" s="1"/>
  <c r="AH264" i="6"/>
  <c r="AC265" i="6"/>
  <c r="AD265" i="6" s="1"/>
  <c r="Z266" i="6"/>
  <c r="U262" i="6"/>
  <c r="V262" i="6" s="1"/>
  <c r="R263" i="6"/>
  <c r="M263" i="6"/>
  <c r="N263" i="6" s="1"/>
  <c r="J264" i="6"/>
  <c r="F263" i="6"/>
  <c r="B264" i="6"/>
  <c r="E264" i="6" s="1"/>
  <c r="BY268" i="4"/>
  <c r="BZ268" i="4" s="1"/>
  <c r="BV269" i="4"/>
  <c r="BQ267" i="4"/>
  <c r="BR267" i="4" s="1"/>
  <c r="BN268" i="4"/>
  <c r="BI267" i="4"/>
  <c r="BJ267" i="4" s="1"/>
  <c r="BF268" i="4"/>
  <c r="AS267" i="4"/>
  <c r="AT267" i="4" s="1"/>
  <c r="AP268" i="4"/>
  <c r="AK267" i="4"/>
  <c r="AL267" i="4" s="1"/>
  <c r="AH268" i="4"/>
  <c r="U269" i="4"/>
  <c r="V269" i="4" s="1"/>
  <c r="R270" i="4"/>
  <c r="M267" i="4"/>
  <c r="N267" i="4" s="1"/>
  <c r="J268" i="4"/>
  <c r="B169" i="4"/>
  <c r="E168" i="4"/>
  <c r="F168" i="4" s="1"/>
  <c r="BV186" i="4"/>
  <c r="BY185" i="4"/>
  <c r="BZ185" i="4" s="1"/>
  <c r="AH169" i="4"/>
  <c r="AK168" i="4"/>
  <c r="AL168" i="4" s="1"/>
  <c r="M168" i="4"/>
  <c r="N168" i="4" s="1"/>
  <c r="J169" i="4"/>
  <c r="B267" i="4"/>
  <c r="E267" i="4" s="1"/>
  <c r="F267" i="4" s="1"/>
  <c r="BF166" i="6"/>
  <c r="BI166" i="6" s="1"/>
  <c r="BJ166" i="6" s="1"/>
  <c r="AS165" i="6"/>
  <c r="AT165" i="6" s="1"/>
  <c r="AP166" i="6"/>
  <c r="AH167" i="6"/>
  <c r="AK166" i="6"/>
  <c r="AL166" i="6" s="1"/>
  <c r="M165" i="6"/>
  <c r="N165" i="6" s="1"/>
  <c r="J166" i="6"/>
  <c r="BN167" i="6"/>
  <c r="BQ166" i="6"/>
  <c r="BR166" i="6" s="1"/>
  <c r="AX167" i="6"/>
  <c r="BA166" i="6"/>
  <c r="BB166" i="6" s="1"/>
  <c r="Z166" i="6"/>
  <c r="AC165" i="6"/>
  <c r="AD165" i="6" s="1"/>
  <c r="E166" i="6"/>
  <c r="F166" i="6" s="1"/>
  <c r="B167" i="6"/>
  <c r="R167" i="6"/>
  <c r="U166" i="6"/>
  <c r="V166" i="6" s="1"/>
  <c r="AP168" i="4"/>
  <c r="AS167" i="4"/>
  <c r="AT167" i="4" s="1"/>
  <c r="U168" i="4"/>
  <c r="V168" i="4" s="1"/>
  <c r="R169" i="4"/>
  <c r="Z170" i="4"/>
  <c r="AC169" i="4"/>
  <c r="AD169" i="4" s="1"/>
  <c r="BI167" i="4"/>
  <c r="BJ167" i="4" s="1"/>
  <c r="BF168" i="4"/>
  <c r="BN173" i="4"/>
  <c r="BQ172" i="4"/>
  <c r="BR172" i="4" s="1"/>
  <c r="BA169" i="4"/>
  <c r="BB169" i="4" s="1"/>
  <c r="AX170" i="4"/>
  <c r="BA267" i="4" l="1"/>
  <c r="BB267" i="4" s="1"/>
  <c r="AX268" i="4"/>
  <c r="AC268" i="4"/>
  <c r="AD268" i="4" s="1"/>
  <c r="Z269" i="4"/>
  <c r="F81" i="7"/>
  <c r="I80" i="7"/>
  <c r="J80" i="7" s="1"/>
  <c r="Y80" i="7"/>
  <c r="Z80" i="7" s="1"/>
  <c r="V81" i="7"/>
  <c r="BA263" i="6"/>
  <c r="BB263" i="6" s="1"/>
  <c r="AX264" i="6"/>
  <c r="BV185" i="6"/>
  <c r="BY184" i="6"/>
  <c r="BZ184" i="6" s="1"/>
  <c r="BQ263" i="6"/>
  <c r="BR263" i="6" s="1"/>
  <c r="BN264" i="6"/>
  <c r="BV267" i="6"/>
  <c r="BY266" i="6"/>
  <c r="BZ266" i="6" s="1"/>
  <c r="BF267" i="6"/>
  <c r="BI266" i="6"/>
  <c r="BJ266" i="6" s="1"/>
  <c r="AS265" i="6"/>
  <c r="AT265" i="6" s="1"/>
  <c r="AP266" i="6"/>
  <c r="AK264" i="6"/>
  <c r="AL264" i="6" s="1"/>
  <c r="AH265" i="6"/>
  <c r="Z267" i="6"/>
  <c r="AC266" i="6"/>
  <c r="AD266" i="6" s="1"/>
  <c r="U263" i="6"/>
  <c r="V263" i="6" s="1"/>
  <c r="R264" i="6"/>
  <c r="M264" i="6"/>
  <c r="N264" i="6" s="1"/>
  <c r="J265" i="6"/>
  <c r="F264" i="6"/>
  <c r="B265" i="6"/>
  <c r="E265" i="6" s="1"/>
  <c r="BY269" i="4"/>
  <c r="BZ269" i="4" s="1"/>
  <c r="BV270" i="4"/>
  <c r="BQ268" i="4"/>
  <c r="BR268" i="4" s="1"/>
  <c r="BN269" i="4"/>
  <c r="BI268" i="4"/>
  <c r="BJ268" i="4" s="1"/>
  <c r="BF269" i="4"/>
  <c r="AS268" i="4"/>
  <c r="AT268" i="4" s="1"/>
  <c r="AP269" i="4"/>
  <c r="AH269" i="4"/>
  <c r="AK268" i="4"/>
  <c r="AL268" i="4" s="1"/>
  <c r="R271" i="4"/>
  <c r="U270" i="4"/>
  <c r="V270" i="4" s="1"/>
  <c r="M268" i="4"/>
  <c r="N268" i="4" s="1"/>
  <c r="J269" i="4"/>
  <c r="M169" i="4"/>
  <c r="N169" i="4" s="1"/>
  <c r="J170" i="4"/>
  <c r="BV187" i="4"/>
  <c r="BY186" i="4"/>
  <c r="BZ186" i="4" s="1"/>
  <c r="AK169" i="4"/>
  <c r="AL169" i="4" s="1"/>
  <c r="AH170" i="4"/>
  <c r="B170" i="4"/>
  <c r="E169" i="4"/>
  <c r="F169" i="4" s="1"/>
  <c r="B268" i="4"/>
  <c r="E268" i="4" s="1"/>
  <c r="F268" i="4" s="1"/>
  <c r="BA167" i="6"/>
  <c r="BB167" i="6" s="1"/>
  <c r="AX168" i="6"/>
  <c r="E167" i="6"/>
  <c r="F167" i="6" s="1"/>
  <c r="B168" i="6"/>
  <c r="BF167" i="6"/>
  <c r="BI167" i="6" s="1"/>
  <c r="BJ167" i="6" s="1"/>
  <c r="J167" i="6"/>
  <c r="M166" i="6"/>
  <c r="N166" i="6" s="1"/>
  <c r="AS166" i="6"/>
  <c r="AT166" i="6" s="1"/>
  <c r="AP167" i="6"/>
  <c r="U167" i="6"/>
  <c r="V167" i="6" s="1"/>
  <c r="R168" i="6"/>
  <c r="AC166" i="6"/>
  <c r="AD166" i="6" s="1"/>
  <c r="Z167" i="6"/>
  <c r="BQ167" i="6"/>
  <c r="BR167" i="6" s="1"/>
  <c r="BN168" i="6"/>
  <c r="AK167" i="6"/>
  <c r="AL167" i="6" s="1"/>
  <c r="AH168" i="6"/>
  <c r="AC170" i="4"/>
  <c r="AD170" i="4" s="1"/>
  <c r="Z171" i="4"/>
  <c r="AS168" i="4"/>
  <c r="AT168" i="4" s="1"/>
  <c r="AP169" i="4"/>
  <c r="BI168" i="4"/>
  <c r="BJ168" i="4" s="1"/>
  <c r="BF169" i="4"/>
  <c r="U169" i="4"/>
  <c r="V169" i="4" s="1"/>
  <c r="R170" i="4"/>
  <c r="BQ173" i="4"/>
  <c r="BR173" i="4" s="1"/>
  <c r="BN174" i="4"/>
  <c r="AX171" i="4"/>
  <c r="BA170" i="4"/>
  <c r="BB170" i="4" s="1"/>
  <c r="Z270" i="4" l="1"/>
  <c r="AC269" i="4"/>
  <c r="AD269" i="4" s="1"/>
  <c r="AX269" i="4"/>
  <c r="BA268" i="4"/>
  <c r="BB268" i="4" s="1"/>
  <c r="F82" i="7"/>
  <c r="I81" i="7"/>
  <c r="J81" i="7" s="1"/>
  <c r="Y81" i="7"/>
  <c r="Z81" i="7" s="1"/>
  <c r="V82" i="7"/>
  <c r="BV186" i="6"/>
  <c r="BY185" i="6"/>
  <c r="BZ185" i="6" s="1"/>
  <c r="BQ264" i="6"/>
  <c r="BR264" i="6" s="1"/>
  <c r="BN265" i="6"/>
  <c r="BA264" i="6"/>
  <c r="BB264" i="6" s="1"/>
  <c r="AX265" i="6"/>
  <c r="BY267" i="6"/>
  <c r="BZ267" i="6" s="1"/>
  <c r="BV268" i="6"/>
  <c r="BI267" i="6"/>
  <c r="BJ267" i="6" s="1"/>
  <c r="BF268" i="6"/>
  <c r="AS266" i="6"/>
  <c r="AT266" i="6" s="1"/>
  <c r="AP267" i="6"/>
  <c r="AK265" i="6"/>
  <c r="AL265" i="6" s="1"/>
  <c r="AH266" i="6"/>
  <c r="AC267" i="6"/>
  <c r="AD267" i="6" s="1"/>
  <c r="Z268" i="6"/>
  <c r="U264" i="6"/>
  <c r="V264" i="6" s="1"/>
  <c r="R265" i="6"/>
  <c r="M265" i="6"/>
  <c r="N265" i="6" s="1"/>
  <c r="J266" i="6"/>
  <c r="F265" i="6"/>
  <c r="B266" i="6"/>
  <c r="E266" i="6" s="1"/>
  <c r="BY270" i="4"/>
  <c r="BZ270" i="4" s="1"/>
  <c r="BV271" i="4"/>
  <c r="BQ269" i="4"/>
  <c r="BR269" i="4" s="1"/>
  <c r="BN270" i="4"/>
  <c r="BI269" i="4"/>
  <c r="BJ269" i="4" s="1"/>
  <c r="BF270" i="4"/>
  <c r="AP270" i="4"/>
  <c r="AS269" i="4"/>
  <c r="AT269" i="4" s="1"/>
  <c r="AK269" i="4"/>
  <c r="AL269" i="4" s="1"/>
  <c r="AH270" i="4"/>
  <c r="U271" i="4"/>
  <c r="V271" i="4" s="1"/>
  <c r="R272" i="4"/>
  <c r="M269" i="4"/>
  <c r="N269" i="4" s="1"/>
  <c r="J270" i="4"/>
  <c r="E170" i="4"/>
  <c r="F170" i="4" s="1"/>
  <c r="B171" i="4"/>
  <c r="BV188" i="4"/>
  <c r="BY187" i="4"/>
  <c r="BZ187" i="4" s="1"/>
  <c r="AH171" i="4"/>
  <c r="AK170" i="4"/>
  <c r="AL170" i="4" s="1"/>
  <c r="M170" i="4"/>
  <c r="N170" i="4" s="1"/>
  <c r="J171" i="4"/>
  <c r="B269" i="4"/>
  <c r="E269" i="4" s="1"/>
  <c r="F269" i="4" s="1"/>
  <c r="J168" i="6"/>
  <c r="M167" i="6"/>
  <c r="N167" i="6" s="1"/>
  <c r="AH169" i="6"/>
  <c r="AK168" i="6"/>
  <c r="AL168" i="6" s="1"/>
  <c r="Z168" i="6"/>
  <c r="AC167" i="6"/>
  <c r="AD167" i="6" s="1"/>
  <c r="AP168" i="6"/>
  <c r="AS167" i="6"/>
  <c r="AT167" i="6" s="1"/>
  <c r="BF168" i="6"/>
  <c r="BI168" i="6" s="1"/>
  <c r="BJ168" i="6" s="1"/>
  <c r="AX169" i="6"/>
  <c r="BA168" i="6"/>
  <c r="BB168" i="6" s="1"/>
  <c r="BN169" i="6"/>
  <c r="BQ168" i="6"/>
  <c r="BR168" i="6" s="1"/>
  <c r="R169" i="6"/>
  <c r="U168" i="6"/>
  <c r="V168" i="6" s="1"/>
  <c r="B169" i="6"/>
  <c r="E168" i="6"/>
  <c r="F168" i="6" s="1"/>
  <c r="BF170" i="4"/>
  <c r="BI169" i="4"/>
  <c r="BJ169" i="4" s="1"/>
  <c r="AC171" i="4"/>
  <c r="AD171" i="4" s="1"/>
  <c r="Z172" i="4"/>
  <c r="BQ174" i="4"/>
  <c r="BR174" i="4" s="1"/>
  <c r="BN175" i="4"/>
  <c r="R171" i="4"/>
  <c r="U170" i="4"/>
  <c r="V170" i="4" s="1"/>
  <c r="AS169" i="4"/>
  <c r="AT169" i="4" s="1"/>
  <c r="AP170" i="4"/>
  <c r="AX172" i="4"/>
  <c r="BA171" i="4"/>
  <c r="BB171" i="4" s="1"/>
  <c r="BA269" i="4" l="1"/>
  <c r="BB269" i="4" s="1"/>
  <c r="AX270" i="4"/>
  <c r="Z271" i="4"/>
  <c r="AC270" i="4"/>
  <c r="AD270" i="4" s="1"/>
  <c r="F83" i="7"/>
  <c r="I82" i="7"/>
  <c r="J82" i="7" s="1"/>
  <c r="Y82" i="7"/>
  <c r="Z82" i="7" s="1"/>
  <c r="V83" i="7"/>
  <c r="BQ265" i="6"/>
  <c r="BR265" i="6" s="1"/>
  <c r="BN266" i="6"/>
  <c r="BA265" i="6"/>
  <c r="BB265" i="6" s="1"/>
  <c r="AX266" i="6"/>
  <c r="BV187" i="6"/>
  <c r="BY186" i="6"/>
  <c r="BZ186" i="6" s="1"/>
  <c r="BV269" i="6"/>
  <c r="BY268" i="6"/>
  <c r="BZ268" i="6" s="1"/>
  <c r="BF269" i="6"/>
  <c r="BI268" i="6"/>
  <c r="BJ268" i="6" s="1"/>
  <c r="AS267" i="6"/>
  <c r="AT267" i="6" s="1"/>
  <c r="AP268" i="6"/>
  <c r="AK266" i="6"/>
  <c r="AL266" i="6" s="1"/>
  <c r="AH267" i="6"/>
  <c r="Z269" i="6"/>
  <c r="AC268" i="6"/>
  <c r="AD268" i="6" s="1"/>
  <c r="U265" i="6"/>
  <c r="V265" i="6" s="1"/>
  <c r="R266" i="6"/>
  <c r="M266" i="6"/>
  <c r="N266" i="6" s="1"/>
  <c r="J267" i="6"/>
  <c r="F266" i="6"/>
  <c r="B267" i="6"/>
  <c r="E267" i="6" s="1"/>
  <c r="BY271" i="4"/>
  <c r="BZ271" i="4" s="1"/>
  <c r="BV272" i="4"/>
  <c r="BQ270" i="4"/>
  <c r="BR270" i="4" s="1"/>
  <c r="BN271" i="4"/>
  <c r="BI270" i="4"/>
  <c r="BJ270" i="4" s="1"/>
  <c r="BF271" i="4"/>
  <c r="AS270" i="4"/>
  <c r="AT270" i="4" s="1"/>
  <c r="AP271" i="4"/>
  <c r="AH271" i="4"/>
  <c r="AK270" i="4"/>
  <c r="AL270" i="4" s="1"/>
  <c r="R273" i="4"/>
  <c r="U272" i="4"/>
  <c r="V272" i="4" s="1"/>
  <c r="J271" i="4"/>
  <c r="M270" i="4"/>
  <c r="N270" i="4" s="1"/>
  <c r="J172" i="4"/>
  <c r="M171" i="4"/>
  <c r="N171" i="4" s="1"/>
  <c r="BV189" i="4"/>
  <c r="BY188" i="4"/>
  <c r="BZ188" i="4" s="1"/>
  <c r="E171" i="4"/>
  <c r="F171" i="4" s="1"/>
  <c r="B172" i="4"/>
  <c r="AH172" i="4"/>
  <c r="AK171" i="4"/>
  <c r="AL171" i="4" s="1"/>
  <c r="B270" i="4"/>
  <c r="E270" i="4" s="1"/>
  <c r="F270" i="4" s="1"/>
  <c r="BA169" i="6"/>
  <c r="BB169" i="6" s="1"/>
  <c r="AX170" i="6"/>
  <c r="U169" i="6"/>
  <c r="V169" i="6" s="1"/>
  <c r="R170" i="6"/>
  <c r="AS168" i="6"/>
  <c r="AT168" i="6" s="1"/>
  <c r="AP169" i="6"/>
  <c r="AK169" i="6"/>
  <c r="AL169" i="6" s="1"/>
  <c r="AH170" i="6"/>
  <c r="E169" i="6"/>
  <c r="F169" i="6" s="1"/>
  <c r="B170" i="6"/>
  <c r="BQ169" i="6"/>
  <c r="BR169" i="6" s="1"/>
  <c r="BN170" i="6"/>
  <c r="BF169" i="6"/>
  <c r="BI169" i="6" s="1"/>
  <c r="BJ169" i="6" s="1"/>
  <c r="AC168" i="6"/>
  <c r="AD168" i="6" s="1"/>
  <c r="Z169" i="6"/>
  <c r="M168" i="6"/>
  <c r="N168" i="6" s="1"/>
  <c r="J169" i="6"/>
  <c r="AC172" i="4"/>
  <c r="AD172" i="4" s="1"/>
  <c r="Z173" i="4"/>
  <c r="R172" i="4"/>
  <c r="U171" i="4"/>
  <c r="V171" i="4" s="1"/>
  <c r="AS170" i="4"/>
  <c r="AT170" i="4" s="1"/>
  <c r="AP171" i="4"/>
  <c r="BQ175" i="4"/>
  <c r="BR175" i="4" s="1"/>
  <c r="BN176" i="4"/>
  <c r="BA172" i="4"/>
  <c r="BB172" i="4" s="1"/>
  <c r="AX173" i="4"/>
  <c r="BI170" i="4"/>
  <c r="BJ170" i="4" s="1"/>
  <c r="BF171" i="4"/>
  <c r="Z272" i="4" l="1"/>
  <c r="AC271" i="4"/>
  <c r="AD271" i="4" s="1"/>
  <c r="BA270" i="4"/>
  <c r="BB270" i="4" s="1"/>
  <c r="AX271" i="4"/>
  <c r="I83" i="7"/>
  <c r="J83" i="7" s="1"/>
  <c r="F84" i="7"/>
  <c r="Y83" i="7"/>
  <c r="Z83" i="7" s="1"/>
  <c r="V84" i="7"/>
  <c r="BN267" i="6"/>
  <c r="BQ266" i="6"/>
  <c r="BR266" i="6" s="1"/>
  <c r="AX267" i="6"/>
  <c r="BA266" i="6"/>
  <c r="BB266" i="6" s="1"/>
  <c r="BV188" i="6"/>
  <c r="BY187" i="6"/>
  <c r="BZ187" i="6" s="1"/>
  <c r="BY269" i="6"/>
  <c r="BZ269" i="6" s="1"/>
  <c r="BV270" i="6"/>
  <c r="BI269" i="6"/>
  <c r="BJ269" i="6" s="1"/>
  <c r="BF270" i="6"/>
  <c r="AS268" i="6"/>
  <c r="AT268" i="6" s="1"/>
  <c r="AP269" i="6"/>
  <c r="AK267" i="6"/>
  <c r="AL267" i="6" s="1"/>
  <c r="AH268" i="6"/>
  <c r="AC269" i="6"/>
  <c r="AD269" i="6" s="1"/>
  <c r="Z270" i="6"/>
  <c r="U266" i="6"/>
  <c r="V266" i="6" s="1"/>
  <c r="R267" i="6"/>
  <c r="M267" i="6"/>
  <c r="N267" i="6" s="1"/>
  <c r="J268" i="6"/>
  <c r="F267" i="6"/>
  <c r="B268" i="6"/>
  <c r="E268" i="6" s="1"/>
  <c r="BY272" i="4"/>
  <c r="BZ272" i="4" s="1"/>
  <c r="BV273" i="4"/>
  <c r="BQ271" i="4"/>
  <c r="BR271" i="4" s="1"/>
  <c r="BN272" i="4"/>
  <c r="BI271" i="4"/>
  <c r="BJ271" i="4" s="1"/>
  <c r="BF272" i="4"/>
  <c r="AS271" i="4"/>
  <c r="AT271" i="4" s="1"/>
  <c r="AP272" i="4"/>
  <c r="AK271" i="4"/>
  <c r="AL271" i="4" s="1"/>
  <c r="AH272" i="4"/>
  <c r="U273" i="4"/>
  <c r="V273" i="4" s="1"/>
  <c r="R274" i="4"/>
  <c r="M271" i="4"/>
  <c r="N271" i="4" s="1"/>
  <c r="J272" i="4"/>
  <c r="AH173" i="4"/>
  <c r="AK172" i="4"/>
  <c r="AL172" i="4" s="1"/>
  <c r="BV190" i="4"/>
  <c r="BY189" i="4"/>
  <c r="BZ189" i="4" s="1"/>
  <c r="B173" i="4"/>
  <c r="E172" i="4"/>
  <c r="F172" i="4" s="1"/>
  <c r="J173" i="4"/>
  <c r="M172" i="4"/>
  <c r="N172" i="4" s="1"/>
  <c r="B271" i="4"/>
  <c r="E271" i="4" s="1"/>
  <c r="F271" i="4" s="1"/>
  <c r="Z170" i="6"/>
  <c r="AC169" i="6"/>
  <c r="AD169" i="6" s="1"/>
  <c r="BN171" i="6"/>
  <c r="BQ170" i="6"/>
  <c r="BR170" i="6" s="1"/>
  <c r="AH171" i="6"/>
  <c r="AK170" i="6"/>
  <c r="AL170" i="6" s="1"/>
  <c r="R171" i="6"/>
  <c r="U170" i="6"/>
  <c r="V170" i="6" s="1"/>
  <c r="J170" i="6"/>
  <c r="M169" i="6"/>
  <c r="N169" i="6" s="1"/>
  <c r="BF170" i="6"/>
  <c r="BI170" i="6" s="1"/>
  <c r="BJ170" i="6" s="1"/>
  <c r="B171" i="6"/>
  <c r="E170" i="6"/>
  <c r="F170" i="6" s="1"/>
  <c r="AP170" i="6"/>
  <c r="AS169" i="6"/>
  <c r="AT169" i="6" s="1"/>
  <c r="AX171" i="6"/>
  <c r="BA170" i="6"/>
  <c r="BB170" i="6" s="1"/>
  <c r="BF172" i="4"/>
  <c r="BI171" i="4"/>
  <c r="BJ171" i="4" s="1"/>
  <c r="BN177" i="4"/>
  <c r="BQ176" i="4"/>
  <c r="BR176" i="4" s="1"/>
  <c r="Z174" i="4"/>
  <c r="AC173" i="4"/>
  <c r="AD173" i="4" s="1"/>
  <c r="U172" i="4"/>
  <c r="V172" i="4" s="1"/>
  <c r="R173" i="4"/>
  <c r="BA173" i="4"/>
  <c r="BB173" i="4" s="1"/>
  <c r="AX174" i="4"/>
  <c r="AP172" i="4"/>
  <c r="AS171" i="4"/>
  <c r="AT171" i="4" s="1"/>
  <c r="BA271" i="4" l="1"/>
  <c r="BB271" i="4" s="1"/>
  <c r="AX272" i="4"/>
  <c r="Z273" i="4"/>
  <c r="AC272" i="4"/>
  <c r="AD272" i="4" s="1"/>
  <c r="I84" i="7"/>
  <c r="J84" i="7" s="1"/>
  <c r="F85" i="7"/>
  <c r="Y84" i="7"/>
  <c r="Z84" i="7" s="1"/>
  <c r="V85" i="7"/>
  <c r="BA267" i="6"/>
  <c r="BB267" i="6" s="1"/>
  <c r="AX268" i="6"/>
  <c r="BV189" i="6"/>
  <c r="BY188" i="6"/>
  <c r="BZ188" i="6" s="1"/>
  <c r="BQ267" i="6"/>
  <c r="BR267" i="6" s="1"/>
  <c r="BN268" i="6"/>
  <c r="BV271" i="6"/>
  <c r="BY270" i="6"/>
  <c r="BZ270" i="6" s="1"/>
  <c r="BF271" i="6"/>
  <c r="BI270" i="6"/>
  <c r="BJ270" i="6" s="1"/>
  <c r="AS269" i="6"/>
  <c r="AT269" i="6" s="1"/>
  <c r="AP270" i="6"/>
  <c r="AK268" i="6"/>
  <c r="AL268" i="6" s="1"/>
  <c r="AH269" i="6"/>
  <c r="Z271" i="6"/>
  <c r="AC270" i="6"/>
  <c r="AD270" i="6" s="1"/>
  <c r="U267" i="6"/>
  <c r="V267" i="6" s="1"/>
  <c r="R268" i="6"/>
  <c r="M268" i="6"/>
  <c r="N268" i="6" s="1"/>
  <c r="J269" i="6"/>
  <c r="F268" i="6"/>
  <c r="B269" i="6"/>
  <c r="E269" i="6" s="1"/>
  <c r="BY273" i="4"/>
  <c r="BZ273" i="4" s="1"/>
  <c r="BV274" i="4"/>
  <c r="BQ272" i="4"/>
  <c r="BR272" i="4" s="1"/>
  <c r="BN273" i="4"/>
  <c r="BI272" i="4"/>
  <c r="BJ272" i="4" s="1"/>
  <c r="BF273" i="4"/>
  <c r="AS272" i="4"/>
  <c r="AT272" i="4" s="1"/>
  <c r="AP273" i="4"/>
  <c r="AH273" i="4"/>
  <c r="AK272" i="4"/>
  <c r="AL272" i="4" s="1"/>
  <c r="R275" i="4"/>
  <c r="U274" i="4"/>
  <c r="V274" i="4" s="1"/>
  <c r="J273" i="4"/>
  <c r="M272" i="4"/>
  <c r="N272" i="4" s="1"/>
  <c r="M173" i="4"/>
  <c r="N173" i="4" s="1"/>
  <c r="J174" i="4"/>
  <c r="BV191" i="4"/>
  <c r="BY190" i="4"/>
  <c r="BZ190" i="4" s="1"/>
  <c r="E173" i="4"/>
  <c r="F173" i="4" s="1"/>
  <c r="B174" i="4"/>
  <c r="AK173" i="4"/>
  <c r="AL173" i="4" s="1"/>
  <c r="AH174" i="4"/>
  <c r="B272" i="4"/>
  <c r="E272" i="4" s="1"/>
  <c r="F272" i="4" s="1"/>
  <c r="AS170" i="6"/>
  <c r="AT170" i="6" s="1"/>
  <c r="AP171" i="6"/>
  <c r="BF171" i="6"/>
  <c r="BI171" i="6" s="1"/>
  <c r="BJ171" i="6" s="1"/>
  <c r="U171" i="6"/>
  <c r="V171" i="6" s="1"/>
  <c r="R172" i="6"/>
  <c r="BQ171" i="6"/>
  <c r="BR171" i="6" s="1"/>
  <c r="BN172" i="6"/>
  <c r="BA171" i="6"/>
  <c r="BB171" i="6" s="1"/>
  <c r="AX172" i="6"/>
  <c r="E171" i="6"/>
  <c r="F171" i="6" s="1"/>
  <c r="B172" i="6"/>
  <c r="M170" i="6"/>
  <c r="N170" i="6" s="1"/>
  <c r="J171" i="6"/>
  <c r="AK171" i="6"/>
  <c r="AL171" i="6" s="1"/>
  <c r="AH172" i="6"/>
  <c r="AC170" i="6"/>
  <c r="AD170" i="6" s="1"/>
  <c r="Z171" i="6"/>
  <c r="AX175" i="4"/>
  <c r="BA174" i="4"/>
  <c r="BB174" i="4" s="1"/>
  <c r="U173" i="4"/>
  <c r="V173" i="4" s="1"/>
  <c r="R174" i="4"/>
  <c r="BQ177" i="4"/>
  <c r="BR177" i="4" s="1"/>
  <c r="BN178" i="4"/>
  <c r="AS172" i="4"/>
  <c r="AT172" i="4" s="1"/>
  <c r="AP173" i="4"/>
  <c r="AC174" i="4"/>
  <c r="AD174" i="4" s="1"/>
  <c r="Z175" i="4"/>
  <c r="BI172" i="4"/>
  <c r="BJ172" i="4" s="1"/>
  <c r="BF173" i="4"/>
  <c r="Z274" i="4" l="1"/>
  <c r="AC273" i="4"/>
  <c r="AD273" i="4" s="1"/>
  <c r="AX273" i="4"/>
  <c r="BA272" i="4"/>
  <c r="BB272" i="4" s="1"/>
  <c r="F86" i="7"/>
  <c r="I85" i="7"/>
  <c r="J85" i="7" s="1"/>
  <c r="Y85" i="7"/>
  <c r="Z85" i="7" s="1"/>
  <c r="V86" i="7"/>
  <c r="BV190" i="6"/>
  <c r="BY189" i="6"/>
  <c r="BZ189" i="6" s="1"/>
  <c r="BQ268" i="6"/>
  <c r="BR268" i="6" s="1"/>
  <c r="BN269" i="6"/>
  <c r="BA268" i="6"/>
  <c r="BB268" i="6" s="1"/>
  <c r="AX269" i="6"/>
  <c r="BY271" i="6"/>
  <c r="BZ271" i="6" s="1"/>
  <c r="BV272" i="6"/>
  <c r="BI271" i="6"/>
  <c r="BJ271" i="6" s="1"/>
  <c r="BF272" i="6"/>
  <c r="AS270" i="6"/>
  <c r="AT270" i="6" s="1"/>
  <c r="AP271" i="6"/>
  <c r="AK269" i="6"/>
  <c r="AL269" i="6" s="1"/>
  <c r="AH270" i="6"/>
  <c r="AC271" i="6"/>
  <c r="AD271" i="6" s="1"/>
  <c r="Z272" i="6"/>
  <c r="U268" i="6"/>
  <c r="V268" i="6" s="1"/>
  <c r="R269" i="6"/>
  <c r="M269" i="6"/>
  <c r="N269" i="6" s="1"/>
  <c r="J270" i="6"/>
  <c r="F269" i="6"/>
  <c r="B270" i="6"/>
  <c r="BV275" i="4"/>
  <c r="BY274" i="4"/>
  <c r="BZ274" i="4" s="1"/>
  <c r="BQ273" i="4"/>
  <c r="BR273" i="4" s="1"/>
  <c r="BN274" i="4"/>
  <c r="BI273" i="4"/>
  <c r="BJ273" i="4" s="1"/>
  <c r="BF274" i="4"/>
  <c r="AP274" i="4"/>
  <c r="AS273" i="4"/>
  <c r="AT273" i="4" s="1"/>
  <c r="AK273" i="4"/>
  <c r="AL273" i="4" s="1"/>
  <c r="AH274" i="4"/>
  <c r="U275" i="4"/>
  <c r="V275" i="4" s="1"/>
  <c r="R276" i="4"/>
  <c r="M273" i="4"/>
  <c r="N273" i="4" s="1"/>
  <c r="J274" i="4"/>
  <c r="AK174" i="4"/>
  <c r="AL174" i="4" s="1"/>
  <c r="AH175" i="4"/>
  <c r="BV192" i="4"/>
  <c r="BY191" i="4"/>
  <c r="BZ191" i="4" s="1"/>
  <c r="E174" i="4"/>
  <c r="F174" i="4" s="1"/>
  <c r="B175" i="4"/>
  <c r="M174" i="4"/>
  <c r="N174" i="4" s="1"/>
  <c r="J175" i="4"/>
  <c r="B273" i="4"/>
  <c r="E273" i="4" s="1"/>
  <c r="F273" i="4" s="1"/>
  <c r="B173" i="6"/>
  <c r="E172" i="6"/>
  <c r="F172" i="6" s="1"/>
  <c r="BF172" i="6"/>
  <c r="BI172" i="6" s="1"/>
  <c r="BJ172" i="6" s="1"/>
  <c r="Z172" i="6"/>
  <c r="AC171" i="6"/>
  <c r="AD171" i="6" s="1"/>
  <c r="J172" i="6"/>
  <c r="M171" i="6"/>
  <c r="N171" i="6" s="1"/>
  <c r="AX173" i="6"/>
  <c r="BA172" i="6"/>
  <c r="BB172" i="6" s="1"/>
  <c r="R173" i="6"/>
  <c r="U172" i="6"/>
  <c r="V172" i="6" s="1"/>
  <c r="AP172" i="6"/>
  <c r="AS171" i="6"/>
  <c r="AT171" i="6" s="1"/>
  <c r="AH173" i="6"/>
  <c r="AK172" i="6"/>
  <c r="AL172" i="6" s="1"/>
  <c r="BN173" i="6"/>
  <c r="BQ172" i="6"/>
  <c r="BR172" i="6" s="1"/>
  <c r="Z176" i="4"/>
  <c r="AC175" i="4"/>
  <c r="AD175" i="4" s="1"/>
  <c r="BN179" i="4"/>
  <c r="BQ178" i="4"/>
  <c r="BR178" i="4" s="1"/>
  <c r="U174" i="4"/>
  <c r="V174" i="4" s="1"/>
  <c r="R175" i="4"/>
  <c r="BF174" i="4"/>
  <c r="BI173" i="4"/>
  <c r="BJ173" i="4" s="1"/>
  <c r="AP174" i="4"/>
  <c r="AS173" i="4"/>
  <c r="AT173" i="4" s="1"/>
  <c r="BA175" i="4"/>
  <c r="BB175" i="4" s="1"/>
  <c r="AX176" i="4"/>
  <c r="BA273" i="4" l="1"/>
  <c r="BB273" i="4" s="1"/>
  <c r="AX274" i="4"/>
  <c r="Z275" i="4"/>
  <c r="AC274" i="4"/>
  <c r="AD274" i="4" s="1"/>
  <c r="F87" i="7"/>
  <c r="I86" i="7"/>
  <c r="J86" i="7" s="1"/>
  <c r="Y86" i="7"/>
  <c r="Z86" i="7" s="1"/>
  <c r="V87" i="7"/>
  <c r="BQ269" i="6"/>
  <c r="BR269" i="6" s="1"/>
  <c r="BN270" i="6"/>
  <c r="E270" i="6"/>
  <c r="F270" i="6" s="1"/>
  <c r="B271" i="6"/>
  <c r="BA269" i="6"/>
  <c r="BB269" i="6" s="1"/>
  <c r="AX270" i="6"/>
  <c r="BV191" i="6"/>
  <c r="BY191" i="6" s="1"/>
  <c r="BZ191" i="6" s="1"/>
  <c r="BY190" i="6"/>
  <c r="BZ190" i="6" s="1"/>
  <c r="BY272" i="6"/>
  <c r="BZ272" i="6" s="1"/>
  <c r="BV273" i="6"/>
  <c r="BI272" i="6"/>
  <c r="BJ272" i="6" s="1"/>
  <c r="BF273" i="6"/>
  <c r="AS271" i="6"/>
  <c r="AT271" i="6" s="1"/>
  <c r="AP272" i="6"/>
  <c r="AH271" i="6"/>
  <c r="AK270" i="6"/>
  <c r="AL270" i="6" s="1"/>
  <c r="AC272" i="6"/>
  <c r="AD272" i="6" s="1"/>
  <c r="Z273" i="6"/>
  <c r="U269" i="6"/>
  <c r="V269" i="6" s="1"/>
  <c r="R270" i="6"/>
  <c r="J271" i="6"/>
  <c r="M270" i="6"/>
  <c r="N270" i="6" s="1"/>
  <c r="BY275" i="4"/>
  <c r="BZ275" i="4" s="1"/>
  <c r="BV276" i="4"/>
  <c r="BQ274" i="4"/>
  <c r="BR274" i="4" s="1"/>
  <c r="BN275" i="4"/>
  <c r="BF275" i="4"/>
  <c r="BI274" i="4"/>
  <c r="BJ274" i="4" s="1"/>
  <c r="AS274" i="4"/>
  <c r="AT274" i="4" s="1"/>
  <c r="AP275" i="4"/>
  <c r="AH275" i="4"/>
  <c r="AK274" i="4"/>
  <c r="AL274" i="4" s="1"/>
  <c r="R277" i="4"/>
  <c r="U276" i="4"/>
  <c r="V276" i="4" s="1"/>
  <c r="J275" i="4"/>
  <c r="M274" i="4"/>
  <c r="N274" i="4" s="1"/>
  <c r="J176" i="4"/>
  <c r="M175" i="4"/>
  <c r="N175" i="4" s="1"/>
  <c r="BV193" i="4"/>
  <c r="BY193" i="4" s="1"/>
  <c r="BZ193" i="4" s="1"/>
  <c r="BY192" i="4"/>
  <c r="BZ192" i="4" s="1"/>
  <c r="E175" i="4"/>
  <c r="F175" i="4" s="1"/>
  <c r="B176" i="4"/>
  <c r="AK175" i="4"/>
  <c r="AL175" i="4" s="1"/>
  <c r="AH176" i="4"/>
  <c r="B274" i="4"/>
  <c r="AK173" i="6"/>
  <c r="AL173" i="6" s="1"/>
  <c r="AH174" i="6"/>
  <c r="U173" i="6"/>
  <c r="V173" i="6" s="1"/>
  <c r="R174" i="6"/>
  <c r="M172" i="6"/>
  <c r="N172" i="6" s="1"/>
  <c r="J173" i="6"/>
  <c r="BF173" i="6"/>
  <c r="BI173" i="6" s="1"/>
  <c r="BJ173" i="6" s="1"/>
  <c r="BQ173" i="6"/>
  <c r="BR173" i="6" s="1"/>
  <c r="BN174" i="6"/>
  <c r="AS172" i="6"/>
  <c r="AT172" i="6" s="1"/>
  <c r="AP173" i="6"/>
  <c r="BA173" i="6"/>
  <c r="BB173" i="6" s="1"/>
  <c r="AX174" i="6"/>
  <c r="AC172" i="6"/>
  <c r="AD172" i="6" s="1"/>
  <c r="Z173" i="6"/>
  <c r="E173" i="6"/>
  <c r="F173" i="6" s="1"/>
  <c r="B174" i="6"/>
  <c r="U175" i="4"/>
  <c r="V175" i="4" s="1"/>
  <c r="R176" i="4"/>
  <c r="AS174" i="4"/>
  <c r="AT174" i="4" s="1"/>
  <c r="AP175" i="4"/>
  <c r="BA176" i="4"/>
  <c r="BB176" i="4" s="1"/>
  <c r="AX177" i="4"/>
  <c r="BI174" i="4"/>
  <c r="BJ174" i="4" s="1"/>
  <c r="BF175" i="4"/>
  <c r="BQ179" i="4"/>
  <c r="BR179" i="4" s="1"/>
  <c r="BN180" i="4"/>
  <c r="AC176" i="4"/>
  <c r="AD176" i="4" s="1"/>
  <c r="Z177" i="4"/>
  <c r="BZ194" i="4" l="1"/>
  <c r="L6" i="3" s="1"/>
  <c r="BZ192" i="6"/>
  <c r="M6" i="3" s="1"/>
  <c r="Z276" i="4"/>
  <c r="AC275" i="4"/>
  <c r="AD275" i="4" s="1"/>
  <c r="AX275" i="4"/>
  <c r="BA274" i="4"/>
  <c r="BB274" i="4" s="1"/>
  <c r="F88" i="7"/>
  <c r="I87" i="7"/>
  <c r="J87" i="7" s="1"/>
  <c r="Y87" i="7"/>
  <c r="Z87" i="7" s="1"/>
  <c r="V88" i="7"/>
  <c r="AX271" i="6"/>
  <c r="BA270" i="6"/>
  <c r="BB270" i="6" s="1"/>
  <c r="BN271" i="6"/>
  <c r="BQ270" i="6"/>
  <c r="BR270" i="6" s="1"/>
  <c r="B272" i="6"/>
  <c r="E271" i="6"/>
  <c r="F271" i="6" s="1"/>
  <c r="BY273" i="6"/>
  <c r="BZ273" i="6" s="1"/>
  <c r="BV274" i="6"/>
  <c r="BI273" i="6"/>
  <c r="BJ273" i="6" s="1"/>
  <c r="BF274" i="6"/>
  <c r="AS272" i="6"/>
  <c r="AT272" i="6" s="1"/>
  <c r="AP273" i="6"/>
  <c r="AK271" i="6"/>
  <c r="AL271" i="6" s="1"/>
  <c r="AH272" i="6"/>
  <c r="AC273" i="6"/>
  <c r="AD273" i="6" s="1"/>
  <c r="Z274" i="6"/>
  <c r="U270" i="6"/>
  <c r="V270" i="6" s="1"/>
  <c r="R271" i="6"/>
  <c r="M271" i="6"/>
  <c r="N271" i="6" s="1"/>
  <c r="J272" i="6"/>
  <c r="BV277" i="4"/>
  <c r="BY276" i="4"/>
  <c r="BZ276" i="4" s="1"/>
  <c r="BQ275" i="4"/>
  <c r="BR275" i="4" s="1"/>
  <c r="BN276" i="4"/>
  <c r="BI275" i="4"/>
  <c r="BJ275" i="4" s="1"/>
  <c r="BF276" i="4"/>
  <c r="AP276" i="4"/>
  <c r="AS275" i="4"/>
  <c r="AT275" i="4" s="1"/>
  <c r="AK275" i="4"/>
  <c r="AL275" i="4" s="1"/>
  <c r="AH276" i="4"/>
  <c r="U277" i="4"/>
  <c r="V277" i="4" s="1"/>
  <c r="R278" i="4"/>
  <c r="M275" i="4"/>
  <c r="N275" i="4" s="1"/>
  <c r="J276" i="4"/>
  <c r="AH177" i="4"/>
  <c r="AK176" i="4"/>
  <c r="AL176" i="4" s="1"/>
  <c r="B177" i="4"/>
  <c r="E176" i="4"/>
  <c r="F176" i="4" s="1"/>
  <c r="E274" i="4"/>
  <c r="F274" i="4" s="1"/>
  <c r="B275" i="4"/>
  <c r="M176" i="4"/>
  <c r="N176" i="4" s="1"/>
  <c r="J177" i="4"/>
  <c r="AP174" i="6"/>
  <c r="AS173" i="6"/>
  <c r="AT173" i="6" s="1"/>
  <c r="R175" i="6"/>
  <c r="U174" i="6"/>
  <c r="V174" i="6" s="1"/>
  <c r="B175" i="6"/>
  <c r="E174" i="6"/>
  <c r="F174" i="6" s="1"/>
  <c r="AX175" i="6"/>
  <c r="BA174" i="6"/>
  <c r="BB174" i="6" s="1"/>
  <c r="BN175" i="6"/>
  <c r="BQ174" i="6"/>
  <c r="BR174" i="6" s="1"/>
  <c r="J174" i="6"/>
  <c r="M173" i="6"/>
  <c r="N173" i="6" s="1"/>
  <c r="AH175" i="6"/>
  <c r="AK174" i="6"/>
  <c r="AL174" i="6" s="1"/>
  <c r="Z174" i="6"/>
  <c r="AC173" i="6"/>
  <c r="AD173" i="6" s="1"/>
  <c r="BF174" i="6"/>
  <c r="BI174" i="6" s="1"/>
  <c r="BJ174" i="6" s="1"/>
  <c r="BN181" i="4"/>
  <c r="BQ180" i="4"/>
  <c r="BR180" i="4" s="1"/>
  <c r="AP176" i="4"/>
  <c r="AS175" i="4"/>
  <c r="AT175" i="4" s="1"/>
  <c r="Z178" i="4"/>
  <c r="AC177" i="4"/>
  <c r="AD177" i="4" s="1"/>
  <c r="BI175" i="4"/>
  <c r="BJ175" i="4" s="1"/>
  <c r="BF176" i="4"/>
  <c r="BA177" i="4"/>
  <c r="BB177" i="4" s="1"/>
  <c r="AX178" i="4"/>
  <c r="U176" i="4"/>
  <c r="V176" i="4" s="1"/>
  <c r="R177" i="4"/>
  <c r="Z277" i="4" l="1"/>
  <c r="AC276" i="4"/>
  <c r="AD276" i="4" s="1"/>
  <c r="BA275" i="4"/>
  <c r="BB275" i="4" s="1"/>
  <c r="AX276" i="4"/>
  <c r="F89" i="7"/>
  <c r="I88" i="7"/>
  <c r="J88" i="7" s="1"/>
  <c r="Y88" i="7"/>
  <c r="Z88" i="7" s="1"/>
  <c r="V89" i="7"/>
  <c r="B273" i="6"/>
  <c r="E272" i="6"/>
  <c r="F272" i="6" s="1"/>
  <c r="AX272" i="6"/>
  <c r="BA271" i="6"/>
  <c r="BB271" i="6" s="1"/>
  <c r="BQ271" i="6"/>
  <c r="BR271" i="6" s="1"/>
  <c r="BN272" i="6"/>
  <c r="BY274" i="6"/>
  <c r="BZ274" i="6" s="1"/>
  <c r="BV275" i="6"/>
  <c r="BI274" i="6"/>
  <c r="BJ274" i="6" s="1"/>
  <c r="BF275" i="6"/>
  <c r="AS273" i="6"/>
  <c r="AT273" i="6" s="1"/>
  <c r="AP274" i="6"/>
  <c r="AH273" i="6"/>
  <c r="AK272" i="6"/>
  <c r="AL272" i="6" s="1"/>
  <c r="AC274" i="6"/>
  <c r="AD274" i="6" s="1"/>
  <c r="Z275" i="6"/>
  <c r="U271" i="6"/>
  <c r="V271" i="6" s="1"/>
  <c r="R272" i="6"/>
  <c r="J273" i="6"/>
  <c r="M272" i="6"/>
  <c r="N272" i="6" s="1"/>
  <c r="BY277" i="4"/>
  <c r="BZ277" i="4" s="1"/>
  <c r="BV278" i="4"/>
  <c r="BQ276" i="4"/>
  <c r="BR276" i="4" s="1"/>
  <c r="BN277" i="4"/>
  <c r="BF277" i="4"/>
  <c r="BI276" i="4"/>
  <c r="BJ276" i="4" s="1"/>
  <c r="AS276" i="4"/>
  <c r="AT276" i="4" s="1"/>
  <c r="AP277" i="4"/>
  <c r="AH277" i="4"/>
  <c r="AK276" i="4"/>
  <c r="AL276" i="4" s="1"/>
  <c r="R279" i="4"/>
  <c r="U278" i="4"/>
  <c r="V278" i="4" s="1"/>
  <c r="J277" i="4"/>
  <c r="M276" i="4"/>
  <c r="N276" i="4" s="1"/>
  <c r="E275" i="4"/>
  <c r="F275" i="4" s="1"/>
  <c r="B276" i="4"/>
  <c r="B178" i="4"/>
  <c r="E177" i="4"/>
  <c r="F177" i="4" s="1"/>
  <c r="M177" i="4"/>
  <c r="N177" i="4" s="1"/>
  <c r="J178" i="4"/>
  <c r="AK177" i="4"/>
  <c r="AL177" i="4" s="1"/>
  <c r="AH178" i="4"/>
  <c r="Z175" i="6"/>
  <c r="AC174" i="6"/>
  <c r="AD174" i="6" s="1"/>
  <c r="AX176" i="6"/>
  <c r="BA175" i="6"/>
  <c r="BB175" i="6" s="1"/>
  <c r="M174" i="6"/>
  <c r="N174" i="6" s="1"/>
  <c r="J175" i="6"/>
  <c r="R176" i="6"/>
  <c r="U175" i="6"/>
  <c r="V175" i="6" s="1"/>
  <c r="BF175" i="6"/>
  <c r="BI175" i="6" s="1"/>
  <c r="BJ175" i="6" s="1"/>
  <c r="AH176" i="6"/>
  <c r="AK175" i="6"/>
  <c r="AL175" i="6" s="1"/>
  <c r="BN176" i="6"/>
  <c r="BQ175" i="6"/>
  <c r="BR175" i="6" s="1"/>
  <c r="B176" i="6"/>
  <c r="E175" i="6"/>
  <c r="F175" i="6" s="1"/>
  <c r="AP175" i="6"/>
  <c r="AS174" i="6"/>
  <c r="AT174" i="6" s="1"/>
  <c r="BI176" i="4"/>
  <c r="BJ176" i="4" s="1"/>
  <c r="BF177" i="4"/>
  <c r="U177" i="4"/>
  <c r="V177" i="4" s="1"/>
  <c r="R178" i="4"/>
  <c r="AX179" i="4"/>
  <c r="BA178" i="4"/>
  <c r="BB178" i="4" s="1"/>
  <c r="AC178" i="4"/>
  <c r="AD178" i="4" s="1"/>
  <c r="Z179" i="4"/>
  <c r="AS176" i="4"/>
  <c r="AT176" i="4" s="1"/>
  <c r="AP177" i="4"/>
  <c r="BQ181" i="4"/>
  <c r="BR181" i="4" s="1"/>
  <c r="BN182" i="4"/>
  <c r="BA276" i="4" l="1"/>
  <c r="BB276" i="4" s="1"/>
  <c r="AX277" i="4"/>
  <c r="Z278" i="4"/>
  <c r="AC277" i="4"/>
  <c r="AD277" i="4" s="1"/>
  <c r="F90" i="7"/>
  <c r="I89" i="7"/>
  <c r="J89" i="7" s="1"/>
  <c r="Y89" i="7"/>
  <c r="Z89" i="7" s="1"/>
  <c r="V90" i="7"/>
  <c r="BA272" i="6"/>
  <c r="BB272" i="6" s="1"/>
  <c r="AX273" i="6"/>
  <c r="BN273" i="6"/>
  <c r="BQ272" i="6"/>
  <c r="BR272" i="6" s="1"/>
  <c r="E273" i="6"/>
  <c r="F273" i="6" s="1"/>
  <c r="B274" i="6"/>
  <c r="BY275" i="6"/>
  <c r="BZ275" i="6" s="1"/>
  <c r="BV276" i="6"/>
  <c r="BI275" i="6"/>
  <c r="BJ275" i="6" s="1"/>
  <c r="BF276" i="6"/>
  <c r="AS274" i="6"/>
  <c r="AT274" i="6" s="1"/>
  <c r="AP275" i="6"/>
  <c r="AK273" i="6"/>
  <c r="AL273" i="6" s="1"/>
  <c r="AH274" i="6"/>
  <c r="AC275" i="6"/>
  <c r="AD275" i="6" s="1"/>
  <c r="Z276" i="6"/>
  <c r="U272" i="6"/>
  <c r="V272" i="6" s="1"/>
  <c r="R273" i="6"/>
  <c r="M273" i="6"/>
  <c r="N273" i="6" s="1"/>
  <c r="J274" i="6"/>
  <c r="BV279" i="4"/>
  <c r="BY278" i="4"/>
  <c r="BZ278" i="4" s="1"/>
  <c r="BQ277" i="4"/>
  <c r="BR277" i="4" s="1"/>
  <c r="BN278" i="4"/>
  <c r="BI277" i="4"/>
  <c r="BJ277" i="4" s="1"/>
  <c r="BF278" i="4"/>
  <c r="AP278" i="4"/>
  <c r="AS277" i="4"/>
  <c r="AT277" i="4" s="1"/>
  <c r="AK277" i="4"/>
  <c r="AL277" i="4" s="1"/>
  <c r="AH278" i="4"/>
  <c r="U279" i="4"/>
  <c r="V279" i="4" s="1"/>
  <c r="R280" i="4"/>
  <c r="M277" i="4"/>
  <c r="N277" i="4" s="1"/>
  <c r="J278" i="4"/>
  <c r="AK178" i="4"/>
  <c r="AL178" i="4" s="1"/>
  <c r="AH179" i="4"/>
  <c r="E178" i="4"/>
  <c r="F178" i="4" s="1"/>
  <c r="B179" i="4"/>
  <c r="M178" i="4"/>
  <c r="N178" i="4" s="1"/>
  <c r="J179" i="4"/>
  <c r="B277" i="4"/>
  <c r="E276" i="4"/>
  <c r="F276" i="4" s="1"/>
  <c r="U176" i="6"/>
  <c r="V176" i="6" s="1"/>
  <c r="R177" i="6"/>
  <c r="J176" i="6"/>
  <c r="M175" i="6"/>
  <c r="N175" i="6" s="1"/>
  <c r="B177" i="6"/>
  <c r="E176" i="6"/>
  <c r="F176" i="6" s="1"/>
  <c r="AH177" i="6"/>
  <c r="AK176" i="6"/>
  <c r="AL176" i="6" s="1"/>
  <c r="BA176" i="6"/>
  <c r="BB176" i="6" s="1"/>
  <c r="AX177" i="6"/>
  <c r="AP176" i="6"/>
  <c r="AS175" i="6"/>
  <c r="AT175" i="6" s="1"/>
  <c r="BN177" i="6"/>
  <c r="BQ176" i="6"/>
  <c r="BR176" i="6" s="1"/>
  <c r="BF176" i="6"/>
  <c r="BI176" i="6" s="1"/>
  <c r="BJ176" i="6" s="1"/>
  <c r="AC175" i="6"/>
  <c r="AD175" i="6" s="1"/>
  <c r="Z176" i="6"/>
  <c r="BI177" i="4"/>
  <c r="BJ177" i="4" s="1"/>
  <c r="BF178" i="4"/>
  <c r="BN183" i="4"/>
  <c r="BQ182" i="4"/>
  <c r="BR182" i="4" s="1"/>
  <c r="AC179" i="4"/>
  <c r="AD179" i="4" s="1"/>
  <c r="Z180" i="4"/>
  <c r="R179" i="4"/>
  <c r="U178" i="4"/>
  <c r="V178" i="4" s="1"/>
  <c r="AS177" i="4"/>
  <c r="AT177" i="4" s="1"/>
  <c r="AP178" i="4"/>
  <c r="BA179" i="4"/>
  <c r="BB179" i="4" s="1"/>
  <c r="AX180" i="4"/>
  <c r="AC278" i="4" l="1"/>
  <c r="AD278" i="4" s="1"/>
  <c r="Z279" i="4"/>
  <c r="BA277" i="4"/>
  <c r="BB277" i="4" s="1"/>
  <c r="AX278" i="4"/>
  <c r="F91" i="7"/>
  <c r="I90" i="7"/>
  <c r="J90" i="7" s="1"/>
  <c r="Y90" i="7"/>
  <c r="Z90" i="7" s="1"/>
  <c r="V91" i="7"/>
  <c r="B275" i="6"/>
  <c r="E274" i="6"/>
  <c r="F274" i="6" s="1"/>
  <c r="BA273" i="6"/>
  <c r="BB273" i="6" s="1"/>
  <c r="AX274" i="6"/>
  <c r="BN274" i="6"/>
  <c r="BQ273" i="6"/>
  <c r="BR273" i="6" s="1"/>
  <c r="BY276" i="6"/>
  <c r="BZ276" i="6" s="1"/>
  <c r="BV277" i="6"/>
  <c r="BI276" i="6"/>
  <c r="BJ276" i="6" s="1"/>
  <c r="BF277" i="6"/>
  <c r="AS275" i="6"/>
  <c r="AT275" i="6" s="1"/>
  <c r="AP276" i="6"/>
  <c r="AH275" i="6"/>
  <c r="AK274" i="6"/>
  <c r="AL274" i="6" s="1"/>
  <c r="AC276" i="6"/>
  <c r="AD276" i="6" s="1"/>
  <c r="Z277" i="6"/>
  <c r="U273" i="6"/>
  <c r="V273" i="6" s="1"/>
  <c r="R274" i="6"/>
  <c r="J275" i="6"/>
  <c r="M274" i="6"/>
  <c r="N274" i="6" s="1"/>
  <c r="BY279" i="4"/>
  <c r="BZ279" i="4" s="1"/>
  <c r="BV280" i="4"/>
  <c r="BQ278" i="4"/>
  <c r="BR278" i="4" s="1"/>
  <c r="BN279" i="4"/>
  <c r="BF279" i="4"/>
  <c r="BI278" i="4"/>
  <c r="BJ278" i="4" s="1"/>
  <c r="AS278" i="4"/>
  <c r="AT278" i="4" s="1"/>
  <c r="AP279" i="4"/>
  <c r="AH279" i="4"/>
  <c r="AK278" i="4"/>
  <c r="AL278" i="4" s="1"/>
  <c r="U280" i="4"/>
  <c r="V280" i="4" s="1"/>
  <c r="R281" i="4"/>
  <c r="J279" i="4"/>
  <c r="M278" i="4"/>
  <c r="N278" i="4" s="1"/>
  <c r="E179" i="4"/>
  <c r="F179" i="4" s="1"/>
  <c r="B180" i="4"/>
  <c r="E277" i="4"/>
  <c r="F277" i="4" s="1"/>
  <c r="B278" i="4"/>
  <c r="J180" i="4"/>
  <c r="M179" i="4"/>
  <c r="N179" i="4" s="1"/>
  <c r="AK179" i="4"/>
  <c r="AL179" i="4" s="1"/>
  <c r="AH180" i="4"/>
  <c r="BF177" i="6"/>
  <c r="BI177" i="6" s="1"/>
  <c r="BJ177" i="6" s="1"/>
  <c r="AP177" i="6"/>
  <c r="AS176" i="6"/>
  <c r="AT176" i="6" s="1"/>
  <c r="AH178" i="6"/>
  <c r="AK177" i="6"/>
  <c r="AL177" i="6" s="1"/>
  <c r="J177" i="6"/>
  <c r="M176" i="6"/>
  <c r="N176" i="6" s="1"/>
  <c r="R178" i="6"/>
  <c r="U177" i="6"/>
  <c r="V177" i="6" s="1"/>
  <c r="Z177" i="6"/>
  <c r="AC176" i="6"/>
  <c r="AD176" i="6" s="1"/>
  <c r="AX178" i="6"/>
  <c r="BA177" i="6"/>
  <c r="BB177" i="6" s="1"/>
  <c r="BN178" i="6"/>
  <c r="BQ177" i="6"/>
  <c r="BR177" i="6" s="1"/>
  <c r="B178" i="6"/>
  <c r="E177" i="6"/>
  <c r="F177" i="6" s="1"/>
  <c r="AX181" i="4"/>
  <c r="BA180" i="4"/>
  <c r="BB180" i="4" s="1"/>
  <c r="AS178" i="4"/>
  <c r="AT178" i="4" s="1"/>
  <c r="AP179" i="4"/>
  <c r="AC180" i="4"/>
  <c r="AD180" i="4" s="1"/>
  <c r="Z181" i="4"/>
  <c r="BI178" i="4"/>
  <c r="BJ178" i="4" s="1"/>
  <c r="BF179" i="4"/>
  <c r="BN184" i="4"/>
  <c r="BQ183" i="4"/>
  <c r="BR183" i="4" s="1"/>
  <c r="U179" i="4"/>
  <c r="V179" i="4" s="1"/>
  <c r="R180" i="4"/>
  <c r="BA278" i="4" l="1"/>
  <c r="BB278" i="4" s="1"/>
  <c r="AX279" i="4"/>
  <c r="AC279" i="4"/>
  <c r="AD279" i="4" s="1"/>
  <c r="Z280" i="4"/>
  <c r="F92" i="7"/>
  <c r="I91" i="7"/>
  <c r="J91" i="7" s="1"/>
  <c r="Y91" i="7"/>
  <c r="Z91" i="7" s="1"/>
  <c r="V92" i="7"/>
  <c r="BA274" i="6"/>
  <c r="BB274" i="6" s="1"/>
  <c r="AX275" i="6"/>
  <c r="BQ274" i="6"/>
  <c r="BR274" i="6" s="1"/>
  <c r="BN275" i="6"/>
  <c r="B276" i="6"/>
  <c r="E275" i="6"/>
  <c r="F275" i="6" s="1"/>
  <c r="BY277" i="6"/>
  <c r="BZ277" i="6" s="1"/>
  <c r="BV278" i="6"/>
  <c r="BI277" i="6"/>
  <c r="BJ277" i="6" s="1"/>
  <c r="BF278" i="6"/>
  <c r="AS276" i="6"/>
  <c r="AT276" i="6" s="1"/>
  <c r="AP277" i="6"/>
  <c r="AK275" i="6"/>
  <c r="AL275" i="6" s="1"/>
  <c r="AH276" i="6"/>
  <c r="AC277" i="6"/>
  <c r="AD277" i="6" s="1"/>
  <c r="Z278" i="6"/>
  <c r="U274" i="6"/>
  <c r="V274" i="6" s="1"/>
  <c r="R275" i="6"/>
  <c r="M275" i="6"/>
  <c r="N275" i="6" s="1"/>
  <c r="J276" i="6"/>
  <c r="BV281" i="4"/>
  <c r="BY280" i="4"/>
  <c r="BZ280" i="4" s="1"/>
  <c r="BQ279" i="4"/>
  <c r="BR279" i="4" s="1"/>
  <c r="BN280" i="4"/>
  <c r="BI279" i="4"/>
  <c r="BJ279" i="4" s="1"/>
  <c r="BF280" i="4"/>
  <c r="AP280" i="4"/>
  <c r="AS279" i="4"/>
  <c r="AT279" i="4" s="1"/>
  <c r="AK279" i="4"/>
  <c r="AL279" i="4" s="1"/>
  <c r="AH280" i="4"/>
  <c r="U281" i="4"/>
  <c r="V281" i="4" s="1"/>
  <c r="R282" i="4"/>
  <c r="M279" i="4"/>
  <c r="N279" i="4" s="1"/>
  <c r="J280" i="4"/>
  <c r="AH181" i="4"/>
  <c r="AK180" i="4"/>
  <c r="AL180" i="4" s="1"/>
  <c r="B279" i="4"/>
  <c r="E278" i="4"/>
  <c r="F278" i="4" s="1"/>
  <c r="B181" i="4"/>
  <c r="E180" i="4"/>
  <c r="F180" i="4" s="1"/>
  <c r="M180" i="4"/>
  <c r="N180" i="4" s="1"/>
  <c r="J181" i="4"/>
  <c r="M177" i="6"/>
  <c r="N177" i="6" s="1"/>
  <c r="J178" i="6"/>
  <c r="BN179" i="6"/>
  <c r="BQ178" i="6"/>
  <c r="BR178" i="6" s="1"/>
  <c r="Z178" i="6"/>
  <c r="AC177" i="6"/>
  <c r="AD177" i="6" s="1"/>
  <c r="AS177" i="6"/>
  <c r="AT177" i="6" s="1"/>
  <c r="AP178" i="6"/>
  <c r="E178" i="6"/>
  <c r="F178" i="6" s="1"/>
  <c r="B179" i="6"/>
  <c r="AX179" i="6"/>
  <c r="BA178" i="6"/>
  <c r="BB178" i="6" s="1"/>
  <c r="R179" i="6"/>
  <c r="U178" i="6"/>
  <c r="V178" i="6" s="1"/>
  <c r="AH179" i="6"/>
  <c r="AK178" i="6"/>
  <c r="AL178" i="6" s="1"/>
  <c r="BF178" i="6"/>
  <c r="BI178" i="6" s="1"/>
  <c r="BJ178" i="6" s="1"/>
  <c r="AP180" i="4"/>
  <c r="AS179" i="4"/>
  <c r="AT179" i="4" s="1"/>
  <c r="BN185" i="4"/>
  <c r="BQ184" i="4"/>
  <c r="BR184" i="4" s="1"/>
  <c r="U180" i="4"/>
  <c r="V180" i="4" s="1"/>
  <c r="R181" i="4"/>
  <c r="AC181" i="4"/>
  <c r="AD181" i="4" s="1"/>
  <c r="Z182" i="4"/>
  <c r="BI179" i="4"/>
  <c r="BJ179" i="4" s="1"/>
  <c r="BF180" i="4"/>
  <c r="BA181" i="4"/>
  <c r="BB181" i="4" s="1"/>
  <c r="AX182" i="4"/>
  <c r="AC280" i="4" l="1"/>
  <c r="AD280" i="4" s="1"/>
  <c r="Z281" i="4"/>
  <c r="AX280" i="4"/>
  <c r="BA279" i="4"/>
  <c r="BB279" i="4" s="1"/>
  <c r="F93" i="7"/>
  <c r="I92" i="7"/>
  <c r="J92" i="7" s="1"/>
  <c r="V93" i="7"/>
  <c r="Y92" i="7"/>
  <c r="Z92" i="7" s="1"/>
  <c r="BA275" i="6"/>
  <c r="BB275" i="6" s="1"/>
  <c r="AX276" i="6"/>
  <c r="BQ275" i="6"/>
  <c r="BR275" i="6" s="1"/>
  <c r="BN276" i="6"/>
  <c r="B277" i="6"/>
  <c r="E276" i="6"/>
  <c r="F276" i="6" s="1"/>
  <c r="BY278" i="6"/>
  <c r="BZ278" i="6" s="1"/>
  <c r="BV279" i="6"/>
  <c r="BI278" i="6"/>
  <c r="BJ278" i="6" s="1"/>
  <c r="BF279" i="6"/>
  <c r="AS277" i="6"/>
  <c r="AT277" i="6" s="1"/>
  <c r="AP278" i="6"/>
  <c r="AH277" i="6"/>
  <c r="AK276" i="6"/>
  <c r="AL276" i="6" s="1"/>
  <c r="AC278" i="6"/>
  <c r="AD278" i="6" s="1"/>
  <c r="Z279" i="6"/>
  <c r="U275" i="6"/>
  <c r="V275" i="6" s="1"/>
  <c r="R276" i="6"/>
  <c r="J277" i="6"/>
  <c r="M276" i="6"/>
  <c r="N276" i="6" s="1"/>
  <c r="BY281" i="4"/>
  <c r="BZ281" i="4" s="1"/>
  <c r="BV282" i="4"/>
  <c r="BQ280" i="4"/>
  <c r="BR280" i="4" s="1"/>
  <c r="BN281" i="4"/>
  <c r="BF281" i="4"/>
  <c r="BI280" i="4"/>
  <c r="BJ280" i="4" s="1"/>
  <c r="AS280" i="4"/>
  <c r="AT280" i="4" s="1"/>
  <c r="AP281" i="4"/>
  <c r="AK280" i="4"/>
  <c r="AL280" i="4" s="1"/>
  <c r="AH281" i="4"/>
  <c r="U282" i="4"/>
  <c r="V282" i="4" s="1"/>
  <c r="R283" i="4"/>
  <c r="J281" i="4"/>
  <c r="M280" i="4"/>
  <c r="N280" i="4" s="1"/>
  <c r="B280" i="4"/>
  <c r="E279" i="4"/>
  <c r="F279" i="4" s="1"/>
  <c r="B182" i="4"/>
  <c r="E181" i="4"/>
  <c r="F181" i="4" s="1"/>
  <c r="J182" i="4"/>
  <c r="M181" i="4"/>
  <c r="N181" i="4" s="1"/>
  <c r="AH182" i="4"/>
  <c r="AK181" i="4"/>
  <c r="AL181" i="4" s="1"/>
  <c r="BA179" i="6"/>
  <c r="BB179" i="6" s="1"/>
  <c r="AX180" i="6"/>
  <c r="E179" i="6"/>
  <c r="F179" i="6" s="1"/>
  <c r="B180" i="6"/>
  <c r="J179" i="6"/>
  <c r="M178" i="6"/>
  <c r="N178" i="6" s="1"/>
  <c r="AS178" i="6"/>
  <c r="AT178" i="6" s="1"/>
  <c r="AP179" i="6"/>
  <c r="AK179" i="6"/>
  <c r="AL179" i="6" s="1"/>
  <c r="AH180" i="6"/>
  <c r="BQ179" i="6"/>
  <c r="BR179" i="6" s="1"/>
  <c r="BN180" i="6"/>
  <c r="BF179" i="6"/>
  <c r="BI179" i="6" s="1"/>
  <c r="BJ179" i="6" s="1"/>
  <c r="U179" i="6"/>
  <c r="V179" i="6" s="1"/>
  <c r="R180" i="6"/>
  <c r="AC178" i="6"/>
  <c r="AD178" i="6" s="1"/>
  <c r="Z179" i="6"/>
  <c r="BN186" i="4"/>
  <c r="BQ185" i="4"/>
  <c r="BR185" i="4" s="1"/>
  <c r="AS180" i="4"/>
  <c r="AT180" i="4" s="1"/>
  <c r="AP181" i="4"/>
  <c r="BI180" i="4"/>
  <c r="BJ180" i="4" s="1"/>
  <c r="BF181" i="4"/>
  <c r="AC182" i="4"/>
  <c r="AD182" i="4" s="1"/>
  <c r="Z183" i="4"/>
  <c r="U181" i="4"/>
  <c r="V181" i="4" s="1"/>
  <c r="R182" i="4"/>
  <c r="AX183" i="4"/>
  <c r="BA182" i="4"/>
  <c r="BB182" i="4" s="1"/>
  <c r="BA280" i="4" l="1"/>
  <c r="BB280" i="4" s="1"/>
  <c r="AX281" i="4"/>
  <c r="AC281" i="4"/>
  <c r="AD281" i="4" s="1"/>
  <c r="Z282" i="4"/>
  <c r="F94" i="7"/>
  <c r="I93" i="7"/>
  <c r="J93" i="7" s="1"/>
  <c r="Y93" i="7"/>
  <c r="Z93" i="7" s="1"/>
  <c r="V94" i="7"/>
  <c r="BA276" i="6"/>
  <c r="BB276" i="6" s="1"/>
  <c r="AX277" i="6"/>
  <c r="BQ276" i="6"/>
  <c r="BR276" i="6" s="1"/>
  <c r="BN277" i="6"/>
  <c r="B278" i="6"/>
  <c r="E277" i="6"/>
  <c r="F277" i="6" s="1"/>
  <c r="BY279" i="6"/>
  <c r="BZ279" i="6" s="1"/>
  <c r="BV280" i="6"/>
  <c r="BY280" i="6" s="1"/>
  <c r="BZ280" i="6" s="1"/>
  <c r="BZ281" i="6" s="1"/>
  <c r="R6" i="3" s="1"/>
  <c r="BI279" i="6"/>
  <c r="BJ279" i="6" s="1"/>
  <c r="BF280" i="6"/>
  <c r="BI280" i="6" s="1"/>
  <c r="BJ280" i="6" s="1"/>
  <c r="BJ281" i="6" s="1"/>
  <c r="R8" i="3" s="1"/>
  <c r="AS278" i="6"/>
  <c r="AT278" i="6" s="1"/>
  <c r="AP279" i="6"/>
  <c r="AK277" i="6"/>
  <c r="AL277" i="6" s="1"/>
  <c r="AH278" i="6"/>
  <c r="AC279" i="6"/>
  <c r="AD279" i="6" s="1"/>
  <c r="Z280" i="6"/>
  <c r="AC280" i="6" s="1"/>
  <c r="AD280" i="6" s="1"/>
  <c r="AD281" i="6" s="1"/>
  <c r="R12" i="3" s="1"/>
  <c r="U276" i="6"/>
  <c r="V276" i="6" s="1"/>
  <c r="R277" i="6"/>
  <c r="M277" i="6"/>
  <c r="N277" i="6" s="1"/>
  <c r="J278" i="6"/>
  <c r="BV283" i="4"/>
  <c r="BY282" i="4"/>
  <c r="BZ282" i="4" s="1"/>
  <c r="BQ281" i="4"/>
  <c r="BR281" i="4" s="1"/>
  <c r="BN282" i="4"/>
  <c r="BI281" i="4"/>
  <c r="BJ281" i="4" s="1"/>
  <c r="BF282" i="4"/>
  <c r="AP282" i="4"/>
  <c r="AS281" i="4"/>
  <c r="AT281" i="4" s="1"/>
  <c r="AK281" i="4"/>
  <c r="AL281" i="4" s="1"/>
  <c r="AH282" i="4"/>
  <c r="U283" i="4"/>
  <c r="V283" i="4" s="1"/>
  <c r="R284" i="4"/>
  <c r="U284" i="4" s="1"/>
  <c r="V284" i="4" s="1"/>
  <c r="V285" i="4" s="1"/>
  <c r="Q13" i="3" s="1"/>
  <c r="M281" i="4"/>
  <c r="N281" i="4" s="1"/>
  <c r="J282" i="4"/>
  <c r="AH183" i="4"/>
  <c r="AK182" i="4"/>
  <c r="AL182" i="4" s="1"/>
  <c r="E182" i="4"/>
  <c r="F182" i="4" s="1"/>
  <c r="B183" i="4"/>
  <c r="M182" i="4"/>
  <c r="N182" i="4" s="1"/>
  <c r="J183" i="4"/>
  <c r="B281" i="4"/>
  <c r="E280" i="4"/>
  <c r="F280" i="4" s="1"/>
  <c r="BN181" i="6"/>
  <c r="BQ180" i="6"/>
  <c r="BR180" i="6" s="1"/>
  <c r="AP180" i="6"/>
  <c r="AS179" i="6"/>
  <c r="AT179" i="6" s="1"/>
  <c r="Z180" i="6"/>
  <c r="AC179" i="6"/>
  <c r="AD179" i="6" s="1"/>
  <c r="BF180" i="6"/>
  <c r="BI180" i="6" s="1"/>
  <c r="BJ180" i="6" s="1"/>
  <c r="AH181" i="6"/>
  <c r="AK180" i="6"/>
  <c r="AL180" i="6" s="1"/>
  <c r="AX181" i="6"/>
  <c r="BA180" i="6"/>
  <c r="BB180" i="6" s="1"/>
  <c r="R181" i="6"/>
  <c r="U180" i="6"/>
  <c r="V180" i="6" s="1"/>
  <c r="B181" i="6"/>
  <c r="E180" i="6"/>
  <c r="F180" i="6" s="1"/>
  <c r="J180" i="6"/>
  <c r="M179" i="6"/>
  <c r="N179" i="6" s="1"/>
  <c r="Z184" i="4"/>
  <c r="AC183" i="4"/>
  <c r="AD183" i="4" s="1"/>
  <c r="AP182" i="4"/>
  <c r="AS181" i="4"/>
  <c r="AT181" i="4" s="1"/>
  <c r="R183" i="4"/>
  <c r="U182" i="4"/>
  <c r="V182" i="4" s="1"/>
  <c r="BF182" i="4"/>
  <c r="BI181" i="4"/>
  <c r="BJ181" i="4" s="1"/>
  <c r="BA183" i="4"/>
  <c r="BB183" i="4" s="1"/>
  <c r="AX184" i="4"/>
  <c r="BN187" i="4"/>
  <c r="BQ186" i="4"/>
  <c r="BR186" i="4" s="1"/>
  <c r="AC282" i="4" l="1"/>
  <c r="AD282" i="4" s="1"/>
  <c r="Z283" i="4"/>
  <c r="AX282" i="4"/>
  <c r="BA281" i="4"/>
  <c r="BB281" i="4" s="1"/>
  <c r="F95" i="7"/>
  <c r="I94" i="7"/>
  <c r="J94" i="7" s="1"/>
  <c r="V95" i="7"/>
  <c r="Y94" i="7"/>
  <c r="Z94" i="7" s="1"/>
  <c r="BQ277" i="6"/>
  <c r="BR277" i="6" s="1"/>
  <c r="BN278" i="6"/>
  <c r="BA277" i="6"/>
  <c r="BB277" i="6" s="1"/>
  <c r="AX278" i="6"/>
  <c r="B279" i="6"/>
  <c r="E278" i="6"/>
  <c r="F278" i="6" s="1"/>
  <c r="AS279" i="6"/>
  <c r="AT279" i="6" s="1"/>
  <c r="AP280" i="6"/>
  <c r="AS280" i="6" s="1"/>
  <c r="AT280" i="6" s="1"/>
  <c r="AT281" i="6" s="1"/>
  <c r="R10" i="3" s="1"/>
  <c r="AK278" i="6"/>
  <c r="AL278" i="6" s="1"/>
  <c r="AH279" i="6"/>
  <c r="U277" i="6"/>
  <c r="V277" i="6" s="1"/>
  <c r="R278" i="6"/>
  <c r="M278" i="6"/>
  <c r="N278" i="6" s="1"/>
  <c r="J279" i="6"/>
  <c r="BY283" i="4"/>
  <c r="BZ283" i="4" s="1"/>
  <c r="BV284" i="4"/>
  <c r="BY284" i="4" s="1"/>
  <c r="BZ284" i="4" s="1"/>
  <c r="BZ285" i="4" s="1"/>
  <c r="Q6" i="3" s="1"/>
  <c r="BQ282" i="4"/>
  <c r="BR282" i="4" s="1"/>
  <c r="BN283" i="4"/>
  <c r="BI282" i="4"/>
  <c r="BJ282" i="4" s="1"/>
  <c r="BF283" i="4"/>
  <c r="AS282" i="4"/>
  <c r="AT282" i="4" s="1"/>
  <c r="AP283" i="4"/>
  <c r="AH283" i="4"/>
  <c r="AK282" i="4"/>
  <c r="AL282" i="4" s="1"/>
  <c r="J283" i="4"/>
  <c r="M282" i="4"/>
  <c r="N282" i="4" s="1"/>
  <c r="B282" i="4"/>
  <c r="E281" i="4"/>
  <c r="F281" i="4" s="1"/>
  <c r="E183" i="4"/>
  <c r="F183" i="4" s="1"/>
  <c r="B184" i="4"/>
  <c r="M183" i="4"/>
  <c r="N183" i="4" s="1"/>
  <c r="J184" i="4"/>
  <c r="AK183" i="4"/>
  <c r="AL183" i="4" s="1"/>
  <c r="AH184" i="4"/>
  <c r="BF181" i="6"/>
  <c r="BI181" i="6" s="1"/>
  <c r="BJ181" i="6" s="1"/>
  <c r="E181" i="6"/>
  <c r="F181" i="6" s="1"/>
  <c r="B182" i="6"/>
  <c r="BA181" i="6"/>
  <c r="BB181" i="6" s="1"/>
  <c r="AX182" i="6"/>
  <c r="AS180" i="6"/>
  <c r="AT180" i="6" s="1"/>
  <c r="AP181" i="6"/>
  <c r="M180" i="6"/>
  <c r="N180" i="6" s="1"/>
  <c r="J181" i="6"/>
  <c r="U181" i="6"/>
  <c r="V181" i="6" s="1"/>
  <c r="R182" i="6"/>
  <c r="AK181" i="6"/>
  <c r="AL181" i="6" s="1"/>
  <c r="AH182" i="6"/>
  <c r="AC180" i="6"/>
  <c r="AD180" i="6" s="1"/>
  <c r="Z181" i="6"/>
  <c r="BQ181" i="6"/>
  <c r="BR181" i="6" s="1"/>
  <c r="BN182" i="6"/>
  <c r="BQ187" i="4"/>
  <c r="BR187" i="4" s="1"/>
  <c r="BN188" i="4"/>
  <c r="BI182" i="4"/>
  <c r="BJ182" i="4" s="1"/>
  <c r="BF183" i="4"/>
  <c r="AP183" i="4"/>
  <c r="AS182" i="4"/>
  <c r="AT182" i="4" s="1"/>
  <c r="AX185" i="4"/>
  <c r="BA184" i="4"/>
  <c r="BB184" i="4" s="1"/>
  <c r="R184" i="4"/>
  <c r="U183" i="4"/>
  <c r="V183" i="4" s="1"/>
  <c r="Z185" i="4"/>
  <c r="AC184" i="4"/>
  <c r="AD184" i="4" s="1"/>
  <c r="BA282" i="4" l="1"/>
  <c r="BB282" i="4" s="1"/>
  <c r="AX283" i="4"/>
  <c r="AC283" i="4"/>
  <c r="AD283" i="4" s="1"/>
  <c r="Z284" i="4"/>
  <c r="AC284" i="4" s="1"/>
  <c r="AD284" i="4" s="1"/>
  <c r="AD285" i="4" s="1"/>
  <c r="Q12" i="3" s="1"/>
  <c r="F96" i="7"/>
  <c r="I95" i="7"/>
  <c r="J95" i="7" s="1"/>
  <c r="Y95" i="7"/>
  <c r="Z95" i="7" s="1"/>
  <c r="V96" i="7"/>
  <c r="BQ278" i="6"/>
  <c r="BR278" i="6" s="1"/>
  <c r="BN279" i="6"/>
  <c r="BA278" i="6"/>
  <c r="BB278" i="6" s="1"/>
  <c r="AX279" i="6"/>
  <c r="B280" i="6"/>
  <c r="E280" i="6" s="1"/>
  <c r="F280" i="6" s="1"/>
  <c r="E279" i="6"/>
  <c r="F279" i="6" s="1"/>
  <c r="AK279" i="6"/>
  <c r="AL279" i="6" s="1"/>
  <c r="AH280" i="6"/>
  <c r="AK280" i="6" s="1"/>
  <c r="AL280" i="6" s="1"/>
  <c r="AL281" i="6" s="1"/>
  <c r="R11" i="3" s="1"/>
  <c r="U278" i="6"/>
  <c r="V278" i="6" s="1"/>
  <c r="R279" i="6"/>
  <c r="M279" i="6"/>
  <c r="N279" i="6" s="1"/>
  <c r="J280" i="6"/>
  <c r="M280" i="6" s="1"/>
  <c r="N280" i="6" s="1"/>
  <c r="N281" i="6" s="1"/>
  <c r="R14" i="3" s="1"/>
  <c r="BQ283" i="4"/>
  <c r="BR283" i="4" s="1"/>
  <c r="BN284" i="4"/>
  <c r="BQ284" i="4" s="1"/>
  <c r="BR284" i="4" s="1"/>
  <c r="BR285" i="4" s="1"/>
  <c r="Q7" i="3" s="1"/>
  <c r="BI283" i="4"/>
  <c r="BJ283" i="4" s="1"/>
  <c r="BF284" i="4"/>
  <c r="BI284" i="4" s="1"/>
  <c r="BJ284" i="4" s="1"/>
  <c r="BJ285" i="4" s="1"/>
  <c r="Q8" i="3" s="1"/>
  <c r="AP284" i="4"/>
  <c r="AS284" i="4" s="1"/>
  <c r="AT284" i="4" s="1"/>
  <c r="AS283" i="4"/>
  <c r="AT283" i="4" s="1"/>
  <c r="AK283" i="4"/>
  <c r="AL283" i="4" s="1"/>
  <c r="AH284" i="4"/>
  <c r="AK284" i="4" s="1"/>
  <c r="AL284" i="4" s="1"/>
  <c r="AL285" i="4" s="1"/>
  <c r="Q11" i="3" s="1"/>
  <c r="M283" i="4"/>
  <c r="N283" i="4" s="1"/>
  <c r="J284" i="4"/>
  <c r="M284" i="4" s="1"/>
  <c r="AK184" i="4"/>
  <c r="AL184" i="4" s="1"/>
  <c r="AH185" i="4"/>
  <c r="E184" i="4"/>
  <c r="F184" i="4" s="1"/>
  <c r="B185" i="4"/>
  <c r="J185" i="4"/>
  <c r="M184" i="4"/>
  <c r="N184" i="4" s="1"/>
  <c r="B283" i="4"/>
  <c r="E282" i="4"/>
  <c r="F282" i="4" s="1"/>
  <c r="Z182" i="6"/>
  <c r="AC181" i="6"/>
  <c r="AD181" i="6" s="1"/>
  <c r="R183" i="6"/>
  <c r="U182" i="6"/>
  <c r="V182" i="6" s="1"/>
  <c r="AP182" i="6"/>
  <c r="AS181" i="6"/>
  <c r="AT181" i="6" s="1"/>
  <c r="B183" i="6"/>
  <c r="E182" i="6"/>
  <c r="F182" i="6" s="1"/>
  <c r="BQ182" i="6"/>
  <c r="BR182" i="6" s="1"/>
  <c r="BN183" i="6"/>
  <c r="AH183" i="6"/>
  <c r="AK182" i="6"/>
  <c r="AL182" i="6" s="1"/>
  <c r="J182" i="6"/>
  <c r="M181" i="6"/>
  <c r="N181" i="6" s="1"/>
  <c r="AX183" i="6"/>
  <c r="BA182" i="6"/>
  <c r="BB182" i="6" s="1"/>
  <c r="BF182" i="6"/>
  <c r="BI182" i="6" s="1"/>
  <c r="BJ182" i="6" s="1"/>
  <c r="BF184" i="4"/>
  <c r="BI183" i="4"/>
  <c r="BJ183" i="4" s="1"/>
  <c r="AP184" i="4"/>
  <c r="AS183" i="4"/>
  <c r="AT183" i="4" s="1"/>
  <c r="BN189" i="4"/>
  <c r="BQ188" i="4"/>
  <c r="BR188" i="4" s="1"/>
  <c r="Z186" i="4"/>
  <c r="AC185" i="4"/>
  <c r="AD185" i="4" s="1"/>
  <c r="R185" i="4"/>
  <c r="U184" i="4"/>
  <c r="V184" i="4" s="1"/>
  <c r="AX186" i="4"/>
  <c r="BA185" i="4"/>
  <c r="BB185" i="4" s="1"/>
  <c r="AX284" i="4" l="1"/>
  <c r="BA284" i="4" s="1"/>
  <c r="BB284" i="4" s="1"/>
  <c r="BB285" i="4" s="1"/>
  <c r="Q9" i="3" s="1"/>
  <c r="BA283" i="4"/>
  <c r="BB283" i="4" s="1"/>
  <c r="N285" i="4"/>
  <c r="Q14" i="3" s="1"/>
  <c r="N284" i="4"/>
  <c r="F281" i="6"/>
  <c r="R15" i="3" s="1"/>
  <c r="F97" i="7"/>
  <c r="I96" i="7"/>
  <c r="J96" i="7" s="1"/>
  <c r="Y96" i="7"/>
  <c r="Z96" i="7" s="1"/>
  <c r="V97" i="7"/>
  <c r="BQ279" i="6"/>
  <c r="BR279" i="6" s="1"/>
  <c r="BN280" i="6"/>
  <c r="BQ280" i="6" s="1"/>
  <c r="BR280" i="6" s="1"/>
  <c r="BR281" i="6" s="1"/>
  <c r="R7" i="3" s="1"/>
  <c r="BA279" i="6"/>
  <c r="BB279" i="6" s="1"/>
  <c r="AX280" i="6"/>
  <c r="BA280" i="6" s="1"/>
  <c r="BB280" i="6" s="1"/>
  <c r="U279" i="6"/>
  <c r="V279" i="6" s="1"/>
  <c r="R280" i="6"/>
  <c r="U280" i="6" s="1"/>
  <c r="V280" i="6" s="1"/>
  <c r="V281" i="6" s="1"/>
  <c r="R13" i="3" s="1"/>
  <c r="AT285" i="4"/>
  <c r="Q10" i="3" s="1"/>
  <c r="B186" i="4"/>
  <c r="E185" i="4"/>
  <c r="F185" i="4" s="1"/>
  <c r="B284" i="4"/>
  <c r="E284" i="4" s="1"/>
  <c r="E283" i="4"/>
  <c r="F283" i="4" s="1"/>
  <c r="AH186" i="4"/>
  <c r="AK185" i="4"/>
  <c r="AL185" i="4" s="1"/>
  <c r="J186" i="4"/>
  <c r="M185" i="4"/>
  <c r="N185" i="4" s="1"/>
  <c r="BA183" i="6"/>
  <c r="BB183" i="6" s="1"/>
  <c r="AX184" i="6"/>
  <c r="E183" i="6"/>
  <c r="F183" i="6" s="1"/>
  <c r="B184" i="6"/>
  <c r="U183" i="6"/>
  <c r="V183" i="6" s="1"/>
  <c r="R184" i="6"/>
  <c r="AK183" i="6"/>
  <c r="AL183" i="6" s="1"/>
  <c r="AH184" i="6"/>
  <c r="BQ183" i="6"/>
  <c r="BR183" i="6" s="1"/>
  <c r="BN184" i="6"/>
  <c r="BF183" i="6"/>
  <c r="BI183" i="6" s="1"/>
  <c r="BJ183" i="6" s="1"/>
  <c r="M182" i="6"/>
  <c r="N182" i="6" s="1"/>
  <c r="J183" i="6"/>
  <c r="AS182" i="6"/>
  <c r="AT182" i="6" s="1"/>
  <c r="AP183" i="6"/>
  <c r="AC182" i="6"/>
  <c r="AD182" i="6" s="1"/>
  <c r="Z183" i="6"/>
  <c r="AX187" i="4"/>
  <c r="BA186" i="4"/>
  <c r="BB186" i="4" s="1"/>
  <c r="AC186" i="4"/>
  <c r="AD186" i="4" s="1"/>
  <c r="Z187" i="4"/>
  <c r="AP185" i="4"/>
  <c r="AS184" i="4"/>
  <c r="AT184" i="4" s="1"/>
  <c r="BF185" i="4"/>
  <c r="BI184" i="4"/>
  <c r="BJ184" i="4" s="1"/>
  <c r="U185" i="4"/>
  <c r="V185" i="4" s="1"/>
  <c r="R186" i="4"/>
  <c r="BN190" i="4"/>
  <c r="BQ189" i="4"/>
  <c r="BR189" i="4" s="1"/>
  <c r="F285" i="4" l="1"/>
  <c r="Q15" i="3" s="1"/>
  <c r="F284" i="4"/>
  <c r="BB281" i="6"/>
  <c r="R9" i="3" s="1"/>
  <c r="F98" i="7"/>
  <c r="I97" i="7"/>
  <c r="J97" i="7" s="1"/>
  <c r="Y97" i="7"/>
  <c r="Z97" i="7" s="1"/>
  <c r="V98" i="7"/>
  <c r="M186" i="4"/>
  <c r="N186" i="4" s="1"/>
  <c r="J187" i="4"/>
  <c r="AH187" i="4"/>
  <c r="AK186" i="4"/>
  <c r="AL186" i="4" s="1"/>
  <c r="B187" i="4"/>
  <c r="E186" i="4"/>
  <c r="F186" i="4" s="1"/>
  <c r="AS183" i="6"/>
  <c r="AT183" i="6" s="1"/>
  <c r="AP184" i="6"/>
  <c r="BF184" i="6"/>
  <c r="BI184" i="6" s="1"/>
  <c r="BJ184" i="6" s="1"/>
  <c r="AK184" i="6"/>
  <c r="AL184" i="6" s="1"/>
  <c r="AH185" i="6"/>
  <c r="E184" i="6"/>
  <c r="F184" i="6" s="1"/>
  <c r="B185" i="6"/>
  <c r="AC183" i="6"/>
  <c r="AD183" i="6" s="1"/>
  <c r="Z184" i="6"/>
  <c r="M183" i="6"/>
  <c r="N183" i="6" s="1"/>
  <c r="J184" i="6"/>
  <c r="BQ184" i="6"/>
  <c r="BR184" i="6" s="1"/>
  <c r="BN185" i="6"/>
  <c r="U184" i="6"/>
  <c r="V184" i="6" s="1"/>
  <c r="R185" i="6"/>
  <c r="BA184" i="6"/>
  <c r="BB184" i="6" s="1"/>
  <c r="AX185" i="6"/>
  <c r="R187" i="4"/>
  <c r="U186" i="4"/>
  <c r="V186" i="4" s="1"/>
  <c r="Z188" i="4"/>
  <c r="AC187" i="4"/>
  <c r="AD187" i="4" s="1"/>
  <c r="BF186" i="4"/>
  <c r="BI185" i="4"/>
  <c r="BJ185" i="4" s="1"/>
  <c r="BN191" i="4"/>
  <c r="BQ190" i="4"/>
  <c r="BR190" i="4" s="1"/>
  <c r="AP186" i="4"/>
  <c r="AS185" i="4"/>
  <c r="AT185" i="4" s="1"/>
  <c r="AX188" i="4"/>
  <c r="BA187" i="4"/>
  <c r="BB187" i="4" s="1"/>
  <c r="F99" i="7" l="1"/>
  <c r="I98" i="7"/>
  <c r="J98" i="7" s="1"/>
  <c r="V99" i="7"/>
  <c r="Y98" i="7"/>
  <c r="Z98" i="7" s="1"/>
  <c r="AH188" i="4"/>
  <c r="AK187" i="4"/>
  <c r="AL187" i="4" s="1"/>
  <c r="J188" i="4"/>
  <c r="M187" i="4"/>
  <c r="N187" i="4" s="1"/>
  <c r="B188" i="4"/>
  <c r="E187" i="4"/>
  <c r="F187" i="4" s="1"/>
  <c r="U185" i="6"/>
  <c r="V185" i="6" s="1"/>
  <c r="R186" i="6"/>
  <c r="M184" i="6"/>
  <c r="N184" i="6" s="1"/>
  <c r="J185" i="6"/>
  <c r="E185" i="6"/>
  <c r="F185" i="6" s="1"/>
  <c r="B186" i="6"/>
  <c r="BF185" i="6"/>
  <c r="BI185" i="6" s="1"/>
  <c r="BJ185" i="6" s="1"/>
  <c r="BA185" i="6"/>
  <c r="BB185" i="6" s="1"/>
  <c r="AX186" i="6"/>
  <c r="BQ185" i="6"/>
  <c r="BR185" i="6" s="1"/>
  <c r="BN186" i="6"/>
  <c r="AC184" i="6"/>
  <c r="AD184" i="6" s="1"/>
  <c r="Z185" i="6"/>
  <c r="AK185" i="6"/>
  <c r="AL185" i="6" s="1"/>
  <c r="AH186" i="6"/>
  <c r="AS184" i="6"/>
  <c r="AT184" i="6" s="1"/>
  <c r="AP185" i="6"/>
  <c r="AS186" i="4"/>
  <c r="AT186" i="4" s="1"/>
  <c r="AP187" i="4"/>
  <c r="BN192" i="4"/>
  <c r="BQ191" i="4"/>
  <c r="BR191" i="4" s="1"/>
  <c r="BF187" i="4"/>
  <c r="BI186" i="4"/>
  <c r="BJ186" i="4" s="1"/>
  <c r="AC188" i="4"/>
  <c r="AD188" i="4" s="1"/>
  <c r="Z189" i="4"/>
  <c r="AX189" i="4"/>
  <c r="BA188" i="4"/>
  <c r="BB188" i="4" s="1"/>
  <c r="R188" i="4"/>
  <c r="U187" i="4"/>
  <c r="V187" i="4" s="1"/>
  <c r="F100" i="7" l="1"/>
  <c r="I100" i="7" s="1"/>
  <c r="J100" i="7" s="1"/>
  <c r="I99" i="7"/>
  <c r="J99" i="7" s="1"/>
  <c r="Y99" i="7"/>
  <c r="Z99" i="7" s="1"/>
  <c r="V100" i="7"/>
  <c r="Y100" i="7" s="1"/>
  <c r="M188" i="4"/>
  <c r="N188" i="4" s="1"/>
  <c r="J189" i="4"/>
  <c r="B189" i="4"/>
  <c r="E188" i="4"/>
  <c r="F188" i="4" s="1"/>
  <c r="AK188" i="4"/>
  <c r="AL188" i="4" s="1"/>
  <c r="AH189" i="4"/>
  <c r="AK186" i="6"/>
  <c r="AL186" i="6" s="1"/>
  <c r="AH187" i="6"/>
  <c r="BQ186" i="6"/>
  <c r="BR186" i="6" s="1"/>
  <c r="BN187" i="6"/>
  <c r="BF186" i="6"/>
  <c r="BI186" i="6" s="1"/>
  <c r="BJ186" i="6" s="1"/>
  <c r="M185" i="6"/>
  <c r="N185" i="6" s="1"/>
  <c r="J186" i="6"/>
  <c r="AS185" i="6"/>
  <c r="AT185" i="6" s="1"/>
  <c r="AP186" i="6"/>
  <c r="AC185" i="6"/>
  <c r="AD185" i="6" s="1"/>
  <c r="Z186" i="6"/>
  <c r="BA186" i="6"/>
  <c r="BB186" i="6" s="1"/>
  <c r="AX187" i="6"/>
  <c r="E186" i="6"/>
  <c r="F186" i="6" s="1"/>
  <c r="B187" i="6"/>
  <c r="U186" i="6"/>
  <c r="V186" i="6" s="1"/>
  <c r="R187" i="6"/>
  <c r="Z190" i="4"/>
  <c r="AC189" i="4"/>
  <c r="AD189" i="4" s="1"/>
  <c r="BN193" i="4"/>
  <c r="BQ193" i="4" s="1"/>
  <c r="BR193" i="4" s="1"/>
  <c r="BR194" i="4" s="1"/>
  <c r="L7" i="3" s="1"/>
  <c r="BQ192" i="4"/>
  <c r="BR192" i="4" s="1"/>
  <c r="AP188" i="4"/>
  <c r="AS187" i="4"/>
  <c r="AT187" i="4" s="1"/>
  <c r="R189" i="4"/>
  <c r="U188" i="4"/>
  <c r="V188" i="4" s="1"/>
  <c r="AX190" i="4"/>
  <c r="BA189" i="4"/>
  <c r="BB189" i="4" s="1"/>
  <c r="BF188" i="4"/>
  <c r="BI187" i="4"/>
  <c r="BJ187" i="4" s="1"/>
  <c r="J101" i="7" l="1"/>
  <c r="Z100" i="7"/>
  <c r="Z101" i="7" s="1"/>
  <c r="B190" i="4"/>
  <c r="E189" i="4"/>
  <c r="F189" i="4" s="1"/>
  <c r="AH190" i="4"/>
  <c r="AK189" i="4"/>
  <c r="AL189" i="4" s="1"/>
  <c r="M189" i="4"/>
  <c r="N189" i="4" s="1"/>
  <c r="J190" i="4"/>
  <c r="E187" i="6"/>
  <c r="F187" i="6" s="1"/>
  <c r="B188" i="6"/>
  <c r="AC186" i="6"/>
  <c r="AD186" i="6" s="1"/>
  <c r="Z187" i="6"/>
  <c r="M186" i="6"/>
  <c r="N186" i="6" s="1"/>
  <c r="J187" i="6"/>
  <c r="BQ187" i="6"/>
  <c r="BR187" i="6" s="1"/>
  <c r="BN188" i="6"/>
  <c r="U187" i="6"/>
  <c r="V187" i="6" s="1"/>
  <c r="R188" i="6"/>
  <c r="BA187" i="6"/>
  <c r="BB187" i="6" s="1"/>
  <c r="AX188" i="6"/>
  <c r="AS186" i="6"/>
  <c r="AT186" i="6" s="1"/>
  <c r="AP187" i="6"/>
  <c r="BF187" i="6"/>
  <c r="BI187" i="6" s="1"/>
  <c r="BJ187" i="6" s="1"/>
  <c r="AK187" i="6"/>
  <c r="AL187" i="6" s="1"/>
  <c r="AH188" i="6"/>
  <c r="AX191" i="4"/>
  <c r="BA190" i="4"/>
  <c r="BB190" i="4" s="1"/>
  <c r="R190" i="4"/>
  <c r="U189" i="4"/>
  <c r="V189" i="4" s="1"/>
  <c r="BI188" i="4"/>
  <c r="BJ188" i="4" s="1"/>
  <c r="BF189" i="4"/>
  <c r="AS188" i="4"/>
  <c r="AT188" i="4" s="1"/>
  <c r="AP189" i="4"/>
  <c r="Z191" i="4"/>
  <c r="AC190" i="4"/>
  <c r="AD190" i="4" s="1"/>
  <c r="BD34" i="7" l="1"/>
  <c r="BM20" i="7" s="1"/>
  <c r="BB21" i="7"/>
  <c r="BM29" i="7"/>
  <c r="BM22" i="7"/>
  <c r="BM19" i="7"/>
  <c r="BO20" i="7" s="1"/>
  <c r="BO21" i="7" s="1"/>
  <c r="BM26" i="7"/>
  <c r="BM46" i="7"/>
  <c r="BM34" i="7"/>
  <c r="BM27" i="7"/>
  <c r="BM37" i="7"/>
  <c r="BM39" i="7"/>
  <c r="BM21" i="7"/>
  <c r="BM45" i="7"/>
  <c r="BM40" i="7"/>
  <c r="BM23" i="7"/>
  <c r="BM33" i="7"/>
  <c r="BM44" i="7"/>
  <c r="BM28" i="7"/>
  <c r="BM31" i="7"/>
  <c r="BM47" i="7"/>
  <c r="BM36" i="7"/>
  <c r="BM43" i="7"/>
  <c r="BM48" i="7"/>
  <c r="BM38" i="7"/>
  <c r="BM30" i="7"/>
  <c r="BM41" i="7"/>
  <c r="BM25" i="7"/>
  <c r="BM24" i="7"/>
  <c r="BM35" i="7"/>
  <c r="BM42" i="7"/>
  <c r="BM32" i="7"/>
  <c r="G17" i="7"/>
  <c r="BD23" i="7"/>
  <c r="BD32" i="7" s="1"/>
  <c r="X17" i="7"/>
  <c r="AK190" i="4"/>
  <c r="AL190" i="4" s="1"/>
  <c r="AH191" i="4"/>
  <c r="J191" i="4"/>
  <c r="M190" i="4"/>
  <c r="N190" i="4" s="1"/>
  <c r="E190" i="4"/>
  <c r="F190" i="4" s="1"/>
  <c r="B191" i="4"/>
  <c r="BF188" i="6"/>
  <c r="BI188" i="6" s="1"/>
  <c r="BJ188" i="6" s="1"/>
  <c r="BA188" i="6"/>
  <c r="BB188" i="6" s="1"/>
  <c r="AX189" i="6"/>
  <c r="BQ188" i="6"/>
  <c r="BR188" i="6" s="1"/>
  <c r="BN189" i="6"/>
  <c r="AC187" i="6"/>
  <c r="AD187" i="6" s="1"/>
  <c r="Z188" i="6"/>
  <c r="AK188" i="6"/>
  <c r="AL188" i="6" s="1"/>
  <c r="AH189" i="6"/>
  <c r="AS187" i="6"/>
  <c r="AT187" i="6" s="1"/>
  <c r="AP188" i="6"/>
  <c r="U188" i="6"/>
  <c r="V188" i="6" s="1"/>
  <c r="R189" i="6"/>
  <c r="M187" i="6"/>
  <c r="N187" i="6" s="1"/>
  <c r="J188" i="6"/>
  <c r="E188" i="6"/>
  <c r="F188" i="6" s="1"/>
  <c r="B189" i="6"/>
  <c r="AX192" i="4"/>
  <c r="BA191" i="4"/>
  <c r="BB191" i="4" s="1"/>
  <c r="AP190" i="4"/>
  <c r="AS189" i="4"/>
  <c r="AT189" i="4" s="1"/>
  <c r="BF190" i="4"/>
  <c r="BI189" i="4"/>
  <c r="BJ189" i="4" s="1"/>
  <c r="Z192" i="4"/>
  <c r="AC191" i="4"/>
  <c r="AD191" i="4" s="1"/>
  <c r="R191" i="4"/>
  <c r="U190" i="4"/>
  <c r="V190" i="4" s="1"/>
  <c r="BO22" i="7" l="1"/>
  <c r="BO23" i="7" s="1"/>
  <c r="BO24" i="7" s="1"/>
  <c r="BO25" i="7" s="1"/>
  <c r="BO26" i="7" s="1"/>
  <c r="BO27" i="7" s="1"/>
  <c r="BO28" i="7" s="1"/>
  <c r="BO29" i="7" s="1"/>
  <c r="BO30" i="7" s="1"/>
  <c r="BO31" i="7" s="1"/>
  <c r="BO32" i="7" s="1"/>
  <c r="BO33" i="7" s="1"/>
  <c r="BO34" i="7" s="1"/>
  <c r="BO35" i="7" s="1"/>
  <c r="BO36" i="7" s="1"/>
  <c r="BO37" i="7" s="1"/>
  <c r="BO38" i="7" s="1"/>
  <c r="BO39" i="7" s="1"/>
  <c r="BO40" i="7" s="1"/>
  <c r="BO41" i="7" s="1"/>
  <c r="BO42" i="7" s="1"/>
  <c r="BO43" i="7" s="1"/>
  <c r="BO44" i="7" s="1"/>
  <c r="BO45" i="7" s="1"/>
  <c r="BO46" i="7" s="1"/>
  <c r="BO47" i="7" s="1"/>
  <c r="BO48" i="7" s="1"/>
  <c r="BO49" i="7" s="1"/>
  <c r="BO50" i="7" s="1"/>
  <c r="BO51" i="7" s="1"/>
  <c r="BO52" i="7" s="1"/>
  <c r="BO53" i="7" s="1"/>
  <c r="BO54" i="7" s="1"/>
  <c r="BO55" i="7" s="1"/>
  <c r="BO56" i="7" s="1"/>
  <c r="BO57" i="7" s="1"/>
  <c r="BO58" i="7" s="1"/>
  <c r="BO59" i="7" s="1"/>
  <c r="BO60" i="7" s="1"/>
  <c r="BO61" i="7" s="1"/>
  <c r="BO62" i="7" s="1"/>
  <c r="BO63" i="7" s="1"/>
  <c r="BO64" i="7" s="1"/>
  <c r="BO65" i="7" s="1"/>
  <c r="BO66" i="7" s="1"/>
  <c r="BO67" i="7" s="1"/>
  <c r="BO68" i="7" s="1"/>
  <c r="BO69" i="7" s="1"/>
  <c r="BO70" i="7" s="1"/>
  <c r="BO71" i="7" s="1"/>
  <c r="BO72" i="7" s="1"/>
  <c r="BO73" i="7" s="1"/>
  <c r="BO74" i="7" s="1"/>
  <c r="BO75" i="7" s="1"/>
  <c r="BO76" i="7" s="1"/>
  <c r="BO77" i="7" s="1"/>
  <c r="BO78" i="7" s="1"/>
  <c r="BO79" i="7" s="1"/>
  <c r="BO80" i="7" s="1"/>
  <c r="BO81" i="7" s="1"/>
  <c r="BO82" i="7" s="1"/>
  <c r="BO83" i="7" s="1"/>
  <c r="BO84" i="7" s="1"/>
  <c r="BO85" i="7" s="1"/>
  <c r="BO86" i="7" s="1"/>
  <c r="BO87" i="7" s="1"/>
  <c r="BO88" i="7" s="1"/>
  <c r="BO89" i="7" s="1"/>
  <c r="BO90" i="7" s="1"/>
  <c r="BO91" i="7" s="1"/>
  <c r="BO92" i="7" s="1"/>
  <c r="BO93" i="7" s="1"/>
  <c r="BO94" i="7" s="1"/>
  <c r="BO95" i="7" s="1"/>
  <c r="BO96" i="7" s="1"/>
  <c r="BO97" i="7" s="1"/>
  <c r="BO98" i="7" s="1"/>
  <c r="BO99" i="7" s="1"/>
  <c r="BO100" i="7" s="1"/>
  <c r="BV39" i="7"/>
  <c r="CP22" i="7"/>
  <c r="CQ22" i="7" s="1"/>
  <c r="CP26" i="7"/>
  <c r="CQ26" i="7" s="1"/>
  <c r="CP30" i="7"/>
  <c r="CQ30" i="7" s="1"/>
  <c r="CP34" i="7"/>
  <c r="CQ34" i="7" s="1"/>
  <c r="CP38" i="7"/>
  <c r="CQ38" i="7" s="1"/>
  <c r="CP42" i="7"/>
  <c r="CQ42" i="7" s="1"/>
  <c r="CP46" i="7"/>
  <c r="CQ46" i="7" s="1"/>
  <c r="CP23" i="7"/>
  <c r="CQ23" i="7" s="1"/>
  <c r="CP27" i="7"/>
  <c r="CQ27" i="7" s="1"/>
  <c r="CP31" i="7"/>
  <c r="CQ31" i="7" s="1"/>
  <c r="CP35" i="7"/>
  <c r="CQ35" i="7" s="1"/>
  <c r="CP39" i="7"/>
  <c r="CQ39" i="7" s="1"/>
  <c r="CP43" i="7"/>
  <c r="CQ43" i="7" s="1"/>
  <c r="CP47" i="7"/>
  <c r="CQ47" i="7" s="1"/>
  <c r="CP20" i="7"/>
  <c r="CQ20" i="7" s="1"/>
  <c r="CP24" i="7"/>
  <c r="CQ24" i="7" s="1"/>
  <c r="CP28" i="7"/>
  <c r="CQ28" i="7" s="1"/>
  <c r="CP32" i="7"/>
  <c r="CQ32" i="7" s="1"/>
  <c r="CP36" i="7"/>
  <c r="CQ36" i="7" s="1"/>
  <c r="CP40" i="7"/>
  <c r="CQ40" i="7" s="1"/>
  <c r="CP44" i="7"/>
  <c r="CQ44" i="7" s="1"/>
  <c r="CP48" i="7"/>
  <c r="CQ48" i="7" s="1"/>
  <c r="CP19" i="7"/>
  <c r="CQ19" i="7" s="1"/>
  <c r="CP21" i="7"/>
  <c r="CQ21" i="7" s="1"/>
  <c r="CP25" i="7"/>
  <c r="CQ25" i="7" s="1"/>
  <c r="CP29" i="7"/>
  <c r="CQ29" i="7" s="1"/>
  <c r="CP33" i="7"/>
  <c r="CQ33" i="7" s="1"/>
  <c r="CP37" i="7"/>
  <c r="CQ37" i="7" s="1"/>
  <c r="CP41" i="7"/>
  <c r="CQ41" i="7" s="1"/>
  <c r="CP45" i="7"/>
  <c r="CQ45" i="7" s="1"/>
  <c r="CQ49" i="7"/>
  <c r="BV35" i="7"/>
  <c r="BV38" i="7"/>
  <c r="BV31" i="7"/>
  <c r="BV30" i="7"/>
  <c r="BV33" i="7"/>
  <c r="BV37" i="7"/>
  <c r="BV45" i="7"/>
  <c r="BV47" i="7"/>
  <c r="BV25" i="7"/>
  <c r="BV24" i="7"/>
  <c r="BV32" i="7"/>
  <c r="BV23" i="7"/>
  <c r="BV34" i="7"/>
  <c r="BV49" i="7"/>
  <c r="BV43" i="7"/>
  <c r="BV44" i="7"/>
  <c r="BV28" i="7"/>
  <c r="BV26" i="7"/>
  <c r="BV40" i="7"/>
  <c r="BV41" i="7"/>
  <c r="BV22" i="7"/>
  <c r="BW96" i="7"/>
  <c r="BW92" i="7"/>
  <c r="BW88" i="7"/>
  <c r="BW84" i="7"/>
  <c r="BW80" i="7"/>
  <c r="BW76" i="7"/>
  <c r="BW72" i="7"/>
  <c r="BW68" i="7"/>
  <c r="BW64" i="7"/>
  <c r="BW60" i="7"/>
  <c r="BW56" i="7"/>
  <c r="BW52" i="7"/>
  <c r="BW28" i="7"/>
  <c r="BW24" i="7"/>
  <c r="BW20" i="7"/>
  <c r="BW98" i="7"/>
  <c r="BW86" i="7"/>
  <c r="BW78" i="7"/>
  <c r="BW70" i="7"/>
  <c r="BW62" i="7"/>
  <c r="BW54" i="7"/>
  <c r="BW22" i="7"/>
  <c r="BW97" i="7"/>
  <c r="BW85" i="7"/>
  <c r="BW77" i="7"/>
  <c r="BW73" i="7"/>
  <c r="BW61" i="7"/>
  <c r="BW53" i="7"/>
  <c r="BW21" i="7"/>
  <c r="BW99" i="7"/>
  <c r="BW95" i="7"/>
  <c r="BW91" i="7"/>
  <c r="BW87" i="7"/>
  <c r="BW83" i="7"/>
  <c r="BW79" i="7"/>
  <c r="BW75" i="7"/>
  <c r="BW71" i="7"/>
  <c r="BW67" i="7"/>
  <c r="BW63" i="7"/>
  <c r="BW59" i="7"/>
  <c r="BW55" i="7"/>
  <c r="BW51" i="7"/>
  <c r="BW27" i="7"/>
  <c r="BW23" i="7"/>
  <c r="BW94" i="7"/>
  <c r="BW90" i="7"/>
  <c r="BW82" i="7"/>
  <c r="BW74" i="7"/>
  <c r="BW66" i="7"/>
  <c r="BW58" i="7"/>
  <c r="BW50" i="7"/>
  <c r="BW26" i="7"/>
  <c r="BW93" i="7"/>
  <c r="BW89" i="7"/>
  <c r="BW81" i="7"/>
  <c r="BW69" i="7"/>
  <c r="BW65" i="7"/>
  <c r="BW57" i="7"/>
  <c r="BW49" i="7"/>
  <c r="BW25" i="7"/>
  <c r="BW19" i="7"/>
  <c r="CD19" i="7" s="1"/>
  <c r="CH19" i="7" s="1"/>
  <c r="BV20" i="7"/>
  <c r="BW34" i="7"/>
  <c r="BW41" i="7"/>
  <c r="BW44" i="7"/>
  <c r="BW47" i="7"/>
  <c r="BW31" i="7"/>
  <c r="BW46" i="7"/>
  <c r="BW30" i="7"/>
  <c r="BW37" i="7"/>
  <c r="BW40" i="7"/>
  <c r="BW43" i="7"/>
  <c r="BW42" i="7"/>
  <c r="BW29" i="7"/>
  <c r="BW33" i="7"/>
  <c r="BW36" i="7"/>
  <c r="BW39" i="7"/>
  <c r="BW38" i="7"/>
  <c r="BW45" i="7"/>
  <c r="BW48" i="7"/>
  <c r="BW32" i="7"/>
  <c r="BW35" i="7"/>
  <c r="BT22" i="7"/>
  <c r="BV42" i="7"/>
  <c r="BV36" i="7"/>
  <c r="BV46" i="7"/>
  <c r="BV21" i="7"/>
  <c r="BV48" i="7"/>
  <c r="BV27" i="7"/>
  <c r="BV29" i="7"/>
  <c r="BT23" i="7"/>
  <c r="J192" i="4"/>
  <c r="M191" i="4"/>
  <c r="N191" i="4" s="1"/>
  <c r="E191" i="4"/>
  <c r="F191" i="4" s="1"/>
  <c r="B192" i="4"/>
  <c r="AH192" i="4"/>
  <c r="AK191" i="4"/>
  <c r="AL191" i="4" s="1"/>
  <c r="M188" i="6"/>
  <c r="N188" i="6" s="1"/>
  <c r="J189" i="6"/>
  <c r="AS188" i="6"/>
  <c r="AT188" i="6" s="1"/>
  <c r="AP189" i="6"/>
  <c r="AC188" i="6"/>
  <c r="AD188" i="6" s="1"/>
  <c r="Z189" i="6"/>
  <c r="BA189" i="6"/>
  <c r="BB189" i="6" s="1"/>
  <c r="AX190" i="6"/>
  <c r="E189" i="6"/>
  <c r="F189" i="6" s="1"/>
  <c r="B190" i="6"/>
  <c r="U189" i="6"/>
  <c r="V189" i="6" s="1"/>
  <c r="R190" i="6"/>
  <c r="AK189" i="6"/>
  <c r="AL189" i="6" s="1"/>
  <c r="AH190" i="6"/>
  <c r="BQ189" i="6"/>
  <c r="BR189" i="6" s="1"/>
  <c r="BN190" i="6"/>
  <c r="BF189" i="6"/>
  <c r="BI189" i="6" s="1"/>
  <c r="BJ189" i="6" s="1"/>
  <c r="AC192" i="4"/>
  <c r="AD192" i="4" s="1"/>
  <c r="Z193" i="4"/>
  <c r="AC193" i="4" s="1"/>
  <c r="AD193" i="4" s="1"/>
  <c r="AD194" i="4" s="1"/>
  <c r="L12" i="3" s="1"/>
  <c r="U191" i="4"/>
  <c r="V191" i="4" s="1"/>
  <c r="R192" i="4"/>
  <c r="BF191" i="4"/>
  <c r="BI190" i="4"/>
  <c r="BJ190" i="4" s="1"/>
  <c r="AX193" i="4"/>
  <c r="BA193" i="4" s="1"/>
  <c r="BB193" i="4" s="1"/>
  <c r="BA192" i="4"/>
  <c r="BB192" i="4" s="1"/>
  <c r="AS190" i="4"/>
  <c r="AT190" i="4" s="1"/>
  <c r="AP191" i="4"/>
  <c r="BT21" i="7" l="1"/>
  <c r="CL19" i="7"/>
  <c r="BY21" i="7"/>
  <c r="BU22" i="7"/>
  <c r="BY23" i="7"/>
  <c r="BY20" i="7"/>
  <c r="BY22" i="7"/>
  <c r="BU21" i="7"/>
  <c r="CQ50" i="7"/>
  <c r="CP16" i="7" s="1"/>
  <c r="CC21" i="7"/>
  <c r="CC22" i="7"/>
  <c r="BT24" i="7"/>
  <c r="E192" i="4"/>
  <c r="F192" i="4" s="1"/>
  <c r="B193" i="4"/>
  <c r="E193" i="4" s="1"/>
  <c r="AK192" i="4"/>
  <c r="AL192" i="4" s="1"/>
  <c r="AH193" i="4"/>
  <c r="AK193" i="4" s="1"/>
  <c r="AL193" i="4" s="1"/>
  <c r="AL194" i="4" s="1"/>
  <c r="L11" i="3" s="1"/>
  <c r="M192" i="4"/>
  <c r="N192" i="4" s="1"/>
  <c r="J193" i="4"/>
  <c r="M193" i="4" s="1"/>
  <c r="N193" i="4" s="1"/>
  <c r="N194" i="4" s="1"/>
  <c r="L14" i="3" s="1"/>
  <c r="BQ190" i="6"/>
  <c r="BR190" i="6" s="1"/>
  <c r="BN191" i="6"/>
  <c r="BQ191" i="6" s="1"/>
  <c r="BR191" i="6" s="1"/>
  <c r="BR192" i="6" s="1"/>
  <c r="M7" i="3" s="1"/>
  <c r="U190" i="6"/>
  <c r="V190" i="6" s="1"/>
  <c r="R191" i="6"/>
  <c r="U191" i="6" s="1"/>
  <c r="BA190" i="6"/>
  <c r="BB190" i="6" s="1"/>
  <c r="AX191" i="6"/>
  <c r="BA191" i="6" s="1"/>
  <c r="BB191" i="6" s="1"/>
  <c r="BB192" i="6" s="1"/>
  <c r="M9" i="3" s="1"/>
  <c r="AS189" i="6"/>
  <c r="AT189" i="6" s="1"/>
  <c r="AP190" i="6"/>
  <c r="BF190" i="6"/>
  <c r="BI190" i="6" s="1"/>
  <c r="BJ190" i="6" s="1"/>
  <c r="AK190" i="6"/>
  <c r="AL190" i="6" s="1"/>
  <c r="AH191" i="6"/>
  <c r="AK191" i="6" s="1"/>
  <c r="AL191" i="6" s="1"/>
  <c r="E190" i="6"/>
  <c r="F190" i="6" s="1"/>
  <c r="B191" i="6"/>
  <c r="E191" i="6" s="1"/>
  <c r="AC189" i="6"/>
  <c r="AD189" i="6" s="1"/>
  <c r="Z190" i="6"/>
  <c r="M189" i="6"/>
  <c r="N189" i="6" s="1"/>
  <c r="J190" i="6"/>
  <c r="R193" i="4"/>
  <c r="U193" i="4" s="1"/>
  <c r="V193" i="4" s="1"/>
  <c r="V194" i="4" s="1"/>
  <c r="L13" i="3" s="1"/>
  <c r="U192" i="4"/>
  <c r="V192" i="4" s="1"/>
  <c r="BB194" i="4"/>
  <c r="L9" i="3" s="1"/>
  <c r="AP192" i="4"/>
  <c r="AS191" i="4"/>
  <c r="AT191" i="4" s="1"/>
  <c r="BF192" i="4"/>
  <c r="BI191" i="4"/>
  <c r="BJ191" i="4" s="1"/>
  <c r="F192" i="6" l="1"/>
  <c r="M15" i="3" s="1"/>
  <c r="F191" i="6"/>
  <c r="V191" i="6"/>
  <c r="V192" i="6" s="1"/>
  <c r="M13" i="3" s="1"/>
  <c r="CC20" i="7"/>
  <c r="BU20" i="7"/>
  <c r="CD21" i="7"/>
  <c r="CH21" i="7" s="1"/>
  <c r="CL21" i="7" s="1"/>
  <c r="CD22" i="7"/>
  <c r="CH22" i="7" s="1"/>
  <c r="CL22" i="7" s="1"/>
  <c r="BU23" i="7"/>
  <c r="BY24" i="7"/>
  <c r="CC23" i="7"/>
  <c r="BT25" i="7"/>
  <c r="AL192" i="6"/>
  <c r="M11" i="3" s="1"/>
  <c r="F193" i="4"/>
  <c r="F194" i="4" s="1"/>
  <c r="L15" i="3" s="1"/>
  <c r="BF191" i="6"/>
  <c r="AC190" i="6"/>
  <c r="AD190" i="6" s="1"/>
  <c r="Z191" i="6"/>
  <c r="AC191" i="6" s="1"/>
  <c r="AS190" i="6"/>
  <c r="AT190" i="6" s="1"/>
  <c r="AP191" i="6"/>
  <c r="AS191" i="6" s="1"/>
  <c r="AT191" i="6" s="1"/>
  <c r="AT192" i="6" s="1"/>
  <c r="M10" i="3" s="1"/>
  <c r="M190" i="6"/>
  <c r="N190" i="6" s="1"/>
  <c r="J191" i="6"/>
  <c r="M191" i="6" s="1"/>
  <c r="AP193" i="4"/>
  <c r="AS193" i="4" s="1"/>
  <c r="AT193" i="4" s="1"/>
  <c r="AS192" i="4"/>
  <c r="AT192" i="4" s="1"/>
  <c r="BF193" i="4"/>
  <c r="BI193" i="4" s="1"/>
  <c r="BJ193" i="4" s="1"/>
  <c r="BJ194" i="4" s="1"/>
  <c r="L8" i="3" s="1"/>
  <c r="BI192" i="4"/>
  <c r="BJ192" i="4" s="1"/>
  <c r="AT194" i="4" l="1"/>
  <c r="L10" i="3" s="1"/>
  <c r="N192" i="6"/>
  <c r="M14" i="3" s="1"/>
  <c r="N191" i="6"/>
  <c r="AD192" i="6"/>
  <c r="M12" i="3" s="1"/>
  <c r="AD191" i="6"/>
  <c r="CD20" i="7"/>
  <c r="CH20" i="7" s="1"/>
  <c r="CL20" i="7" s="1"/>
  <c r="CD23" i="7"/>
  <c r="CH23" i="7" s="1"/>
  <c r="CL23" i="7" s="1"/>
  <c r="BY25" i="7"/>
  <c r="BU24" i="7"/>
  <c r="CC24" i="7"/>
  <c r="BT26" i="7"/>
  <c r="BJ192" i="6"/>
  <c r="M8" i="3" s="1"/>
  <c r="BI191" i="6"/>
  <c r="BJ191" i="6" s="1"/>
  <c r="CD24" i="7" l="1"/>
  <c r="CH24" i="7" s="1"/>
  <c r="BU25" i="7"/>
  <c r="BY26" i="7"/>
  <c r="CC25" i="7"/>
  <c r="BT27" i="7"/>
  <c r="CL24" i="7" l="1"/>
  <c r="CD25" i="7"/>
  <c r="CH25" i="7" s="1"/>
  <c r="CL25" i="7" s="1"/>
  <c r="BU26" i="7"/>
  <c r="BY27" i="7"/>
  <c r="CC26" i="7"/>
  <c r="BT28" i="7"/>
  <c r="CD26" i="7" l="1"/>
  <c r="CH26" i="7" s="1"/>
  <c r="CL26" i="7" s="1"/>
  <c r="BU27" i="7"/>
  <c r="BY28" i="7"/>
  <c r="CC27" i="7"/>
  <c r="BT29" i="7"/>
  <c r="CD27" i="7" l="1"/>
  <c r="CH27" i="7" s="1"/>
  <c r="CL27" i="7" s="1"/>
  <c r="BY29" i="7"/>
  <c r="BU28" i="7"/>
  <c r="CC28" i="7"/>
  <c r="BT30" i="7"/>
  <c r="CD28" i="7" l="1"/>
  <c r="CH28" i="7" s="1"/>
  <c r="CL28" i="7" s="1"/>
  <c r="BY30" i="7"/>
  <c r="BU29" i="7"/>
  <c r="CC29" i="7"/>
  <c r="BT31" i="7"/>
  <c r="CD29" i="7" l="1"/>
  <c r="CH29" i="7" s="1"/>
  <c r="CL29" i="7" s="1"/>
  <c r="BU30" i="7"/>
  <c r="BY31" i="7"/>
  <c r="CC30" i="7"/>
  <c r="BT32" i="7"/>
  <c r="CD30" i="7" l="1"/>
  <c r="CH30" i="7" s="1"/>
  <c r="CL30" i="7" s="1"/>
  <c r="BY32" i="7"/>
  <c r="BU31" i="7"/>
  <c r="CC31" i="7"/>
  <c r="BT33" i="7"/>
  <c r="CD31" i="7" l="1"/>
  <c r="CH31" i="7" s="1"/>
  <c r="CL31" i="7" s="1"/>
  <c r="BY33" i="7"/>
  <c r="BU32" i="7"/>
  <c r="CC32" i="7"/>
  <c r="BT34" i="7"/>
  <c r="CD32" i="7" l="1"/>
  <c r="CH32" i="7" s="1"/>
  <c r="CL32" i="7" s="1"/>
  <c r="BY34" i="7"/>
  <c r="BU33" i="7"/>
  <c r="CC33" i="7"/>
  <c r="BT35" i="7"/>
  <c r="CD33" i="7" l="1"/>
  <c r="CH33" i="7" s="1"/>
  <c r="CL33" i="7" s="1"/>
  <c r="BU34" i="7"/>
  <c r="BY35" i="7"/>
  <c r="CC34" i="7"/>
  <c r="BT36" i="7"/>
  <c r="CD34" i="7" l="1"/>
  <c r="CH34" i="7" s="1"/>
  <c r="CL34" i="7" s="1"/>
  <c r="BU35" i="7"/>
  <c r="BY36" i="7"/>
  <c r="CC35" i="7"/>
  <c r="BT37" i="7"/>
  <c r="CD35" i="7" l="1"/>
  <c r="CH35" i="7" s="1"/>
  <c r="CL35" i="7" s="1"/>
  <c r="BY37" i="7"/>
  <c r="BU36" i="7"/>
  <c r="CC36" i="7"/>
  <c r="BT38" i="7"/>
  <c r="CD36" i="7" l="1"/>
  <c r="CH36" i="7" s="1"/>
  <c r="CL36" i="7" s="1"/>
  <c r="BY38" i="7"/>
  <c r="BU37" i="7"/>
  <c r="CC37" i="7"/>
  <c r="BT39" i="7"/>
  <c r="CD37" i="7" l="1"/>
  <c r="CH37" i="7" s="1"/>
  <c r="CL37" i="7" s="1"/>
  <c r="BU38" i="7"/>
  <c r="BY39" i="7"/>
  <c r="CC38" i="7"/>
  <c r="BT40" i="7"/>
  <c r="CD38" i="7" l="1"/>
  <c r="CH38" i="7" s="1"/>
  <c r="CL38" i="7" s="1"/>
  <c r="BU39" i="7"/>
  <c r="BY40" i="7"/>
  <c r="CC39" i="7"/>
  <c r="BT41" i="7"/>
  <c r="CD39" i="7" l="1"/>
  <c r="CH39" i="7" s="1"/>
  <c r="CL39" i="7" s="1"/>
  <c r="BY41" i="7"/>
  <c r="BU40" i="7"/>
  <c r="CC40" i="7"/>
  <c r="BT42" i="7"/>
  <c r="CD40" i="7" l="1"/>
  <c r="CH40" i="7" s="1"/>
  <c r="CL40" i="7" s="1"/>
  <c r="BU41" i="7"/>
  <c r="BY42" i="7"/>
  <c r="CC41" i="7"/>
  <c r="BT43" i="7"/>
  <c r="CD41" i="7" l="1"/>
  <c r="CH41" i="7" s="1"/>
  <c r="CL41" i="7" s="1"/>
  <c r="BU42" i="7"/>
  <c r="BY43" i="7"/>
  <c r="CC42" i="7"/>
  <c r="BT44" i="7"/>
  <c r="CD42" i="7" l="1"/>
  <c r="CH42" i="7" s="1"/>
  <c r="CL42" i="7" s="1"/>
  <c r="BU43" i="7"/>
  <c r="BY44" i="7"/>
  <c r="CC43" i="7"/>
  <c r="BT45" i="7"/>
  <c r="CD43" i="7" l="1"/>
  <c r="CH43" i="7" s="1"/>
  <c r="CL43" i="7" s="1"/>
  <c r="BY45" i="7"/>
  <c r="BU44" i="7"/>
  <c r="CC44" i="7"/>
  <c r="BT46" i="7"/>
  <c r="CD44" i="7" l="1"/>
  <c r="CH44" i="7" s="1"/>
  <c r="CL44" i="7" s="1"/>
  <c r="BY46" i="7"/>
  <c r="BU45" i="7"/>
  <c r="CC45" i="7"/>
  <c r="BT47" i="7"/>
  <c r="CD45" i="7" l="1"/>
  <c r="CH45" i="7" s="1"/>
  <c r="CL45" i="7" s="1"/>
  <c r="BU46" i="7"/>
  <c r="BY47" i="7"/>
  <c r="CC46" i="7"/>
  <c r="BT48" i="7"/>
  <c r="CD46" i="7" l="1"/>
  <c r="CH46" i="7" s="1"/>
  <c r="CL46" i="7" s="1"/>
  <c r="BU47" i="7"/>
  <c r="BY48" i="7"/>
  <c r="CC47" i="7"/>
  <c r="BT49" i="7"/>
  <c r="CD47" i="7" l="1"/>
  <c r="CH47" i="7" s="1"/>
  <c r="CL47" i="7" s="1"/>
  <c r="BY49" i="7"/>
  <c r="BU48" i="7"/>
  <c r="CC48" i="7"/>
  <c r="BT50" i="7"/>
  <c r="CD48" i="7" l="1"/>
  <c r="CH48" i="7" s="1"/>
  <c r="CL48" i="7" s="1"/>
  <c r="BY50" i="7"/>
  <c r="BU49" i="7"/>
  <c r="CC49" i="7"/>
  <c r="BT51" i="7"/>
  <c r="CD49" i="7" l="1"/>
  <c r="CH49" i="7" s="1"/>
  <c r="CL49" i="7" s="1"/>
  <c r="BU50" i="7"/>
  <c r="BY51" i="7"/>
  <c r="CC50" i="7"/>
  <c r="BT52" i="7"/>
  <c r="CD50" i="7" l="1"/>
  <c r="CH50" i="7" s="1"/>
  <c r="CL50" i="7" s="1"/>
  <c r="BU51" i="7"/>
  <c r="BY52" i="7"/>
  <c r="CC51" i="7"/>
  <c r="BT53" i="7"/>
  <c r="CD51" i="7" l="1"/>
  <c r="CH51" i="7" s="1"/>
  <c r="CL51" i="7" s="1"/>
  <c r="BY53" i="7"/>
  <c r="BU52" i="7"/>
  <c r="CC52" i="7"/>
  <c r="BT54" i="7"/>
  <c r="CD52" i="7" l="1"/>
  <c r="CH52" i="7" s="1"/>
  <c r="CL52" i="7" s="1"/>
  <c r="BU53" i="7"/>
  <c r="BY54" i="7"/>
  <c r="CC53" i="7"/>
  <c r="BT55" i="7"/>
  <c r="CD53" i="7" l="1"/>
  <c r="CH53" i="7" s="1"/>
  <c r="CL53" i="7" s="1"/>
  <c r="BU54" i="7"/>
  <c r="BY55" i="7"/>
  <c r="CC54" i="7"/>
  <c r="BT56" i="7"/>
  <c r="CD54" i="7" l="1"/>
  <c r="CH54" i="7" s="1"/>
  <c r="CL54" i="7" s="1"/>
  <c r="BY56" i="7"/>
  <c r="BU55" i="7"/>
  <c r="CC55" i="7"/>
  <c r="BT57" i="7"/>
  <c r="CD55" i="7" l="1"/>
  <c r="CH55" i="7" s="1"/>
  <c r="CL55" i="7" s="1"/>
  <c r="BY57" i="7"/>
  <c r="BU56" i="7"/>
  <c r="CC56" i="7"/>
  <c r="BT58" i="7"/>
  <c r="CD56" i="7" l="1"/>
  <c r="CH56" i="7" s="1"/>
  <c r="CL56" i="7" s="1"/>
  <c r="BY58" i="7"/>
  <c r="BU57" i="7"/>
  <c r="CC57" i="7"/>
  <c r="BT59" i="7"/>
  <c r="CD57" i="7" l="1"/>
  <c r="CH57" i="7" s="1"/>
  <c r="CL57" i="7" s="1"/>
  <c r="BU58" i="7"/>
  <c r="BY59" i="7"/>
  <c r="CC58" i="7"/>
  <c r="BT60" i="7"/>
  <c r="CD58" i="7" l="1"/>
  <c r="CH58" i="7" s="1"/>
  <c r="CL58" i="7" s="1"/>
  <c r="BU59" i="7"/>
  <c r="BY60" i="7"/>
  <c r="CC59" i="7"/>
  <c r="BT61" i="7"/>
  <c r="CD59" i="7" l="1"/>
  <c r="CH59" i="7" s="1"/>
  <c r="CL59" i="7" s="1"/>
  <c r="BY61" i="7"/>
  <c r="BU60" i="7"/>
  <c r="CC60" i="7"/>
  <c r="BT62" i="7"/>
  <c r="CD60" i="7" l="1"/>
  <c r="CH60" i="7" s="1"/>
  <c r="CL60" i="7" s="1"/>
  <c r="BY62" i="7"/>
  <c r="BU61" i="7"/>
  <c r="CC61" i="7"/>
  <c r="BT63" i="7"/>
  <c r="CD61" i="7" l="1"/>
  <c r="CH61" i="7" s="1"/>
  <c r="CL61" i="7" s="1"/>
  <c r="BU62" i="7"/>
  <c r="BY63" i="7"/>
  <c r="CC62" i="7"/>
  <c r="BT64" i="7"/>
  <c r="CD62" i="7" l="1"/>
  <c r="CH62" i="7" s="1"/>
  <c r="CL62" i="7" s="1"/>
  <c r="BU63" i="7"/>
  <c r="BY64" i="7"/>
  <c r="CC63" i="7"/>
  <c r="BT65" i="7"/>
  <c r="CD63" i="7" l="1"/>
  <c r="CH63" i="7" s="1"/>
  <c r="CL63" i="7" s="1"/>
  <c r="BY65" i="7"/>
  <c r="BU64" i="7"/>
  <c r="CC64" i="7"/>
  <c r="BT66" i="7"/>
  <c r="CD64" i="7" l="1"/>
  <c r="CH64" i="7" s="1"/>
  <c r="CL64" i="7" s="1"/>
  <c r="BU65" i="7"/>
  <c r="BY66" i="7"/>
  <c r="CC65" i="7"/>
  <c r="BT67" i="7"/>
  <c r="CD65" i="7" l="1"/>
  <c r="CH65" i="7" s="1"/>
  <c r="CL65" i="7" s="1"/>
  <c r="BU66" i="7"/>
  <c r="BY67" i="7"/>
  <c r="CC66" i="7"/>
  <c r="BT68" i="7"/>
  <c r="CD66" i="7" l="1"/>
  <c r="CH66" i="7" s="1"/>
  <c r="CL66" i="7" s="1"/>
  <c r="BU67" i="7"/>
  <c r="BY68" i="7"/>
  <c r="CC67" i="7"/>
  <c r="BT69" i="7"/>
  <c r="CD67" i="7" l="1"/>
  <c r="CH67" i="7" s="1"/>
  <c r="CL67" i="7" s="1"/>
  <c r="BY69" i="7"/>
  <c r="BU68" i="7"/>
  <c r="CC68" i="7"/>
  <c r="BT70" i="7"/>
  <c r="CD68" i="7" l="1"/>
  <c r="CH68" i="7" s="1"/>
  <c r="CL68" i="7" s="1"/>
  <c r="BY70" i="7"/>
  <c r="BU69" i="7"/>
  <c r="CC69" i="7"/>
  <c r="BT71" i="7"/>
  <c r="CD69" i="7" l="1"/>
  <c r="CH69" i="7" s="1"/>
  <c r="CL69" i="7" s="1"/>
  <c r="BU70" i="7"/>
  <c r="BY71" i="7"/>
  <c r="CC70" i="7"/>
  <c r="BT72" i="7"/>
  <c r="CD70" i="7" l="1"/>
  <c r="CH70" i="7" s="1"/>
  <c r="CL70" i="7" s="1"/>
  <c r="BU71" i="7"/>
  <c r="BY72" i="7"/>
  <c r="CC71" i="7"/>
  <c r="BT73" i="7"/>
  <c r="CD71" i="7" l="1"/>
  <c r="CH71" i="7" s="1"/>
  <c r="CL71" i="7" s="1"/>
  <c r="BY73" i="7"/>
  <c r="BU72" i="7"/>
  <c r="CC72" i="7"/>
  <c r="BT74" i="7"/>
  <c r="CD72" i="7" l="1"/>
  <c r="CH72" i="7" s="1"/>
  <c r="CL72" i="7" s="1"/>
  <c r="BY74" i="7"/>
  <c r="BU73" i="7"/>
  <c r="CC73" i="7"/>
  <c r="BT75" i="7"/>
  <c r="CD73" i="7" l="1"/>
  <c r="CH73" i="7" s="1"/>
  <c r="CL73" i="7" s="1"/>
  <c r="BU74" i="7"/>
  <c r="BY75" i="7"/>
  <c r="CC74" i="7"/>
  <c r="BT76" i="7"/>
  <c r="CD74" i="7" l="1"/>
  <c r="CH74" i="7" s="1"/>
  <c r="CL74" i="7" s="1"/>
  <c r="BY76" i="7"/>
  <c r="BU75" i="7"/>
  <c r="CC75" i="7"/>
  <c r="BT77" i="7"/>
  <c r="CD75" i="7" l="1"/>
  <c r="CH75" i="7" s="1"/>
  <c r="CL75" i="7" s="1"/>
  <c r="BY77" i="7"/>
  <c r="BU76" i="7"/>
  <c r="CC76" i="7"/>
  <c r="BT78" i="7"/>
  <c r="CD76" i="7" l="1"/>
  <c r="CH76" i="7" s="1"/>
  <c r="CL76" i="7" s="1"/>
  <c r="BU77" i="7"/>
  <c r="BY78" i="7"/>
  <c r="CC77" i="7"/>
  <c r="BT79" i="7"/>
  <c r="CD77" i="7" l="1"/>
  <c r="CH77" i="7" s="1"/>
  <c r="CL77" i="7" s="1"/>
  <c r="BU78" i="7"/>
  <c r="BY79" i="7"/>
  <c r="CC78" i="7"/>
  <c r="BT80" i="7"/>
  <c r="CD78" i="7" l="1"/>
  <c r="CH78" i="7" s="1"/>
  <c r="CL78" i="7" s="1"/>
  <c r="BU79" i="7"/>
  <c r="BY80" i="7"/>
  <c r="CC79" i="7"/>
  <c r="BT81" i="7"/>
  <c r="CD79" i="7" l="1"/>
  <c r="CH79" i="7" s="1"/>
  <c r="CL79" i="7" s="1"/>
  <c r="BY81" i="7"/>
  <c r="BU80" i="7"/>
  <c r="CC80" i="7"/>
  <c r="BT82" i="7"/>
  <c r="CD80" i="7" l="1"/>
  <c r="CH80" i="7" s="1"/>
  <c r="CL80" i="7" s="1"/>
  <c r="BY82" i="7"/>
  <c r="BU81" i="7"/>
  <c r="CC81" i="7"/>
  <c r="BT83" i="7"/>
  <c r="CD81" i="7" l="1"/>
  <c r="CH81" i="7" s="1"/>
  <c r="CL81" i="7" s="1"/>
  <c r="BU82" i="7"/>
  <c r="BY83" i="7"/>
  <c r="CC82" i="7"/>
  <c r="BT84" i="7"/>
  <c r="CD82" i="7" l="1"/>
  <c r="CH82" i="7" s="1"/>
  <c r="CL82" i="7" s="1"/>
  <c r="BY84" i="7"/>
  <c r="BU83" i="7"/>
  <c r="CC83" i="7"/>
  <c r="BT85" i="7"/>
  <c r="CD83" i="7" l="1"/>
  <c r="CH83" i="7" s="1"/>
  <c r="CL83" i="7" s="1"/>
  <c r="BY85" i="7"/>
  <c r="BU84" i="7"/>
  <c r="CC84" i="7"/>
  <c r="BT86" i="7"/>
  <c r="CD84" i="7" l="1"/>
  <c r="CH84" i="7" s="1"/>
  <c r="CL84" i="7" s="1"/>
  <c r="BY86" i="7"/>
  <c r="BU85" i="7"/>
  <c r="CC85" i="7"/>
  <c r="BT87" i="7"/>
  <c r="CD85" i="7" l="1"/>
  <c r="CH85" i="7" s="1"/>
  <c r="CL85" i="7" s="1"/>
  <c r="BU86" i="7"/>
  <c r="BY87" i="7"/>
  <c r="CC86" i="7"/>
  <c r="BT88" i="7"/>
  <c r="CD86" i="7" l="1"/>
  <c r="CH86" i="7" s="1"/>
  <c r="CL86" i="7" s="1"/>
  <c r="BU87" i="7"/>
  <c r="BY88" i="7"/>
  <c r="CC87" i="7"/>
  <c r="BT89" i="7"/>
  <c r="CD87" i="7" l="1"/>
  <c r="CH87" i="7" s="1"/>
  <c r="CL87" i="7" s="1"/>
  <c r="BY89" i="7"/>
  <c r="BU88" i="7"/>
  <c r="CC88" i="7"/>
  <c r="BT90" i="7"/>
  <c r="CD88" i="7" l="1"/>
  <c r="CH88" i="7" s="1"/>
  <c r="CL88" i="7" s="1"/>
  <c r="BU89" i="7"/>
  <c r="BY90" i="7"/>
  <c r="CC89" i="7"/>
  <c r="BT91" i="7"/>
  <c r="CD89" i="7" l="1"/>
  <c r="CH89" i="7" s="1"/>
  <c r="CL89" i="7" s="1"/>
  <c r="BU90" i="7"/>
  <c r="BY91" i="7"/>
  <c r="CC90" i="7"/>
  <c r="BT92" i="7"/>
  <c r="CD90" i="7" l="1"/>
  <c r="CH90" i="7" s="1"/>
  <c r="CL90" i="7" s="1"/>
  <c r="BU91" i="7"/>
  <c r="BY92" i="7"/>
  <c r="CC91" i="7"/>
  <c r="BT93" i="7"/>
  <c r="CD91" i="7" l="1"/>
  <c r="CH91" i="7" s="1"/>
  <c r="CL91" i="7" s="1"/>
  <c r="BY93" i="7"/>
  <c r="BU92" i="7"/>
  <c r="CC92" i="7"/>
  <c r="BT94" i="7"/>
  <c r="CD92" i="7" l="1"/>
  <c r="CH92" i="7" s="1"/>
  <c r="CL92" i="7" s="1"/>
  <c r="BY94" i="7"/>
  <c r="BU93" i="7"/>
  <c r="CC93" i="7"/>
  <c r="BT95" i="7"/>
  <c r="CD93" i="7" l="1"/>
  <c r="CH93" i="7" s="1"/>
  <c r="CL93" i="7" s="1"/>
  <c r="BU94" i="7"/>
  <c r="BY95" i="7"/>
  <c r="CC94" i="7"/>
  <c r="BT96" i="7"/>
  <c r="CD94" i="7" l="1"/>
  <c r="CH94" i="7" s="1"/>
  <c r="CL94" i="7" s="1"/>
  <c r="BY96" i="7"/>
  <c r="BU95" i="7"/>
  <c r="CC95" i="7"/>
  <c r="BT97" i="7"/>
  <c r="CD95" i="7" l="1"/>
  <c r="CH95" i="7" s="1"/>
  <c r="CL95" i="7" s="1"/>
  <c r="BY97" i="7"/>
  <c r="BU96" i="7"/>
  <c r="CC96" i="7"/>
  <c r="BT98" i="7"/>
  <c r="CD96" i="7" l="1"/>
  <c r="CH96" i="7" s="1"/>
  <c r="CL96" i="7" s="1"/>
  <c r="BY98" i="7"/>
  <c r="BU97" i="7"/>
  <c r="CC97" i="7"/>
  <c r="BT99" i="7"/>
  <c r="CD97" i="7" l="1"/>
  <c r="CH97" i="7" s="1"/>
  <c r="CL97" i="7" s="1"/>
  <c r="BU98" i="7"/>
  <c r="BY99" i="7"/>
  <c r="CC98" i="7"/>
  <c r="BT100" i="7"/>
  <c r="BY100" i="7" l="1"/>
  <c r="CD100" i="7" s="1"/>
  <c r="CH100" i="7" s="1"/>
  <c r="BU99" i="7"/>
  <c r="CD98" i="7"/>
  <c r="CH98" i="7" s="1"/>
  <c r="CL98" i="7" s="1"/>
  <c r="CC99" i="7"/>
  <c r="CD99" i="7" l="1"/>
  <c r="CH99" i="7" s="1"/>
  <c r="CL100" i="7"/>
  <c r="CL99" i="7" l="1"/>
  <c r="CL101" i="7" s="1"/>
  <c r="CL16" i="7" s="1"/>
  <c r="CH101" i="7"/>
  <c r="CW23" i="7" s="1"/>
  <c r="D27" i="3" s="1"/>
  <c r="CW20" i="7" l="1"/>
  <c r="D24" i="3" s="1"/>
  <c r="F1446" i="5" l="1"/>
  <c r="F255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USA.fltper_1x1" type="6" refreshedVersion="5" background="1" saveData="1">
    <textPr codePage="437" sourceFile="C:\Users\Poku Gyedu\Desktop\USA.fltper_1x1.txt" delimited="0">
      <textFields count="10">
        <textField/>
        <textField position="10"/>
        <textField position="20"/>
        <textField position="31"/>
        <textField position="42"/>
        <textField position="46"/>
        <textField position="55"/>
        <textField position="63"/>
        <textField position="70"/>
        <textField position="79"/>
      </textFields>
    </textPr>
  </connection>
  <connection id="2" xr16:uid="{00000000-0015-0000-FFFF-FFFF01000000}" name="USA.mltper_1x1" type="6" refreshedVersion="5" background="1" saveData="1">
    <textPr codePage="437" sourceFile="C:\Users\Poku Gyedu\Desktop\USA.mltper_1x1.txt" delimited="0">
      <textFields count="10">
        <textField/>
        <textField position="10"/>
        <textField position="20"/>
        <textField position="31"/>
        <textField position="42"/>
        <textField position="46"/>
        <textField position="55"/>
        <textField position="63"/>
        <textField position="70"/>
        <textField position="79"/>
      </textFields>
    </textPr>
  </connection>
</connections>
</file>

<file path=xl/sharedStrings.xml><?xml version="1.0" encoding="utf-8"?>
<sst xmlns="http://schemas.openxmlformats.org/spreadsheetml/2006/main" count="831" uniqueCount="163">
  <si>
    <t>The United</t>
  </si>
  <si>
    <t>States of</t>
  </si>
  <si>
    <t>America, L</t>
  </si>
  <si>
    <t>ife tables</t>
  </si>
  <si>
    <t>(per</t>
  </si>
  <si>
    <t>iod 1x1),</t>
  </si>
  <si>
    <t>Females</t>
  </si>
  <si>
    <t xml:space="preserve">	Last m</t>
  </si>
  <si>
    <t>odified:</t>
  </si>
  <si>
    <t>26 Sep 2017;  Methods Protocol: v6 (2017)</t>
  </si>
  <si>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</si>
  <si>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</si>
  <si>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</si>
  <si>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</si>
  <si>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</si>
  <si>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</si>
  <si>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</si>
  <si>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</si>
  <si>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</si>
  <si>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</si>
  <si>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</si>
  <si>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Age(x)</t>
  </si>
  <si>
    <t>ex = Tx/lx</t>
  </si>
  <si>
    <r>
      <t>Lx = (lx+lx+</t>
    </r>
    <r>
      <rPr>
        <b/>
        <sz val="10"/>
        <rFont val="Calibri"/>
        <family val="2"/>
        <scheme val="minor"/>
      </rPr>
      <t>1</t>
    </r>
    <r>
      <rPr>
        <b/>
        <sz val="11"/>
        <rFont val="Calibri"/>
        <family val="2"/>
        <scheme val="minor"/>
      </rPr>
      <t>)/2</t>
    </r>
  </si>
  <si>
    <r>
      <t>e</t>
    </r>
    <r>
      <rPr>
        <b/>
        <sz val="10"/>
        <rFont val="Calibri"/>
        <family val="2"/>
        <scheme val="minor"/>
      </rPr>
      <t>x</t>
    </r>
    <r>
      <rPr>
        <b/>
        <sz val="11"/>
        <rFont val="Calibri"/>
        <family val="2"/>
        <scheme val="minor"/>
      </rPr>
      <t xml:space="preserve"> = Tx/lx</t>
    </r>
  </si>
  <si>
    <t>Interest Rate</t>
  </si>
  <si>
    <t>Sum Insured</t>
  </si>
  <si>
    <t>Time</t>
  </si>
  <si>
    <t>Benefits</t>
  </si>
  <si>
    <t>EPV</t>
  </si>
  <si>
    <t>APV</t>
  </si>
  <si>
    <t>Prob( h|1q45)</t>
  </si>
  <si>
    <t>Actualization</t>
  </si>
  <si>
    <t>FEMALE</t>
  </si>
  <si>
    <t>MALE</t>
  </si>
  <si>
    <t>COMPLETE LIFE EXPECTAION e65</t>
  </si>
  <si>
    <t>Year 2015</t>
  </si>
  <si>
    <t>Year 2005</t>
  </si>
  <si>
    <t>Year 1995</t>
  </si>
  <si>
    <t>Year 1985</t>
  </si>
  <si>
    <t>Year 1975</t>
  </si>
  <si>
    <t>Year 1965</t>
  </si>
  <si>
    <t>Year 1955</t>
  </si>
  <si>
    <t>Year 1945</t>
  </si>
  <si>
    <t>Year 1935</t>
  </si>
  <si>
    <t>Males	L</t>
  </si>
  <si>
    <t>ast mod</t>
  </si>
  <si>
    <t>ified: 26</t>
  </si>
  <si>
    <t>Sep 2017;  Methods Protocol: v6 (2017)</t>
  </si>
  <si>
    <t>ACTUARIAL PRESENT VALUE (t=0)</t>
  </si>
  <si>
    <t>COMPLETE LIFE EXPECTATION e0</t>
  </si>
  <si>
    <t>Life Age 35</t>
  </si>
  <si>
    <t>Time(t)</t>
  </si>
  <si>
    <t>Deferred Life annuity Contract</t>
  </si>
  <si>
    <t>Benefit</t>
  </si>
  <si>
    <t>Prob( tq35)</t>
  </si>
  <si>
    <t>Year 1933</t>
  </si>
  <si>
    <t>Prob(tp35)</t>
  </si>
  <si>
    <t>Year 1938</t>
  </si>
  <si>
    <t>Whole Life Insurance Contract</t>
  </si>
  <si>
    <t>Actuarial Present Value</t>
  </si>
  <si>
    <t>Whole life insurance contract, Age (30),</t>
  </si>
  <si>
    <t>Expenses</t>
  </si>
  <si>
    <t>Life Table</t>
  </si>
  <si>
    <t>APVFB</t>
  </si>
  <si>
    <t>Age(X)</t>
  </si>
  <si>
    <t>Prob(t|q30)</t>
  </si>
  <si>
    <t>APVFP</t>
  </si>
  <si>
    <t>Prob(tp30)</t>
  </si>
  <si>
    <t>Settlement expenses</t>
  </si>
  <si>
    <t>% of face value</t>
  </si>
  <si>
    <t>1st yr</t>
  </si>
  <si>
    <t>2nd - 10th year</t>
  </si>
  <si>
    <t>10years +</t>
  </si>
  <si>
    <t>% of Premium</t>
  </si>
  <si>
    <t>APVFPrem = APVFBen + APVFExpenses</t>
  </si>
  <si>
    <t xml:space="preserve">APVFB = </t>
  </si>
  <si>
    <t>APVFE</t>
  </si>
  <si>
    <t>Settlement expense</t>
  </si>
  <si>
    <t>Gross* 2.18</t>
  </si>
  <si>
    <t>Per Policy</t>
  </si>
  <si>
    <t>APVFP = Gross*22.40</t>
  </si>
  <si>
    <t>APVFP = APVFB + APVFE</t>
  </si>
  <si>
    <t>22.40 * Gross = 36488.62 + 200 + 36.49 + 7718,15 + 2.18 * Gross + 177.63</t>
  </si>
  <si>
    <t>Annual Level Gross Premium</t>
  </si>
  <si>
    <t>Annual Level Net Premium</t>
  </si>
  <si>
    <t>Time (t)</t>
  </si>
  <si>
    <t>Premium</t>
  </si>
  <si>
    <t>Vt</t>
  </si>
  <si>
    <t>Prob(p30+t)</t>
  </si>
  <si>
    <t>Age (x)</t>
  </si>
  <si>
    <t>Vt-1</t>
  </si>
  <si>
    <t>Premium t</t>
  </si>
  <si>
    <t>Settlement</t>
  </si>
  <si>
    <t>Cash Value = 80% of Reserve</t>
  </si>
  <si>
    <t>INTEREST</t>
  </si>
  <si>
    <t>Prob (q30+t-1)</t>
  </si>
  <si>
    <t>q(w)t = 0.001 + 0.0001(t)</t>
  </si>
  <si>
    <t>EDBt</t>
  </si>
  <si>
    <t>Profit t</t>
  </si>
  <si>
    <t>Expected Vt</t>
  </si>
  <si>
    <t>Profit Sign</t>
  </si>
  <si>
    <t>After 10 years, 5 % of the premium, 0.2% of the face amount of the first 30 years, $5.00 per policy</t>
  </si>
  <si>
    <t>Year 2 to 10, 10% of each premium, 0.5% of the face amount of the first 30years and $10.00 per policy</t>
  </si>
  <si>
    <t>% of face amount</t>
  </si>
  <si>
    <t>CV (t)</t>
  </si>
  <si>
    <t xml:space="preserve">Discount </t>
  </si>
  <si>
    <t>Expense per policy</t>
  </si>
  <si>
    <t>tP30</t>
  </si>
  <si>
    <t>Year 1  30% 0f initial premium, 1% of the face amount of the first 30 years and $30.00 per policy</t>
  </si>
  <si>
    <t>Level Annual Premium for 30 years.</t>
  </si>
  <si>
    <t xml:space="preserve">Settlement expense = $100.00 </t>
  </si>
  <si>
    <t>Risk Discount Rate</t>
  </si>
  <si>
    <t>APVFPrems</t>
  </si>
  <si>
    <t>EVP</t>
  </si>
  <si>
    <t>NPV</t>
  </si>
  <si>
    <t>PROFIT SIGNATURE</t>
  </si>
  <si>
    <t>EXPECTED PROFIT</t>
  </si>
  <si>
    <t>BENEFIT</t>
  </si>
  <si>
    <t>Gross Premium</t>
  </si>
  <si>
    <t xml:space="preserve">YEAR </t>
  </si>
  <si>
    <t>NPV (FEMALE)</t>
  </si>
  <si>
    <t>NPV (MALE)</t>
  </si>
  <si>
    <t>q(w) = 0.001 + 0001(t)</t>
  </si>
  <si>
    <t>INTEREST RATE (Market)</t>
  </si>
  <si>
    <t>IRR</t>
  </si>
  <si>
    <t>Probability of Withdrawal</t>
  </si>
  <si>
    <t>PROFIT TESTING</t>
  </si>
  <si>
    <t>CALCULATION OF GROSS PREMIUM</t>
  </si>
  <si>
    <t>POLICY RESERVES</t>
  </si>
  <si>
    <t>Settlement Expenses</t>
  </si>
  <si>
    <t>Category 1</t>
  </si>
  <si>
    <t>Category 2</t>
  </si>
  <si>
    <t>Category 3</t>
  </si>
  <si>
    <t>ACTUARIAL PRESENT VALUE OF FUTURE EXPENSES</t>
  </si>
  <si>
    <t>ACTUARIAL PRESENT VALUE OF FUTURE PREMIUMS</t>
  </si>
  <si>
    <t>ACTUARIAL PRESENT VALUE OF FUTURE BENEFIT</t>
  </si>
  <si>
    <t>SENSITIVITY ANALYSIS</t>
  </si>
  <si>
    <t>Premums (t)</t>
  </si>
  <si>
    <t>RISK DISCOUNT RATE</t>
  </si>
  <si>
    <t>RATE</t>
  </si>
  <si>
    <t>POLICY BENEFIT</t>
  </si>
  <si>
    <t>LIFE TABLE (USA)</t>
  </si>
  <si>
    <t>PREMIUM (F)</t>
  </si>
  <si>
    <t>PREMIUM (M)</t>
  </si>
  <si>
    <t>CASH VALUE</t>
  </si>
  <si>
    <t>% of RESERVE</t>
  </si>
  <si>
    <t>WITHDRAWAL RATE</t>
  </si>
  <si>
    <t>PROFIT MARGIN</t>
  </si>
  <si>
    <t>INTERNAL RATE of RETURN</t>
  </si>
  <si>
    <t>APVFPremium</t>
  </si>
  <si>
    <t>10 years +</t>
  </si>
  <si>
    <t>DEFERRED WHOLE LIFE ANNUITY</t>
  </si>
  <si>
    <t>WHOLE LIFE INSURANCE CONTRACT</t>
  </si>
  <si>
    <t>Rate</t>
  </si>
  <si>
    <t>DEFERRED LIFE ANNUITY CONTRACT</t>
  </si>
  <si>
    <t>Death Benefit of $ 100000.00</t>
  </si>
  <si>
    <t>Interest Rate of 2%</t>
  </si>
  <si>
    <t>PART A</t>
  </si>
  <si>
    <t>PART B</t>
  </si>
  <si>
    <t>COMPLETE LIFE EXPECTATION</t>
  </si>
  <si>
    <t>q(w)t-1</t>
  </si>
  <si>
    <t>OPOKU JUSTICE GYEDU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</si>
</sst>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164" formatCode="0.0000"/>
    <numFmt numFmtId="165" formatCode="0.000"/>
    <numFmt numFmtId="166" formatCode="_([$€-2]\ * #,##0.0_);_([$€-2]\ * \(#,##0.0\);_([$€-2]\ * &quot;-&quot;??_);_(@_)"/>
    <numFmt numFmtId="167" formatCode="0.00000"/>
    <numFmt numFmtId="168" formatCode="0.0%"/>
    <numFmt numFmtId="169" formatCode="_([$€-2]\ * #,##0.00_);_([$€-2]\ * \(#,##0.00\);_([$€-2]\ * &quot;-&quot;??_);_(@_)"/>
    <numFmt numFmtId="170" formatCode="_([$$-409]* #,##0.00_);_([$$-409]* \(#,##0.00\);_([$$-409]* &quot;-&quot;??_);_(@_)"/>
    <numFmt numFmtId="171" formatCode="0.000000"/>
    <numFmt numFmtId="172" formatCode="_-[$£-809]* #,##0.00_-;\-[$£-809]* #,##0.00_-;_-[$£-809]* &quot;-&quot;??_-;_-@_-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46">
    <xf numFmtId="0" fontId="0" fillId="0" borderId="0" xfId="0"/>
    <xf numFmtId="1" fontId="0" fillId="0" borderId="0" xfId="0" applyNumberFormat="1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9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6" fontId="0" fillId="0" borderId="0" xfId="0" applyNumberFormat="1"/>
    <xf numFmtId="0" fontId="2" fillId="2" borderId="0" xfId="0" applyFont="1" applyFill="1" applyAlignment="1">
      <alignment horizontal="left"/>
    </xf>
    <xf numFmtId="0" fontId="0" fillId="0" borderId="0" xfId="0" applyAlignment="1">
      <alignment wrapText="1"/>
    </xf>
    <xf numFmtId="167" fontId="0" fillId="0" borderId="0" xfId="0" applyNumberFormat="1"/>
    <xf numFmtId="169" fontId="0" fillId="0" borderId="0" xfId="0" applyNumberFormat="1"/>
    <xf numFmtId="0" fontId="1" fillId="2" borderId="0" xfId="0" applyFont="1" applyFill="1" applyAlignment="1">
      <alignment horizontal="left"/>
    </xf>
    <xf numFmtId="0" fontId="5" fillId="0" borderId="0" xfId="0" applyFont="1"/>
    <xf numFmtId="0" fontId="0" fillId="3" borderId="0" xfId="0" applyFill="1"/>
    <xf numFmtId="0" fontId="1" fillId="0" borderId="0" xfId="0" applyFont="1"/>
    <xf numFmtId="170" fontId="0" fillId="0" borderId="0" xfId="0" applyNumberFormat="1"/>
    <xf numFmtId="44" fontId="0" fillId="0" borderId="0" xfId="1" applyFont="1"/>
    <xf numFmtId="44" fontId="0" fillId="0" borderId="0" xfId="0" applyNumberFormat="1"/>
    <xf numFmtId="171" fontId="0" fillId="0" borderId="0" xfId="0" applyNumberFormat="1"/>
    <xf numFmtId="10" fontId="0" fillId="0" borderId="0" xfId="0" applyNumberFormat="1"/>
    <xf numFmtId="9" fontId="0" fillId="0" borderId="0" xfId="1" applyNumberFormat="1" applyFont="1"/>
    <xf numFmtId="44" fontId="0" fillId="4" borderId="0" xfId="0" applyNumberFormat="1" applyFill="1"/>
    <xf numFmtId="44" fontId="0" fillId="4" borderId="0" xfId="1" applyFont="1" applyFill="1"/>
    <xf numFmtId="0" fontId="0" fillId="4" borderId="0" xfId="0" applyFill="1"/>
    <xf numFmtId="9" fontId="5" fillId="0" borderId="0" xfId="0" applyNumberFormat="1" applyFont="1"/>
    <xf numFmtId="0" fontId="7" fillId="3" borderId="0" xfId="0" applyFont="1" applyFill="1"/>
    <xf numFmtId="9" fontId="0" fillId="4" borderId="0" xfId="0" applyNumberFormat="1" applyFill="1"/>
    <xf numFmtId="0" fontId="0" fillId="5" borderId="0" xfId="0" applyFill="1"/>
    <xf numFmtId="0" fontId="1" fillId="4" borderId="0" xfId="0" applyFont="1" applyFill="1"/>
    <xf numFmtId="10" fontId="0" fillId="4" borderId="0" xfId="0" applyNumberFormat="1" applyFill="1"/>
    <xf numFmtId="44" fontId="0" fillId="3" borderId="0" xfId="0" applyNumberFormat="1" applyFill="1"/>
    <xf numFmtId="44" fontId="0" fillId="3" borderId="0" xfId="1" applyFont="1" applyFill="1"/>
    <xf numFmtId="169" fontId="4" fillId="4" borderId="0" xfId="0" applyNumberFormat="1" applyFont="1" applyFill="1"/>
    <xf numFmtId="169" fontId="0" fillId="4" borderId="0" xfId="0" applyNumberFormat="1" applyFill="1"/>
    <xf numFmtId="168" fontId="0" fillId="4" borderId="0" xfId="0" applyNumberFormat="1" applyFill="1"/>
    <xf numFmtId="169" fontId="0" fillId="4" borderId="0" xfId="1" applyNumberFormat="1" applyFont="1" applyFill="1"/>
    <xf numFmtId="10" fontId="0" fillId="0" borderId="0" xfId="2" applyNumberFormat="1" applyFont="1"/>
    <xf numFmtId="0" fontId="8" fillId="0" borderId="0" xfId="0" applyFont="1" applyAlignment="1">
      <alignment vertical="top"/>
    </xf>
    <xf numFmtId="0" fontId="8" fillId="0" borderId="0" xfId="0" applyFont="1"/>
    <xf numFmtId="9" fontId="0" fillId="0" borderId="0" xfId="2" applyFont="1"/>
    <xf numFmtId="172" fontId="4" fillId="4" borderId="0" xfId="0" applyNumberFormat="1" applyFont="1" applyFill="1"/>
  </cellXfs>
  <cellStyles count="3">
    <cellStyle name="Currency" xfId="1" builtinId="4"/>
    <cellStyle name="Normal" xfId="0" builtinId="0"/>
    <cellStyle name="Percent" xfId="2" builtinId="5"/>
  </cellStyles>
  <dxfs count="12">
    <dxf>
      <numFmt numFmtId="166" formatCode="_([$€-2]\ * #,##0.0_);_([$€-2]\ * \(#,##0.0\);_([$€-2]\ * &quot;-&quot;??_);_(@_)"/>
    </dxf>
    <dxf>
      <numFmt numFmtId="166" formatCode="_([$€-2]\ * #,##0.0_);_([$€-2]\ * \(#,##0.0\);_([$€-2]\ * &quot;-&quot;??_);_(@_)"/>
    </dxf>
    <dxf>
      <alignment horizontal="left" vertical="bottom" textRotation="0" wrapText="0" indent="0" justifyLastLine="0" shrinkToFit="0" readingOrder="0"/>
    </dxf>
    <dxf>
      <numFmt numFmtId="166" formatCode="_([$€-2]\ * #,##0.0_);_([$€-2]\ * \(#,##0.0\);_([$€-2]\ * &quot;-&quot;??_);_(@_)"/>
    </dxf>
    <dxf>
      <numFmt numFmtId="166" formatCode="_([$€-2]\ * #,##0.0_);_([$€-2]\ * \(#,##0.0\);_([$€-2]\ * &quot;-&quot;??_);_(@_)"/>
    </dxf>
    <dxf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A.fltper_1x1" connectionId="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A.mltper_1x1" connectionId="2" xr16:uid="{00000000-0016-0000-0100-000001000000}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5:C15" totalsRowShown="0">
  <autoFilter ref="A5:C15" xr:uid="{00000000-0009-0000-0100-000001000000}"/>
  <sortState xmlns:xlrd2="http://schemas.microsoft.com/office/spreadsheetml/2017/richdata2" ref="A6:C15">
    <sortCondition ref="A6"/>
  </sortState>
  <tableColumns count="3">
    <tableColumn id="1" xr3:uid="{00000000-0010-0000-0000-000001000000}" name="Year" dataDxfId="11"/>
    <tableColumn id="2" xr3:uid="{00000000-0010-0000-0000-000002000000}" name="FEMALE" dataDxfId="10"/>
    <tableColumn id="3" xr3:uid="{00000000-0010-0000-0000-000003000000}" name="MALE" dataDxfId="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F5:H15" totalsRowShown="0">
  <autoFilter ref="F5:H15" xr:uid="{00000000-0009-0000-0100-000002000000}"/>
  <sortState xmlns:xlrd2="http://schemas.microsoft.com/office/spreadsheetml/2017/richdata2" ref="F6:H15">
    <sortCondition ref="F6"/>
  </sortState>
  <tableColumns count="3">
    <tableColumn id="1" xr3:uid="{00000000-0010-0000-0100-000001000000}" name="Year" dataDxfId="8"/>
    <tableColumn id="2" xr3:uid="{00000000-0010-0000-0100-000002000000}" name="FEMALE" dataDxfId="7"/>
    <tableColumn id="3" xr3:uid="{00000000-0010-0000-0100-000003000000}" name="MAL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K5:M15" totalsRowShown="0">
  <autoFilter ref="K5:M15" xr:uid="{00000000-0009-0000-0100-000003000000}"/>
  <sortState xmlns:xlrd2="http://schemas.microsoft.com/office/spreadsheetml/2017/richdata2" ref="K6:M15">
    <sortCondition ref="K6"/>
  </sortState>
  <tableColumns count="3">
    <tableColumn id="1" xr3:uid="{00000000-0010-0000-0200-000001000000}" name="Year" dataDxfId="5"/>
    <tableColumn id="2" xr3:uid="{00000000-0010-0000-0200-000002000000}" name="FEMALE" dataDxfId="4"/>
    <tableColumn id="3" xr3:uid="{00000000-0010-0000-0200-000003000000}" name="MALE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P5:R15" totalsRowShown="0">
  <autoFilter ref="P5:R15" xr:uid="{00000000-0009-0000-0100-000004000000}"/>
  <sortState xmlns:xlrd2="http://schemas.microsoft.com/office/spreadsheetml/2017/richdata2" ref="P6:R15">
    <sortCondition ref="P27"/>
  </sortState>
  <tableColumns count="3">
    <tableColumn id="1" xr3:uid="{00000000-0010-0000-0300-000001000000}" name="Year" dataDxfId="2"/>
    <tableColumn id="2" xr3:uid="{00000000-0010-0000-0300-000002000000}" name="FEMALE" dataDxfId="1"/>
    <tableColumn id="3" xr3:uid="{00000000-0010-0000-0300-000003000000}" name="MAL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220"/>
  <sheetViews>
    <sheetView topLeftCell="A656" zoomScale="98" zoomScaleNormal="98" workbookViewId="0">
      <selection activeCell="O662" sqref="O662"/>
    </sheetView>
  </sheetViews>
  <sheetFormatPr defaultRowHeight="14.25" x14ac:dyDescent="0.45"/>
  <cols>
    <col min="1" max="1" width="10.73046875" bestFit="1" customWidth="1"/>
    <col min="2" max="2" width="8.73046875" bestFit="1" customWidth="1"/>
    <col min="3" max="3" width="10.1328125" bestFit="1" customWidth="1"/>
    <col min="4" max="4" width="9.265625" bestFit="1" customWidth="1"/>
    <col min="5" max="5" width="5" bestFit="1" customWidth="1"/>
    <col min="6" max="6" width="8.59765625" bestFit="1" customWidth="1"/>
    <col min="7" max="7" width="8.3984375" bestFit="1" customWidth="1"/>
    <col min="8" max="8" width="7.73046875" bestFit="1" customWidth="1"/>
    <col min="9" max="9" width="8" bestFit="1" customWidth="1"/>
    <col min="10" max="10" width="38.1328125" bestFit="1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x14ac:dyDescent="0.4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</row>
    <row r="4" spans="1:10" x14ac:dyDescent="0.45">
      <c r="A4">
        <v>1933</v>
      </c>
      <c r="B4">
        <v>0</v>
      </c>
      <c r="C4">
        <v>5.4179999999999999E-2</v>
      </c>
      <c r="D4">
        <v>5.2080000000000001E-2</v>
      </c>
      <c r="E4">
        <v>0.26</v>
      </c>
      <c r="F4">
        <v>100000</v>
      </c>
      <c r="G4">
        <v>5208</v>
      </c>
      <c r="H4">
        <v>96130</v>
      </c>
      <c r="I4">
        <v>6279695</v>
      </c>
      <c r="J4">
        <v>62.8</v>
      </c>
    </row>
    <row r="5" spans="1:10" x14ac:dyDescent="0.45">
      <c r="A5">
        <v>1933</v>
      </c>
      <c r="B5">
        <v>1</v>
      </c>
      <c r="C5">
        <v>8.8699999999999994E-3</v>
      </c>
      <c r="D5">
        <v>8.8299999999999993E-3</v>
      </c>
      <c r="E5">
        <v>0.5</v>
      </c>
      <c r="F5">
        <v>94792</v>
      </c>
      <c r="G5">
        <v>837</v>
      </c>
      <c r="H5">
        <v>94374</v>
      </c>
      <c r="I5">
        <v>6183565</v>
      </c>
      <c r="J5">
        <v>65.23</v>
      </c>
    </row>
    <row r="6" spans="1:10" x14ac:dyDescent="0.45">
      <c r="A6">
        <v>1933</v>
      </c>
      <c r="B6">
        <v>2</v>
      </c>
      <c r="C6">
        <v>4.0200000000000001E-3</v>
      </c>
      <c r="D6">
        <v>4.0200000000000001E-3</v>
      </c>
      <c r="E6">
        <v>0.5</v>
      </c>
      <c r="F6">
        <v>93955</v>
      </c>
      <c r="G6">
        <v>377</v>
      </c>
      <c r="H6">
        <v>93767</v>
      </c>
      <c r="I6">
        <v>6089191</v>
      </c>
      <c r="J6">
        <v>64.81</v>
      </c>
    </row>
    <row r="7" spans="1:10" x14ac:dyDescent="0.45">
      <c r="A7">
        <v>1933</v>
      </c>
      <c r="B7">
        <v>3</v>
      </c>
      <c r="C7">
        <v>2.8700000000000002E-3</v>
      </c>
      <c r="D7">
        <v>2.8700000000000002E-3</v>
      </c>
      <c r="E7">
        <v>0.5</v>
      </c>
      <c r="F7">
        <v>93578</v>
      </c>
      <c r="G7">
        <v>268</v>
      </c>
      <c r="H7">
        <v>93444</v>
      </c>
      <c r="I7">
        <v>5995425</v>
      </c>
      <c r="J7">
        <v>64.069999999999993</v>
      </c>
    </row>
    <row r="8" spans="1:10" x14ac:dyDescent="0.45">
      <c r="A8">
        <v>1933</v>
      </c>
      <c r="B8">
        <v>4</v>
      </c>
      <c r="C8">
        <v>2.2300000000000002E-3</v>
      </c>
      <c r="D8">
        <v>2.2300000000000002E-3</v>
      </c>
      <c r="E8">
        <v>0.5</v>
      </c>
      <c r="F8">
        <v>93310</v>
      </c>
      <c r="G8">
        <v>208</v>
      </c>
      <c r="H8">
        <v>93206</v>
      </c>
      <c r="I8">
        <v>5901981</v>
      </c>
      <c r="J8">
        <v>63.25</v>
      </c>
    </row>
    <row r="9" spans="1:10" x14ac:dyDescent="0.45">
      <c r="A9">
        <v>1933</v>
      </c>
      <c r="B9">
        <v>5</v>
      </c>
      <c r="C9">
        <v>1.8500000000000001E-3</v>
      </c>
      <c r="D9">
        <v>1.8500000000000001E-3</v>
      </c>
      <c r="E9">
        <v>0.5</v>
      </c>
      <c r="F9">
        <v>93102</v>
      </c>
      <c r="G9">
        <v>172</v>
      </c>
      <c r="H9">
        <v>93016</v>
      </c>
      <c r="I9">
        <v>5808775</v>
      </c>
      <c r="J9">
        <v>62.39</v>
      </c>
    </row>
    <row r="10" spans="1:10" x14ac:dyDescent="0.45">
      <c r="A10">
        <v>1933</v>
      </c>
      <c r="B10">
        <v>6</v>
      </c>
      <c r="C10">
        <v>1.64E-3</v>
      </c>
      <c r="D10">
        <v>1.64E-3</v>
      </c>
      <c r="E10">
        <v>0.5</v>
      </c>
      <c r="F10">
        <v>92930</v>
      </c>
      <c r="G10">
        <v>153</v>
      </c>
      <c r="H10">
        <v>92853</v>
      </c>
      <c r="I10">
        <v>5715759</v>
      </c>
      <c r="J10">
        <v>61.51</v>
      </c>
    </row>
    <row r="11" spans="1:10" x14ac:dyDescent="0.45">
      <c r="A11">
        <v>1933</v>
      </c>
      <c r="B11">
        <v>7</v>
      </c>
      <c r="C11">
        <v>1.47E-3</v>
      </c>
      <c r="D11">
        <v>1.47E-3</v>
      </c>
      <c r="E11">
        <v>0.5</v>
      </c>
      <c r="F11">
        <v>92777</v>
      </c>
      <c r="G11">
        <v>136</v>
      </c>
      <c r="H11">
        <v>92709</v>
      </c>
      <c r="I11">
        <v>5622906</v>
      </c>
      <c r="J11">
        <v>60.61</v>
      </c>
    </row>
    <row r="12" spans="1:10" x14ac:dyDescent="0.45">
      <c r="A12">
        <v>1933</v>
      </c>
      <c r="B12">
        <v>8</v>
      </c>
      <c r="C12">
        <v>1.32E-3</v>
      </c>
      <c r="D12">
        <v>1.32E-3</v>
      </c>
      <c r="E12">
        <v>0.5</v>
      </c>
      <c r="F12">
        <v>92640</v>
      </c>
      <c r="G12">
        <v>122</v>
      </c>
      <c r="H12">
        <v>92579</v>
      </c>
      <c r="I12">
        <v>5530197</v>
      </c>
      <c r="J12">
        <v>59.7</v>
      </c>
    </row>
    <row r="13" spans="1:10" x14ac:dyDescent="0.45">
      <c r="A13">
        <v>1933</v>
      </c>
      <c r="B13">
        <v>9</v>
      </c>
      <c r="C13">
        <v>1.1900000000000001E-3</v>
      </c>
      <c r="D13">
        <v>1.1900000000000001E-3</v>
      </c>
      <c r="E13">
        <v>0.5</v>
      </c>
      <c r="F13">
        <v>92518</v>
      </c>
      <c r="G13">
        <v>110</v>
      </c>
      <c r="H13">
        <v>92463</v>
      </c>
      <c r="I13">
        <v>5437618</v>
      </c>
      <c r="J13">
        <v>58.77</v>
      </c>
    </row>
    <row r="14" spans="1:10" x14ac:dyDescent="0.45">
      <c r="A14">
        <v>1933</v>
      </c>
      <c r="B14">
        <v>10</v>
      </c>
      <c r="C14">
        <v>1.1000000000000001E-3</v>
      </c>
      <c r="D14">
        <v>1.1000000000000001E-3</v>
      </c>
      <c r="E14">
        <v>0.5</v>
      </c>
      <c r="F14">
        <v>92408</v>
      </c>
      <c r="G14">
        <v>101</v>
      </c>
      <c r="H14">
        <v>92357</v>
      </c>
      <c r="I14">
        <v>5345155</v>
      </c>
      <c r="J14">
        <v>57.84</v>
      </c>
    </row>
    <row r="15" spans="1:10" x14ac:dyDescent="0.45">
      <c r="A15">
        <v>1933</v>
      </c>
      <c r="B15">
        <v>11</v>
      </c>
      <c r="C15">
        <v>1.06E-3</v>
      </c>
      <c r="D15">
        <v>1.06E-3</v>
      </c>
      <c r="E15">
        <v>0.5</v>
      </c>
      <c r="F15">
        <v>92306</v>
      </c>
      <c r="G15">
        <v>98</v>
      </c>
      <c r="H15">
        <v>92258</v>
      </c>
      <c r="I15">
        <v>5252798</v>
      </c>
      <c r="J15">
        <v>56.91</v>
      </c>
    </row>
    <row r="16" spans="1:10" x14ac:dyDescent="0.45">
      <c r="A16">
        <v>1933</v>
      </c>
      <c r="B16">
        <v>12</v>
      </c>
      <c r="C16">
        <v>1.1000000000000001E-3</v>
      </c>
      <c r="D16">
        <v>1.1000000000000001E-3</v>
      </c>
      <c r="E16">
        <v>0.5</v>
      </c>
      <c r="F16">
        <v>92209</v>
      </c>
      <c r="G16">
        <v>101</v>
      </c>
      <c r="H16">
        <v>92158</v>
      </c>
      <c r="I16">
        <v>5160540</v>
      </c>
      <c r="J16">
        <v>55.97</v>
      </c>
    </row>
    <row r="17" spans="1:10" x14ac:dyDescent="0.45">
      <c r="A17">
        <v>1933</v>
      </c>
      <c r="B17">
        <v>13</v>
      </c>
      <c r="C17">
        <v>1.2099999999999999E-3</v>
      </c>
      <c r="D17">
        <v>1.2099999999999999E-3</v>
      </c>
      <c r="E17">
        <v>0.5</v>
      </c>
      <c r="F17">
        <v>92108</v>
      </c>
      <c r="G17">
        <v>111</v>
      </c>
      <c r="H17">
        <v>92052</v>
      </c>
      <c r="I17">
        <v>5068382</v>
      </c>
      <c r="J17">
        <v>55.03</v>
      </c>
    </row>
    <row r="18" spans="1:10" x14ac:dyDescent="0.45">
      <c r="A18">
        <v>1933</v>
      </c>
      <c r="B18">
        <v>14</v>
      </c>
      <c r="C18">
        <v>1.39E-3</v>
      </c>
      <c r="D18">
        <v>1.39E-3</v>
      </c>
      <c r="E18">
        <v>0.5</v>
      </c>
      <c r="F18">
        <v>91996</v>
      </c>
      <c r="G18">
        <v>128</v>
      </c>
      <c r="H18">
        <v>91932</v>
      </c>
      <c r="I18">
        <v>4976330</v>
      </c>
      <c r="J18">
        <v>54.09</v>
      </c>
    </row>
    <row r="19" spans="1:10" x14ac:dyDescent="0.45">
      <c r="A19">
        <v>1933</v>
      </c>
      <c r="B19">
        <v>15</v>
      </c>
      <c r="C19">
        <v>1.6299999999999999E-3</v>
      </c>
      <c r="D19">
        <v>1.6299999999999999E-3</v>
      </c>
      <c r="E19">
        <v>0.5</v>
      </c>
      <c r="F19">
        <v>91868</v>
      </c>
      <c r="G19">
        <v>149</v>
      </c>
      <c r="H19">
        <v>91794</v>
      </c>
      <c r="I19">
        <v>4884397</v>
      </c>
      <c r="J19">
        <v>53.17</v>
      </c>
    </row>
    <row r="20" spans="1:10" x14ac:dyDescent="0.45">
      <c r="A20">
        <v>1933</v>
      </c>
      <c r="B20">
        <v>16</v>
      </c>
      <c r="C20">
        <v>1.8699999999999999E-3</v>
      </c>
      <c r="D20">
        <v>1.8600000000000001E-3</v>
      </c>
      <c r="E20">
        <v>0.5</v>
      </c>
      <c r="F20">
        <v>91719</v>
      </c>
      <c r="G20">
        <v>171</v>
      </c>
      <c r="H20">
        <v>91634</v>
      </c>
      <c r="I20">
        <v>4792604</v>
      </c>
      <c r="J20">
        <v>52.25</v>
      </c>
    </row>
    <row r="21" spans="1:10" x14ac:dyDescent="0.45">
      <c r="A21">
        <v>1933</v>
      </c>
      <c r="B21">
        <v>17</v>
      </c>
      <c r="C21">
        <v>2.0999999999999999E-3</v>
      </c>
      <c r="D21">
        <v>2.0999999999999999E-3</v>
      </c>
      <c r="E21">
        <v>0.5</v>
      </c>
      <c r="F21">
        <v>91548</v>
      </c>
      <c r="G21">
        <v>192</v>
      </c>
      <c r="H21">
        <v>91452</v>
      </c>
      <c r="I21">
        <v>4700970</v>
      </c>
      <c r="J21">
        <v>51.35</v>
      </c>
    </row>
    <row r="22" spans="1:10" x14ac:dyDescent="0.45">
      <c r="A22">
        <v>1933</v>
      </c>
      <c r="B22">
        <v>18</v>
      </c>
      <c r="C22">
        <v>2.33E-3</v>
      </c>
      <c r="D22">
        <v>2.33E-3</v>
      </c>
      <c r="E22">
        <v>0.5</v>
      </c>
      <c r="F22">
        <v>91356</v>
      </c>
      <c r="G22">
        <v>213</v>
      </c>
      <c r="H22">
        <v>91250</v>
      </c>
      <c r="I22">
        <v>4609518</v>
      </c>
      <c r="J22">
        <v>50.46</v>
      </c>
    </row>
    <row r="23" spans="1:10" x14ac:dyDescent="0.45">
      <c r="A23">
        <v>1933</v>
      </c>
      <c r="B23">
        <v>19</v>
      </c>
      <c r="C23">
        <v>2.5600000000000002E-3</v>
      </c>
      <c r="D23">
        <v>2.5600000000000002E-3</v>
      </c>
      <c r="E23">
        <v>0.5</v>
      </c>
      <c r="F23">
        <v>91144</v>
      </c>
      <c r="G23">
        <v>233</v>
      </c>
      <c r="H23">
        <v>91027</v>
      </c>
      <c r="I23">
        <v>4518268</v>
      </c>
      <c r="J23">
        <v>49.57</v>
      </c>
    </row>
    <row r="24" spans="1:10" x14ac:dyDescent="0.45">
      <c r="A24">
        <v>1933</v>
      </c>
      <c r="B24">
        <v>20</v>
      </c>
      <c r="C24">
        <v>2.7899999999999999E-3</v>
      </c>
      <c r="D24">
        <v>2.7799999999999999E-3</v>
      </c>
      <c r="E24">
        <v>0.5</v>
      </c>
      <c r="F24">
        <v>90911</v>
      </c>
      <c r="G24">
        <v>253</v>
      </c>
      <c r="H24">
        <v>90784</v>
      </c>
      <c r="I24">
        <v>4427241</v>
      </c>
      <c r="J24">
        <v>48.7</v>
      </c>
    </row>
    <row r="25" spans="1:10" x14ac:dyDescent="0.45">
      <c r="A25">
        <v>1933</v>
      </c>
      <c r="B25">
        <v>21</v>
      </c>
      <c r="C25">
        <v>2.99E-3</v>
      </c>
      <c r="D25">
        <v>2.99E-3</v>
      </c>
      <c r="E25">
        <v>0.5</v>
      </c>
      <c r="F25">
        <v>90657</v>
      </c>
      <c r="G25">
        <v>271</v>
      </c>
      <c r="H25">
        <v>90522</v>
      </c>
      <c r="I25">
        <v>4336457</v>
      </c>
      <c r="J25">
        <v>47.83</v>
      </c>
    </row>
    <row r="26" spans="1:10" x14ac:dyDescent="0.45">
      <c r="A26">
        <v>1933</v>
      </c>
      <c r="B26">
        <v>22</v>
      </c>
      <c r="C26">
        <v>3.16E-3</v>
      </c>
      <c r="D26">
        <v>3.16E-3</v>
      </c>
      <c r="E26">
        <v>0.5</v>
      </c>
      <c r="F26">
        <v>90387</v>
      </c>
      <c r="G26">
        <v>285</v>
      </c>
      <c r="H26">
        <v>90244</v>
      </c>
      <c r="I26">
        <v>4245935</v>
      </c>
      <c r="J26">
        <v>46.98</v>
      </c>
    </row>
    <row r="27" spans="1:10" x14ac:dyDescent="0.45">
      <c r="A27">
        <v>1933</v>
      </c>
      <c r="B27">
        <v>23</v>
      </c>
      <c r="C27">
        <v>3.3E-3</v>
      </c>
      <c r="D27">
        <v>3.29E-3</v>
      </c>
      <c r="E27">
        <v>0.5</v>
      </c>
      <c r="F27">
        <v>90101</v>
      </c>
      <c r="G27">
        <v>297</v>
      </c>
      <c r="H27">
        <v>89953</v>
      </c>
      <c r="I27">
        <v>4155692</v>
      </c>
      <c r="J27">
        <v>46.12</v>
      </c>
    </row>
    <row r="28" spans="1:10" x14ac:dyDescent="0.45">
      <c r="A28">
        <v>1933</v>
      </c>
      <c r="B28">
        <v>24</v>
      </c>
      <c r="C28">
        <v>3.3999999999999998E-3</v>
      </c>
      <c r="D28">
        <v>3.3899999999999998E-3</v>
      </c>
      <c r="E28">
        <v>0.5</v>
      </c>
      <c r="F28">
        <v>89804</v>
      </c>
      <c r="G28">
        <v>304</v>
      </c>
      <c r="H28">
        <v>89652</v>
      </c>
      <c r="I28">
        <v>4065739</v>
      </c>
      <c r="J28">
        <v>45.27</v>
      </c>
    </row>
    <row r="29" spans="1:10" x14ac:dyDescent="0.45">
      <c r="A29">
        <v>1933</v>
      </c>
      <c r="B29">
        <v>25</v>
      </c>
      <c r="C29">
        <v>3.46E-3</v>
      </c>
      <c r="D29">
        <v>3.46E-3</v>
      </c>
      <c r="E29">
        <v>0.5</v>
      </c>
      <c r="F29">
        <v>89500</v>
      </c>
      <c r="G29">
        <v>310</v>
      </c>
      <c r="H29">
        <v>89345</v>
      </c>
      <c r="I29">
        <v>3976087</v>
      </c>
      <c r="J29">
        <v>44.43</v>
      </c>
    </row>
    <row r="30" spans="1:10" x14ac:dyDescent="0.45">
      <c r="A30">
        <v>1933</v>
      </c>
      <c r="B30">
        <v>26</v>
      </c>
      <c r="C30">
        <v>3.5300000000000002E-3</v>
      </c>
      <c r="D30">
        <v>3.5300000000000002E-3</v>
      </c>
      <c r="E30">
        <v>0.5</v>
      </c>
      <c r="F30">
        <v>89190</v>
      </c>
      <c r="G30">
        <v>315</v>
      </c>
      <c r="H30">
        <v>89033</v>
      </c>
      <c r="I30">
        <v>3886741</v>
      </c>
      <c r="J30">
        <v>43.58</v>
      </c>
    </row>
    <row r="31" spans="1:10" x14ac:dyDescent="0.45">
      <c r="A31">
        <v>1933</v>
      </c>
      <c r="B31">
        <v>27</v>
      </c>
      <c r="C31">
        <v>3.5999999999999999E-3</v>
      </c>
      <c r="D31">
        <v>3.5999999999999999E-3</v>
      </c>
      <c r="E31">
        <v>0.5</v>
      </c>
      <c r="F31">
        <v>88876</v>
      </c>
      <c r="G31">
        <v>320</v>
      </c>
      <c r="H31">
        <v>88716</v>
      </c>
      <c r="I31">
        <v>3797708</v>
      </c>
      <c r="J31">
        <v>42.73</v>
      </c>
    </row>
    <row r="32" spans="1:10" x14ac:dyDescent="0.45">
      <c r="A32">
        <v>1933</v>
      </c>
      <c r="B32">
        <v>28</v>
      </c>
      <c r="C32">
        <v>3.6700000000000001E-3</v>
      </c>
      <c r="D32">
        <v>3.6700000000000001E-3</v>
      </c>
      <c r="E32">
        <v>0.5</v>
      </c>
      <c r="F32">
        <v>88556</v>
      </c>
      <c r="G32">
        <v>325</v>
      </c>
      <c r="H32">
        <v>88394</v>
      </c>
      <c r="I32">
        <v>3708992</v>
      </c>
      <c r="J32">
        <v>41.88</v>
      </c>
    </row>
    <row r="33" spans="1:10" x14ac:dyDescent="0.45">
      <c r="A33">
        <v>1933</v>
      </c>
      <c r="B33">
        <v>29</v>
      </c>
      <c r="C33">
        <v>3.7399999999999998E-3</v>
      </c>
      <c r="D33">
        <v>3.7399999999999998E-3</v>
      </c>
      <c r="E33">
        <v>0.5</v>
      </c>
      <c r="F33">
        <v>88231</v>
      </c>
      <c r="G33">
        <v>330</v>
      </c>
      <c r="H33">
        <v>88066</v>
      </c>
      <c r="I33">
        <v>3620599</v>
      </c>
      <c r="J33">
        <v>41.04</v>
      </c>
    </row>
    <row r="34" spans="1:10" x14ac:dyDescent="0.45">
      <c r="A34">
        <v>1933</v>
      </c>
      <c r="B34">
        <v>30</v>
      </c>
      <c r="C34">
        <v>3.81E-3</v>
      </c>
      <c r="D34">
        <v>3.81E-3</v>
      </c>
      <c r="E34">
        <v>0.5</v>
      </c>
      <c r="F34">
        <v>87902</v>
      </c>
      <c r="G34">
        <v>335</v>
      </c>
      <c r="H34">
        <v>87734</v>
      </c>
      <c r="I34">
        <v>3532532</v>
      </c>
      <c r="J34">
        <v>40.19</v>
      </c>
    </row>
    <row r="35" spans="1:10" x14ac:dyDescent="0.45">
      <c r="A35">
        <v>1933</v>
      </c>
      <c r="B35">
        <v>31</v>
      </c>
      <c r="C35">
        <v>3.9199999999999999E-3</v>
      </c>
      <c r="D35">
        <v>3.9100000000000003E-3</v>
      </c>
      <c r="E35">
        <v>0.5</v>
      </c>
      <c r="F35">
        <v>87567</v>
      </c>
      <c r="G35">
        <v>342</v>
      </c>
      <c r="H35">
        <v>87396</v>
      </c>
      <c r="I35">
        <v>3444798</v>
      </c>
      <c r="J35">
        <v>39.340000000000003</v>
      </c>
    </row>
    <row r="36" spans="1:10" x14ac:dyDescent="0.45">
      <c r="A36">
        <v>1933</v>
      </c>
      <c r="B36">
        <v>32</v>
      </c>
      <c r="C36">
        <v>4.0600000000000002E-3</v>
      </c>
      <c r="D36">
        <v>4.0600000000000002E-3</v>
      </c>
      <c r="E36">
        <v>0.5</v>
      </c>
      <c r="F36">
        <v>87224</v>
      </c>
      <c r="G36">
        <v>354</v>
      </c>
      <c r="H36">
        <v>87048</v>
      </c>
      <c r="I36">
        <v>3357402</v>
      </c>
      <c r="J36">
        <v>38.49</v>
      </c>
    </row>
    <row r="37" spans="1:10" x14ac:dyDescent="0.45">
      <c r="A37">
        <v>1933</v>
      </c>
      <c r="B37">
        <v>33</v>
      </c>
      <c r="C37">
        <v>4.2599999999999999E-3</v>
      </c>
      <c r="D37">
        <v>4.2500000000000003E-3</v>
      </c>
      <c r="E37">
        <v>0.5</v>
      </c>
      <c r="F37">
        <v>86871</v>
      </c>
      <c r="G37">
        <v>369</v>
      </c>
      <c r="H37">
        <v>86686</v>
      </c>
      <c r="I37">
        <v>3270355</v>
      </c>
      <c r="J37">
        <v>37.65</v>
      </c>
    </row>
    <row r="38" spans="1:10" x14ac:dyDescent="0.45">
      <c r="A38">
        <v>1933</v>
      </c>
      <c r="B38">
        <v>34</v>
      </c>
      <c r="C38">
        <v>4.4999999999999997E-3</v>
      </c>
      <c r="D38">
        <v>4.4900000000000001E-3</v>
      </c>
      <c r="E38">
        <v>0.5</v>
      </c>
      <c r="F38">
        <v>86502</v>
      </c>
      <c r="G38">
        <v>388</v>
      </c>
      <c r="H38">
        <v>86308</v>
      </c>
      <c r="I38">
        <v>3183668</v>
      </c>
      <c r="J38">
        <v>36.799999999999997</v>
      </c>
    </row>
    <row r="39" spans="1:10" x14ac:dyDescent="0.45">
      <c r="A39">
        <v>1933</v>
      </c>
      <c r="B39">
        <v>35</v>
      </c>
      <c r="C39">
        <v>4.7600000000000003E-3</v>
      </c>
      <c r="D39">
        <v>4.7499999999999999E-3</v>
      </c>
      <c r="E39">
        <v>0.5</v>
      </c>
      <c r="F39">
        <v>86114</v>
      </c>
      <c r="G39">
        <v>409</v>
      </c>
      <c r="H39">
        <v>85909</v>
      </c>
      <c r="I39">
        <v>3097361</v>
      </c>
      <c r="J39">
        <v>35.97</v>
      </c>
    </row>
    <row r="40" spans="1:10" x14ac:dyDescent="0.45">
      <c r="A40">
        <v>1933</v>
      </c>
      <c r="B40">
        <v>36</v>
      </c>
      <c r="C40">
        <v>4.9699999999999996E-3</v>
      </c>
      <c r="D40">
        <v>4.96E-3</v>
      </c>
      <c r="E40">
        <v>0.5</v>
      </c>
      <c r="F40">
        <v>85705</v>
      </c>
      <c r="G40">
        <v>425</v>
      </c>
      <c r="H40">
        <v>85492</v>
      </c>
      <c r="I40">
        <v>3011451</v>
      </c>
      <c r="J40">
        <v>35.14</v>
      </c>
    </row>
    <row r="41" spans="1:10" x14ac:dyDescent="0.45">
      <c r="A41">
        <v>1933</v>
      </c>
      <c r="B41">
        <v>37</v>
      </c>
      <c r="C41">
        <v>5.13E-3</v>
      </c>
      <c r="D41">
        <v>5.1200000000000004E-3</v>
      </c>
      <c r="E41">
        <v>0.5</v>
      </c>
      <c r="F41">
        <v>85280</v>
      </c>
      <c r="G41">
        <v>436</v>
      </c>
      <c r="H41">
        <v>85062</v>
      </c>
      <c r="I41">
        <v>2925959</v>
      </c>
      <c r="J41">
        <v>34.31</v>
      </c>
    </row>
    <row r="42" spans="1:10" x14ac:dyDescent="0.45">
      <c r="A42">
        <v>1933</v>
      </c>
      <c r="B42">
        <v>38</v>
      </c>
      <c r="C42">
        <v>5.2500000000000003E-3</v>
      </c>
      <c r="D42">
        <v>5.2399999999999999E-3</v>
      </c>
      <c r="E42">
        <v>0.5</v>
      </c>
      <c r="F42">
        <v>84844</v>
      </c>
      <c r="G42">
        <v>444</v>
      </c>
      <c r="H42">
        <v>84621</v>
      </c>
      <c r="I42">
        <v>2840897</v>
      </c>
      <c r="J42">
        <v>33.479999999999997</v>
      </c>
    </row>
    <row r="43" spans="1:10" x14ac:dyDescent="0.45">
      <c r="A43">
        <v>1933</v>
      </c>
      <c r="B43">
        <v>39</v>
      </c>
      <c r="C43">
        <v>5.3600000000000002E-3</v>
      </c>
      <c r="D43">
        <v>5.3400000000000001E-3</v>
      </c>
      <c r="E43">
        <v>0.5</v>
      </c>
      <c r="F43">
        <v>84399</v>
      </c>
      <c r="G43">
        <v>451</v>
      </c>
      <c r="H43">
        <v>84174</v>
      </c>
      <c r="I43">
        <v>2756276</v>
      </c>
      <c r="J43">
        <v>32.659999999999997</v>
      </c>
    </row>
    <row r="44" spans="1:10" x14ac:dyDescent="0.45">
      <c r="A44">
        <v>1933</v>
      </c>
      <c r="B44">
        <v>40</v>
      </c>
      <c r="C44">
        <v>5.4900000000000001E-3</v>
      </c>
      <c r="D44">
        <v>5.47E-3</v>
      </c>
      <c r="E44">
        <v>0.5</v>
      </c>
      <c r="F44">
        <v>83948</v>
      </c>
      <c r="G44">
        <v>459</v>
      </c>
      <c r="H44">
        <v>83719</v>
      </c>
      <c r="I44">
        <v>2672102</v>
      </c>
      <c r="J44">
        <v>31.83</v>
      </c>
    </row>
    <row r="45" spans="1:10" x14ac:dyDescent="0.45">
      <c r="A45">
        <v>1933</v>
      </c>
      <c r="B45">
        <v>41</v>
      </c>
      <c r="C45">
        <v>5.7099999999999998E-3</v>
      </c>
      <c r="D45">
        <v>5.6899999999999997E-3</v>
      </c>
      <c r="E45">
        <v>0.5</v>
      </c>
      <c r="F45">
        <v>83489</v>
      </c>
      <c r="G45">
        <v>475</v>
      </c>
      <c r="H45">
        <v>83251</v>
      </c>
      <c r="I45">
        <v>2588383</v>
      </c>
      <c r="J45">
        <v>31</v>
      </c>
    </row>
    <row r="46" spans="1:10" x14ac:dyDescent="0.45">
      <c r="A46">
        <v>1933</v>
      </c>
      <c r="B46">
        <v>42</v>
      </c>
      <c r="C46">
        <v>6.0299999999999998E-3</v>
      </c>
      <c r="D46">
        <v>6.0099999999999997E-3</v>
      </c>
      <c r="E46">
        <v>0.5</v>
      </c>
      <c r="F46">
        <v>83014</v>
      </c>
      <c r="G46">
        <v>499</v>
      </c>
      <c r="H46">
        <v>82764</v>
      </c>
      <c r="I46">
        <v>2505132</v>
      </c>
      <c r="J46">
        <v>30.18</v>
      </c>
    </row>
    <row r="47" spans="1:10" x14ac:dyDescent="0.45">
      <c r="A47">
        <v>1933</v>
      </c>
      <c r="B47">
        <v>43</v>
      </c>
      <c r="C47">
        <v>6.43E-3</v>
      </c>
      <c r="D47">
        <v>6.4099999999999999E-3</v>
      </c>
      <c r="E47">
        <v>0.5</v>
      </c>
      <c r="F47">
        <v>82514</v>
      </c>
      <c r="G47">
        <v>529</v>
      </c>
      <c r="H47">
        <v>82250</v>
      </c>
      <c r="I47">
        <v>2422368</v>
      </c>
      <c r="J47">
        <v>29.36</v>
      </c>
    </row>
    <row r="48" spans="1:10" x14ac:dyDescent="0.45">
      <c r="A48">
        <v>1933</v>
      </c>
      <c r="B48">
        <v>44</v>
      </c>
      <c r="C48">
        <v>6.8799999999999998E-3</v>
      </c>
      <c r="D48">
        <v>6.8599999999999998E-3</v>
      </c>
      <c r="E48">
        <v>0.5</v>
      </c>
      <c r="F48">
        <v>81986</v>
      </c>
      <c r="G48">
        <v>563</v>
      </c>
      <c r="H48">
        <v>81705</v>
      </c>
      <c r="I48">
        <v>2340118</v>
      </c>
      <c r="J48">
        <v>28.54</v>
      </c>
    </row>
    <row r="49" spans="1:10" x14ac:dyDescent="0.45">
      <c r="A49">
        <v>1933</v>
      </c>
      <c r="B49">
        <v>45</v>
      </c>
      <c r="C49">
        <v>7.3899999999999999E-3</v>
      </c>
      <c r="D49">
        <v>7.3600000000000002E-3</v>
      </c>
      <c r="E49">
        <v>0.5</v>
      </c>
      <c r="F49">
        <v>81423</v>
      </c>
      <c r="G49">
        <v>599</v>
      </c>
      <c r="H49">
        <v>81124</v>
      </c>
      <c r="I49">
        <v>2258413</v>
      </c>
      <c r="J49">
        <v>27.74</v>
      </c>
    </row>
    <row r="50" spans="1:10" x14ac:dyDescent="0.45">
      <c r="A50">
        <v>1933</v>
      </c>
      <c r="B50">
        <v>46</v>
      </c>
      <c r="C50">
        <v>7.9000000000000008E-3</v>
      </c>
      <c r="D50">
        <v>7.8700000000000003E-3</v>
      </c>
      <c r="E50">
        <v>0.5</v>
      </c>
      <c r="F50">
        <v>80824</v>
      </c>
      <c r="G50">
        <v>636</v>
      </c>
      <c r="H50">
        <v>80506</v>
      </c>
      <c r="I50">
        <v>2177289</v>
      </c>
      <c r="J50">
        <v>26.94</v>
      </c>
    </row>
    <row r="51" spans="1:10" x14ac:dyDescent="0.45">
      <c r="A51">
        <v>1933</v>
      </c>
      <c r="B51">
        <v>47</v>
      </c>
      <c r="C51">
        <v>8.4399999999999996E-3</v>
      </c>
      <c r="D51">
        <v>8.3999999999999995E-3</v>
      </c>
      <c r="E51">
        <v>0.5</v>
      </c>
      <c r="F51">
        <v>80188</v>
      </c>
      <c r="G51">
        <v>674</v>
      </c>
      <c r="H51">
        <v>79851</v>
      </c>
      <c r="I51">
        <v>2096784</v>
      </c>
      <c r="J51">
        <v>26.15</v>
      </c>
    </row>
    <row r="52" spans="1:10" x14ac:dyDescent="0.45">
      <c r="A52">
        <v>1933</v>
      </c>
      <c r="B52">
        <v>48</v>
      </c>
      <c r="C52">
        <v>9.0200000000000002E-3</v>
      </c>
      <c r="D52">
        <v>8.9800000000000001E-3</v>
      </c>
      <c r="E52">
        <v>0.5</v>
      </c>
      <c r="F52">
        <v>79514</v>
      </c>
      <c r="G52">
        <v>714</v>
      </c>
      <c r="H52">
        <v>79157</v>
      </c>
      <c r="I52">
        <v>2016933</v>
      </c>
      <c r="J52">
        <v>25.37</v>
      </c>
    </row>
    <row r="53" spans="1:10" x14ac:dyDescent="0.45">
      <c r="A53">
        <v>1933</v>
      </c>
      <c r="B53">
        <v>49</v>
      </c>
      <c r="C53">
        <v>9.6600000000000002E-3</v>
      </c>
      <c r="D53">
        <v>9.6100000000000005E-3</v>
      </c>
      <c r="E53">
        <v>0.5</v>
      </c>
      <c r="F53">
        <v>78800</v>
      </c>
      <c r="G53">
        <v>758</v>
      </c>
      <c r="H53">
        <v>78421</v>
      </c>
      <c r="I53">
        <v>1937776</v>
      </c>
      <c r="J53">
        <v>24.59</v>
      </c>
    </row>
    <row r="54" spans="1:10" x14ac:dyDescent="0.45">
      <c r="A54">
        <v>1933</v>
      </c>
      <c r="B54">
        <v>50</v>
      </c>
      <c r="C54">
        <v>1.035E-2</v>
      </c>
      <c r="D54">
        <v>1.03E-2</v>
      </c>
      <c r="E54">
        <v>0.5</v>
      </c>
      <c r="F54">
        <v>78043</v>
      </c>
      <c r="G54">
        <v>804</v>
      </c>
      <c r="H54">
        <v>77641</v>
      </c>
      <c r="I54">
        <v>1859354</v>
      </c>
      <c r="J54">
        <v>23.82</v>
      </c>
    </row>
    <row r="55" spans="1:10" x14ac:dyDescent="0.45">
      <c r="A55">
        <v>1933</v>
      </c>
      <c r="B55">
        <v>51</v>
      </c>
      <c r="C55">
        <v>1.1050000000000001E-2</v>
      </c>
      <c r="D55">
        <v>1.098E-2</v>
      </c>
      <c r="E55">
        <v>0.5</v>
      </c>
      <c r="F55">
        <v>77239</v>
      </c>
      <c r="G55">
        <v>848</v>
      </c>
      <c r="H55">
        <v>76814</v>
      </c>
      <c r="I55">
        <v>1781714</v>
      </c>
      <c r="J55">
        <v>23.07</v>
      </c>
    </row>
    <row r="56" spans="1:10" x14ac:dyDescent="0.45">
      <c r="A56">
        <v>1933</v>
      </c>
      <c r="B56">
        <v>52</v>
      </c>
      <c r="C56">
        <v>1.172E-2</v>
      </c>
      <c r="D56">
        <v>1.1650000000000001E-2</v>
      </c>
      <c r="E56">
        <v>0.5</v>
      </c>
      <c r="F56">
        <v>76390</v>
      </c>
      <c r="G56">
        <v>890</v>
      </c>
      <c r="H56">
        <v>75945</v>
      </c>
      <c r="I56">
        <v>1704899</v>
      </c>
      <c r="J56">
        <v>22.32</v>
      </c>
    </row>
    <row r="57" spans="1:10" x14ac:dyDescent="0.45">
      <c r="A57">
        <v>1933</v>
      </c>
      <c r="B57">
        <v>53</v>
      </c>
      <c r="C57">
        <v>1.2370000000000001E-2</v>
      </c>
      <c r="D57">
        <v>1.2290000000000001E-2</v>
      </c>
      <c r="E57">
        <v>0.5</v>
      </c>
      <c r="F57">
        <v>75500</v>
      </c>
      <c r="G57">
        <v>928</v>
      </c>
      <c r="H57">
        <v>75036</v>
      </c>
      <c r="I57">
        <v>1628954</v>
      </c>
      <c r="J57">
        <v>21.58</v>
      </c>
    </row>
    <row r="58" spans="1:10" x14ac:dyDescent="0.45">
      <c r="A58">
        <v>1933</v>
      </c>
      <c r="B58">
        <v>54</v>
      </c>
      <c r="C58">
        <v>1.2999999999999999E-2</v>
      </c>
      <c r="D58">
        <v>1.2919999999999999E-2</v>
      </c>
      <c r="E58">
        <v>0.5</v>
      </c>
      <c r="F58">
        <v>74572</v>
      </c>
      <c r="G58">
        <v>963</v>
      </c>
      <c r="H58">
        <v>74090</v>
      </c>
      <c r="I58">
        <v>1553918</v>
      </c>
      <c r="J58">
        <v>20.84</v>
      </c>
    </row>
    <row r="59" spans="1:10" x14ac:dyDescent="0.45">
      <c r="A59">
        <v>1933</v>
      </c>
      <c r="B59">
        <v>55</v>
      </c>
      <c r="C59">
        <v>1.367E-2</v>
      </c>
      <c r="D59">
        <v>1.358E-2</v>
      </c>
      <c r="E59">
        <v>0.5</v>
      </c>
      <c r="F59">
        <v>73609</v>
      </c>
      <c r="G59">
        <v>1000</v>
      </c>
      <c r="H59">
        <v>73109</v>
      </c>
      <c r="I59">
        <v>1479828</v>
      </c>
      <c r="J59">
        <v>20.100000000000001</v>
      </c>
    </row>
    <row r="60" spans="1:10" x14ac:dyDescent="0.45">
      <c r="A60">
        <v>1933</v>
      </c>
      <c r="B60">
        <v>56</v>
      </c>
      <c r="C60">
        <v>1.455E-2</v>
      </c>
      <c r="D60">
        <v>1.444E-2</v>
      </c>
      <c r="E60">
        <v>0.5</v>
      </c>
      <c r="F60">
        <v>72609</v>
      </c>
      <c r="G60">
        <v>1049</v>
      </c>
      <c r="H60">
        <v>72085</v>
      </c>
      <c r="I60">
        <v>1406719</v>
      </c>
      <c r="J60">
        <v>19.37</v>
      </c>
    </row>
    <row r="61" spans="1:10" x14ac:dyDescent="0.45">
      <c r="A61">
        <v>1933</v>
      </c>
      <c r="B61">
        <v>57</v>
      </c>
      <c r="C61">
        <v>1.5679999999999999E-2</v>
      </c>
      <c r="D61">
        <v>1.5559999999999999E-2</v>
      </c>
      <c r="E61">
        <v>0.5</v>
      </c>
      <c r="F61">
        <v>71561</v>
      </c>
      <c r="G61">
        <v>1114</v>
      </c>
      <c r="H61">
        <v>71004</v>
      </c>
      <c r="I61">
        <v>1334634</v>
      </c>
      <c r="J61">
        <v>18.649999999999999</v>
      </c>
    </row>
    <row r="62" spans="1:10" x14ac:dyDescent="0.45">
      <c r="A62">
        <v>1933</v>
      </c>
      <c r="B62">
        <v>58</v>
      </c>
      <c r="C62">
        <v>1.7100000000000001E-2</v>
      </c>
      <c r="D62">
        <v>1.695E-2</v>
      </c>
      <c r="E62">
        <v>0.5</v>
      </c>
      <c r="F62">
        <v>70447</v>
      </c>
      <c r="G62">
        <v>1194</v>
      </c>
      <c r="H62">
        <v>69850</v>
      </c>
      <c r="I62">
        <v>1263630</v>
      </c>
      <c r="J62">
        <v>17.940000000000001</v>
      </c>
    </row>
    <row r="63" spans="1:10" x14ac:dyDescent="0.45">
      <c r="A63">
        <v>1933</v>
      </c>
      <c r="B63">
        <v>59</v>
      </c>
      <c r="C63">
        <v>1.882E-2</v>
      </c>
      <c r="D63">
        <v>1.864E-2</v>
      </c>
      <c r="E63">
        <v>0.5</v>
      </c>
      <c r="F63">
        <v>69253</v>
      </c>
      <c r="G63">
        <v>1291</v>
      </c>
      <c r="H63">
        <v>68607</v>
      </c>
      <c r="I63">
        <v>1193780</v>
      </c>
      <c r="J63">
        <v>17.239999999999998</v>
      </c>
    </row>
    <row r="64" spans="1:10" x14ac:dyDescent="0.45">
      <c r="A64">
        <v>1933</v>
      </c>
      <c r="B64">
        <v>60</v>
      </c>
      <c r="C64">
        <v>2.078E-2</v>
      </c>
      <c r="D64">
        <v>2.0559999999999998E-2</v>
      </c>
      <c r="E64">
        <v>0.5</v>
      </c>
      <c r="F64">
        <v>67962</v>
      </c>
      <c r="G64">
        <v>1398</v>
      </c>
      <c r="H64">
        <v>67263</v>
      </c>
      <c r="I64">
        <v>1125173</v>
      </c>
      <c r="J64">
        <v>16.559999999999999</v>
      </c>
    </row>
    <row r="65" spans="1:10" x14ac:dyDescent="0.45">
      <c r="A65">
        <v>1933</v>
      </c>
      <c r="B65">
        <v>61</v>
      </c>
      <c r="C65">
        <v>2.273E-2</v>
      </c>
      <c r="D65">
        <v>2.247E-2</v>
      </c>
      <c r="E65">
        <v>0.5</v>
      </c>
      <c r="F65">
        <v>66564</v>
      </c>
      <c r="G65">
        <v>1496</v>
      </c>
      <c r="H65">
        <v>65816</v>
      </c>
      <c r="I65">
        <v>1057910</v>
      </c>
      <c r="J65">
        <v>15.89</v>
      </c>
    </row>
    <row r="66" spans="1:10" x14ac:dyDescent="0.45">
      <c r="A66">
        <v>1933</v>
      </c>
      <c r="B66">
        <v>62</v>
      </c>
      <c r="C66">
        <v>2.46E-2</v>
      </c>
      <c r="D66">
        <v>2.4299999999999999E-2</v>
      </c>
      <c r="E66">
        <v>0.5</v>
      </c>
      <c r="F66">
        <v>65068</v>
      </c>
      <c r="G66">
        <v>1581</v>
      </c>
      <c r="H66">
        <v>64278</v>
      </c>
      <c r="I66">
        <v>992094</v>
      </c>
      <c r="J66">
        <v>15.25</v>
      </c>
    </row>
    <row r="67" spans="1:10" x14ac:dyDescent="0.45">
      <c r="A67">
        <v>1933</v>
      </c>
      <c r="B67">
        <v>63</v>
      </c>
      <c r="C67">
        <v>2.6409999999999999E-2</v>
      </c>
      <c r="D67">
        <v>2.6069999999999999E-2</v>
      </c>
      <c r="E67">
        <v>0.5</v>
      </c>
      <c r="F67">
        <v>63487</v>
      </c>
      <c r="G67">
        <v>1655</v>
      </c>
      <c r="H67">
        <v>62660</v>
      </c>
      <c r="I67">
        <v>927816</v>
      </c>
      <c r="J67">
        <v>14.61</v>
      </c>
    </row>
    <row r="68" spans="1:10" x14ac:dyDescent="0.45">
      <c r="A68">
        <v>1933</v>
      </c>
      <c r="B68">
        <v>64</v>
      </c>
      <c r="C68">
        <v>2.819E-2</v>
      </c>
      <c r="D68">
        <v>2.7799999999999998E-2</v>
      </c>
      <c r="E68">
        <v>0.5</v>
      </c>
      <c r="F68">
        <v>61832</v>
      </c>
      <c r="G68">
        <v>1719</v>
      </c>
      <c r="H68">
        <v>60973</v>
      </c>
      <c r="I68">
        <v>865156</v>
      </c>
      <c r="J68">
        <v>13.99</v>
      </c>
    </row>
    <row r="69" spans="1:10" x14ac:dyDescent="0.45">
      <c r="A69">
        <v>1933</v>
      </c>
      <c r="B69">
        <v>65</v>
      </c>
      <c r="C69">
        <v>3.005E-2</v>
      </c>
      <c r="D69">
        <v>2.9600000000000001E-2</v>
      </c>
      <c r="E69">
        <v>0.5</v>
      </c>
      <c r="F69">
        <v>60114</v>
      </c>
      <c r="G69">
        <v>1780</v>
      </c>
      <c r="H69">
        <v>59224</v>
      </c>
      <c r="I69">
        <v>804184</v>
      </c>
      <c r="J69">
        <v>13.38</v>
      </c>
    </row>
    <row r="70" spans="1:10" x14ac:dyDescent="0.45">
      <c r="A70">
        <v>1933</v>
      </c>
      <c r="B70">
        <v>66</v>
      </c>
      <c r="C70">
        <v>3.2370000000000003E-2</v>
      </c>
      <c r="D70">
        <v>3.1859999999999999E-2</v>
      </c>
      <c r="E70">
        <v>0.5</v>
      </c>
      <c r="F70">
        <v>58334</v>
      </c>
      <c r="G70">
        <v>1858</v>
      </c>
      <c r="H70">
        <v>57405</v>
      </c>
      <c r="I70">
        <v>744960</v>
      </c>
      <c r="J70">
        <v>12.77</v>
      </c>
    </row>
    <row r="71" spans="1:10" x14ac:dyDescent="0.45">
      <c r="A71">
        <v>1933</v>
      </c>
      <c r="B71">
        <v>67</v>
      </c>
      <c r="C71">
        <v>3.5310000000000001E-2</v>
      </c>
      <c r="D71">
        <v>3.4700000000000002E-2</v>
      </c>
      <c r="E71">
        <v>0.5</v>
      </c>
      <c r="F71">
        <v>56476</v>
      </c>
      <c r="G71">
        <v>1960</v>
      </c>
      <c r="H71">
        <v>55496</v>
      </c>
      <c r="I71">
        <v>687555</v>
      </c>
      <c r="J71">
        <v>12.17</v>
      </c>
    </row>
    <row r="72" spans="1:10" x14ac:dyDescent="0.45">
      <c r="A72">
        <v>1933</v>
      </c>
      <c r="B72">
        <v>68</v>
      </c>
      <c r="C72">
        <v>3.8940000000000002E-2</v>
      </c>
      <c r="D72">
        <v>3.8190000000000002E-2</v>
      </c>
      <c r="E72">
        <v>0.5</v>
      </c>
      <c r="F72">
        <v>54516</v>
      </c>
      <c r="G72">
        <v>2082</v>
      </c>
      <c r="H72">
        <v>53475</v>
      </c>
      <c r="I72">
        <v>632059</v>
      </c>
      <c r="J72">
        <v>11.59</v>
      </c>
    </row>
    <row r="73" spans="1:10" x14ac:dyDescent="0.45">
      <c r="A73">
        <v>1933</v>
      </c>
      <c r="B73">
        <v>69</v>
      </c>
      <c r="C73">
        <v>4.3339999999999997E-2</v>
      </c>
      <c r="D73">
        <v>4.2419999999999999E-2</v>
      </c>
      <c r="E73">
        <v>0.5</v>
      </c>
      <c r="F73">
        <v>52434</v>
      </c>
      <c r="G73">
        <v>2224</v>
      </c>
      <c r="H73">
        <v>51322</v>
      </c>
      <c r="I73">
        <v>578584</v>
      </c>
      <c r="J73">
        <v>11.03</v>
      </c>
    </row>
    <row r="74" spans="1:10" x14ac:dyDescent="0.45">
      <c r="A74">
        <v>1933</v>
      </c>
      <c r="B74">
        <v>70</v>
      </c>
      <c r="C74">
        <v>4.8430000000000001E-2</v>
      </c>
      <c r="D74">
        <v>4.7280000000000003E-2</v>
      </c>
      <c r="E74">
        <v>0.5</v>
      </c>
      <c r="F74">
        <v>50209</v>
      </c>
      <c r="G74">
        <v>2374</v>
      </c>
      <c r="H74">
        <v>49022</v>
      </c>
      <c r="I74">
        <v>527263</v>
      </c>
      <c r="J74">
        <v>10.5</v>
      </c>
    </row>
    <row r="75" spans="1:10" x14ac:dyDescent="0.45">
      <c r="A75">
        <v>1933</v>
      </c>
      <c r="B75">
        <v>71</v>
      </c>
      <c r="C75">
        <v>5.3539999999999997E-2</v>
      </c>
      <c r="D75">
        <v>5.2139999999999999E-2</v>
      </c>
      <c r="E75">
        <v>0.5</v>
      </c>
      <c r="F75">
        <v>47835</v>
      </c>
      <c r="G75">
        <v>2494</v>
      </c>
      <c r="H75">
        <v>46588</v>
      </c>
      <c r="I75">
        <v>478240</v>
      </c>
      <c r="J75">
        <v>10</v>
      </c>
    </row>
    <row r="76" spans="1:10" x14ac:dyDescent="0.45">
      <c r="A76">
        <v>1933</v>
      </c>
      <c r="B76">
        <v>72</v>
      </c>
      <c r="C76">
        <v>5.8450000000000002E-2</v>
      </c>
      <c r="D76">
        <v>5.679E-2</v>
      </c>
      <c r="E76">
        <v>0.5</v>
      </c>
      <c r="F76">
        <v>45341</v>
      </c>
      <c r="G76">
        <v>2575</v>
      </c>
      <c r="H76">
        <v>44054</v>
      </c>
      <c r="I76">
        <v>431652</v>
      </c>
      <c r="J76">
        <v>9.52</v>
      </c>
    </row>
    <row r="77" spans="1:10" x14ac:dyDescent="0.45">
      <c r="A77">
        <v>1933</v>
      </c>
      <c r="B77">
        <v>73</v>
      </c>
      <c r="C77">
        <v>6.3189999999999996E-2</v>
      </c>
      <c r="D77">
        <v>6.1249999999999999E-2</v>
      </c>
      <c r="E77">
        <v>0.5</v>
      </c>
      <c r="F77">
        <v>42766</v>
      </c>
      <c r="G77">
        <v>2620</v>
      </c>
      <c r="H77">
        <v>41457</v>
      </c>
      <c r="I77">
        <v>387598</v>
      </c>
      <c r="J77">
        <v>9.06</v>
      </c>
    </row>
    <row r="78" spans="1:10" x14ac:dyDescent="0.45">
      <c r="A78">
        <v>1933</v>
      </c>
      <c r="B78">
        <v>74</v>
      </c>
      <c r="C78">
        <v>6.7519999999999997E-2</v>
      </c>
      <c r="D78">
        <v>6.5310000000000007E-2</v>
      </c>
      <c r="E78">
        <v>0.5</v>
      </c>
      <c r="F78">
        <v>40147</v>
      </c>
      <c r="G78">
        <v>2622</v>
      </c>
      <c r="H78">
        <v>38836</v>
      </c>
      <c r="I78">
        <v>346142</v>
      </c>
      <c r="J78">
        <v>8.6199999999999992</v>
      </c>
    </row>
    <row r="79" spans="1:10" x14ac:dyDescent="0.45">
      <c r="A79">
        <v>1933</v>
      </c>
      <c r="B79">
        <v>75</v>
      </c>
      <c r="C79">
        <v>7.1150000000000005E-2</v>
      </c>
      <c r="D79">
        <v>6.8709999999999993E-2</v>
      </c>
      <c r="E79">
        <v>0.5</v>
      </c>
      <c r="F79">
        <v>37525</v>
      </c>
      <c r="G79">
        <v>2578</v>
      </c>
      <c r="H79">
        <v>36236</v>
      </c>
      <c r="I79">
        <v>307306</v>
      </c>
      <c r="J79">
        <v>8.19</v>
      </c>
    </row>
    <row r="80" spans="1:10" x14ac:dyDescent="0.45">
      <c r="A80">
        <v>1933</v>
      </c>
      <c r="B80">
        <v>76</v>
      </c>
      <c r="C80">
        <v>7.7399999999999997E-2</v>
      </c>
      <c r="D80">
        <v>7.4510000000000007E-2</v>
      </c>
      <c r="E80">
        <v>0.5</v>
      </c>
      <c r="F80">
        <v>34947</v>
      </c>
      <c r="G80">
        <v>2604</v>
      </c>
      <c r="H80">
        <v>33645</v>
      </c>
      <c r="I80">
        <v>271070</v>
      </c>
      <c r="J80">
        <v>7.76</v>
      </c>
    </row>
    <row r="81" spans="1:10" x14ac:dyDescent="0.45">
      <c r="A81">
        <v>1933</v>
      </c>
      <c r="B81">
        <v>77</v>
      </c>
      <c r="C81">
        <v>8.4650000000000003E-2</v>
      </c>
      <c r="D81">
        <v>8.1210000000000004E-2</v>
      </c>
      <c r="E81">
        <v>0.5</v>
      </c>
      <c r="F81">
        <v>32343</v>
      </c>
      <c r="G81">
        <v>2627</v>
      </c>
      <c r="H81">
        <v>31029</v>
      </c>
      <c r="I81">
        <v>237425</v>
      </c>
      <c r="J81">
        <v>7.34</v>
      </c>
    </row>
    <row r="82" spans="1:10" x14ac:dyDescent="0.45">
      <c r="A82">
        <v>1933</v>
      </c>
      <c r="B82">
        <v>78</v>
      </c>
      <c r="C82">
        <v>9.2969999999999997E-2</v>
      </c>
      <c r="D82">
        <v>8.8840000000000002E-2</v>
      </c>
      <c r="E82">
        <v>0.5</v>
      </c>
      <c r="F82">
        <v>29716</v>
      </c>
      <c r="G82">
        <v>2640</v>
      </c>
      <c r="H82">
        <v>28396</v>
      </c>
      <c r="I82">
        <v>206396</v>
      </c>
      <c r="J82">
        <v>6.95</v>
      </c>
    </row>
    <row r="83" spans="1:10" x14ac:dyDescent="0.45">
      <c r="A83">
        <v>1933</v>
      </c>
      <c r="B83">
        <v>79</v>
      </c>
      <c r="C83">
        <v>0.10222000000000001</v>
      </c>
      <c r="D83">
        <v>9.7250000000000003E-2</v>
      </c>
      <c r="E83">
        <v>0.5</v>
      </c>
      <c r="F83">
        <v>27076</v>
      </c>
      <c r="G83">
        <v>2633</v>
      </c>
      <c r="H83">
        <v>25759</v>
      </c>
      <c r="I83">
        <v>178000</v>
      </c>
      <c r="J83">
        <v>6.57</v>
      </c>
    </row>
    <row r="84" spans="1:10" x14ac:dyDescent="0.45">
      <c r="A84">
        <v>1933</v>
      </c>
      <c r="B84">
        <v>80</v>
      </c>
      <c r="C84">
        <v>0.10907</v>
      </c>
      <c r="D84">
        <v>0.10342999999999999</v>
      </c>
      <c r="E84">
        <v>0.5</v>
      </c>
      <c r="F84">
        <v>24443</v>
      </c>
      <c r="G84">
        <v>2528</v>
      </c>
      <c r="H84">
        <v>23179</v>
      </c>
      <c r="I84">
        <v>152240</v>
      </c>
      <c r="J84">
        <v>6.23</v>
      </c>
    </row>
    <row r="85" spans="1:10" x14ac:dyDescent="0.45">
      <c r="A85">
        <v>1933</v>
      </c>
      <c r="B85">
        <v>81</v>
      </c>
      <c r="C85">
        <v>0.11917</v>
      </c>
      <c r="D85">
        <v>0.11247</v>
      </c>
      <c r="E85">
        <v>0.5</v>
      </c>
      <c r="F85">
        <v>21915</v>
      </c>
      <c r="G85">
        <v>2465</v>
      </c>
      <c r="H85">
        <v>20682</v>
      </c>
      <c r="I85">
        <v>129062</v>
      </c>
      <c r="J85">
        <v>5.89</v>
      </c>
    </row>
    <row r="86" spans="1:10" x14ac:dyDescent="0.45">
      <c r="A86">
        <v>1933</v>
      </c>
      <c r="B86">
        <v>82</v>
      </c>
      <c r="C86">
        <v>0.12952</v>
      </c>
      <c r="D86">
        <v>0.12164</v>
      </c>
      <c r="E86">
        <v>0.5</v>
      </c>
      <c r="F86">
        <v>19450</v>
      </c>
      <c r="G86">
        <v>2366</v>
      </c>
      <c r="H86">
        <v>18267</v>
      </c>
      <c r="I86">
        <v>108379</v>
      </c>
      <c r="J86">
        <v>5.57</v>
      </c>
    </row>
    <row r="87" spans="1:10" x14ac:dyDescent="0.45">
      <c r="A87">
        <v>1933</v>
      </c>
      <c r="B87">
        <v>83</v>
      </c>
      <c r="C87">
        <v>0.14016999999999999</v>
      </c>
      <c r="D87">
        <v>0.13099</v>
      </c>
      <c r="E87">
        <v>0.5</v>
      </c>
      <c r="F87">
        <v>17084</v>
      </c>
      <c r="G87">
        <v>2238</v>
      </c>
      <c r="H87">
        <v>15965</v>
      </c>
      <c r="I87">
        <v>90112</v>
      </c>
      <c r="J87">
        <v>5.27</v>
      </c>
    </row>
    <row r="88" spans="1:10" x14ac:dyDescent="0.45">
      <c r="A88">
        <v>1933</v>
      </c>
      <c r="B88">
        <v>84</v>
      </c>
      <c r="C88">
        <v>0.15125</v>
      </c>
      <c r="D88">
        <v>0.14061999999999999</v>
      </c>
      <c r="E88">
        <v>0.5</v>
      </c>
      <c r="F88">
        <v>14846</v>
      </c>
      <c r="G88">
        <v>2088</v>
      </c>
      <c r="H88">
        <v>13802</v>
      </c>
      <c r="I88">
        <v>74147</v>
      </c>
      <c r="J88">
        <v>4.99</v>
      </c>
    </row>
    <row r="89" spans="1:10" x14ac:dyDescent="0.45">
      <c r="A89">
        <v>1933</v>
      </c>
      <c r="B89">
        <v>85</v>
      </c>
      <c r="C89">
        <v>0.16275000000000001</v>
      </c>
      <c r="D89">
        <v>0.15049999999999999</v>
      </c>
      <c r="E89">
        <v>0.5</v>
      </c>
      <c r="F89">
        <v>12759</v>
      </c>
      <c r="G89">
        <v>1920</v>
      </c>
      <c r="H89">
        <v>11798</v>
      </c>
      <c r="I89">
        <v>60345</v>
      </c>
      <c r="J89">
        <v>4.7300000000000004</v>
      </c>
    </row>
    <row r="90" spans="1:10" x14ac:dyDescent="0.45">
      <c r="A90">
        <v>1933</v>
      </c>
      <c r="B90">
        <v>86</v>
      </c>
      <c r="C90">
        <v>0.17554</v>
      </c>
      <c r="D90">
        <v>0.16138</v>
      </c>
      <c r="E90">
        <v>0.5</v>
      </c>
      <c r="F90">
        <v>10838</v>
      </c>
      <c r="G90">
        <v>1749</v>
      </c>
      <c r="H90">
        <v>9964</v>
      </c>
      <c r="I90">
        <v>48546</v>
      </c>
      <c r="J90">
        <v>4.4800000000000004</v>
      </c>
    </row>
    <row r="91" spans="1:10" x14ac:dyDescent="0.45">
      <c r="A91">
        <v>1933</v>
      </c>
      <c r="B91">
        <v>87</v>
      </c>
      <c r="C91">
        <v>0.19</v>
      </c>
      <c r="D91">
        <v>0.17351</v>
      </c>
      <c r="E91">
        <v>0.5</v>
      </c>
      <c r="F91">
        <v>9089</v>
      </c>
      <c r="G91">
        <v>1577</v>
      </c>
      <c r="H91">
        <v>8301</v>
      </c>
      <c r="I91">
        <v>38582</v>
      </c>
      <c r="J91">
        <v>4.24</v>
      </c>
    </row>
    <row r="92" spans="1:10" x14ac:dyDescent="0.45">
      <c r="A92">
        <v>1933</v>
      </c>
      <c r="B92">
        <v>88</v>
      </c>
      <c r="C92">
        <v>0.20543</v>
      </c>
      <c r="D92">
        <v>0.18629999999999999</v>
      </c>
      <c r="E92">
        <v>0.5</v>
      </c>
      <c r="F92">
        <v>7512</v>
      </c>
      <c r="G92">
        <v>1400</v>
      </c>
      <c r="H92">
        <v>6812</v>
      </c>
      <c r="I92">
        <v>30282</v>
      </c>
      <c r="J92">
        <v>4.03</v>
      </c>
    </row>
    <row r="93" spans="1:10" x14ac:dyDescent="0.45">
      <c r="A93">
        <v>1933</v>
      </c>
      <c r="B93">
        <v>89</v>
      </c>
      <c r="C93">
        <v>0.22101999999999999</v>
      </c>
      <c r="D93">
        <v>0.19902</v>
      </c>
      <c r="E93">
        <v>0.5</v>
      </c>
      <c r="F93">
        <v>6113</v>
      </c>
      <c r="G93">
        <v>1217</v>
      </c>
      <c r="H93">
        <v>5504</v>
      </c>
      <c r="I93">
        <v>23469</v>
      </c>
      <c r="J93">
        <v>3.84</v>
      </c>
    </row>
    <row r="94" spans="1:10" x14ac:dyDescent="0.45">
      <c r="A94">
        <v>1933</v>
      </c>
      <c r="B94">
        <v>90</v>
      </c>
      <c r="C94">
        <v>0.23599000000000001</v>
      </c>
      <c r="D94">
        <v>0.21109</v>
      </c>
      <c r="E94">
        <v>0.5</v>
      </c>
      <c r="F94">
        <v>4896</v>
      </c>
      <c r="G94">
        <v>1034</v>
      </c>
      <c r="H94">
        <v>4379</v>
      </c>
      <c r="I94">
        <v>17965</v>
      </c>
      <c r="J94">
        <v>3.67</v>
      </c>
    </row>
    <row r="95" spans="1:10" x14ac:dyDescent="0.45">
      <c r="A95">
        <v>1933</v>
      </c>
      <c r="B95">
        <v>91</v>
      </c>
      <c r="C95">
        <v>0.24931</v>
      </c>
      <c r="D95">
        <v>0.22167000000000001</v>
      </c>
      <c r="E95">
        <v>0.5</v>
      </c>
      <c r="F95">
        <v>3863</v>
      </c>
      <c r="G95">
        <v>856</v>
      </c>
      <c r="H95">
        <v>3435</v>
      </c>
      <c r="I95">
        <v>13585</v>
      </c>
      <c r="J95">
        <v>3.52</v>
      </c>
    </row>
    <row r="96" spans="1:10" x14ac:dyDescent="0.45">
      <c r="A96">
        <v>1933</v>
      </c>
      <c r="B96">
        <v>92</v>
      </c>
      <c r="C96">
        <v>0.26095000000000002</v>
      </c>
      <c r="D96">
        <v>0.23083000000000001</v>
      </c>
      <c r="E96">
        <v>0.5</v>
      </c>
      <c r="F96">
        <v>3006</v>
      </c>
      <c r="G96">
        <v>694</v>
      </c>
      <c r="H96">
        <v>2659</v>
      </c>
      <c r="I96">
        <v>10151</v>
      </c>
      <c r="J96">
        <v>3.38</v>
      </c>
    </row>
    <row r="97" spans="1:10" x14ac:dyDescent="0.45">
      <c r="A97">
        <v>1933</v>
      </c>
      <c r="B97">
        <v>93</v>
      </c>
      <c r="C97">
        <v>0.27113999999999999</v>
      </c>
      <c r="D97">
        <v>0.23877000000000001</v>
      </c>
      <c r="E97">
        <v>0.5</v>
      </c>
      <c r="F97">
        <v>2312</v>
      </c>
      <c r="G97">
        <v>552</v>
      </c>
      <c r="H97">
        <v>2036</v>
      </c>
      <c r="I97">
        <v>7491</v>
      </c>
      <c r="J97">
        <v>3.24</v>
      </c>
    </row>
    <row r="98" spans="1:10" x14ac:dyDescent="0.45">
      <c r="A98">
        <v>1933</v>
      </c>
      <c r="B98">
        <v>94</v>
      </c>
      <c r="C98">
        <v>0.27893000000000001</v>
      </c>
      <c r="D98">
        <v>0.24479000000000001</v>
      </c>
      <c r="E98">
        <v>0.5</v>
      </c>
      <c r="F98">
        <v>1760</v>
      </c>
      <c r="G98">
        <v>431</v>
      </c>
      <c r="H98">
        <v>1545</v>
      </c>
      <c r="I98">
        <v>5455</v>
      </c>
      <c r="J98">
        <v>3.1</v>
      </c>
    </row>
    <row r="99" spans="1:10" x14ac:dyDescent="0.45">
      <c r="A99">
        <v>1933</v>
      </c>
      <c r="B99">
        <v>95</v>
      </c>
      <c r="C99">
        <v>0.30114999999999997</v>
      </c>
      <c r="D99">
        <v>0.26173999999999997</v>
      </c>
      <c r="E99">
        <v>0.5</v>
      </c>
      <c r="F99">
        <v>1329</v>
      </c>
      <c r="G99">
        <v>348</v>
      </c>
      <c r="H99">
        <v>1155</v>
      </c>
      <c r="I99">
        <v>3910</v>
      </c>
      <c r="J99">
        <v>2.94</v>
      </c>
    </row>
    <row r="100" spans="1:10" x14ac:dyDescent="0.45">
      <c r="A100">
        <v>1933</v>
      </c>
      <c r="B100">
        <v>96</v>
      </c>
      <c r="C100">
        <v>0.31851000000000002</v>
      </c>
      <c r="D100">
        <v>0.27476</v>
      </c>
      <c r="E100">
        <v>0.5</v>
      </c>
      <c r="F100">
        <v>981</v>
      </c>
      <c r="G100">
        <v>270</v>
      </c>
      <c r="H100">
        <v>847</v>
      </c>
      <c r="I100">
        <v>2755</v>
      </c>
      <c r="J100">
        <v>2.81</v>
      </c>
    </row>
    <row r="101" spans="1:10" x14ac:dyDescent="0.45">
      <c r="A101">
        <v>1933</v>
      </c>
      <c r="B101">
        <v>97</v>
      </c>
      <c r="C101">
        <v>0.33639000000000002</v>
      </c>
      <c r="D101">
        <v>0.28795999999999999</v>
      </c>
      <c r="E101">
        <v>0.5</v>
      </c>
      <c r="F101">
        <v>712</v>
      </c>
      <c r="G101">
        <v>205</v>
      </c>
      <c r="H101">
        <v>609</v>
      </c>
      <c r="I101">
        <v>1908</v>
      </c>
      <c r="J101">
        <v>2.68</v>
      </c>
    </row>
    <row r="102" spans="1:10" x14ac:dyDescent="0.45">
      <c r="A102">
        <v>1933</v>
      </c>
      <c r="B102">
        <v>98</v>
      </c>
      <c r="C102">
        <v>0.35475000000000001</v>
      </c>
      <c r="D102">
        <v>0.30131000000000002</v>
      </c>
      <c r="E102">
        <v>0.5</v>
      </c>
      <c r="F102">
        <v>507</v>
      </c>
      <c r="G102">
        <v>153</v>
      </c>
      <c r="H102">
        <v>430</v>
      </c>
      <c r="I102">
        <v>1299</v>
      </c>
      <c r="J102">
        <v>2.56</v>
      </c>
    </row>
    <row r="103" spans="1:10" x14ac:dyDescent="0.45">
      <c r="A103">
        <v>1933</v>
      </c>
      <c r="B103">
        <v>99</v>
      </c>
      <c r="C103">
        <v>0.37354999999999999</v>
      </c>
      <c r="D103">
        <v>0.31475999999999998</v>
      </c>
      <c r="E103">
        <v>0.5</v>
      </c>
      <c r="F103">
        <v>354</v>
      </c>
      <c r="G103">
        <v>111</v>
      </c>
      <c r="H103">
        <v>298</v>
      </c>
      <c r="I103">
        <v>868</v>
      </c>
      <c r="J103">
        <v>2.4500000000000002</v>
      </c>
    </row>
    <row r="104" spans="1:10" x14ac:dyDescent="0.45">
      <c r="A104">
        <v>1933</v>
      </c>
      <c r="B104">
        <v>100</v>
      </c>
      <c r="C104">
        <v>0.39273999999999998</v>
      </c>
      <c r="D104">
        <v>0.32827000000000001</v>
      </c>
      <c r="E104">
        <v>0.5</v>
      </c>
      <c r="F104">
        <v>243</v>
      </c>
      <c r="G104">
        <v>80</v>
      </c>
      <c r="H104">
        <v>203</v>
      </c>
      <c r="I104">
        <v>570</v>
      </c>
      <c r="J104">
        <v>2.35</v>
      </c>
    </row>
    <row r="105" spans="1:10" x14ac:dyDescent="0.45">
      <c r="A105">
        <v>1933</v>
      </c>
      <c r="B105">
        <v>101</v>
      </c>
      <c r="C105">
        <v>0.41226000000000002</v>
      </c>
      <c r="D105">
        <v>0.34181</v>
      </c>
      <c r="E105">
        <v>0.5</v>
      </c>
      <c r="F105">
        <v>163</v>
      </c>
      <c r="G105">
        <v>56</v>
      </c>
      <c r="H105">
        <v>135</v>
      </c>
      <c r="I105">
        <v>367</v>
      </c>
      <c r="J105">
        <v>2.25</v>
      </c>
    </row>
    <row r="106" spans="1:10" x14ac:dyDescent="0.45">
      <c r="A106">
        <v>1933</v>
      </c>
      <c r="B106">
        <v>102</v>
      </c>
      <c r="C106">
        <v>0.43207000000000001</v>
      </c>
      <c r="D106">
        <v>0.35531000000000001</v>
      </c>
      <c r="E106">
        <v>0.5</v>
      </c>
      <c r="F106">
        <v>107</v>
      </c>
      <c r="G106">
        <v>38</v>
      </c>
      <c r="H106">
        <v>88</v>
      </c>
      <c r="I106">
        <v>232</v>
      </c>
      <c r="J106">
        <v>2.16</v>
      </c>
    </row>
    <row r="107" spans="1:10" x14ac:dyDescent="0.45">
      <c r="A107">
        <v>1933</v>
      </c>
      <c r="B107">
        <v>103</v>
      </c>
      <c r="C107">
        <v>0.45208999999999999</v>
      </c>
      <c r="D107">
        <v>0.36874000000000001</v>
      </c>
      <c r="E107">
        <v>0.5</v>
      </c>
      <c r="F107">
        <v>69</v>
      </c>
      <c r="G107">
        <v>26</v>
      </c>
      <c r="H107">
        <v>56</v>
      </c>
      <c r="I107">
        <v>144</v>
      </c>
      <c r="J107">
        <v>2.08</v>
      </c>
    </row>
    <row r="108" spans="1:10" x14ac:dyDescent="0.45">
      <c r="A108">
        <v>1933</v>
      </c>
      <c r="B108">
        <v>104</v>
      </c>
      <c r="C108">
        <v>0.47227000000000002</v>
      </c>
      <c r="D108">
        <v>0.38205</v>
      </c>
      <c r="E108">
        <v>0.5</v>
      </c>
      <c r="F108">
        <v>44</v>
      </c>
      <c r="G108">
        <v>17</v>
      </c>
      <c r="H108">
        <v>35</v>
      </c>
      <c r="I108">
        <v>87</v>
      </c>
      <c r="J108">
        <v>2</v>
      </c>
    </row>
    <row r="109" spans="1:10" x14ac:dyDescent="0.45">
      <c r="A109">
        <v>1933</v>
      </c>
      <c r="B109">
        <v>105</v>
      </c>
      <c r="C109">
        <v>0.49253999999999998</v>
      </c>
      <c r="D109">
        <v>0.39521000000000001</v>
      </c>
      <c r="E109">
        <v>0.5</v>
      </c>
      <c r="F109">
        <v>27</v>
      </c>
      <c r="G109">
        <v>11</v>
      </c>
      <c r="H109">
        <v>22</v>
      </c>
      <c r="I109">
        <v>52</v>
      </c>
      <c r="J109">
        <v>1.93</v>
      </c>
    </row>
    <row r="110" spans="1:10" x14ac:dyDescent="0.45">
      <c r="A110">
        <v>1933</v>
      </c>
      <c r="B110">
        <v>106</v>
      </c>
      <c r="C110">
        <v>0.51283999999999996</v>
      </c>
      <c r="D110">
        <v>0.40816999999999998</v>
      </c>
      <c r="E110">
        <v>0.5</v>
      </c>
      <c r="F110">
        <v>16</v>
      </c>
      <c r="G110">
        <v>7</v>
      </c>
      <c r="H110">
        <v>13</v>
      </c>
      <c r="I110">
        <v>30</v>
      </c>
      <c r="J110">
        <v>1.86</v>
      </c>
    </row>
    <row r="111" spans="1:10" x14ac:dyDescent="0.45">
      <c r="A111">
        <v>1933</v>
      </c>
      <c r="B111">
        <v>107</v>
      </c>
      <c r="C111">
        <v>0.53308999999999995</v>
      </c>
      <c r="D111">
        <v>0.4209</v>
      </c>
      <c r="E111">
        <v>0.5</v>
      </c>
      <c r="F111">
        <v>10</v>
      </c>
      <c r="G111">
        <v>4</v>
      </c>
      <c r="H111">
        <v>8</v>
      </c>
      <c r="I111">
        <v>17</v>
      </c>
      <c r="J111">
        <v>1.81</v>
      </c>
    </row>
    <row r="112" spans="1:10" x14ac:dyDescent="0.45">
      <c r="A112">
        <v>1933</v>
      </c>
      <c r="B112">
        <v>108</v>
      </c>
      <c r="C112">
        <v>0.55323999999999995</v>
      </c>
      <c r="D112">
        <v>0.43336000000000002</v>
      </c>
      <c r="E112">
        <v>0.5</v>
      </c>
      <c r="F112">
        <v>6</v>
      </c>
      <c r="G112">
        <v>2</v>
      </c>
      <c r="H112">
        <v>4</v>
      </c>
      <c r="I112">
        <v>10</v>
      </c>
      <c r="J112">
        <v>1.75</v>
      </c>
    </row>
    <row r="113" spans="1:10" x14ac:dyDescent="0.45">
      <c r="A113">
        <v>1933</v>
      </c>
      <c r="B113">
        <v>109</v>
      </c>
      <c r="C113">
        <v>0.57321</v>
      </c>
      <c r="D113">
        <v>0.44552000000000003</v>
      </c>
      <c r="E113">
        <v>0.5</v>
      </c>
      <c r="F113">
        <v>3</v>
      </c>
      <c r="G113">
        <v>1</v>
      </c>
      <c r="H113">
        <v>2</v>
      </c>
      <c r="I113">
        <v>5</v>
      </c>
      <c r="J113">
        <v>1.71</v>
      </c>
    </row>
    <row r="114" spans="1:10" x14ac:dyDescent="0.45">
      <c r="A114">
        <v>1933</v>
      </c>
      <c r="B114" t="s">
        <v>20</v>
      </c>
      <c r="C114">
        <v>0.59294999999999998</v>
      </c>
      <c r="D114">
        <v>1</v>
      </c>
      <c r="E114">
        <v>1.69</v>
      </c>
      <c r="F114">
        <v>2</v>
      </c>
      <c r="G114">
        <v>2</v>
      </c>
      <c r="H114">
        <v>3</v>
      </c>
      <c r="I114">
        <v>3</v>
      </c>
      <c r="J114">
        <v>1.69</v>
      </c>
    </row>
    <row r="115" spans="1:10" x14ac:dyDescent="0.45">
      <c r="A115">
        <v>1934</v>
      </c>
      <c r="B115">
        <v>0</v>
      </c>
      <c r="C115">
        <v>6.021E-2</v>
      </c>
      <c r="D115">
        <v>5.7709999999999997E-2</v>
      </c>
      <c r="E115">
        <v>0.28000000000000003</v>
      </c>
      <c r="F115">
        <v>100000</v>
      </c>
      <c r="G115">
        <v>5771</v>
      </c>
      <c r="H115">
        <v>95847</v>
      </c>
      <c r="I115">
        <v>6230405</v>
      </c>
      <c r="J115">
        <v>62.3</v>
      </c>
    </row>
    <row r="116" spans="1:10" x14ac:dyDescent="0.45">
      <c r="A116">
        <v>1934</v>
      </c>
      <c r="B116">
        <v>1</v>
      </c>
      <c r="C116">
        <v>9.8899999999999995E-3</v>
      </c>
      <c r="D116">
        <v>9.8499999999999994E-3</v>
      </c>
      <c r="E116">
        <v>0.5</v>
      </c>
      <c r="F116">
        <v>94229</v>
      </c>
      <c r="G116">
        <v>928</v>
      </c>
      <c r="H116">
        <v>93765</v>
      </c>
      <c r="I116">
        <v>6134559</v>
      </c>
      <c r="J116">
        <v>65.099999999999994</v>
      </c>
    </row>
    <row r="117" spans="1:10" x14ac:dyDescent="0.45">
      <c r="A117">
        <v>1934</v>
      </c>
      <c r="B117">
        <v>2</v>
      </c>
      <c r="C117">
        <v>4.5399999999999998E-3</v>
      </c>
      <c r="D117">
        <v>4.5300000000000002E-3</v>
      </c>
      <c r="E117">
        <v>0.5</v>
      </c>
      <c r="F117">
        <v>93301</v>
      </c>
      <c r="G117">
        <v>423</v>
      </c>
      <c r="H117">
        <v>93090</v>
      </c>
      <c r="I117">
        <v>6040793</v>
      </c>
      <c r="J117">
        <v>64.75</v>
      </c>
    </row>
    <row r="118" spans="1:10" x14ac:dyDescent="0.45">
      <c r="A118">
        <v>1934</v>
      </c>
      <c r="B118">
        <v>3</v>
      </c>
      <c r="C118">
        <v>2.98E-3</v>
      </c>
      <c r="D118">
        <v>2.97E-3</v>
      </c>
      <c r="E118">
        <v>0.5</v>
      </c>
      <c r="F118">
        <v>92879</v>
      </c>
      <c r="G118">
        <v>276</v>
      </c>
      <c r="H118">
        <v>92741</v>
      </c>
      <c r="I118">
        <v>5947704</v>
      </c>
      <c r="J118">
        <v>64.040000000000006</v>
      </c>
    </row>
    <row r="119" spans="1:10" x14ac:dyDescent="0.45">
      <c r="A119">
        <v>1934</v>
      </c>
      <c r="B119">
        <v>4</v>
      </c>
      <c r="C119">
        <v>2.2399999999999998E-3</v>
      </c>
      <c r="D119">
        <v>2.2300000000000002E-3</v>
      </c>
      <c r="E119">
        <v>0.5</v>
      </c>
      <c r="F119">
        <v>92602</v>
      </c>
      <c r="G119">
        <v>207</v>
      </c>
      <c r="H119">
        <v>92499</v>
      </c>
      <c r="I119">
        <v>5854963</v>
      </c>
      <c r="J119">
        <v>63.23</v>
      </c>
    </row>
    <row r="120" spans="1:10" x14ac:dyDescent="0.45">
      <c r="A120">
        <v>1934</v>
      </c>
      <c r="B120">
        <v>5</v>
      </c>
      <c r="C120">
        <v>1.8600000000000001E-3</v>
      </c>
      <c r="D120">
        <v>1.8600000000000001E-3</v>
      </c>
      <c r="E120">
        <v>0.5</v>
      </c>
      <c r="F120">
        <v>92396</v>
      </c>
      <c r="G120">
        <v>172</v>
      </c>
      <c r="H120">
        <v>92310</v>
      </c>
      <c r="I120">
        <v>5762464</v>
      </c>
      <c r="J120">
        <v>62.37</v>
      </c>
    </row>
    <row r="121" spans="1:10" x14ac:dyDescent="0.45">
      <c r="A121">
        <v>1934</v>
      </c>
      <c r="B121">
        <v>6</v>
      </c>
      <c r="C121">
        <v>1.67E-3</v>
      </c>
      <c r="D121">
        <v>1.67E-3</v>
      </c>
      <c r="E121">
        <v>0.5</v>
      </c>
      <c r="F121">
        <v>92224</v>
      </c>
      <c r="G121">
        <v>154</v>
      </c>
      <c r="H121">
        <v>92147</v>
      </c>
      <c r="I121">
        <v>5670154</v>
      </c>
      <c r="J121">
        <v>61.48</v>
      </c>
    </row>
    <row r="122" spans="1:10" x14ac:dyDescent="0.45">
      <c r="A122">
        <v>1934</v>
      </c>
      <c r="B122">
        <v>7</v>
      </c>
      <c r="C122">
        <v>1.5E-3</v>
      </c>
      <c r="D122">
        <v>1.49E-3</v>
      </c>
      <c r="E122">
        <v>0.5</v>
      </c>
      <c r="F122">
        <v>92070</v>
      </c>
      <c r="G122">
        <v>138</v>
      </c>
      <c r="H122">
        <v>92002</v>
      </c>
      <c r="I122">
        <v>5578007</v>
      </c>
      <c r="J122">
        <v>60.58</v>
      </c>
    </row>
    <row r="123" spans="1:10" x14ac:dyDescent="0.45">
      <c r="A123">
        <v>1934</v>
      </c>
      <c r="B123">
        <v>8</v>
      </c>
      <c r="C123">
        <v>1.3500000000000001E-3</v>
      </c>
      <c r="D123">
        <v>1.3500000000000001E-3</v>
      </c>
      <c r="E123">
        <v>0.5</v>
      </c>
      <c r="F123">
        <v>91933</v>
      </c>
      <c r="G123">
        <v>124</v>
      </c>
      <c r="H123">
        <v>91871</v>
      </c>
      <c r="I123">
        <v>5486005</v>
      </c>
      <c r="J123">
        <v>59.67</v>
      </c>
    </row>
    <row r="124" spans="1:10" x14ac:dyDescent="0.45">
      <c r="A124">
        <v>1934</v>
      </c>
      <c r="B124">
        <v>9</v>
      </c>
      <c r="C124">
        <v>1.23E-3</v>
      </c>
      <c r="D124">
        <v>1.23E-3</v>
      </c>
      <c r="E124">
        <v>0.5</v>
      </c>
      <c r="F124">
        <v>91808</v>
      </c>
      <c r="G124">
        <v>113</v>
      </c>
      <c r="H124">
        <v>91752</v>
      </c>
      <c r="I124">
        <v>5394135</v>
      </c>
      <c r="J124">
        <v>58.75</v>
      </c>
    </row>
    <row r="125" spans="1:10" x14ac:dyDescent="0.45">
      <c r="A125">
        <v>1934</v>
      </c>
      <c r="B125">
        <v>10</v>
      </c>
      <c r="C125">
        <v>1.15E-3</v>
      </c>
      <c r="D125">
        <v>1.15E-3</v>
      </c>
      <c r="E125">
        <v>0.5</v>
      </c>
      <c r="F125">
        <v>91695</v>
      </c>
      <c r="G125">
        <v>105</v>
      </c>
      <c r="H125">
        <v>91643</v>
      </c>
      <c r="I125">
        <v>5302383</v>
      </c>
      <c r="J125">
        <v>57.83</v>
      </c>
    </row>
    <row r="126" spans="1:10" x14ac:dyDescent="0.45">
      <c r="A126">
        <v>1934</v>
      </c>
      <c r="B126">
        <v>11</v>
      </c>
      <c r="C126">
        <v>1.1100000000000001E-3</v>
      </c>
      <c r="D126">
        <v>1.1100000000000001E-3</v>
      </c>
      <c r="E126">
        <v>0.5</v>
      </c>
      <c r="F126">
        <v>91590</v>
      </c>
      <c r="G126">
        <v>102</v>
      </c>
      <c r="H126">
        <v>91539</v>
      </c>
      <c r="I126">
        <v>5210740</v>
      </c>
      <c r="J126">
        <v>56.89</v>
      </c>
    </row>
    <row r="127" spans="1:10" x14ac:dyDescent="0.45">
      <c r="A127">
        <v>1934</v>
      </c>
      <c r="B127">
        <v>12</v>
      </c>
      <c r="C127">
        <v>1.14E-3</v>
      </c>
      <c r="D127">
        <v>1.14E-3</v>
      </c>
      <c r="E127">
        <v>0.5</v>
      </c>
      <c r="F127">
        <v>91488</v>
      </c>
      <c r="G127">
        <v>104</v>
      </c>
      <c r="H127">
        <v>91436</v>
      </c>
      <c r="I127">
        <v>5119201</v>
      </c>
      <c r="J127">
        <v>55.95</v>
      </c>
    </row>
    <row r="128" spans="1:10" x14ac:dyDescent="0.45">
      <c r="A128">
        <v>1934</v>
      </c>
      <c r="B128">
        <v>13</v>
      </c>
      <c r="C128">
        <v>1.23E-3</v>
      </c>
      <c r="D128">
        <v>1.23E-3</v>
      </c>
      <c r="E128">
        <v>0.5</v>
      </c>
      <c r="F128">
        <v>91384</v>
      </c>
      <c r="G128">
        <v>113</v>
      </c>
      <c r="H128">
        <v>91328</v>
      </c>
      <c r="I128">
        <v>5027764</v>
      </c>
      <c r="J128">
        <v>55.02</v>
      </c>
    </row>
    <row r="129" spans="1:10" x14ac:dyDescent="0.45">
      <c r="A129">
        <v>1934</v>
      </c>
      <c r="B129">
        <v>14</v>
      </c>
      <c r="C129">
        <v>1.4E-3</v>
      </c>
      <c r="D129">
        <v>1.4E-3</v>
      </c>
      <c r="E129">
        <v>0.5</v>
      </c>
      <c r="F129">
        <v>91272</v>
      </c>
      <c r="G129">
        <v>128</v>
      </c>
      <c r="H129">
        <v>91208</v>
      </c>
      <c r="I129">
        <v>4936436</v>
      </c>
      <c r="J129">
        <v>54.08</v>
      </c>
    </row>
    <row r="130" spans="1:10" x14ac:dyDescent="0.45">
      <c r="A130">
        <v>1934</v>
      </c>
      <c r="B130">
        <v>15</v>
      </c>
      <c r="C130">
        <v>1.6199999999999999E-3</v>
      </c>
      <c r="D130">
        <v>1.6199999999999999E-3</v>
      </c>
      <c r="E130">
        <v>0.5</v>
      </c>
      <c r="F130">
        <v>91144</v>
      </c>
      <c r="G130">
        <v>148</v>
      </c>
      <c r="H130">
        <v>91070</v>
      </c>
      <c r="I130">
        <v>4845228</v>
      </c>
      <c r="J130">
        <v>53.16</v>
      </c>
    </row>
    <row r="131" spans="1:10" x14ac:dyDescent="0.45">
      <c r="A131">
        <v>1934</v>
      </c>
      <c r="B131">
        <v>16</v>
      </c>
      <c r="C131">
        <v>1.8500000000000001E-3</v>
      </c>
      <c r="D131">
        <v>1.8500000000000001E-3</v>
      </c>
      <c r="E131">
        <v>0.5</v>
      </c>
      <c r="F131">
        <v>90997</v>
      </c>
      <c r="G131">
        <v>168</v>
      </c>
      <c r="H131">
        <v>90913</v>
      </c>
      <c r="I131">
        <v>4754158</v>
      </c>
      <c r="J131">
        <v>52.25</v>
      </c>
    </row>
    <row r="132" spans="1:10" x14ac:dyDescent="0.45">
      <c r="A132">
        <v>1934</v>
      </c>
      <c r="B132">
        <v>17</v>
      </c>
      <c r="C132">
        <v>2.0799999999999998E-3</v>
      </c>
      <c r="D132">
        <v>2.0699999999999998E-3</v>
      </c>
      <c r="E132">
        <v>0.5</v>
      </c>
      <c r="F132">
        <v>90828</v>
      </c>
      <c r="G132">
        <v>188</v>
      </c>
      <c r="H132">
        <v>90734</v>
      </c>
      <c r="I132">
        <v>4663245</v>
      </c>
      <c r="J132">
        <v>51.34</v>
      </c>
    </row>
    <row r="133" spans="1:10" x14ac:dyDescent="0.45">
      <c r="A133">
        <v>1934</v>
      </c>
      <c r="B133">
        <v>18</v>
      </c>
      <c r="C133">
        <v>2.3E-3</v>
      </c>
      <c r="D133">
        <v>2.2899999999999999E-3</v>
      </c>
      <c r="E133">
        <v>0.5</v>
      </c>
      <c r="F133">
        <v>90640</v>
      </c>
      <c r="G133">
        <v>208</v>
      </c>
      <c r="H133">
        <v>90536</v>
      </c>
      <c r="I133">
        <v>4572511</v>
      </c>
      <c r="J133">
        <v>50.45</v>
      </c>
    </row>
    <row r="134" spans="1:10" x14ac:dyDescent="0.45">
      <c r="A134">
        <v>1934</v>
      </c>
      <c r="B134">
        <v>19</v>
      </c>
      <c r="C134">
        <v>2.5200000000000001E-3</v>
      </c>
      <c r="D134">
        <v>2.5100000000000001E-3</v>
      </c>
      <c r="E134">
        <v>0.5</v>
      </c>
      <c r="F134">
        <v>90432</v>
      </c>
      <c r="G134">
        <v>227</v>
      </c>
      <c r="H134">
        <v>90319</v>
      </c>
      <c r="I134">
        <v>4481975</v>
      </c>
      <c r="J134">
        <v>49.56</v>
      </c>
    </row>
    <row r="135" spans="1:10" x14ac:dyDescent="0.45">
      <c r="A135">
        <v>1934</v>
      </c>
      <c r="B135">
        <v>20</v>
      </c>
      <c r="C135">
        <v>2.7399999999999998E-3</v>
      </c>
      <c r="D135">
        <v>2.7299999999999998E-3</v>
      </c>
      <c r="E135">
        <v>0.5</v>
      </c>
      <c r="F135">
        <v>90205</v>
      </c>
      <c r="G135">
        <v>247</v>
      </c>
      <c r="H135">
        <v>90082</v>
      </c>
      <c r="I135">
        <v>4391656</v>
      </c>
      <c r="J135">
        <v>48.69</v>
      </c>
    </row>
    <row r="136" spans="1:10" x14ac:dyDescent="0.45">
      <c r="A136">
        <v>1934</v>
      </c>
      <c r="B136">
        <v>21</v>
      </c>
      <c r="C136">
        <v>2.9299999999999999E-3</v>
      </c>
      <c r="D136">
        <v>2.9299999999999999E-3</v>
      </c>
      <c r="E136">
        <v>0.5</v>
      </c>
      <c r="F136">
        <v>89958</v>
      </c>
      <c r="G136">
        <v>263</v>
      </c>
      <c r="H136">
        <v>89827</v>
      </c>
      <c r="I136">
        <v>4301575</v>
      </c>
      <c r="J136">
        <v>47.82</v>
      </c>
    </row>
    <row r="137" spans="1:10" x14ac:dyDescent="0.45">
      <c r="A137">
        <v>1934</v>
      </c>
      <c r="B137">
        <v>22</v>
      </c>
      <c r="C137">
        <v>3.0999999999999999E-3</v>
      </c>
      <c r="D137">
        <v>3.0999999999999999E-3</v>
      </c>
      <c r="E137">
        <v>0.5</v>
      </c>
      <c r="F137">
        <v>89695</v>
      </c>
      <c r="G137">
        <v>278</v>
      </c>
      <c r="H137">
        <v>89556</v>
      </c>
      <c r="I137">
        <v>4211748</v>
      </c>
      <c r="J137">
        <v>46.96</v>
      </c>
    </row>
    <row r="138" spans="1:10" x14ac:dyDescent="0.45">
      <c r="A138">
        <v>1934</v>
      </c>
      <c r="B138">
        <v>23</v>
      </c>
      <c r="C138">
        <v>3.2399999999999998E-3</v>
      </c>
      <c r="D138">
        <v>3.2399999999999998E-3</v>
      </c>
      <c r="E138">
        <v>0.5</v>
      </c>
      <c r="F138">
        <v>89417</v>
      </c>
      <c r="G138">
        <v>289</v>
      </c>
      <c r="H138">
        <v>89272</v>
      </c>
      <c r="I138">
        <v>4122192</v>
      </c>
      <c r="J138">
        <v>46.1</v>
      </c>
    </row>
    <row r="139" spans="1:10" x14ac:dyDescent="0.45">
      <c r="A139">
        <v>1934</v>
      </c>
      <c r="B139">
        <v>24</v>
      </c>
      <c r="C139">
        <v>3.3500000000000001E-3</v>
      </c>
      <c r="D139">
        <v>3.3400000000000001E-3</v>
      </c>
      <c r="E139">
        <v>0.5</v>
      </c>
      <c r="F139">
        <v>89128</v>
      </c>
      <c r="G139">
        <v>298</v>
      </c>
      <c r="H139">
        <v>88979</v>
      </c>
      <c r="I139">
        <v>4032920</v>
      </c>
      <c r="J139">
        <v>45.25</v>
      </c>
    </row>
    <row r="140" spans="1:10" x14ac:dyDescent="0.45">
      <c r="A140">
        <v>1934</v>
      </c>
      <c r="B140">
        <v>25</v>
      </c>
      <c r="C140">
        <v>3.4299999999999999E-3</v>
      </c>
      <c r="D140">
        <v>3.4199999999999999E-3</v>
      </c>
      <c r="E140">
        <v>0.5</v>
      </c>
      <c r="F140">
        <v>88830</v>
      </c>
      <c r="G140">
        <v>304</v>
      </c>
      <c r="H140">
        <v>88678</v>
      </c>
      <c r="I140">
        <v>3943941</v>
      </c>
      <c r="J140">
        <v>44.4</v>
      </c>
    </row>
    <row r="141" spans="1:10" x14ac:dyDescent="0.45">
      <c r="A141">
        <v>1934</v>
      </c>
      <c r="B141">
        <v>26</v>
      </c>
      <c r="C141">
        <v>3.5000000000000001E-3</v>
      </c>
      <c r="D141">
        <v>3.49E-3</v>
      </c>
      <c r="E141">
        <v>0.5</v>
      </c>
      <c r="F141">
        <v>88526</v>
      </c>
      <c r="G141">
        <v>309</v>
      </c>
      <c r="H141">
        <v>88371</v>
      </c>
      <c r="I141">
        <v>3855264</v>
      </c>
      <c r="J141">
        <v>43.55</v>
      </c>
    </row>
    <row r="142" spans="1:10" x14ac:dyDescent="0.45">
      <c r="A142">
        <v>1934</v>
      </c>
      <c r="B142">
        <v>27</v>
      </c>
      <c r="C142">
        <v>3.5699999999999998E-3</v>
      </c>
      <c r="D142">
        <v>3.5599999999999998E-3</v>
      </c>
      <c r="E142">
        <v>0.5</v>
      </c>
      <c r="F142">
        <v>88216</v>
      </c>
      <c r="G142">
        <v>314</v>
      </c>
      <c r="H142">
        <v>88059</v>
      </c>
      <c r="I142">
        <v>3766893</v>
      </c>
      <c r="J142">
        <v>42.7</v>
      </c>
    </row>
    <row r="143" spans="1:10" x14ac:dyDescent="0.45">
      <c r="A143">
        <v>1934</v>
      </c>
      <c r="B143">
        <v>28</v>
      </c>
      <c r="C143">
        <v>3.64E-3</v>
      </c>
      <c r="D143">
        <v>3.63E-3</v>
      </c>
      <c r="E143">
        <v>0.5</v>
      </c>
      <c r="F143">
        <v>87902</v>
      </c>
      <c r="G143">
        <v>319</v>
      </c>
      <c r="H143">
        <v>87742</v>
      </c>
      <c r="I143">
        <v>3678834</v>
      </c>
      <c r="J143">
        <v>41.85</v>
      </c>
    </row>
    <row r="144" spans="1:10" x14ac:dyDescent="0.45">
      <c r="A144">
        <v>1934</v>
      </c>
      <c r="B144">
        <v>29</v>
      </c>
      <c r="C144">
        <v>3.7000000000000002E-3</v>
      </c>
      <c r="D144">
        <v>3.6900000000000001E-3</v>
      </c>
      <c r="E144">
        <v>0.5</v>
      </c>
      <c r="F144">
        <v>87582</v>
      </c>
      <c r="G144">
        <v>324</v>
      </c>
      <c r="H144">
        <v>87421</v>
      </c>
      <c r="I144">
        <v>3591092</v>
      </c>
      <c r="J144">
        <v>41</v>
      </c>
    </row>
    <row r="145" spans="1:10" x14ac:dyDescent="0.45">
      <c r="A145">
        <v>1934</v>
      </c>
      <c r="B145">
        <v>30</v>
      </c>
      <c r="C145">
        <v>3.7599999999999999E-3</v>
      </c>
      <c r="D145">
        <v>3.7599999999999999E-3</v>
      </c>
      <c r="E145">
        <v>0.5</v>
      </c>
      <c r="F145">
        <v>87259</v>
      </c>
      <c r="G145">
        <v>328</v>
      </c>
      <c r="H145">
        <v>87095</v>
      </c>
      <c r="I145">
        <v>3503671</v>
      </c>
      <c r="J145">
        <v>40.15</v>
      </c>
    </row>
    <row r="146" spans="1:10" x14ac:dyDescent="0.45">
      <c r="A146">
        <v>1934</v>
      </c>
      <c r="B146">
        <v>31</v>
      </c>
      <c r="C146">
        <v>3.8500000000000001E-3</v>
      </c>
      <c r="D146">
        <v>3.8500000000000001E-3</v>
      </c>
      <c r="E146">
        <v>0.5</v>
      </c>
      <c r="F146">
        <v>86931</v>
      </c>
      <c r="G146">
        <v>334</v>
      </c>
      <c r="H146">
        <v>86764</v>
      </c>
      <c r="I146">
        <v>3416576</v>
      </c>
      <c r="J146">
        <v>39.299999999999997</v>
      </c>
    </row>
    <row r="147" spans="1:10" x14ac:dyDescent="0.45">
      <c r="A147">
        <v>1934</v>
      </c>
      <c r="B147">
        <v>32</v>
      </c>
      <c r="C147">
        <v>3.98E-3</v>
      </c>
      <c r="D147">
        <v>3.9699999999999996E-3</v>
      </c>
      <c r="E147">
        <v>0.5</v>
      </c>
      <c r="F147">
        <v>86597</v>
      </c>
      <c r="G147">
        <v>344</v>
      </c>
      <c r="H147">
        <v>86425</v>
      </c>
      <c r="I147">
        <v>3329812</v>
      </c>
      <c r="J147">
        <v>38.450000000000003</v>
      </c>
    </row>
    <row r="148" spans="1:10" x14ac:dyDescent="0.45">
      <c r="A148">
        <v>1934</v>
      </c>
      <c r="B148">
        <v>33</v>
      </c>
      <c r="C148">
        <v>4.15E-3</v>
      </c>
      <c r="D148">
        <v>4.1399999999999996E-3</v>
      </c>
      <c r="E148">
        <v>0.5</v>
      </c>
      <c r="F148">
        <v>86253</v>
      </c>
      <c r="G148">
        <v>357</v>
      </c>
      <c r="H148">
        <v>86074</v>
      </c>
      <c r="I148">
        <v>3243387</v>
      </c>
      <c r="J148">
        <v>37.6</v>
      </c>
    </row>
    <row r="149" spans="1:10" x14ac:dyDescent="0.45">
      <c r="A149">
        <v>1934</v>
      </c>
      <c r="B149">
        <v>34</v>
      </c>
      <c r="C149">
        <v>4.3699999999999998E-3</v>
      </c>
      <c r="D149">
        <v>4.3600000000000002E-3</v>
      </c>
      <c r="E149">
        <v>0.5</v>
      </c>
      <c r="F149">
        <v>85896</v>
      </c>
      <c r="G149">
        <v>374</v>
      </c>
      <c r="H149">
        <v>85708</v>
      </c>
      <c r="I149">
        <v>3157313</v>
      </c>
      <c r="J149">
        <v>36.76</v>
      </c>
    </row>
    <row r="150" spans="1:10" x14ac:dyDescent="0.45">
      <c r="A150">
        <v>1934</v>
      </c>
      <c r="B150">
        <v>35</v>
      </c>
      <c r="C150">
        <v>4.62E-3</v>
      </c>
      <c r="D150">
        <v>4.6100000000000004E-3</v>
      </c>
      <c r="E150">
        <v>0.5</v>
      </c>
      <c r="F150">
        <v>85521</v>
      </c>
      <c r="G150">
        <v>394</v>
      </c>
      <c r="H150">
        <v>85324</v>
      </c>
      <c r="I150">
        <v>3071605</v>
      </c>
      <c r="J150">
        <v>35.92</v>
      </c>
    </row>
    <row r="151" spans="1:10" x14ac:dyDescent="0.45">
      <c r="A151">
        <v>1934</v>
      </c>
      <c r="B151">
        <v>36</v>
      </c>
      <c r="C151">
        <v>4.8599999999999997E-3</v>
      </c>
      <c r="D151">
        <v>4.8500000000000001E-3</v>
      </c>
      <c r="E151">
        <v>0.5</v>
      </c>
      <c r="F151">
        <v>85127</v>
      </c>
      <c r="G151">
        <v>413</v>
      </c>
      <c r="H151">
        <v>84920</v>
      </c>
      <c r="I151">
        <v>2986280</v>
      </c>
      <c r="J151">
        <v>35.08</v>
      </c>
    </row>
    <row r="152" spans="1:10" x14ac:dyDescent="0.45">
      <c r="A152">
        <v>1934</v>
      </c>
      <c r="B152">
        <v>37</v>
      </c>
      <c r="C152">
        <v>5.0699999999999999E-3</v>
      </c>
      <c r="D152">
        <v>5.0499999999999998E-3</v>
      </c>
      <c r="E152">
        <v>0.5</v>
      </c>
      <c r="F152">
        <v>84714</v>
      </c>
      <c r="G152">
        <v>428</v>
      </c>
      <c r="H152">
        <v>84500</v>
      </c>
      <c r="I152">
        <v>2901360</v>
      </c>
      <c r="J152">
        <v>34.25</v>
      </c>
    </row>
    <row r="153" spans="1:10" x14ac:dyDescent="0.45">
      <c r="A153">
        <v>1934</v>
      </c>
      <c r="B153">
        <v>38</v>
      </c>
      <c r="C153">
        <v>5.2300000000000003E-3</v>
      </c>
      <c r="D153">
        <v>5.2199999999999998E-3</v>
      </c>
      <c r="E153">
        <v>0.5</v>
      </c>
      <c r="F153">
        <v>84286</v>
      </c>
      <c r="G153">
        <v>440</v>
      </c>
      <c r="H153">
        <v>84066</v>
      </c>
      <c r="I153">
        <v>2816860</v>
      </c>
      <c r="J153">
        <v>33.42</v>
      </c>
    </row>
    <row r="154" spans="1:10" x14ac:dyDescent="0.45">
      <c r="A154">
        <v>1934</v>
      </c>
      <c r="B154">
        <v>39</v>
      </c>
      <c r="C154">
        <v>5.3800000000000002E-3</v>
      </c>
      <c r="D154">
        <v>5.3600000000000002E-3</v>
      </c>
      <c r="E154">
        <v>0.5</v>
      </c>
      <c r="F154">
        <v>83846</v>
      </c>
      <c r="G154">
        <v>450</v>
      </c>
      <c r="H154">
        <v>83621</v>
      </c>
      <c r="I154">
        <v>2732794</v>
      </c>
      <c r="J154">
        <v>32.590000000000003</v>
      </c>
    </row>
    <row r="155" spans="1:10" x14ac:dyDescent="0.45">
      <c r="A155">
        <v>1934</v>
      </c>
      <c r="B155">
        <v>40</v>
      </c>
      <c r="C155">
        <v>5.5300000000000002E-3</v>
      </c>
      <c r="D155">
        <v>5.5100000000000001E-3</v>
      </c>
      <c r="E155">
        <v>0.5</v>
      </c>
      <c r="F155">
        <v>83396</v>
      </c>
      <c r="G155">
        <v>460</v>
      </c>
      <c r="H155">
        <v>83167</v>
      </c>
      <c r="I155">
        <v>2649173</v>
      </c>
      <c r="J155">
        <v>31.77</v>
      </c>
    </row>
    <row r="156" spans="1:10" x14ac:dyDescent="0.45">
      <c r="A156">
        <v>1934</v>
      </c>
      <c r="B156">
        <v>41</v>
      </c>
      <c r="C156">
        <v>5.7299999999999999E-3</v>
      </c>
      <c r="D156">
        <v>5.7099999999999998E-3</v>
      </c>
      <c r="E156">
        <v>0.5</v>
      </c>
      <c r="F156">
        <v>82937</v>
      </c>
      <c r="G156">
        <v>474</v>
      </c>
      <c r="H156">
        <v>82700</v>
      </c>
      <c r="I156">
        <v>2566006</v>
      </c>
      <c r="J156">
        <v>30.94</v>
      </c>
    </row>
    <row r="157" spans="1:10" x14ac:dyDescent="0.45">
      <c r="A157">
        <v>1934</v>
      </c>
      <c r="B157">
        <v>42</v>
      </c>
      <c r="C157">
        <v>6.0099999999999997E-3</v>
      </c>
      <c r="D157">
        <v>5.9899999999999997E-3</v>
      </c>
      <c r="E157">
        <v>0.5</v>
      </c>
      <c r="F157">
        <v>82463</v>
      </c>
      <c r="G157">
        <v>494</v>
      </c>
      <c r="H157">
        <v>82216</v>
      </c>
      <c r="I157">
        <v>2483306</v>
      </c>
      <c r="J157">
        <v>30.11</v>
      </c>
    </row>
    <row r="158" spans="1:10" x14ac:dyDescent="0.45">
      <c r="A158">
        <v>1934</v>
      </c>
      <c r="B158">
        <v>43</v>
      </c>
      <c r="C158">
        <v>6.3800000000000003E-3</v>
      </c>
      <c r="D158">
        <v>6.3600000000000002E-3</v>
      </c>
      <c r="E158">
        <v>0.5</v>
      </c>
      <c r="F158">
        <v>81969</v>
      </c>
      <c r="G158">
        <v>521</v>
      </c>
      <c r="H158">
        <v>81709</v>
      </c>
      <c r="I158">
        <v>2401090</v>
      </c>
      <c r="J158">
        <v>29.29</v>
      </c>
    </row>
    <row r="159" spans="1:10" x14ac:dyDescent="0.45">
      <c r="A159">
        <v>1934</v>
      </c>
      <c r="B159">
        <v>44</v>
      </c>
      <c r="C159">
        <v>6.7999999999999996E-3</v>
      </c>
      <c r="D159">
        <v>6.7799999999999996E-3</v>
      </c>
      <c r="E159">
        <v>0.5</v>
      </c>
      <c r="F159">
        <v>81448</v>
      </c>
      <c r="G159">
        <v>552</v>
      </c>
      <c r="H159">
        <v>81172</v>
      </c>
      <c r="I159">
        <v>2319381</v>
      </c>
      <c r="J159">
        <v>28.48</v>
      </c>
    </row>
    <row r="160" spans="1:10" x14ac:dyDescent="0.45">
      <c r="A160">
        <v>1934</v>
      </c>
      <c r="B160">
        <v>45</v>
      </c>
      <c r="C160">
        <v>7.28E-3</v>
      </c>
      <c r="D160">
        <v>7.2500000000000004E-3</v>
      </c>
      <c r="E160">
        <v>0.5</v>
      </c>
      <c r="F160">
        <v>80896</v>
      </c>
      <c r="G160">
        <v>587</v>
      </c>
      <c r="H160">
        <v>80602</v>
      </c>
      <c r="I160">
        <v>2238210</v>
      </c>
      <c r="J160">
        <v>27.67</v>
      </c>
    </row>
    <row r="161" spans="1:10" x14ac:dyDescent="0.45">
      <c r="A161">
        <v>1934</v>
      </c>
      <c r="B161">
        <v>46</v>
      </c>
      <c r="C161">
        <v>7.8100000000000001E-3</v>
      </c>
      <c r="D161">
        <v>7.7799999999999996E-3</v>
      </c>
      <c r="E161">
        <v>0.5</v>
      </c>
      <c r="F161">
        <v>80309</v>
      </c>
      <c r="G161">
        <v>625</v>
      </c>
      <c r="H161">
        <v>79997</v>
      </c>
      <c r="I161">
        <v>2157607</v>
      </c>
      <c r="J161">
        <v>26.87</v>
      </c>
    </row>
    <row r="162" spans="1:10" x14ac:dyDescent="0.45">
      <c r="A162">
        <v>1934</v>
      </c>
      <c r="B162">
        <v>47</v>
      </c>
      <c r="C162">
        <v>8.3899999999999999E-3</v>
      </c>
      <c r="D162">
        <v>8.3499999999999998E-3</v>
      </c>
      <c r="E162">
        <v>0.5</v>
      </c>
      <c r="F162">
        <v>79684</v>
      </c>
      <c r="G162">
        <v>666</v>
      </c>
      <c r="H162">
        <v>79351</v>
      </c>
      <c r="I162">
        <v>2077610</v>
      </c>
      <c r="J162">
        <v>26.07</v>
      </c>
    </row>
    <row r="163" spans="1:10" x14ac:dyDescent="0.45">
      <c r="A163">
        <v>1934</v>
      </c>
      <c r="B163">
        <v>48</v>
      </c>
      <c r="C163">
        <v>9.0200000000000002E-3</v>
      </c>
      <c r="D163">
        <v>8.9800000000000001E-3</v>
      </c>
      <c r="E163">
        <v>0.5</v>
      </c>
      <c r="F163">
        <v>79019</v>
      </c>
      <c r="G163">
        <v>710</v>
      </c>
      <c r="H163">
        <v>78664</v>
      </c>
      <c r="I163">
        <v>1998259</v>
      </c>
      <c r="J163">
        <v>25.29</v>
      </c>
    </row>
    <row r="164" spans="1:10" x14ac:dyDescent="0.45">
      <c r="A164">
        <v>1934</v>
      </c>
      <c r="B164">
        <v>49</v>
      </c>
      <c r="C164">
        <v>9.7400000000000004E-3</v>
      </c>
      <c r="D164">
        <v>9.6900000000000007E-3</v>
      </c>
      <c r="E164">
        <v>0.5</v>
      </c>
      <c r="F164">
        <v>78309</v>
      </c>
      <c r="G164">
        <v>759</v>
      </c>
      <c r="H164">
        <v>77930</v>
      </c>
      <c r="I164">
        <v>1919595</v>
      </c>
      <c r="J164">
        <v>24.51</v>
      </c>
    </row>
    <row r="165" spans="1:10" x14ac:dyDescent="0.45">
      <c r="A165">
        <v>1934</v>
      </c>
      <c r="B165">
        <v>50</v>
      </c>
      <c r="C165">
        <v>1.0529999999999999E-2</v>
      </c>
      <c r="D165">
        <v>1.048E-2</v>
      </c>
      <c r="E165">
        <v>0.5</v>
      </c>
      <c r="F165">
        <v>77550</v>
      </c>
      <c r="G165">
        <v>812</v>
      </c>
      <c r="H165">
        <v>77144</v>
      </c>
      <c r="I165">
        <v>1841665</v>
      </c>
      <c r="J165">
        <v>23.75</v>
      </c>
    </row>
    <row r="166" spans="1:10" x14ac:dyDescent="0.45">
      <c r="A166">
        <v>1934</v>
      </c>
      <c r="B166">
        <v>51</v>
      </c>
      <c r="C166">
        <v>1.1310000000000001E-2</v>
      </c>
      <c r="D166">
        <v>1.125E-2</v>
      </c>
      <c r="E166">
        <v>0.5</v>
      </c>
      <c r="F166">
        <v>76738</v>
      </c>
      <c r="G166">
        <v>863</v>
      </c>
      <c r="H166">
        <v>76306</v>
      </c>
      <c r="I166">
        <v>1764521</v>
      </c>
      <c r="J166">
        <v>22.99</v>
      </c>
    </row>
    <row r="167" spans="1:10" x14ac:dyDescent="0.45">
      <c r="A167">
        <v>1934</v>
      </c>
      <c r="B167">
        <v>52</v>
      </c>
      <c r="C167">
        <v>1.2030000000000001E-2</v>
      </c>
      <c r="D167">
        <v>1.196E-2</v>
      </c>
      <c r="E167">
        <v>0.5</v>
      </c>
      <c r="F167">
        <v>75875</v>
      </c>
      <c r="G167">
        <v>908</v>
      </c>
      <c r="H167">
        <v>75421</v>
      </c>
      <c r="I167">
        <v>1688215</v>
      </c>
      <c r="J167">
        <v>22.25</v>
      </c>
    </row>
    <row r="168" spans="1:10" x14ac:dyDescent="0.45">
      <c r="A168">
        <v>1934</v>
      </c>
      <c r="B168">
        <v>53</v>
      </c>
      <c r="C168">
        <v>1.268E-2</v>
      </c>
      <c r="D168">
        <v>1.26E-2</v>
      </c>
      <c r="E168">
        <v>0.5</v>
      </c>
      <c r="F168">
        <v>74967</v>
      </c>
      <c r="G168">
        <v>945</v>
      </c>
      <c r="H168">
        <v>74495</v>
      </c>
      <c r="I168">
        <v>1612794</v>
      </c>
      <c r="J168">
        <v>21.51</v>
      </c>
    </row>
    <row r="169" spans="1:10" x14ac:dyDescent="0.45">
      <c r="A169">
        <v>1934</v>
      </c>
      <c r="B169">
        <v>54</v>
      </c>
      <c r="C169">
        <v>1.3259999999999999E-2</v>
      </c>
      <c r="D169">
        <v>1.3169999999999999E-2</v>
      </c>
      <c r="E169">
        <v>0.5</v>
      </c>
      <c r="F169">
        <v>74023</v>
      </c>
      <c r="G169">
        <v>975</v>
      </c>
      <c r="H169">
        <v>73535</v>
      </c>
      <c r="I169">
        <v>1538299</v>
      </c>
      <c r="J169">
        <v>20.78</v>
      </c>
    </row>
    <row r="170" spans="1:10" x14ac:dyDescent="0.45">
      <c r="A170">
        <v>1934</v>
      </c>
      <c r="B170">
        <v>55</v>
      </c>
      <c r="C170">
        <v>1.3809999999999999E-2</v>
      </c>
      <c r="D170">
        <v>1.371E-2</v>
      </c>
      <c r="E170">
        <v>0.5</v>
      </c>
      <c r="F170">
        <v>73048</v>
      </c>
      <c r="G170">
        <v>1002</v>
      </c>
      <c r="H170">
        <v>72547</v>
      </c>
      <c r="I170">
        <v>1464764</v>
      </c>
      <c r="J170">
        <v>20.05</v>
      </c>
    </row>
    <row r="171" spans="1:10" x14ac:dyDescent="0.45">
      <c r="A171">
        <v>1934</v>
      </c>
      <c r="B171">
        <v>56</v>
      </c>
      <c r="C171">
        <v>1.455E-2</v>
      </c>
      <c r="D171">
        <v>1.4449999999999999E-2</v>
      </c>
      <c r="E171">
        <v>0.5</v>
      </c>
      <c r="F171">
        <v>72046</v>
      </c>
      <c r="G171">
        <v>1041</v>
      </c>
      <c r="H171">
        <v>71525</v>
      </c>
      <c r="I171">
        <v>1392217</v>
      </c>
      <c r="J171">
        <v>19.32</v>
      </c>
    </row>
    <row r="172" spans="1:10" x14ac:dyDescent="0.45">
      <c r="A172">
        <v>1934</v>
      </c>
      <c r="B172">
        <v>57</v>
      </c>
      <c r="C172">
        <v>1.559E-2</v>
      </c>
      <c r="D172">
        <v>1.5469999999999999E-2</v>
      </c>
      <c r="E172">
        <v>0.5</v>
      </c>
      <c r="F172">
        <v>71005</v>
      </c>
      <c r="G172">
        <v>1098</v>
      </c>
      <c r="H172">
        <v>70456</v>
      </c>
      <c r="I172">
        <v>1320692</v>
      </c>
      <c r="J172">
        <v>18.600000000000001</v>
      </c>
    </row>
    <row r="173" spans="1:10" x14ac:dyDescent="0.45">
      <c r="A173">
        <v>1934</v>
      </c>
      <c r="B173">
        <v>58</v>
      </c>
      <c r="C173">
        <v>1.694E-2</v>
      </c>
      <c r="D173">
        <v>1.6799999999999999E-2</v>
      </c>
      <c r="E173">
        <v>0.5</v>
      </c>
      <c r="F173">
        <v>69907</v>
      </c>
      <c r="G173">
        <v>1174</v>
      </c>
      <c r="H173">
        <v>69319</v>
      </c>
      <c r="I173">
        <v>1250236</v>
      </c>
      <c r="J173">
        <v>17.88</v>
      </c>
    </row>
    <row r="174" spans="1:10" x14ac:dyDescent="0.45">
      <c r="A174">
        <v>1934</v>
      </c>
      <c r="B174">
        <v>59</v>
      </c>
      <c r="C174">
        <v>1.865E-2</v>
      </c>
      <c r="D174">
        <v>1.848E-2</v>
      </c>
      <c r="E174">
        <v>0.5</v>
      </c>
      <c r="F174">
        <v>68732</v>
      </c>
      <c r="G174">
        <v>1270</v>
      </c>
      <c r="H174">
        <v>68097</v>
      </c>
      <c r="I174">
        <v>1180917</v>
      </c>
      <c r="J174">
        <v>17.18</v>
      </c>
    </row>
    <row r="175" spans="1:10" x14ac:dyDescent="0.45">
      <c r="A175">
        <v>1934</v>
      </c>
      <c r="B175">
        <v>60</v>
      </c>
      <c r="C175">
        <v>2.0670000000000001E-2</v>
      </c>
      <c r="D175">
        <v>2.0459999999999999E-2</v>
      </c>
      <c r="E175">
        <v>0.5</v>
      </c>
      <c r="F175">
        <v>67462</v>
      </c>
      <c r="G175">
        <v>1380</v>
      </c>
      <c r="H175">
        <v>66772</v>
      </c>
      <c r="I175">
        <v>1112820</v>
      </c>
      <c r="J175">
        <v>16.5</v>
      </c>
    </row>
    <row r="176" spans="1:10" x14ac:dyDescent="0.45">
      <c r="A176">
        <v>1934</v>
      </c>
      <c r="B176">
        <v>61</v>
      </c>
      <c r="C176">
        <v>2.2720000000000001E-2</v>
      </c>
      <c r="D176">
        <v>2.2460000000000001E-2</v>
      </c>
      <c r="E176">
        <v>0.5</v>
      </c>
      <c r="F176">
        <v>66082</v>
      </c>
      <c r="G176">
        <v>1484</v>
      </c>
      <c r="H176">
        <v>65340</v>
      </c>
      <c r="I176">
        <v>1046047</v>
      </c>
      <c r="J176">
        <v>15.83</v>
      </c>
    </row>
    <row r="177" spans="1:10" x14ac:dyDescent="0.45">
      <c r="A177">
        <v>1934</v>
      </c>
      <c r="B177">
        <v>62</v>
      </c>
      <c r="C177">
        <v>2.47E-2</v>
      </c>
      <c r="D177">
        <v>2.4400000000000002E-2</v>
      </c>
      <c r="E177">
        <v>0.5</v>
      </c>
      <c r="F177">
        <v>64598</v>
      </c>
      <c r="G177">
        <v>1576</v>
      </c>
      <c r="H177">
        <v>63809</v>
      </c>
      <c r="I177">
        <v>980708</v>
      </c>
      <c r="J177">
        <v>15.18</v>
      </c>
    </row>
    <row r="178" spans="1:10" x14ac:dyDescent="0.45">
      <c r="A178">
        <v>1934</v>
      </c>
      <c r="B178">
        <v>63</v>
      </c>
      <c r="C178">
        <v>2.6630000000000001E-2</v>
      </c>
      <c r="D178">
        <v>2.6280000000000001E-2</v>
      </c>
      <c r="E178">
        <v>0.5</v>
      </c>
      <c r="F178">
        <v>63021</v>
      </c>
      <c r="G178">
        <v>1656</v>
      </c>
      <c r="H178">
        <v>62193</v>
      </c>
      <c r="I178">
        <v>916898</v>
      </c>
      <c r="J178">
        <v>14.55</v>
      </c>
    </row>
    <row r="179" spans="1:10" x14ac:dyDescent="0.45">
      <c r="A179">
        <v>1934</v>
      </c>
      <c r="B179">
        <v>64</v>
      </c>
      <c r="C179">
        <v>2.8500000000000001E-2</v>
      </c>
      <c r="D179">
        <v>2.81E-2</v>
      </c>
      <c r="E179">
        <v>0.5</v>
      </c>
      <c r="F179">
        <v>61365</v>
      </c>
      <c r="G179">
        <v>1724</v>
      </c>
      <c r="H179">
        <v>60503</v>
      </c>
      <c r="I179">
        <v>854705</v>
      </c>
      <c r="J179">
        <v>13.93</v>
      </c>
    </row>
    <row r="180" spans="1:10" x14ac:dyDescent="0.45">
      <c r="A180">
        <v>1934</v>
      </c>
      <c r="B180">
        <v>65</v>
      </c>
      <c r="C180">
        <v>3.04E-2</v>
      </c>
      <c r="D180">
        <v>2.9940000000000001E-2</v>
      </c>
      <c r="E180">
        <v>0.5</v>
      </c>
      <c r="F180">
        <v>59641</v>
      </c>
      <c r="G180">
        <v>1786</v>
      </c>
      <c r="H180">
        <v>58748</v>
      </c>
      <c r="I180">
        <v>794202</v>
      </c>
      <c r="J180">
        <v>13.32</v>
      </c>
    </row>
    <row r="181" spans="1:10" x14ac:dyDescent="0.45">
      <c r="A181">
        <v>1934</v>
      </c>
      <c r="B181">
        <v>66</v>
      </c>
      <c r="C181">
        <v>3.2660000000000002E-2</v>
      </c>
      <c r="D181">
        <v>3.2140000000000002E-2</v>
      </c>
      <c r="E181">
        <v>0.5</v>
      </c>
      <c r="F181">
        <v>57855</v>
      </c>
      <c r="G181">
        <v>1859</v>
      </c>
      <c r="H181">
        <v>56925</v>
      </c>
      <c r="I181">
        <v>735454</v>
      </c>
      <c r="J181">
        <v>12.71</v>
      </c>
    </row>
    <row r="182" spans="1:10" x14ac:dyDescent="0.45">
      <c r="A182">
        <v>1934</v>
      </c>
      <c r="B182">
        <v>67</v>
      </c>
      <c r="C182">
        <v>3.5499999999999997E-2</v>
      </c>
      <c r="D182">
        <v>3.4880000000000001E-2</v>
      </c>
      <c r="E182">
        <v>0.5</v>
      </c>
      <c r="F182">
        <v>55996</v>
      </c>
      <c r="G182">
        <v>1953</v>
      </c>
      <c r="H182">
        <v>55019</v>
      </c>
      <c r="I182">
        <v>678529</v>
      </c>
      <c r="J182">
        <v>12.12</v>
      </c>
    </row>
    <row r="183" spans="1:10" x14ac:dyDescent="0.45">
      <c r="A183">
        <v>1934</v>
      </c>
      <c r="B183">
        <v>68</v>
      </c>
      <c r="C183">
        <v>3.9E-2</v>
      </c>
      <c r="D183">
        <v>3.8260000000000002E-2</v>
      </c>
      <c r="E183">
        <v>0.5</v>
      </c>
      <c r="F183">
        <v>54042</v>
      </c>
      <c r="G183">
        <v>2067</v>
      </c>
      <c r="H183">
        <v>53009</v>
      </c>
      <c r="I183">
        <v>623510</v>
      </c>
      <c r="J183">
        <v>11.54</v>
      </c>
    </row>
    <row r="184" spans="1:10" x14ac:dyDescent="0.45">
      <c r="A184">
        <v>1934</v>
      </c>
      <c r="B184">
        <v>69</v>
      </c>
      <c r="C184">
        <v>4.326E-2</v>
      </c>
      <c r="D184">
        <v>4.2340000000000003E-2</v>
      </c>
      <c r="E184">
        <v>0.5</v>
      </c>
      <c r="F184">
        <v>51975</v>
      </c>
      <c r="G184">
        <v>2201</v>
      </c>
      <c r="H184">
        <v>50875</v>
      </c>
      <c r="I184">
        <v>570501</v>
      </c>
      <c r="J184">
        <v>10.98</v>
      </c>
    </row>
    <row r="185" spans="1:10" x14ac:dyDescent="0.45">
      <c r="A185">
        <v>1934</v>
      </c>
      <c r="B185">
        <v>70</v>
      </c>
      <c r="C185">
        <v>4.827E-2</v>
      </c>
      <c r="D185">
        <v>4.7129999999999998E-2</v>
      </c>
      <c r="E185">
        <v>0.5</v>
      </c>
      <c r="F185">
        <v>49774</v>
      </c>
      <c r="G185">
        <v>2346</v>
      </c>
      <c r="H185">
        <v>48601</v>
      </c>
      <c r="I185">
        <v>519627</v>
      </c>
      <c r="J185">
        <v>10.44</v>
      </c>
    </row>
    <row r="186" spans="1:10" x14ac:dyDescent="0.45">
      <c r="A186">
        <v>1934</v>
      </c>
      <c r="B186">
        <v>71</v>
      </c>
      <c r="C186">
        <v>5.3530000000000001E-2</v>
      </c>
      <c r="D186">
        <v>5.2130000000000003E-2</v>
      </c>
      <c r="E186">
        <v>0.5</v>
      </c>
      <c r="F186">
        <v>47428</v>
      </c>
      <c r="G186">
        <v>2473</v>
      </c>
      <c r="H186">
        <v>46192</v>
      </c>
      <c r="I186">
        <v>471025</v>
      </c>
      <c r="J186">
        <v>9.93</v>
      </c>
    </row>
    <row r="187" spans="1:10" x14ac:dyDescent="0.45">
      <c r="A187">
        <v>1934</v>
      </c>
      <c r="B187">
        <v>72</v>
      </c>
      <c r="C187">
        <v>5.8740000000000001E-2</v>
      </c>
      <c r="D187">
        <v>5.706E-2</v>
      </c>
      <c r="E187">
        <v>0.5</v>
      </c>
      <c r="F187">
        <v>44956</v>
      </c>
      <c r="G187">
        <v>2565</v>
      </c>
      <c r="H187">
        <v>43673</v>
      </c>
      <c r="I187">
        <v>424833</v>
      </c>
      <c r="J187">
        <v>9.4499999999999993</v>
      </c>
    </row>
    <row r="188" spans="1:10" x14ac:dyDescent="0.45">
      <c r="A188">
        <v>1934</v>
      </c>
      <c r="B188">
        <v>73</v>
      </c>
      <c r="C188">
        <v>6.3810000000000006E-2</v>
      </c>
      <c r="D188">
        <v>6.1839999999999999E-2</v>
      </c>
      <c r="E188">
        <v>0.5</v>
      </c>
      <c r="F188">
        <v>42391</v>
      </c>
      <c r="G188">
        <v>2621</v>
      </c>
      <c r="H188">
        <v>41080</v>
      </c>
      <c r="I188">
        <v>381160</v>
      </c>
      <c r="J188">
        <v>8.99</v>
      </c>
    </row>
    <row r="189" spans="1:10" x14ac:dyDescent="0.45">
      <c r="A189">
        <v>1934</v>
      </c>
      <c r="B189">
        <v>74</v>
      </c>
      <c r="C189">
        <v>6.8820000000000006E-2</v>
      </c>
      <c r="D189">
        <v>6.6530000000000006E-2</v>
      </c>
      <c r="E189">
        <v>0.5</v>
      </c>
      <c r="F189">
        <v>39769</v>
      </c>
      <c r="G189">
        <v>2646</v>
      </c>
      <c r="H189">
        <v>38446</v>
      </c>
      <c r="I189">
        <v>340080</v>
      </c>
      <c r="J189">
        <v>8.5500000000000007</v>
      </c>
    </row>
    <row r="190" spans="1:10" x14ac:dyDescent="0.45">
      <c r="A190">
        <v>1934</v>
      </c>
      <c r="B190">
        <v>75</v>
      </c>
      <c r="C190">
        <v>7.1639999999999995E-2</v>
      </c>
      <c r="D190">
        <v>6.9159999999999999E-2</v>
      </c>
      <c r="E190">
        <v>0.5</v>
      </c>
      <c r="F190">
        <v>37123</v>
      </c>
      <c r="G190">
        <v>2567</v>
      </c>
      <c r="H190">
        <v>35840</v>
      </c>
      <c r="I190">
        <v>301634</v>
      </c>
      <c r="J190">
        <v>8.1300000000000008</v>
      </c>
    </row>
    <row r="191" spans="1:10" x14ac:dyDescent="0.45">
      <c r="A191">
        <v>1934</v>
      </c>
      <c r="B191">
        <v>76</v>
      </c>
      <c r="C191">
        <v>7.8039999999999998E-2</v>
      </c>
      <c r="D191">
        <v>7.5109999999999996E-2</v>
      </c>
      <c r="E191">
        <v>0.5</v>
      </c>
      <c r="F191">
        <v>34556</v>
      </c>
      <c r="G191">
        <v>2596</v>
      </c>
      <c r="H191">
        <v>33258</v>
      </c>
      <c r="I191">
        <v>265794</v>
      </c>
      <c r="J191">
        <v>7.69</v>
      </c>
    </row>
    <row r="192" spans="1:10" x14ac:dyDescent="0.45">
      <c r="A192">
        <v>1934</v>
      </c>
      <c r="B192">
        <v>77</v>
      </c>
      <c r="C192">
        <v>8.5360000000000005E-2</v>
      </c>
      <c r="D192">
        <v>8.1869999999999998E-2</v>
      </c>
      <c r="E192">
        <v>0.5</v>
      </c>
      <c r="F192">
        <v>31961</v>
      </c>
      <c r="G192">
        <v>2617</v>
      </c>
      <c r="H192">
        <v>30652</v>
      </c>
      <c r="I192">
        <v>232535</v>
      </c>
      <c r="J192">
        <v>7.28</v>
      </c>
    </row>
    <row r="193" spans="1:10" x14ac:dyDescent="0.45">
      <c r="A193">
        <v>1934</v>
      </c>
      <c r="B193">
        <v>78</v>
      </c>
      <c r="C193">
        <v>9.3789999999999998E-2</v>
      </c>
      <c r="D193">
        <v>8.9590000000000003E-2</v>
      </c>
      <c r="E193">
        <v>0.5</v>
      </c>
      <c r="F193">
        <v>29344</v>
      </c>
      <c r="G193">
        <v>2629</v>
      </c>
      <c r="H193">
        <v>28030</v>
      </c>
      <c r="I193">
        <v>201883</v>
      </c>
      <c r="J193">
        <v>6.88</v>
      </c>
    </row>
    <row r="194" spans="1:10" x14ac:dyDescent="0.45">
      <c r="A194">
        <v>1934</v>
      </c>
      <c r="B194">
        <v>79</v>
      </c>
      <c r="C194">
        <v>0.10338</v>
      </c>
      <c r="D194">
        <v>9.8299999999999998E-2</v>
      </c>
      <c r="E194">
        <v>0.5</v>
      </c>
      <c r="F194">
        <v>26715</v>
      </c>
      <c r="G194">
        <v>2626</v>
      </c>
      <c r="H194">
        <v>25402</v>
      </c>
      <c r="I194">
        <v>173854</v>
      </c>
      <c r="J194">
        <v>6.51</v>
      </c>
    </row>
    <row r="195" spans="1:10" x14ac:dyDescent="0.45">
      <c r="A195">
        <v>1934</v>
      </c>
      <c r="B195">
        <v>80</v>
      </c>
      <c r="C195">
        <v>0.11039</v>
      </c>
      <c r="D195">
        <v>0.10460999999999999</v>
      </c>
      <c r="E195">
        <v>0.5</v>
      </c>
      <c r="F195">
        <v>24089</v>
      </c>
      <c r="G195">
        <v>2520</v>
      </c>
      <c r="H195">
        <v>22829</v>
      </c>
      <c r="I195">
        <v>148451</v>
      </c>
      <c r="J195">
        <v>6.16</v>
      </c>
    </row>
    <row r="196" spans="1:10" x14ac:dyDescent="0.45">
      <c r="A196">
        <v>1934</v>
      </c>
      <c r="B196">
        <v>81</v>
      </c>
      <c r="C196">
        <v>0.12121999999999999</v>
      </c>
      <c r="D196">
        <v>0.11429</v>
      </c>
      <c r="E196">
        <v>0.5</v>
      </c>
      <c r="F196">
        <v>21569</v>
      </c>
      <c r="G196">
        <v>2465</v>
      </c>
      <c r="H196">
        <v>20337</v>
      </c>
      <c r="I196">
        <v>125622</v>
      </c>
      <c r="J196">
        <v>5.82</v>
      </c>
    </row>
    <row r="197" spans="1:10" x14ac:dyDescent="0.45">
      <c r="A197">
        <v>1934</v>
      </c>
      <c r="B197">
        <v>82</v>
      </c>
      <c r="C197">
        <v>0.13228999999999999</v>
      </c>
      <c r="D197">
        <v>0.12408</v>
      </c>
      <c r="E197">
        <v>0.5</v>
      </c>
      <c r="F197">
        <v>19104</v>
      </c>
      <c r="G197">
        <v>2371</v>
      </c>
      <c r="H197">
        <v>17919</v>
      </c>
      <c r="I197">
        <v>105286</v>
      </c>
      <c r="J197">
        <v>5.51</v>
      </c>
    </row>
    <row r="198" spans="1:10" x14ac:dyDescent="0.45">
      <c r="A198">
        <v>1934</v>
      </c>
      <c r="B198">
        <v>83</v>
      </c>
      <c r="C198">
        <v>0.14323</v>
      </c>
      <c r="D198">
        <v>0.13366</v>
      </c>
      <c r="E198">
        <v>0.5</v>
      </c>
      <c r="F198">
        <v>16734</v>
      </c>
      <c r="G198">
        <v>2237</v>
      </c>
      <c r="H198">
        <v>15615</v>
      </c>
      <c r="I198">
        <v>87367</v>
      </c>
      <c r="J198">
        <v>5.22</v>
      </c>
    </row>
    <row r="199" spans="1:10" x14ac:dyDescent="0.45">
      <c r="A199">
        <v>1934</v>
      </c>
      <c r="B199">
        <v>84</v>
      </c>
      <c r="C199">
        <v>0.15379999999999999</v>
      </c>
      <c r="D199">
        <v>0.14282</v>
      </c>
      <c r="E199">
        <v>0.5</v>
      </c>
      <c r="F199">
        <v>14497</v>
      </c>
      <c r="G199">
        <v>2070</v>
      </c>
      <c r="H199">
        <v>13462</v>
      </c>
      <c r="I199">
        <v>71752</v>
      </c>
      <c r="J199">
        <v>4.95</v>
      </c>
    </row>
    <row r="200" spans="1:10" x14ac:dyDescent="0.45">
      <c r="A200">
        <v>1934</v>
      </c>
      <c r="B200">
        <v>85</v>
      </c>
      <c r="C200">
        <v>0.16431000000000001</v>
      </c>
      <c r="D200">
        <v>0.15182999999999999</v>
      </c>
      <c r="E200">
        <v>0.5</v>
      </c>
      <c r="F200">
        <v>12427</v>
      </c>
      <c r="G200">
        <v>1887</v>
      </c>
      <c r="H200">
        <v>11483</v>
      </c>
      <c r="I200">
        <v>58290</v>
      </c>
      <c r="J200">
        <v>4.6900000000000004</v>
      </c>
    </row>
    <row r="201" spans="1:10" x14ac:dyDescent="0.45">
      <c r="A201">
        <v>1934</v>
      </c>
      <c r="B201">
        <v>86</v>
      </c>
      <c r="C201">
        <v>0.17601</v>
      </c>
      <c r="D201">
        <v>0.16177</v>
      </c>
      <c r="E201">
        <v>0.5</v>
      </c>
      <c r="F201">
        <v>10540</v>
      </c>
      <c r="G201">
        <v>1705</v>
      </c>
      <c r="H201">
        <v>9687</v>
      </c>
      <c r="I201">
        <v>46807</v>
      </c>
      <c r="J201">
        <v>4.4400000000000004</v>
      </c>
    </row>
    <row r="202" spans="1:10" x14ac:dyDescent="0.45">
      <c r="A202">
        <v>1934</v>
      </c>
      <c r="B202">
        <v>87</v>
      </c>
      <c r="C202">
        <v>0.18962000000000001</v>
      </c>
      <c r="D202">
        <v>0.17319999999999999</v>
      </c>
      <c r="E202">
        <v>0.5</v>
      </c>
      <c r="F202">
        <v>8835</v>
      </c>
      <c r="G202">
        <v>1530</v>
      </c>
      <c r="H202">
        <v>8070</v>
      </c>
      <c r="I202">
        <v>37120</v>
      </c>
      <c r="J202">
        <v>4.2</v>
      </c>
    </row>
    <row r="203" spans="1:10" x14ac:dyDescent="0.45">
      <c r="A203">
        <v>1934</v>
      </c>
      <c r="B203">
        <v>88</v>
      </c>
      <c r="C203">
        <v>0.20518</v>
      </c>
      <c r="D203">
        <v>0.18609000000000001</v>
      </c>
      <c r="E203">
        <v>0.5</v>
      </c>
      <c r="F203">
        <v>7305</v>
      </c>
      <c r="G203">
        <v>1359</v>
      </c>
      <c r="H203">
        <v>6625</v>
      </c>
      <c r="I203">
        <v>29050</v>
      </c>
      <c r="J203">
        <v>3.98</v>
      </c>
    </row>
    <row r="204" spans="1:10" x14ac:dyDescent="0.45">
      <c r="A204">
        <v>1934</v>
      </c>
      <c r="B204">
        <v>89</v>
      </c>
      <c r="C204">
        <v>0.2218</v>
      </c>
      <c r="D204">
        <v>0.19966</v>
      </c>
      <c r="E204">
        <v>0.5</v>
      </c>
      <c r="F204">
        <v>5945</v>
      </c>
      <c r="G204">
        <v>1187</v>
      </c>
      <c r="H204">
        <v>5352</v>
      </c>
      <c r="I204">
        <v>22425</v>
      </c>
      <c r="J204">
        <v>3.77</v>
      </c>
    </row>
    <row r="205" spans="1:10" x14ac:dyDescent="0.45">
      <c r="A205">
        <v>1934</v>
      </c>
      <c r="B205">
        <v>90</v>
      </c>
      <c r="C205">
        <v>0.23888999999999999</v>
      </c>
      <c r="D205">
        <v>0.21340000000000001</v>
      </c>
      <c r="E205">
        <v>0.5</v>
      </c>
      <c r="F205">
        <v>4758</v>
      </c>
      <c r="G205">
        <v>1015</v>
      </c>
      <c r="H205">
        <v>4251</v>
      </c>
      <c r="I205">
        <v>17073</v>
      </c>
      <c r="J205">
        <v>3.59</v>
      </c>
    </row>
    <row r="206" spans="1:10" x14ac:dyDescent="0.45">
      <c r="A206">
        <v>1934</v>
      </c>
      <c r="B206">
        <v>91</v>
      </c>
      <c r="C206">
        <v>0.25555</v>
      </c>
      <c r="D206">
        <v>0.2266</v>
      </c>
      <c r="E206">
        <v>0.5</v>
      </c>
      <c r="F206">
        <v>3743</v>
      </c>
      <c r="G206">
        <v>848</v>
      </c>
      <c r="H206">
        <v>3319</v>
      </c>
      <c r="I206">
        <v>12823</v>
      </c>
      <c r="J206">
        <v>3.43</v>
      </c>
    </row>
    <row r="207" spans="1:10" x14ac:dyDescent="0.45">
      <c r="A207">
        <v>1934</v>
      </c>
      <c r="B207">
        <v>92</v>
      </c>
      <c r="C207">
        <v>0.27016000000000001</v>
      </c>
      <c r="D207">
        <v>0.23801</v>
      </c>
      <c r="E207">
        <v>0.5</v>
      </c>
      <c r="F207">
        <v>2895</v>
      </c>
      <c r="G207">
        <v>689</v>
      </c>
      <c r="H207">
        <v>2550</v>
      </c>
      <c r="I207">
        <v>9504</v>
      </c>
      <c r="J207">
        <v>3.28</v>
      </c>
    </row>
    <row r="208" spans="1:10" x14ac:dyDescent="0.45">
      <c r="A208">
        <v>1934</v>
      </c>
      <c r="B208">
        <v>93</v>
      </c>
      <c r="C208">
        <v>0.28158</v>
      </c>
      <c r="D208">
        <v>0.24682999999999999</v>
      </c>
      <c r="E208">
        <v>0.5</v>
      </c>
      <c r="F208">
        <v>2206</v>
      </c>
      <c r="G208">
        <v>544</v>
      </c>
      <c r="H208">
        <v>1934</v>
      </c>
      <c r="I208">
        <v>6954</v>
      </c>
      <c r="J208">
        <v>3.15</v>
      </c>
    </row>
    <row r="209" spans="1:10" x14ac:dyDescent="0.45">
      <c r="A209">
        <v>1934</v>
      </c>
      <c r="B209">
        <v>94</v>
      </c>
      <c r="C209">
        <v>0.28988999999999998</v>
      </c>
      <c r="D209">
        <v>0.25319000000000003</v>
      </c>
      <c r="E209">
        <v>0.5</v>
      </c>
      <c r="F209">
        <v>1661</v>
      </c>
      <c r="G209">
        <v>421</v>
      </c>
      <c r="H209">
        <v>1451</v>
      </c>
      <c r="I209">
        <v>5020</v>
      </c>
      <c r="J209">
        <v>3.02</v>
      </c>
    </row>
    <row r="210" spans="1:10" x14ac:dyDescent="0.45">
      <c r="A210">
        <v>1934</v>
      </c>
      <c r="B210">
        <v>95</v>
      </c>
      <c r="C210">
        <v>0.30856</v>
      </c>
      <c r="D210">
        <v>0.26732</v>
      </c>
      <c r="E210">
        <v>0.5</v>
      </c>
      <c r="F210">
        <v>1241</v>
      </c>
      <c r="G210">
        <v>332</v>
      </c>
      <c r="H210">
        <v>1075</v>
      </c>
      <c r="I210">
        <v>3569</v>
      </c>
      <c r="J210">
        <v>2.88</v>
      </c>
    </row>
    <row r="211" spans="1:10" x14ac:dyDescent="0.45">
      <c r="A211">
        <v>1934</v>
      </c>
      <c r="B211">
        <v>96</v>
      </c>
      <c r="C211">
        <v>0.32650000000000001</v>
      </c>
      <c r="D211">
        <v>0.28067999999999999</v>
      </c>
      <c r="E211">
        <v>0.5</v>
      </c>
      <c r="F211">
        <v>909</v>
      </c>
      <c r="G211">
        <v>255</v>
      </c>
      <c r="H211">
        <v>781</v>
      </c>
      <c r="I211">
        <v>2495</v>
      </c>
      <c r="J211">
        <v>2.74</v>
      </c>
    </row>
    <row r="212" spans="1:10" x14ac:dyDescent="0.45">
      <c r="A212">
        <v>1934</v>
      </c>
      <c r="B212">
        <v>97</v>
      </c>
      <c r="C212">
        <v>0.34497</v>
      </c>
      <c r="D212">
        <v>0.29421999999999998</v>
      </c>
      <c r="E212">
        <v>0.5</v>
      </c>
      <c r="F212">
        <v>654</v>
      </c>
      <c r="G212">
        <v>192</v>
      </c>
      <c r="H212">
        <v>558</v>
      </c>
      <c r="I212">
        <v>1713</v>
      </c>
      <c r="J212">
        <v>2.62</v>
      </c>
    </row>
    <row r="213" spans="1:10" x14ac:dyDescent="0.45">
      <c r="A213">
        <v>1934</v>
      </c>
      <c r="B213">
        <v>98</v>
      </c>
      <c r="C213">
        <v>0.36391000000000001</v>
      </c>
      <c r="D213">
        <v>0.30789</v>
      </c>
      <c r="E213">
        <v>0.5</v>
      </c>
      <c r="F213">
        <v>461</v>
      </c>
      <c r="G213">
        <v>142</v>
      </c>
      <c r="H213">
        <v>390</v>
      </c>
      <c r="I213">
        <v>1156</v>
      </c>
      <c r="J213">
        <v>2.5</v>
      </c>
    </row>
    <row r="214" spans="1:10" x14ac:dyDescent="0.45">
      <c r="A214">
        <v>1934</v>
      </c>
      <c r="B214">
        <v>99</v>
      </c>
      <c r="C214">
        <v>0.38328000000000001</v>
      </c>
      <c r="D214">
        <v>0.32163999999999998</v>
      </c>
      <c r="E214">
        <v>0.5</v>
      </c>
      <c r="F214">
        <v>319</v>
      </c>
      <c r="G214">
        <v>103</v>
      </c>
      <c r="H214">
        <v>268</v>
      </c>
      <c r="I214">
        <v>765</v>
      </c>
      <c r="J214">
        <v>2.4</v>
      </c>
    </row>
    <row r="215" spans="1:10" x14ac:dyDescent="0.45">
      <c r="A215">
        <v>1934</v>
      </c>
      <c r="B215">
        <v>100</v>
      </c>
      <c r="C215">
        <v>0.40304000000000001</v>
      </c>
      <c r="D215">
        <v>0.33544000000000002</v>
      </c>
      <c r="E215">
        <v>0.5</v>
      </c>
      <c r="F215">
        <v>217</v>
      </c>
      <c r="G215">
        <v>73</v>
      </c>
      <c r="H215">
        <v>180</v>
      </c>
      <c r="I215">
        <v>497</v>
      </c>
      <c r="J215">
        <v>2.29</v>
      </c>
    </row>
    <row r="216" spans="1:10" x14ac:dyDescent="0.45">
      <c r="A216">
        <v>1934</v>
      </c>
      <c r="B216">
        <v>101</v>
      </c>
      <c r="C216">
        <v>0.42310999999999999</v>
      </c>
      <c r="D216">
        <v>0.34922999999999998</v>
      </c>
      <c r="E216">
        <v>0.5</v>
      </c>
      <c r="F216">
        <v>144</v>
      </c>
      <c r="G216">
        <v>50</v>
      </c>
      <c r="H216">
        <v>119</v>
      </c>
      <c r="I216">
        <v>317</v>
      </c>
      <c r="J216">
        <v>2.2000000000000002</v>
      </c>
    </row>
    <row r="217" spans="1:10" x14ac:dyDescent="0.45">
      <c r="A217">
        <v>1934</v>
      </c>
      <c r="B217">
        <v>102</v>
      </c>
      <c r="C217">
        <v>0.44344</v>
      </c>
      <c r="D217">
        <v>0.36296</v>
      </c>
      <c r="E217">
        <v>0.5</v>
      </c>
      <c r="F217">
        <v>94</v>
      </c>
      <c r="G217">
        <v>34</v>
      </c>
      <c r="H217">
        <v>77</v>
      </c>
      <c r="I217">
        <v>198</v>
      </c>
      <c r="J217">
        <v>2.11</v>
      </c>
    </row>
    <row r="218" spans="1:10" x14ac:dyDescent="0.45">
      <c r="A218">
        <v>1934</v>
      </c>
      <c r="B218">
        <v>103</v>
      </c>
      <c r="C218">
        <v>0.46394999999999997</v>
      </c>
      <c r="D218">
        <v>0.37658999999999998</v>
      </c>
      <c r="E218">
        <v>0.5</v>
      </c>
      <c r="F218">
        <v>60</v>
      </c>
      <c r="G218">
        <v>22</v>
      </c>
      <c r="H218">
        <v>48</v>
      </c>
      <c r="I218">
        <v>121</v>
      </c>
      <c r="J218">
        <v>2.0299999999999998</v>
      </c>
    </row>
    <row r="219" spans="1:10" x14ac:dyDescent="0.45">
      <c r="A219">
        <v>1934</v>
      </c>
      <c r="B219">
        <v>104</v>
      </c>
      <c r="C219">
        <v>0.48459999999999998</v>
      </c>
      <c r="D219">
        <v>0.39007999999999998</v>
      </c>
      <c r="E219">
        <v>0.5</v>
      </c>
      <c r="F219">
        <v>37</v>
      </c>
      <c r="G219">
        <v>15</v>
      </c>
      <c r="H219">
        <v>30</v>
      </c>
      <c r="I219">
        <v>73</v>
      </c>
      <c r="J219">
        <v>1.95</v>
      </c>
    </row>
    <row r="220" spans="1:10" x14ac:dyDescent="0.45">
      <c r="A220">
        <v>1934</v>
      </c>
      <c r="B220">
        <v>105</v>
      </c>
      <c r="C220">
        <v>0.50529000000000002</v>
      </c>
      <c r="D220">
        <v>0.40338000000000002</v>
      </c>
      <c r="E220">
        <v>0.5</v>
      </c>
      <c r="F220">
        <v>23</v>
      </c>
      <c r="G220">
        <v>9</v>
      </c>
      <c r="H220">
        <v>18</v>
      </c>
      <c r="I220">
        <v>43</v>
      </c>
      <c r="J220">
        <v>1.88</v>
      </c>
    </row>
    <row r="221" spans="1:10" x14ac:dyDescent="0.45">
      <c r="A221">
        <v>1934</v>
      </c>
      <c r="B221">
        <v>106</v>
      </c>
      <c r="C221">
        <v>0.52597000000000005</v>
      </c>
      <c r="D221">
        <v>0.41644999999999999</v>
      </c>
      <c r="E221">
        <v>0.5</v>
      </c>
      <c r="F221">
        <v>14</v>
      </c>
      <c r="G221">
        <v>6</v>
      </c>
      <c r="H221">
        <v>11</v>
      </c>
      <c r="I221">
        <v>25</v>
      </c>
      <c r="J221">
        <v>1.82</v>
      </c>
    </row>
    <row r="222" spans="1:10" x14ac:dyDescent="0.45">
      <c r="A222">
        <v>1934</v>
      </c>
      <c r="B222">
        <v>107</v>
      </c>
      <c r="C222">
        <v>0.54656000000000005</v>
      </c>
      <c r="D222">
        <v>0.42925000000000002</v>
      </c>
      <c r="E222">
        <v>0.5</v>
      </c>
      <c r="F222">
        <v>8</v>
      </c>
      <c r="G222">
        <v>3</v>
      </c>
      <c r="H222">
        <v>6</v>
      </c>
      <c r="I222">
        <v>14</v>
      </c>
      <c r="J222">
        <v>1.76</v>
      </c>
    </row>
    <row r="223" spans="1:10" x14ac:dyDescent="0.45">
      <c r="A223">
        <v>1934</v>
      </c>
      <c r="B223">
        <v>108</v>
      </c>
      <c r="C223">
        <v>0.56698999999999999</v>
      </c>
      <c r="D223">
        <v>0.44174999999999998</v>
      </c>
      <c r="E223">
        <v>0.5</v>
      </c>
      <c r="F223">
        <v>5</v>
      </c>
      <c r="G223">
        <v>2</v>
      </c>
      <c r="H223">
        <v>4</v>
      </c>
      <c r="I223">
        <v>8</v>
      </c>
      <c r="J223">
        <v>1.71</v>
      </c>
    </row>
    <row r="224" spans="1:10" x14ac:dyDescent="0.45">
      <c r="A224">
        <v>1934</v>
      </c>
      <c r="B224">
        <v>109</v>
      </c>
      <c r="C224">
        <v>0.58718999999999999</v>
      </c>
      <c r="D224">
        <v>0.45391999999999999</v>
      </c>
      <c r="E224">
        <v>0.5</v>
      </c>
      <c r="F224">
        <v>3</v>
      </c>
      <c r="G224">
        <v>1</v>
      </c>
      <c r="H224">
        <v>2</v>
      </c>
      <c r="I224">
        <v>4</v>
      </c>
      <c r="J224">
        <v>1.67</v>
      </c>
    </row>
    <row r="225" spans="1:10" x14ac:dyDescent="0.45">
      <c r="A225">
        <v>1934</v>
      </c>
      <c r="B225" t="s">
        <v>20</v>
      </c>
      <c r="C225">
        <v>0.60711000000000004</v>
      </c>
      <c r="D225">
        <v>1</v>
      </c>
      <c r="E225">
        <v>1.65</v>
      </c>
      <c r="F225">
        <v>1</v>
      </c>
      <c r="G225">
        <v>1</v>
      </c>
      <c r="H225">
        <v>2</v>
      </c>
      <c r="I225">
        <v>2</v>
      </c>
      <c r="J225">
        <v>1.65</v>
      </c>
    </row>
    <row r="226" spans="1:10" x14ac:dyDescent="0.45">
      <c r="A226">
        <v>1935</v>
      </c>
      <c r="B226">
        <v>0</v>
      </c>
      <c r="C226">
        <v>5.3560000000000003E-2</v>
      </c>
      <c r="D226">
        <v>5.1499999999999997E-2</v>
      </c>
      <c r="E226">
        <v>0.25</v>
      </c>
      <c r="F226">
        <v>100000</v>
      </c>
      <c r="G226">
        <v>5150</v>
      </c>
      <c r="H226">
        <v>96161</v>
      </c>
      <c r="I226">
        <v>6305479</v>
      </c>
      <c r="J226">
        <v>63.05</v>
      </c>
    </row>
    <row r="227" spans="1:10" x14ac:dyDescent="0.45">
      <c r="A227">
        <v>1935</v>
      </c>
      <c r="B227">
        <v>1</v>
      </c>
      <c r="C227">
        <v>8.3300000000000006E-3</v>
      </c>
      <c r="D227">
        <v>8.3000000000000001E-3</v>
      </c>
      <c r="E227">
        <v>0.5</v>
      </c>
      <c r="F227">
        <v>94850</v>
      </c>
      <c r="G227">
        <v>787</v>
      </c>
      <c r="H227">
        <v>94456</v>
      </c>
      <c r="I227">
        <v>6209318</v>
      </c>
      <c r="J227">
        <v>65.459999999999994</v>
      </c>
    </row>
    <row r="228" spans="1:10" x14ac:dyDescent="0.45">
      <c r="A228">
        <v>1935</v>
      </c>
      <c r="B228">
        <v>2</v>
      </c>
      <c r="C228">
        <v>3.7699999999999999E-3</v>
      </c>
      <c r="D228">
        <v>3.7599999999999999E-3</v>
      </c>
      <c r="E228">
        <v>0.5</v>
      </c>
      <c r="F228">
        <v>94063</v>
      </c>
      <c r="G228">
        <v>354</v>
      </c>
      <c r="H228">
        <v>93886</v>
      </c>
      <c r="I228">
        <v>6114862</v>
      </c>
      <c r="J228">
        <v>65.010000000000005</v>
      </c>
    </row>
    <row r="229" spans="1:10" x14ac:dyDescent="0.45">
      <c r="A229">
        <v>1935</v>
      </c>
      <c r="B229">
        <v>3</v>
      </c>
      <c r="C229">
        <v>2.7599999999999999E-3</v>
      </c>
      <c r="D229">
        <v>2.7499999999999998E-3</v>
      </c>
      <c r="E229">
        <v>0.5</v>
      </c>
      <c r="F229">
        <v>93709</v>
      </c>
      <c r="G229">
        <v>258</v>
      </c>
      <c r="H229">
        <v>93580</v>
      </c>
      <c r="I229">
        <v>6020976</v>
      </c>
      <c r="J229">
        <v>64.25</v>
      </c>
    </row>
    <row r="230" spans="1:10" x14ac:dyDescent="0.45">
      <c r="A230">
        <v>1935</v>
      </c>
      <c r="B230">
        <v>4</v>
      </c>
      <c r="C230">
        <v>2.33E-3</v>
      </c>
      <c r="D230">
        <v>2.32E-3</v>
      </c>
      <c r="E230">
        <v>0.5</v>
      </c>
      <c r="F230">
        <v>93451</v>
      </c>
      <c r="G230">
        <v>217</v>
      </c>
      <c r="H230">
        <v>93343</v>
      </c>
      <c r="I230">
        <v>5927396</v>
      </c>
      <c r="J230">
        <v>63.43</v>
      </c>
    </row>
    <row r="231" spans="1:10" x14ac:dyDescent="0.45">
      <c r="A231">
        <v>1935</v>
      </c>
      <c r="B231">
        <v>5</v>
      </c>
      <c r="C231">
        <v>1.9300000000000001E-3</v>
      </c>
      <c r="D231">
        <v>1.9300000000000001E-3</v>
      </c>
      <c r="E231">
        <v>0.5</v>
      </c>
      <c r="F231">
        <v>93234</v>
      </c>
      <c r="G231">
        <v>180</v>
      </c>
      <c r="H231">
        <v>93144</v>
      </c>
      <c r="I231">
        <v>5834053</v>
      </c>
      <c r="J231">
        <v>62.57</v>
      </c>
    </row>
    <row r="232" spans="1:10" x14ac:dyDescent="0.45">
      <c r="A232">
        <v>1935</v>
      </c>
      <c r="B232">
        <v>6</v>
      </c>
      <c r="C232">
        <v>1.6800000000000001E-3</v>
      </c>
      <c r="D232">
        <v>1.6800000000000001E-3</v>
      </c>
      <c r="E232">
        <v>0.5</v>
      </c>
      <c r="F232">
        <v>93054</v>
      </c>
      <c r="G232">
        <v>156</v>
      </c>
      <c r="H232">
        <v>92976</v>
      </c>
      <c r="I232">
        <v>5740909</v>
      </c>
      <c r="J232">
        <v>61.69</v>
      </c>
    </row>
    <row r="233" spans="1:10" x14ac:dyDescent="0.45">
      <c r="A233">
        <v>1935</v>
      </c>
      <c r="B233">
        <v>7</v>
      </c>
      <c r="C233">
        <v>1.4599999999999999E-3</v>
      </c>
      <c r="D233">
        <v>1.4599999999999999E-3</v>
      </c>
      <c r="E233">
        <v>0.5</v>
      </c>
      <c r="F233">
        <v>92898</v>
      </c>
      <c r="G233">
        <v>136</v>
      </c>
      <c r="H233">
        <v>92830</v>
      </c>
      <c r="I233">
        <v>5647932</v>
      </c>
      <c r="J233">
        <v>60.8</v>
      </c>
    </row>
    <row r="234" spans="1:10" x14ac:dyDescent="0.45">
      <c r="A234">
        <v>1935</v>
      </c>
      <c r="B234">
        <v>8</v>
      </c>
      <c r="C234">
        <v>1.2999999999999999E-3</v>
      </c>
      <c r="D234">
        <v>1.2899999999999999E-3</v>
      </c>
      <c r="E234">
        <v>0.5</v>
      </c>
      <c r="F234">
        <v>92763</v>
      </c>
      <c r="G234">
        <v>120</v>
      </c>
      <c r="H234">
        <v>92703</v>
      </c>
      <c r="I234">
        <v>5555102</v>
      </c>
      <c r="J234">
        <v>59.89</v>
      </c>
    </row>
    <row r="235" spans="1:10" x14ac:dyDescent="0.45">
      <c r="A235">
        <v>1935</v>
      </c>
      <c r="B235">
        <v>9</v>
      </c>
      <c r="C235">
        <v>1.1800000000000001E-3</v>
      </c>
      <c r="D235">
        <v>1.1800000000000001E-3</v>
      </c>
      <c r="E235">
        <v>0.5</v>
      </c>
      <c r="F235">
        <v>92642</v>
      </c>
      <c r="G235">
        <v>110</v>
      </c>
      <c r="H235">
        <v>92588</v>
      </c>
      <c r="I235">
        <v>5462399</v>
      </c>
      <c r="J235">
        <v>58.96</v>
      </c>
    </row>
    <row r="236" spans="1:10" x14ac:dyDescent="0.45">
      <c r="A236">
        <v>1935</v>
      </c>
      <c r="B236">
        <v>10</v>
      </c>
      <c r="C236">
        <v>1.1199999999999999E-3</v>
      </c>
      <c r="D236">
        <v>1.1199999999999999E-3</v>
      </c>
      <c r="E236">
        <v>0.5</v>
      </c>
      <c r="F236">
        <v>92533</v>
      </c>
      <c r="G236">
        <v>103</v>
      </c>
      <c r="H236">
        <v>92481</v>
      </c>
      <c r="I236">
        <v>5369812</v>
      </c>
      <c r="J236">
        <v>58.03</v>
      </c>
    </row>
    <row r="237" spans="1:10" x14ac:dyDescent="0.45">
      <c r="A237">
        <v>1935</v>
      </c>
      <c r="B237">
        <v>11</v>
      </c>
      <c r="C237">
        <v>1.1000000000000001E-3</v>
      </c>
      <c r="D237">
        <v>1.1000000000000001E-3</v>
      </c>
      <c r="E237">
        <v>0.5</v>
      </c>
      <c r="F237">
        <v>92430</v>
      </c>
      <c r="G237">
        <v>102</v>
      </c>
      <c r="H237">
        <v>92379</v>
      </c>
      <c r="I237">
        <v>5277330</v>
      </c>
      <c r="J237">
        <v>57.1</v>
      </c>
    </row>
    <row r="238" spans="1:10" x14ac:dyDescent="0.45">
      <c r="A238">
        <v>1935</v>
      </c>
      <c r="B238">
        <v>12</v>
      </c>
      <c r="C238">
        <v>1.14E-3</v>
      </c>
      <c r="D238">
        <v>1.14E-3</v>
      </c>
      <c r="E238">
        <v>0.5</v>
      </c>
      <c r="F238">
        <v>92328</v>
      </c>
      <c r="G238">
        <v>106</v>
      </c>
      <c r="H238">
        <v>92275</v>
      </c>
      <c r="I238">
        <v>5184952</v>
      </c>
      <c r="J238">
        <v>56.16</v>
      </c>
    </row>
    <row r="239" spans="1:10" x14ac:dyDescent="0.45">
      <c r="A239">
        <v>1935</v>
      </c>
      <c r="B239">
        <v>13</v>
      </c>
      <c r="C239">
        <v>1.24E-3</v>
      </c>
      <c r="D239">
        <v>1.24E-3</v>
      </c>
      <c r="E239">
        <v>0.5</v>
      </c>
      <c r="F239">
        <v>92222</v>
      </c>
      <c r="G239">
        <v>114</v>
      </c>
      <c r="H239">
        <v>92165</v>
      </c>
      <c r="I239">
        <v>5092677</v>
      </c>
      <c r="J239">
        <v>55.22</v>
      </c>
    </row>
    <row r="240" spans="1:10" x14ac:dyDescent="0.45">
      <c r="A240">
        <v>1935</v>
      </c>
      <c r="B240">
        <v>14</v>
      </c>
      <c r="C240">
        <v>1.4E-3</v>
      </c>
      <c r="D240">
        <v>1.4E-3</v>
      </c>
      <c r="E240">
        <v>0.5</v>
      </c>
      <c r="F240">
        <v>92108</v>
      </c>
      <c r="G240">
        <v>129</v>
      </c>
      <c r="H240">
        <v>92044</v>
      </c>
      <c r="I240">
        <v>5000512</v>
      </c>
      <c r="J240">
        <v>54.29</v>
      </c>
    </row>
    <row r="241" spans="1:10" x14ac:dyDescent="0.45">
      <c r="A241">
        <v>1935</v>
      </c>
      <c r="B241">
        <v>15</v>
      </c>
      <c r="C241">
        <v>1.6100000000000001E-3</v>
      </c>
      <c r="D241">
        <v>1.6100000000000001E-3</v>
      </c>
      <c r="E241">
        <v>0.5</v>
      </c>
      <c r="F241">
        <v>91980</v>
      </c>
      <c r="G241">
        <v>148</v>
      </c>
      <c r="H241">
        <v>91905</v>
      </c>
      <c r="I241">
        <v>4908468</v>
      </c>
      <c r="J241">
        <v>53.36</v>
      </c>
    </row>
    <row r="242" spans="1:10" x14ac:dyDescent="0.45">
      <c r="A242">
        <v>1935</v>
      </c>
      <c r="B242">
        <v>16</v>
      </c>
      <c r="C242">
        <v>1.8400000000000001E-3</v>
      </c>
      <c r="D242">
        <v>1.8400000000000001E-3</v>
      </c>
      <c r="E242">
        <v>0.5</v>
      </c>
      <c r="F242">
        <v>91831</v>
      </c>
      <c r="G242">
        <v>169</v>
      </c>
      <c r="H242">
        <v>91747</v>
      </c>
      <c r="I242">
        <v>4816562</v>
      </c>
      <c r="J242">
        <v>52.45</v>
      </c>
    </row>
    <row r="243" spans="1:10" x14ac:dyDescent="0.45">
      <c r="A243">
        <v>1935</v>
      </c>
      <c r="B243">
        <v>17</v>
      </c>
      <c r="C243">
        <v>2.0600000000000002E-3</v>
      </c>
      <c r="D243">
        <v>2.0600000000000002E-3</v>
      </c>
      <c r="E243">
        <v>0.5</v>
      </c>
      <c r="F243">
        <v>91663</v>
      </c>
      <c r="G243">
        <v>189</v>
      </c>
      <c r="H243">
        <v>91568</v>
      </c>
      <c r="I243">
        <v>4724815</v>
      </c>
      <c r="J243">
        <v>51.55</v>
      </c>
    </row>
    <row r="244" spans="1:10" x14ac:dyDescent="0.45">
      <c r="A244">
        <v>1935</v>
      </c>
      <c r="B244">
        <v>18</v>
      </c>
      <c r="C244">
        <v>2.2699999999999999E-3</v>
      </c>
      <c r="D244">
        <v>2.2699999999999999E-3</v>
      </c>
      <c r="E244">
        <v>0.5</v>
      </c>
      <c r="F244">
        <v>91474</v>
      </c>
      <c r="G244">
        <v>208</v>
      </c>
      <c r="H244">
        <v>91370</v>
      </c>
      <c r="I244">
        <v>4633247</v>
      </c>
      <c r="J244">
        <v>50.65</v>
      </c>
    </row>
    <row r="245" spans="1:10" x14ac:dyDescent="0.45">
      <c r="A245">
        <v>1935</v>
      </c>
      <c r="B245">
        <v>19</v>
      </c>
      <c r="C245">
        <v>2.47E-3</v>
      </c>
      <c r="D245">
        <v>2.47E-3</v>
      </c>
      <c r="E245">
        <v>0.5</v>
      </c>
      <c r="F245">
        <v>91266</v>
      </c>
      <c r="G245">
        <v>226</v>
      </c>
      <c r="H245">
        <v>91154</v>
      </c>
      <c r="I245">
        <v>4541876</v>
      </c>
      <c r="J245">
        <v>49.77</v>
      </c>
    </row>
    <row r="246" spans="1:10" x14ac:dyDescent="0.45">
      <c r="A246">
        <v>1935</v>
      </c>
      <c r="B246">
        <v>20</v>
      </c>
      <c r="C246">
        <v>2.6700000000000001E-3</v>
      </c>
      <c r="D246">
        <v>2.6700000000000001E-3</v>
      </c>
      <c r="E246">
        <v>0.5</v>
      </c>
      <c r="F246">
        <v>91041</v>
      </c>
      <c r="G246">
        <v>243</v>
      </c>
      <c r="H246">
        <v>90920</v>
      </c>
      <c r="I246">
        <v>4450723</v>
      </c>
      <c r="J246">
        <v>48.89</v>
      </c>
    </row>
    <row r="247" spans="1:10" x14ac:dyDescent="0.45">
      <c r="A247">
        <v>1935</v>
      </c>
      <c r="B247">
        <v>21</v>
      </c>
      <c r="C247">
        <v>2.8500000000000001E-3</v>
      </c>
      <c r="D247">
        <v>2.8400000000000001E-3</v>
      </c>
      <c r="E247">
        <v>0.5</v>
      </c>
      <c r="F247">
        <v>90798</v>
      </c>
      <c r="G247">
        <v>258</v>
      </c>
      <c r="H247">
        <v>90669</v>
      </c>
      <c r="I247">
        <v>4359803</v>
      </c>
      <c r="J247">
        <v>48.02</v>
      </c>
    </row>
    <row r="248" spans="1:10" x14ac:dyDescent="0.45">
      <c r="A248">
        <v>1935</v>
      </c>
      <c r="B248">
        <v>22</v>
      </c>
      <c r="C248">
        <v>3.0000000000000001E-3</v>
      </c>
      <c r="D248">
        <v>3.0000000000000001E-3</v>
      </c>
      <c r="E248">
        <v>0.5</v>
      </c>
      <c r="F248">
        <v>90540</v>
      </c>
      <c r="G248">
        <v>271</v>
      </c>
      <c r="H248">
        <v>90405</v>
      </c>
      <c r="I248">
        <v>4269134</v>
      </c>
      <c r="J248">
        <v>47.15</v>
      </c>
    </row>
    <row r="249" spans="1:10" x14ac:dyDescent="0.45">
      <c r="A249">
        <v>1935</v>
      </c>
      <c r="B249">
        <v>23</v>
      </c>
      <c r="C249">
        <v>3.14E-3</v>
      </c>
      <c r="D249">
        <v>3.14E-3</v>
      </c>
      <c r="E249">
        <v>0.5</v>
      </c>
      <c r="F249">
        <v>90269</v>
      </c>
      <c r="G249">
        <v>283</v>
      </c>
      <c r="H249">
        <v>90127</v>
      </c>
      <c r="I249">
        <v>4178729</v>
      </c>
      <c r="J249">
        <v>46.29</v>
      </c>
    </row>
    <row r="250" spans="1:10" x14ac:dyDescent="0.45">
      <c r="A250">
        <v>1935</v>
      </c>
      <c r="B250">
        <v>24</v>
      </c>
      <c r="C250">
        <v>3.2699999999999999E-3</v>
      </c>
      <c r="D250">
        <v>3.2599999999999999E-3</v>
      </c>
      <c r="E250">
        <v>0.5</v>
      </c>
      <c r="F250">
        <v>89986</v>
      </c>
      <c r="G250">
        <v>294</v>
      </c>
      <c r="H250">
        <v>89839</v>
      </c>
      <c r="I250">
        <v>4088602</v>
      </c>
      <c r="J250">
        <v>45.44</v>
      </c>
    </row>
    <row r="251" spans="1:10" x14ac:dyDescent="0.45">
      <c r="A251">
        <v>1935</v>
      </c>
      <c r="B251">
        <v>25</v>
      </c>
      <c r="C251">
        <v>3.3700000000000002E-3</v>
      </c>
      <c r="D251">
        <v>3.3700000000000002E-3</v>
      </c>
      <c r="E251">
        <v>0.5</v>
      </c>
      <c r="F251">
        <v>89692</v>
      </c>
      <c r="G251">
        <v>302</v>
      </c>
      <c r="H251">
        <v>89541</v>
      </c>
      <c r="I251">
        <v>3998763</v>
      </c>
      <c r="J251">
        <v>44.58</v>
      </c>
    </row>
    <row r="252" spans="1:10" x14ac:dyDescent="0.45">
      <c r="A252">
        <v>1935</v>
      </c>
      <c r="B252">
        <v>26</v>
      </c>
      <c r="C252">
        <v>3.46E-3</v>
      </c>
      <c r="D252">
        <v>3.46E-3</v>
      </c>
      <c r="E252">
        <v>0.5</v>
      </c>
      <c r="F252">
        <v>89390</v>
      </c>
      <c r="G252">
        <v>309</v>
      </c>
      <c r="H252">
        <v>89236</v>
      </c>
      <c r="I252">
        <v>3909222</v>
      </c>
      <c r="J252">
        <v>43.73</v>
      </c>
    </row>
    <row r="253" spans="1:10" x14ac:dyDescent="0.45">
      <c r="A253">
        <v>1935</v>
      </c>
      <c r="B253">
        <v>27</v>
      </c>
      <c r="C253">
        <v>3.5400000000000002E-3</v>
      </c>
      <c r="D253">
        <v>3.5300000000000002E-3</v>
      </c>
      <c r="E253">
        <v>0.5</v>
      </c>
      <c r="F253">
        <v>89081</v>
      </c>
      <c r="G253">
        <v>315</v>
      </c>
      <c r="H253">
        <v>88924</v>
      </c>
      <c r="I253">
        <v>3819987</v>
      </c>
      <c r="J253">
        <v>42.88</v>
      </c>
    </row>
    <row r="254" spans="1:10" x14ac:dyDescent="0.45">
      <c r="A254">
        <v>1935</v>
      </c>
      <c r="B254">
        <v>28</v>
      </c>
      <c r="C254">
        <v>3.5999999999999999E-3</v>
      </c>
      <c r="D254">
        <v>3.5899999999999999E-3</v>
      </c>
      <c r="E254">
        <v>0.5</v>
      </c>
      <c r="F254">
        <v>88767</v>
      </c>
      <c r="G254">
        <v>319</v>
      </c>
      <c r="H254">
        <v>88607</v>
      </c>
      <c r="I254">
        <v>3731063</v>
      </c>
      <c r="J254">
        <v>42.03</v>
      </c>
    </row>
    <row r="255" spans="1:10" x14ac:dyDescent="0.45">
      <c r="A255">
        <v>1935</v>
      </c>
      <c r="B255">
        <v>29</v>
      </c>
      <c r="C255">
        <v>3.65E-3</v>
      </c>
      <c r="D255">
        <v>3.64E-3</v>
      </c>
      <c r="E255">
        <v>0.5</v>
      </c>
      <c r="F255">
        <v>88448</v>
      </c>
      <c r="G255">
        <v>322</v>
      </c>
      <c r="H255">
        <v>88287</v>
      </c>
      <c r="I255">
        <v>3642456</v>
      </c>
      <c r="J255">
        <v>41.18</v>
      </c>
    </row>
    <row r="256" spans="1:10" x14ac:dyDescent="0.45">
      <c r="A256">
        <v>1935</v>
      </c>
      <c r="B256">
        <v>30</v>
      </c>
      <c r="C256">
        <v>3.6900000000000001E-3</v>
      </c>
      <c r="D256">
        <v>3.6800000000000001E-3</v>
      </c>
      <c r="E256">
        <v>0.5</v>
      </c>
      <c r="F256">
        <v>88126</v>
      </c>
      <c r="G256">
        <v>324</v>
      </c>
      <c r="H256">
        <v>87963</v>
      </c>
      <c r="I256">
        <v>3554169</v>
      </c>
      <c r="J256">
        <v>40.33</v>
      </c>
    </row>
    <row r="257" spans="1:10" x14ac:dyDescent="0.45">
      <c r="A257">
        <v>1935</v>
      </c>
      <c r="B257">
        <v>31</v>
      </c>
      <c r="C257">
        <v>3.7599999999999999E-3</v>
      </c>
      <c r="D257">
        <v>3.7599999999999999E-3</v>
      </c>
      <c r="E257">
        <v>0.5</v>
      </c>
      <c r="F257">
        <v>87801</v>
      </c>
      <c r="G257">
        <v>330</v>
      </c>
      <c r="H257">
        <v>87636</v>
      </c>
      <c r="I257">
        <v>3466206</v>
      </c>
      <c r="J257">
        <v>39.479999999999997</v>
      </c>
    </row>
    <row r="258" spans="1:10" x14ac:dyDescent="0.45">
      <c r="A258">
        <v>1935</v>
      </c>
      <c r="B258">
        <v>32</v>
      </c>
      <c r="C258">
        <v>3.8899999999999998E-3</v>
      </c>
      <c r="D258">
        <v>3.8800000000000002E-3</v>
      </c>
      <c r="E258">
        <v>0.5</v>
      </c>
      <c r="F258">
        <v>87471</v>
      </c>
      <c r="G258">
        <v>339</v>
      </c>
      <c r="H258">
        <v>87302</v>
      </c>
      <c r="I258">
        <v>3378569</v>
      </c>
      <c r="J258">
        <v>38.619999999999997</v>
      </c>
    </row>
    <row r="259" spans="1:10" x14ac:dyDescent="0.45">
      <c r="A259">
        <v>1935</v>
      </c>
      <c r="B259">
        <v>33</v>
      </c>
      <c r="C259">
        <v>4.0699999999999998E-3</v>
      </c>
      <c r="D259">
        <v>4.0600000000000002E-3</v>
      </c>
      <c r="E259">
        <v>0.5</v>
      </c>
      <c r="F259">
        <v>87132</v>
      </c>
      <c r="G259">
        <v>353</v>
      </c>
      <c r="H259">
        <v>86955</v>
      </c>
      <c r="I259">
        <v>3291268</v>
      </c>
      <c r="J259">
        <v>37.770000000000003</v>
      </c>
    </row>
    <row r="260" spans="1:10" x14ac:dyDescent="0.45">
      <c r="A260">
        <v>1935</v>
      </c>
      <c r="B260">
        <v>34</v>
      </c>
      <c r="C260">
        <v>4.3E-3</v>
      </c>
      <c r="D260">
        <v>4.2900000000000004E-3</v>
      </c>
      <c r="E260">
        <v>0.5</v>
      </c>
      <c r="F260">
        <v>86778</v>
      </c>
      <c r="G260">
        <v>372</v>
      </c>
      <c r="H260">
        <v>86592</v>
      </c>
      <c r="I260">
        <v>3204312</v>
      </c>
      <c r="J260">
        <v>36.93</v>
      </c>
    </row>
    <row r="261" spans="1:10" x14ac:dyDescent="0.45">
      <c r="A261">
        <v>1935</v>
      </c>
      <c r="B261">
        <v>35</v>
      </c>
      <c r="C261">
        <v>4.5799999999999999E-3</v>
      </c>
      <c r="D261">
        <v>4.5700000000000003E-3</v>
      </c>
      <c r="E261">
        <v>0.5</v>
      </c>
      <c r="F261">
        <v>86406</v>
      </c>
      <c r="G261">
        <v>395</v>
      </c>
      <c r="H261">
        <v>86209</v>
      </c>
      <c r="I261">
        <v>3117720</v>
      </c>
      <c r="J261">
        <v>36.08</v>
      </c>
    </row>
    <row r="262" spans="1:10" x14ac:dyDescent="0.45">
      <c r="A262">
        <v>1935</v>
      </c>
      <c r="B262">
        <v>36</v>
      </c>
      <c r="C262">
        <v>4.8599999999999997E-3</v>
      </c>
      <c r="D262">
        <v>4.8500000000000001E-3</v>
      </c>
      <c r="E262">
        <v>0.5</v>
      </c>
      <c r="F262">
        <v>86011</v>
      </c>
      <c r="G262">
        <v>417</v>
      </c>
      <c r="H262">
        <v>85803</v>
      </c>
      <c r="I262">
        <v>3031511</v>
      </c>
      <c r="J262">
        <v>35.25</v>
      </c>
    </row>
    <row r="263" spans="1:10" x14ac:dyDescent="0.45">
      <c r="A263">
        <v>1935</v>
      </c>
      <c r="B263">
        <v>37</v>
      </c>
      <c r="C263">
        <v>5.11E-3</v>
      </c>
      <c r="D263">
        <v>5.0899999999999999E-3</v>
      </c>
      <c r="E263">
        <v>0.5</v>
      </c>
      <c r="F263">
        <v>85594</v>
      </c>
      <c r="G263">
        <v>436</v>
      </c>
      <c r="H263">
        <v>85376</v>
      </c>
      <c r="I263">
        <v>2945709</v>
      </c>
      <c r="J263">
        <v>34.409999999999997</v>
      </c>
    </row>
    <row r="264" spans="1:10" x14ac:dyDescent="0.45">
      <c r="A264">
        <v>1935</v>
      </c>
      <c r="B264">
        <v>38</v>
      </c>
      <c r="C264">
        <v>5.3E-3</v>
      </c>
      <c r="D264">
        <v>5.28E-3</v>
      </c>
      <c r="E264">
        <v>0.5</v>
      </c>
      <c r="F264">
        <v>85158</v>
      </c>
      <c r="G264">
        <v>450</v>
      </c>
      <c r="H264">
        <v>84933</v>
      </c>
      <c r="I264">
        <v>2860333</v>
      </c>
      <c r="J264">
        <v>33.590000000000003</v>
      </c>
    </row>
    <row r="265" spans="1:10" x14ac:dyDescent="0.45">
      <c r="A265">
        <v>1935</v>
      </c>
      <c r="B265">
        <v>39</v>
      </c>
      <c r="C265">
        <v>5.4299999999999999E-3</v>
      </c>
      <c r="D265">
        <v>5.4200000000000003E-3</v>
      </c>
      <c r="E265">
        <v>0.5</v>
      </c>
      <c r="F265">
        <v>84708</v>
      </c>
      <c r="G265">
        <v>459</v>
      </c>
      <c r="H265">
        <v>84479</v>
      </c>
      <c r="I265">
        <v>2775400</v>
      </c>
      <c r="J265">
        <v>32.76</v>
      </c>
    </row>
    <row r="266" spans="1:10" x14ac:dyDescent="0.45">
      <c r="A266">
        <v>1935</v>
      </c>
      <c r="B266">
        <v>40</v>
      </c>
      <c r="C266">
        <v>5.5399999999999998E-3</v>
      </c>
      <c r="D266">
        <v>5.5300000000000002E-3</v>
      </c>
      <c r="E266">
        <v>0.5</v>
      </c>
      <c r="F266">
        <v>84249</v>
      </c>
      <c r="G266">
        <v>466</v>
      </c>
      <c r="H266">
        <v>84017</v>
      </c>
      <c r="I266">
        <v>2690921</v>
      </c>
      <c r="J266">
        <v>31.94</v>
      </c>
    </row>
    <row r="267" spans="1:10" x14ac:dyDescent="0.45">
      <c r="A267">
        <v>1935</v>
      </c>
      <c r="B267">
        <v>41</v>
      </c>
      <c r="C267">
        <v>5.6800000000000002E-3</v>
      </c>
      <c r="D267">
        <v>5.6699999999999997E-3</v>
      </c>
      <c r="E267">
        <v>0.5</v>
      </c>
      <c r="F267">
        <v>83784</v>
      </c>
      <c r="G267">
        <v>475</v>
      </c>
      <c r="H267">
        <v>83547</v>
      </c>
      <c r="I267">
        <v>2606904</v>
      </c>
      <c r="J267">
        <v>31.11</v>
      </c>
    </row>
    <row r="268" spans="1:10" x14ac:dyDescent="0.45">
      <c r="A268">
        <v>1935</v>
      </c>
      <c r="B268">
        <v>42</v>
      </c>
      <c r="C268">
        <v>5.8999999999999999E-3</v>
      </c>
      <c r="D268">
        <v>5.8799999999999998E-3</v>
      </c>
      <c r="E268">
        <v>0.5</v>
      </c>
      <c r="F268">
        <v>83309</v>
      </c>
      <c r="G268">
        <v>490</v>
      </c>
      <c r="H268">
        <v>83064</v>
      </c>
      <c r="I268">
        <v>2523357</v>
      </c>
      <c r="J268">
        <v>30.29</v>
      </c>
    </row>
    <row r="269" spans="1:10" x14ac:dyDescent="0.45">
      <c r="A269">
        <v>1935</v>
      </c>
      <c r="B269">
        <v>43</v>
      </c>
      <c r="C269">
        <v>6.2300000000000003E-3</v>
      </c>
      <c r="D269">
        <v>6.2100000000000002E-3</v>
      </c>
      <c r="E269">
        <v>0.5</v>
      </c>
      <c r="F269">
        <v>82819</v>
      </c>
      <c r="G269">
        <v>514</v>
      </c>
      <c r="H269">
        <v>82562</v>
      </c>
      <c r="I269">
        <v>2440293</v>
      </c>
      <c r="J269">
        <v>29.47</v>
      </c>
    </row>
    <row r="270" spans="1:10" x14ac:dyDescent="0.45">
      <c r="A270">
        <v>1935</v>
      </c>
      <c r="B270">
        <v>44</v>
      </c>
      <c r="C270">
        <v>6.6600000000000001E-3</v>
      </c>
      <c r="D270">
        <v>6.6400000000000001E-3</v>
      </c>
      <c r="E270">
        <v>0.5</v>
      </c>
      <c r="F270">
        <v>82305</v>
      </c>
      <c r="G270">
        <v>546</v>
      </c>
      <c r="H270">
        <v>82032</v>
      </c>
      <c r="I270">
        <v>2357731</v>
      </c>
      <c r="J270">
        <v>28.65</v>
      </c>
    </row>
    <row r="271" spans="1:10" x14ac:dyDescent="0.45">
      <c r="A271">
        <v>1935</v>
      </c>
      <c r="B271">
        <v>45</v>
      </c>
      <c r="C271">
        <v>7.1700000000000002E-3</v>
      </c>
      <c r="D271">
        <v>7.1500000000000001E-3</v>
      </c>
      <c r="E271">
        <v>0.5</v>
      </c>
      <c r="F271">
        <v>81759</v>
      </c>
      <c r="G271">
        <v>584</v>
      </c>
      <c r="H271">
        <v>81467</v>
      </c>
      <c r="I271">
        <v>2275699</v>
      </c>
      <c r="J271">
        <v>27.83</v>
      </c>
    </row>
    <row r="272" spans="1:10" x14ac:dyDescent="0.45">
      <c r="A272">
        <v>1935</v>
      </c>
      <c r="B272">
        <v>46</v>
      </c>
      <c r="C272">
        <v>7.7400000000000004E-3</v>
      </c>
      <c r="D272">
        <v>7.7099999999999998E-3</v>
      </c>
      <c r="E272">
        <v>0.5</v>
      </c>
      <c r="F272">
        <v>81174</v>
      </c>
      <c r="G272">
        <v>626</v>
      </c>
      <c r="H272">
        <v>80862</v>
      </c>
      <c r="I272">
        <v>2194233</v>
      </c>
      <c r="J272">
        <v>27.03</v>
      </c>
    </row>
    <row r="273" spans="1:10" x14ac:dyDescent="0.45">
      <c r="A273">
        <v>1935</v>
      </c>
      <c r="B273">
        <v>47</v>
      </c>
      <c r="C273">
        <v>8.3300000000000006E-3</v>
      </c>
      <c r="D273">
        <v>8.3000000000000001E-3</v>
      </c>
      <c r="E273">
        <v>0.5</v>
      </c>
      <c r="F273">
        <v>80549</v>
      </c>
      <c r="G273">
        <v>668</v>
      </c>
      <c r="H273">
        <v>80215</v>
      </c>
      <c r="I273">
        <v>2113371</v>
      </c>
      <c r="J273">
        <v>26.24</v>
      </c>
    </row>
    <row r="274" spans="1:10" x14ac:dyDescent="0.45">
      <c r="A274">
        <v>1935</v>
      </c>
      <c r="B274">
        <v>48</v>
      </c>
      <c r="C274">
        <v>8.9499999999999996E-3</v>
      </c>
      <c r="D274">
        <v>8.9099999999999995E-3</v>
      </c>
      <c r="E274">
        <v>0.5</v>
      </c>
      <c r="F274">
        <v>79880</v>
      </c>
      <c r="G274">
        <v>711</v>
      </c>
      <c r="H274">
        <v>79525</v>
      </c>
      <c r="I274">
        <v>2033157</v>
      </c>
      <c r="J274">
        <v>25.45</v>
      </c>
    </row>
    <row r="275" spans="1:10" x14ac:dyDescent="0.45">
      <c r="A275">
        <v>1935</v>
      </c>
      <c r="B275">
        <v>49</v>
      </c>
      <c r="C275">
        <v>9.5899999999999996E-3</v>
      </c>
      <c r="D275">
        <v>9.5399999999999999E-3</v>
      </c>
      <c r="E275">
        <v>0.5</v>
      </c>
      <c r="F275">
        <v>79169</v>
      </c>
      <c r="G275">
        <v>755</v>
      </c>
      <c r="H275">
        <v>78791</v>
      </c>
      <c r="I275">
        <v>1953632</v>
      </c>
      <c r="J275">
        <v>24.68</v>
      </c>
    </row>
    <row r="276" spans="1:10" x14ac:dyDescent="0.45">
      <c r="A276">
        <v>1935</v>
      </c>
      <c r="B276">
        <v>50</v>
      </c>
      <c r="C276">
        <v>1.027E-2</v>
      </c>
      <c r="D276">
        <v>1.022E-2</v>
      </c>
      <c r="E276">
        <v>0.5</v>
      </c>
      <c r="F276">
        <v>78414</v>
      </c>
      <c r="G276">
        <v>801</v>
      </c>
      <c r="H276">
        <v>78013</v>
      </c>
      <c r="I276">
        <v>1874841</v>
      </c>
      <c r="J276">
        <v>23.91</v>
      </c>
    </row>
    <row r="277" spans="1:10" x14ac:dyDescent="0.45">
      <c r="A277">
        <v>1935</v>
      </c>
      <c r="B277">
        <v>51</v>
      </c>
      <c r="C277">
        <v>1.098E-2</v>
      </c>
      <c r="D277">
        <v>1.0919999999999999E-2</v>
      </c>
      <c r="E277">
        <v>0.5</v>
      </c>
      <c r="F277">
        <v>77612</v>
      </c>
      <c r="G277">
        <v>847</v>
      </c>
      <c r="H277">
        <v>77189</v>
      </c>
      <c r="I277">
        <v>1796828</v>
      </c>
      <c r="J277">
        <v>23.15</v>
      </c>
    </row>
    <row r="278" spans="1:10" x14ac:dyDescent="0.45">
      <c r="A278">
        <v>1935</v>
      </c>
      <c r="B278">
        <v>52</v>
      </c>
      <c r="C278">
        <v>1.17E-2</v>
      </c>
      <c r="D278">
        <v>1.163E-2</v>
      </c>
      <c r="E278">
        <v>0.5</v>
      </c>
      <c r="F278">
        <v>76765</v>
      </c>
      <c r="G278">
        <v>893</v>
      </c>
      <c r="H278">
        <v>76319</v>
      </c>
      <c r="I278">
        <v>1719639</v>
      </c>
      <c r="J278">
        <v>22.4</v>
      </c>
    </row>
    <row r="279" spans="1:10" x14ac:dyDescent="0.45">
      <c r="A279">
        <v>1935</v>
      </c>
      <c r="B279">
        <v>53</v>
      </c>
      <c r="C279">
        <v>1.2409999999999999E-2</v>
      </c>
      <c r="D279">
        <v>1.2330000000000001E-2</v>
      </c>
      <c r="E279">
        <v>0.5</v>
      </c>
      <c r="F279">
        <v>75872</v>
      </c>
      <c r="G279">
        <v>936</v>
      </c>
      <c r="H279">
        <v>75404</v>
      </c>
      <c r="I279">
        <v>1643320</v>
      </c>
      <c r="J279">
        <v>21.66</v>
      </c>
    </row>
    <row r="280" spans="1:10" x14ac:dyDescent="0.45">
      <c r="A280">
        <v>1935</v>
      </c>
      <c r="B280">
        <v>54</v>
      </c>
      <c r="C280">
        <v>1.3100000000000001E-2</v>
      </c>
      <c r="D280">
        <v>1.302E-2</v>
      </c>
      <c r="E280">
        <v>0.5</v>
      </c>
      <c r="F280">
        <v>74937</v>
      </c>
      <c r="G280">
        <v>976</v>
      </c>
      <c r="H280">
        <v>74449</v>
      </c>
      <c r="I280">
        <v>1567916</v>
      </c>
      <c r="J280">
        <v>20.92</v>
      </c>
    </row>
    <row r="281" spans="1:10" x14ac:dyDescent="0.45">
      <c r="A281">
        <v>1935</v>
      </c>
      <c r="B281">
        <v>55</v>
      </c>
      <c r="C281">
        <v>1.3809999999999999E-2</v>
      </c>
      <c r="D281">
        <v>1.371E-2</v>
      </c>
      <c r="E281">
        <v>0.5</v>
      </c>
      <c r="F281">
        <v>73961</v>
      </c>
      <c r="G281">
        <v>1014</v>
      </c>
      <c r="H281">
        <v>73454</v>
      </c>
      <c r="I281">
        <v>1493467</v>
      </c>
      <c r="J281">
        <v>20.190000000000001</v>
      </c>
    </row>
    <row r="282" spans="1:10" x14ac:dyDescent="0.45">
      <c r="A282">
        <v>1935</v>
      </c>
      <c r="B282">
        <v>56</v>
      </c>
      <c r="C282">
        <v>1.4619999999999999E-2</v>
      </c>
      <c r="D282">
        <v>1.451E-2</v>
      </c>
      <c r="E282">
        <v>0.5</v>
      </c>
      <c r="F282">
        <v>72947</v>
      </c>
      <c r="G282">
        <v>1059</v>
      </c>
      <c r="H282">
        <v>72417</v>
      </c>
      <c r="I282">
        <v>1420013</v>
      </c>
      <c r="J282">
        <v>19.47</v>
      </c>
    </row>
    <row r="283" spans="1:10" x14ac:dyDescent="0.45">
      <c r="A283">
        <v>1935</v>
      </c>
      <c r="B283">
        <v>57</v>
      </c>
      <c r="C283">
        <v>1.5599999999999999E-2</v>
      </c>
      <c r="D283">
        <v>1.5469999999999999E-2</v>
      </c>
      <c r="E283">
        <v>0.5</v>
      </c>
      <c r="F283">
        <v>71888</v>
      </c>
      <c r="G283">
        <v>1112</v>
      </c>
      <c r="H283">
        <v>71332</v>
      </c>
      <c r="I283">
        <v>1347596</v>
      </c>
      <c r="J283">
        <v>18.75</v>
      </c>
    </row>
    <row r="284" spans="1:10" x14ac:dyDescent="0.45">
      <c r="A284">
        <v>1935</v>
      </c>
      <c r="B284">
        <v>58</v>
      </c>
      <c r="C284">
        <v>1.677E-2</v>
      </c>
      <c r="D284">
        <v>1.6629999999999999E-2</v>
      </c>
      <c r="E284">
        <v>0.5</v>
      </c>
      <c r="F284">
        <v>70776</v>
      </c>
      <c r="G284">
        <v>1177</v>
      </c>
      <c r="H284">
        <v>70187</v>
      </c>
      <c r="I284">
        <v>1276264</v>
      </c>
      <c r="J284">
        <v>18.03</v>
      </c>
    </row>
    <row r="285" spans="1:10" x14ac:dyDescent="0.45">
      <c r="A285">
        <v>1935</v>
      </c>
      <c r="B285">
        <v>59</v>
      </c>
      <c r="C285">
        <v>1.8169999999999999E-2</v>
      </c>
      <c r="D285">
        <v>1.8010000000000002E-2</v>
      </c>
      <c r="E285">
        <v>0.5</v>
      </c>
      <c r="F285">
        <v>69598</v>
      </c>
      <c r="G285">
        <v>1253</v>
      </c>
      <c r="H285">
        <v>68972</v>
      </c>
      <c r="I285">
        <v>1206077</v>
      </c>
      <c r="J285">
        <v>17.329999999999998</v>
      </c>
    </row>
    <row r="286" spans="1:10" x14ac:dyDescent="0.45">
      <c r="A286">
        <v>1935</v>
      </c>
      <c r="B286">
        <v>60</v>
      </c>
      <c r="C286">
        <v>1.9789999999999999E-2</v>
      </c>
      <c r="D286">
        <v>1.9599999999999999E-2</v>
      </c>
      <c r="E286">
        <v>0.5</v>
      </c>
      <c r="F286">
        <v>68345</v>
      </c>
      <c r="G286">
        <v>1340</v>
      </c>
      <c r="H286">
        <v>67675</v>
      </c>
      <c r="I286">
        <v>1137105</v>
      </c>
      <c r="J286">
        <v>16.64</v>
      </c>
    </row>
    <row r="287" spans="1:10" x14ac:dyDescent="0.45">
      <c r="A287">
        <v>1935</v>
      </c>
      <c r="B287">
        <v>61</v>
      </c>
      <c r="C287">
        <v>2.1579999999999998E-2</v>
      </c>
      <c r="D287">
        <v>2.1350000000000001E-2</v>
      </c>
      <c r="E287">
        <v>0.5</v>
      </c>
      <c r="F287">
        <v>67006</v>
      </c>
      <c r="G287">
        <v>1431</v>
      </c>
      <c r="H287">
        <v>66290</v>
      </c>
      <c r="I287">
        <v>1069430</v>
      </c>
      <c r="J287">
        <v>15.96</v>
      </c>
    </row>
    <row r="288" spans="1:10" x14ac:dyDescent="0.45">
      <c r="A288">
        <v>1935</v>
      </c>
      <c r="B288">
        <v>62</v>
      </c>
      <c r="C288">
        <v>2.3519999999999999E-2</v>
      </c>
      <c r="D288">
        <v>2.325E-2</v>
      </c>
      <c r="E288">
        <v>0.5</v>
      </c>
      <c r="F288">
        <v>65575</v>
      </c>
      <c r="G288">
        <v>1524</v>
      </c>
      <c r="H288">
        <v>64813</v>
      </c>
      <c r="I288">
        <v>1003140</v>
      </c>
      <c r="J288">
        <v>15.3</v>
      </c>
    </row>
    <row r="289" spans="1:10" x14ac:dyDescent="0.45">
      <c r="A289">
        <v>1935</v>
      </c>
      <c r="B289">
        <v>63</v>
      </c>
      <c r="C289">
        <v>2.563E-2</v>
      </c>
      <c r="D289">
        <v>2.5309999999999999E-2</v>
      </c>
      <c r="E289">
        <v>0.5</v>
      </c>
      <c r="F289">
        <v>64051</v>
      </c>
      <c r="G289">
        <v>1621</v>
      </c>
      <c r="H289">
        <v>63240</v>
      </c>
      <c r="I289">
        <v>938327</v>
      </c>
      <c r="J289">
        <v>14.65</v>
      </c>
    </row>
    <row r="290" spans="1:10" x14ac:dyDescent="0.45">
      <c r="A290">
        <v>1935</v>
      </c>
      <c r="B290">
        <v>64</v>
      </c>
      <c r="C290">
        <v>2.7959999999999999E-2</v>
      </c>
      <c r="D290">
        <v>2.758E-2</v>
      </c>
      <c r="E290">
        <v>0.5</v>
      </c>
      <c r="F290">
        <v>62430</v>
      </c>
      <c r="G290">
        <v>1722</v>
      </c>
      <c r="H290">
        <v>61569</v>
      </c>
      <c r="I290">
        <v>875087</v>
      </c>
      <c r="J290">
        <v>14.02</v>
      </c>
    </row>
    <row r="291" spans="1:10" x14ac:dyDescent="0.45">
      <c r="A291">
        <v>1935</v>
      </c>
      <c r="B291">
        <v>65</v>
      </c>
      <c r="C291">
        <v>3.0530000000000002E-2</v>
      </c>
      <c r="D291">
        <v>3.007E-2</v>
      </c>
      <c r="E291">
        <v>0.5</v>
      </c>
      <c r="F291">
        <v>60708</v>
      </c>
      <c r="G291">
        <v>1825</v>
      </c>
      <c r="H291">
        <v>59795</v>
      </c>
      <c r="I291">
        <v>813518</v>
      </c>
      <c r="J291">
        <v>13.4</v>
      </c>
    </row>
    <row r="292" spans="1:10" x14ac:dyDescent="0.45">
      <c r="A292">
        <v>1935</v>
      </c>
      <c r="B292">
        <v>66</v>
      </c>
      <c r="C292">
        <v>3.3250000000000002E-2</v>
      </c>
      <c r="D292">
        <v>3.2710000000000003E-2</v>
      </c>
      <c r="E292">
        <v>0.5</v>
      </c>
      <c r="F292">
        <v>58883</v>
      </c>
      <c r="G292">
        <v>1926</v>
      </c>
      <c r="H292">
        <v>57920</v>
      </c>
      <c r="I292">
        <v>753723</v>
      </c>
      <c r="J292">
        <v>12.8</v>
      </c>
    </row>
    <row r="293" spans="1:10" x14ac:dyDescent="0.45">
      <c r="A293">
        <v>1935</v>
      </c>
      <c r="B293">
        <v>67</v>
      </c>
      <c r="C293">
        <v>3.6200000000000003E-2</v>
      </c>
      <c r="D293">
        <v>3.5549999999999998E-2</v>
      </c>
      <c r="E293">
        <v>0.5</v>
      </c>
      <c r="F293">
        <v>56957</v>
      </c>
      <c r="G293">
        <v>2025</v>
      </c>
      <c r="H293">
        <v>55944</v>
      </c>
      <c r="I293">
        <v>695803</v>
      </c>
      <c r="J293">
        <v>12.22</v>
      </c>
    </row>
    <row r="294" spans="1:10" x14ac:dyDescent="0.45">
      <c r="A294">
        <v>1935</v>
      </c>
      <c r="B294">
        <v>68</v>
      </c>
      <c r="C294">
        <v>3.943E-2</v>
      </c>
      <c r="D294">
        <v>3.8670000000000003E-2</v>
      </c>
      <c r="E294">
        <v>0.5</v>
      </c>
      <c r="F294">
        <v>54932</v>
      </c>
      <c r="G294">
        <v>2124</v>
      </c>
      <c r="H294">
        <v>53870</v>
      </c>
      <c r="I294">
        <v>639859</v>
      </c>
      <c r="J294">
        <v>11.65</v>
      </c>
    </row>
    <row r="295" spans="1:10" x14ac:dyDescent="0.45">
      <c r="A295">
        <v>1935</v>
      </c>
      <c r="B295">
        <v>69</v>
      </c>
      <c r="C295">
        <v>4.299E-2</v>
      </c>
      <c r="D295">
        <v>4.2079999999999999E-2</v>
      </c>
      <c r="E295">
        <v>0.5</v>
      </c>
      <c r="F295">
        <v>52808</v>
      </c>
      <c r="G295">
        <v>2222</v>
      </c>
      <c r="H295">
        <v>51696</v>
      </c>
      <c r="I295">
        <v>585989</v>
      </c>
      <c r="J295">
        <v>11.1</v>
      </c>
    </row>
    <row r="296" spans="1:10" x14ac:dyDescent="0.45">
      <c r="A296">
        <v>1935</v>
      </c>
      <c r="B296">
        <v>70</v>
      </c>
      <c r="C296">
        <v>4.6920000000000003E-2</v>
      </c>
      <c r="D296">
        <v>4.5839999999999999E-2</v>
      </c>
      <c r="E296">
        <v>0.5</v>
      </c>
      <c r="F296">
        <v>50585</v>
      </c>
      <c r="G296">
        <v>2319</v>
      </c>
      <c r="H296">
        <v>49426</v>
      </c>
      <c r="I296">
        <v>534293</v>
      </c>
      <c r="J296">
        <v>10.56</v>
      </c>
    </row>
    <row r="297" spans="1:10" x14ac:dyDescent="0.45">
      <c r="A297">
        <v>1935</v>
      </c>
      <c r="B297">
        <v>71</v>
      </c>
      <c r="C297">
        <v>5.1369999999999999E-2</v>
      </c>
      <c r="D297">
        <v>5.008E-2</v>
      </c>
      <c r="E297">
        <v>0.5</v>
      </c>
      <c r="F297">
        <v>48266</v>
      </c>
      <c r="G297">
        <v>2417</v>
      </c>
      <c r="H297">
        <v>47058</v>
      </c>
      <c r="I297">
        <v>484867</v>
      </c>
      <c r="J297">
        <v>10.050000000000001</v>
      </c>
    </row>
    <row r="298" spans="1:10" x14ac:dyDescent="0.45">
      <c r="A298">
        <v>1935</v>
      </c>
      <c r="B298">
        <v>72</v>
      </c>
      <c r="C298">
        <v>5.6329999999999998E-2</v>
      </c>
      <c r="D298">
        <v>5.4789999999999998E-2</v>
      </c>
      <c r="E298">
        <v>0.5</v>
      </c>
      <c r="F298">
        <v>45849</v>
      </c>
      <c r="G298">
        <v>2512</v>
      </c>
      <c r="H298">
        <v>44593</v>
      </c>
      <c r="I298">
        <v>437809</v>
      </c>
      <c r="J298">
        <v>9.5500000000000007</v>
      </c>
    </row>
    <row r="299" spans="1:10" x14ac:dyDescent="0.45">
      <c r="A299">
        <v>1935</v>
      </c>
      <c r="B299">
        <v>73</v>
      </c>
      <c r="C299">
        <v>6.1699999999999998E-2</v>
      </c>
      <c r="D299">
        <v>5.985E-2</v>
      </c>
      <c r="E299">
        <v>0.5</v>
      </c>
      <c r="F299">
        <v>43337</v>
      </c>
      <c r="G299">
        <v>2594</v>
      </c>
      <c r="H299">
        <v>42040</v>
      </c>
      <c r="I299">
        <v>393216</v>
      </c>
      <c r="J299">
        <v>9.07</v>
      </c>
    </row>
    <row r="300" spans="1:10" x14ac:dyDescent="0.45">
      <c r="A300">
        <v>1935</v>
      </c>
      <c r="B300">
        <v>74</v>
      </c>
      <c r="C300">
        <v>6.7519999999999997E-2</v>
      </c>
      <c r="D300">
        <v>6.5320000000000003E-2</v>
      </c>
      <c r="E300">
        <v>0.5</v>
      </c>
      <c r="F300">
        <v>40743</v>
      </c>
      <c r="G300">
        <v>2661</v>
      </c>
      <c r="H300">
        <v>39413</v>
      </c>
      <c r="I300">
        <v>351176</v>
      </c>
      <c r="J300">
        <v>8.6199999999999992</v>
      </c>
    </row>
    <row r="301" spans="1:10" x14ac:dyDescent="0.45">
      <c r="A301">
        <v>1935</v>
      </c>
      <c r="B301">
        <v>75</v>
      </c>
      <c r="C301">
        <v>7.1120000000000003E-2</v>
      </c>
      <c r="D301">
        <v>6.8680000000000005E-2</v>
      </c>
      <c r="E301">
        <v>0.5</v>
      </c>
      <c r="F301">
        <v>38082</v>
      </c>
      <c r="G301">
        <v>2615</v>
      </c>
      <c r="H301">
        <v>36774</v>
      </c>
      <c r="I301">
        <v>311763</v>
      </c>
      <c r="J301">
        <v>8.19</v>
      </c>
    </row>
    <row r="302" spans="1:10" x14ac:dyDescent="0.45">
      <c r="A302">
        <v>1935</v>
      </c>
      <c r="B302">
        <v>76</v>
      </c>
      <c r="C302">
        <v>7.8159999999999993E-2</v>
      </c>
      <c r="D302">
        <v>7.5219999999999995E-2</v>
      </c>
      <c r="E302">
        <v>0.5</v>
      </c>
      <c r="F302">
        <v>35467</v>
      </c>
      <c r="G302">
        <v>2668</v>
      </c>
      <c r="H302">
        <v>34133</v>
      </c>
      <c r="I302">
        <v>274989</v>
      </c>
      <c r="J302">
        <v>7.75</v>
      </c>
    </row>
    <row r="303" spans="1:10" x14ac:dyDescent="0.45">
      <c r="A303">
        <v>1935</v>
      </c>
      <c r="B303">
        <v>77</v>
      </c>
      <c r="C303">
        <v>8.5769999999999999E-2</v>
      </c>
      <c r="D303">
        <v>8.2250000000000004E-2</v>
      </c>
      <c r="E303">
        <v>0.5</v>
      </c>
      <c r="F303">
        <v>32799</v>
      </c>
      <c r="G303">
        <v>2698</v>
      </c>
      <c r="H303">
        <v>31450</v>
      </c>
      <c r="I303">
        <v>240856</v>
      </c>
      <c r="J303">
        <v>7.34</v>
      </c>
    </row>
    <row r="304" spans="1:10" x14ac:dyDescent="0.45">
      <c r="A304">
        <v>1935</v>
      </c>
      <c r="B304">
        <v>78</v>
      </c>
      <c r="C304">
        <v>9.3829999999999997E-2</v>
      </c>
      <c r="D304">
        <v>8.9620000000000005E-2</v>
      </c>
      <c r="E304">
        <v>0.5</v>
      </c>
      <c r="F304">
        <v>30101</v>
      </c>
      <c r="G304">
        <v>2698</v>
      </c>
      <c r="H304">
        <v>28752</v>
      </c>
      <c r="I304">
        <v>209406</v>
      </c>
      <c r="J304">
        <v>6.96</v>
      </c>
    </row>
    <row r="305" spans="1:10" x14ac:dyDescent="0.45">
      <c r="A305">
        <v>1935</v>
      </c>
      <c r="B305">
        <v>79</v>
      </c>
      <c r="C305">
        <v>0.10227</v>
      </c>
      <c r="D305">
        <v>9.7299999999999998E-2</v>
      </c>
      <c r="E305">
        <v>0.5</v>
      </c>
      <c r="F305">
        <v>27404</v>
      </c>
      <c r="G305">
        <v>2666</v>
      </c>
      <c r="H305">
        <v>26070</v>
      </c>
      <c r="I305">
        <v>180653</v>
      </c>
      <c r="J305">
        <v>6.59</v>
      </c>
    </row>
    <row r="306" spans="1:10" x14ac:dyDescent="0.45">
      <c r="A306">
        <v>1935</v>
      </c>
      <c r="B306">
        <v>80</v>
      </c>
      <c r="C306">
        <v>0.10707999999999999</v>
      </c>
      <c r="D306">
        <v>0.10163999999999999</v>
      </c>
      <c r="E306">
        <v>0.5</v>
      </c>
      <c r="F306">
        <v>24737</v>
      </c>
      <c r="G306">
        <v>2514</v>
      </c>
      <c r="H306">
        <v>23480</v>
      </c>
      <c r="I306">
        <v>154583</v>
      </c>
      <c r="J306">
        <v>6.25</v>
      </c>
    </row>
    <row r="307" spans="1:10" x14ac:dyDescent="0.45">
      <c r="A307">
        <v>1935</v>
      </c>
      <c r="B307">
        <v>81</v>
      </c>
      <c r="C307">
        <v>0.11652999999999999</v>
      </c>
      <c r="D307">
        <v>0.11011</v>
      </c>
      <c r="E307">
        <v>0.5</v>
      </c>
      <c r="F307">
        <v>22223</v>
      </c>
      <c r="G307">
        <v>2447</v>
      </c>
      <c r="H307">
        <v>21000</v>
      </c>
      <c r="I307">
        <v>131103</v>
      </c>
      <c r="J307">
        <v>5.9</v>
      </c>
    </row>
    <row r="308" spans="1:10" x14ac:dyDescent="0.45">
      <c r="A308">
        <v>1935</v>
      </c>
      <c r="B308">
        <v>82</v>
      </c>
      <c r="C308">
        <v>0.12686</v>
      </c>
      <c r="D308">
        <v>0.11928999999999999</v>
      </c>
      <c r="E308">
        <v>0.5</v>
      </c>
      <c r="F308">
        <v>19776</v>
      </c>
      <c r="G308">
        <v>2359</v>
      </c>
      <c r="H308">
        <v>18596</v>
      </c>
      <c r="I308">
        <v>110103</v>
      </c>
      <c r="J308">
        <v>5.57</v>
      </c>
    </row>
    <row r="309" spans="1:10" x14ac:dyDescent="0.45">
      <c r="A309">
        <v>1935</v>
      </c>
      <c r="B309">
        <v>83</v>
      </c>
      <c r="C309">
        <v>0.13791999999999999</v>
      </c>
      <c r="D309">
        <v>0.12902</v>
      </c>
      <c r="E309">
        <v>0.5</v>
      </c>
      <c r="F309">
        <v>17417</v>
      </c>
      <c r="G309">
        <v>2247</v>
      </c>
      <c r="H309">
        <v>16293</v>
      </c>
      <c r="I309">
        <v>91507</v>
      </c>
      <c r="J309">
        <v>5.25</v>
      </c>
    </row>
    <row r="310" spans="1:10" x14ac:dyDescent="0.45">
      <c r="A310">
        <v>1935</v>
      </c>
      <c r="B310">
        <v>84</v>
      </c>
      <c r="C310">
        <v>0.14957000000000001</v>
      </c>
      <c r="D310">
        <v>0.13916999999999999</v>
      </c>
      <c r="E310">
        <v>0.5</v>
      </c>
      <c r="F310">
        <v>15170</v>
      </c>
      <c r="G310">
        <v>2111</v>
      </c>
      <c r="H310">
        <v>14114</v>
      </c>
      <c r="I310">
        <v>75214</v>
      </c>
      <c r="J310">
        <v>4.96</v>
      </c>
    </row>
    <row r="311" spans="1:10" x14ac:dyDescent="0.45">
      <c r="A311">
        <v>1935</v>
      </c>
      <c r="B311">
        <v>85</v>
      </c>
      <c r="C311">
        <v>0.16214000000000001</v>
      </c>
      <c r="D311">
        <v>0.14998</v>
      </c>
      <c r="E311">
        <v>0.5</v>
      </c>
      <c r="F311">
        <v>13059</v>
      </c>
      <c r="G311">
        <v>1959</v>
      </c>
      <c r="H311">
        <v>12079</v>
      </c>
      <c r="I311">
        <v>61099</v>
      </c>
      <c r="J311">
        <v>4.68</v>
      </c>
    </row>
    <row r="312" spans="1:10" x14ac:dyDescent="0.45">
      <c r="A312">
        <v>1935</v>
      </c>
      <c r="B312">
        <v>86</v>
      </c>
      <c r="C312">
        <v>0.17612</v>
      </c>
      <c r="D312">
        <v>0.16187000000000001</v>
      </c>
      <c r="E312">
        <v>0.5</v>
      </c>
      <c r="F312">
        <v>11100</v>
      </c>
      <c r="G312">
        <v>1797</v>
      </c>
      <c r="H312">
        <v>10202</v>
      </c>
      <c r="I312">
        <v>49020</v>
      </c>
      <c r="J312">
        <v>4.42</v>
      </c>
    </row>
    <row r="313" spans="1:10" x14ac:dyDescent="0.45">
      <c r="A313">
        <v>1935</v>
      </c>
      <c r="B313">
        <v>87</v>
      </c>
      <c r="C313">
        <v>0.19176000000000001</v>
      </c>
      <c r="D313">
        <v>0.17499000000000001</v>
      </c>
      <c r="E313">
        <v>0.5</v>
      </c>
      <c r="F313">
        <v>9303</v>
      </c>
      <c r="G313">
        <v>1628</v>
      </c>
      <c r="H313">
        <v>8489</v>
      </c>
      <c r="I313">
        <v>38818</v>
      </c>
      <c r="J313">
        <v>4.17</v>
      </c>
    </row>
    <row r="314" spans="1:10" x14ac:dyDescent="0.45">
      <c r="A314">
        <v>1935</v>
      </c>
      <c r="B314">
        <v>88</v>
      </c>
      <c r="C314">
        <v>0.20884</v>
      </c>
      <c r="D314">
        <v>0.18909000000000001</v>
      </c>
      <c r="E314">
        <v>0.5</v>
      </c>
      <c r="F314">
        <v>7675</v>
      </c>
      <c r="G314">
        <v>1451</v>
      </c>
      <c r="H314">
        <v>6950</v>
      </c>
      <c r="I314">
        <v>30329</v>
      </c>
      <c r="J314">
        <v>3.95</v>
      </c>
    </row>
    <row r="315" spans="1:10" x14ac:dyDescent="0.45">
      <c r="A315">
        <v>1935</v>
      </c>
      <c r="B315">
        <v>89</v>
      </c>
      <c r="C315">
        <v>0.22617000000000001</v>
      </c>
      <c r="D315">
        <v>0.20319000000000001</v>
      </c>
      <c r="E315">
        <v>0.5</v>
      </c>
      <c r="F315">
        <v>6224</v>
      </c>
      <c r="G315">
        <v>1265</v>
      </c>
      <c r="H315">
        <v>5592</v>
      </c>
      <c r="I315">
        <v>23379</v>
      </c>
      <c r="J315">
        <v>3.76</v>
      </c>
    </row>
    <row r="316" spans="1:10" x14ac:dyDescent="0.45">
      <c r="A316">
        <v>1935</v>
      </c>
      <c r="B316">
        <v>90</v>
      </c>
      <c r="C316">
        <v>0.24151</v>
      </c>
      <c r="D316">
        <v>0.21548</v>
      </c>
      <c r="E316">
        <v>0.5</v>
      </c>
      <c r="F316">
        <v>4959</v>
      </c>
      <c r="G316">
        <v>1069</v>
      </c>
      <c r="H316">
        <v>4425</v>
      </c>
      <c r="I316">
        <v>17788</v>
      </c>
      <c r="J316">
        <v>3.59</v>
      </c>
    </row>
    <row r="317" spans="1:10" x14ac:dyDescent="0.45">
      <c r="A317">
        <v>1935</v>
      </c>
      <c r="B317">
        <v>91</v>
      </c>
      <c r="C317">
        <v>0.25512000000000001</v>
      </c>
      <c r="D317">
        <v>0.22625999999999999</v>
      </c>
      <c r="E317">
        <v>0.5</v>
      </c>
      <c r="F317">
        <v>3891</v>
      </c>
      <c r="G317">
        <v>880</v>
      </c>
      <c r="H317">
        <v>3451</v>
      </c>
      <c r="I317">
        <v>13363</v>
      </c>
      <c r="J317">
        <v>3.43</v>
      </c>
    </row>
    <row r="318" spans="1:10" x14ac:dyDescent="0.45">
      <c r="A318">
        <v>1935</v>
      </c>
      <c r="B318">
        <v>92</v>
      </c>
      <c r="C318">
        <v>0.26718999999999998</v>
      </c>
      <c r="D318">
        <v>0.23569999999999999</v>
      </c>
      <c r="E318">
        <v>0.5</v>
      </c>
      <c r="F318">
        <v>3010</v>
      </c>
      <c r="G318">
        <v>710</v>
      </c>
      <c r="H318">
        <v>2656</v>
      </c>
      <c r="I318">
        <v>9912</v>
      </c>
      <c r="J318">
        <v>3.29</v>
      </c>
    </row>
    <row r="319" spans="1:10" x14ac:dyDescent="0.45">
      <c r="A319">
        <v>1935</v>
      </c>
      <c r="B319">
        <v>93</v>
      </c>
      <c r="C319">
        <v>0.27561000000000002</v>
      </c>
      <c r="D319">
        <v>0.24223</v>
      </c>
      <c r="E319">
        <v>0.5</v>
      </c>
      <c r="F319">
        <v>2301</v>
      </c>
      <c r="G319">
        <v>557</v>
      </c>
      <c r="H319">
        <v>2022</v>
      </c>
      <c r="I319">
        <v>7256</v>
      </c>
      <c r="J319">
        <v>3.15</v>
      </c>
    </row>
    <row r="320" spans="1:10" x14ac:dyDescent="0.45">
      <c r="A320">
        <v>1935</v>
      </c>
      <c r="B320">
        <v>94</v>
      </c>
      <c r="C320">
        <v>0.28083999999999998</v>
      </c>
      <c r="D320">
        <v>0.24626000000000001</v>
      </c>
      <c r="E320">
        <v>0.5</v>
      </c>
      <c r="F320">
        <v>1744</v>
      </c>
      <c r="G320">
        <v>429</v>
      </c>
      <c r="H320">
        <v>1529</v>
      </c>
      <c r="I320">
        <v>5234</v>
      </c>
      <c r="J320">
        <v>3</v>
      </c>
    </row>
    <row r="321" spans="1:10" x14ac:dyDescent="0.45">
      <c r="A321">
        <v>1935</v>
      </c>
      <c r="B321">
        <v>95</v>
      </c>
      <c r="C321">
        <v>0.31419999999999998</v>
      </c>
      <c r="D321">
        <v>0.27154</v>
      </c>
      <c r="E321">
        <v>0.5</v>
      </c>
      <c r="F321">
        <v>1314</v>
      </c>
      <c r="G321">
        <v>357</v>
      </c>
      <c r="H321">
        <v>1136</v>
      </c>
      <c r="I321">
        <v>3705</v>
      </c>
      <c r="J321">
        <v>2.82</v>
      </c>
    </row>
    <row r="322" spans="1:10" x14ac:dyDescent="0.45">
      <c r="A322">
        <v>1935</v>
      </c>
      <c r="B322">
        <v>96</v>
      </c>
      <c r="C322">
        <v>0.33334999999999998</v>
      </c>
      <c r="D322">
        <v>0.28571999999999997</v>
      </c>
      <c r="E322">
        <v>0.5</v>
      </c>
      <c r="F322">
        <v>957</v>
      </c>
      <c r="G322">
        <v>274</v>
      </c>
      <c r="H322">
        <v>821</v>
      </c>
      <c r="I322">
        <v>2570</v>
      </c>
      <c r="J322">
        <v>2.68</v>
      </c>
    </row>
    <row r="323" spans="1:10" x14ac:dyDescent="0.45">
      <c r="A323">
        <v>1935</v>
      </c>
      <c r="B323">
        <v>97</v>
      </c>
      <c r="C323">
        <v>0.35305999999999998</v>
      </c>
      <c r="D323">
        <v>0.30008000000000001</v>
      </c>
      <c r="E323">
        <v>0.5</v>
      </c>
      <c r="F323">
        <v>684</v>
      </c>
      <c r="G323">
        <v>205</v>
      </c>
      <c r="H323">
        <v>581</v>
      </c>
      <c r="I323">
        <v>1749</v>
      </c>
      <c r="J323">
        <v>2.56</v>
      </c>
    </row>
    <row r="324" spans="1:10" x14ac:dyDescent="0.45">
      <c r="A324">
        <v>1935</v>
      </c>
      <c r="B324">
        <v>98</v>
      </c>
      <c r="C324">
        <v>0.37328</v>
      </c>
      <c r="D324">
        <v>0.31457000000000002</v>
      </c>
      <c r="E324">
        <v>0.5</v>
      </c>
      <c r="F324">
        <v>479</v>
      </c>
      <c r="G324">
        <v>151</v>
      </c>
      <c r="H324">
        <v>403</v>
      </c>
      <c r="I324">
        <v>1168</v>
      </c>
      <c r="J324">
        <v>2.44</v>
      </c>
    </row>
    <row r="325" spans="1:10" x14ac:dyDescent="0.45">
      <c r="A325">
        <v>1935</v>
      </c>
      <c r="B325">
        <v>99</v>
      </c>
      <c r="C325">
        <v>0.39395000000000002</v>
      </c>
      <c r="D325">
        <v>0.32912000000000002</v>
      </c>
      <c r="E325">
        <v>0.5</v>
      </c>
      <c r="F325">
        <v>328</v>
      </c>
      <c r="G325">
        <v>108</v>
      </c>
      <c r="H325">
        <v>274</v>
      </c>
      <c r="I325">
        <v>765</v>
      </c>
      <c r="J325">
        <v>2.33</v>
      </c>
    </row>
    <row r="326" spans="1:10" x14ac:dyDescent="0.45">
      <c r="A326">
        <v>1935</v>
      </c>
      <c r="B326">
        <v>100</v>
      </c>
      <c r="C326">
        <v>0.41502</v>
      </c>
      <c r="D326">
        <v>0.34370000000000001</v>
      </c>
      <c r="E326">
        <v>0.5</v>
      </c>
      <c r="F326">
        <v>220</v>
      </c>
      <c r="G326">
        <v>76</v>
      </c>
      <c r="H326">
        <v>182</v>
      </c>
      <c r="I326">
        <v>491</v>
      </c>
      <c r="J326">
        <v>2.23</v>
      </c>
    </row>
    <row r="327" spans="1:10" x14ac:dyDescent="0.45">
      <c r="A327">
        <v>1935</v>
      </c>
      <c r="B327">
        <v>101</v>
      </c>
      <c r="C327">
        <v>0.43640000000000001</v>
      </c>
      <c r="D327">
        <v>0.35822999999999999</v>
      </c>
      <c r="E327">
        <v>0.5</v>
      </c>
      <c r="F327">
        <v>144</v>
      </c>
      <c r="G327">
        <v>52</v>
      </c>
      <c r="H327">
        <v>119</v>
      </c>
      <c r="I327">
        <v>308</v>
      </c>
      <c r="J327">
        <v>2.13</v>
      </c>
    </row>
    <row r="328" spans="1:10" x14ac:dyDescent="0.45">
      <c r="A328">
        <v>1935</v>
      </c>
      <c r="B328">
        <v>102</v>
      </c>
      <c r="C328">
        <v>0.45800999999999997</v>
      </c>
      <c r="D328">
        <v>0.37267</v>
      </c>
      <c r="E328">
        <v>0.5</v>
      </c>
      <c r="F328">
        <v>93</v>
      </c>
      <c r="G328">
        <v>35</v>
      </c>
      <c r="H328">
        <v>75</v>
      </c>
      <c r="I328">
        <v>190</v>
      </c>
      <c r="J328">
        <v>2.0499999999999998</v>
      </c>
    </row>
    <row r="329" spans="1:10" x14ac:dyDescent="0.45">
      <c r="A329">
        <v>1935</v>
      </c>
      <c r="B329">
        <v>103</v>
      </c>
      <c r="C329">
        <v>0.47978999999999999</v>
      </c>
      <c r="D329">
        <v>0.38696000000000003</v>
      </c>
      <c r="E329">
        <v>0.5</v>
      </c>
      <c r="F329">
        <v>58</v>
      </c>
      <c r="G329">
        <v>23</v>
      </c>
      <c r="H329">
        <v>47</v>
      </c>
      <c r="I329">
        <v>114</v>
      </c>
      <c r="J329">
        <v>1.97</v>
      </c>
    </row>
    <row r="330" spans="1:10" x14ac:dyDescent="0.45">
      <c r="A330">
        <v>1935</v>
      </c>
      <c r="B330">
        <v>104</v>
      </c>
      <c r="C330">
        <v>0.50163999999999997</v>
      </c>
      <c r="D330">
        <v>0.40105000000000002</v>
      </c>
      <c r="E330">
        <v>0.5</v>
      </c>
      <c r="F330">
        <v>36</v>
      </c>
      <c r="G330">
        <v>14</v>
      </c>
      <c r="H330">
        <v>29</v>
      </c>
      <c r="I330">
        <v>67</v>
      </c>
      <c r="J330">
        <v>1.89</v>
      </c>
    </row>
    <row r="331" spans="1:10" x14ac:dyDescent="0.45">
      <c r="A331">
        <v>1935</v>
      </c>
      <c r="B331">
        <v>105</v>
      </c>
      <c r="C331">
        <v>0.52349000000000001</v>
      </c>
      <c r="D331">
        <v>0.41488999999999998</v>
      </c>
      <c r="E331">
        <v>0.5</v>
      </c>
      <c r="F331">
        <v>21</v>
      </c>
      <c r="G331">
        <v>9</v>
      </c>
      <c r="H331">
        <v>17</v>
      </c>
      <c r="I331">
        <v>39</v>
      </c>
      <c r="J331">
        <v>1.82</v>
      </c>
    </row>
    <row r="332" spans="1:10" x14ac:dyDescent="0.45">
      <c r="A332">
        <v>1935</v>
      </c>
      <c r="B332">
        <v>106</v>
      </c>
      <c r="C332">
        <v>0.54525000000000001</v>
      </c>
      <c r="D332">
        <v>0.42843999999999999</v>
      </c>
      <c r="E332">
        <v>0.5</v>
      </c>
      <c r="F332">
        <v>12</v>
      </c>
      <c r="G332">
        <v>5</v>
      </c>
      <c r="H332">
        <v>10</v>
      </c>
      <c r="I332">
        <v>22</v>
      </c>
      <c r="J332">
        <v>1.76</v>
      </c>
    </row>
    <row r="333" spans="1:10" x14ac:dyDescent="0.45">
      <c r="A333">
        <v>1935</v>
      </c>
      <c r="B333">
        <v>107</v>
      </c>
      <c r="C333">
        <v>0.56682999999999995</v>
      </c>
      <c r="D333">
        <v>0.44166</v>
      </c>
      <c r="E333">
        <v>0.5</v>
      </c>
      <c r="F333">
        <v>7</v>
      </c>
      <c r="G333">
        <v>3</v>
      </c>
      <c r="H333">
        <v>6</v>
      </c>
      <c r="I333">
        <v>12</v>
      </c>
      <c r="J333">
        <v>1.7</v>
      </c>
    </row>
    <row r="334" spans="1:10" x14ac:dyDescent="0.45">
      <c r="A334">
        <v>1935</v>
      </c>
      <c r="B334">
        <v>108</v>
      </c>
      <c r="C334">
        <v>0.58816999999999997</v>
      </c>
      <c r="D334">
        <v>0.45451000000000003</v>
      </c>
      <c r="E334">
        <v>0.5</v>
      </c>
      <c r="F334">
        <v>4</v>
      </c>
      <c r="G334">
        <v>2</v>
      </c>
      <c r="H334">
        <v>3</v>
      </c>
      <c r="I334">
        <v>7</v>
      </c>
      <c r="J334">
        <v>1.65</v>
      </c>
    </row>
    <row r="335" spans="1:10" x14ac:dyDescent="0.45">
      <c r="A335">
        <v>1935</v>
      </c>
      <c r="B335">
        <v>109</v>
      </c>
      <c r="C335">
        <v>0.60918000000000005</v>
      </c>
      <c r="D335">
        <v>0.46694999999999998</v>
      </c>
      <c r="E335">
        <v>0.5</v>
      </c>
      <c r="F335">
        <v>2</v>
      </c>
      <c r="G335">
        <v>1</v>
      </c>
      <c r="H335">
        <v>2</v>
      </c>
      <c r="I335">
        <v>4</v>
      </c>
      <c r="J335">
        <v>1.61</v>
      </c>
    </row>
    <row r="336" spans="1:10" x14ac:dyDescent="0.45">
      <c r="A336">
        <v>1935</v>
      </c>
      <c r="B336" t="s">
        <v>20</v>
      </c>
      <c r="C336">
        <v>0.62978999999999996</v>
      </c>
      <c r="D336">
        <v>1</v>
      </c>
      <c r="E336">
        <v>1.59</v>
      </c>
      <c r="F336">
        <v>1</v>
      </c>
      <c r="G336">
        <v>1</v>
      </c>
      <c r="H336">
        <v>2</v>
      </c>
      <c r="I336">
        <v>2</v>
      </c>
      <c r="J336">
        <v>1.59</v>
      </c>
    </row>
    <row r="337" spans="1:10" x14ac:dyDescent="0.45">
      <c r="A337">
        <v>1936</v>
      </c>
      <c r="B337">
        <v>0</v>
      </c>
      <c r="C337">
        <v>5.5160000000000001E-2</v>
      </c>
      <c r="D337">
        <v>5.2999999999999999E-2</v>
      </c>
      <c r="E337">
        <v>0.26</v>
      </c>
      <c r="F337">
        <v>100000</v>
      </c>
      <c r="G337">
        <v>5300</v>
      </c>
      <c r="H337">
        <v>96082</v>
      </c>
      <c r="I337">
        <v>6259677</v>
      </c>
      <c r="J337">
        <v>62.6</v>
      </c>
    </row>
    <row r="338" spans="1:10" x14ac:dyDescent="0.45">
      <c r="A338">
        <v>1936</v>
      </c>
      <c r="B338">
        <v>1</v>
      </c>
      <c r="C338">
        <v>8.0800000000000004E-3</v>
      </c>
      <c r="D338">
        <v>8.0499999999999999E-3</v>
      </c>
      <c r="E338">
        <v>0.5</v>
      </c>
      <c r="F338">
        <v>94700</v>
      </c>
      <c r="G338">
        <v>762</v>
      </c>
      <c r="H338">
        <v>94319</v>
      </c>
      <c r="I338">
        <v>6163595</v>
      </c>
      <c r="J338">
        <v>65.09</v>
      </c>
    </row>
    <row r="339" spans="1:10" x14ac:dyDescent="0.45">
      <c r="A339">
        <v>1936</v>
      </c>
      <c r="B339">
        <v>2</v>
      </c>
      <c r="C339">
        <v>3.9199999999999999E-3</v>
      </c>
      <c r="D339">
        <v>3.9100000000000003E-3</v>
      </c>
      <c r="E339">
        <v>0.5</v>
      </c>
      <c r="F339">
        <v>93938</v>
      </c>
      <c r="G339">
        <v>368</v>
      </c>
      <c r="H339">
        <v>93754</v>
      </c>
      <c r="I339">
        <v>6069276</v>
      </c>
      <c r="J339">
        <v>64.61</v>
      </c>
    </row>
    <row r="340" spans="1:10" x14ac:dyDescent="0.45">
      <c r="A340">
        <v>1936</v>
      </c>
      <c r="B340">
        <v>3</v>
      </c>
      <c r="C340">
        <v>2.6800000000000001E-3</v>
      </c>
      <c r="D340">
        <v>2.6700000000000001E-3</v>
      </c>
      <c r="E340">
        <v>0.5</v>
      </c>
      <c r="F340">
        <v>93570</v>
      </c>
      <c r="G340">
        <v>250</v>
      </c>
      <c r="H340">
        <v>93445</v>
      </c>
      <c r="I340">
        <v>5975522</v>
      </c>
      <c r="J340">
        <v>63.86</v>
      </c>
    </row>
    <row r="341" spans="1:10" x14ac:dyDescent="0.45">
      <c r="A341">
        <v>1936</v>
      </c>
      <c r="B341">
        <v>4</v>
      </c>
      <c r="C341">
        <v>2.15E-3</v>
      </c>
      <c r="D341">
        <v>2.15E-3</v>
      </c>
      <c r="E341">
        <v>0.5</v>
      </c>
      <c r="F341">
        <v>93320</v>
      </c>
      <c r="G341">
        <v>201</v>
      </c>
      <c r="H341">
        <v>93220</v>
      </c>
      <c r="I341">
        <v>5882077</v>
      </c>
      <c r="J341">
        <v>63.03</v>
      </c>
    </row>
    <row r="342" spans="1:10" x14ac:dyDescent="0.45">
      <c r="A342">
        <v>1936</v>
      </c>
      <c r="B342">
        <v>5</v>
      </c>
      <c r="C342">
        <v>1.7600000000000001E-3</v>
      </c>
      <c r="D342">
        <v>1.7600000000000001E-3</v>
      </c>
      <c r="E342">
        <v>0.5</v>
      </c>
      <c r="F342">
        <v>93119</v>
      </c>
      <c r="G342">
        <v>164</v>
      </c>
      <c r="H342">
        <v>93038</v>
      </c>
      <c r="I342">
        <v>5788858</v>
      </c>
      <c r="J342">
        <v>62.17</v>
      </c>
    </row>
    <row r="343" spans="1:10" x14ac:dyDescent="0.45">
      <c r="A343">
        <v>1936</v>
      </c>
      <c r="B343">
        <v>6</v>
      </c>
      <c r="C343">
        <v>1.5299999999999999E-3</v>
      </c>
      <c r="D343">
        <v>1.5299999999999999E-3</v>
      </c>
      <c r="E343">
        <v>0.5</v>
      </c>
      <c r="F343">
        <v>92956</v>
      </c>
      <c r="G343">
        <v>143</v>
      </c>
      <c r="H343">
        <v>92885</v>
      </c>
      <c r="I343">
        <v>5695820</v>
      </c>
      <c r="J343">
        <v>61.27</v>
      </c>
    </row>
    <row r="344" spans="1:10" x14ac:dyDescent="0.45">
      <c r="A344">
        <v>1936</v>
      </c>
      <c r="B344">
        <v>7</v>
      </c>
      <c r="C344">
        <v>1.3600000000000001E-3</v>
      </c>
      <c r="D344">
        <v>1.3600000000000001E-3</v>
      </c>
      <c r="E344">
        <v>0.5</v>
      </c>
      <c r="F344">
        <v>92813</v>
      </c>
      <c r="G344">
        <v>126</v>
      </c>
      <c r="H344">
        <v>92750</v>
      </c>
      <c r="I344">
        <v>5602936</v>
      </c>
      <c r="J344">
        <v>60.37</v>
      </c>
    </row>
    <row r="345" spans="1:10" x14ac:dyDescent="0.45">
      <c r="A345">
        <v>1936</v>
      </c>
      <c r="B345">
        <v>8</v>
      </c>
      <c r="C345">
        <v>1.2199999999999999E-3</v>
      </c>
      <c r="D345">
        <v>1.2199999999999999E-3</v>
      </c>
      <c r="E345">
        <v>0.5</v>
      </c>
      <c r="F345">
        <v>92687</v>
      </c>
      <c r="G345">
        <v>113</v>
      </c>
      <c r="H345">
        <v>92631</v>
      </c>
      <c r="I345">
        <v>5510185</v>
      </c>
      <c r="J345">
        <v>59.45</v>
      </c>
    </row>
    <row r="346" spans="1:10" x14ac:dyDescent="0.45">
      <c r="A346">
        <v>1936</v>
      </c>
      <c r="B346">
        <v>9</v>
      </c>
      <c r="C346">
        <v>1.1199999999999999E-3</v>
      </c>
      <c r="D346">
        <v>1.1199999999999999E-3</v>
      </c>
      <c r="E346">
        <v>0.5</v>
      </c>
      <c r="F346">
        <v>92574</v>
      </c>
      <c r="G346">
        <v>104</v>
      </c>
      <c r="H346">
        <v>92522</v>
      </c>
      <c r="I346">
        <v>5417555</v>
      </c>
      <c r="J346">
        <v>58.52</v>
      </c>
    </row>
    <row r="347" spans="1:10" x14ac:dyDescent="0.45">
      <c r="A347">
        <v>1936</v>
      </c>
      <c r="B347">
        <v>10</v>
      </c>
      <c r="C347">
        <v>1.07E-3</v>
      </c>
      <c r="D347">
        <v>1.07E-3</v>
      </c>
      <c r="E347">
        <v>0.5</v>
      </c>
      <c r="F347">
        <v>92471</v>
      </c>
      <c r="G347">
        <v>99</v>
      </c>
      <c r="H347">
        <v>92421</v>
      </c>
      <c r="I347">
        <v>5325032</v>
      </c>
      <c r="J347">
        <v>57.59</v>
      </c>
    </row>
    <row r="348" spans="1:10" x14ac:dyDescent="0.45">
      <c r="A348">
        <v>1936</v>
      </c>
      <c r="B348">
        <v>11</v>
      </c>
      <c r="C348">
        <v>1.07E-3</v>
      </c>
      <c r="D348">
        <v>1.07E-3</v>
      </c>
      <c r="E348">
        <v>0.5</v>
      </c>
      <c r="F348">
        <v>92372</v>
      </c>
      <c r="G348">
        <v>99</v>
      </c>
      <c r="H348">
        <v>92322</v>
      </c>
      <c r="I348">
        <v>5232611</v>
      </c>
      <c r="J348">
        <v>56.65</v>
      </c>
    </row>
    <row r="349" spans="1:10" x14ac:dyDescent="0.45">
      <c r="A349">
        <v>1936</v>
      </c>
      <c r="B349">
        <v>12</v>
      </c>
      <c r="C349">
        <v>1.1299999999999999E-3</v>
      </c>
      <c r="D349">
        <v>1.1299999999999999E-3</v>
      </c>
      <c r="E349">
        <v>0.5</v>
      </c>
      <c r="F349">
        <v>92273</v>
      </c>
      <c r="G349">
        <v>104</v>
      </c>
      <c r="H349">
        <v>92221</v>
      </c>
      <c r="I349">
        <v>5140289</v>
      </c>
      <c r="J349">
        <v>55.71</v>
      </c>
    </row>
    <row r="350" spans="1:10" x14ac:dyDescent="0.45">
      <c r="A350">
        <v>1936</v>
      </c>
      <c r="B350">
        <v>13</v>
      </c>
      <c r="C350">
        <v>1.24E-3</v>
      </c>
      <c r="D350">
        <v>1.24E-3</v>
      </c>
      <c r="E350">
        <v>0.5</v>
      </c>
      <c r="F350">
        <v>92169</v>
      </c>
      <c r="G350">
        <v>114</v>
      </c>
      <c r="H350">
        <v>92112</v>
      </c>
      <c r="I350">
        <v>5048068</v>
      </c>
      <c r="J350">
        <v>54.77</v>
      </c>
    </row>
    <row r="351" spans="1:10" x14ac:dyDescent="0.45">
      <c r="A351">
        <v>1936</v>
      </c>
      <c r="B351">
        <v>14</v>
      </c>
      <c r="C351">
        <v>1.41E-3</v>
      </c>
      <c r="D351">
        <v>1.41E-3</v>
      </c>
      <c r="E351">
        <v>0.5</v>
      </c>
      <c r="F351">
        <v>92054</v>
      </c>
      <c r="G351">
        <v>130</v>
      </c>
      <c r="H351">
        <v>91990</v>
      </c>
      <c r="I351">
        <v>4955957</v>
      </c>
      <c r="J351">
        <v>53.84</v>
      </c>
    </row>
    <row r="352" spans="1:10" x14ac:dyDescent="0.45">
      <c r="A352">
        <v>1936</v>
      </c>
      <c r="B352">
        <v>15</v>
      </c>
      <c r="C352">
        <v>1.64E-3</v>
      </c>
      <c r="D352">
        <v>1.64E-3</v>
      </c>
      <c r="E352">
        <v>0.5</v>
      </c>
      <c r="F352">
        <v>91925</v>
      </c>
      <c r="G352">
        <v>150</v>
      </c>
      <c r="H352">
        <v>91850</v>
      </c>
      <c r="I352">
        <v>4863967</v>
      </c>
      <c r="J352">
        <v>52.91</v>
      </c>
    </row>
    <row r="353" spans="1:10" x14ac:dyDescent="0.45">
      <c r="A353">
        <v>1936</v>
      </c>
      <c r="B353">
        <v>16</v>
      </c>
      <c r="C353">
        <v>1.8799999999999999E-3</v>
      </c>
      <c r="D353">
        <v>1.8799999999999999E-3</v>
      </c>
      <c r="E353">
        <v>0.5</v>
      </c>
      <c r="F353">
        <v>91775</v>
      </c>
      <c r="G353">
        <v>172</v>
      </c>
      <c r="H353">
        <v>91688</v>
      </c>
      <c r="I353">
        <v>4772118</v>
      </c>
      <c r="J353">
        <v>52</v>
      </c>
    </row>
    <row r="354" spans="1:10" x14ac:dyDescent="0.45">
      <c r="A354">
        <v>1936</v>
      </c>
      <c r="B354">
        <v>17</v>
      </c>
      <c r="C354">
        <v>2.1099999999999999E-3</v>
      </c>
      <c r="D354">
        <v>2.1099999999999999E-3</v>
      </c>
      <c r="E354">
        <v>0.5</v>
      </c>
      <c r="F354">
        <v>91602</v>
      </c>
      <c r="G354">
        <v>193</v>
      </c>
      <c r="H354">
        <v>91506</v>
      </c>
      <c r="I354">
        <v>4680429</v>
      </c>
      <c r="J354">
        <v>51.1</v>
      </c>
    </row>
    <row r="355" spans="1:10" x14ac:dyDescent="0.45">
      <c r="A355">
        <v>1936</v>
      </c>
      <c r="B355">
        <v>18</v>
      </c>
      <c r="C355">
        <v>2.3400000000000001E-3</v>
      </c>
      <c r="D355">
        <v>2.33E-3</v>
      </c>
      <c r="E355">
        <v>0.5</v>
      </c>
      <c r="F355">
        <v>91409</v>
      </c>
      <c r="G355">
        <v>213</v>
      </c>
      <c r="H355">
        <v>91302</v>
      </c>
      <c r="I355">
        <v>4588923</v>
      </c>
      <c r="J355">
        <v>50.2</v>
      </c>
    </row>
    <row r="356" spans="1:10" x14ac:dyDescent="0.45">
      <c r="A356">
        <v>1936</v>
      </c>
      <c r="B356">
        <v>19</v>
      </c>
      <c r="C356">
        <v>2.5400000000000002E-3</v>
      </c>
      <c r="D356">
        <v>2.5400000000000002E-3</v>
      </c>
      <c r="E356">
        <v>0.5</v>
      </c>
      <c r="F356">
        <v>91196</v>
      </c>
      <c r="G356">
        <v>231</v>
      </c>
      <c r="H356">
        <v>91080</v>
      </c>
      <c r="I356">
        <v>4497621</v>
      </c>
      <c r="J356">
        <v>49.32</v>
      </c>
    </row>
    <row r="357" spans="1:10" x14ac:dyDescent="0.45">
      <c r="A357">
        <v>1936</v>
      </c>
      <c r="B357">
        <v>20</v>
      </c>
      <c r="C357">
        <v>2.7200000000000002E-3</v>
      </c>
      <c r="D357">
        <v>2.7200000000000002E-3</v>
      </c>
      <c r="E357">
        <v>0.5</v>
      </c>
      <c r="F357">
        <v>90964</v>
      </c>
      <c r="G357">
        <v>247</v>
      </c>
      <c r="H357">
        <v>90841</v>
      </c>
      <c r="I357">
        <v>4406541</v>
      </c>
      <c r="J357">
        <v>48.44</v>
      </c>
    </row>
    <row r="358" spans="1:10" x14ac:dyDescent="0.45">
      <c r="A358">
        <v>1936</v>
      </c>
      <c r="B358">
        <v>21</v>
      </c>
      <c r="C358">
        <v>2.8900000000000002E-3</v>
      </c>
      <c r="D358">
        <v>2.8800000000000002E-3</v>
      </c>
      <c r="E358">
        <v>0.5</v>
      </c>
      <c r="F358">
        <v>90717</v>
      </c>
      <c r="G358">
        <v>261</v>
      </c>
      <c r="H358">
        <v>90586</v>
      </c>
      <c r="I358">
        <v>4315701</v>
      </c>
      <c r="J358">
        <v>47.57</v>
      </c>
    </row>
    <row r="359" spans="1:10" x14ac:dyDescent="0.45">
      <c r="A359">
        <v>1936</v>
      </c>
      <c r="B359">
        <v>22</v>
      </c>
      <c r="C359">
        <v>3.0400000000000002E-3</v>
      </c>
      <c r="D359">
        <v>3.0300000000000001E-3</v>
      </c>
      <c r="E359">
        <v>0.5</v>
      </c>
      <c r="F359">
        <v>90456</v>
      </c>
      <c r="G359">
        <v>274</v>
      </c>
      <c r="H359">
        <v>90319</v>
      </c>
      <c r="I359">
        <v>4225114</v>
      </c>
      <c r="J359">
        <v>46.71</v>
      </c>
    </row>
    <row r="360" spans="1:10" x14ac:dyDescent="0.45">
      <c r="A360">
        <v>1936</v>
      </c>
      <c r="B360">
        <v>23</v>
      </c>
      <c r="C360">
        <v>3.1800000000000001E-3</v>
      </c>
      <c r="D360">
        <v>3.1700000000000001E-3</v>
      </c>
      <c r="E360">
        <v>0.5</v>
      </c>
      <c r="F360">
        <v>90181</v>
      </c>
      <c r="G360">
        <v>286</v>
      </c>
      <c r="H360">
        <v>90038</v>
      </c>
      <c r="I360">
        <v>4134796</v>
      </c>
      <c r="J360">
        <v>45.85</v>
      </c>
    </row>
    <row r="361" spans="1:10" x14ac:dyDescent="0.45">
      <c r="A361">
        <v>1936</v>
      </c>
      <c r="B361">
        <v>24</v>
      </c>
      <c r="C361">
        <v>3.31E-3</v>
      </c>
      <c r="D361">
        <v>3.31E-3</v>
      </c>
      <c r="E361">
        <v>0.5</v>
      </c>
      <c r="F361">
        <v>89895</v>
      </c>
      <c r="G361">
        <v>297</v>
      </c>
      <c r="H361">
        <v>89747</v>
      </c>
      <c r="I361">
        <v>4044757</v>
      </c>
      <c r="J361">
        <v>44.99</v>
      </c>
    </row>
    <row r="362" spans="1:10" x14ac:dyDescent="0.45">
      <c r="A362">
        <v>1936</v>
      </c>
      <c r="B362">
        <v>25</v>
      </c>
      <c r="C362">
        <v>3.4399999999999999E-3</v>
      </c>
      <c r="D362">
        <v>3.4299999999999999E-3</v>
      </c>
      <c r="E362">
        <v>0.5</v>
      </c>
      <c r="F362">
        <v>89598</v>
      </c>
      <c r="G362">
        <v>307</v>
      </c>
      <c r="H362">
        <v>89445</v>
      </c>
      <c r="I362">
        <v>3955011</v>
      </c>
      <c r="J362">
        <v>44.14</v>
      </c>
    </row>
    <row r="363" spans="1:10" x14ac:dyDescent="0.45">
      <c r="A363">
        <v>1936</v>
      </c>
      <c r="B363">
        <v>26</v>
      </c>
      <c r="C363">
        <v>3.5400000000000002E-3</v>
      </c>
      <c r="D363">
        <v>3.5300000000000002E-3</v>
      </c>
      <c r="E363">
        <v>0.5</v>
      </c>
      <c r="F363">
        <v>89291</v>
      </c>
      <c r="G363">
        <v>316</v>
      </c>
      <c r="H363">
        <v>89133</v>
      </c>
      <c r="I363">
        <v>3865566</v>
      </c>
      <c r="J363">
        <v>43.29</v>
      </c>
    </row>
    <row r="364" spans="1:10" x14ac:dyDescent="0.45">
      <c r="A364">
        <v>1936</v>
      </c>
      <c r="B364">
        <v>27</v>
      </c>
      <c r="C364">
        <v>3.62E-3</v>
      </c>
      <c r="D364">
        <v>3.62E-3</v>
      </c>
      <c r="E364">
        <v>0.5</v>
      </c>
      <c r="F364">
        <v>88975</v>
      </c>
      <c r="G364">
        <v>322</v>
      </c>
      <c r="H364">
        <v>88814</v>
      </c>
      <c r="I364">
        <v>3776433</v>
      </c>
      <c r="J364">
        <v>42.44</v>
      </c>
    </row>
    <row r="365" spans="1:10" x14ac:dyDescent="0.45">
      <c r="A365">
        <v>1936</v>
      </c>
      <c r="B365">
        <v>28</v>
      </c>
      <c r="C365">
        <v>3.6800000000000001E-3</v>
      </c>
      <c r="D365">
        <v>3.6700000000000001E-3</v>
      </c>
      <c r="E365">
        <v>0.5</v>
      </c>
      <c r="F365">
        <v>88654</v>
      </c>
      <c r="G365">
        <v>326</v>
      </c>
      <c r="H365">
        <v>88491</v>
      </c>
      <c r="I365">
        <v>3687619</v>
      </c>
      <c r="J365">
        <v>41.6</v>
      </c>
    </row>
    <row r="366" spans="1:10" x14ac:dyDescent="0.45">
      <c r="A366">
        <v>1936</v>
      </c>
      <c r="B366">
        <v>29</v>
      </c>
      <c r="C366">
        <v>3.7100000000000002E-3</v>
      </c>
      <c r="D366">
        <v>3.7000000000000002E-3</v>
      </c>
      <c r="E366">
        <v>0.5</v>
      </c>
      <c r="F366">
        <v>88328</v>
      </c>
      <c r="G366">
        <v>327</v>
      </c>
      <c r="H366">
        <v>88165</v>
      </c>
      <c r="I366">
        <v>3599128</v>
      </c>
      <c r="J366">
        <v>40.75</v>
      </c>
    </row>
    <row r="367" spans="1:10" x14ac:dyDescent="0.45">
      <c r="A367">
        <v>1936</v>
      </c>
      <c r="B367">
        <v>30</v>
      </c>
      <c r="C367">
        <v>3.7200000000000002E-3</v>
      </c>
      <c r="D367">
        <v>3.7100000000000002E-3</v>
      </c>
      <c r="E367">
        <v>0.5</v>
      </c>
      <c r="F367">
        <v>88001</v>
      </c>
      <c r="G367">
        <v>327</v>
      </c>
      <c r="H367">
        <v>87838</v>
      </c>
      <c r="I367">
        <v>3510963</v>
      </c>
      <c r="J367">
        <v>39.9</v>
      </c>
    </row>
    <row r="368" spans="1:10" x14ac:dyDescent="0.45">
      <c r="A368">
        <v>1936</v>
      </c>
      <c r="B368">
        <v>31</v>
      </c>
      <c r="C368">
        <v>3.7699999999999999E-3</v>
      </c>
      <c r="D368">
        <v>3.7699999999999999E-3</v>
      </c>
      <c r="E368">
        <v>0.5</v>
      </c>
      <c r="F368">
        <v>87675</v>
      </c>
      <c r="G368">
        <v>330</v>
      </c>
      <c r="H368">
        <v>87510</v>
      </c>
      <c r="I368">
        <v>3423125</v>
      </c>
      <c r="J368">
        <v>39.04</v>
      </c>
    </row>
    <row r="369" spans="1:10" x14ac:dyDescent="0.45">
      <c r="A369">
        <v>1936</v>
      </c>
      <c r="B369">
        <v>32</v>
      </c>
      <c r="C369">
        <v>3.8899999999999998E-3</v>
      </c>
      <c r="D369">
        <v>3.8800000000000002E-3</v>
      </c>
      <c r="E369">
        <v>0.5</v>
      </c>
      <c r="F369">
        <v>87344</v>
      </c>
      <c r="G369">
        <v>339</v>
      </c>
      <c r="H369">
        <v>87175</v>
      </c>
      <c r="I369">
        <v>3335616</v>
      </c>
      <c r="J369">
        <v>38.19</v>
      </c>
    </row>
    <row r="370" spans="1:10" x14ac:dyDescent="0.45">
      <c r="A370">
        <v>1936</v>
      </c>
      <c r="B370">
        <v>33</v>
      </c>
      <c r="C370">
        <v>4.0699999999999998E-3</v>
      </c>
      <c r="D370">
        <v>4.0600000000000002E-3</v>
      </c>
      <c r="E370">
        <v>0.5</v>
      </c>
      <c r="F370">
        <v>87005</v>
      </c>
      <c r="G370">
        <v>353</v>
      </c>
      <c r="H370">
        <v>86829</v>
      </c>
      <c r="I370">
        <v>3248441</v>
      </c>
      <c r="J370">
        <v>37.340000000000003</v>
      </c>
    </row>
    <row r="371" spans="1:10" x14ac:dyDescent="0.45">
      <c r="A371">
        <v>1936</v>
      </c>
      <c r="B371">
        <v>34</v>
      </c>
      <c r="C371">
        <v>4.3200000000000001E-3</v>
      </c>
      <c r="D371">
        <v>4.3099999999999996E-3</v>
      </c>
      <c r="E371">
        <v>0.5</v>
      </c>
      <c r="F371">
        <v>86652</v>
      </c>
      <c r="G371">
        <v>374</v>
      </c>
      <c r="H371">
        <v>86465</v>
      </c>
      <c r="I371">
        <v>3161612</v>
      </c>
      <c r="J371">
        <v>36.49</v>
      </c>
    </row>
    <row r="372" spans="1:10" x14ac:dyDescent="0.45">
      <c r="A372">
        <v>1936</v>
      </c>
      <c r="B372">
        <v>35</v>
      </c>
      <c r="C372">
        <v>4.6299999999999996E-3</v>
      </c>
      <c r="D372">
        <v>4.62E-3</v>
      </c>
      <c r="E372">
        <v>0.5</v>
      </c>
      <c r="F372">
        <v>86279</v>
      </c>
      <c r="G372">
        <v>399</v>
      </c>
      <c r="H372">
        <v>86079</v>
      </c>
      <c r="I372">
        <v>3075147</v>
      </c>
      <c r="J372">
        <v>35.64</v>
      </c>
    </row>
    <row r="373" spans="1:10" x14ac:dyDescent="0.45">
      <c r="A373">
        <v>1936</v>
      </c>
      <c r="B373">
        <v>36</v>
      </c>
      <c r="C373">
        <v>4.9399999999999999E-3</v>
      </c>
      <c r="D373">
        <v>4.9300000000000004E-3</v>
      </c>
      <c r="E373">
        <v>0.5</v>
      </c>
      <c r="F373">
        <v>85880</v>
      </c>
      <c r="G373">
        <v>423</v>
      </c>
      <c r="H373">
        <v>85668</v>
      </c>
      <c r="I373">
        <v>2989067</v>
      </c>
      <c r="J373">
        <v>34.81</v>
      </c>
    </row>
    <row r="374" spans="1:10" x14ac:dyDescent="0.45">
      <c r="A374">
        <v>1936</v>
      </c>
      <c r="B374">
        <v>37</v>
      </c>
      <c r="C374">
        <v>5.2300000000000003E-3</v>
      </c>
      <c r="D374">
        <v>5.2199999999999998E-3</v>
      </c>
      <c r="E374">
        <v>0.5</v>
      </c>
      <c r="F374">
        <v>85457</v>
      </c>
      <c r="G374">
        <v>446</v>
      </c>
      <c r="H374">
        <v>85234</v>
      </c>
      <c r="I374">
        <v>2903399</v>
      </c>
      <c r="J374">
        <v>33.979999999999997</v>
      </c>
    </row>
    <row r="375" spans="1:10" x14ac:dyDescent="0.45">
      <c r="A375">
        <v>1936</v>
      </c>
      <c r="B375">
        <v>38</v>
      </c>
      <c r="C375">
        <v>5.4799999999999996E-3</v>
      </c>
      <c r="D375">
        <v>5.4599999999999996E-3</v>
      </c>
      <c r="E375">
        <v>0.5</v>
      </c>
      <c r="F375">
        <v>85011</v>
      </c>
      <c r="G375">
        <v>464</v>
      </c>
      <c r="H375">
        <v>84779</v>
      </c>
      <c r="I375">
        <v>2818165</v>
      </c>
      <c r="J375">
        <v>33.15</v>
      </c>
    </row>
    <row r="376" spans="1:10" x14ac:dyDescent="0.45">
      <c r="A376">
        <v>1936</v>
      </c>
      <c r="B376">
        <v>39</v>
      </c>
      <c r="C376">
        <v>5.6600000000000001E-3</v>
      </c>
      <c r="D376">
        <v>5.64E-3</v>
      </c>
      <c r="E376">
        <v>0.5</v>
      </c>
      <c r="F376">
        <v>84547</v>
      </c>
      <c r="G376">
        <v>477</v>
      </c>
      <c r="H376">
        <v>84308</v>
      </c>
      <c r="I376">
        <v>2733386</v>
      </c>
      <c r="J376">
        <v>32.33</v>
      </c>
    </row>
    <row r="377" spans="1:10" x14ac:dyDescent="0.45">
      <c r="A377">
        <v>1936</v>
      </c>
      <c r="B377">
        <v>40</v>
      </c>
      <c r="C377">
        <v>5.79E-3</v>
      </c>
      <c r="D377">
        <v>5.7800000000000004E-3</v>
      </c>
      <c r="E377">
        <v>0.5</v>
      </c>
      <c r="F377">
        <v>84070</v>
      </c>
      <c r="G377">
        <v>486</v>
      </c>
      <c r="H377">
        <v>83827</v>
      </c>
      <c r="I377">
        <v>2649078</v>
      </c>
      <c r="J377">
        <v>31.51</v>
      </c>
    </row>
    <row r="378" spans="1:10" x14ac:dyDescent="0.45">
      <c r="A378">
        <v>1936</v>
      </c>
      <c r="B378">
        <v>41</v>
      </c>
      <c r="C378">
        <v>5.94E-3</v>
      </c>
      <c r="D378">
        <v>5.9199999999999999E-3</v>
      </c>
      <c r="E378">
        <v>0.5</v>
      </c>
      <c r="F378">
        <v>83584</v>
      </c>
      <c r="G378">
        <v>495</v>
      </c>
      <c r="H378">
        <v>83337</v>
      </c>
      <c r="I378">
        <v>2565251</v>
      </c>
      <c r="J378">
        <v>30.69</v>
      </c>
    </row>
    <row r="379" spans="1:10" x14ac:dyDescent="0.45">
      <c r="A379">
        <v>1936</v>
      </c>
      <c r="B379">
        <v>42</v>
      </c>
      <c r="C379">
        <v>6.13E-3</v>
      </c>
      <c r="D379">
        <v>6.11E-3</v>
      </c>
      <c r="E379">
        <v>0.5</v>
      </c>
      <c r="F379">
        <v>83089</v>
      </c>
      <c r="G379">
        <v>508</v>
      </c>
      <c r="H379">
        <v>82835</v>
      </c>
      <c r="I379">
        <v>2481915</v>
      </c>
      <c r="J379">
        <v>29.87</v>
      </c>
    </row>
    <row r="380" spans="1:10" x14ac:dyDescent="0.45">
      <c r="A380">
        <v>1936</v>
      </c>
      <c r="B380">
        <v>43</v>
      </c>
      <c r="C380">
        <v>6.3899999999999998E-3</v>
      </c>
      <c r="D380">
        <v>6.3699999999999998E-3</v>
      </c>
      <c r="E380">
        <v>0.5</v>
      </c>
      <c r="F380">
        <v>82581</v>
      </c>
      <c r="G380">
        <v>526</v>
      </c>
      <c r="H380">
        <v>82318</v>
      </c>
      <c r="I380">
        <v>2399080</v>
      </c>
      <c r="J380">
        <v>29.05</v>
      </c>
    </row>
    <row r="381" spans="1:10" x14ac:dyDescent="0.45">
      <c r="A381">
        <v>1936</v>
      </c>
      <c r="B381">
        <v>44</v>
      </c>
      <c r="C381">
        <v>6.7499999999999999E-3</v>
      </c>
      <c r="D381">
        <v>6.7299999999999999E-3</v>
      </c>
      <c r="E381">
        <v>0.5</v>
      </c>
      <c r="F381">
        <v>82055</v>
      </c>
      <c r="G381">
        <v>552</v>
      </c>
      <c r="H381">
        <v>81779</v>
      </c>
      <c r="I381">
        <v>2316761</v>
      </c>
      <c r="J381">
        <v>28.23</v>
      </c>
    </row>
    <row r="382" spans="1:10" x14ac:dyDescent="0.45">
      <c r="A382">
        <v>1936</v>
      </c>
      <c r="B382">
        <v>45</v>
      </c>
      <c r="C382">
        <v>7.2199999999999999E-3</v>
      </c>
      <c r="D382">
        <v>7.1999999999999998E-3</v>
      </c>
      <c r="E382">
        <v>0.5</v>
      </c>
      <c r="F382">
        <v>81503</v>
      </c>
      <c r="G382">
        <v>586</v>
      </c>
      <c r="H382">
        <v>81210</v>
      </c>
      <c r="I382">
        <v>2234982</v>
      </c>
      <c r="J382">
        <v>27.42</v>
      </c>
    </row>
    <row r="383" spans="1:10" x14ac:dyDescent="0.45">
      <c r="A383">
        <v>1936</v>
      </c>
      <c r="B383">
        <v>46</v>
      </c>
      <c r="C383">
        <v>7.7600000000000004E-3</v>
      </c>
      <c r="D383">
        <v>7.7299999999999999E-3</v>
      </c>
      <c r="E383">
        <v>0.5</v>
      </c>
      <c r="F383">
        <v>80917</v>
      </c>
      <c r="G383">
        <v>626</v>
      </c>
      <c r="H383">
        <v>80604</v>
      </c>
      <c r="I383">
        <v>2153772</v>
      </c>
      <c r="J383">
        <v>26.62</v>
      </c>
    </row>
    <row r="384" spans="1:10" x14ac:dyDescent="0.45">
      <c r="A384">
        <v>1936</v>
      </c>
      <c r="B384">
        <v>47</v>
      </c>
      <c r="C384">
        <v>8.3599999999999994E-3</v>
      </c>
      <c r="D384">
        <v>8.3199999999999993E-3</v>
      </c>
      <c r="E384">
        <v>0.5</v>
      </c>
      <c r="F384">
        <v>80291</v>
      </c>
      <c r="G384">
        <v>668</v>
      </c>
      <c r="H384">
        <v>79957</v>
      </c>
      <c r="I384">
        <v>2073168</v>
      </c>
      <c r="J384">
        <v>25.82</v>
      </c>
    </row>
    <row r="385" spans="1:10" x14ac:dyDescent="0.45">
      <c r="A385">
        <v>1936</v>
      </c>
      <c r="B385">
        <v>48</v>
      </c>
      <c r="C385">
        <v>8.9999999999999993E-3</v>
      </c>
      <c r="D385">
        <v>8.9599999999999992E-3</v>
      </c>
      <c r="E385">
        <v>0.5</v>
      </c>
      <c r="F385">
        <v>79623</v>
      </c>
      <c r="G385">
        <v>714</v>
      </c>
      <c r="H385">
        <v>79266</v>
      </c>
      <c r="I385">
        <v>1993211</v>
      </c>
      <c r="J385">
        <v>25.03</v>
      </c>
    </row>
    <row r="386" spans="1:10" x14ac:dyDescent="0.45">
      <c r="A386">
        <v>1936</v>
      </c>
      <c r="B386">
        <v>49</v>
      </c>
      <c r="C386">
        <v>9.7000000000000003E-3</v>
      </c>
      <c r="D386">
        <v>9.6500000000000006E-3</v>
      </c>
      <c r="E386">
        <v>0.5</v>
      </c>
      <c r="F386">
        <v>78909</v>
      </c>
      <c r="G386">
        <v>761</v>
      </c>
      <c r="H386">
        <v>78529</v>
      </c>
      <c r="I386">
        <v>1913945</v>
      </c>
      <c r="J386">
        <v>24.25</v>
      </c>
    </row>
    <row r="387" spans="1:10" x14ac:dyDescent="0.45">
      <c r="A387">
        <v>1936</v>
      </c>
      <c r="B387">
        <v>50</v>
      </c>
      <c r="C387">
        <v>1.044E-2</v>
      </c>
      <c r="D387">
        <v>1.038E-2</v>
      </c>
      <c r="E387">
        <v>0.5</v>
      </c>
      <c r="F387">
        <v>78148</v>
      </c>
      <c r="G387">
        <v>811</v>
      </c>
      <c r="H387">
        <v>77742</v>
      </c>
      <c r="I387">
        <v>1835417</v>
      </c>
      <c r="J387">
        <v>23.49</v>
      </c>
    </row>
    <row r="388" spans="1:10" x14ac:dyDescent="0.45">
      <c r="A388">
        <v>1936</v>
      </c>
      <c r="B388">
        <v>51</v>
      </c>
      <c r="C388">
        <v>1.119E-2</v>
      </c>
      <c r="D388">
        <v>1.1129999999999999E-2</v>
      </c>
      <c r="E388">
        <v>0.5</v>
      </c>
      <c r="F388">
        <v>77337</v>
      </c>
      <c r="G388">
        <v>861</v>
      </c>
      <c r="H388">
        <v>76906</v>
      </c>
      <c r="I388">
        <v>1757674</v>
      </c>
      <c r="J388">
        <v>22.73</v>
      </c>
    </row>
    <row r="389" spans="1:10" x14ac:dyDescent="0.45">
      <c r="A389">
        <v>1936</v>
      </c>
      <c r="B389">
        <v>52</v>
      </c>
      <c r="C389">
        <v>1.196E-2</v>
      </c>
      <c r="D389">
        <v>1.189E-2</v>
      </c>
      <c r="E389">
        <v>0.5</v>
      </c>
      <c r="F389">
        <v>76476</v>
      </c>
      <c r="G389">
        <v>910</v>
      </c>
      <c r="H389">
        <v>76021</v>
      </c>
      <c r="I389">
        <v>1680768</v>
      </c>
      <c r="J389">
        <v>21.98</v>
      </c>
    </row>
    <row r="390" spans="1:10" x14ac:dyDescent="0.45">
      <c r="A390">
        <v>1936</v>
      </c>
      <c r="B390">
        <v>53</v>
      </c>
      <c r="C390">
        <v>1.272E-2</v>
      </c>
      <c r="D390">
        <v>1.264E-2</v>
      </c>
      <c r="E390">
        <v>0.5</v>
      </c>
      <c r="F390">
        <v>75566</v>
      </c>
      <c r="G390">
        <v>955</v>
      </c>
      <c r="H390">
        <v>75088</v>
      </c>
      <c r="I390">
        <v>1604747</v>
      </c>
      <c r="J390">
        <v>21.24</v>
      </c>
    </row>
    <row r="391" spans="1:10" x14ac:dyDescent="0.45">
      <c r="A391">
        <v>1936</v>
      </c>
      <c r="B391">
        <v>54</v>
      </c>
      <c r="C391">
        <v>1.345E-2</v>
      </c>
      <c r="D391">
        <v>1.336E-2</v>
      </c>
      <c r="E391">
        <v>0.5</v>
      </c>
      <c r="F391">
        <v>74611</v>
      </c>
      <c r="G391">
        <v>997</v>
      </c>
      <c r="H391">
        <v>74112</v>
      </c>
      <c r="I391">
        <v>1529659</v>
      </c>
      <c r="J391">
        <v>20.5</v>
      </c>
    </row>
    <row r="392" spans="1:10" x14ac:dyDescent="0.45">
      <c r="A392">
        <v>1936</v>
      </c>
      <c r="B392">
        <v>55</v>
      </c>
      <c r="C392">
        <v>1.4149999999999999E-2</v>
      </c>
      <c r="D392">
        <v>1.405E-2</v>
      </c>
      <c r="E392">
        <v>0.5</v>
      </c>
      <c r="F392">
        <v>73614</v>
      </c>
      <c r="G392">
        <v>1034</v>
      </c>
      <c r="H392">
        <v>73097</v>
      </c>
      <c r="I392">
        <v>1455546</v>
      </c>
      <c r="J392">
        <v>19.77</v>
      </c>
    </row>
    <row r="393" spans="1:10" x14ac:dyDescent="0.45">
      <c r="A393">
        <v>1936</v>
      </c>
      <c r="B393">
        <v>56</v>
      </c>
      <c r="C393">
        <v>1.4959999999999999E-2</v>
      </c>
      <c r="D393">
        <v>1.485E-2</v>
      </c>
      <c r="E393">
        <v>0.5</v>
      </c>
      <c r="F393">
        <v>72580</v>
      </c>
      <c r="G393">
        <v>1078</v>
      </c>
      <c r="H393">
        <v>72041</v>
      </c>
      <c r="I393">
        <v>1382449</v>
      </c>
      <c r="J393">
        <v>19.05</v>
      </c>
    </row>
    <row r="394" spans="1:10" x14ac:dyDescent="0.45">
      <c r="A394">
        <v>1936</v>
      </c>
      <c r="B394">
        <v>57</v>
      </c>
      <c r="C394">
        <v>1.593E-2</v>
      </c>
      <c r="D394">
        <v>1.5810000000000001E-2</v>
      </c>
      <c r="E394">
        <v>0.5</v>
      </c>
      <c r="F394">
        <v>71502</v>
      </c>
      <c r="G394">
        <v>1130</v>
      </c>
      <c r="H394">
        <v>70937</v>
      </c>
      <c r="I394">
        <v>1310408</v>
      </c>
      <c r="J394">
        <v>18.329999999999998</v>
      </c>
    </row>
    <row r="395" spans="1:10" x14ac:dyDescent="0.45">
      <c r="A395">
        <v>1936</v>
      </c>
      <c r="B395">
        <v>58</v>
      </c>
      <c r="C395">
        <v>1.711E-2</v>
      </c>
      <c r="D395">
        <v>1.6959999999999999E-2</v>
      </c>
      <c r="E395">
        <v>0.5</v>
      </c>
      <c r="F395">
        <v>70372</v>
      </c>
      <c r="G395">
        <v>1194</v>
      </c>
      <c r="H395">
        <v>69775</v>
      </c>
      <c r="I395">
        <v>1239471</v>
      </c>
      <c r="J395">
        <v>17.61</v>
      </c>
    </row>
    <row r="396" spans="1:10" x14ac:dyDescent="0.45">
      <c r="A396">
        <v>1936</v>
      </c>
      <c r="B396">
        <v>59</v>
      </c>
      <c r="C396">
        <v>1.8530000000000001E-2</v>
      </c>
      <c r="D396">
        <v>1.8360000000000001E-2</v>
      </c>
      <c r="E396">
        <v>0.5</v>
      </c>
      <c r="F396">
        <v>69178</v>
      </c>
      <c r="G396">
        <v>1270</v>
      </c>
      <c r="H396">
        <v>68543</v>
      </c>
      <c r="I396">
        <v>1169696</v>
      </c>
      <c r="J396">
        <v>16.91</v>
      </c>
    </row>
    <row r="397" spans="1:10" x14ac:dyDescent="0.45">
      <c r="A397">
        <v>1936</v>
      </c>
      <c r="B397">
        <v>60</v>
      </c>
      <c r="C397">
        <v>2.0199999999999999E-2</v>
      </c>
      <c r="D397">
        <v>0.02</v>
      </c>
      <c r="E397">
        <v>0.5</v>
      </c>
      <c r="F397">
        <v>67908</v>
      </c>
      <c r="G397">
        <v>1358</v>
      </c>
      <c r="H397">
        <v>67229</v>
      </c>
      <c r="I397">
        <v>1101152</v>
      </c>
      <c r="J397">
        <v>16.22</v>
      </c>
    </row>
    <row r="398" spans="1:10" x14ac:dyDescent="0.45">
      <c r="A398">
        <v>1936</v>
      </c>
      <c r="B398">
        <v>61</v>
      </c>
      <c r="C398">
        <v>2.2079999999999999E-2</v>
      </c>
      <c r="D398">
        <v>2.1839999999999998E-2</v>
      </c>
      <c r="E398">
        <v>0.5</v>
      </c>
      <c r="F398">
        <v>66550</v>
      </c>
      <c r="G398">
        <v>1453</v>
      </c>
      <c r="H398">
        <v>65824</v>
      </c>
      <c r="I398">
        <v>1033923</v>
      </c>
      <c r="J398">
        <v>15.54</v>
      </c>
    </row>
    <row r="399" spans="1:10" x14ac:dyDescent="0.45">
      <c r="A399">
        <v>1936</v>
      </c>
      <c r="B399">
        <v>62</v>
      </c>
      <c r="C399">
        <v>2.4150000000000001E-2</v>
      </c>
      <c r="D399">
        <v>2.3859999999999999E-2</v>
      </c>
      <c r="E399">
        <v>0.5</v>
      </c>
      <c r="F399">
        <v>65097</v>
      </c>
      <c r="G399">
        <v>1553</v>
      </c>
      <c r="H399">
        <v>64320</v>
      </c>
      <c r="I399">
        <v>968099</v>
      </c>
      <c r="J399">
        <v>14.87</v>
      </c>
    </row>
    <row r="400" spans="1:10" x14ac:dyDescent="0.45">
      <c r="A400">
        <v>1936</v>
      </c>
      <c r="B400">
        <v>63</v>
      </c>
      <c r="C400">
        <v>2.6450000000000001E-2</v>
      </c>
      <c r="D400">
        <v>2.6100000000000002E-2</v>
      </c>
      <c r="E400">
        <v>0.5</v>
      </c>
      <c r="F400">
        <v>63544</v>
      </c>
      <c r="G400">
        <v>1659</v>
      </c>
      <c r="H400">
        <v>62715</v>
      </c>
      <c r="I400">
        <v>903779</v>
      </c>
      <c r="J400">
        <v>14.22</v>
      </c>
    </row>
    <row r="401" spans="1:10" x14ac:dyDescent="0.45">
      <c r="A401">
        <v>1936</v>
      </c>
      <c r="B401">
        <v>64</v>
      </c>
      <c r="C401">
        <v>2.903E-2</v>
      </c>
      <c r="D401">
        <v>2.861E-2</v>
      </c>
      <c r="E401">
        <v>0.5</v>
      </c>
      <c r="F401">
        <v>61885</v>
      </c>
      <c r="G401">
        <v>1771</v>
      </c>
      <c r="H401">
        <v>61000</v>
      </c>
      <c r="I401">
        <v>841064</v>
      </c>
      <c r="J401">
        <v>13.59</v>
      </c>
    </row>
    <row r="402" spans="1:10" x14ac:dyDescent="0.45">
      <c r="A402">
        <v>1936</v>
      </c>
      <c r="B402">
        <v>65</v>
      </c>
      <c r="C402">
        <v>3.1919999999999997E-2</v>
      </c>
      <c r="D402">
        <v>3.1419999999999997E-2</v>
      </c>
      <c r="E402">
        <v>0.5</v>
      </c>
      <c r="F402">
        <v>60115</v>
      </c>
      <c r="G402">
        <v>1889</v>
      </c>
      <c r="H402">
        <v>59170</v>
      </c>
      <c r="I402">
        <v>780064</v>
      </c>
      <c r="J402">
        <v>12.98</v>
      </c>
    </row>
    <row r="403" spans="1:10" x14ac:dyDescent="0.45">
      <c r="A403">
        <v>1936</v>
      </c>
      <c r="B403">
        <v>66</v>
      </c>
      <c r="C403">
        <v>3.4950000000000002E-2</v>
      </c>
      <c r="D403">
        <v>3.4349999999999999E-2</v>
      </c>
      <c r="E403">
        <v>0.5</v>
      </c>
      <c r="F403">
        <v>58226</v>
      </c>
      <c r="G403">
        <v>2000</v>
      </c>
      <c r="H403">
        <v>57226</v>
      </c>
      <c r="I403">
        <v>720894</v>
      </c>
      <c r="J403">
        <v>12.38</v>
      </c>
    </row>
    <row r="404" spans="1:10" x14ac:dyDescent="0.45">
      <c r="A404">
        <v>1936</v>
      </c>
      <c r="B404">
        <v>67</v>
      </c>
      <c r="C404">
        <v>3.805E-2</v>
      </c>
      <c r="D404">
        <v>3.7339999999999998E-2</v>
      </c>
      <c r="E404">
        <v>0.5</v>
      </c>
      <c r="F404">
        <v>56226</v>
      </c>
      <c r="G404">
        <v>2100</v>
      </c>
      <c r="H404">
        <v>55177</v>
      </c>
      <c r="I404">
        <v>663667</v>
      </c>
      <c r="J404">
        <v>11.8</v>
      </c>
    </row>
    <row r="405" spans="1:10" x14ac:dyDescent="0.45">
      <c r="A405">
        <v>1936</v>
      </c>
      <c r="B405">
        <v>68</v>
      </c>
      <c r="C405">
        <v>4.1279999999999997E-2</v>
      </c>
      <c r="D405">
        <v>4.045E-2</v>
      </c>
      <c r="E405">
        <v>0.5</v>
      </c>
      <c r="F405">
        <v>54127</v>
      </c>
      <c r="G405">
        <v>2189</v>
      </c>
      <c r="H405">
        <v>53032</v>
      </c>
      <c r="I405">
        <v>608491</v>
      </c>
      <c r="J405">
        <v>11.24</v>
      </c>
    </row>
    <row r="406" spans="1:10" x14ac:dyDescent="0.45">
      <c r="A406">
        <v>1936</v>
      </c>
      <c r="B406">
        <v>69</v>
      </c>
      <c r="C406">
        <v>4.4679999999999997E-2</v>
      </c>
      <c r="D406">
        <v>4.3700000000000003E-2</v>
      </c>
      <c r="E406">
        <v>0.5</v>
      </c>
      <c r="F406">
        <v>51937</v>
      </c>
      <c r="G406">
        <v>2270</v>
      </c>
      <c r="H406">
        <v>50803</v>
      </c>
      <c r="I406">
        <v>555459</v>
      </c>
      <c r="J406">
        <v>10.69</v>
      </c>
    </row>
    <row r="407" spans="1:10" x14ac:dyDescent="0.45">
      <c r="A407">
        <v>1936</v>
      </c>
      <c r="B407">
        <v>70</v>
      </c>
      <c r="C407">
        <v>4.8320000000000002E-2</v>
      </c>
      <c r="D407">
        <v>4.718E-2</v>
      </c>
      <c r="E407">
        <v>0.5</v>
      </c>
      <c r="F407">
        <v>49668</v>
      </c>
      <c r="G407">
        <v>2343</v>
      </c>
      <c r="H407">
        <v>48496</v>
      </c>
      <c r="I407">
        <v>504656</v>
      </c>
      <c r="J407">
        <v>10.16</v>
      </c>
    </row>
    <row r="408" spans="1:10" x14ac:dyDescent="0.45">
      <c r="A408">
        <v>1936</v>
      </c>
      <c r="B408">
        <v>71</v>
      </c>
      <c r="C408">
        <v>5.2639999999999999E-2</v>
      </c>
      <c r="D408">
        <v>5.1290000000000002E-2</v>
      </c>
      <c r="E408">
        <v>0.5</v>
      </c>
      <c r="F408">
        <v>47324</v>
      </c>
      <c r="G408">
        <v>2427</v>
      </c>
      <c r="H408">
        <v>46110</v>
      </c>
      <c r="I408">
        <v>456160</v>
      </c>
      <c r="J408">
        <v>9.64</v>
      </c>
    </row>
    <row r="409" spans="1:10" x14ac:dyDescent="0.45">
      <c r="A409">
        <v>1936</v>
      </c>
      <c r="B409">
        <v>72</v>
      </c>
      <c r="C409">
        <v>5.7889999999999997E-2</v>
      </c>
      <c r="D409">
        <v>5.6259999999999998E-2</v>
      </c>
      <c r="E409">
        <v>0.5</v>
      </c>
      <c r="F409">
        <v>44897</v>
      </c>
      <c r="G409">
        <v>2526</v>
      </c>
      <c r="H409">
        <v>43634</v>
      </c>
      <c r="I409">
        <v>410050</v>
      </c>
      <c r="J409">
        <v>9.1300000000000008</v>
      </c>
    </row>
    <row r="410" spans="1:10" x14ac:dyDescent="0.45">
      <c r="A410">
        <v>1936</v>
      </c>
      <c r="B410">
        <v>73</v>
      </c>
      <c r="C410">
        <v>6.411E-2</v>
      </c>
      <c r="D410">
        <v>6.2120000000000002E-2</v>
      </c>
      <c r="E410">
        <v>0.5</v>
      </c>
      <c r="F410">
        <v>42371</v>
      </c>
      <c r="G410">
        <v>2632</v>
      </c>
      <c r="H410">
        <v>41055</v>
      </c>
      <c r="I410">
        <v>366416</v>
      </c>
      <c r="J410">
        <v>8.65</v>
      </c>
    </row>
    <row r="411" spans="1:10" x14ac:dyDescent="0.45">
      <c r="A411">
        <v>1936</v>
      </c>
      <c r="B411">
        <v>74</v>
      </c>
      <c r="C411">
        <v>7.1300000000000002E-2</v>
      </c>
      <c r="D411">
        <v>6.8839999999999998E-2</v>
      </c>
      <c r="E411">
        <v>0.5</v>
      </c>
      <c r="F411">
        <v>39739</v>
      </c>
      <c r="G411">
        <v>2736</v>
      </c>
      <c r="H411">
        <v>38371</v>
      </c>
      <c r="I411">
        <v>325361</v>
      </c>
      <c r="J411">
        <v>8.19</v>
      </c>
    </row>
    <row r="412" spans="1:10" x14ac:dyDescent="0.45">
      <c r="A412">
        <v>1936</v>
      </c>
      <c r="B412">
        <v>75</v>
      </c>
      <c r="C412">
        <v>7.6520000000000005E-2</v>
      </c>
      <c r="D412">
        <v>7.3700000000000002E-2</v>
      </c>
      <c r="E412">
        <v>0.5</v>
      </c>
      <c r="F412">
        <v>37003</v>
      </c>
      <c r="G412">
        <v>2727</v>
      </c>
      <c r="H412">
        <v>35639</v>
      </c>
      <c r="I412">
        <v>286991</v>
      </c>
      <c r="J412">
        <v>7.76</v>
      </c>
    </row>
    <row r="413" spans="1:10" x14ac:dyDescent="0.45">
      <c r="A413">
        <v>1936</v>
      </c>
      <c r="B413">
        <v>76</v>
      </c>
      <c r="C413">
        <v>8.4400000000000003E-2</v>
      </c>
      <c r="D413">
        <v>8.0979999999999996E-2</v>
      </c>
      <c r="E413">
        <v>0.5</v>
      </c>
      <c r="F413">
        <v>34276</v>
      </c>
      <c r="G413">
        <v>2776</v>
      </c>
      <c r="H413">
        <v>32888</v>
      </c>
      <c r="I413">
        <v>251351</v>
      </c>
      <c r="J413">
        <v>7.33</v>
      </c>
    </row>
    <row r="414" spans="1:10" x14ac:dyDescent="0.45">
      <c r="A414">
        <v>1936</v>
      </c>
      <c r="B414">
        <v>77</v>
      </c>
      <c r="C414">
        <v>9.2950000000000005E-2</v>
      </c>
      <c r="D414">
        <v>8.8819999999999996E-2</v>
      </c>
      <c r="E414">
        <v>0.5</v>
      </c>
      <c r="F414">
        <v>31500</v>
      </c>
      <c r="G414">
        <v>2798</v>
      </c>
      <c r="H414">
        <v>30101</v>
      </c>
      <c r="I414">
        <v>218463</v>
      </c>
      <c r="J414">
        <v>6.94</v>
      </c>
    </row>
    <row r="415" spans="1:10" x14ac:dyDescent="0.45">
      <c r="A415">
        <v>1936</v>
      </c>
      <c r="B415">
        <v>78</v>
      </c>
      <c r="C415">
        <v>0.10183</v>
      </c>
      <c r="D415">
        <v>9.69E-2</v>
      </c>
      <c r="E415">
        <v>0.5</v>
      </c>
      <c r="F415">
        <v>28702</v>
      </c>
      <c r="G415">
        <v>2781</v>
      </c>
      <c r="H415">
        <v>27312</v>
      </c>
      <c r="I415">
        <v>188362</v>
      </c>
      <c r="J415">
        <v>6.56</v>
      </c>
    </row>
    <row r="416" spans="1:10" x14ac:dyDescent="0.45">
      <c r="A416">
        <v>1936</v>
      </c>
      <c r="B416">
        <v>79</v>
      </c>
      <c r="C416">
        <v>0.11069</v>
      </c>
      <c r="D416">
        <v>0.10488</v>
      </c>
      <c r="E416">
        <v>0.5</v>
      </c>
      <c r="F416">
        <v>25921</v>
      </c>
      <c r="G416">
        <v>2719</v>
      </c>
      <c r="H416">
        <v>24562</v>
      </c>
      <c r="I416">
        <v>161051</v>
      </c>
      <c r="J416">
        <v>6.21</v>
      </c>
    </row>
    <row r="417" spans="1:10" x14ac:dyDescent="0.45">
      <c r="A417">
        <v>1936</v>
      </c>
      <c r="B417">
        <v>80</v>
      </c>
      <c r="C417">
        <v>0.11491999999999999</v>
      </c>
      <c r="D417">
        <v>0.10867</v>
      </c>
      <c r="E417">
        <v>0.5</v>
      </c>
      <c r="F417">
        <v>23202</v>
      </c>
      <c r="G417">
        <v>2521</v>
      </c>
      <c r="H417">
        <v>21941</v>
      </c>
      <c r="I417">
        <v>136489</v>
      </c>
      <c r="J417">
        <v>5.88</v>
      </c>
    </row>
    <row r="418" spans="1:10" x14ac:dyDescent="0.45">
      <c r="A418">
        <v>1936</v>
      </c>
      <c r="B418">
        <v>81</v>
      </c>
      <c r="C418">
        <v>0.12490999999999999</v>
      </c>
      <c r="D418">
        <v>0.11756999999999999</v>
      </c>
      <c r="E418">
        <v>0.5</v>
      </c>
      <c r="F418">
        <v>20681</v>
      </c>
      <c r="G418">
        <v>2431</v>
      </c>
      <c r="H418">
        <v>19465</v>
      </c>
      <c r="I418">
        <v>114548</v>
      </c>
      <c r="J418">
        <v>5.54</v>
      </c>
    </row>
    <row r="419" spans="1:10" x14ac:dyDescent="0.45">
      <c r="A419">
        <v>1936</v>
      </c>
      <c r="B419">
        <v>82</v>
      </c>
      <c r="C419">
        <v>0.13644000000000001</v>
      </c>
      <c r="D419">
        <v>0.12773000000000001</v>
      </c>
      <c r="E419">
        <v>0.5</v>
      </c>
      <c r="F419">
        <v>18249</v>
      </c>
      <c r="G419">
        <v>2331</v>
      </c>
      <c r="H419">
        <v>17084</v>
      </c>
      <c r="I419">
        <v>95083</v>
      </c>
      <c r="J419">
        <v>5.21</v>
      </c>
    </row>
    <row r="420" spans="1:10" x14ac:dyDescent="0.45">
      <c r="A420">
        <v>1936</v>
      </c>
      <c r="B420">
        <v>83</v>
      </c>
      <c r="C420">
        <v>0.14924000000000001</v>
      </c>
      <c r="D420">
        <v>0.13888</v>
      </c>
      <c r="E420">
        <v>0.5</v>
      </c>
      <c r="F420">
        <v>15918</v>
      </c>
      <c r="G420">
        <v>2211</v>
      </c>
      <c r="H420">
        <v>14813</v>
      </c>
      <c r="I420">
        <v>77999</v>
      </c>
      <c r="J420">
        <v>4.9000000000000004</v>
      </c>
    </row>
    <row r="421" spans="1:10" x14ac:dyDescent="0.45">
      <c r="A421">
        <v>1936</v>
      </c>
      <c r="B421">
        <v>84</v>
      </c>
      <c r="C421">
        <v>0.16314999999999999</v>
      </c>
      <c r="D421">
        <v>0.15084</v>
      </c>
      <c r="E421">
        <v>0.5</v>
      </c>
      <c r="F421">
        <v>13708</v>
      </c>
      <c r="G421">
        <v>2068</v>
      </c>
      <c r="H421">
        <v>12674</v>
      </c>
      <c r="I421">
        <v>63186</v>
      </c>
      <c r="J421">
        <v>4.6100000000000003</v>
      </c>
    </row>
    <row r="422" spans="1:10" x14ac:dyDescent="0.45">
      <c r="A422">
        <v>1936</v>
      </c>
      <c r="B422">
        <v>85</v>
      </c>
      <c r="C422">
        <v>0.17806</v>
      </c>
      <c r="D422">
        <v>0.16350999999999999</v>
      </c>
      <c r="E422">
        <v>0.5</v>
      </c>
      <c r="F422">
        <v>11640</v>
      </c>
      <c r="G422">
        <v>1903</v>
      </c>
      <c r="H422">
        <v>10688</v>
      </c>
      <c r="I422">
        <v>50512</v>
      </c>
      <c r="J422">
        <v>4.34</v>
      </c>
    </row>
    <row r="423" spans="1:10" x14ac:dyDescent="0.45">
      <c r="A423">
        <v>1936</v>
      </c>
      <c r="B423">
        <v>86</v>
      </c>
      <c r="C423">
        <v>0.19384000000000001</v>
      </c>
      <c r="D423">
        <v>0.17671999999999999</v>
      </c>
      <c r="E423">
        <v>0.5</v>
      </c>
      <c r="F423">
        <v>9737</v>
      </c>
      <c r="G423">
        <v>1721</v>
      </c>
      <c r="H423">
        <v>8876</v>
      </c>
      <c r="I423">
        <v>39824</v>
      </c>
      <c r="J423">
        <v>4.09</v>
      </c>
    </row>
    <row r="424" spans="1:10" x14ac:dyDescent="0.45">
      <c r="A424">
        <v>1936</v>
      </c>
      <c r="B424">
        <v>87</v>
      </c>
      <c r="C424">
        <v>0.21113000000000001</v>
      </c>
      <c r="D424">
        <v>0.19097</v>
      </c>
      <c r="E424">
        <v>0.5</v>
      </c>
      <c r="F424">
        <v>8016</v>
      </c>
      <c r="G424">
        <v>1531</v>
      </c>
      <c r="H424">
        <v>7251</v>
      </c>
      <c r="I424">
        <v>30947</v>
      </c>
      <c r="J424">
        <v>3.86</v>
      </c>
    </row>
    <row r="425" spans="1:10" x14ac:dyDescent="0.45">
      <c r="A425">
        <v>1936</v>
      </c>
      <c r="B425">
        <v>88</v>
      </c>
      <c r="C425">
        <v>0.22964999999999999</v>
      </c>
      <c r="D425">
        <v>0.20599999999999999</v>
      </c>
      <c r="E425">
        <v>0.5</v>
      </c>
      <c r="F425">
        <v>6485</v>
      </c>
      <c r="G425">
        <v>1336</v>
      </c>
      <c r="H425">
        <v>5817</v>
      </c>
      <c r="I425">
        <v>23697</v>
      </c>
      <c r="J425">
        <v>3.65</v>
      </c>
    </row>
    <row r="426" spans="1:10" x14ac:dyDescent="0.45">
      <c r="A426">
        <v>1936</v>
      </c>
      <c r="B426">
        <v>89</v>
      </c>
      <c r="C426">
        <v>0.24807999999999999</v>
      </c>
      <c r="D426">
        <v>0.22070000000000001</v>
      </c>
      <c r="E426">
        <v>0.5</v>
      </c>
      <c r="F426">
        <v>5149</v>
      </c>
      <c r="G426">
        <v>1136</v>
      </c>
      <c r="H426">
        <v>4581</v>
      </c>
      <c r="I426">
        <v>17879</v>
      </c>
      <c r="J426">
        <v>3.47</v>
      </c>
    </row>
    <row r="427" spans="1:10" x14ac:dyDescent="0.45">
      <c r="A427">
        <v>1936</v>
      </c>
      <c r="B427">
        <v>90</v>
      </c>
      <c r="C427">
        <v>0.26449</v>
      </c>
      <c r="D427">
        <v>0.23358999999999999</v>
      </c>
      <c r="E427">
        <v>0.5</v>
      </c>
      <c r="F427">
        <v>4013</v>
      </c>
      <c r="G427">
        <v>937</v>
      </c>
      <c r="H427">
        <v>3544</v>
      </c>
      <c r="I427">
        <v>13298</v>
      </c>
      <c r="J427">
        <v>3.31</v>
      </c>
    </row>
    <row r="428" spans="1:10" x14ac:dyDescent="0.45">
      <c r="A428">
        <v>1936</v>
      </c>
      <c r="B428">
        <v>91</v>
      </c>
      <c r="C428">
        <v>0.27861000000000002</v>
      </c>
      <c r="D428">
        <v>0.24454000000000001</v>
      </c>
      <c r="E428">
        <v>0.5</v>
      </c>
      <c r="F428">
        <v>3075</v>
      </c>
      <c r="G428">
        <v>752</v>
      </c>
      <c r="H428">
        <v>2699</v>
      </c>
      <c r="I428">
        <v>9754</v>
      </c>
      <c r="J428">
        <v>3.17</v>
      </c>
    </row>
    <row r="429" spans="1:10" x14ac:dyDescent="0.45">
      <c r="A429">
        <v>1936</v>
      </c>
      <c r="B429">
        <v>92</v>
      </c>
      <c r="C429">
        <v>0.29087000000000002</v>
      </c>
      <c r="D429">
        <v>0.25394</v>
      </c>
      <c r="E429">
        <v>0.5</v>
      </c>
      <c r="F429">
        <v>2323</v>
      </c>
      <c r="G429">
        <v>590</v>
      </c>
      <c r="H429">
        <v>2028</v>
      </c>
      <c r="I429">
        <v>7055</v>
      </c>
      <c r="J429">
        <v>3.04</v>
      </c>
    </row>
    <row r="430" spans="1:10" x14ac:dyDescent="0.45">
      <c r="A430">
        <v>1936</v>
      </c>
      <c r="B430">
        <v>93</v>
      </c>
      <c r="C430">
        <v>0.30103999999999997</v>
      </c>
      <c r="D430">
        <v>0.26164999999999999</v>
      </c>
      <c r="E430">
        <v>0.5</v>
      </c>
      <c r="F430">
        <v>1733</v>
      </c>
      <c r="G430">
        <v>454</v>
      </c>
      <c r="H430">
        <v>1507</v>
      </c>
      <c r="I430">
        <v>5026</v>
      </c>
      <c r="J430">
        <v>2.9</v>
      </c>
    </row>
    <row r="431" spans="1:10" x14ac:dyDescent="0.45">
      <c r="A431">
        <v>1936</v>
      </c>
      <c r="B431">
        <v>94</v>
      </c>
      <c r="C431">
        <v>0.30847000000000002</v>
      </c>
      <c r="D431">
        <v>0.26724999999999999</v>
      </c>
      <c r="E431">
        <v>0.5</v>
      </c>
      <c r="F431">
        <v>1280</v>
      </c>
      <c r="G431">
        <v>342</v>
      </c>
      <c r="H431">
        <v>1109</v>
      </c>
      <c r="I431">
        <v>3520</v>
      </c>
      <c r="J431">
        <v>2.75</v>
      </c>
    </row>
    <row r="432" spans="1:10" x14ac:dyDescent="0.45">
      <c r="A432">
        <v>1936</v>
      </c>
      <c r="B432">
        <v>95</v>
      </c>
      <c r="C432">
        <v>0.34893999999999997</v>
      </c>
      <c r="D432">
        <v>0.29710999999999999</v>
      </c>
      <c r="E432">
        <v>0.5</v>
      </c>
      <c r="F432">
        <v>938</v>
      </c>
      <c r="G432">
        <v>279</v>
      </c>
      <c r="H432">
        <v>798</v>
      </c>
      <c r="I432">
        <v>2411</v>
      </c>
      <c r="J432">
        <v>2.57</v>
      </c>
    </row>
    <row r="433" spans="1:10" x14ac:dyDescent="0.45">
      <c r="A433">
        <v>1936</v>
      </c>
      <c r="B433">
        <v>96</v>
      </c>
      <c r="C433">
        <v>0.37030000000000002</v>
      </c>
      <c r="D433">
        <v>0.31245000000000001</v>
      </c>
      <c r="E433">
        <v>0.5</v>
      </c>
      <c r="F433">
        <v>659</v>
      </c>
      <c r="G433">
        <v>206</v>
      </c>
      <c r="H433">
        <v>556</v>
      </c>
      <c r="I433">
        <v>1612</v>
      </c>
      <c r="J433">
        <v>2.4500000000000002</v>
      </c>
    </row>
    <row r="434" spans="1:10" x14ac:dyDescent="0.45">
      <c r="A434">
        <v>1936</v>
      </c>
      <c r="B434">
        <v>97</v>
      </c>
      <c r="C434">
        <v>0.39217000000000002</v>
      </c>
      <c r="D434">
        <v>0.32788</v>
      </c>
      <c r="E434">
        <v>0.5</v>
      </c>
      <c r="F434">
        <v>453</v>
      </c>
      <c r="G434">
        <v>149</v>
      </c>
      <c r="H434">
        <v>379</v>
      </c>
      <c r="I434">
        <v>1056</v>
      </c>
      <c r="J434">
        <v>2.33</v>
      </c>
    </row>
    <row r="435" spans="1:10" x14ac:dyDescent="0.45">
      <c r="A435">
        <v>1936</v>
      </c>
      <c r="B435">
        <v>98</v>
      </c>
      <c r="C435">
        <v>0.41449000000000003</v>
      </c>
      <c r="D435">
        <v>0.34333999999999998</v>
      </c>
      <c r="E435">
        <v>0.5</v>
      </c>
      <c r="F435">
        <v>305</v>
      </c>
      <c r="G435">
        <v>105</v>
      </c>
      <c r="H435">
        <v>252</v>
      </c>
      <c r="I435">
        <v>677</v>
      </c>
      <c r="J435">
        <v>2.2200000000000002</v>
      </c>
    </row>
    <row r="436" spans="1:10" x14ac:dyDescent="0.45">
      <c r="A436">
        <v>1936</v>
      </c>
      <c r="B436">
        <v>99</v>
      </c>
      <c r="C436">
        <v>0.43715999999999999</v>
      </c>
      <c r="D436">
        <v>0.35875000000000001</v>
      </c>
      <c r="E436">
        <v>0.5</v>
      </c>
      <c r="F436">
        <v>200</v>
      </c>
      <c r="G436">
        <v>72</v>
      </c>
      <c r="H436">
        <v>164</v>
      </c>
      <c r="I436">
        <v>425</v>
      </c>
      <c r="J436">
        <v>2.12</v>
      </c>
    </row>
    <row r="437" spans="1:10" x14ac:dyDescent="0.45">
      <c r="A437">
        <v>1936</v>
      </c>
      <c r="B437">
        <v>100</v>
      </c>
      <c r="C437">
        <v>0.46010000000000001</v>
      </c>
      <c r="D437">
        <v>0.37404999999999999</v>
      </c>
      <c r="E437">
        <v>0.5</v>
      </c>
      <c r="F437">
        <v>128</v>
      </c>
      <c r="G437">
        <v>48</v>
      </c>
      <c r="H437">
        <v>104</v>
      </c>
      <c r="I437">
        <v>261</v>
      </c>
      <c r="J437">
        <v>2.0299999999999998</v>
      </c>
    </row>
    <row r="438" spans="1:10" x14ac:dyDescent="0.45">
      <c r="A438">
        <v>1936</v>
      </c>
      <c r="B438">
        <v>101</v>
      </c>
      <c r="C438">
        <v>0.48320999999999997</v>
      </c>
      <c r="D438">
        <v>0.38918000000000003</v>
      </c>
      <c r="E438">
        <v>0.5</v>
      </c>
      <c r="F438">
        <v>80</v>
      </c>
      <c r="G438">
        <v>31</v>
      </c>
      <c r="H438">
        <v>65</v>
      </c>
      <c r="I438">
        <v>156</v>
      </c>
      <c r="J438">
        <v>1.95</v>
      </c>
    </row>
    <row r="439" spans="1:10" x14ac:dyDescent="0.45">
      <c r="A439">
        <v>1936</v>
      </c>
      <c r="B439">
        <v>102</v>
      </c>
      <c r="C439">
        <v>0.50639000000000001</v>
      </c>
      <c r="D439">
        <v>0.40407999999999999</v>
      </c>
      <c r="E439">
        <v>0.5</v>
      </c>
      <c r="F439">
        <v>49</v>
      </c>
      <c r="G439">
        <v>20</v>
      </c>
      <c r="H439">
        <v>39</v>
      </c>
      <c r="I439">
        <v>92</v>
      </c>
      <c r="J439">
        <v>1.87</v>
      </c>
    </row>
    <row r="440" spans="1:10" x14ac:dyDescent="0.45">
      <c r="A440">
        <v>1936</v>
      </c>
      <c r="B440">
        <v>103</v>
      </c>
      <c r="C440">
        <v>0.52954999999999997</v>
      </c>
      <c r="D440">
        <v>0.41869000000000001</v>
      </c>
      <c r="E440">
        <v>0.5</v>
      </c>
      <c r="F440">
        <v>29</v>
      </c>
      <c r="G440">
        <v>12</v>
      </c>
      <c r="H440">
        <v>23</v>
      </c>
      <c r="I440">
        <v>53</v>
      </c>
      <c r="J440">
        <v>1.8</v>
      </c>
    </row>
    <row r="441" spans="1:10" x14ac:dyDescent="0.45">
      <c r="A441">
        <v>1936</v>
      </c>
      <c r="B441">
        <v>104</v>
      </c>
      <c r="C441">
        <v>0.55257999999999996</v>
      </c>
      <c r="D441">
        <v>0.43296000000000001</v>
      </c>
      <c r="E441">
        <v>0.5</v>
      </c>
      <c r="F441">
        <v>17</v>
      </c>
      <c r="G441">
        <v>7</v>
      </c>
      <c r="H441">
        <v>13</v>
      </c>
      <c r="I441">
        <v>29</v>
      </c>
      <c r="J441">
        <v>1.73</v>
      </c>
    </row>
    <row r="442" spans="1:10" x14ac:dyDescent="0.45">
      <c r="A442">
        <v>1936</v>
      </c>
      <c r="B442">
        <v>105</v>
      </c>
      <c r="C442">
        <v>0.57538</v>
      </c>
      <c r="D442">
        <v>0.44683</v>
      </c>
      <c r="E442">
        <v>0.5</v>
      </c>
      <c r="F442">
        <v>10</v>
      </c>
      <c r="G442">
        <v>4</v>
      </c>
      <c r="H442">
        <v>7</v>
      </c>
      <c r="I442">
        <v>16</v>
      </c>
      <c r="J442">
        <v>1.67</v>
      </c>
    </row>
    <row r="443" spans="1:10" x14ac:dyDescent="0.45">
      <c r="A443">
        <v>1936</v>
      </c>
      <c r="B443">
        <v>106</v>
      </c>
      <c r="C443">
        <v>0.59787000000000001</v>
      </c>
      <c r="D443">
        <v>0.46028000000000002</v>
      </c>
      <c r="E443">
        <v>0.5</v>
      </c>
      <c r="F443">
        <v>5</v>
      </c>
      <c r="G443">
        <v>2</v>
      </c>
      <c r="H443">
        <v>4</v>
      </c>
      <c r="I443">
        <v>9</v>
      </c>
      <c r="J443">
        <v>1.61</v>
      </c>
    </row>
    <row r="444" spans="1:10" x14ac:dyDescent="0.45">
      <c r="A444">
        <v>1936</v>
      </c>
      <c r="B444">
        <v>107</v>
      </c>
      <c r="C444">
        <v>0.61995</v>
      </c>
      <c r="D444">
        <v>0.47326000000000001</v>
      </c>
      <c r="E444">
        <v>0.5</v>
      </c>
      <c r="F444">
        <v>3</v>
      </c>
      <c r="G444">
        <v>1</v>
      </c>
      <c r="H444">
        <v>2</v>
      </c>
      <c r="I444">
        <v>5</v>
      </c>
      <c r="J444">
        <v>1.56</v>
      </c>
    </row>
    <row r="445" spans="1:10" x14ac:dyDescent="0.45">
      <c r="A445">
        <v>1936</v>
      </c>
      <c r="B445">
        <v>108</v>
      </c>
      <c r="C445">
        <v>0.64154999999999995</v>
      </c>
      <c r="D445">
        <v>0.48574000000000001</v>
      </c>
      <c r="E445">
        <v>0.5</v>
      </c>
      <c r="F445">
        <v>2</v>
      </c>
      <c r="G445">
        <v>1</v>
      </c>
      <c r="H445">
        <v>1</v>
      </c>
      <c r="I445">
        <v>2</v>
      </c>
      <c r="J445">
        <v>1.52</v>
      </c>
    </row>
    <row r="446" spans="1:10" x14ac:dyDescent="0.45">
      <c r="A446">
        <v>1936</v>
      </c>
      <c r="B446">
        <v>109</v>
      </c>
      <c r="C446">
        <v>0.66259000000000001</v>
      </c>
      <c r="D446">
        <v>0.49769999999999998</v>
      </c>
      <c r="E446">
        <v>0.5</v>
      </c>
      <c r="F446">
        <v>1</v>
      </c>
      <c r="G446">
        <v>0</v>
      </c>
      <c r="H446">
        <v>1</v>
      </c>
      <c r="I446">
        <v>1</v>
      </c>
      <c r="J446">
        <v>1.49</v>
      </c>
    </row>
    <row r="447" spans="1:10" x14ac:dyDescent="0.45">
      <c r="A447">
        <v>1936</v>
      </c>
      <c r="B447" t="s">
        <v>20</v>
      </c>
      <c r="C447">
        <v>0.68300000000000005</v>
      </c>
      <c r="D447">
        <v>1</v>
      </c>
      <c r="E447">
        <v>1.46</v>
      </c>
      <c r="F447">
        <v>0</v>
      </c>
      <c r="G447">
        <v>0</v>
      </c>
      <c r="H447">
        <v>1</v>
      </c>
      <c r="I447">
        <v>1</v>
      </c>
      <c r="J447">
        <v>1.46</v>
      </c>
    </row>
    <row r="448" spans="1:10" x14ac:dyDescent="0.45">
      <c r="A448">
        <v>1937</v>
      </c>
      <c r="B448">
        <v>0</v>
      </c>
      <c r="C448">
        <v>5.389E-2</v>
      </c>
      <c r="D448">
        <v>5.1819999999999998E-2</v>
      </c>
      <c r="E448">
        <v>0.26</v>
      </c>
      <c r="F448">
        <v>100000</v>
      </c>
      <c r="G448">
        <v>5182</v>
      </c>
      <c r="H448">
        <v>96144</v>
      </c>
      <c r="I448">
        <v>6334806</v>
      </c>
      <c r="J448">
        <v>63.35</v>
      </c>
    </row>
    <row r="449" spans="1:10" x14ac:dyDescent="0.45">
      <c r="A449">
        <v>1937</v>
      </c>
      <c r="B449">
        <v>1</v>
      </c>
      <c r="C449">
        <v>7.8600000000000007E-3</v>
      </c>
      <c r="D449">
        <v>7.8300000000000002E-3</v>
      </c>
      <c r="E449">
        <v>0.5</v>
      </c>
      <c r="F449">
        <v>94818</v>
      </c>
      <c r="G449">
        <v>742</v>
      </c>
      <c r="H449">
        <v>94447</v>
      </c>
      <c r="I449">
        <v>6238662</v>
      </c>
      <c r="J449">
        <v>65.8</v>
      </c>
    </row>
    <row r="450" spans="1:10" x14ac:dyDescent="0.45">
      <c r="A450">
        <v>1937</v>
      </c>
      <c r="B450">
        <v>2</v>
      </c>
      <c r="C450">
        <v>3.6900000000000001E-3</v>
      </c>
      <c r="D450">
        <v>3.6800000000000001E-3</v>
      </c>
      <c r="E450">
        <v>0.5</v>
      </c>
      <c r="F450">
        <v>94076</v>
      </c>
      <c r="G450">
        <v>346</v>
      </c>
      <c r="H450">
        <v>93903</v>
      </c>
      <c r="I450">
        <v>6144215</v>
      </c>
      <c r="J450">
        <v>65.31</v>
      </c>
    </row>
    <row r="451" spans="1:10" x14ac:dyDescent="0.45">
      <c r="A451">
        <v>1937</v>
      </c>
      <c r="B451">
        <v>3</v>
      </c>
      <c r="C451">
        <v>2.5100000000000001E-3</v>
      </c>
      <c r="D451">
        <v>2.5100000000000001E-3</v>
      </c>
      <c r="E451">
        <v>0.5</v>
      </c>
      <c r="F451">
        <v>93730</v>
      </c>
      <c r="G451">
        <v>235</v>
      </c>
      <c r="H451">
        <v>93612</v>
      </c>
      <c r="I451">
        <v>6050312</v>
      </c>
      <c r="J451">
        <v>64.55</v>
      </c>
    </row>
    <row r="452" spans="1:10" x14ac:dyDescent="0.45">
      <c r="A452">
        <v>1937</v>
      </c>
      <c r="B452">
        <v>4</v>
      </c>
      <c r="C452">
        <v>1.9499999999999999E-3</v>
      </c>
      <c r="D452">
        <v>1.9499999999999999E-3</v>
      </c>
      <c r="E452">
        <v>0.5</v>
      </c>
      <c r="F452">
        <v>93495</v>
      </c>
      <c r="G452">
        <v>182</v>
      </c>
      <c r="H452">
        <v>93404</v>
      </c>
      <c r="I452">
        <v>5956699</v>
      </c>
      <c r="J452">
        <v>63.71</v>
      </c>
    </row>
    <row r="453" spans="1:10" x14ac:dyDescent="0.45">
      <c r="A453">
        <v>1937</v>
      </c>
      <c r="B453">
        <v>5</v>
      </c>
      <c r="C453">
        <v>1.6000000000000001E-3</v>
      </c>
      <c r="D453">
        <v>1.6000000000000001E-3</v>
      </c>
      <c r="E453">
        <v>0.5</v>
      </c>
      <c r="F453">
        <v>93312</v>
      </c>
      <c r="G453">
        <v>150</v>
      </c>
      <c r="H453">
        <v>93238</v>
      </c>
      <c r="I453">
        <v>5863296</v>
      </c>
      <c r="J453">
        <v>62.84</v>
      </c>
    </row>
    <row r="454" spans="1:10" x14ac:dyDescent="0.45">
      <c r="A454">
        <v>1937</v>
      </c>
      <c r="B454">
        <v>6</v>
      </c>
      <c r="C454">
        <v>1.4E-3</v>
      </c>
      <c r="D454">
        <v>1.4E-3</v>
      </c>
      <c r="E454">
        <v>0.5</v>
      </c>
      <c r="F454">
        <v>93163</v>
      </c>
      <c r="G454">
        <v>131</v>
      </c>
      <c r="H454">
        <v>93098</v>
      </c>
      <c r="I454">
        <v>5770058</v>
      </c>
      <c r="J454">
        <v>61.94</v>
      </c>
    </row>
    <row r="455" spans="1:10" x14ac:dyDescent="0.45">
      <c r="A455">
        <v>1937</v>
      </c>
      <c r="B455">
        <v>7</v>
      </c>
      <c r="C455">
        <v>1.25E-3</v>
      </c>
      <c r="D455">
        <v>1.25E-3</v>
      </c>
      <c r="E455">
        <v>0.5</v>
      </c>
      <c r="F455">
        <v>93032</v>
      </c>
      <c r="G455">
        <v>117</v>
      </c>
      <c r="H455">
        <v>92974</v>
      </c>
      <c r="I455">
        <v>5676961</v>
      </c>
      <c r="J455">
        <v>61.02</v>
      </c>
    </row>
    <row r="456" spans="1:10" x14ac:dyDescent="0.45">
      <c r="A456">
        <v>1937</v>
      </c>
      <c r="B456">
        <v>8</v>
      </c>
      <c r="C456">
        <v>1.1299999999999999E-3</v>
      </c>
      <c r="D456">
        <v>1.1299999999999999E-3</v>
      </c>
      <c r="E456">
        <v>0.5</v>
      </c>
      <c r="F456">
        <v>92916</v>
      </c>
      <c r="G456">
        <v>105</v>
      </c>
      <c r="H456">
        <v>92863</v>
      </c>
      <c r="I456">
        <v>5583987</v>
      </c>
      <c r="J456">
        <v>60.1</v>
      </c>
    </row>
    <row r="457" spans="1:10" x14ac:dyDescent="0.45">
      <c r="A457">
        <v>1937</v>
      </c>
      <c r="B457">
        <v>9</v>
      </c>
      <c r="C457">
        <v>1.0399999999999999E-3</v>
      </c>
      <c r="D457">
        <v>1.0399999999999999E-3</v>
      </c>
      <c r="E457">
        <v>0.5</v>
      </c>
      <c r="F457">
        <v>92810</v>
      </c>
      <c r="G457">
        <v>96</v>
      </c>
      <c r="H457">
        <v>92762</v>
      </c>
      <c r="I457">
        <v>5491124</v>
      </c>
      <c r="J457">
        <v>59.17</v>
      </c>
    </row>
    <row r="458" spans="1:10" x14ac:dyDescent="0.45">
      <c r="A458">
        <v>1937</v>
      </c>
      <c r="B458">
        <v>10</v>
      </c>
      <c r="C458">
        <v>9.7999999999999997E-4</v>
      </c>
      <c r="D458">
        <v>9.7999999999999997E-4</v>
      </c>
      <c r="E458">
        <v>0.5</v>
      </c>
      <c r="F458">
        <v>92714</v>
      </c>
      <c r="G458">
        <v>91</v>
      </c>
      <c r="H458">
        <v>92669</v>
      </c>
      <c r="I458">
        <v>5398362</v>
      </c>
      <c r="J458">
        <v>58.23</v>
      </c>
    </row>
    <row r="459" spans="1:10" x14ac:dyDescent="0.45">
      <c r="A459">
        <v>1937</v>
      </c>
      <c r="B459">
        <v>11</v>
      </c>
      <c r="C459">
        <v>9.7000000000000005E-4</v>
      </c>
      <c r="D459">
        <v>9.7000000000000005E-4</v>
      </c>
      <c r="E459">
        <v>0.5</v>
      </c>
      <c r="F459">
        <v>92623</v>
      </c>
      <c r="G459">
        <v>90</v>
      </c>
      <c r="H459">
        <v>92578</v>
      </c>
      <c r="I459">
        <v>5305693</v>
      </c>
      <c r="J459">
        <v>57.28</v>
      </c>
    </row>
    <row r="460" spans="1:10" x14ac:dyDescent="0.45">
      <c r="A460">
        <v>1937</v>
      </c>
      <c r="B460">
        <v>12</v>
      </c>
      <c r="C460">
        <v>1.0200000000000001E-3</v>
      </c>
      <c r="D460">
        <v>1.0200000000000001E-3</v>
      </c>
      <c r="E460">
        <v>0.5</v>
      </c>
      <c r="F460">
        <v>92533</v>
      </c>
      <c r="G460">
        <v>95</v>
      </c>
      <c r="H460">
        <v>92486</v>
      </c>
      <c r="I460">
        <v>5213115</v>
      </c>
      <c r="J460">
        <v>56.34</v>
      </c>
    </row>
    <row r="461" spans="1:10" x14ac:dyDescent="0.45">
      <c r="A461">
        <v>1937</v>
      </c>
      <c r="B461">
        <v>13</v>
      </c>
      <c r="C461">
        <v>1.1299999999999999E-3</v>
      </c>
      <c r="D461">
        <v>1.1299999999999999E-3</v>
      </c>
      <c r="E461">
        <v>0.5</v>
      </c>
      <c r="F461">
        <v>92439</v>
      </c>
      <c r="G461">
        <v>105</v>
      </c>
      <c r="H461">
        <v>92386</v>
      </c>
      <c r="I461">
        <v>5120629</v>
      </c>
      <c r="J461">
        <v>55.39</v>
      </c>
    </row>
    <row r="462" spans="1:10" x14ac:dyDescent="0.45">
      <c r="A462">
        <v>1937</v>
      </c>
      <c r="B462">
        <v>14</v>
      </c>
      <c r="C462">
        <v>1.2999999999999999E-3</v>
      </c>
      <c r="D462">
        <v>1.2899999999999999E-3</v>
      </c>
      <c r="E462">
        <v>0.5</v>
      </c>
      <c r="F462">
        <v>92334</v>
      </c>
      <c r="G462">
        <v>120</v>
      </c>
      <c r="H462">
        <v>92274</v>
      </c>
      <c r="I462">
        <v>5028242</v>
      </c>
      <c r="J462">
        <v>54.46</v>
      </c>
    </row>
    <row r="463" spans="1:10" x14ac:dyDescent="0.45">
      <c r="A463">
        <v>1937</v>
      </c>
      <c r="B463">
        <v>15</v>
      </c>
      <c r="C463">
        <v>1.5100000000000001E-3</v>
      </c>
      <c r="D463">
        <v>1.5100000000000001E-3</v>
      </c>
      <c r="E463">
        <v>0.5</v>
      </c>
      <c r="F463">
        <v>92215</v>
      </c>
      <c r="G463">
        <v>139</v>
      </c>
      <c r="H463">
        <v>92145</v>
      </c>
      <c r="I463">
        <v>4935968</v>
      </c>
      <c r="J463">
        <v>53.53</v>
      </c>
    </row>
    <row r="464" spans="1:10" x14ac:dyDescent="0.45">
      <c r="A464">
        <v>1937</v>
      </c>
      <c r="B464">
        <v>16</v>
      </c>
      <c r="C464">
        <v>1.73E-3</v>
      </c>
      <c r="D464">
        <v>1.73E-3</v>
      </c>
      <c r="E464">
        <v>0.5</v>
      </c>
      <c r="F464">
        <v>92076</v>
      </c>
      <c r="G464">
        <v>160</v>
      </c>
      <c r="H464">
        <v>91996</v>
      </c>
      <c r="I464">
        <v>4843823</v>
      </c>
      <c r="J464">
        <v>52.61</v>
      </c>
    </row>
    <row r="465" spans="1:10" x14ac:dyDescent="0.45">
      <c r="A465">
        <v>1937</v>
      </c>
      <c r="B465">
        <v>17</v>
      </c>
      <c r="C465">
        <v>1.9599999999999999E-3</v>
      </c>
      <c r="D465">
        <v>1.9599999999999999E-3</v>
      </c>
      <c r="E465">
        <v>0.5</v>
      </c>
      <c r="F465">
        <v>91916</v>
      </c>
      <c r="G465">
        <v>180</v>
      </c>
      <c r="H465">
        <v>91826</v>
      </c>
      <c r="I465">
        <v>4751827</v>
      </c>
      <c r="J465">
        <v>51.7</v>
      </c>
    </row>
    <row r="466" spans="1:10" x14ac:dyDescent="0.45">
      <c r="A466">
        <v>1937</v>
      </c>
      <c r="B466">
        <v>18</v>
      </c>
      <c r="C466">
        <v>2.1800000000000001E-3</v>
      </c>
      <c r="D466">
        <v>2.1700000000000001E-3</v>
      </c>
      <c r="E466">
        <v>0.5</v>
      </c>
      <c r="F466">
        <v>91736</v>
      </c>
      <c r="G466">
        <v>199</v>
      </c>
      <c r="H466">
        <v>91637</v>
      </c>
      <c r="I466">
        <v>4660001</v>
      </c>
      <c r="J466">
        <v>50.8</v>
      </c>
    </row>
    <row r="467" spans="1:10" x14ac:dyDescent="0.45">
      <c r="A467">
        <v>1937</v>
      </c>
      <c r="B467">
        <v>19</v>
      </c>
      <c r="C467">
        <v>2.3800000000000002E-3</v>
      </c>
      <c r="D467">
        <v>2.3700000000000001E-3</v>
      </c>
      <c r="E467">
        <v>0.5</v>
      </c>
      <c r="F467">
        <v>91537</v>
      </c>
      <c r="G467">
        <v>217</v>
      </c>
      <c r="H467">
        <v>91428</v>
      </c>
      <c r="I467">
        <v>4568365</v>
      </c>
      <c r="J467">
        <v>49.91</v>
      </c>
    </row>
    <row r="468" spans="1:10" x14ac:dyDescent="0.45">
      <c r="A468">
        <v>1937</v>
      </c>
      <c r="B468">
        <v>20</v>
      </c>
      <c r="C468">
        <v>2.5500000000000002E-3</v>
      </c>
      <c r="D468">
        <v>2.5500000000000002E-3</v>
      </c>
      <c r="E468">
        <v>0.5</v>
      </c>
      <c r="F468">
        <v>91320</v>
      </c>
      <c r="G468">
        <v>233</v>
      </c>
      <c r="H468">
        <v>91203</v>
      </c>
      <c r="I468">
        <v>4476936</v>
      </c>
      <c r="J468">
        <v>49.02</v>
      </c>
    </row>
    <row r="469" spans="1:10" x14ac:dyDescent="0.45">
      <c r="A469">
        <v>1937</v>
      </c>
      <c r="B469">
        <v>21</v>
      </c>
      <c r="C469">
        <v>2.7000000000000001E-3</v>
      </c>
      <c r="D469">
        <v>2.7000000000000001E-3</v>
      </c>
      <c r="E469">
        <v>0.5</v>
      </c>
      <c r="F469">
        <v>91087</v>
      </c>
      <c r="G469">
        <v>246</v>
      </c>
      <c r="H469">
        <v>90964</v>
      </c>
      <c r="I469">
        <v>4385733</v>
      </c>
      <c r="J469">
        <v>48.15</v>
      </c>
    </row>
    <row r="470" spans="1:10" x14ac:dyDescent="0.45">
      <c r="A470">
        <v>1937</v>
      </c>
      <c r="B470">
        <v>22</v>
      </c>
      <c r="C470">
        <v>2.8300000000000001E-3</v>
      </c>
      <c r="D470">
        <v>2.82E-3</v>
      </c>
      <c r="E470">
        <v>0.5</v>
      </c>
      <c r="F470">
        <v>90841</v>
      </c>
      <c r="G470">
        <v>257</v>
      </c>
      <c r="H470">
        <v>90713</v>
      </c>
      <c r="I470">
        <v>4294769</v>
      </c>
      <c r="J470">
        <v>47.28</v>
      </c>
    </row>
    <row r="471" spans="1:10" x14ac:dyDescent="0.45">
      <c r="A471">
        <v>1937</v>
      </c>
      <c r="B471">
        <v>23</v>
      </c>
      <c r="C471">
        <v>2.9399999999999999E-3</v>
      </c>
      <c r="D471">
        <v>2.9399999999999999E-3</v>
      </c>
      <c r="E471">
        <v>0.5</v>
      </c>
      <c r="F471">
        <v>90585</v>
      </c>
      <c r="G471">
        <v>266</v>
      </c>
      <c r="H471">
        <v>90452</v>
      </c>
      <c r="I471">
        <v>4204056</v>
      </c>
      <c r="J471">
        <v>46.41</v>
      </c>
    </row>
    <row r="472" spans="1:10" x14ac:dyDescent="0.45">
      <c r="A472">
        <v>1937</v>
      </c>
      <c r="B472">
        <v>24</v>
      </c>
      <c r="C472">
        <v>3.0400000000000002E-3</v>
      </c>
      <c r="D472">
        <v>3.0300000000000001E-3</v>
      </c>
      <c r="E472">
        <v>0.5</v>
      </c>
      <c r="F472">
        <v>90319</v>
      </c>
      <c r="G472">
        <v>274</v>
      </c>
      <c r="H472">
        <v>90182</v>
      </c>
      <c r="I472">
        <v>4113604</v>
      </c>
      <c r="J472">
        <v>45.55</v>
      </c>
    </row>
    <row r="473" spans="1:10" x14ac:dyDescent="0.45">
      <c r="A473">
        <v>1937</v>
      </c>
      <c r="B473">
        <v>25</v>
      </c>
      <c r="C473">
        <v>3.13E-3</v>
      </c>
      <c r="D473">
        <v>3.1199999999999999E-3</v>
      </c>
      <c r="E473">
        <v>0.5</v>
      </c>
      <c r="F473">
        <v>90045</v>
      </c>
      <c r="G473">
        <v>281</v>
      </c>
      <c r="H473">
        <v>89904</v>
      </c>
      <c r="I473">
        <v>4023422</v>
      </c>
      <c r="J473">
        <v>44.68</v>
      </c>
    </row>
    <row r="474" spans="1:10" x14ac:dyDescent="0.45">
      <c r="A474">
        <v>1937</v>
      </c>
      <c r="B474">
        <v>26</v>
      </c>
      <c r="C474">
        <v>3.2100000000000002E-3</v>
      </c>
      <c r="D474">
        <v>3.2100000000000002E-3</v>
      </c>
      <c r="E474">
        <v>0.5</v>
      </c>
      <c r="F474">
        <v>89764</v>
      </c>
      <c r="G474">
        <v>288</v>
      </c>
      <c r="H474">
        <v>89620</v>
      </c>
      <c r="I474">
        <v>3933518</v>
      </c>
      <c r="J474">
        <v>43.82</v>
      </c>
    </row>
    <row r="475" spans="1:10" x14ac:dyDescent="0.45">
      <c r="A475">
        <v>1937</v>
      </c>
      <c r="B475">
        <v>27</v>
      </c>
      <c r="C475">
        <v>3.3E-3</v>
      </c>
      <c r="D475">
        <v>3.29E-3</v>
      </c>
      <c r="E475">
        <v>0.5</v>
      </c>
      <c r="F475">
        <v>89476</v>
      </c>
      <c r="G475">
        <v>294</v>
      </c>
      <c r="H475">
        <v>89329</v>
      </c>
      <c r="I475">
        <v>3843898</v>
      </c>
      <c r="J475">
        <v>42.96</v>
      </c>
    </row>
    <row r="476" spans="1:10" x14ac:dyDescent="0.45">
      <c r="A476">
        <v>1937</v>
      </c>
      <c r="B476">
        <v>28</v>
      </c>
      <c r="C476">
        <v>3.3700000000000002E-3</v>
      </c>
      <c r="D476">
        <v>3.3700000000000002E-3</v>
      </c>
      <c r="E476">
        <v>0.5</v>
      </c>
      <c r="F476">
        <v>89182</v>
      </c>
      <c r="G476">
        <v>300</v>
      </c>
      <c r="H476">
        <v>89032</v>
      </c>
      <c r="I476">
        <v>3754569</v>
      </c>
      <c r="J476">
        <v>42.1</v>
      </c>
    </row>
    <row r="477" spans="1:10" x14ac:dyDescent="0.45">
      <c r="A477">
        <v>1937</v>
      </c>
      <c r="B477">
        <v>29</v>
      </c>
      <c r="C477">
        <v>3.4399999999999999E-3</v>
      </c>
      <c r="D477">
        <v>3.4299999999999999E-3</v>
      </c>
      <c r="E477">
        <v>0.5</v>
      </c>
      <c r="F477">
        <v>88881</v>
      </c>
      <c r="G477">
        <v>305</v>
      </c>
      <c r="H477">
        <v>88729</v>
      </c>
      <c r="I477">
        <v>3665537</v>
      </c>
      <c r="J477">
        <v>41.24</v>
      </c>
    </row>
    <row r="478" spans="1:10" x14ac:dyDescent="0.45">
      <c r="A478">
        <v>1937</v>
      </c>
      <c r="B478">
        <v>30</v>
      </c>
      <c r="C478">
        <v>3.5000000000000001E-3</v>
      </c>
      <c r="D478">
        <v>3.49E-3</v>
      </c>
      <c r="E478">
        <v>0.5</v>
      </c>
      <c r="F478">
        <v>88576</v>
      </c>
      <c r="G478">
        <v>310</v>
      </c>
      <c r="H478">
        <v>88422</v>
      </c>
      <c r="I478">
        <v>3576808</v>
      </c>
      <c r="J478">
        <v>40.380000000000003</v>
      </c>
    </row>
    <row r="479" spans="1:10" x14ac:dyDescent="0.45">
      <c r="A479">
        <v>1937</v>
      </c>
      <c r="B479">
        <v>31</v>
      </c>
      <c r="C479">
        <v>3.5899999999999999E-3</v>
      </c>
      <c r="D479">
        <v>3.5799999999999998E-3</v>
      </c>
      <c r="E479">
        <v>0.5</v>
      </c>
      <c r="F479">
        <v>88267</v>
      </c>
      <c r="G479">
        <v>316</v>
      </c>
      <c r="H479">
        <v>88109</v>
      </c>
      <c r="I479">
        <v>3488387</v>
      </c>
      <c r="J479">
        <v>39.520000000000003</v>
      </c>
    </row>
    <row r="480" spans="1:10" x14ac:dyDescent="0.45">
      <c r="A480">
        <v>1937</v>
      </c>
      <c r="B480">
        <v>32</v>
      </c>
      <c r="C480">
        <v>3.7100000000000002E-3</v>
      </c>
      <c r="D480">
        <v>3.7100000000000002E-3</v>
      </c>
      <c r="E480">
        <v>0.5</v>
      </c>
      <c r="F480">
        <v>87951</v>
      </c>
      <c r="G480">
        <v>326</v>
      </c>
      <c r="H480">
        <v>87788</v>
      </c>
      <c r="I480">
        <v>3400278</v>
      </c>
      <c r="J480">
        <v>38.659999999999997</v>
      </c>
    </row>
    <row r="481" spans="1:10" x14ac:dyDescent="0.45">
      <c r="A481">
        <v>1937</v>
      </c>
      <c r="B481">
        <v>33</v>
      </c>
      <c r="C481">
        <v>3.8800000000000002E-3</v>
      </c>
      <c r="D481">
        <v>3.8700000000000002E-3</v>
      </c>
      <c r="E481">
        <v>0.5</v>
      </c>
      <c r="F481">
        <v>87625</v>
      </c>
      <c r="G481">
        <v>339</v>
      </c>
      <c r="H481">
        <v>87455</v>
      </c>
      <c r="I481">
        <v>3312490</v>
      </c>
      <c r="J481">
        <v>37.799999999999997</v>
      </c>
    </row>
    <row r="482" spans="1:10" x14ac:dyDescent="0.45">
      <c r="A482">
        <v>1937</v>
      </c>
      <c r="B482">
        <v>34</v>
      </c>
      <c r="C482">
        <v>4.0899999999999999E-3</v>
      </c>
      <c r="D482">
        <v>4.0800000000000003E-3</v>
      </c>
      <c r="E482">
        <v>0.5</v>
      </c>
      <c r="F482">
        <v>87286</v>
      </c>
      <c r="G482">
        <v>356</v>
      </c>
      <c r="H482">
        <v>87108</v>
      </c>
      <c r="I482">
        <v>3225035</v>
      </c>
      <c r="J482">
        <v>36.950000000000003</v>
      </c>
    </row>
    <row r="483" spans="1:10" x14ac:dyDescent="0.45">
      <c r="A483">
        <v>1937</v>
      </c>
      <c r="B483">
        <v>35</v>
      </c>
      <c r="C483">
        <v>4.3400000000000001E-3</v>
      </c>
      <c r="D483">
        <v>4.3299999999999996E-3</v>
      </c>
      <c r="E483">
        <v>0.5</v>
      </c>
      <c r="F483">
        <v>86930</v>
      </c>
      <c r="G483">
        <v>376</v>
      </c>
      <c r="H483">
        <v>86741</v>
      </c>
      <c r="I483">
        <v>3137928</v>
      </c>
      <c r="J483">
        <v>36.1</v>
      </c>
    </row>
    <row r="484" spans="1:10" x14ac:dyDescent="0.45">
      <c r="A484">
        <v>1937</v>
      </c>
      <c r="B484">
        <v>36</v>
      </c>
      <c r="C484">
        <v>4.5999999999999999E-3</v>
      </c>
      <c r="D484">
        <v>4.5900000000000003E-3</v>
      </c>
      <c r="E484">
        <v>0.5</v>
      </c>
      <c r="F484">
        <v>86553</v>
      </c>
      <c r="G484">
        <v>397</v>
      </c>
      <c r="H484">
        <v>86354</v>
      </c>
      <c r="I484">
        <v>3051186</v>
      </c>
      <c r="J484">
        <v>35.25</v>
      </c>
    </row>
    <row r="485" spans="1:10" x14ac:dyDescent="0.45">
      <c r="A485">
        <v>1937</v>
      </c>
      <c r="B485">
        <v>37</v>
      </c>
      <c r="C485">
        <v>4.8700000000000002E-3</v>
      </c>
      <c r="D485">
        <v>4.8599999999999997E-3</v>
      </c>
      <c r="E485">
        <v>0.5</v>
      </c>
      <c r="F485">
        <v>86156</v>
      </c>
      <c r="G485">
        <v>419</v>
      </c>
      <c r="H485">
        <v>85946</v>
      </c>
      <c r="I485">
        <v>2964832</v>
      </c>
      <c r="J485">
        <v>34.409999999999997</v>
      </c>
    </row>
    <row r="486" spans="1:10" x14ac:dyDescent="0.45">
      <c r="A486">
        <v>1937</v>
      </c>
      <c r="B486">
        <v>38</v>
      </c>
      <c r="C486">
        <v>5.1399999999999996E-3</v>
      </c>
      <c r="D486">
        <v>5.1200000000000004E-3</v>
      </c>
      <c r="E486">
        <v>0.5</v>
      </c>
      <c r="F486">
        <v>85737</v>
      </c>
      <c r="G486">
        <v>439</v>
      </c>
      <c r="H486">
        <v>85517</v>
      </c>
      <c r="I486">
        <v>2878886</v>
      </c>
      <c r="J486">
        <v>33.58</v>
      </c>
    </row>
    <row r="487" spans="1:10" x14ac:dyDescent="0.45">
      <c r="A487">
        <v>1937</v>
      </c>
      <c r="B487">
        <v>39</v>
      </c>
      <c r="C487">
        <v>5.3800000000000002E-3</v>
      </c>
      <c r="D487">
        <v>5.3699999999999998E-3</v>
      </c>
      <c r="E487">
        <v>0.5</v>
      </c>
      <c r="F487">
        <v>85298</v>
      </c>
      <c r="G487">
        <v>458</v>
      </c>
      <c r="H487">
        <v>85069</v>
      </c>
      <c r="I487">
        <v>2793368</v>
      </c>
      <c r="J487">
        <v>32.75</v>
      </c>
    </row>
    <row r="488" spans="1:10" x14ac:dyDescent="0.45">
      <c r="A488">
        <v>1937</v>
      </c>
      <c r="B488">
        <v>40</v>
      </c>
      <c r="C488">
        <v>5.5999999999999999E-3</v>
      </c>
      <c r="D488">
        <v>5.5799999999999999E-3</v>
      </c>
      <c r="E488">
        <v>0.5</v>
      </c>
      <c r="F488">
        <v>84840</v>
      </c>
      <c r="G488">
        <v>474</v>
      </c>
      <c r="H488">
        <v>84603</v>
      </c>
      <c r="I488">
        <v>2708299</v>
      </c>
      <c r="J488">
        <v>31.92</v>
      </c>
    </row>
    <row r="489" spans="1:10" x14ac:dyDescent="0.45">
      <c r="A489">
        <v>1937</v>
      </c>
      <c r="B489">
        <v>41</v>
      </c>
      <c r="C489">
        <v>5.8100000000000001E-3</v>
      </c>
      <c r="D489">
        <v>5.79E-3</v>
      </c>
      <c r="E489">
        <v>0.5</v>
      </c>
      <c r="F489">
        <v>84366</v>
      </c>
      <c r="G489">
        <v>488</v>
      </c>
      <c r="H489">
        <v>84122</v>
      </c>
      <c r="I489">
        <v>2623696</v>
      </c>
      <c r="J489">
        <v>31.1</v>
      </c>
    </row>
    <row r="490" spans="1:10" x14ac:dyDescent="0.45">
      <c r="A490">
        <v>1937</v>
      </c>
      <c r="B490">
        <v>42</v>
      </c>
      <c r="C490">
        <v>6.0299999999999998E-3</v>
      </c>
      <c r="D490">
        <v>6.0099999999999997E-3</v>
      </c>
      <c r="E490">
        <v>0.5</v>
      </c>
      <c r="F490">
        <v>83878</v>
      </c>
      <c r="G490">
        <v>504</v>
      </c>
      <c r="H490">
        <v>83626</v>
      </c>
      <c r="I490">
        <v>2539574</v>
      </c>
      <c r="J490">
        <v>30.28</v>
      </c>
    </row>
    <row r="491" spans="1:10" x14ac:dyDescent="0.45">
      <c r="A491">
        <v>1937</v>
      </c>
      <c r="B491">
        <v>43</v>
      </c>
      <c r="C491">
        <v>6.28E-3</v>
      </c>
      <c r="D491">
        <v>6.2599999999999999E-3</v>
      </c>
      <c r="E491">
        <v>0.5</v>
      </c>
      <c r="F491">
        <v>83374</v>
      </c>
      <c r="G491">
        <v>522</v>
      </c>
      <c r="H491">
        <v>83113</v>
      </c>
      <c r="I491">
        <v>2455949</v>
      </c>
      <c r="J491">
        <v>29.46</v>
      </c>
    </row>
    <row r="492" spans="1:10" x14ac:dyDescent="0.45">
      <c r="A492">
        <v>1937</v>
      </c>
      <c r="B492">
        <v>44</v>
      </c>
      <c r="C492">
        <v>6.5799999999999999E-3</v>
      </c>
      <c r="D492">
        <v>6.5599999999999999E-3</v>
      </c>
      <c r="E492">
        <v>0.5</v>
      </c>
      <c r="F492">
        <v>82852</v>
      </c>
      <c r="G492">
        <v>544</v>
      </c>
      <c r="H492">
        <v>82580</v>
      </c>
      <c r="I492">
        <v>2372836</v>
      </c>
      <c r="J492">
        <v>28.64</v>
      </c>
    </row>
    <row r="493" spans="1:10" x14ac:dyDescent="0.45">
      <c r="A493">
        <v>1937</v>
      </c>
      <c r="B493">
        <v>45</v>
      </c>
      <c r="C493">
        <v>6.9800000000000001E-3</v>
      </c>
      <c r="D493">
        <v>6.9499999999999996E-3</v>
      </c>
      <c r="E493">
        <v>0.5</v>
      </c>
      <c r="F493">
        <v>82308</v>
      </c>
      <c r="G493">
        <v>572</v>
      </c>
      <c r="H493">
        <v>82022</v>
      </c>
      <c r="I493">
        <v>2290256</v>
      </c>
      <c r="J493">
        <v>27.83</v>
      </c>
    </row>
    <row r="494" spans="1:10" x14ac:dyDescent="0.45">
      <c r="A494">
        <v>1937</v>
      </c>
      <c r="B494">
        <v>46</v>
      </c>
      <c r="C494">
        <v>7.4599999999999996E-3</v>
      </c>
      <c r="D494">
        <v>7.4400000000000004E-3</v>
      </c>
      <c r="E494">
        <v>0.5</v>
      </c>
      <c r="F494">
        <v>81736</v>
      </c>
      <c r="G494">
        <v>608</v>
      </c>
      <c r="H494">
        <v>81432</v>
      </c>
      <c r="I494">
        <v>2208233</v>
      </c>
      <c r="J494">
        <v>27.02</v>
      </c>
    </row>
    <row r="495" spans="1:10" x14ac:dyDescent="0.45">
      <c r="A495">
        <v>1937</v>
      </c>
      <c r="B495">
        <v>47</v>
      </c>
      <c r="C495">
        <v>8.0300000000000007E-3</v>
      </c>
      <c r="D495">
        <v>7.9900000000000006E-3</v>
      </c>
      <c r="E495">
        <v>0.5</v>
      </c>
      <c r="F495">
        <v>81128</v>
      </c>
      <c r="G495">
        <v>649</v>
      </c>
      <c r="H495">
        <v>80804</v>
      </c>
      <c r="I495">
        <v>2126801</v>
      </c>
      <c r="J495">
        <v>26.22</v>
      </c>
    </row>
    <row r="496" spans="1:10" x14ac:dyDescent="0.45">
      <c r="A496">
        <v>1937</v>
      </c>
      <c r="B496">
        <v>48</v>
      </c>
      <c r="C496">
        <v>8.6599999999999993E-3</v>
      </c>
      <c r="D496">
        <v>8.6199999999999992E-3</v>
      </c>
      <c r="E496">
        <v>0.5</v>
      </c>
      <c r="F496">
        <v>80480</v>
      </c>
      <c r="G496">
        <v>694</v>
      </c>
      <c r="H496">
        <v>80133</v>
      </c>
      <c r="I496">
        <v>2045998</v>
      </c>
      <c r="J496">
        <v>25.42</v>
      </c>
    </row>
    <row r="497" spans="1:10" x14ac:dyDescent="0.45">
      <c r="A497">
        <v>1937</v>
      </c>
      <c r="B497">
        <v>49</v>
      </c>
      <c r="C497">
        <v>9.3600000000000003E-3</v>
      </c>
      <c r="D497">
        <v>9.3100000000000006E-3</v>
      </c>
      <c r="E497">
        <v>0.5</v>
      </c>
      <c r="F497">
        <v>79786</v>
      </c>
      <c r="G497">
        <v>743</v>
      </c>
      <c r="H497">
        <v>79414</v>
      </c>
      <c r="I497">
        <v>1965865</v>
      </c>
      <c r="J497">
        <v>24.64</v>
      </c>
    </row>
    <row r="498" spans="1:10" x14ac:dyDescent="0.45">
      <c r="A498">
        <v>1937</v>
      </c>
      <c r="B498">
        <v>50</v>
      </c>
      <c r="C498">
        <v>1.0109999999999999E-2</v>
      </c>
      <c r="D498">
        <v>1.0059999999999999E-2</v>
      </c>
      <c r="E498">
        <v>0.5</v>
      </c>
      <c r="F498">
        <v>79043</v>
      </c>
      <c r="G498">
        <v>795</v>
      </c>
      <c r="H498">
        <v>78645</v>
      </c>
      <c r="I498">
        <v>1886450</v>
      </c>
      <c r="J498">
        <v>23.87</v>
      </c>
    </row>
    <row r="499" spans="1:10" x14ac:dyDescent="0.45">
      <c r="A499">
        <v>1937</v>
      </c>
      <c r="B499">
        <v>51</v>
      </c>
      <c r="C499">
        <v>1.0880000000000001E-2</v>
      </c>
      <c r="D499">
        <v>1.082E-2</v>
      </c>
      <c r="E499">
        <v>0.5</v>
      </c>
      <c r="F499">
        <v>78248</v>
      </c>
      <c r="G499">
        <v>847</v>
      </c>
      <c r="H499">
        <v>77824</v>
      </c>
      <c r="I499">
        <v>1807805</v>
      </c>
      <c r="J499">
        <v>23.1</v>
      </c>
    </row>
    <row r="500" spans="1:10" x14ac:dyDescent="0.45">
      <c r="A500">
        <v>1937</v>
      </c>
      <c r="B500">
        <v>52</v>
      </c>
      <c r="C500">
        <v>1.1639999999999999E-2</v>
      </c>
      <c r="D500">
        <v>1.158E-2</v>
      </c>
      <c r="E500">
        <v>0.5</v>
      </c>
      <c r="F500">
        <v>77401</v>
      </c>
      <c r="G500">
        <v>896</v>
      </c>
      <c r="H500">
        <v>76953</v>
      </c>
      <c r="I500">
        <v>1729980</v>
      </c>
      <c r="J500">
        <v>22.35</v>
      </c>
    </row>
    <row r="501" spans="1:10" x14ac:dyDescent="0.45">
      <c r="A501">
        <v>1937</v>
      </c>
      <c r="B501">
        <v>53</v>
      </c>
      <c r="C501">
        <v>1.2409999999999999E-2</v>
      </c>
      <c r="D501">
        <v>1.2330000000000001E-2</v>
      </c>
      <c r="E501">
        <v>0.5</v>
      </c>
      <c r="F501">
        <v>76505</v>
      </c>
      <c r="G501">
        <v>944</v>
      </c>
      <c r="H501">
        <v>76033</v>
      </c>
      <c r="I501">
        <v>1653027</v>
      </c>
      <c r="J501">
        <v>21.61</v>
      </c>
    </row>
    <row r="502" spans="1:10" x14ac:dyDescent="0.45">
      <c r="A502">
        <v>1937</v>
      </c>
      <c r="B502">
        <v>54</v>
      </c>
      <c r="C502">
        <v>1.315E-2</v>
      </c>
      <c r="D502">
        <v>1.306E-2</v>
      </c>
      <c r="E502">
        <v>0.5</v>
      </c>
      <c r="F502">
        <v>75562</v>
      </c>
      <c r="G502">
        <v>987</v>
      </c>
      <c r="H502">
        <v>75068</v>
      </c>
      <c r="I502">
        <v>1576994</v>
      </c>
      <c r="J502">
        <v>20.87</v>
      </c>
    </row>
    <row r="503" spans="1:10" x14ac:dyDescent="0.45">
      <c r="A503">
        <v>1937</v>
      </c>
      <c r="B503">
        <v>55</v>
      </c>
      <c r="C503">
        <v>1.384E-2</v>
      </c>
      <c r="D503">
        <v>1.375E-2</v>
      </c>
      <c r="E503">
        <v>0.5</v>
      </c>
      <c r="F503">
        <v>74575</v>
      </c>
      <c r="G503">
        <v>1025</v>
      </c>
      <c r="H503">
        <v>74062</v>
      </c>
      <c r="I503">
        <v>1501926</v>
      </c>
      <c r="J503">
        <v>20.14</v>
      </c>
    </row>
    <row r="504" spans="1:10" x14ac:dyDescent="0.45">
      <c r="A504">
        <v>1937</v>
      </c>
      <c r="B504">
        <v>56</v>
      </c>
      <c r="C504">
        <v>1.4619999999999999E-2</v>
      </c>
      <c r="D504">
        <v>1.451E-2</v>
      </c>
      <c r="E504">
        <v>0.5</v>
      </c>
      <c r="F504">
        <v>73550</v>
      </c>
      <c r="G504">
        <v>1067</v>
      </c>
      <c r="H504">
        <v>73016</v>
      </c>
      <c r="I504">
        <v>1427863</v>
      </c>
      <c r="J504">
        <v>19.41</v>
      </c>
    </row>
    <row r="505" spans="1:10" x14ac:dyDescent="0.45">
      <c r="A505">
        <v>1937</v>
      </c>
      <c r="B505">
        <v>57</v>
      </c>
      <c r="C505">
        <v>1.553E-2</v>
      </c>
      <c r="D505">
        <v>1.541E-2</v>
      </c>
      <c r="E505">
        <v>0.5</v>
      </c>
      <c r="F505">
        <v>72482</v>
      </c>
      <c r="G505">
        <v>1117</v>
      </c>
      <c r="H505">
        <v>71923</v>
      </c>
      <c r="I505">
        <v>1354848</v>
      </c>
      <c r="J505">
        <v>18.690000000000001</v>
      </c>
    </row>
    <row r="506" spans="1:10" x14ac:dyDescent="0.45">
      <c r="A506">
        <v>1937</v>
      </c>
      <c r="B506">
        <v>58</v>
      </c>
      <c r="C506">
        <v>1.6629999999999999E-2</v>
      </c>
      <c r="D506">
        <v>1.6490000000000001E-2</v>
      </c>
      <c r="E506">
        <v>0.5</v>
      </c>
      <c r="F506">
        <v>71365</v>
      </c>
      <c r="G506">
        <v>1177</v>
      </c>
      <c r="H506">
        <v>70776</v>
      </c>
      <c r="I506">
        <v>1282924</v>
      </c>
      <c r="J506">
        <v>17.98</v>
      </c>
    </row>
    <row r="507" spans="1:10" x14ac:dyDescent="0.45">
      <c r="A507">
        <v>1937</v>
      </c>
      <c r="B507">
        <v>59</v>
      </c>
      <c r="C507">
        <v>1.7930000000000001E-2</v>
      </c>
      <c r="D507">
        <v>1.7770000000000001E-2</v>
      </c>
      <c r="E507">
        <v>0.5</v>
      </c>
      <c r="F507">
        <v>70188</v>
      </c>
      <c r="G507">
        <v>1247</v>
      </c>
      <c r="H507">
        <v>69564</v>
      </c>
      <c r="I507">
        <v>1212148</v>
      </c>
      <c r="J507">
        <v>17.27</v>
      </c>
    </row>
    <row r="508" spans="1:10" x14ac:dyDescent="0.45">
      <c r="A508">
        <v>1937</v>
      </c>
      <c r="B508">
        <v>60</v>
      </c>
      <c r="C508">
        <v>1.9470000000000001E-2</v>
      </c>
      <c r="D508">
        <v>1.9279999999999999E-2</v>
      </c>
      <c r="E508">
        <v>0.5</v>
      </c>
      <c r="F508">
        <v>68941</v>
      </c>
      <c r="G508">
        <v>1329</v>
      </c>
      <c r="H508">
        <v>68276</v>
      </c>
      <c r="I508">
        <v>1142583</v>
      </c>
      <c r="J508">
        <v>16.57</v>
      </c>
    </row>
    <row r="509" spans="1:10" x14ac:dyDescent="0.45">
      <c r="A509">
        <v>1937</v>
      </c>
      <c r="B509">
        <v>61</v>
      </c>
      <c r="C509">
        <v>2.1219999999999999E-2</v>
      </c>
      <c r="D509">
        <v>2.0990000000000002E-2</v>
      </c>
      <c r="E509">
        <v>0.5</v>
      </c>
      <c r="F509">
        <v>67612</v>
      </c>
      <c r="G509">
        <v>1419</v>
      </c>
      <c r="H509">
        <v>66902</v>
      </c>
      <c r="I509">
        <v>1074307</v>
      </c>
      <c r="J509">
        <v>15.89</v>
      </c>
    </row>
    <row r="510" spans="1:10" x14ac:dyDescent="0.45">
      <c r="A510">
        <v>1937</v>
      </c>
      <c r="B510">
        <v>62</v>
      </c>
      <c r="C510">
        <v>2.3179999999999999E-2</v>
      </c>
      <c r="D510">
        <v>2.291E-2</v>
      </c>
      <c r="E510">
        <v>0.5</v>
      </c>
      <c r="F510">
        <v>66192</v>
      </c>
      <c r="G510">
        <v>1517</v>
      </c>
      <c r="H510">
        <v>65434</v>
      </c>
      <c r="I510">
        <v>1007405</v>
      </c>
      <c r="J510">
        <v>15.22</v>
      </c>
    </row>
    <row r="511" spans="1:10" x14ac:dyDescent="0.45">
      <c r="A511">
        <v>1937</v>
      </c>
      <c r="B511">
        <v>63</v>
      </c>
      <c r="C511">
        <v>2.537E-2</v>
      </c>
      <c r="D511">
        <v>2.5049999999999999E-2</v>
      </c>
      <c r="E511">
        <v>0.5</v>
      </c>
      <c r="F511">
        <v>64676</v>
      </c>
      <c r="G511">
        <v>1620</v>
      </c>
      <c r="H511">
        <v>63866</v>
      </c>
      <c r="I511">
        <v>941971</v>
      </c>
      <c r="J511">
        <v>14.56</v>
      </c>
    </row>
    <row r="512" spans="1:10" x14ac:dyDescent="0.45">
      <c r="A512">
        <v>1937</v>
      </c>
      <c r="B512">
        <v>64</v>
      </c>
      <c r="C512">
        <v>2.785E-2</v>
      </c>
      <c r="D512">
        <v>2.7470000000000001E-2</v>
      </c>
      <c r="E512">
        <v>0.5</v>
      </c>
      <c r="F512">
        <v>63056</v>
      </c>
      <c r="G512">
        <v>1732</v>
      </c>
      <c r="H512">
        <v>62190</v>
      </c>
      <c r="I512">
        <v>878105</v>
      </c>
      <c r="J512">
        <v>13.93</v>
      </c>
    </row>
    <row r="513" spans="1:10" x14ac:dyDescent="0.45">
      <c r="A513">
        <v>1937</v>
      </c>
      <c r="B513">
        <v>65</v>
      </c>
      <c r="C513">
        <v>3.066E-2</v>
      </c>
      <c r="D513">
        <v>3.0200000000000001E-2</v>
      </c>
      <c r="E513">
        <v>0.5</v>
      </c>
      <c r="F513">
        <v>61323</v>
      </c>
      <c r="G513">
        <v>1852</v>
      </c>
      <c r="H513">
        <v>60397</v>
      </c>
      <c r="I513">
        <v>815916</v>
      </c>
      <c r="J513">
        <v>13.31</v>
      </c>
    </row>
    <row r="514" spans="1:10" x14ac:dyDescent="0.45">
      <c r="A514">
        <v>1937</v>
      </c>
      <c r="B514">
        <v>66</v>
      </c>
      <c r="C514">
        <v>3.363E-2</v>
      </c>
      <c r="D514">
        <v>3.3070000000000002E-2</v>
      </c>
      <c r="E514">
        <v>0.5</v>
      </c>
      <c r="F514">
        <v>59471</v>
      </c>
      <c r="G514">
        <v>1967</v>
      </c>
      <c r="H514">
        <v>58488</v>
      </c>
      <c r="I514">
        <v>755518</v>
      </c>
      <c r="J514">
        <v>12.7</v>
      </c>
    </row>
    <row r="515" spans="1:10" x14ac:dyDescent="0.45">
      <c r="A515">
        <v>1937</v>
      </c>
      <c r="B515">
        <v>67</v>
      </c>
      <c r="C515">
        <v>3.6650000000000002E-2</v>
      </c>
      <c r="D515">
        <v>3.5990000000000001E-2</v>
      </c>
      <c r="E515">
        <v>0.5</v>
      </c>
      <c r="F515">
        <v>57505</v>
      </c>
      <c r="G515">
        <v>2070</v>
      </c>
      <c r="H515">
        <v>56470</v>
      </c>
      <c r="I515">
        <v>697030</v>
      </c>
      <c r="J515">
        <v>12.12</v>
      </c>
    </row>
    <row r="516" spans="1:10" x14ac:dyDescent="0.45">
      <c r="A516">
        <v>1937</v>
      </c>
      <c r="B516">
        <v>68</v>
      </c>
      <c r="C516">
        <v>3.968E-2</v>
      </c>
      <c r="D516">
        <v>3.891E-2</v>
      </c>
      <c r="E516">
        <v>0.5</v>
      </c>
      <c r="F516">
        <v>55435</v>
      </c>
      <c r="G516">
        <v>2157</v>
      </c>
      <c r="H516">
        <v>54356</v>
      </c>
      <c r="I516">
        <v>640560</v>
      </c>
      <c r="J516">
        <v>11.56</v>
      </c>
    </row>
    <row r="517" spans="1:10" x14ac:dyDescent="0.45">
      <c r="A517">
        <v>1937</v>
      </c>
      <c r="B517">
        <v>69</v>
      </c>
      <c r="C517">
        <v>4.2770000000000002E-2</v>
      </c>
      <c r="D517">
        <v>4.1869999999999997E-2</v>
      </c>
      <c r="E517">
        <v>0.5</v>
      </c>
      <c r="F517">
        <v>53278</v>
      </c>
      <c r="G517">
        <v>2231</v>
      </c>
      <c r="H517">
        <v>52163</v>
      </c>
      <c r="I517">
        <v>586204</v>
      </c>
      <c r="J517">
        <v>11</v>
      </c>
    </row>
    <row r="518" spans="1:10" x14ac:dyDescent="0.45">
      <c r="A518">
        <v>1937</v>
      </c>
      <c r="B518">
        <v>70</v>
      </c>
      <c r="C518">
        <v>4.5990000000000003E-2</v>
      </c>
      <c r="D518">
        <v>4.4949999999999997E-2</v>
      </c>
      <c r="E518">
        <v>0.5</v>
      </c>
      <c r="F518">
        <v>51047</v>
      </c>
      <c r="G518">
        <v>2295</v>
      </c>
      <c r="H518">
        <v>49900</v>
      </c>
      <c r="I518">
        <v>534041</v>
      </c>
      <c r="J518">
        <v>10.46</v>
      </c>
    </row>
    <row r="519" spans="1:10" x14ac:dyDescent="0.45">
      <c r="A519">
        <v>1937</v>
      </c>
      <c r="B519">
        <v>71</v>
      </c>
      <c r="C519">
        <v>4.9840000000000002E-2</v>
      </c>
      <c r="D519">
        <v>4.863E-2</v>
      </c>
      <c r="E519">
        <v>0.5</v>
      </c>
      <c r="F519">
        <v>48752</v>
      </c>
      <c r="G519">
        <v>2371</v>
      </c>
      <c r="H519">
        <v>47567</v>
      </c>
      <c r="I519">
        <v>484142</v>
      </c>
      <c r="J519">
        <v>9.93</v>
      </c>
    </row>
    <row r="520" spans="1:10" x14ac:dyDescent="0.45">
      <c r="A520">
        <v>1937</v>
      </c>
      <c r="B520">
        <v>72</v>
      </c>
      <c r="C520">
        <v>5.4649999999999997E-2</v>
      </c>
      <c r="D520">
        <v>5.3199999999999997E-2</v>
      </c>
      <c r="E520">
        <v>0.5</v>
      </c>
      <c r="F520">
        <v>46382</v>
      </c>
      <c r="G520">
        <v>2467</v>
      </c>
      <c r="H520">
        <v>45148</v>
      </c>
      <c r="I520">
        <v>436575</v>
      </c>
      <c r="J520">
        <v>9.41</v>
      </c>
    </row>
    <row r="521" spans="1:10" x14ac:dyDescent="0.45">
      <c r="A521">
        <v>1937</v>
      </c>
      <c r="B521">
        <v>73</v>
      </c>
      <c r="C521">
        <v>6.0639999999999999E-2</v>
      </c>
      <c r="D521">
        <v>5.885E-2</v>
      </c>
      <c r="E521">
        <v>0.5</v>
      </c>
      <c r="F521">
        <v>43914</v>
      </c>
      <c r="G521">
        <v>2585</v>
      </c>
      <c r="H521">
        <v>42622</v>
      </c>
      <c r="I521">
        <v>391427</v>
      </c>
      <c r="J521">
        <v>8.91</v>
      </c>
    </row>
    <row r="522" spans="1:10" x14ac:dyDescent="0.45">
      <c r="A522">
        <v>1937</v>
      </c>
      <c r="B522">
        <v>74</v>
      </c>
      <c r="C522">
        <v>6.7930000000000004E-2</v>
      </c>
      <c r="D522">
        <v>6.5689999999999998E-2</v>
      </c>
      <c r="E522">
        <v>0.5</v>
      </c>
      <c r="F522">
        <v>41330</v>
      </c>
      <c r="G522">
        <v>2715</v>
      </c>
      <c r="H522">
        <v>39972</v>
      </c>
      <c r="I522">
        <v>348805</v>
      </c>
      <c r="J522">
        <v>8.44</v>
      </c>
    </row>
    <row r="523" spans="1:10" x14ac:dyDescent="0.45">
      <c r="A523">
        <v>1937</v>
      </c>
      <c r="B523">
        <v>75</v>
      </c>
      <c r="C523">
        <v>7.4429999999999996E-2</v>
      </c>
      <c r="D523">
        <v>7.1760000000000004E-2</v>
      </c>
      <c r="E523">
        <v>0.5</v>
      </c>
      <c r="F523">
        <v>38615</v>
      </c>
      <c r="G523">
        <v>2771</v>
      </c>
      <c r="H523">
        <v>37229</v>
      </c>
      <c r="I523">
        <v>308833</v>
      </c>
      <c r="J523">
        <v>8</v>
      </c>
    </row>
    <row r="524" spans="1:10" x14ac:dyDescent="0.45">
      <c r="A524">
        <v>1937</v>
      </c>
      <c r="B524">
        <v>76</v>
      </c>
      <c r="C524">
        <v>8.1710000000000005E-2</v>
      </c>
      <c r="D524">
        <v>7.85E-2</v>
      </c>
      <c r="E524">
        <v>0.5</v>
      </c>
      <c r="F524">
        <v>35844</v>
      </c>
      <c r="G524">
        <v>2814</v>
      </c>
      <c r="H524">
        <v>34437</v>
      </c>
      <c r="I524">
        <v>271604</v>
      </c>
      <c r="J524">
        <v>7.58</v>
      </c>
    </row>
    <row r="525" spans="1:10" x14ac:dyDescent="0.45">
      <c r="A525">
        <v>1937</v>
      </c>
      <c r="B525">
        <v>77</v>
      </c>
      <c r="C525">
        <v>8.9419999999999999E-2</v>
      </c>
      <c r="D525">
        <v>8.5599999999999996E-2</v>
      </c>
      <c r="E525">
        <v>0.5</v>
      </c>
      <c r="F525">
        <v>33030</v>
      </c>
      <c r="G525">
        <v>2827</v>
      </c>
      <c r="H525">
        <v>31616</v>
      </c>
      <c r="I525">
        <v>237167</v>
      </c>
      <c r="J525">
        <v>7.18</v>
      </c>
    </row>
    <row r="526" spans="1:10" x14ac:dyDescent="0.45">
      <c r="A526">
        <v>1937</v>
      </c>
      <c r="B526">
        <v>78</v>
      </c>
      <c r="C526">
        <v>9.7619999999999998E-2</v>
      </c>
      <c r="D526">
        <v>9.3079999999999996E-2</v>
      </c>
      <c r="E526">
        <v>0.5</v>
      </c>
      <c r="F526">
        <v>30203</v>
      </c>
      <c r="G526">
        <v>2811</v>
      </c>
      <c r="H526">
        <v>28797</v>
      </c>
      <c r="I526">
        <v>205551</v>
      </c>
      <c r="J526">
        <v>6.81</v>
      </c>
    </row>
    <row r="527" spans="1:10" x14ac:dyDescent="0.45">
      <c r="A527">
        <v>1937</v>
      </c>
      <c r="B527">
        <v>79</v>
      </c>
      <c r="C527">
        <v>0.10576000000000001</v>
      </c>
      <c r="D527">
        <v>0.10045</v>
      </c>
      <c r="E527">
        <v>0.5</v>
      </c>
      <c r="F527">
        <v>27391</v>
      </c>
      <c r="G527">
        <v>2751</v>
      </c>
      <c r="H527">
        <v>26016</v>
      </c>
      <c r="I527">
        <v>176754</v>
      </c>
      <c r="J527">
        <v>6.45</v>
      </c>
    </row>
    <row r="528" spans="1:10" x14ac:dyDescent="0.45">
      <c r="A528">
        <v>1937</v>
      </c>
      <c r="B528">
        <v>80</v>
      </c>
      <c r="C528">
        <v>0.10909000000000001</v>
      </c>
      <c r="D528">
        <v>0.10345</v>
      </c>
      <c r="E528">
        <v>0.5</v>
      </c>
      <c r="F528">
        <v>24640</v>
      </c>
      <c r="G528">
        <v>2549</v>
      </c>
      <c r="H528">
        <v>23366</v>
      </c>
      <c r="I528">
        <v>150738</v>
      </c>
      <c r="J528">
        <v>6.12</v>
      </c>
    </row>
    <row r="529" spans="1:10" x14ac:dyDescent="0.45">
      <c r="A529">
        <v>1937</v>
      </c>
      <c r="B529">
        <v>81</v>
      </c>
      <c r="C529">
        <v>0.11792999999999999</v>
      </c>
      <c r="D529">
        <v>0.11136</v>
      </c>
      <c r="E529">
        <v>0.5</v>
      </c>
      <c r="F529">
        <v>22091</v>
      </c>
      <c r="G529">
        <v>2460</v>
      </c>
      <c r="H529">
        <v>20861</v>
      </c>
      <c r="I529">
        <v>127372</v>
      </c>
      <c r="J529">
        <v>5.77</v>
      </c>
    </row>
    <row r="530" spans="1:10" x14ac:dyDescent="0.45">
      <c r="A530">
        <v>1937</v>
      </c>
      <c r="B530">
        <v>82</v>
      </c>
      <c r="C530">
        <v>0.12873000000000001</v>
      </c>
      <c r="D530">
        <v>0.12095</v>
      </c>
      <c r="E530">
        <v>0.5</v>
      </c>
      <c r="F530">
        <v>19631</v>
      </c>
      <c r="G530">
        <v>2374</v>
      </c>
      <c r="H530">
        <v>18444</v>
      </c>
      <c r="I530">
        <v>106511</v>
      </c>
      <c r="J530">
        <v>5.43</v>
      </c>
    </row>
    <row r="531" spans="1:10" x14ac:dyDescent="0.45">
      <c r="A531">
        <v>1937</v>
      </c>
      <c r="B531">
        <v>83</v>
      </c>
      <c r="C531">
        <v>0.14132</v>
      </c>
      <c r="D531">
        <v>0.13199</v>
      </c>
      <c r="E531">
        <v>0.5</v>
      </c>
      <c r="F531">
        <v>17257</v>
      </c>
      <c r="G531">
        <v>2278</v>
      </c>
      <c r="H531">
        <v>16118</v>
      </c>
      <c r="I531">
        <v>88068</v>
      </c>
      <c r="J531">
        <v>5.0999999999999996</v>
      </c>
    </row>
    <row r="532" spans="1:10" x14ac:dyDescent="0.45">
      <c r="A532">
        <v>1937</v>
      </c>
      <c r="B532">
        <v>84</v>
      </c>
      <c r="C532">
        <v>0.15534000000000001</v>
      </c>
      <c r="D532">
        <v>0.14415</v>
      </c>
      <c r="E532">
        <v>0.5</v>
      </c>
      <c r="F532">
        <v>14979</v>
      </c>
      <c r="G532">
        <v>2159</v>
      </c>
      <c r="H532">
        <v>13899</v>
      </c>
      <c r="I532">
        <v>71950</v>
      </c>
      <c r="J532">
        <v>4.8</v>
      </c>
    </row>
    <row r="533" spans="1:10" x14ac:dyDescent="0.45">
      <c r="A533">
        <v>1937</v>
      </c>
      <c r="B533">
        <v>85</v>
      </c>
      <c r="C533">
        <v>0.17061000000000001</v>
      </c>
      <c r="D533">
        <v>0.15720000000000001</v>
      </c>
      <c r="E533">
        <v>0.5</v>
      </c>
      <c r="F533">
        <v>12820</v>
      </c>
      <c r="G533">
        <v>2015</v>
      </c>
      <c r="H533">
        <v>11812</v>
      </c>
      <c r="I533">
        <v>58051</v>
      </c>
      <c r="J533">
        <v>4.53</v>
      </c>
    </row>
    <row r="534" spans="1:10" x14ac:dyDescent="0.45">
      <c r="A534">
        <v>1937</v>
      </c>
      <c r="B534">
        <v>86</v>
      </c>
      <c r="C534">
        <v>0.18634000000000001</v>
      </c>
      <c r="D534">
        <v>0.17046</v>
      </c>
      <c r="E534">
        <v>0.5</v>
      </c>
      <c r="F534">
        <v>10804</v>
      </c>
      <c r="G534">
        <v>1842</v>
      </c>
      <c r="H534">
        <v>9884</v>
      </c>
      <c r="I534">
        <v>46239</v>
      </c>
      <c r="J534">
        <v>4.28</v>
      </c>
    </row>
    <row r="535" spans="1:10" x14ac:dyDescent="0.45">
      <c r="A535">
        <v>1937</v>
      </c>
      <c r="B535">
        <v>87</v>
      </c>
      <c r="C535">
        <v>0.20241999999999999</v>
      </c>
      <c r="D535">
        <v>0.18382000000000001</v>
      </c>
      <c r="E535">
        <v>0.5</v>
      </c>
      <c r="F535">
        <v>8963</v>
      </c>
      <c r="G535">
        <v>1648</v>
      </c>
      <c r="H535">
        <v>8139</v>
      </c>
      <c r="I535">
        <v>36355</v>
      </c>
      <c r="J535">
        <v>4.0599999999999996</v>
      </c>
    </row>
    <row r="536" spans="1:10" x14ac:dyDescent="0.45">
      <c r="A536">
        <v>1937</v>
      </c>
      <c r="B536">
        <v>88</v>
      </c>
      <c r="C536">
        <v>0.21908</v>
      </c>
      <c r="D536">
        <v>0.19744999999999999</v>
      </c>
      <c r="E536">
        <v>0.5</v>
      </c>
      <c r="F536">
        <v>7315</v>
      </c>
      <c r="G536">
        <v>1444</v>
      </c>
      <c r="H536">
        <v>6593</v>
      </c>
      <c r="I536">
        <v>28216</v>
      </c>
      <c r="J536">
        <v>3.86</v>
      </c>
    </row>
    <row r="537" spans="1:10" x14ac:dyDescent="0.45">
      <c r="A537">
        <v>1937</v>
      </c>
      <c r="B537">
        <v>89</v>
      </c>
      <c r="C537">
        <v>0.23493</v>
      </c>
      <c r="D537">
        <v>0.21023</v>
      </c>
      <c r="E537">
        <v>0.5</v>
      </c>
      <c r="F537">
        <v>5871</v>
      </c>
      <c r="G537">
        <v>1234</v>
      </c>
      <c r="H537">
        <v>5254</v>
      </c>
      <c r="I537">
        <v>21623</v>
      </c>
      <c r="J537">
        <v>3.68</v>
      </c>
    </row>
    <row r="538" spans="1:10" x14ac:dyDescent="0.45">
      <c r="A538">
        <v>1937</v>
      </c>
      <c r="B538">
        <v>90</v>
      </c>
      <c r="C538">
        <v>0.24812999999999999</v>
      </c>
      <c r="D538">
        <v>0.22073999999999999</v>
      </c>
      <c r="E538">
        <v>0.5</v>
      </c>
      <c r="F538">
        <v>4637</v>
      </c>
      <c r="G538">
        <v>1023</v>
      </c>
      <c r="H538">
        <v>4125</v>
      </c>
      <c r="I538">
        <v>16369</v>
      </c>
      <c r="J538">
        <v>3.53</v>
      </c>
    </row>
    <row r="539" spans="1:10" x14ac:dyDescent="0.45">
      <c r="A539">
        <v>1937</v>
      </c>
      <c r="B539">
        <v>91</v>
      </c>
      <c r="C539">
        <v>0.25951000000000002</v>
      </c>
      <c r="D539">
        <v>0.22969999999999999</v>
      </c>
      <c r="E539">
        <v>0.5</v>
      </c>
      <c r="F539">
        <v>3613</v>
      </c>
      <c r="G539">
        <v>830</v>
      </c>
      <c r="H539">
        <v>3198</v>
      </c>
      <c r="I539">
        <v>12244</v>
      </c>
      <c r="J539">
        <v>3.39</v>
      </c>
    </row>
    <row r="540" spans="1:10" x14ac:dyDescent="0.45">
      <c r="A540">
        <v>1937</v>
      </c>
      <c r="B540">
        <v>92</v>
      </c>
      <c r="C540">
        <v>0.26835999999999999</v>
      </c>
      <c r="D540">
        <v>0.23660999999999999</v>
      </c>
      <c r="E540">
        <v>0.5</v>
      </c>
      <c r="F540">
        <v>2783</v>
      </c>
      <c r="G540">
        <v>659</v>
      </c>
      <c r="H540">
        <v>2454</v>
      </c>
      <c r="I540">
        <v>9046</v>
      </c>
      <c r="J540">
        <v>3.25</v>
      </c>
    </row>
    <row r="541" spans="1:10" x14ac:dyDescent="0.45">
      <c r="A541">
        <v>1937</v>
      </c>
      <c r="B541">
        <v>93</v>
      </c>
      <c r="C541">
        <v>0.27464</v>
      </c>
      <c r="D541">
        <v>0.24148</v>
      </c>
      <c r="E541">
        <v>0.5</v>
      </c>
      <c r="F541">
        <v>2125</v>
      </c>
      <c r="G541">
        <v>513</v>
      </c>
      <c r="H541">
        <v>1868</v>
      </c>
      <c r="I541">
        <v>6592</v>
      </c>
      <c r="J541">
        <v>3.1</v>
      </c>
    </row>
    <row r="542" spans="1:10" x14ac:dyDescent="0.45">
      <c r="A542">
        <v>1937</v>
      </c>
      <c r="B542">
        <v>94</v>
      </c>
      <c r="C542">
        <v>0.28065000000000001</v>
      </c>
      <c r="D542">
        <v>0.24611</v>
      </c>
      <c r="E542">
        <v>0.5</v>
      </c>
      <c r="F542">
        <v>1612</v>
      </c>
      <c r="G542">
        <v>397</v>
      </c>
      <c r="H542">
        <v>1413</v>
      </c>
      <c r="I542">
        <v>4724</v>
      </c>
      <c r="J542">
        <v>2.93</v>
      </c>
    </row>
    <row r="543" spans="1:10" x14ac:dyDescent="0.45">
      <c r="A543">
        <v>1937</v>
      </c>
      <c r="B543">
        <v>95</v>
      </c>
      <c r="C543">
        <v>0.32651000000000002</v>
      </c>
      <c r="D543">
        <v>0.28067999999999999</v>
      </c>
      <c r="E543">
        <v>0.5</v>
      </c>
      <c r="F543">
        <v>1215</v>
      </c>
      <c r="G543">
        <v>341</v>
      </c>
      <c r="H543">
        <v>1044</v>
      </c>
      <c r="I543">
        <v>3311</v>
      </c>
      <c r="J543">
        <v>2.73</v>
      </c>
    </row>
    <row r="544" spans="1:10" x14ac:dyDescent="0.45">
      <c r="A544">
        <v>1937</v>
      </c>
      <c r="B544">
        <v>96</v>
      </c>
      <c r="C544">
        <v>0.34649000000000002</v>
      </c>
      <c r="D544">
        <v>0.29532999999999998</v>
      </c>
      <c r="E544">
        <v>0.5</v>
      </c>
      <c r="F544">
        <v>874</v>
      </c>
      <c r="G544">
        <v>258</v>
      </c>
      <c r="H544">
        <v>745</v>
      </c>
      <c r="I544">
        <v>2267</v>
      </c>
      <c r="J544">
        <v>2.59</v>
      </c>
    </row>
    <row r="545" spans="1:10" x14ac:dyDescent="0.45">
      <c r="A545">
        <v>1937</v>
      </c>
      <c r="B545">
        <v>97</v>
      </c>
      <c r="C545">
        <v>0.36703999999999998</v>
      </c>
      <c r="D545">
        <v>0.31013000000000002</v>
      </c>
      <c r="E545">
        <v>0.5</v>
      </c>
      <c r="F545">
        <v>616</v>
      </c>
      <c r="G545">
        <v>191</v>
      </c>
      <c r="H545">
        <v>520</v>
      </c>
      <c r="I545">
        <v>1522</v>
      </c>
      <c r="J545">
        <v>2.4700000000000002</v>
      </c>
    </row>
    <row r="546" spans="1:10" x14ac:dyDescent="0.45">
      <c r="A546">
        <v>1937</v>
      </c>
      <c r="B546">
        <v>98</v>
      </c>
      <c r="C546">
        <v>0.38807999999999998</v>
      </c>
      <c r="D546">
        <v>0.32501000000000002</v>
      </c>
      <c r="E546">
        <v>0.5</v>
      </c>
      <c r="F546">
        <v>425</v>
      </c>
      <c r="G546">
        <v>138</v>
      </c>
      <c r="H546">
        <v>356</v>
      </c>
      <c r="I546">
        <v>1001</v>
      </c>
      <c r="J546">
        <v>2.36</v>
      </c>
    </row>
    <row r="547" spans="1:10" x14ac:dyDescent="0.45">
      <c r="A547">
        <v>1937</v>
      </c>
      <c r="B547">
        <v>99</v>
      </c>
      <c r="C547">
        <v>0.40954000000000002</v>
      </c>
      <c r="D547">
        <v>0.33993000000000001</v>
      </c>
      <c r="E547">
        <v>0.5</v>
      </c>
      <c r="F547">
        <v>287</v>
      </c>
      <c r="G547">
        <v>97</v>
      </c>
      <c r="H547">
        <v>238</v>
      </c>
      <c r="I547">
        <v>646</v>
      </c>
      <c r="J547">
        <v>2.25</v>
      </c>
    </row>
    <row r="548" spans="1:10" x14ac:dyDescent="0.45">
      <c r="A548">
        <v>1937</v>
      </c>
      <c r="B548">
        <v>100</v>
      </c>
      <c r="C548">
        <v>0.43136000000000002</v>
      </c>
      <c r="D548">
        <v>0.35482999999999998</v>
      </c>
      <c r="E548">
        <v>0.5</v>
      </c>
      <c r="F548">
        <v>189</v>
      </c>
      <c r="G548">
        <v>67</v>
      </c>
      <c r="H548">
        <v>156</v>
      </c>
      <c r="I548">
        <v>407</v>
      </c>
      <c r="J548">
        <v>2.15</v>
      </c>
    </row>
    <row r="549" spans="1:10" x14ac:dyDescent="0.45">
      <c r="A549">
        <v>1937</v>
      </c>
      <c r="B549">
        <v>101</v>
      </c>
      <c r="C549">
        <v>0.45344000000000001</v>
      </c>
      <c r="D549">
        <v>0.36964000000000002</v>
      </c>
      <c r="E549">
        <v>0.5</v>
      </c>
      <c r="F549">
        <v>122</v>
      </c>
      <c r="G549">
        <v>45</v>
      </c>
      <c r="H549">
        <v>100</v>
      </c>
      <c r="I549">
        <v>252</v>
      </c>
      <c r="J549">
        <v>2.06</v>
      </c>
    </row>
    <row r="550" spans="1:10" x14ac:dyDescent="0.45">
      <c r="A550">
        <v>1937</v>
      </c>
      <c r="B550">
        <v>102</v>
      </c>
      <c r="C550">
        <v>0.47571000000000002</v>
      </c>
      <c r="D550">
        <v>0.38429999999999997</v>
      </c>
      <c r="E550">
        <v>0.5</v>
      </c>
      <c r="F550">
        <v>77</v>
      </c>
      <c r="G550">
        <v>30</v>
      </c>
      <c r="H550">
        <v>62</v>
      </c>
      <c r="I550">
        <v>152</v>
      </c>
      <c r="J550">
        <v>1.98</v>
      </c>
    </row>
    <row r="551" spans="1:10" x14ac:dyDescent="0.45">
      <c r="A551">
        <v>1937</v>
      </c>
      <c r="B551">
        <v>103</v>
      </c>
      <c r="C551">
        <v>0.49808000000000002</v>
      </c>
      <c r="D551">
        <v>0.39877000000000001</v>
      </c>
      <c r="E551">
        <v>0.5</v>
      </c>
      <c r="F551">
        <v>47</v>
      </c>
      <c r="G551">
        <v>19</v>
      </c>
      <c r="H551">
        <v>38</v>
      </c>
      <c r="I551">
        <v>90</v>
      </c>
      <c r="J551">
        <v>1.9</v>
      </c>
    </row>
    <row r="552" spans="1:10" x14ac:dyDescent="0.45">
      <c r="A552">
        <v>1937</v>
      </c>
      <c r="B552">
        <v>104</v>
      </c>
      <c r="C552">
        <v>0.52044999999999997</v>
      </c>
      <c r="D552">
        <v>0.41298000000000001</v>
      </c>
      <c r="E552">
        <v>0.5</v>
      </c>
      <c r="F552">
        <v>28</v>
      </c>
      <c r="G552">
        <v>12</v>
      </c>
      <c r="H552">
        <v>23</v>
      </c>
      <c r="I552">
        <v>52</v>
      </c>
      <c r="J552">
        <v>1.83</v>
      </c>
    </row>
    <row r="553" spans="1:10" x14ac:dyDescent="0.45">
      <c r="A553">
        <v>1937</v>
      </c>
      <c r="B553">
        <v>105</v>
      </c>
      <c r="C553">
        <v>0.54274999999999995</v>
      </c>
      <c r="D553">
        <v>0.4269</v>
      </c>
      <c r="E553">
        <v>0.5</v>
      </c>
      <c r="F553">
        <v>17</v>
      </c>
      <c r="G553">
        <v>7</v>
      </c>
      <c r="H553">
        <v>13</v>
      </c>
      <c r="I553">
        <v>29</v>
      </c>
      <c r="J553">
        <v>1.76</v>
      </c>
    </row>
    <row r="554" spans="1:10" x14ac:dyDescent="0.45">
      <c r="A554">
        <v>1937</v>
      </c>
      <c r="B554">
        <v>106</v>
      </c>
      <c r="C554">
        <v>0.56486999999999998</v>
      </c>
      <c r="D554">
        <v>0.44046999999999997</v>
      </c>
      <c r="E554">
        <v>0.5</v>
      </c>
      <c r="F554">
        <v>10</v>
      </c>
      <c r="G554">
        <v>4</v>
      </c>
      <c r="H554">
        <v>7</v>
      </c>
      <c r="I554">
        <v>16</v>
      </c>
      <c r="J554">
        <v>1.7</v>
      </c>
    </row>
    <row r="555" spans="1:10" x14ac:dyDescent="0.45">
      <c r="A555">
        <v>1937</v>
      </c>
      <c r="B555">
        <v>107</v>
      </c>
      <c r="C555">
        <v>0.58674000000000004</v>
      </c>
      <c r="D555">
        <v>0.45365</v>
      </c>
      <c r="E555">
        <v>0.5</v>
      </c>
      <c r="F555">
        <v>5</v>
      </c>
      <c r="G555">
        <v>2</v>
      </c>
      <c r="H555">
        <v>4</v>
      </c>
      <c r="I555">
        <v>9</v>
      </c>
      <c r="J555">
        <v>1.65</v>
      </c>
    </row>
    <row r="556" spans="1:10" x14ac:dyDescent="0.45">
      <c r="A556">
        <v>1937</v>
      </c>
      <c r="B556">
        <v>108</v>
      </c>
      <c r="C556">
        <v>0.60826999999999998</v>
      </c>
      <c r="D556">
        <v>0.46640999999999999</v>
      </c>
      <c r="E556">
        <v>0.5</v>
      </c>
      <c r="F556">
        <v>3</v>
      </c>
      <c r="G556">
        <v>1</v>
      </c>
      <c r="H556">
        <v>2</v>
      </c>
      <c r="I556">
        <v>5</v>
      </c>
      <c r="J556">
        <v>1.6</v>
      </c>
    </row>
    <row r="557" spans="1:10" x14ac:dyDescent="0.45">
      <c r="A557">
        <v>1937</v>
      </c>
      <c r="B557">
        <v>109</v>
      </c>
      <c r="C557">
        <v>0.62938000000000005</v>
      </c>
      <c r="D557">
        <v>0.47872999999999999</v>
      </c>
      <c r="E557">
        <v>0.5</v>
      </c>
      <c r="F557">
        <v>2</v>
      </c>
      <c r="G557">
        <v>1</v>
      </c>
      <c r="H557">
        <v>1</v>
      </c>
      <c r="I557">
        <v>2</v>
      </c>
      <c r="J557">
        <v>1.56</v>
      </c>
    </row>
    <row r="558" spans="1:10" x14ac:dyDescent="0.45">
      <c r="A558">
        <v>1937</v>
      </c>
      <c r="B558" t="s">
        <v>20</v>
      </c>
      <c r="C558">
        <v>0.65002000000000004</v>
      </c>
      <c r="D558">
        <v>1</v>
      </c>
      <c r="E558">
        <v>1.54</v>
      </c>
      <c r="F558">
        <v>1</v>
      </c>
      <c r="G558">
        <v>1</v>
      </c>
      <c r="H558">
        <v>1</v>
      </c>
      <c r="I558">
        <v>1</v>
      </c>
      <c r="J558">
        <v>1.54</v>
      </c>
    </row>
    <row r="559" spans="1:10" x14ac:dyDescent="0.45">
      <c r="A559">
        <v>1938</v>
      </c>
      <c r="B559">
        <v>0</v>
      </c>
      <c r="C559">
        <v>5.0750000000000003E-2</v>
      </c>
      <c r="D559">
        <v>4.8869999999999997E-2</v>
      </c>
      <c r="E559">
        <v>0.24</v>
      </c>
      <c r="F559">
        <v>100000</v>
      </c>
      <c r="G559">
        <v>4887</v>
      </c>
      <c r="H559">
        <v>96303</v>
      </c>
      <c r="I559">
        <v>6454268</v>
      </c>
      <c r="J559">
        <v>64.540000000000006</v>
      </c>
    </row>
    <row r="560" spans="1:10" x14ac:dyDescent="0.45">
      <c r="A560">
        <v>1938</v>
      </c>
      <c r="B560">
        <v>1</v>
      </c>
      <c r="C560">
        <v>7.4000000000000003E-3</v>
      </c>
      <c r="D560">
        <v>7.3699999999999998E-3</v>
      </c>
      <c r="E560">
        <v>0.5</v>
      </c>
      <c r="F560">
        <v>95113</v>
      </c>
      <c r="G560">
        <v>701</v>
      </c>
      <c r="H560">
        <v>94762</v>
      </c>
      <c r="I560">
        <v>6357965</v>
      </c>
      <c r="J560">
        <v>66.849999999999994</v>
      </c>
    </row>
    <row r="561" spans="1:10" x14ac:dyDescent="0.45">
      <c r="A561">
        <v>1938</v>
      </c>
      <c r="B561">
        <v>2</v>
      </c>
      <c r="C561">
        <v>3.32E-3</v>
      </c>
      <c r="D561">
        <v>3.32E-3</v>
      </c>
      <c r="E561">
        <v>0.5</v>
      </c>
      <c r="F561">
        <v>94411</v>
      </c>
      <c r="G561">
        <v>313</v>
      </c>
      <c r="H561">
        <v>94255</v>
      </c>
      <c r="I561">
        <v>6263203</v>
      </c>
      <c r="J561">
        <v>66.34</v>
      </c>
    </row>
    <row r="562" spans="1:10" x14ac:dyDescent="0.45">
      <c r="A562">
        <v>1938</v>
      </c>
      <c r="B562">
        <v>3</v>
      </c>
      <c r="C562">
        <v>2.2300000000000002E-3</v>
      </c>
      <c r="D562">
        <v>2.2300000000000002E-3</v>
      </c>
      <c r="E562">
        <v>0.5</v>
      </c>
      <c r="F562">
        <v>94098</v>
      </c>
      <c r="G562">
        <v>210</v>
      </c>
      <c r="H562">
        <v>93993</v>
      </c>
      <c r="I562">
        <v>6168948</v>
      </c>
      <c r="J562">
        <v>65.56</v>
      </c>
    </row>
    <row r="563" spans="1:10" x14ac:dyDescent="0.45">
      <c r="A563">
        <v>1938</v>
      </c>
      <c r="B563">
        <v>4</v>
      </c>
      <c r="C563">
        <v>1.7799999999999999E-3</v>
      </c>
      <c r="D563">
        <v>1.7799999999999999E-3</v>
      </c>
      <c r="E563">
        <v>0.5</v>
      </c>
      <c r="F563">
        <v>93888</v>
      </c>
      <c r="G563">
        <v>167</v>
      </c>
      <c r="H563">
        <v>93805</v>
      </c>
      <c r="I563">
        <v>6074955</v>
      </c>
      <c r="J563">
        <v>64.7</v>
      </c>
    </row>
    <row r="564" spans="1:10" x14ac:dyDescent="0.45">
      <c r="A564">
        <v>1938</v>
      </c>
      <c r="B564">
        <v>5</v>
      </c>
      <c r="C564">
        <v>1.4599999999999999E-3</v>
      </c>
      <c r="D564">
        <v>1.4599999999999999E-3</v>
      </c>
      <c r="E564">
        <v>0.5</v>
      </c>
      <c r="F564">
        <v>93721</v>
      </c>
      <c r="G564">
        <v>137</v>
      </c>
      <c r="H564">
        <v>93653</v>
      </c>
      <c r="I564">
        <v>5981150</v>
      </c>
      <c r="J564">
        <v>63.82</v>
      </c>
    </row>
    <row r="565" spans="1:10" x14ac:dyDescent="0.45">
      <c r="A565">
        <v>1938</v>
      </c>
      <c r="B565">
        <v>6</v>
      </c>
      <c r="C565">
        <v>1.2899999999999999E-3</v>
      </c>
      <c r="D565">
        <v>1.2899999999999999E-3</v>
      </c>
      <c r="E565">
        <v>0.5</v>
      </c>
      <c r="F565">
        <v>93584</v>
      </c>
      <c r="G565">
        <v>121</v>
      </c>
      <c r="H565">
        <v>93524</v>
      </c>
      <c r="I565">
        <v>5887497</v>
      </c>
      <c r="J565">
        <v>62.91</v>
      </c>
    </row>
    <row r="566" spans="1:10" x14ac:dyDescent="0.45">
      <c r="A566">
        <v>1938</v>
      </c>
      <c r="B566">
        <v>7</v>
      </c>
      <c r="C566">
        <v>1.15E-3</v>
      </c>
      <c r="D566">
        <v>1.15E-3</v>
      </c>
      <c r="E566">
        <v>0.5</v>
      </c>
      <c r="F566">
        <v>93464</v>
      </c>
      <c r="G566">
        <v>107</v>
      </c>
      <c r="H566">
        <v>93410</v>
      </c>
      <c r="I566">
        <v>5793973</v>
      </c>
      <c r="J566">
        <v>61.99</v>
      </c>
    </row>
    <row r="567" spans="1:10" x14ac:dyDescent="0.45">
      <c r="A567">
        <v>1938</v>
      </c>
      <c r="B567">
        <v>8</v>
      </c>
      <c r="C567">
        <v>1.0399999999999999E-3</v>
      </c>
      <c r="D567">
        <v>1.0399999999999999E-3</v>
      </c>
      <c r="E567">
        <v>0.5</v>
      </c>
      <c r="F567">
        <v>93356</v>
      </c>
      <c r="G567">
        <v>97</v>
      </c>
      <c r="H567">
        <v>93308</v>
      </c>
      <c r="I567">
        <v>5700563</v>
      </c>
      <c r="J567">
        <v>61.06</v>
      </c>
    </row>
    <row r="568" spans="1:10" x14ac:dyDescent="0.45">
      <c r="A568">
        <v>1938</v>
      </c>
      <c r="B568">
        <v>9</v>
      </c>
      <c r="C568">
        <v>9.5E-4</v>
      </c>
      <c r="D568">
        <v>9.5E-4</v>
      </c>
      <c r="E568">
        <v>0.5</v>
      </c>
      <c r="F568">
        <v>93259</v>
      </c>
      <c r="G568">
        <v>88</v>
      </c>
      <c r="H568">
        <v>93215</v>
      </c>
      <c r="I568">
        <v>5607255</v>
      </c>
      <c r="J568">
        <v>60.13</v>
      </c>
    </row>
    <row r="569" spans="1:10" x14ac:dyDescent="0.45">
      <c r="A569">
        <v>1938</v>
      </c>
      <c r="B569">
        <v>10</v>
      </c>
      <c r="C569">
        <v>8.8000000000000003E-4</v>
      </c>
      <c r="D569">
        <v>8.8000000000000003E-4</v>
      </c>
      <c r="E569">
        <v>0.5</v>
      </c>
      <c r="F569">
        <v>93171</v>
      </c>
      <c r="G569">
        <v>82</v>
      </c>
      <c r="H569">
        <v>93130</v>
      </c>
      <c r="I569">
        <v>5514040</v>
      </c>
      <c r="J569">
        <v>59.18</v>
      </c>
    </row>
    <row r="570" spans="1:10" x14ac:dyDescent="0.45">
      <c r="A570">
        <v>1938</v>
      </c>
      <c r="B570">
        <v>11</v>
      </c>
      <c r="C570">
        <v>8.7000000000000001E-4</v>
      </c>
      <c r="D570">
        <v>8.7000000000000001E-4</v>
      </c>
      <c r="E570">
        <v>0.5</v>
      </c>
      <c r="F570">
        <v>93089</v>
      </c>
      <c r="G570">
        <v>81</v>
      </c>
      <c r="H570">
        <v>93049</v>
      </c>
      <c r="I570">
        <v>5420910</v>
      </c>
      <c r="J570">
        <v>58.23</v>
      </c>
    </row>
    <row r="571" spans="1:10" x14ac:dyDescent="0.45">
      <c r="A571">
        <v>1938</v>
      </c>
      <c r="B571">
        <v>12</v>
      </c>
      <c r="C571">
        <v>9.1E-4</v>
      </c>
      <c r="D571">
        <v>9.1E-4</v>
      </c>
      <c r="E571">
        <v>0.5</v>
      </c>
      <c r="F571">
        <v>93008</v>
      </c>
      <c r="G571">
        <v>85</v>
      </c>
      <c r="H571">
        <v>92966</v>
      </c>
      <c r="I571">
        <v>5327862</v>
      </c>
      <c r="J571">
        <v>57.28</v>
      </c>
    </row>
    <row r="572" spans="1:10" x14ac:dyDescent="0.45">
      <c r="A572">
        <v>1938</v>
      </c>
      <c r="B572">
        <v>13</v>
      </c>
      <c r="C572">
        <v>1.01E-3</v>
      </c>
      <c r="D572">
        <v>1.01E-3</v>
      </c>
      <c r="E572">
        <v>0.5</v>
      </c>
      <c r="F572">
        <v>92923</v>
      </c>
      <c r="G572">
        <v>94</v>
      </c>
      <c r="H572">
        <v>92876</v>
      </c>
      <c r="I572">
        <v>5234896</v>
      </c>
      <c r="J572">
        <v>56.34</v>
      </c>
    </row>
    <row r="573" spans="1:10" x14ac:dyDescent="0.45">
      <c r="A573">
        <v>1938</v>
      </c>
      <c r="B573">
        <v>14</v>
      </c>
      <c r="C573">
        <v>1.17E-3</v>
      </c>
      <c r="D573">
        <v>1.17E-3</v>
      </c>
      <c r="E573">
        <v>0.5</v>
      </c>
      <c r="F573">
        <v>92829</v>
      </c>
      <c r="G573">
        <v>108</v>
      </c>
      <c r="H573">
        <v>92775</v>
      </c>
      <c r="I573">
        <v>5142020</v>
      </c>
      <c r="J573">
        <v>55.39</v>
      </c>
    </row>
    <row r="574" spans="1:10" x14ac:dyDescent="0.45">
      <c r="A574">
        <v>1938</v>
      </c>
      <c r="B574">
        <v>15</v>
      </c>
      <c r="C574">
        <v>1.3600000000000001E-3</v>
      </c>
      <c r="D574">
        <v>1.3600000000000001E-3</v>
      </c>
      <c r="E574">
        <v>0.5</v>
      </c>
      <c r="F574">
        <v>92721</v>
      </c>
      <c r="G574">
        <v>126</v>
      </c>
      <c r="H574">
        <v>92658</v>
      </c>
      <c r="I574">
        <v>5049245</v>
      </c>
      <c r="J574">
        <v>54.46</v>
      </c>
    </row>
    <row r="575" spans="1:10" x14ac:dyDescent="0.45">
      <c r="A575">
        <v>1938</v>
      </c>
      <c r="B575">
        <v>16</v>
      </c>
      <c r="C575">
        <v>1.56E-3</v>
      </c>
      <c r="D575">
        <v>1.56E-3</v>
      </c>
      <c r="E575">
        <v>0.5</v>
      </c>
      <c r="F575">
        <v>92595</v>
      </c>
      <c r="G575">
        <v>144</v>
      </c>
      <c r="H575">
        <v>92523</v>
      </c>
      <c r="I575">
        <v>4956587</v>
      </c>
      <c r="J575">
        <v>53.53</v>
      </c>
    </row>
    <row r="576" spans="1:10" x14ac:dyDescent="0.45">
      <c r="A576">
        <v>1938</v>
      </c>
      <c r="B576">
        <v>17</v>
      </c>
      <c r="C576">
        <v>1.75E-3</v>
      </c>
      <c r="D576">
        <v>1.75E-3</v>
      </c>
      <c r="E576">
        <v>0.5</v>
      </c>
      <c r="F576">
        <v>92451</v>
      </c>
      <c r="G576">
        <v>161</v>
      </c>
      <c r="H576">
        <v>92370</v>
      </c>
      <c r="I576">
        <v>4864064</v>
      </c>
      <c r="J576">
        <v>52.61</v>
      </c>
    </row>
    <row r="577" spans="1:10" x14ac:dyDescent="0.45">
      <c r="A577">
        <v>1938</v>
      </c>
      <c r="B577">
        <v>18</v>
      </c>
      <c r="C577">
        <v>1.9300000000000001E-3</v>
      </c>
      <c r="D577">
        <v>1.9300000000000001E-3</v>
      </c>
      <c r="E577">
        <v>0.5</v>
      </c>
      <c r="F577">
        <v>92289</v>
      </c>
      <c r="G577">
        <v>178</v>
      </c>
      <c r="H577">
        <v>92201</v>
      </c>
      <c r="I577">
        <v>4771694</v>
      </c>
      <c r="J577">
        <v>51.7</v>
      </c>
    </row>
    <row r="578" spans="1:10" x14ac:dyDescent="0.45">
      <c r="A578">
        <v>1938</v>
      </c>
      <c r="B578">
        <v>19</v>
      </c>
      <c r="C578">
        <v>2.0899999999999998E-3</v>
      </c>
      <c r="D578">
        <v>2.0899999999999998E-3</v>
      </c>
      <c r="E578">
        <v>0.5</v>
      </c>
      <c r="F578">
        <v>92112</v>
      </c>
      <c r="G578">
        <v>192</v>
      </c>
      <c r="H578">
        <v>92016</v>
      </c>
      <c r="I578">
        <v>4679493</v>
      </c>
      <c r="J578">
        <v>50.8</v>
      </c>
    </row>
    <row r="579" spans="1:10" x14ac:dyDescent="0.45">
      <c r="A579">
        <v>1938</v>
      </c>
      <c r="B579">
        <v>20</v>
      </c>
      <c r="C579">
        <v>2.2300000000000002E-3</v>
      </c>
      <c r="D579">
        <v>2.2300000000000002E-3</v>
      </c>
      <c r="E579">
        <v>0.5</v>
      </c>
      <c r="F579">
        <v>91919</v>
      </c>
      <c r="G579">
        <v>205</v>
      </c>
      <c r="H579">
        <v>91817</v>
      </c>
      <c r="I579">
        <v>4587478</v>
      </c>
      <c r="J579">
        <v>49.91</v>
      </c>
    </row>
    <row r="580" spans="1:10" x14ac:dyDescent="0.45">
      <c r="A580">
        <v>1938</v>
      </c>
      <c r="B580">
        <v>21</v>
      </c>
      <c r="C580">
        <v>2.3600000000000001E-3</v>
      </c>
      <c r="D580">
        <v>2.3500000000000001E-3</v>
      </c>
      <c r="E580">
        <v>0.5</v>
      </c>
      <c r="F580">
        <v>91714</v>
      </c>
      <c r="G580">
        <v>216</v>
      </c>
      <c r="H580">
        <v>91606</v>
      </c>
      <c r="I580">
        <v>4495661</v>
      </c>
      <c r="J580">
        <v>49.02</v>
      </c>
    </row>
    <row r="581" spans="1:10" x14ac:dyDescent="0.45">
      <c r="A581">
        <v>1938</v>
      </c>
      <c r="B581">
        <v>22</v>
      </c>
      <c r="C581">
        <v>2.4599999999999999E-3</v>
      </c>
      <c r="D581">
        <v>2.4599999999999999E-3</v>
      </c>
      <c r="E581">
        <v>0.5</v>
      </c>
      <c r="F581">
        <v>91498</v>
      </c>
      <c r="G581">
        <v>225</v>
      </c>
      <c r="H581">
        <v>91386</v>
      </c>
      <c r="I581">
        <v>4404055</v>
      </c>
      <c r="J581">
        <v>48.13</v>
      </c>
    </row>
    <row r="582" spans="1:10" x14ac:dyDescent="0.45">
      <c r="A582">
        <v>1938</v>
      </c>
      <c r="B582">
        <v>23</v>
      </c>
      <c r="C582">
        <v>2.5600000000000002E-3</v>
      </c>
      <c r="D582">
        <v>2.5600000000000002E-3</v>
      </c>
      <c r="E582">
        <v>0.5</v>
      </c>
      <c r="F582">
        <v>91273</v>
      </c>
      <c r="G582">
        <v>233</v>
      </c>
      <c r="H582">
        <v>91156</v>
      </c>
      <c r="I582">
        <v>4312669</v>
      </c>
      <c r="J582">
        <v>47.25</v>
      </c>
    </row>
    <row r="583" spans="1:10" x14ac:dyDescent="0.45">
      <c r="A583">
        <v>1938</v>
      </c>
      <c r="B583">
        <v>24</v>
      </c>
      <c r="C583">
        <v>2.65E-3</v>
      </c>
      <c r="D583">
        <v>2.65E-3</v>
      </c>
      <c r="E583">
        <v>0.5</v>
      </c>
      <c r="F583">
        <v>91040</v>
      </c>
      <c r="G583">
        <v>241</v>
      </c>
      <c r="H583">
        <v>90919</v>
      </c>
      <c r="I583">
        <v>4221513</v>
      </c>
      <c r="J583">
        <v>46.37</v>
      </c>
    </row>
    <row r="584" spans="1:10" x14ac:dyDescent="0.45">
      <c r="A584">
        <v>1938</v>
      </c>
      <c r="B584">
        <v>25</v>
      </c>
      <c r="C584">
        <v>2.7399999999999998E-3</v>
      </c>
      <c r="D584">
        <v>2.7299999999999998E-3</v>
      </c>
      <c r="E584">
        <v>0.5</v>
      </c>
      <c r="F584">
        <v>90799</v>
      </c>
      <c r="G584">
        <v>248</v>
      </c>
      <c r="H584">
        <v>90675</v>
      </c>
      <c r="I584">
        <v>4130594</v>
      </c>
      <c r="J584">
        <v>45.49</v>
      </c>
    </row>
    <row r="585" spans="1:10" x14ac:dyDescent="0.45">
      <c r="A585">
        <v>1938</v>
      </c>
      <c r="B585">
        <v>26</v>
      </c>
      <c r="C585">
        <v>2.82E-3</v>
      </c>
      <c r="D585">
        <v>2.81E-3</v>
      </c>
      <c r="E585">
        <v>0.5</v>
      </c>
      <c r="F585">
        <v>90551</v>
      </c>
      <c r="G585">
        <v>255</v>
      </c>
      <c r="H585">
        <v>90423</v>
      </c>
      <c r="I585">
        <v>4039919</v>
      </c>
      <c r="J585">
        <v>44.62</v>
      </c>
    </row>
    <row r="586" spans="1:10" x14ac:dyDescent="0.45">
      <c r="A586">
        <v>1938</v>
      </c>
      <c r="B586">
        <v>27</v>
      </c>
      <c r="C586">
        <v>2.8900000000000002E-3</v>
      </c>
      <c r="D586">
        <v>2.8900000000000002E-3</v>
      </c>
      <c r="E586">
        <v>0.5</v>
      </c>
      <c r="F586">
        <v>90296</v>
      </c>
      <c r="G586">
        <v>261</v>
      </c>
      <c r="H586">
        <v>90165</v>
      </c>
      <c r="I586">
        <v>3949496</v>
      </c>
      <c r="J586">
        <v>43.74</v>
      </c>
    </row>
    <row r="587" spans="1:10" x14ac:dyDescent="0.45">
      <c r="A587">
        <v>1938</v>
      </c>
      <c r="B587">
        <v>28</v>
      </c>
      <c r="C587">
        <v>2.96E-3</v>
      </c>
      <c r="D587">
        <v>2.96E-3</v>
      </c>
      <c r="E587">
        <v>0.5</v>
      </c>
      <c r="F587">
        <v>90035</v>
      </c>
      <c r="G587">
        <v>266</v>
      </c>
      <c r="H587">
        <v>89902</v>
      </c>
      <c r="I587">
        <v>3859330</v>
      </c>
      <c r="J587">
        <v>42.86</v>
      </c>
    </row>
    <row r="588" spans="1:10" x14ac:dyDescent="0.45">
      <c r="A588">
        <v>1938</v>
      </c>
      <c r="B588">
        <v>29</v>
      </c>
      <c r="C588">
        <v>3.0200000000000001E-3</v>
      </c>
      <c r="D588">
        <v>3.0100000000000001E-3</v>
      </c>
      <c r="E588">
        <v>0.5</v>
      </c>
      <c r="F588">
        <v>89768</v>
      </c>
      <c r="G588">
        <v>270</v>
      </c>
      <c r="H588">
        <v>89633</v>
      </c>
      <c r="I588">
        <v>3769429</v>
      </c>
      <c r="J588">
        <v>41.99</v>
      </c>
    </row>
    <row r="589" spans="1:10" x14ac:dyDescent="0.45">
      <c r="A589">
        <v>1938</v>
      </c>
      <c r="B589">
        <v>30</v>
      </c>
      <c r="C589">
        <v>3.0599999999999998E-3</v>
      </c>
      <c r="D589">
        <v>3.0599999999999998E-3</v>
      </c>
      <c r="E589">
        <v>0.5</v>
      </c>
      <c r="F589">
        <v>89498</v>
      </c>
      <c r="G589">
        <v>274</v>
      </c>
      <c r="H589">
        <v>89361</v>
      </c>
      <c r="I589">
        <v>3679795</v>
      </c>
      <c r="J589">
        <v>41.12</v>
      </c>
    </row>
    <row r="590" spans="1:10" x14ac:dyDescent="0.45">
      <c r="A590">
        <v>1938</v>
      </c>
      <c r="B590">
        <v>31</v>
      </c>
      <c r="C590">
        <v>3.14E-3</v>
      </c>
      <c r="D590">
        <v>3.13E-3</v>
      </c>
      <c r="E590">
        <v>0.5</v>
      </c>
      <c r="F590">
        <v>89224</v>
      </c>
      <c r="G590">
        <v>279</v>
      </c>
      <c r="H590">
        <v>89085</v>
      </c>
      <c r="I590">
        <v>3590434</v>
      </c>
      <c r="J590">
        <v>40.24</v>
      </c>
    </row>
    <row r="591" spans="1:10" x14ac:dyDescent="0.45">
      <c r="A591">
        <v>1938</v>
      </c>
      <c r="B591">
        <v>32</v>
      </c>
      <c r="C591">
        <v>3.2499999999999999E-3</v>
      </c>
      <c r="D591">
        <v>3.2399999999999998E-3</v>
      </c>
      <c r="E591">
        <v>0.5</v>
      </c>
      <c r="F591">
        <v>88945</v>
      </c>
      <c r="G591">
        <v>288</v>
      </c>
      <c r="H591">
        <v>88801</v>
      </c>
      <c r="I591">
        <v>3501350</v>
      </c>
      <c r="J591">
        <v>39.369999999999997</v>
      </c>
    </row>
    <row r="592" spans="1:10" x14ac:dyDescent="0.45">
      <c r="A592">
        <v>1938</v>
      </c>
      <c r="B592">
        <v>33</v>
      </c>
      <c r="C592">
        <v>3.3999999999999998E-3</v>
      </c>
      <c r="D592">
        <v>3.3999999999999998E-3</v>
      </c>
      <c r="E592">
        <v>0.5</v>
      </c>
      <c r="F592">
        <v>88656</v>
      </c>
      <c r="G592">
        <v>301</v>
      </c>
      <c r="H592">
        <v>88506</v>
      </c>
      <c r="I592">
        <v>3412549</v>
      </c>
      <c r="J592">
        <v>38.49</v>
      </c>
    </row>
    <row r="593" spans="1:10" x14ac:dyDescent="0.45">
      <c r="A593">
        <v>1938</v>
      </c>
      <c r="B593">
        <v>34</v>
      </c>
      <c r="C593">
        <v>3.5999999999999999E-3</v>
      </c>
      <c r="D593">
        <v>3.5899999999999999E-3</v>
      </c>
      <c r="E593">
        <v>0.5</v>
      </c>
      <c r="F593">
        <v>88355</v>
      </c>
      <c r="G593">
        <v>318</v>
      </c>
      <c r="H593">
        <v>88197</v>
      </c>
      <c r="I593">
        <v>3324043</v>
      </c>
      <c r="J593">
        <v>37.619999999999997</v>
      </c>
    </row>
    <row r="594" spans="1:10" x14ac:dyDescent="0.45">
      <c r="A594">
        <v>1938</v>
      </c>
      <c r="B594">
        <v>35</v>
      </c>
      <c r="C594">
        <v>3.8400000000000001E-3</v>
      </c>
      <c r="D594">
        <v>3.8400000000000001E-3</v>
      </c>
      <c r="E594">
        <v>0.5</v>
      </c>
      <c r="F594">
        <v>88038</v>
      </c>
      <c r="G594">
        <v>338</v>
      </c>
      <c r="H594">
        <v>87869</v>
      </c>
      <c r="I594">
        <v>3235846</v>
      </c>
      <c r="J594">
        <v>36.76</v>
      </c>
    </row>
    <row r="595" spans="1:10" x14ac:dyDescent="0.45">
      <c r="A595">
        <v>1938</v>
      </c>
      <c r="B595">
        <v>36</v>
      </c>
      <c r="C595">
        <v>4.0899999999999999E-3</v>
      </c>
      <c r="D595">
        <v>4.0800000000000003E-3</v>
      </c>
      <c r="E595">
        <v>0.5</v>
      </c>
      <c r="F595">
        <v>87700</v>
      </c>
      <c r="G595">
        <v>358</v>
      </c>
      <c r="H595">
        <v>87521</v>
      </c>
      <c r="I595">
        <v>3147977</v>
      </c>
      <c r="J595">
        <v>35.89</v>
      </c>
    </row>
    <row r="596" spans="1:10" x14ac:dyDescent="0.45">
      <c r="A596">
        <v>1938</v>
      </c>
      <c r="B596">
        <v>37</v>
      </c>
      <c r="C596">
        <v>4.3400000000000001E-3</v>
      </c>
      <c r="D596">
        <v>4.3299999999999996E-3</v>
      </c>
      <c r="E596">
        <v>0.5</v>
      </c>
      <c r="F596">
        <v>87342</v>
      </c>
      <c r="G596">
        <v>378</v>
      </c>
      <c r="H596">
        <v>87153</v>
      </c>
      <c r="I596">
        <v>3060456</v>
      </c>
      <c r="J596">
        <v>35.04</v>
      </c>
    </row>
    <row r="597" spans="1:10" x14ac:dyDescent="0.45">
      <c r="A597">
        <v>1938</v>
      </c>
      <c r="B597">
        <v>38</v>
      </c>
      <c r="C597">
        <v>4.5900000000000003E-3</v>
      </c>
      <c r="D597">
        <v>4.5799999999999999E-3</v>
      </c>
      <c r="E597">
        <v>0.5</v>
      </c>
      <c r="F597">
        <v>86964</v>
      </c>
      <c r="G597">
        <v>398</v>
      </c>
      <c r="H597">
        <v>86765</v>
      </c>
      <c r="I597">
        <v>2973303</v>
      </c>
      <c r="J597">
        <v>34.19</v>
      </c>
    </row>
    <row r="598" spans="1:10" x14ac:dyDescent="0.45">
      <c r="A598">
        <v>1938</v>
      </c>
      <c r="B598">
        <v>39</v>
      </c>
      <c r="C598">
        <v>4.8300000000000001E-3</v>
      </c>
      <c r="D598">
        <v>4.8199999999999996E-3</v>
      </c>
      <c r="E598">
        <v>0.5</v>
      </c>
      <c r="F598">
        <v>86565</v>
      </c>
      <c r="G598">
        <v>417</v>
      </c>
      <c r="H598">
        <v>86357</v>
      </c>
      <c r="I598">
        <v>2886538</v>
      </c>
      <c r="J598">
        <v>33.35</v>
      </c>
    </row>
    <row r="599" spans="1:10" x14ac:dyDescent="0.45">
      <c r="A599">
        <v>1938</v>
      </c>
      <c r="B599">
        <v>40</v>
      </c>
      <c r="C599">
        <v>5.0499999999999998E-3</v>
      </c>
      <c r="D599">
        <v>5.0400000000000002E-3</v>
      </c>
      <c r="E599">
        <v>0.5</v>
      </c>
      <c r="F599">
        <v>86149</v>
      </c>
      <c r="G599">
        <v>434</v>
      </c>
      <c r="H599">
        <v>85932</v>
      </c>
      <c r="I599">
        <v>2800181</v>
      </c>
      <c r="J599">
        <v>32.5</v>
      </c>
    </row>
    <row r="600" spans="1:10" x14ac:dyDescent="0.45">
      <c r="A600">
        <v>1938</v>
      </c>
      <c r="B600">
        <v>41</v>
      </c>
      <c r="C600">
        <v>5.28E-3</v>
      </c>
      <c r="D600">
        <v>5.2599999999999999E-3</v>
      </c>
      <c r="E600">
        <v>0.5</v>
      </c>
      <c r="F600">
        <v>85714</v>
      </c>
      <c r="G600">
        <v>451</v>
      </c>
      <c r="H600">
        <v>85489</v>
      </c>
      <c r="I600">
        <v>2714250</v>
      </c>
      <c r="J600">
        <v>31.67</v>
      </c>
    </row>
    <row r="601" spans="1:10" x14ac:dyDescent="0.45">
      <c r="A601">
        <v>1938</v>
      </c>
      <c r="B601">
        <v>42</v>
      </c>
      <c r="C601">
        <v>5.5100000000000001E-3</v>
      </c>
      <c r="D601">
        <v>5.4999999999999997E-3</v>
      </c>
      <c r="E601">
        <v>0.5</v>
      </c>
      <c r="F601">
        <v>85263</v>
      </c>
      <c r="G601">
        <v>469</v>
      </c>
      <c r="H601">
        <v>85029</v>
      </c>
      <c r="I601">
        <v>2628761</v>
      </c>
      <c r="J601">
        <v>30.83</v>
      </c>
    </row>
    <row r="602" spans="1:10" x14ac:dyDescent="0.45">
      <c r="A602">
        <v>1938</v>
      </c>
      <c r="B602">
        <v>43</v>
      </c>
      <c r="C602">
        <v>5.7800000000000004E-3</v>
      </c>
      <c r="D602">
        <v>5.7600000000000004E-3</v>
      </c>
      <c r="E602">
        <v>0.5</v>
      </c>
      <c r="F602">
        <v>84795</v>
      </c>
      <c r="G602">
        <v>489</v>
      </c>
      <c r="H602">
        <v>84550</v>
      </c>
      <c r="I602">
        <v>2543732</v>
      </c>
      <c r="J602">
        <v>30</v>
      </c>
    </row>
    <row r="603" spans="1:10" x14ac:dyDescent="0.45">
      <c r="A603">
        <v>1938</v>
      </c>
      <c r="B603">
        <v>44</v>
      </c>
      <c r="C603">
        <v>6.0899999999999999E-3</v>
      </c>
      <c r="D603">
        <v>6.0699999999999999E-3</v>
      </c>
      <c r="E603">
        <v>0.5</v>
      </c>
      <c r="F603">
        <v>84306</v>
      </c>
      <c r="G603">
        <v>511</v>
      </c>
      <c r="H603">
        <v>84050</v>
      </c>
      <c r="I603">
        <v>2459182</v>
      </c>
      <c r="J603">
        <v>29.17</v>
      </c>
    </row>
    <row r="604" spans="1:10" x14ac:dyDescent="0.45">
      <c r="A604">
        <v>1938</v>
      </c>
      <c r="B604">
        <v>45</v>
      </c>
      <c r="C604">
        <v>6.45E-3</v>
      </c>
      <c r="D604">
        <v>6.43E-3</v>
      </c>
      <c r="E604">
        <v>0.5</v>
      </c>
      <c r="F604">
        <v>83794</v>
      </c>
      <c r="G604">
        <v>539</v>
      </c>
      <c r="H604">
        <v>83525</v>
      </c>
      <c r="I604">
        <v>2375132</v>
      </c>
      <c r="J604">
        <v>28.34</v>
      </c>
    </row>
    <row r="605" spans="1:10" x14ac:dyDescent="0.45">
      <c r="A605">
        <v>1938</v>
      </c>
      <c r="B605">
        <v>46</v>
      </c>
      <c r="C605">
        <v>6.8999999999999999E-3</v>
      </c>
      <c r="D605">
        <v>6.8799999999999998E-3</v>
      </c>
      <c r="E605">
        <v>0.5</v>
      </c>
      <c r="F605">
        <v>83255</v>
      </c>
      <c r="G605">
        <v>573</v>
      </c>
      <c r="H605">
        <v>82969</v>
      </c>
      <c r="I605">
        <v>2291607</v>
      </c>
      <c r="J605">
        <v>27.53</v>
      </c>
    </row>
    <row r="606" spans="1:10" x14ac:dyDescent="0.45">
      <c r="A606">
        <v>1938</v>
      </c>
      <c r="B606">
        <v>47</v>
      </c>
      <c r="C606">
        <v>7.43E-3</v>
      </c>
      <c r="D606">
        <v>7.4000000000000003E-3</v>
      </c>
      <c r="E606">
        <v>0.5</v>
      </c>
      <c r="F606">
        <v>82683</v>
      </c>
      <c r="G606">
        <v>612</v>
      </c>
      <c r="H606">
        <v>82377</v>
      </c>
      <c r="I606">
        <v>2208638</v>
      </c>
      <c r="J606">
        <v>26.71</v>
      </c>
    </row>
    <row r="607" spans="1:10" x14ac:dyDescent="0.45">
      <c r="A607">
        <v>1938</v>
      </c>
      <c r="B607">
        <v>48</v>
      </c>
      <c r="C607">
        <v>8.0199999999999994E-3</v>
      </c>
      <c r="D607">
        <v>7.9799999999999992E-3</v>
      </c>
      <c r="E607">
        <v>0.5</v>
      </c>
      <c r="F607">
        <v>82071</v>
      </c>
      <c r="G607">
        <v>655</v>
      </c>
      <c r="H607">
        <v>81743</v>
      </c>
      <c r="I607">
        <v>2126261</v>
      </c>
      <c r="J607">
        <v>25.91</v>
      </c>
    </row>
    <row r="608" spans="1:10" x14ac:dyDescent="0.45">
      <c r="A608">
        <v>1938</v>
      </c>
      <c r="B608">
        <v>49</v>
      </c>
      <c r="C608">
        <v>8.6599999999999993E-3</v>
      </c>
      <c r="D608">
        <v>8.6300000000000005E-3</v>
      </c>
      <c r="E608">
        <v>0.5</v>
      </c>
      <c r="F608">
        <v>81415</v>
      </c>
      <c r="G608">
        <v>702</v>
      </c>
      <c r="H608">
        <v>81064</v>
      </c>
      <c r="I608">
        <v>2044518</v>
      </c>
      <c r="J608">
        <v>25.11</v>
      </c>
    </row>
    <row r="609" spans="1:10" x14ac:dyDescent="0.45">
      <c r="A609">
        <v>1938</v>
      </c>
      <c r="B609">
        <v>50</v>
      </c>
      <c r="C609">
        <v>9.3600000000000003E-3</v>
      </c>
      <c r="D609">
        <v>9.3200000000000002E-3</v>
      </c>
      <c r="E609">
        <v>0.5</v>
      </c>
      <c r="F609">
        <v>80713</v>
      </c>
      <c r="G609">
        <v>752</v>
      </c>
      <c r="H609">
        <v>80337</v>
      </c>
      <c r="I609">
        <v>1963454</v>
      </c>
      <c r="J609">
        <v>24.33</v>
      </c>
    </row>
    <row r="610" spans="1:10" x14ac:dyDescent="0.45">
      <c r="A610">
        <v>1938</v>
      </c>
      <c r="B610">
        <v>51</v>
      </c>
      <c r="C610">
        <v>1.009E-2</v>
      </c>
      <c r="D610">
        <v>1.004E-2</v>
      </c>
      <c r="E610">
        <v>0.5</v>
      </c>
      <c r="F610">
        <v>79961</v>
      </c>
      <c r="G610">
        <v>803</v>
      </c>
      <c r="H610">
        <v>79560</v>
      </c>
      <c r="I610">
        <v>1883117</v>
      </c>
      <c r="J610">
        <v>23.55</v>
      </c>
    </row>
    <row r="611" spans="1:10" x14ac:dyDescent="0.45">
      <c r="A611">
        <v>1938</v>
      </c>
      <c r="B611">
        <v>52</v>
      </c>
      <c r="C611">
        <v>1.0829999999999999E-2</v>
      </c>
      <c r="D611">
        <v>1.077E-2</v>
      </c>
      <c r="E611">
        <v>0.5</v>
      </c>
      <c r="F611">
        <v>79158</v>
      </c>
      <c r="G611">
        <v>853</v>
      </c>
      <c r="H611">
        <v>78732</v>
      </c>
      <c r="I611">
        <v>1803557</v>
      </c>
      <c r="J611">
        <v>22.78</v>
      </c>
    </row>
    <row r="612" spans="1:10" x14ac:dyDescent="0.45">
      <c r="A612">
        <v>1938</v>
      </c>
      <c r="B612">
        <v>53</v>
      </c>
      <c r="C612">
        <v>1.1599999999999999E-2</v>
      </c>
      <c r="D612">
        <v>1.154E-2</v>
      </c>
      <c r="E612">
        <v>0.5</v>
      </c>
      <c r="F612">
        <v>78305</v>
      </c>
      <c r="G612">
        <v>903</v>
      </c>
      <c r="H612">
        <v>77854</v>
      </c>
      <c r="I612">
        <v>1724825</v>
      </c>
      <c r="J612">
        <v>22.03</v>
      </c>
    </row>
    <row r="613" spans="1:10" x14ac:dyDescent="0.45">
      <c r="A613">
        <v>1938</v>
      </c>
      <c r="B613">
        <v>54</v>
      </c>
      <c r="C613">
        <v>1.239E-2</v>
      </c>
      <c r="D613">
        <v>1.2319999999999999E-2</v>
      </c>
      <c r="E613">
        <v>0.5</v>
      </c>
      <c r="F613">
        <v>77402</v>
      </c>
      <c r="G613">
        <v>953</v>
      </c>
      <c r="H613">
        <v>76925</v>
      </c>
      <c r="I613">
        <v>1646972</v>
      </c>
      <c r="J613">
        <v>21.28</v>
      </c>
    </row>
    <row r="614" spans="1:10" x14ac:dyDescent="0.45">
      <c r="A614">
        <v>1938</v>
      </c>
      <c r="B614">
        <v>55</v>
      </c>
      <c r="C614">
        <v>1.319E-2</v>
      </c>
      <c r="D614">
        <v>1.311E-2</v>
      </c>
      <c r="E614">
        <v>0.5</v>
      </c>
      <c r="F614">
        <v>76449</v>
      </c>
      <c r="G614">
        <v>1002</v>
      </c>
      <c r="H614">
        <v>75948</v>
      </c>
      <c r="I614">
        <v>1570046</v>
      </c>
      <c r="J614">
        <v>20.54</v>
      </c>
    </row>
    <row r="615" spans="1:10" x14ac:dyDescent="0.45">
      <c r="A615">
        <v>1938</v>
      </c>
      <c r="B615">
        <v>56</v>
      </c>
      <c r="C615">
        <v>1.404E-2</v>
      </c>
      <c r="D615">
        <v>1.3939999999999999E-2</v>
      </c>
      <c r="E615">
        <v>0.5</v>
      </c>
      <c r="F615">
        <v>75447</v>
      </c>
      <c r="G615">
        <v>1052</v>
      </c>
      <c r="H615">
        <v>74921</v>
      </c>
      <c r="I615">
        <v>1494098</v>
      </c>
      <c r="J615">
        <v>19.8</v>
      </c>
    </row>
    <row r="616" spans="1:10" x14ac:dyDescent="0.45">
      <c r="A616">
        <v>1938</v>
      </c>
      <c r="B616">
        <v>57</v>
      </c>
      <c r="C616">
        <v>1.4959999999999999E-2</v>
      </c>
      <c r="D616">
        <v>1.485E-2</v>
      </c>
      <c r="E616">
        <v>0.5</v>
      </c>
      <c r="F616">
        <v>74395</v>
      </c>
      <c r="G616">
        <v>1105</v>
      </c>
      <c r="H616">
        <v>73842</v>
      </c>
      <c r="I616">
        <v>1419178</v>
      </c>
      <c r="J616">
        <v>19.079999999999998</v>
      </c>
    </row>
    <row r="617" spans="1:10" x14ac:dyDescent="0.45">
      <c r="A617">
        <v>1938</v>
      </c>
      <c r="B617">
        <v>58</v>
      </c>
      <c r="C617">
        <v>1.5990000000000001E-2</v>
      </c>
      <c r="D617">
        <v>1.5869999999999999E-2</v>
      </c>
      <c r="E617">
        <v>0.5</v>
      </c>
      <c r="F617">
        <v>73290</v>
      </c>
      <c r="G617">
        <v>1163</v>
      </c>
      <c r="H617">
        <v>72708</v>
      </c>
      <c r="I617">
        <v>1345335</v>
      </c>
      <c r="J617">
        <v>18.36</v>
      </c>
    </row>
    <row r="618" spans="1:10" x14ac:dyDescent="0.45">
      <c r="A618">
        <v>1938</v>
      </c>
      <c r="B618">
        <v>59</v>
      </c>
      <c r="C618">
        <v>1.7170000000000001E-2</v>
      </c>
      <c r="D618">
        <v>1.703E-2</v>
      </c>
      <c r="E618">
        <v>0.5</v>
      </c>
      <c r="F618">
        <v>72127</v>
      </c>
      <c r="G618">
        <v>1228</v>
      </c>
      <c r="H618">
        <v>71513</v>
      </c>
      <c r="I618">
        <v>1272627</v>
      </c>
      <c r="J618">
        <v>17.64</v>
      </c>
    </row>
    <row r="619" spans="1:10" x14ac:dyDescent="0.45">
      <c r="A619">
        <v>1938</v>
      </c>
      <c r="B619">
        <v>60</v>
      </c>
      <c r="C619">
        <v>1.8530000000000001E-2</v>
      </c>
      <c r="D619">
        <v>1.8360000000000001E-2</v>
      </c>
      <c r="E619">
        <v>0.5</v>
      </c>
      <c r="F619">
        <v>70899</v>
      </c>
      <c r="G619">
        <v>1302</v>
      </c>
      <c r="H619">
        <v>70248</v>
      </c>
      <c r="I619">
        <v>1201114</v>
      </c>
      <c r="J619">
        <v>16.940000000000001</v>
      </c>
    </row>
    <row r="620" spans="1:10" x14ac:dyDescent="0.45">
      <c r="A620">
        <v>1938</v>
      </c>
      <c r="B620">
        <v>61</v>
      </c>
      <c r="C620">
        <v>2.01E-2</v>
      </c>
      <c r="D620">
        <v>1.9900000000000001E-2</v>
      </c>
      <c r="E620">
        <v>0.5</v>
      </c>
      <c r="F620">
        <v>69597</v>
      </c>
      <c r="G620">
        <v>1385</v>
      </c>
      <c r="H620">
        <v>68905</v>
      </c>
      <c r="I620">
        <v>1130866</v>
      </c>
      <c r="J620">
        <v>16.25</v>
      </c>
    </row>
    <row r="621" spans="1:10" x14ac:dyDescent="0.45">
      <c r="A621">
        <v>1938</v>
      </c>
      <c r="B621">
        <v>62</v>
      </c>
      <c r="C621">
        <v>2.1919999999999999E-2</v>
      </c>
      <c r="D621">
        <v>2.1690000000000001E-2</v>
      </c>
      <c r="E621">
        <v>0.5</v>
      </c>
      <c r="F621">
        <v>68212</v>
      </c>
      <c r="G621">
        <v>1479</v>
      </c>
      <c r="H621">
        <v>67472</v>
      </c>
      <c r="I621">
        <v>1061961</v>
      </c>
      <c r="J621">
        <v>15.57</v>
      </c>
    </row>
    <row r="622" spans="1:10" x14ac:dyDescent="0.45">
      <c r="A622">
        <v>1938</v>
      </c>
      <c r="B622">
        <v>63</v>
      </c>
      <c r="C622">
        <v>2.401E-2</v>
      </c>
      <c r="D622">
        <v>2.3730000000000001E-2</v>
      </c>
      <c r="E622">
        <v>0.5</v>
      </c>
      <c r="F622">
        <v>66733</v>
      </c>
      <c r="G622">
        <v>1583</v>
      </c>
      <c r="H622">
        <v>65941</v>
      </c>
      <c r="I622">
        <v>994489</v>
      </c>
      <c r="J622">
        <v>14.9</v>
      </c>
    </row>
    <row r="623" spans="1:10" x14ac:dyDescent="0.45">
      <c r="A623">
        <v>1938</v>
      </c>
      <c r="B623">
        <v>64</v>
      </c>
      <c r="C623">
        <v>2.6409999999999999E-2</v>
      </c>
      <c r="D623">
        <v>2.606E-2</v>
      </c>
      <c r="E623">
        <v>0.5</v>
      </c>
      <c r="F623">
        <v>65149</v>
      </c>
      <c r="G623">
        <v>1698</v>
      </c>
      <c r="H623">
        <v>64300</v>
      </c>
      <c r="I623">
        <v>928548</v>
      </c>
      <c r="J623">
        <v>14.25</v>
      </c>
    </row>
    <row r="624" spans="1:10" x14ac:dyDescent="0.45">
      <c r="A624">
        <v>1938</v>
      </c>
      <c r="B624">
        <v>65</v>
      </c>
      <c r="C624">
        <v>2.912E-2</v>
      </c>
      <c r="D624">
        <v>2.87E-2</v>
      </c>
      <c r="E624">
        <v>0.5</v>
      </c>
      <c r="F624">
        <v>63451</v>
      </c>
      <c r="G624">
        <v>1821</v>
      </c>
      <c r="H624">
        <v>62541</v>
      </c>
      <c r="I624">
        <v>864247</v>
      </c>
      <c r="J624">
        <v>13.62</v>
      </c>
    </row>
    <row r="625" spans="1:10" x14ac:dyDescent="0.45">
      <c r="A625">
        <v>1938</v>
      </c>
      <c r="B625">
        <v>66</v>
      </c>
      <c r="C625">
        <v>3.1989999999999998E-2</v>
      </c>
      <c r="D625">
        <v>3.1489999999999997E-2</v>
      </c>
      <c r="E625">
        <v>0.5</v>
      </c>
      <c r="F625">
        <v>61630</v>
      </c>
      <c r="G625">
        <v>1940</v>
      </c>
      <c r="H625">
        <v>60660</v>
      </c>
      <c r="I625">
        <v>801707</v>
      </c>
      <c r="J625">
        <v>13.01</v>
      </c>
    </row>
    <row r="626" spans="1:10" x14ac:dyDescent="0.45">
      <c r="A626">
        <v>1938</v>
      </c>
      <c r="B626">
        <v>67</v>
      </c>
      <c r="C626">
        <v>3.5000000000000003E-2</v>
      </c>
      <c r="D626">
        <v>3.4389999999999997E-2</v>
      </c>
      <c r="E626">
        <v>0.5</v>
      </c>
      <c r="F626">
        <v>59690</v>
      </c>
      <c r="G626">
        <v>2053</v>
      </c>
      <c r="H626">
        <v>58663</v>
      </c>
      <c r="I626">
        <v>741047</v>
      </c>
      <c r="J626">
        <v>12.41</v>
      </c>
    </row>
    <row r="627" spans="1:10" x14ac:dyDescent="0.45">
      <c r="A627">
        <v>1938</v>
      </c>
      <c r="B627">
        <v>68</v>
      </c>
      <c r="C627">
        <v>3.8080000000000003E-2</v>
      </c>
      <c r="D627">
        <v>3.7359999999999997E-2</v>
      </c>
      <c r="E627">
        <v>0.5</v>
      </c>
      <c r="F627">
        <v>57637</v>
      </c>
      <c r="G627">
        <v>2154</v>
      </c>
      <c r="H627">
        <v>56560</v>
      </c>
      <c r="I627">
        <v>682383</v>
      </c>
      <c r="J627">
        <v>11.84</v>
      </c>
    </row>
    <row r="628" spans="1:10" x14ac:dyDescent="0.45">
      <c r="A628">
        <v>1938</v>
      </c>
      <c r="B628">
        <v>69</v>
      </c>
      <c r="C628">
        <v>4.1200000000000001E-2</v>
      </c>
      <c r="D628">
        <v>4.0370000000000003E-2</v>
      </c>
      <c r="E628">
        <v>0.5</v>
      </c>
      <c r="F628">
        <v>55483</v>
      </c>
      <c r="G628">
        <v>2240</v>
      </c>
      <c r="H628">
        <v>54363</v>
      </c>
      <c r="I628">
        <v>625823</v>
      </c>
      <c r="J628">
        <v>11.28</v>
      </c>
    </row>
    <row r="629" spans="1:10" x14ac:dyDescent="0.45">
      <c r="A629">
        <v>1938</v>
      </c>
      <c r="B629">
        <v>70</v>
      </c>
      <c r="C629">
        <v>4.4450000000000003E-2</v>
      </c>
      <c r="D629">
        <v>4.3490000000000001E-2</v>
      </c>
      <c r="E629">
        <v>0.5</v>
      </c>
      <c r="F629">
        <v>53243</v>
      </c>
      <c r="G629">
        <v>2315</v>
      </c>
      <c r="H629">
        <v>52086</v>
      </c>
      <c r="I629">
        <v>571460</v>
      </c>
      <c r="J629">
        <v>10.73</v>
      </c>
    </row>
    <row r="630" spans="1:10" x14ac:dyDescent="0.45">
      <c r="A630">
        <v>1938</v>
      </c>
      <c r="B630">
        <v>71</v>
      </c>
      <c r="C630">
        <v>4.8250000000000001E-2</v>
      </c>
      <c r="D630">
        <v>4.7109999999999999E-2</v>
      </c>
      <c r="E630">
        <v>0.5</v>
      </c>
      <c r="F630">
        <v>50928</v>
      </c>
      <c r="G630">
        <v>2399</v>
      </c>
      <c r="H630">
        <v>49728</v>
      </c>
      <c r="I630">
        <v>519375</v>
      </c>
      <c r="J630">
        <v>10.199999999999999</v>
      </c>
    </row>
    <row r="631" spans="1:10" x14ac:dyDescent="0.45">
      <c r="A631">
        <v>1938</v>
      </c>
      <c r="B631">
        <v>72</v>
      </c>
      <c r="C631">
        <v>5.28E-2</v>
      </c>
      <c r="D631">
        <v>5.144E-2</v>
      </c>
      <c r="E631">
        <v>0.5</v>
      </c>
      <c r="F631">
        <v>48529</v>
      </c>
      <c r="G631">
        <v>2496</v>
      </c>
      <c r="H631">
        <v>47280</v>
      </c>
      <c r="I631">
        <v>469646</v>
      </c>
      <c r="J631">
        <v>9.68</v>
      </c>
    </row>
    <row r="632" spans="1:10" x14ac:dyDescent="0.45">
      <c r="A632">
        <v>1938</v>
      </c>
      <c r="B632">
        <v>73</v>
      </c>
      <c r="C632">
        <v>5.8349999999999999E-2</v>
      </c>
      <c r="D632">
        <v>5.6689999999999997E-2</v>
      </c>
      <c r="E632">
        <v>0.5</v>
      </c>
      <c r="F632">
        <v>46032</v>
      </c>
      <c r="G632">
        <v>2610</v>
      </c>
      <c r="H632">
        <v>44727</v>
      </c>
      <c r="I632">
        <v>422366</v>
      </c>
      <c r="J632">
        <v>9.18</v>
      </c>
    </row>
    <row r="633" spans="1:10" x14ac:dyDescent="0.45">
      <c r="A633">
        <v>1938</v>
      </c>
      <c r="B633">
        <v>74</v>
      </c>
      <c r="C633">
        <v>6.5159999999999996E-2</v>
      </c>
      <c r="D633">
        <v>6.3100000000000003E-2</v>
      </c>
      <c r="E633">
        <v>0.5</v>
      </c>
      <c r="F633">
        <v>43422</v>
      </c>
      <c r="G633">
        <v>2740</v>
      </c>
      <c r="H633">
        <v>42052</v>
      </c>
      <c r="I633">
        <v>377638</v>
      </c>
      <c r="J633">
        <v>8.6999999999999993</v>
      </c>
    </row>
    <row r="634" spans="1:10" x14ac:dyDescent="0.45">
      <c r="A634">
        <v>1938</v>
      </c>
      <c r="B634">
        <v>75</v>
      </c>
      <c r="C634">
        <v>7.2679999999999995E-2</v>
      </c>
      <c r="D634">
        <v>7.0129999999999998E-2</v>
      </c>
      <c r="E634">
        <v>0.5</v>
      </c>
      <c r="F634">
        <v>40683</v>
      </c>
      <c r="G634">
        <v>2853</v>
      </c>
      <c r="H634">
        <v>39256</v>
      </c>
      <c r="I634">
        <v>335586</v>
      </c>
      <c r="J634">
        <v>8.25</v>
      </c>
    </row>
    <row r="635" spans="1:10" x14ac:dyDescent="0.45">
      <c r="A635">
        <v>1938</v>
      </c>
      <c r="B635">
        <v>76</v>
      </c>
      <c r="C635">
        <v>7.9420000000000004E-2</v>
      </c>
      <c r="D635">
        <v>7.6380000000000003E-2</v>
      </c>
      <c r="E635">
        <v>0.5</v>
      </c>
      <c r="F635">
        <v>37829</v>
      </c>
      <c r="G635">
        <v>2890</v>
      </c>
      <c r="H635">
        <v>36385</v>
      </c>
      <c r="I635">
        <v>296330</v>
      </c>
      <c r="J635">
        <v>7.83</v>
      </c>
    </row>
    <row r="636" spans="1:10" x14ac:dyDescent="0.45">
      <c r="A636">
        <v>1938</v>
      </c>
      <c r="B636">
        <v>77</v>
      </c>
      <c r="C636">
        <v>8.6099999999999996E-2</v>
      </c>
      <c r="D636">
        <v>8.2540000000000002E-2</v>
      </c>
      <c r="E636">
        <v>0.5</v>
      </c>
      <c r="F636">
        <v>34940</v>
      </c>
      <c r="G636">
        <v>2884</v>
      </c>
      <c r="H636">
        <v>33498</v>
      </c>
      <c r="I636">
        <v>259945</v>
      </c>
      <c r="J636">
        <v>7.44</v>
      </c>
    </row>
    <row r="637" spans="1:10" x14ac:dyDescent="0.45">
      <c r="A637">
        <v>1938</v>
      </c>
      <c r="B637">
        <v>78</v>
      </c>
      <c r="C637">
        <v>9.3310000000000004E-2</v>
      </c>
      <c r="D637">
        <v>8.9149999999999993E-2</v>
      </c>
      <c r="E637">
        <v>0.5</v>
      </c>
      <c r="F637">
        <v>32056</v>
      </c>
      <c r="G637">
        <v>2858</v>
      </c>
      <c r="H637">
        <v>30627</v>
      </c>
      <c r="I637">
        <v>226448</v>
      </c>
      <c r="J637">
        <v>7.06</v>
      </c>
    </row>
    <row r="638" spans="1:10" x14ac:dyDescent="0.45">
      <c r="A638">
        <v>1938</v>
      </c>
      <c r="B638">
        <v>79</v>
      </c>
      <c r="C638">
        <v>0.10105</v>
      </c>
      <c r="D638">
        <v>9.6189999999999998E-2</v>
      </c>
      <c r="E638">
        <v>0.5</v>
      </c>
      <c r="F638">
        <v>29198</v>
      </c>
      <c r="G638">
        <v>2809</v>
      </c>
      <c r="H638">
        <v>27794</v>
      </c>
      <c r="I638">
        <v>195821</v>
      </c>
      <c r="J638">
        <v>6.71</v>
      </c>
    </row>
    <row r="639" spans="1:10" x14ac:dyDescent="0.45">
      <c r="A639">
        <v>1938</v>
      </c>
      <c r="B639">
        <v>80</v>
      </c>
      <c r="C639">
        <v>0.10431</v>
      </c>
      <c r="D639">
        <v>9.9140000000000006E-2</v>
      </c>
      <c r="E639">
        <v>0.5</v>
      </c>
      <c r="F639">
        <v>26389</v>
      </c>
      <c r="G639">
        <v>2616</v>
      </c>
      <c r="H639">
        <v>25081</v>
      </c>
      <c r="I639">
        <v>168027</v>
      </c>
      <c r="J639">
        <v>6.37</v>
      </c>
    </row>
    <row r="640" spans="1:10" x14ac:dyDescent="0.45">
      <c r="A640">
        <v>1938</v>
      </c>
      <c r="B640">
        <v>81</v>
      </c>
      <c r="C640">
        <v>0.11269999999999999</v>
      </c>
      <c r="D640">
        <v>0.10668999999999999</v>
      </c>
      <c r="E640">
        <v>0.5</v>
      </c>
      <c r="F640">
        <v>23773</v>
      </c>
      <c r="G640">
        <v>2536</v>
      </c>
      <c r="H640">
        <v>22505</v>
      </c>
      <c r="I640">
        <v>142946</v>
      </c>
      <c r="J640">
        <v>6.01</v>
      </c>
    </row>
    <row r="641" spans="1:10" x14ac:dyDescent="0.45">
      <c r="A641">
        <v>1938</v>
      </c>
      <c r="B641">
        <v>82</v>
      </c>
      <c r="C641">
        <v>0.12277</v>
      </c>
      <c r="D641">
        <v>0.11567</v>
      </c>
      <c r="E641">
        <v>0.5</v>
      </c>
      <c r="F641">
        <v>21237</v>
      </c>
      <c r="G641">
        <v>2456</v>
      </c>
      <c r="H641">
        <v>20009</v>
      </c>
      <c r="I641">
        <v>120441</v>
      </c>
      <c r="J641">
        <v>5.67</v>
      </c>
    </row>
    <row r="642" spans="1:10" x14ac:dyDescent="0.45">
      <c r="A642">
        <v>1938</v>
      </c>
      <c r="B642">
        <v>83</v>
      </c>
      <c r="C642">
        <v>0.13469999999999999</v>
      </c>
      <c r="D642">
        <v>0.12620000000000001</v>
      </c>
      <c r="E642">
        <v>0.5</v>
      </c>
      <c r="F642">
        <v>18780</v>
      </c>
      <c r="G642">
        <v>2370</v>
      </c>
      <c r="H642">
        <v>17595</v>
      </c>
      <c r="I642">
        <v>100432</v>
      </c>
      <c r="J642">
        <v>5.35</v>
      </c>
    </row>
    <row r="643" spans="1:10" x14ac:dyDescent="0.45">
      <c r="A643">
        <v>1938</v>
      </c>
      <c r="B643">
        <v>84</v>
      </c>
      <c r="C643">
        <v>0.14799000000000001</v>
      </c>
      <c r="D643">
        <v>0.13780000000000001</v>
      </c>
      <c r="E643">
        <v>0.5</v>
      </c>
      <c r="F643">
        <v>16410</v>
      </c>
      <c r="G643">
        <v>2261</v>
      </c>
      <c r="H643">
        <v>15280</v>
      </c>
      <c r="I643">
        <v>82837</v>
      </c>
      <c r="J643">
        <v>5.05</v>
      </c>
    </row>
    <row r="644" spans="1:10" x14ac:dyDescent="0.45">
      <c r="A644">
        <v>1938</v>
      </c>
      <c r="B644">
        <v>85</v>
      </c>
      <c r="C644">
        <v>0.16198000000000001</v>
      </c>
      <c r="D644">
        <v>0.14984</v>
      </c>
      <c r="E644">
        <v>0.5</v>
      </c>
      <c r="F644">
        <v>14149</v>
      </c>
      <c r="G644">
        <v>2120</v>
      </c>
      <c r="H644">
        <v>13089</v>
      </c>
      <c r="I644">
        <v>67557</v>
      </c>
      <c r="J644">
        <v>4.7699999999999996</v>
      </c>
    </row>
    <row r="645" spans="1:10" x14ac:dyDescent="0.45">
      <c r="A645">
        <v>1938</v>
      </c>
      <c r="B645">
        <v>86</v>
      </c>
      <c r="C645">
        <v>0.17641999999999999</v>
      </c>
      <c r="D645">
        <v>0.16211999999999999</v>
      </c>
      <c r="E645">
        <v>0.5</v>
      </c>
      <c r="F645">
        <v>12029</v>
      </c>
      <c r="G645">
        <v>1950</v>
      </c>
      <c r="H645">
        <v>11054</v>
      </c>
      <c r="I645">
        <v>54468</v>
      </c>
      <c r="J645">
        <v>4.53</v>
      </c>
    </row>
    <row r="646" spans="1:10" x14ac:dyDescent="0.45">
      <c r="A646">
        <v>1938</v>
      </c>
      <c r="B646">
        <v>87</v>
      </c>
      <c r="C646">
        <v>0.19078000000000001</v>
      </c>
      <c r="D646">
        <v>0.17416000000000001</v>
      </c>
      <c r="E646">
        <v>0.5</v>
      </c>
      <c r="F646">
        <v>10079</v>
      </c>
      <c r="G646">
        <v>1755</v>
      </c>
      <c r="H646">
        <v>9201</v>
      </c>
      <c r="I646">
        <v>43414</v>
      </c>
      <c r="J646">
        <v>4.3099999999999996</v>
      </c>
    </row>
    <row r="647" spans="1:10" x14ac:dyDescent="0.45">
      <c r="A647">
        <v>1938</v>
      </c>
      <c r="B647">
        <v>88</v>
      </c>
      <c r="C647">
        <v>0.20463000000000001</v>
      </c>
      <c r="D647">
        <v>0.18562999999999999</v>
      </c>
      <c r="E647">
        <v>0.5</v>
      </c>
      <c r="F647">
        <v>8323</v>
      </c>
      <c r="G647">
        <v>1545</v>
      </c>
      <c r="H647">
        <v>7551</v>
      </c>
      <c r="I647">
        <v>34213</v>
      </c>
      <c r="J647">
        <v>4.1100000000000003</v>
      </c>
    </row>
    <row r="648" spans="1:10" x14ac:dyDescent="0.45">
      <c r="A648">
        <v>1938</v>
      </c>
      <c r="B648">
        <v>89</v>
      </c>
      <c r="C648">
        <v>0.21779000000000001</v>
      </c>
      <c r="D648">
        <v>0.19639999999999999</v>
      </c>
      <c r="E648">
        <v>0.5</v>
      </c>
      <c r="F648">
        <v>6778</v>
      </c>
      <c r="G648">
        <v>1331</v>
      </c>
      <c r="H648">
        <v>6113</v>
      </c>
      <c r="I648">
        <v>26662</v>
      </c>
      <c r="J648">
        <v>3.93</v>
      </c>
    </row>
    <row r="649" spans="1:10" x14ac:dyDescent="0.45">
      <c r="A649">
        <v>1938</v>
      </c>
      <c r="B649">
        <v>90</v>
      </c>
      <c r="C649">
        <v>0.2291</v>
      </c>
      <c r="D649">
        <v>0.20555000000000001</v>
      </c>
      <c r="E649">
        <v>0.5</v>
      </c>
      <c r="F649">
        <v>5447</v>
      </c>
      <c r="G649">
        <v>1120</v>
      </c>
      <c r="H649">
        <v>4887</v>
      </c>
      <c r="I649">
        <v>20550</v>
      </c>
      <c r="J649">
        <v>3.77</v>
      </c>
    </row>
    <row r="650" spans="1:10" x14ac:dyDescent="0.45">
      <c r="A650">
        <v>1938</v>
      </c>
      <c r="B650">
        <v>91</v>
      </c>
      <c r="C650">
        <v>0.23910999999999999</v>
      </c>
      <c r="D650">
        <v>0.21357000000000001</v>
      </c>
      <c r="E650">
        <v>0.5</v>
      </c>
      <c r="F650">
        <v>4327</v>
      </c>
      <c r="G650">
        <v>924</v>
      </c>
      <c r="H650">
        <v>3865</v>
      </c>
      <c r="I650">
        <v>15663</v>
      </c>
      <c r="J650">
        <v>3.62</v>
      </c>
    </row>
    <row r="651" spans="1:10" x14ac:dyDescent="0.45">
      <c r="A651">
        <v>1938</v>
      </c>
      <c r="B651">
        <v>92</v>
      </c>
      <c r="C651">
        <v>0.24803</v>
      </c>
      <c r="D651">
        <v>0.22066</v>
      </c>
      <c r="E651">
        <v>0.5</v>
      </c>
      <c r="F651">
        <v>3403</v>
      </c>
      <c r="G651">
        <v>751</v>
      </c>
      <c r="H651">
        <v>3028</v>
      </c>
      <c r="I651">
        <v>11797</v>
      </c>
      <c r="J651">
        <v>3.47</v>
      </c>
    </row>
    <row r="652" spans="1:10" x14ac:dyDescent="0.45">
      <c r="A652">
        <v>1938</v>
      </c>
      <c r="B652">
        <v>93</v>
      </c>
      <c r="C652">
        <v>0.25438</v>
      </c>
      <c r="D652">
        <v>0.22567999999999999</v>
      </c>
      <c r="E652">
        <v>0.5</v>
      </c>
      <c r="F652">
        <v>2652</v>
      </c>
      <c r="G652">
        <v>599</v>
      </c>
      <c r="H652">
        <v>2353</v>
      </c>
      <c r="I652">
        <v>8770</v>
      </c>
      <c r="J652">
        <v>3.31</v>
      </c>
    </row>
    <row r="653" spans="1:10" x14ac:dyDescent="0.45">
      <c r="A653">
        <v>1938</v>
      </c>
      <c r="B653">
        <v>94</v>
      </c>
      <c r="C653">
        <v>0.26018999999999998</v>
      </c>
      <c r="D653">
        <v>0.23024</v>
      </c>
      <c r="E653">
        <v>0.5</v>
      </c>
      <c r="F653">
        <v>2054</v>
      </c>
      <c r="G653">
        <v>473</v>
      </c>
      <c r="H653">
        <v>1817</v>
      </c>
      <c r="I653">
        <v>6417</v>
      </c>
      <c r="J653">
        <v>3.12</v>
      </c>
    </row>
    <row r="654" spans="1:10" x14ac:dyDescent="0.45">
      <c r="A654">
        <v>1938</v>
      </c>
      <c r="B654">
        <v>95</v>
      </c>
      <c r="C654">
        <v>0.30329</v>
      </c>
      <c r="D654">
        <v>0.26334999999999997</v>
      </c>
      <c r="E654">
        <v>0.5</v>
      </c>
      <c r="F654">
        <v>1581</v>
      </c>
      <c r="G654">
        <v>416</v>
      </c>
      <c r="H654">
        <v>1373</v>
      </c>
      <c r="I654">
        <v>4599</v>
      </c>
      <c r="J654">
        <v>2.91</v>
      </c>
    </row>
    <row r="655" spans="1:10" x14ac:dyDescent="0.45">
      <c r="A655">
        <v>1938</v>
      </c>
      <c r="B655">
        <v>96</v>
      </c>
      <c r="C655">
        <v>0.32166</v>
      </c>
      <c r="D655">
        <v>0.27709</v>
      </c>
      <c r="E655">
        <v>0.5</v>
      </c>
      <c r="F655">
        <v>1165</v>
      </c>
      <c r="G655">
        <v>323</v>
      </c>
      <c r="H655">
        <v>1003</v>
      </c>
      <c r="I655">
        <v>3227</v>
      </c>
      <c r="J655">
        <v>2.77</v>
      </c>
    </row>
    <row r="656" spans="1:10" x14ac:dyDescent="0.45">
      <c r="A656">
        <v>1938</v>
      </c>
      <c r="B656">
        <v>97</v>
      </c>
      <c r="C656">
        <v>0.34060000000000001</v>
      </c>
      <c r="D656">
        <v>0.29103000000000001</v>
      </c>
      <c r="E656">
        <v>0.5</v>
      </c>
      <c r="F656">
        <v>842</v>
      </c>
      <c r="G656">
        <v>245</v>
      </c>
      <c r="H656">
        <v>719</v>
      </c>
      <c r="I656">
        <v>2224</v>
      </c>
      <c r="J656">
        <v>2.64</v>
      </c>
    </row>
    <row r="657" spans="1:10" x14ac:dyDescent="0.45">
      <c r="A657">
        <v>1938</v>
      </c>
      <c r="B657">
        <v>98</v>
      </c>
      <c r="C657">
        <v>0.36005999999999999</v>
      </c>
      <c r="D657">
        <v>0.30513000000000001</v>
      </c>
      <c r="E657">
        <v>0.5</v>
      </c>
      <c r="F657">
        <v>597</v>
      </c>
      <c r="G657">
        <v>182</v>
      </c>
      <c r="H657">
        <v>506</v>
      </c>
      <c r="I657">
        <v>1504</v>
      </c>
      <c r="J657">
        <v>2.52</v>
      </c>
    </row>
    <row r="658" spans="1:10" x14ac:dyDescent="0.45">
      <c r="A658">
        <v>1938</v>
      </c>
      <c r="B658">
        <v>99</v>
      </c>
      <c r="C658">
        <v>0.37998999999999999</v>
      </c>
      <c r="D658">
        <v>0.31931999999999999</v>
      </c>
      <c r="E658">
        <v>0.5</v>
      </c>
      <c r="F658">
        <v>415</v>
      </c>
      <c r="G658">
        <v>132</v>
      </c>
      <c r="H658">
        <v>349</v>
      </c>
      <c r="I658">
        <v>998</v>
      </c>
      <c r="J658">
        <v>2.41</v>
      </c>
    </row>
    <row r="659" spans="1:10" x14ac:dyDescent="0.45">
      <c r="A659">
        <v>1938</v>
      </c>
      <c r="B659">
        <v>100</v>
      </c>
      <c r="C659">
        <v>0.40033999999999997</v>
      </c>
      <c r="D659">
        <v>0.33356999999999998</v>
      </c>
      <c r="E659">
        <v>0.5</v>
      </c>
      <c r="F659">
        <v>282</v>
      </c>
      <c r="G659">
        <v>94</v>
      </c>
      <c r="H659">
        <v>235</v>
      </c>
      <c r="I659">
        <v>650</v>
      </c>
      <c r="J659">
        <v>2.2999999999999998</v>
      </c>
    </row>
    <row r="660" spans="1:10" x14ac:dyDescent="0.45">
      <c r="A660">
        <v>1938</v>
      </c>
      <c r="B660">
        <v>101</v>
      </c>
      <c r="C660">
        <v>0.42103000000000002</v>
      </c>
      <c r="D660">
        <v>0.34781000000000001</v>
      </c>
      <c r="E660">
        <v>0.5</v>
      </c>
      <c r="F660">
        <v>188</v>
      </c>
      <c r="G660">
        <v>65</v>
      </c>
      <c r="H660">
        <v>155</v>
      </c>
      <c r="I660">
        <v>415</v>
      </c>
      <c r="J660">
        <v>2.2000000000000002</v>
      </c>
    </row>
    <row r="661" spans="1:10" x14ac:dyDescent="0.45">
      <c r="A661">
        <v>1938</v>
      </c>
      <c r="B661">
        <v>102</v>
      </c>
      <c r="C661">
        <v>0.44201000000000001</v>
      </c>
      <c r="D661">
        <v>0.36199999999999999</v>
      </c>
      <c r="E661">
        <v>0.5</v>
      </c>
      <c r="F661">
        <v>123</v>
      </c>
      <c r="G661">
        <v>44</v>
      </c>
      <c r="H661">
        <v>100</v>
      </c>
      <c r="I661">
        <v>259</v>
      </c>
      <c r="J661">
        <v>2.11</v>
      </c>
    </row>
    <row r="662" spans="1:10" x14ac:dyDescent="0.45">
      <c r="A662">
        <v>1938</v>
      </c>
      <c r="B662">
        <v>103</v>
      </c>
      <c r="C662">
        <v>0.46318999999999999</v>
      </c>
      <c r="D662">
        <v>0.37608999999999998</v>
      </c>
      <c r="E662">
        <v>0.5</v>
      </c>
      <c r="F662">
        <v>78</v>
      </c>
      <c r="G662">
        <v>29</v>
      </c>
      <c r="H662">
        <v>64</v>
      </c>
      <c r="I662">
        <v>159</v>
      </c>
      <c r="J662">
        <v>2.0299999999999998</v>
      </c>
    </row>
    <row r="663" spans="1:10" x14ac:dyDescent="0.45">
      <c r="A663">
        <v>1938</v>
      </c>
      <c r="B663">
        <v>104</v>
      </c>
      <c r="C663">
        <v>0.48451</v>
      </c>
      <c r="D663">
        <v>0.39002999999999999</v>
      </c>
      <c r="E663">
        <v>0.5</v>
      </c>
      <c r="F663">
        <v>49</v>
      </c>
      <c r="G663">
        <v>19</v>
      </c>
      <c r="H663">
        <v>39</v>
      </c>
      <c r="I663">
        <v>95</v>
      </c>
      <c r="J663">
        <v>1.95</v>
      </c>
    </row>
    <row r="664" spans="1:10" x14ac:dyDescent="0.45">
      <c r="A664">
        <v>1938</v>
      </c>
      <c r="B664">
        <v>105</v>
      </c>
      <c r="C664">
        <v>0.50588999999999995</v>
      </c>
      <c r="D664">
        <v>0.40376000000000001</v>
      </c>
      <c r="E664">
        <v>0.5</v>
      </c>
      <c r="F664">
        <v>30</v>
      </c>
      <c r="G664">
        <v>12</v>
      </c>
      <c r="H664">
        <v>24</v>
      </c>
      <c r="I664">
        <v>56</v>
      </c>
      <c r="J664">
        <v>1.88</v>
      </c>
    </row>
    <row r="665" spans="1:10" x14ac:dyDescent="0.45">
      <c r="A665">
        <v>1938</v>
      </c>
      <c r="B665">
        <v>106</v>
      </c>
      <c r="C665">
        <v>0.52724000000000004</v>
      </c>
      <c r="D665">
        <v>0.41725000000000001</v>
      </c>
      <c r="E665">
        <v>0.5</v>
      </c>
      <c r="F665">
        <v>18</v>
      </c>
      <c r="G665">
        <v>7</v>
      </c>
      <c r="H665">
        <v>14</v>
      </c>
      <c r="I665">
        <v>32</v>
      </c>
      <c r="J665">
        <v>1.81</v>
      </c>
    </row>
    <row r="666" spans="1:10" x14ac:dyDescent="0.45">
      <c r="A666">
        <v>1938</v>
      </c>
      <c r="B666">
        <v>107</v>
      </c>
      <c r="C666">
        <v>0.54849999999999999</v>
      </c>
      <c r="D666">
        <v>0.43045</v>
      </c>
      <c r="E666">
        <v>0.5</v>
      </c>
      <c r="F666">
        <v>10</v>
      </c>
      <c r="G666">
        <v>4</v>
      </c>
      <c r="H666">
        <v>8</v>
      </c>
      <c r="I666">
        <v>18</v>
      </c>
      <c r="J666">
        <v>1.76</v>
      </c>
    </row>
    <row r="667" spans="1:10" x14ac:dyDescent="0.45">
      <c r="A667">
        <v>1938</v>
      </c>
      <c r="B667">
        <v>108</v>
      </c>
      <c r="C667">
        <v>0.56957999999999998</v>
      </c>
      <c r="D667">
        <v>0.44331999999999999</v>
      </c>
      <c r="E667">
        <v>0.5</v>
      </c>
      <c r="F667">
        <v>6</v>
      </c>
      <c r="G667">
        <v>3</v>
      </c>
      <c r="H667">
        <v>5</v>
      </c>
      <c r="I667">
        <v>10</v>
      </c>
      <c r="J667">
        <v>1.7</v>
      </c>
    </row>
    <row r="668" spans="1:10" x14ac:dyDescent="0.45">
      <c r="A668">
        <v>1938</v>
      </c>
      <c r="B668">
        <v>109</v>
      </c>
      <c r="C668">
        <v>0.59040999999999999</v>
      </c>
      <c r="D668">
        <v>0.45584000000000002</v>
      </c>
      <c r="E668">
        <v>0.5</v>
      </c>
      <c r="F668">
        <v>3</v>
      </c>
      <c r="G668">
        <v>1</v>
      </c>
      <c r="H668">
        <v>3</v>
      </c>
      <c r="I668">
        <v>5</v>
      </c>
      <c r="J668">
        <v>1.66</v>
      </c>
    </row>
    <row r="669" spans="1:10" x14ac:dyDescent="0.45">
      <c r="A669">
        <v>1938</v>
      </c>
      <c r="B669" t="s">
        <v>20</v>
      </c>
      <c r="C669">
        <v>0.61092000000000002</v>
      </c>
      <c r="D669">
        <v>1</v>
      </c>
      <c r="E669">
        <v>1.64</v>
      </c>
      <c r="F669">
        <v>2</v>
      </c>
      <c r="G669">
        <v>2</v>
      </c>
      <c r="H669">
        <v>3</v>
      </c>
      <c r="I669">
        <v>3</v>
      </c>
      <c r="J669">
        <v>1.64</v>
      </c>
    </row>
    <row r="670" spans="1:10" x14ac:dyDescent="0.45">
      <c r="A670">
        <v>1939</v>
      </c>
      <c r="B670">
        <v>0</v>
      </c>
      <c r="C670">
        <v>4.6850000000000003E-2</v>
      </c>
      <c r="D670">
        <v>4.521E-2</v>
      </c>
      <c r="E670">
        <v>0.23</v>
      </c>
      <c r="F670">
        <v>100000</v>
      </c>
      <c r="G670">
        <v>4521</v>
      </c>
      <c r="H670">
        <v>96512</v>
      </c>
      <c r="I670">
        <v>6524101</v>
      </c>
      <c r="J670">
        <v>65.239999999999995</v>
      </c>
    </row>
    <row r="671" spans="1:10" x14ac:dyDescent="0.45">
      <c r="A671">
        <v>1939</v>
      </c>
      <c r="B671">
        <v>1</v>
      </c>
      <c r="C671">
        <v>5.8999999999999999E-3</v>
      </c>
      <c r="D671">
        <v>5.8900000000000003E-3</v>
      </c>
      <c r="E671">
        <v>0.5</v>
      </c>
      <c r="F671">
        <v>95479</v>
      </c>
      <c r="G671">
        <v>562</v>
      </c>
      <c r="H671">
        <v>95198</v>
      </c>
      <c r="I671">
        <v>6427590</v>
      </c>
      <c r="J671">
        <v>67.319999999999993</v>
      </c>
    </row>
    <row r="672" spans="1:10" x14ac:dyDescent="0.45">
      <c r="A672">
        <v>1939</v>
      </c>
      <c r="B672">
        <v>2</v>
      </c>
      <c r="C672">
        <v>2.64E-3</v>
      </c>
      <c r="D672">
        <v>2.64E-3</v>
      </c>
      <c r="E672">
        <v>0.5</v>
      </c>
      <c r="F672">
        <v>94917</v>
      </c>
      <c r="G672">
        <v>251</v>
      </c>
      <c r="H672">
        <v>94791</v>
      </c>
      <c r="I672">
        <v>6332392</v>
      </c>
      <c r="J672">
        <v>66.72</v>
      </c>
    </row>
    <row r="673" spans="1:10" x14ac:dyDescent="0.45">
      <c r="A673">
        <v>1939</v>
      </c>
      <c r="B673">
        <v>3</v>
      </c>
      <c r="C673">
        <v>1.9E-3</v>
      </c>
      <c r="D673">
        <v>1.89E-3</v>
      </c>
      <c r="E673">
        <v>0.5</v>
      </c>
      <c r="F673">
        <v>94666</v>
      </c>
      <c r="G673">
        <v>179</v>
      </c>
      <c r="H673">
        <v>94576</v>
      </c>
      <c r="I673">
        <v>6237601</v>
      </c>
      <c r="J673">
        <v>65.89</v>
      </c>
    </row>
    <row r="674" spans="1:10" x14ac:dyDescent="0.45">
      <c r="A674">
        <v>1939</v>
      </c>
      <c r="B674">
        <v>4</v>
      </c>
      <c r="C674">
        <v>1.5399999999999999E-3</v>
      </c>
      <c r="D674">
        <v>1.5399999999999999E-3</v>
      </c>
      <c r="E674">
        <v>0.5</v>
      </c>
      <c r="F674">
        <v>94487</v>
      </c>
      <c r="G674">
        <v>146</v>
      </c>
      <c r="H674">
        <v>94414</v>
      </c>
      <c r="I674">
        <v>6143025</v>
      </c>
      <c r="J674">
        <v>65.010000000000005</v>
      </c>
    </row>
    <row r="675" spans="1:10" x14ac:dyDescent="0.45">
      <c r="A675">
        <v>1939</v>
      </c>
      <c r="B675">
        <v>5</v>
      </c>
      <c r="C675">
        <v>1.31E-3</v>
      </c>
      <c r="D675">
        <v>1.31E-3</v>
      </c>
      <c r="E675">
        <v>0.5</v>
      </c>
      <c r="F675">
        <v>94341</v>
      </c>
      <c r="G675">
        <v>123</v>
      </c>
      <c r="H675">
        <v>94279</v>
      </c>
      <c r="I675">
        <v>6048611</v>
      </c>
      <c r="J675">
        <v>64.11</v>
      </c>
    </row>
    <row r="676" spans="1:10" x14ac:dyDescent="0.45">
      <c r="A676">
        <v>1939</v>
      </c>
      <c r="B676">
        <v>6</v>
      </c>
      <c r="C676">
        <v>1.1100000000000001E-3</v>
      </c>
      <c r="D676">
        <v>1.1000000000000001E-3</v>
      </c>
      <c r="E676">
        <v>0.5</v>
      </c>
      <c r="F676">
        <v>94217</v>
      </c>
      <c r="G676">
        <v>104</v>
      </c>
      <c r="H676">
        <v>94165</v>
      </c>
      <c r="I676">
        <v>5954332</v>
      </c>
      <c r="J676">
        <v>63.2</v>
      </c>
    </row>
    <row r="677" spans="1:10" x14ac:dyDescent="0.45">
      <c r="A677">
        <v>1939</v>
      </c>
      <c r="B677">
        <v>7</v>
      </c>
      <c r="C677">
        <v>9.6000000000000002E-4</v>
      </c>
      <c r="D677">
        <v>9.6000000000000002E-4</v>
      </c>
      <c r="E677">
        <v>0.5</v>
      </c>
      <c r="F677">
        <v>94113</v>
      </c>
      <c r="G677">
        <v>90</v>
      </c>
      <c r="H677">
        <v>94068</v>
      </c>
      <c r="I677">
        <v>5860167</v>
      </c>
      <c r="J677">
        <v>62.27</v>
      </c>
    </row>
    <row r="678" spans="1:10" x14ac:dyDescent="0.45">
      <c r="A678">
        <v>1939</v>
      </c>
      <c r="B678">
        <v>8</v>
      </c>
      <c r="C678">
        <v>8.4999999999999995E-4</v>
      </c>
      <c r="D678">
        <v>8.4999999999999995E-4</v>
      </c>
      <c r="E678">
        <v>0.5</v>
      </c>
      <c r="F678">
        <v>94023</v>
      </c>
      <c r="G678">
        <v>80</v>
      </c>
      <c r="H678">
        <v>93984</v>
      </c>
      <c r="I678">
        <v>5766098</v>
      </c>
      <c r="J678">
        <v>61.33</v>
      </c>
    </row>
    <row r="679" spans="1:10" x14ac:dyDescent="0.45">
      <c r="A679">
        <v>1939</v>
      </c>
      <c r="B679">
        <v>9</v>
      </c>
      <c r="C679">
        <v>7.7999999999999999E-4</v>
      </c>
      <c r="D679">
        <v>7.7999999999999999E-4</v>
      </c>
      <c r="E679">
        <v>0.5</v>
      </c>
      <c r="F679">
        <v>93944</v>
      </c>
      <c r="G679">
        <v>73</v>
      </c>
      <c r="H679">
        <v>93907</v>
      </c>
      <c r="I679">
        <v>5672115</v>
      </c>
      <c r="J679">
        <v>60.38</v>
      </c>
    </row>
    <row r="680" spans="1:10" x14ac:dyDescent="0.45">
      <c r="A680">
        <v>1939</v>
      </c>
      <c r="B680">
        <v>10</v>
      </c>
      <c r="C680">
        <v>7.5000000000000002E-4</v>
      </c>
      <c r="D680">
        <v>7.5000000000000002E-4</v>
      </c>
      <c r="E680">
        <v>0.5</v>
      </c>
      <c r="F680">
        <v>93871</v>
      </c>
      <c r="G680">
        <v>70</v>
      </c>
      <c r="H680">
        <v>93835</v>
      </c>
      <c r="I680">
        <v>5578207</v>
      </c>
      <c r="J680">
        <v>59.42</v>
      </c>
    </row>
    <row r="681" spans="1:10" x14ac:dyDescent="0.45">
      <c r="A681">
        <v>1939</v>
      </c>
      <c r="B681">
        <v>11</v>
      </c>
      <c r="C681">
        <v>7.6000000000000004E-4</v>
      </c>
      <c r="D681">
        <v>7.6000000000000004E-4</v>
      </c>
      <c r="E681">
        <v>0.5</v>
      </c>
      <c r="F681">
        <v>93800</v>
      </c>
      <c r="G681">
        <v>71</v>
      </c>
      <c r="H681">
        <v>93765</v>
      </c>
      <c r="I681">
        <v>5484372</v>
      </c>
      <c r="J681">
        <v>58.47</v>
      </c>
    </row>
    <row r="682" spans="1:10" x14ac:dyDescent="0.45">
      <c r="A682">
        <v>1939</v>
      </c>
      <c r="B682">
        <v>12</v>
      </c>
      <c r="C682">
        <v>8.3000000000000001E-4</v>
      </c>
      <c r="D682">
        <v>8.3000000000000001E-4</v>
      </c>
      <c r="E682">
        <v>0.5</v>
      </c>
      <c r="F682">
        <v>93729</v>
      </c>
      <c r="G682">
        <v>77</v>
      </c>
      <c r="H682">
        <v>93690</v>
      </c>
      <c r="I682">
        <v>5390607</v>
      </c>
      <c r="J682">
        <v>57.51</v>
      </c>
    </row>
    <row r="683" spans="1:10" x14ac:dyDescent="0.45">
      <c r="A683">
        <v>1939</v>
      </c>
      <c r="B683">
        <v>13</v>
      </c>
      <c r="C683">
        <v>9.3999999999999997E-4</v>
      </c>
      <c r="D683">
        <v>9.3999999999999997E-4</v>
      </c>
      <c r="E683">
        <v>0.5</v>
      </c>
      <c r="F683">
        <v>93652</v>
      </c>
      <c r="G683">
        <v>88</v>
      </c>
      <c r="H683">
        <v>93608</v>
      </c>
      <c r="I683">
        <v>5296917</v>
      </c>
      <c r="J683">
        <v>56.56</v>
      </c>
    </row>
    <row r="684" spans="1:10" x14ac:dyDescent="0.45">
      <c r="A684">
        <v>1939</v>
      </c>
      <c r="B684">
        <v>14</v>
      </c>
      <c r="C684">
        <v>1.09E-3</v>
      </c>
      <c r="D684">
        <v>1.09E-3</v>
      </c>
      <c r="E684">
        <v>0.5</v>
      </c>
      <c r="F684">
        <v>93564</v>
      </c>
      <c r="G684">
        <v>102</v>
      </c>
      <c r="H684">
        <v>93513</v>
      </c>
      <c r="I684">
        <v>5203310</v>
      </c>
      <c r="J684">
        <v>55.61</v>
      </c>
    </row>
    <row r="685" spans="1:10" x14ac:dyDescent="0.45">
      <c r="A685">
        <v>1939</v>
      </c>
      <c r="B685">
        <v>15</v>
      </c>
      <c r="C685">
        <v>1.2800000000000001E-3</v>
      </c>
      <c r="D685">
        <v>1.2800000000000001E-3</v>
      </c>
      <c r="E685">
        <v>0.5</v>
      </c>
      <c r="F685">
        <v>93462</v>
      </c>
      <c r="G685">
        <v>120</v>
      </c>
      <c r="H685">
        <v>93402</v>
      </c>
      <c r="I685">
        <v>5109797</v>
      </c>
      <c r="J685">
        <v>54.67</v>
      </c>
    </row>
    <row r="686" spans="1:10" x14ac:dyDescent="0.45">
      <c r="A686">
        <v>1939</v>
      </c>
      <c r="B686">
        <v>16</v>
      </c>
      <c r="C686">
        <v>1.4599999999999999E-3</v>
      </c>
      <c r="D686">
        <v>1.4499999999999999E-3</v>
      </c>
      <c r="E686">
        <v>0.5</v>
      </c>
      <c r="F686">
        <v>93342</v>
      </c>
      <c r="G686">
        <v>136</v>
      </c>
      <c r="H686">
        <v>93274</v>
      </c>
      <c r="I686">
        <v>5016395</v>
      </c>
      <c r="J686">
        <v>53.74</v>
      </c>
    </row>
    <row r="687" spans="1:10" x14ac:dyDescent="0.45">
      <c r="A687">
        <v>1939</v>
      </c>
      <c r="B687">
        <v>17</v>
      </c>
      <c r="C687">
        <v>1.6199999999999999E-3</v>
      </c>
      <c r="D687">
        <v>1.6100000000000001E-3</v>
      </c>
      <c r="E687">
        <v>0.5</v>
      </c>
      <c r="F687">
        <v>93206</v>
      </c>
      <c r="G687">
        <v>150</v>
      </c>
      <c r="H687">
        <v>93131</v>
      </c>
      <c r="I687">
        <v>4923121</v>
      </c>
      <c r="J687">
        <v>52.82</v>
      </c>
    </row>
    <row r="688" spans="1:10" x14ac:dyDescent="0.45">
      <c r="A688">
        <v>1939</v>
      </c>
      <c r="B688">
        <v>18</v>
      </c>
      <c r="C688">
        <v>1.7600000000000001E-3</v>
      </c>
      <c r="D688">
        <v>1.7600000000000001E-3</v>
      </c>
      <c r="E688">
        <v>0.5</v>
      </c>
      <c r="F688">
        <v>93056</v>
      </c>
      <c r="G688">
        <v>164</v>
      </c>
      <c r="H688">
        <v>92974</v>
      </c>
      <c r="I688">
        <v>4829990</v>
      </c>
      <c r="J688">
        <v>51.9</v>
      </c>
    </row>
    <row r="689" spans="1:10" x14ac:dyDescent="0.45">
      <c r="A689">
        <v>1939</v>
      </c>
      <c r="B689">
        <v>19</v>
      </c>
      <c r="C689">
        <v>1.9E-3</v>
      </c>
      <c r="D689">
        <v>1.89E-3</v>
      </c>
      <c r="E689">
        <v>0.5</v>
      </c>
      <c r="F689">
        <v>92892</v>
      </c>
      <c r="G689">
        <v>176</v>
      </c>
      <c r="H689">
        <v>92804</v>
      </c>
      <c r="I689">
        <v>4737017</v>
      </c>
      <c r="J689">
        <v>51</v>
      </c>
    </row>
    <row r="690" spans="1:10" x14ac:dyDescent="0.45">
      <c r="A690">
        <v>1939</v>
      </c>
      <c r="B690">
        <v>20</v>
      </c>
      <c r="C690">
        <v>2.0100000000000001E-3</v>
      </c>
      <c r="D690">
        <v>2.0100000000000001E-3</v>
      </c>
      <c r="E690">
        <v>0.5</v>
      </c>
      <c r="F690">
        <v>92716</v>
      </c>
      <c r="G690">
        <v>186</v>
      </c>
      <c r="H690">
        <v>92623</v>
      </c>
      <c r="I690">
        <v>4644213</v>
      </c>
      <c r="J690">
        <v>50.09</v>
      </c>
    </row>
    <row r="691" spans="1:10" x14ac:dyDescent="0.45">
      <c r="A691">
        <v>1939</v>
      </c>
      <c r="B691">
        <v>21</v>
      </c>
      <c r="C691">
        <v>2.1199999999999999E-3</v>
      </c>
      <c r="D691">
        <v>2.1199999999999999E-3</v>
      </c>
      <c r="E691">
        <v>0.5</v>
      </c>
      <c r="F691">
        <v>92529</v>
      </c>
      <c r="G691">
        <v>196</v>
      </c>
      <c r="H691">
        <v>92432</v>
      </c>
      <c r="I691">
        <v>4551590</v>
      </c>
      <c r="J691">
        <v>49.19</v>
      </c>
    </row>
    <row r="692" spans="1:10" x14ac:dyDescent="0.45">
      <c r="A692">
        <v>1939</v>
      </c>
      <c r="B692">
        <v>22</v>
      </c>
      <c r="C692">
        <v>2.2200000000000002E-3</v>
      </c>
      <c r="D692">
        <v>2.2200000000000002E-3</v>
      </c>
      <c r="E692">
        <v>0.5</v>
      </c>
      <c r="F692">
        <v>92334</v>
      </c>
      <c r="G692">
        <v>205</v>
      </c>
      <c r="H692">
        <v>92231</v>
      </c>
      <c r="I692">
        <v>4459159</v>
      </c>
      <c r="J692">
        <v>48.29</v>
      </c>
    </row>
    <row r="693" spans="1:10" x14ac:dyDescent="0.45">
      <c r="A693">
        <v>1939</v>
      </c>
      <c r="B693">
        <v>23</v>
      </c>
      <c r="C693">
        <v>2.32E-3</v>
      </c>
      <c r="D693">
        <v>2.31E-3</v>
      </c>
      <c r="E693">
        <v>0.5</v>
      </c>
      <c r="F693">
        <v>92129</v>
      </c>
      <c r="G693">
        <v>213</v>
      </c>
      <c r="H693">
        <v>92022</v>
      </c>
      <c r="I693">
        <v>4366928</v>
      </c>
      <c r="J693">
        <v>47.4</v>
      </c>
    </row>
    <row r="694" spans="1:10" x14ac:dyDescent="0.45">
      <c r="A694">
        <v>1939</v>
      </c>
      <c r="B694">
        <v>24</v>
      </c>
      <c r="C694">
        <v>2.4099999999999998E-3</v>
      </c>
      <c r="D694">
        <v>2.4099999999999998E-3</v>
      </c>
      <c r="E694">
        <v>0.5</v>
      </c>
      <c r="F694">
        <v>91916</v>
      </c>
      <c r="G694">
        <v>221</v>
      </c>
      <c r="H694">
        <v>91805</v>
      </c>
      <c r="I694">
        <v>4274906</v>
      </c>
      <c r="J694">
        <v>46.51</v>
      </c>
    </row>
    <row r="695" spans="1:10" x14ac:dyDescent="0.45">
      <c r="A695">
        <v>1939</v>
      </c>
      <c r="B695">
        <v>25</v>
      </c>
      <c r="C695">
        <v>2.5000000000000001E-3</v>
      </c>
      <c r="D695">
        <v>2.5000000000000001E-3</v>
      </c>
      <c r="E695">
        <v>0.5</v>
      </c>
      <c r="F695">
        <v>91694</v>
      </c>
      <c r="G695">
        <v>229</v>
      </c>
      <c r="H695">
        <v>91580</v>
      </c>
      <c r="I695">
        <v>4183100</v>
      </c>
      <c r="J695">
        <v>45.62</v>
      </c>
    </row>
    <row r="696" spans="1:10" x14ac:dyDescent="0.45">
      <c r="A696">
        <v>1939</v>
      </c>
      <c r="B696">
        <v>26</v>
      </c>
      <c r="C696">
        <v>2.5999999999999999E-3</v>
      </c>
      <c r="D696">
        <v>2.5899999999999999E-3</v>
      </c>
      <c r="E696">
        <v>0.5</v>
      </c>
      <c r="F696">
        <v>91465</v>
      </c>
      <c r="G696">
        <v>237</v>
      </c>
      <c r="H696">
        <v>91347</v>
      </c>
      <c r="I696">
        <v>4091521</v>
      </c>
      <c r="J696">
        <v>44.73</v>
      </c>
    </row>
    <row r="697" spans="1:10" x14ac:dyDescent="0.45">
      <c r="A697">
        <v>1939</v>
      </c>
      <c r="B697">
        <v>27</v>
      </c>
      <c r="C697">
        <v>2.6800000000000001E-3</v>
      </c>
      <c r="D697">
        <v>2.6800000000000001E-3</v>
      </c>
      <c r="E697">
        <v>0.5</v>
      </c>
      <c r="F697">
        <v>91228</v>
      </c>
      <c r="G697">
        <v>244</v>
      </c>
      <c r="H697">
        <v>91106</v>
      </c>
      <c r="I697">
        <v>4000174</v>
      </c>
      <c r="J697">
        <v>43.85</v>
      </c>
    </row>
    <row r="698" spans="1:10" x14ac:dyDescent="0.45">
      <c r="A698">
        <v>1939</v>
      </c>
      <c r="B698">
        <v>28</v>
      </c>
      <c r="C698">
        <v>2.7699999999999999E-3</v>
      </c>
      <c r="D698">
        <v>2.7599999999999999E-3</v>
      </c>
      <c r="E698">
        <v>0.5</v>
      </c>
      <c r="F698">
        <v>90984</v>
      </c>
      <c r="G698">
        <v>251</v>
      </c>
      <c r="H698">
        <v>90858</v>
      </c>
      <c r="I698">
        <v>3909068</v>
      </c>
      <c r="J698">
        <v>42.96</v>
      </c>
    </row>
    <row r="699" spans="1:10" x14ac:dyDescent="0.45">
      <c r="A699">
        <v>1939</v>
      </c>
      <c r="B699">
        <v>29</v>
      </c>
      <c r="C699">
        <v>2.8400000000000001E-3</v>
      </c>
      <c r="D699">
        <v>2.8400000000000001E-3</v>
      </c>
      <c r="E699">
        <v>0.5</v>
      </c>
      <c r="F699">
        <v>90732</v>
      </c>
      <c r="G699">
        <v>257</v>
      </c>
      <c r="H699">
        <v>90603</v>
      </c>
      <c r="I699">
        <v>3818210</v>
      </c>
      <c r="J699">
        <v>42.08</v>
      </c>
    </row>
    <row r="700" spans="1:10" x14ac:dyDescent="0.45">
      <c r="A700">
        <v>1939</v>
      </c>
      <c r="B700">
        <v>30</v>
      </c>
      <c r="C700">
        <v>2.9099999999999998E-3</v>
      </c>
      <c r="D700">
        <v>2.9099999999999998E-3</v>
      </c>
      <c r="E700">
        <v>0.5</v>
      </c>
      <c r="F700">
        <v>90475</v>
      </c>
      <c r="G700">
        <v>263</v>
      </c>
      <c r="H700">
        <v>90343</v>
      </c>
      <c r="I700">
        <v>3727607</v>
      </c>
      <c r="J700">
        <v>41.2</v>
      </c>
    </row>
    <row r="701" spans="1:10" x14ac:dyDescent="0.45">
      <c r="A701">
        <v>1939</v>
      </c>
      <c r="B701">
        <v>31</v>
      </c>
      <c r="C701">
        <v>3.0000000000000001E-3</v>
      </c>
      <c r="D701">
        <v>3.0000000000000001E-3</v>
      </c>
      <c r="E701">
        <v>0.5</v>
      </c>
      <c r="F701">
        <v>90212</v>
      </c>
      <c r="G701">
        <v>271</v>
      </c>
      <c r="H701">
        <v>90076</v>
      </c>
      <c r="I701">
        <v>3637264</v>
      </c>
      <c r="J701">
        <v>40.32</v>
      </c>
    </row>
    <row r="702" spans="1:10" x14ac:dyDescent="0.45">
      <c r="A702">
        <v>1939</v>
      </c>
      <c r="B702">
        <v>32</v>
      </c>
      <c r="C702">
        <v>3.13E-3</v>
      </c>
      <c r="D702">
        <v>3.1199999999999999E-3</v>
      </c>
      <c r="E702">
        <v>0.5</v>
      </c>
      <c r="F702">
        <v>89941</v>
      </c>
      <c r="G702">
        <v>281</v>
      </c>
      <c r="H702">
        <v>89801</v>
      </c>
      <c r="I702">
        <v>3547187</v>
      </c>
      <c r="J702">
        <v>39.44</v>
      </c>
    </row>
    <row r="703" spans="1:10" x14ac:dyDescent="0.45">
      <c r="A703">
        <v>1939</v>
      </c>
      <c r="B703">
        <v>33</v>
      </c>
      <c r="C703">
        <v>3.2799999999999999E-3</v>
      </c>
      <c r="D703">
        <v>3.2699999999999999E-3</v>
      </c>
      <c r="E703">
        <v>0.5</v>
      </c>
      <c r="F703">
        <v>89660</v>
      </c>
      <c r="G703">
        <v>293</v>
      </c>
      <c r="H703">
        <v>89514</v>
      </c>
      <c r="I703">
        <v>3457386</v>
      </c>
      <c r="J703">
        <v>38.56</v>
      </c>
    </row>
    <row r="704" spans="1:10" x14ac:dyDescent="0.45">
      <c r="A704">
        <v>1939</v>
      </c>
      <c r="B704">
        <v>34</v>
      </c>
      <c r="C704">
        <v>3.46E-3</v>
      </c>
      <c r="D704">
        <v>3.46E-3</v>
      </c>
      <c r="E704">
        <v>0.5</v>
      </c>
      <c r="F704">
        <v>89367</v>
      </c>
      <c r="G704">
        <v>309</v>
      </c>
      <c r="H704">
        <v>89213</v>
      </c>
      <c r="I704">
        <v>3367873</v>
      </c>
      <c r="J704">
        <v>37.69</v>
      </c>
    </row>
    <row r="705" spans="1:10" x14ac:dyDescent="0.45">
      <c r="A705">
        <v>1939</v>
      </c>
      <c r="B705">
        <v>35</v>
      </c>
      <c r="C705">
        <v>3.6800000000000001E-3</v>
      </c>
      <c r="D705">
        <v>3.6700000000000001E-3</v>
      </c>
      <c r="E705">
        <v>0.5</v>
      </c>
      <c r="F705">
        <v>89058</v>
      </c>
      <c r="G705">
        <v>327</v>
      </c>
      <c r="H705">
        <v>88895</v>
      </c>
      <c r="I705">
        <v>3278660</v>
      </c>
      <c r="J705">
        <v>36.81</v>
      </c>
    </row>
    <row r="706" spans="1:10" x14ac:dyDescent="0.45">
      <c r="A706">
        <v>1939</v>
      </c>
      <c r="B706">
        <v>36</v>
      </c>
      <c r="C706">
        <v>3.8999999999999998E-3</v>
      </c>
      <c r="D706">
        <v>3.8899999999999998E-3</v>
      </c>
      <c r="E706">
        <v>0.5</v>
      </c>
      <c r="F706">
        <v>88731</v>
      </c>
      <c r="G706">
        <v>345</v>
      </c>
      <c r="H706">
        <v>88559</v>
      </c>
      <c r="I706">
        <v>3189765</v>
      </c>
      <c r="J706">
        <v>35.950000000000003</v>
      </c>
    </row>
    <row r="707" spans="1:10" x14ac:dyDescent="0.45">
      <c r="A707">
        <v>1939</v>
      </c>
      <c r="B707">
        <v>37</v>
      </c>
      <c r="C707">
        <v>4.1099999999999999E-3</v>
      </c>
      <c r="D707">
        <v>4.1000000000000003E-3</v>
      </c>
      <c r="E707">
        <v>0.5</v>
      </c>
      <c r="F707">
        <v>88386</v>
      </c>
      <c r="G707">
        <v>363</v>
      </c>
      <c r="H707">
        <v>88205</v>
      </c>
      <c r="I707">
        <v>3101206</v>
      </c>
      <c r="J707">
        <v>35.090000000000003</v>
      </c>
    </row>
    <row r="708" spans="1:10" x14ac:dyDescent="0.45">
      <c r="A708">
        <v>1939</v>
      </c>
      <c r="B708">
        <v>38</v>
      </c>
      <c r="C708">
        <v>4.3299999999999996E-3</v>
      </c>
      <c r="D708">
        <v>4.3200000000000001E-3</v>
      </c>
      <c r="E708">
        <v>0.5</v>
      </c>
      <c r="F708">
        <v>88024</v>
      </c>
      <c r="G708">
        <v>380</v>
      </c>
      <c r="H708">
        <v>87834</v>
      </c>
      <c r="I708">
        <v>3013001</v>
      </c>
      <c r="J708">
        <v>34.229999999999997</v>
      </c>
    </row>
    <row r="709" spans="1:10" x14ac:dyDescent="0.45">
      <c r="A709">
        <v>1939</v>
      </c>
      <c r="B709">
        <v>39</v>
      </c>
      <c r="C709">
        <v>4.5300000000000002E-3</v>
      </c>
      <c r="D709">
        <v>4.5199999999999997E-3</v>
      </c>
      <c r="E709">
        <v>0.5</v>
      </c>
      <c r="F709">
        <v>87644</v>
      </c>
      <c r="G709">
        <v>396</v>
      </c>
      <c r="H709">
        <v>87446</v>
      </c>
      <c r="I709">
        <v>2925167</v>
      </c>
      <c r="J709">
        <v>33.380000000000003</v>
      </c>
    </row>
    <row r="710" spans="1:10" x14ac:dyDescent="0.45">
      <c r="A710">
        <v>1939</v>
      </c>
      <c r="B710">
        <v>40</v>
      </c>
      <c r="C710">
        <v>4.7400000000000003E-3</v>
      </c>
      <c r="D710">
        <v>4.7299999999999998E-3</v>
      </c>
      <c r="E710">
        <v>0.5</v>
      </c>
      <c r="F710">
        <v>87247</v>
      </c>
      <c r="G710">
        <v>412</v>
      </c>
      <c r="H710">
        <v>87041</v>
      </c>
      <c r="I710">
        <v>2837722</v>
      </c>
      <c r="J710">
        <v>32.520000000000003</v>
      </c>
    </row>
    <row r="711" spans="1:10" x14ac:dyDescent="0.45">
      <c r="A711">
        <v>1939</v>
      </c>
      <c r="B711">
        <v>41</v>
      </c>
      <c r="C711">
        <v>4.9699999999999996E-3</v>
      </c>
      <c r="D711">
        <v>4.96E-3</v>
      </c>
      <c r="E711">
        <v>0.5</v>
      </c>
      <c r="F711">
        <v>86835</v>
      </c>
      <c r="G711">
        <v>431</v>
      </c>
      <c r="H711">
        <v>86620</v>
      </c>
      <c r="I711">
        <v>2750681</v>
      </c>
      <c r="J711">
        <v>31.68</v>
      </c>
    </row>
    <row r="712" spans="1:10" x14ac:dyDescent="0.45">
      <c r="A712">
        <v>1939</v>
      </c>
      <c r="B712">
        <v>42</v>
      </c>
      <c r="C712">
        <v>5.2399999999999999E-3</v>
      </c>
      <c r="D712">
        <v>5.2199999999999998E-3</v>
      </c>
      <c r="E712">
        <v>0.5</v>
      </c>
      <c r="F712">
        <v>86404</v>
      </c>
      <c r="G712">
        <v>451</v>
      </c>
      <c r="H712">
        <v>86179</v>
      </c>
      <c r="I712">
        <v>2664061</v>
      </c>
      <c r="J712">
        <v>30.83</v>
      </c>
    </row>
    <row r="713" spans="1:10" x14ac:dyDescent="0.45">
      <c r="A713">
        <v>1939</v>
      </c>
      <c r="B713">
        <v>43</v>
      </c>
      <c r="C713">
        <v>5.5399999999999998E-3</v>
      </c>
      <c r="D713">
        <v>5.5199999999999997E-3</v>
      </c>
      <c r="E713">
        <v>0.5</v>
      </c>
      <c r="F713">
        <v>85953</v>
      </c>
      <c r="G713">
        <v>474</v>
      </c>
      <c r="H713">
        <v>85716</v>
      </c>
      <c r="I713">
        <v>2577882</v>
      </c>
      <c r="J713">
        <v>29.99</v>
      </c>
    </row>
    <row r="714" spans="1:10" x14ac:dyDescent="0.45">
      <c r="A714">
        <v>1939</v>
      </c>
      <c r="B714">
        <v>44</v>
      </c>
      <c r="C714">
        <v>5.8799999999999998E-3</v>
      </c>
      <c r="D714">
        <v>5.8700000000000002E-3</v>
      </c>
      <c r="E714">
        <v>0.5</v>
      </c>
      <c r="F714">
        <v>85479</v>
      </c>
      <c r="G714">
        <v>501</v>
      </c>
      <c r="H714">
        <v>85228</v>
      </c>
      <c r="I714">
        <v>2492166</v>
      </c>
      <c r="J714">
        <v>29.16</v>
      </c>
    </row>
    <row r="715" spans="1:10" x14ac:dyDescent="0.45">
      <c r="A715">
        <v>1939</v>
      </c>
      <c r="B715">
        <v>45</v>
      </c>
      <c r="C715">
        <v>6.2899999999999996E-3</v>
      </c>
      <c r="D715">
        <v>6.2700000000000004E-3</v>
      </c>
      <c r="E715">
        <v>0.5</v>
      </c>
      <c r="F715">
        <v>84977</v>
      </c>
      <c r="G715">
        <v>532</v>
      </c>
      <c r="H715">
        <v>84711</v>
      </c>
      <c r="I715">
        <v>2406938</v>
      </c>
      <c r="J715">
        <v>28.32</v>
      </c>
    </row>
    <row r="716" spans="1:10" x14ac:dyDescent="0.45">
      <c r="A716">
        <v>1939</v>
      </c>
      <c r="B716">
        <v>46</v>
      </c>
      <c r="C716">
        <v>6.7400000000000003E-3</v>
      </c>
      <c r="D716">
        <v>6.7099999999999998E-3</v>
      </c>
      <c r="E716">
        <v>0.5</v>
      </c>
      <c r="F716">
        <v>84445</v>
      </c>
      <c r="G716">
        <v>567</v>
      </c>
      <c r="H716">
        <v>84161</v>
      </c>
      <c r="I716">
        <v>2322227</v>
      </c>
      <c r="J716">
        <v>27.5</v>
      </c>
    </row>
    <row r="717" spans="1:10" x14ac:dyDescent="0.45">
      <c r="A717">
        <v>1939</v>
      </c>
      <c r="B717">
        <v>47</v>
      </c>
      <c r="C717">
        <v>7.2500000000000004E-3</v>
      </c>
      <c r="D717">
        <v>7.2300000000000003E-3</v>
      </c>
      <c r="E717">
        <v>0.5</v>
      </c>
      <c r="F717">
        <v>83878</v>
      </c>
      <c r="G717">
        <v>606</v>
      </c>
      <c r="H717">
        <v>83575</v>
      </c>
      <c r="I717">
        <v>2238066</v>
      </c>
      <c r="J717">
        <v>26.68</v>
      </c>
    </row>
    <row r="718" spans="1:10" x14ac:dyDescent="0.45">
      <c r="A718">
        <v>1939</v>
      </c>
      <c r="B718">
        <v>48</v>
      </c>
      <c r="C718">
        <v>7.8399999999999997E-3</v>
      </c>
      <c r="D718">
        <v>7.7999999999999996E-3</v>
      </c>
      <c r="E718">
        <v>0.5</v>
      </c>
      <c r="F718">
        <v>83272</v>
      </c>
      <c r="G718">
        <v>650</v>
      </c>
      <c r="H718">
        <v>82947</v>
      </c>
      <c r="I718">
        <v>2154492</v>
      </c>
      <c r="J718">
        <v>25.87</v>
      </c>
    </row>
    <row r="719" spans="1:10" x14ac:dyDescent="0.45">
      <c r="A719">
        <v>1939</v>
      </c>
      <c r="B719">
        <v>49</v>
      </c>
      <c r="C719">
        <v>8.4700000000000001E-3</v>
      </c>
      <c r="D719">
        <v>8.4399999999999996E-3</v>
      </c>
      <c r="E719">
        <v>0.5</v>
      </c>
      <c r="F719">
        <v>82622</v>
      </c>
      <c r="G719">
        <v>697</v>
      </c>
      <c r="H719">
        <v>82273</v>
      </c>
      <c r="I719">
        <v>2071545</v>
      </c>
      <c r="J719">
        <v>25.07</v>
      </c>
    </row>
    <row r="720" spans="1:10" x14ac:dyDescent="0.45">
      <c r="A720">
        <v>1939</v>
      </c>
      <c r="B720">
        <v>50</v>
      </c>
      <c r="C720">
        <v>9.1599999999999997E-3</v>
      </c>
      <c r="D720">
        <v>9.1199999999999996E-3</v>
      </c>
      <c r="E720">
        <v>0.5</v>
      </c>
      <c r="F720">
        <v>81925</v>
      </c>
      <c r="G720">
        <v>747</v>
      </c>
      <c r="H720">
        <v>81551</v>
      </c>
      <c r="I720">
        <v>1989272</v>
      </c>
      <c r="J720">
        <v>24.28</v>
      </c>
    </row>
    <row r="721" spans="1:10" x14ac:dyDescent="0.45">
      <c r="A721">
        <v>1939</v>
      </c>
      <c r="B721">
        <v>51</v>
      </c>
      <c r="C721">
        <v>9.8700000000000003E-3</v>
      </c>
      <c r="D721">
        <v>9.8200000000000006E-3</v>
      </c>
      <c r="E721">
        <v>0.5</v>
      </c>
      <c r="F721">
        <v>81178</v>
      </c>
      <c r="G721">
        <v>797</v>
      </c>
      <c r="H721">
        <v>80779</v>
      </c>
      <c r="I721">
        <v>1907721</v>
      </c>
      <c r="J721">
        <v>23.5</v>
      </c>
    </row>
    <row r="722" spans="1:10" x14ac:dyDescent="0.45">
      <c r="A722">
        <v>1939</v>
      </c>
      <c r="B722">
        <v>52</v>
      </c>
      <c r="C722">
        <v>1.061E-2</v>
      </c>
      <c r="D722">
        <v>1.056E-2</v>
      </c>
      <c r="E722">
        <v>0.5</v>
      </c>
      <c r="F722">
        <v>80380</v>
      </c>
      <c r="G722">
        <v>848</v>
      </c>
      <c r="H722">
        <v>79956</v>
      </c>
      <c r="I722">
        <v>1826942</v>
      </c>
      <c r="J722">
        <v>22.73</v>
      </c>
    </row>
    <row r="723" spans="1:10" x14ac:dyDescent="0.45">
      <c r="A723">
        <v>1939</v>
      </c>
      <c r="B723">
        <v>53</v>
      </c>
      <c r="C723">
        <v>1.1390000000000001E-2</v>
      </c>
      <c r="D723">
        <v>1.133E-2</v>
      </c>
      <c r="E723">
        <v>0.5</v>
      </c>
      <c r="F723">
        <v>79532</v>
      </c>
      <c r="G723">
        <v>901</v>
      </c>
      <c r="H723">
        <v>79081</v>
      </c>
      <c r="I723">
        <v>1746985</v>
      </c>
      <c r="J723">
        <v>21.97</v>
      </c>
    </row>
    <row r="724" spans="1:10" x14ac:dyDescent="0.45">
      <c r="A724">
        <v>1939</v>
      </c>
      <c r="B724">
        <v>54</v>
      </c>
      <c r="C724">
        <v>1.222E-2</v>
      </c>
      <c r="D724">
        <v>1.2149999999999999E-2</v>
      </c>
      <c r="E724">
        <v>0.5</v>
      </c>
      <c r="F724">
        <v>78631</v>
      </c>
      <c r="G724">
        <v>955</v>
      </c>
      <c r="H724">
        <v>78153</v>
      </c>
      <c r="I724">
        <v>1667904</v>
      </c>
      <c r="J724">
        <v>21.21</v>
      </c>
    </row>
    <row r="725" spans="1:10" x14ac:dyDescent="0.45">
      <c r="A725">
        <v>1939</v>
      </c>
      <c r="B725">
        <v>55</v>
      </c>
      <c r="C725">
        <v>1.3089999999999999E-2</v>
      </c>
      <c r="D725">
        <v>1.3010000000000001E-2</v>
      </c>
      <c r="E725">
        <v>0.5</v>
      </c>
      <c r="F725">
        <v>77676</v>
      </c>
      <c r="G725">
        <v>1010</v>
      </c>
      <c r="H725">
        <v>77171</v>
      </c>
      <c r="I725">
        <v>1589750</v>
      </c>
      <c r="J725">
        <v>20.47</v>
      </c>
    </row>
    <row r="726" spans="1:10" x14ac:dyDescent="0.45">
      <c r="A726">
        <v>1939</v>
      </c>
      <c r="B726">
        <v>56</v>
      </c>
      <c r="C726">
        <v>1.405E-2</v>
      </c>
      <c r="D726">
        <v>1.3950000000000001E-2</v>
      </c>
      <c r="E726">
        <v>0.5</v>
      </c>
      <c r="F726">
        <v>76666</v>
      </c>
      <c r="G726">
        <v>1070</v>
      </c>
      <c r="H726">
        <v>76131</v>
      </c>
      <c r="I726">
        <v>1512580</v>
      </c>
      <c r="J726">
        <v>19.73</v>
      </c>
    </row>
    <row r="727" spans="1:10" x14ac:dyDescent="0.45">
      <c r="A727">
        <v>1939</v>
      </c>
      <c r="B727">
        <v>57</v>
      </c>
      <c r="C727">
        <v>1.508E-2</v>
      </c>
      <c r="D727">
        <v>1.4959999999999999E-2</v>
      </c>
      <c r="E727">
        <v>0.5</v>
      </c>
      <c r="F727">
        <v>75596</v>
      </c>
      <c r="G727">
        <v>1131</v>
      </c>
      <c r="H727">
        <v>75030</v>
      </c>
      <c r="I727">
        <v>1436449</v>
      </c>
      <c r="J727">
        <v>19</v>
      </c>
    </row>
    <row r="728" spans="1:10" x14ac:dyDescent="0.45">
      <c r="A728">
        <v>1939</v>
      </c>
      <c r="B728">
        <v>58</v>
      </c>
      <c r="C728">
        <v>1.617E-2</v>
      </c>
      <c r="D728">
        <v>1.6039999999999999E-2</v>
      </c>
      <c r="E728">
        <v>0.5</v>
      </c>
      <c r="F728">
        <v>74465</v>
      </c>
      <c r="G728">
        <v>1195</v>
      </c>
      <c r="H728">
        <v>73867</v>
      </c>
      <c r="I728">
        <v>1361418</v>
      </c>
      <c r="J728">
        <v>18.28</v>
      </c>
    </row>
    <row r="729" spans="1:10" x14ac:dyDescent="0.45">
      <c r="A729">
        <v>1939</v>
      </c>
      <c r="B729">
        <v>59</v>
      </c>
      <c r="C729">
        <v>1.7389999999999999E-2</v>
      </c>
      <c r="D729">
        <v>1.7239999999999998E-2</v>
      </c>
      <c r="E729">
        <v>0.5</v>
      </c>
      <c r="F729">
        <v>73270</v>
      </c>
      <c r="G729">
        <v>1263</v>
      </c>
      <c r="H729">
        <v>72639</v>
      </c>
      <c r="I729">
        <v>1287551</v>
      </c>
      <c r="J729">
        <v>17.57</v>
      </c>
    </row>
    <row r="730" spans="1:10" x14ac:dyDescent="0.45">
      <c r="A730">
        <v>1939</v>
      </c>
      <c r="B730">
        <v>60</v>
      </c>
      <c r="C730">
        <v>1.874E-2</v>
      </c>
      <c r="D730">
        <v>1.857E-2</v>
      </c>
      <c r="E730">
        <v>0.5</v>
      </c>
      <c r="F730">
        <v>72007</v>
      </c>
      <c r="G730">
        <v>1337</v>
      </c>
      <c r="H730">
        <v>71339</v>
      </c>
      <c r="I730">
        <v>1214912</v>
      </c>
      <c r="J730">
        <v>16.87</v>
      </c>
    </row>
    <row r="731" spans="1:10" x14ac:dyDescent="0.45">
      <c r="A731">
        <v>1939</v>
      </c>
      <c r="B731">
        <v>61</v>
      </c>
      <c r="C731">
        <v>2.0289999999999999E-2</v>
      </c>
      <c r="D731">
        <v>2.009E-2</v>
      </c>
      <c r="E731">
        <v>0.5</v>
      </c>
      <c r="F731">
        <v>70670</v>
      </c>
      <c r="G731">
        <v>1420</v>
      </c>
      <c r="H731">
        <v>69960</v>
      </c>
      <c r="I731">
        <v>1143574</v>
      </c>
      <c r="J731">
        <v>16.18</v>
      </c>
    </row>
    <row r="732" spans="1:10" x14ac:dyDescent="0.45">
      <c r="A732">
        <v>1939</v>
      </c>
      <c r="B732">
        <v>62</v>
      </c>
      <c r="C732">
        <v>2.205E-2</v>
      </c>
      <c r="D732">
        <v>2.181E-2</v>
      </c>
      <c r="E732">
        <v>0.5</v>
      </c>
      <c r="F732">
        <v>69250</v>
      </c>
      <c r="G732">
        <v>1510</v>
      </c>
      <c r="H732">
        <v>68495</v>
      </c>
      <c r="I732">
        <v>1073614</v>
      </c>
      <c r="J732">
        <v>15.5</v>
      </c>
    </row>
    <row r="733" spans="1:10" x14ac:dyDescent="0.45">
      <c r="A733">
        <v>1939</v>
      </c>
      <c r="B733">
        <v>63</v>
      </c>
      <c r="C733">
        <v>2.4029999999999999E-2</v>
      </c>
      <c r="D733">
        <v>2.3740000000000001E-2</v>
      </c>
      <c r="E733">
        <v>0.5</v>
      </c>
      <c r="F733">
        <v>67740</v>
      </c>
      <c r="G733">
        <v>1608</v>
      </c>
      <c r="H733">
        <v>66936</v>
      </c>
      <c r="I733">
        <v>1005119</v>
      </c>
      <c r="J733">
        <v>14.84</v>
      </c>
    </row>
    <row r="734" spans="1:10" x14ac:dyDescent="0.45">
      <c r="A734">
        <v>1939</v>
      </c>
      <c r="B734">
        <v>64</v>
      </c>
      <c r="C734">
        <v>2.6239999999999999E-2</v>
      </c>
      <c r="D734">
        <v>2.5899999999999999E-2</v>
      </c>
      <c r="E734">
        <v>0.5</v>
      </c>
      <c r="F734">
        <v>66132</v>
      </c>
      <c r="G734">
        <v>1713</v>
      </c>
      <c r="H734">
        <v>65275</v>
      </c>
      <c r="I734">
        <v>938183</v>
      </c>
      <c r="J734">
        <v>14.19</v>
      </c>
    </row>
    <row r="735" spans="1:10" x14ac:dyDescent="0.45">
      <c r="A735">
        <v>1939</v>
      </c>
      <c r="B735">
        <v>65</v>
      </c>
      <c r="C735">
        <v>2.87E-2</v>
      </c>
      <c r="D735">
        <v>2.8289999999999999E-2</v>
      </c>
      <c r="E735">
        <v>0.5</v>
      </c>
      <c r="F735">
        <v>64419</v>
      </c>
      <c r="G735">
        <v>1823</v>
      </c>
      <c r="H735">
        <v>63507</v>
      </c>
      <c r="I735">
        <v>872908</v>
      </c>
      <c r="J735">
        <v>13.55</v>
      </c>
    </row>
    <row r="736" spans="1:10" x14ac:dyDescent="0.45">
      <c r="A736">
        <v>1939</v>
      </c>
      <c r="B736">
        <v>66</v>
      </c>
      <c r="C736">
        <v>3.1300000000000001E-2</v>
      </c>
      <c r="D736">
        <v>3.0810000000000001E-2</v>
      </c>
      <c r="E736">
        <v>0.5</v>
      </c>
      <c r="F736">
        <v>62596</v>
      </c>
      <c r="G736">
        <v>1929</v>
      </c>
      <c r="H736">
        <v>61632</v>
      </c>
      <c r="I736">
        <v>809400</v>
      </c>
      <c r="J736">
        <v>12.93</v>
      </c>
    </row>
    <row r="737" spans="1:10" x14ac:dyDescent="0.45">
      <c r="A737">
        <v>1939</v>
      </c>
      <c r="B737">
        <v>67</v>
      </c>
      <c r="C737">
        <v>3.4139999999999997E-2</v>
      </c>
      <c r="D737">
        <v>3.3570000000000003E-2</v>
      </c>
      <c r="E737">
        <v>0.5</v>
      </c>
      <c r="F737">
        <v>60667</v>
      </c>
      <c r="G737">
        <v>2036</v>
      </c>
      <c r="H737">
        <v>59649</v>
      </c>
      <c r="I737">
        <v>747768</v>
      </c>
      <c r="J737">
        <v>12.33</v>
      </c>
    </row>
    <row r="738" spans="1:10" x14ac:dyDescent="0.45">
      <c r="A738">
        <v>1939</v>
      </c>
      <c r="B738">
        <v>68</v>
      </c>
      <c r="C738">
        <v>3.7310000000000003E-2</v>
      </c>
      <c r="D738">
        <v>3.662E-2</v>
      </c>
      <c r="E738">
        <v>0.5</v>
      </c>
      <c r="F738">
        <v>58631</v>
      </c>
      <c r="G738">
        <v>2147</v>
      </c>
      <c r="H738">
        <v>57557</v>
      </c>
      <c r="I738">
        <v>688119</v>
      </c>
      <c r="J738">
        <v>11.74</v>
      </c>
    </row>
    <row r="739" spans="1:10" x14ac:dyDescent="0.45">
      <c r="A739">
        <v>1939</v>
      </c>
      <c r="B739">
        <v>69</v>
      </c>
      <c r="C739">
        <v>4.0759999999999998E-2</v>
      </c>
      <c r="D739">
        <v>3.9949999999999999E-2</v>
      </c>
      <c r="E739">
        <v>0.5</v>
      </c>
      <c r="F739">
        <v>56484</v>
      </c>
      <c r="G739">
        <v>2256</v>
      </c>
      <c r="H739">
        <v>55355</v>
      </c>
      <c r="I739">
        <v>630562</v>
      </c>
      <c r="J739">
        <v>11.16</v>
      </c>
    </row>
    <row r="740" spans="1:10" x14ac:dyDescent="0.45">
      <c r="A740">
        <v>1939</v>
      </c>
      <c r="B740">
        <v>70</v>
      </c>
      <c r="C740">
        <v>4.4569999999999999E-2</v>
      </c>
      <c r="D740">
        <v>4.36E-2</v>
      </c>
      <c r="E740">
        <v>0.5</v>
      </c>
      <c r="F740">
        <v>54227</v>
      </c>
      <c r="G740">
        <v>2364</v>
      </c>
      <c r="H740">
        <v>53045</v>
      </c>
      <c r="I740">
        <v>575207</v>
      </c>
      <c r="J740">
        <v>10.61</v>
      </c>
    </row>
    <row r="741" spans="1:10" x14ac:dyDescent="0.45">
      <c r="A741">
        <v>1939</v>
      </c>
      <c r="B741">
        <v>71</v>
      </c>
      <c r="C741">
        <v>4.8800000000000003E-2</v>
      </c>
      <c r="D741">
        <v>4.7640000000000002E-2</v>
      </c>
      <c r="E741">
        <v>0.5</v>
      </c>
      <c r="F741">
        <v>51863</v>
      </c>
      <c r="G741">
        <v>2471</v>
      </c>
      <c r="H741">
        <v>50628</v>
      </c>
      <c r="I741">
        <v>522162</v>
      </c>
      <c r="J741">
        <v>10.07</v>
      </c>
    </row>
    <row r="742" spans="1:10" x14ac:dyDescent="0.45">
      <c r="A742">
        <v>1939</v>
      </c>
      <c r="B742">
        <v>72</v>
      </c>
      <c r="C742">
        <v>5.3580000000000003E-2</v>
      </c>
      <c r="D742">
        <v>5.219E-2</v>
      </c>
      <c r="E742">
        <v>0.5</v>
      </c>
      <c r="F742">
        <v>49392</v>
      </c>
      <c r="G742">
        <v>2578</v>
      </c>
      <c r="H742">
        <v>48103</v>
      </c>
      <c r="I742">
        <v>471534</v>
      </c>
      <c r="J742">
        <v>9.5500000000000007</v>
      </c>
    </row>
    <row r="743" spans="1:10" x14ac:dyDescent="0.45">
      <c r="A743">
        <v>1939</v>
      </c>
      <c r="B743">
        <v>73</v>
      </c>
      <c r="C743">
        <v>5.8999999999999997E-2</v>
      </c>
      <c r="D743">
        <v>5.731E-2</v>
      </c>
      <c r="E743">
        <v>0.5</v>
      </c>
      <c r="F743">
        <v>46815</v>
      </c>
      <c r="G743">
        <v>2683</v>
      </c>
      <c r="H743">
        <v>45473</v>
      </c>
      <c r="I743">
        <v>423430</v>
      </c>
      <c r="J743">
        <v>9.0399999999999991</v>
      </c>
    </row>
    <row r="744" spans="1:10" x14ac:dyDescent="0.45">
      <c r="A744">
        <v>1939</v>
      </c>
      <c r="B744">
        <v>74</v>
      </c>
      <c r="C744">
        <v>6.5280000000000005E-2</v>
      </c>
      <c r="D744">
        <v>6.3219999999999998E-2</v>
      </c>
      <c r="E744">
        <v>0.5</v>
      </c>
      <c r="F744">
        <v>44132</v>
      </c>
      <c r="G744">
        <v>2790</v>
      </c>
      <c r="H744">
        <v>42737</v>
      </c>
      <c r="I744">
        <v>377957</v>
      </c>
      <c r="J744">
        <v>8.56</v>
      </c>
    </row>
    <row r="745" spans="1:10" x14ac:dyDescent="0.45">
      <c r="A745">
        <v>1939</v>
      </c>
      <c r="B745">
        <v>75</v>
      </c>
      <c r="C745">
        <v>7.2969999999999993E-2</v>
      </c>
      <c r="D745">
        <v>7.0400000000000004E-2</v>
      </c>
      <c r="E745">
        <v>0.5</v>
      </c>
      <c r="F745">
        <v>41342</v>
      </c>
      <c r="G745">
        <v>2910</v>
      </c>
      <c r="H745">
        <v>39887</v>
      </c>
      <c r="I745">
        <v>335221</v>
      </c>
      <c r="J745">
        <v>8.11</v>
      </c>
    </row>
    <row r="746" spans="1:10" x14ac:dyDescent="0.45">
      <c r="A746">
        <v>1939</v>
      </c>
      <c r="B746">
        <v>76</v>
      </c>
      <c r="C746">
        <v>7.9890000000000003E-2</v>
      </c>
      <c r="D746">
        <v>7.6819999999999999E-2</v>
      </c>
      <c r="E746">
        <v>0.5</v>
      </c>
      <c r="F746">
        <v>38431</v>
      </c>
      <c r="G746">
        <v>2952</v>
      </c>
      <c r="H746">
        <v>36955</v>
      </c>
      <c r="I746">
        <v>295334</v>
      </c>
      <c r="J746">
        <v>7.68</v>
      </c>
    </row>
    <row r="747" spans="1:10" x14ac:dyDescent="0.45">
      <c r="A747">
        <v>1939</v>
      </c>
      <c r="B747">
        <v>77</v>
      </c>
      <c r="C747">
        <v>8.6800000000000002E-2</v>
      </c>
      <c r="D747">
        <v>8.319E-2</v>
      </c>
      <c r="E747">
        <v>0.5</v>
      </c>
      <c r="F747">
        <v>35479</v>
      </c>
      <c r="G747">
        <v>2952</v>
      </c>
      <c r="H747">
        <v>34003</v>
      </c>
      <c r="I747">
        <v>258379</v>
      </c>
      <c r="J747">
        <v>7.28</v>
      </c>
    </row>
    <row r="748" spans="1:10" x14ac:dyDescent="0.45">
      <c r="A748">
        <v>1939</v>
      </c>
      <c r="B748">
        <v>78</v>
      </c>
      <c r="C748">
        <v>9.4359999999999999E-2</v>
      </c>
      <c r="D748">
        <v>9.0109999999999996E-2</v>
      </c>
      <c r="E748">
        <v>0.5</v>
      </c>
      <c r="F748">
        <v>32528</v>
      </c>
      <c r="G748">
        <v>2931</v>
      </c>
      <c r="H748">
        <v>31062</v>
      </c>
      <c r="I748">
        <v>224375</v>
      </c>
      <c r="J748">
        <v>6.9</v>
      </c>
    </row>
    <row r="749" spans="1:10" x14ac:dyDescent="0.45">
      <c r="A749">
        <v>1939</v>
      </c>
      <c r="B749">
        <v>79</v>
      </c>
      <c r="C749">
        <v>0.10315000000000001</v>
      </c>
      <c r="D749">
        <v>9.8089999999999997E-2</v>
      </c>
      <c r="E749">
        <v>0.5</v>
      </c>
      <c r="F749">
        <v>29597</v>
      </c>
      <c r="G749">
        <v>2903</v>
      </c>
      <c r="H749">
        <v>28145</v>
      </c>
      <c r="I749">
        <v>193313</v>
      </c>
      <c r="J749">
        <v>6.53</v>
      </c>
    </row>
    <row r="750" spans="1:10" x14ac:dyDescent="0.45">
      <c r="A750">
        <v>1939</v>
      </c>
      <c r="B750">
        <v>80</v>
      </c>
      <c r="C750">
        <v>0.10625</v>
      </c>
      <c r="D750">
        <v>0.10088999999999999</v>
      </c>
      <c r="E750">
        <v>0.5</v>
      </c>
      <c r="F750">
        <v>26694</v>
      </c>
      <c r="G750">
        <v>2693</v>
      </c>
      <c r="H750">
        <v>25347</v>
      </c>
      <c r="I750">
        <v>165168</v>
      </c>
      <c r="J750">
        <v>6.19</v>
      </c>
    </row>
    <row r="751" spans="1:10" x14ac:dyDescent="0.45">
      <c r="A751">
        <v>1939</v>
      </c>
      <c r="B751">
        <v>81</v>
      </c>
      <c r="C751">
        <v>0.11648</v>
      </c>
      <c r="D751">
        <v>0.11007</v>
      </c>
      <c r="E751">
        <v>0.5</v>
      </c>
      <c r="F751">
        <v>24000</v>
      </c>
      <c r="G751">
        <v>2642</v>
      </c>
      <c r="H751">
        <v>22679</v>
      </c>
      <c r="I751">
        <v>139821</v>
      </c>
      <c r="J751">
        <v>5.83</v>
      </c>
    </row>
    <row r="752" spans="1:10" x14ac:dyDescent="0.45">
      <c r="A752">
        <v>1939</v>
      </c>
      <c r="B752">
        <v>82</v>
      </c>
      <c r="C752">
        <v>0.12767999999999999</v>
      </c>
      <c r="D752">
        <v>0.12002</v>
      </c>
      <c r="E752">
        <v>0.5</v>
      </c>
      <c r="F752">
        <v>21359</v>
      </c>
      <c r="G752">
        <v>2563</v>
      </c>
      <c r="H752">
        <v>20077</v>
      </c>
      <c r="I752">
        <v>117142</v>
      </c>
      <c r="J752">
        <v>5.48</v>
      </c>
    </row>
    <row r="753" spans="1:10" x14ac:dyDescent="0.45">
      <c r="A753">
        <v>1939</v>
      </c>
      <c r="B753">
        <v>83</v>
      </c>
      <c r="C753">
        <v>0.14036999999999999</v>
      </c>
      <c r="D753">
        <v>0.13116</v>
      </c>
      <c r="E753">
        <v>0.5</v>
      </c>
      <c r="F753">
        <v>18795</v>
      </c>
      <c r="G753">
        <v>2465</v>
      </c>
      <c r="H753">
        <v>17563</v>
      </c>
      <c r="I753">
        <v>97065</v>
      </c>
      <c r="J753">
        <v>5.16</v>
      </c>
    </row>
    <row r="754" spans="1:10" x14ac:dyDescent="0.45">
      <c r="A754">
        <v>1939</v>
      </c>
      <c r="B754">
        <v>84</v>
      </c>
      <c r="C754">
        <v>0.15431</v>
      </c>
      <c r="D754">
        <v>0.14326</v>
      </c>
      <c r="E754">
        <v>0.5</v>
      </c>
      <c r="F754">
        <v>16330</v>
      </c>
      <c r="G754">
        <v>2339</v>
      </c>
      <c r="H754">
        <v>15160</v>
      </c>
      <c r="I754">
        <v>79502</v>
      </c>
      <c r="J754">
        <v>4.87</v>
      </c>
    </row>
    <row r="755" spans="1:10" x14ac:dyDescent="0.45">
      <c r="A755">
        <v>1939</v>
      </c>
      <c r="B755">
        <v>85</v>
      </c>
      <c r="C755">
        <v>0.16858000000000001</v>
      </c>
      <c r="D755">
        <v>0.15547</v>
      </c>
      <c r="E755">
        <v>0.5</v>
      </c>
      <c r="F755">
        <v>13991</v>
      </c>
      <c r="G755">
        <v>2175</v>
      </c>
      <c r="H755">
        <v>12903</v>
      </c>
      <c r="I755">
        <v>64342</v>
      </c>
      <c r="J755">
        <v>4.5999999999999996</v>
      </c>
    </row>
    <row r="756" spans="1:10" x14ac:dyDescent="0.45">
      <c r="A756">
        <v>1939</v>
      </c>
      <c r="B756">
        <v>86</v>
      </c>
      <c r="C756">
        <v>0.18346000000000001</v>
      </c>
      <c r="D756">
        <v>0.16805</v>
      </c>
      <c r="E756">
        <v>0.5</v>
      </c>
      <c r="F756">
        <v>11815</v>
      </c>
      <c r="G756">
        <v>1986</v>
      </c>
      <c r="H756">
        <v>10823</v>
      </c>
      <c r="I756">
        <v>51439</v>
      </c>
      <c r="J756">
        <v>4.3499999999999996</v>
      </c>
    </row>
    <row r="757" spans="1:10" x14ac:dyDescent="0.45">
      <c r="A757">
        <v>1939</v>
      </c>
      <c r="B757">
        <v>87</v>
      </c>
      <c r="C757">
        <v>0.19883000000000001</v>
      </c>
      <c r="D757">
        <v>0.18085000000000001</v>
      </c>
      <c r="E757">
        <v>0.5</v>
      </c>
      <c r="F757">
        <v>9830</v>
      </c>
      <c r="G757">
        <v>1778</v>
      </c>
      <c r="H757">
        <v>8941</v>
      </c>
      <c r="I757">
        <v>40616</v>
      </c>
      <c r="J757">
        <v>4.13</v>
      </c>
    </row>
    <row r="758" spans="1:10" x14ac:dyDescent="0.45">
      <c r="A758">
        <v>1939</v>
      </c>
      <c r="B758">
        <v>88</v>
      </c>
      <c r="C758">
        <v>0.21357000000000001</v>
      </c>
      <c r="D758">
        <v>0.19295999999999999</v>
      </c>
      <c r="E758">
        <v>0.5</v>
      </c>
      <c r="F758">
        <v>8052</v>
      </c>
      <c r="G758">
        <v>1554</v>
      </c>
      <c r="H758">
        <v>7275</v>
      </c>
      <c r="I758">
        <v>31676</v>
      </c>
      <c r="J758">
        <v>3.93</v>
      </c>
    </row>
    <row r="759" spans="1:10" x14ac:dyDescent="0.45">
      <c r="A759">
        <v>1939</v>
      </c>
      <c r="B759">
        <v>89</v>
      </c>
      <c r="C759">
        <v>0.22695000000000001</v>
      </c>
      <c r="D759">
        <v>0.20382</v>
      </c>
      <c r="E759">
        <v>0.5</v>
      </c>
      <c r="F759">
        <v>6498</v>
      </c>
      <c r="G759">
        <v>1324</v>
      </c>
      <c r="H759">
        <v>5836</v>
      </c>
      <c r="I759">
        <v>24400</v>
      </c>
      <c r="J759">
        <v>3.75</v>
      </c>
    </row>
    <row r="760" spans="1:10" x14ac:dyDescent="0.45">
      <c r="A760">
        <v>1939</v>
      </c>
      <c r="B760">
        <v>90</v>
      </c>
      <c r="C760">
        <v>0.23945</v>
      </c>
      <c r="D760">
        <v>0.21385000000000001</v>
      </c>
      <c r="E760">
        <v>0.5</v>
      </c>
      <c r="F760">
        <v>5174</v>
      </c>
      <c r="G760">
        <v>1106</v>
      </c>
      <c r="H760">
        <v>4621</v>
      </c>
      <c r="I760">
        <v>18564</v>
      </c>
      <c r="J760">
        <v>3.59</v>
      </c>
    </row>
    <row r="761" spans="1:10" x14ac:dyDescent="0.45">
      <c r="A761">
        <v>1939</v>
      </c>
      <c r="B761">
        <v>91</v>
      </c>
      <c r="C761">
        <v>0.25130000000000002</v>
      </c>
      <c r="D761">
        <v>0.22325</v>
      </c>
      <c r="E761">
        <v>0.5</v>
      </c>
      <c r="F761">
        <v>4067</v>
      </c>
      <c r="G761">
        <v>908</v>
      </c>
      <c r="H761">
        <v>3613</v>
      </c>
      <c r="I761">
        <v>13944</v>
      </c>
      <c r="J761">
        <v>3.43</v>
      </c>
    </row>
    <row r="762" spans="1:10" x14ac:dyDescent="0.45">
      <c r="A762">
        <v>1939</v>
      </c>
      <c r="B762">
        <v>92</v>
      </c>
      <c r="C762">
        <v>0.26289000000000001</v>
      </c>
      <c r="D762">
        <v>0.23235</v>
      </c>
      <c r="E762">
        <v>0.5</v>
      </c>
      <c r="F762">
        <v>3159</v>
      </c>
      <c r="G762">
        <v>734</v>
      </c>
      <c r="H762">
        <v>2792</v>
      </c>
      <c r="I762">
        <v>10330</v>
      </c>
      <c r="J762">
        <v>3.27</v>
      </c>
    </row>
    <row r="763" spans="1:10" x14ac:dyDescent="0.45">
      <c r="A763">
        <v>1939</v>
      </c>
      <c r="B763">
        <v>93</v>
      </c>
      <c r="C763">
        <v>0.27401999999999999</v>
      </c>
      <c r="D763">
        <v>0.24099999999999999</v>
      </c>
      <c r="E763">
        <v>0.5</v>
      </c>
      <c r="F763">
        <v>2425</v>
      </c>
      <c r="G763">
        <v>584</v>
      </c>
      <c r="H763">
        <v>2133</v>
      </c>
      <c r="I763">
        <v>7538</v>
      </c>
      <c r="J763">
        <v>3.11</v>
      </c>
    </row>
    <row r="764" spans="1:10" x14ac:dyDescent="0.45">
      <c r="A764">
        <v>1939</v>
      </c>
      <c r="B764">
        <v>94</v>
      </c>
      <c r="C764">
        <v>0.28423999999999999</v>
      </c>
      <c r="D764">
        <v>0.24887000000000001</v>
      </c>
      <c r="E764">
        <v>0.5</v>
      </c>
      <c r="F764">
        <v>1841</v>
      </c>
      <c r="G764">
        <v>458</v>
      </c>
      <c r="H764">
        <v>1612</v>
      </c>
      <c r="I764">
        <v>5405</v>
      </c>
      <c r="J764">
        <v>2.94</v>
      </c>
    </row>
    <row r="765" spans="1:10" x14ac:dyDescent="0.45">
      <c r="A765">
        <v>1939</v>
      </c>
      <c r="B765">
        <v>95</v>
      </c>
      <c r="C765">
        <v>0.32373000000000002</v>
      </c>
      <c r="D765">
        <v>0.27862999999999999</v>
      </c>
      <c r="E765">
        <v>0.5</v>
      </c>
      <c r="F765">
        <v>1383</v>
      </c>
      <c r="G765">
        <v>385</v>
      </c>
      <c r="H765">
        <v>1190</v>
      </c>
      <c r="I765">
        <v>3793</v>
      </c>
      <c r="J765">
        <v>2.74</v>
      </c>
    </row>
    <row r="766" spans="1:10" x14ac:dyDescent="0.45">
      <c r="A766">
        <v>1939</v>
      </c>
      <c r="B766">
        <v>96</v>
      </c>
      <c r="C766">
        <v>0.34373999999999999</v>
      </c>
      <c r="D766">
        <v>0.29332000000000003</v>
      </c>
      <c r="E766">
        <v>0.5</v>
      </c>
      <c r="F766">
        <v>997</v>
      </c>
      <c r="G766">
        <v>293</v>
      </c>
      <c r="H766">
        <v>851</v>
      </c>
      <c r="I766">
        <v>2603</v>
      </c>
      <c r="J766">
        <v>2.61</v>
      </c>
    </row>
    <row r="767" spans="1:10" x14ac:dyDescent="0.45">
      <c r="A767">
        <v>1939</v>
      </c>
      <c r="B767">
        <v>97</v>
      </c>
      <c r="C767">
        <v>0.36431000000000002</v>
      </c>
      <c r="D767">
        <v>0.30818000000000001</v>
      </c>
      <c r="E767">
        <v>0.5</v>
      </c>
      <c r="F767">
        <v>705</v>
      </c>
      <c r="G767">
        <v>217</v>
      </c>
      <c r="H767">
        <v>596</v>
      </c>
      <c r="I767">
        <v>1752</v>
      </c>
      <c r="J767">
        <v>2.4900000000000002</v>
      </c>
    </row>
    <row r="768" spans="1:10" x14ac:dyDescent="0.45">
      <c r="A768">
        <v>1939</v>
      </c>
      <c r="B768">
        <v>98</v>
      </c>
      <c r="C768">
        <v>0.38540000000000002</v>
      </c>
      <c r="D768">
        <v>0.32312999999999997</v>
      </c>
      <c r="E768">
        <v>0.5</v>
      </c>
      <c r="F768">
        <v>488</v>
      </c>
      <c r="G768">
        <v>158</v>
      </c>
      <c r="H768">
        <v>409</v>
      </c>
      <c r="I768">
        <v>1156</v>
      </c>
      <c r="J768">
        <v>2.37</v>
      </c>
    </row>
    <row r="769" spans="1:10" x14ac:dyDescent="0.45">
      <c r="A769">
        <v>1939</v>
      </c>
      <c r="B769">
        <v>99</v>
      </c>
      <c r="C769">
        <v>0.40692</v>
      </c>
      <c r="D769">
        <v>0.33812999999999999</v>
      </c>
      <c r="E769">
        <v>0.5</v>
      </c>
      <c r="F769">
        <v>330</v>
      </c>
      <c r="G769">
        <v>112</v>
      </c>
      <c r="H769">
        <v>274</v>
      </c>
      <c r="I769">
        <v>747</v>
      </c>
      <c r="J769">
        <v>2.2599999999999998</v>
      </c>
    </row>
    <row r="770" spans="1:10" x14ac:dyDescent="0.45">
      <c r="A770">
        <v>1939</v>
      </c>
      <c r="B770">
        <v>100</v>
      </c>
      <c r="C770">
        <v>0.42881000000000002</v>
      </c>
      <c r="D770">
        <v>0.35310000000000002</v>
      </c>
      <c r="E770">
        <v>0.5</v>
      </c>
      <c r="F770">
        <v>218</v>
      </c>
      <c r="G770">
        <v>77</v>
      </c>
      <c r="H770">
        <v>180</v>
      </c>
      <c r="I770">
        <v>473</v>
      </c>
      <c r="J770">
        <v>2.16</v>
      </c>
    </row>
    <row r="771" spans="1:10" x14ac:dyDescent="0.45">
      <c r="A771">
        <v>1939</v>
      </c>
      <c r="B771">
        <v>101</v>
      </c>
      <c r="C771">
        <v>0.45097999999999999</v>
      </c>
      <c r="D771">
        <v>0.36799999999999999</v>
      </c>
      <c r="E771">
        <v>0.5</v>
      </c>
      <c r="F771">
        <v>141</v>
      </c>
      <c r="G771">
        <v>52</v>
      </c>
      <c r="H771">
        <v>115</v>
      </c>
      <c r="I771">
        <v>293</v>
      </c>
      <c r="J771">
        <v>2.0699999999999998</v>
      </c>
    </row>
    <row r="772" spans="1:10" x14ac:dyDescent="0.45">
      <c r="A772">
        <v>1939</v>
      </c>
      <c r="B772">
        <v>102</v>
      </c>
      <c r="C772">
        <v>0.47333999999999998</v>
      </c>
      <c r="D772">
        <v>0.38275999999999999</v>
      </c>
      <c r="E772">
        <v>0.5</v>
      </c>
      <c r="F772">
        <v>89</v>
      </c>
      <c r="G772">
        <v>34</v>
      </c>
      <c r="H772">
        <v>72</v>
      </c>
      <c r="I772">
        <v>177</v>
      </c>
      <c r="J772">
        <v>1.99</v>
      </c>
    </row>
    <row r="773" spans="1:10" x14ac:dyDescent="0.45">
      <c r="A773">
        <v>1939</v>
      </c>
      <c r="B773">
        <v>103</v>
      </c>
      <c r="C773">
        <v>0.49581999999999998</v>
      </c>
      <c r="D773">
        <v>0.39732000000000001</v>
      </c>
      <c r="E773">
        <v>0.5</v>
      </c>
      <c r="F773">
        <v>55</v>
      </c>
      <c r="G773">
        <v>22</v>
      </c>
      <c r="H773">
        <v>44</v>
      </c>
      <c r="I773">
        <v>105</v>
      </c>
      <c r="J773">
        <v>1.91</v>
      </c>
    </row>
    <row r="774" spans="1:10" x14ac:dyDescent="0.45">
      <c r="A774">
        <v>1939</v>
      </c>
      <c r="B774">
        <v>104</v>
      </c>
      <c r="C774">
        <v>0.51831000000000005</v>
      </c>
      <c r="D774">
        <v>0.41163</v>
      </c>
      <c r="E774">
        <v>0.5</v>
      </c>
      <c r="F774">
        <v>33</v>
      </c>
      <c r="G774">
        <v>14</v>
      </c>
      <c r="H774">
        <v>26</v>
      </c>
      <c r="I774">
        <v>61</v>
      </c>
      <c r="J774">
        <v>1.83</v>
      </c>
    </row>
    <row r="775" spans="1:10" x14ac:dyDescent="0.45">
      <c r="A775">
        <v>1939</v>
      </c>
      <c r="B775">
        <v>105</v>
      </c>
      <c r="C775">
        <v>0.54071999999999998</v>
      </c>
      <c r="D775">
        <v>0.42564999999999997</v>
      </c>
      <c r="E775">
        <v>0.5</v>
      </c>
      <c r="F775">
        <v>20</v>
      </c>
      <c r="G775">
        <v>8</v>
      </c>
      <c r="H775">
        <v>15</v>
      </c>
      <c r="I775">
        <v>35</v>
      </c>
      <c r="J775">
        <v>1.77</v>
      </c>
    </row>
    <row r="776" spans="1:10" x14ac:dyDescent="0.45">
      <c r="A776">
        <v>1939</v>
      </c>
      <c r="B776">
        <v>106</v>
      </c>
      <c r="C776">
        <v>0.56298000000000004</v>
      </c>
      <c r="D776">
        <v>0.43930999999999998</v>
      </c>
      <c r="E776">
        <v>0.5</v>
      </c>
      <c r="F776">
        <v>11</v>
      </c>
      <c r="G776">
        <v>5</v>
      </c>
      <c r="H776">
        <v>9</v>
      </c>
      <c r="I776">
        <v>19</v>
      </c>
      <c r="J776">
        <v>1.71</v>
      </c>
    </row>
    <row r="777" spans="1:10" x14ac:dyDescent="0.45">
      <c r="A777">
        <v>1939</v>
      </c>
      <c r="B777">
        <v>107</v>
      </c>
      <c r="C777">
        <v>0.58498000000000006</v>
      </c>
      <c r="D777">
        <v>0.4526</v>
      </c>
      <c r="E777">
        <v>0.5</v>
      </c>
      <c r="F777">
        <v>6</v>
      </c>
      <c r="G777">
        <v>3</v>
      </c>
      <c r="H777">
        <v>5</v>
      </c>
      <c r="I777">
        <v>10</v>
      </c>
      <c r="J777">
        <v>1.65</v>
      </c>
    </row>
    <row r="778" spans="1:10" x14ac:dyDescent="0.45">
      <c r="A778">
        <v>1939</v>
      </c>
      <c r="B778">
        <v>108</v>
      </c>
      <c r="C778">
        <v>0.60665000000000002</v>
      </c>
      <c r="D778">
        <v>0.46545999999999998</v>
      </c>
      <c r="E778">
        <v>0.5</v>
      </c>
      <c r="F778">
        <v>3</v>
      </c>
      <c r="G778">
        <v>2</v>
      </c>
      <c r="H778">
        <v>3</v>
      </c>
      <c r="I778">
        <v>6</v>
      </c>
      <c r="J778">
        <v>1.6</v>
      </c>
    </row>
    <row r="779" spans="1:10" x14ac:dyDescent="0.45">
      <c r="A779">
        <v>1939</v>
      </c>
      <c r="B779">
        <v>109</v>
      </c>
      <c r="C779">
        <v>0.62790000000000001</v>
      </c>
      <c r="D779">
        <v>0.47787000000000002</v>
      </c>
      <c r="E779">
        <v>0.5</v>
      </c>
      <c r="F779">
        <v>2</v>
      </c>
      <c r="G779">
        <v>1</v>
      </c>
      <c r="H779">
        <v>1</v>
      </c>
      <c r="I779">
        <v>3</v>
      </c>
      <c r="J779">
        <v>1.57</v>
      </c>
    </row>
    <row r="780" spans="1:10" x14ac:dyDescent="0.45">
      <c r="A780">
        <v>1939</v>
      </c>
      <c r="B780" t="s">
        <v>20</v>
      </c>
      <c r="C780">
        <v>0.64868000000000003</v>
      </c>
      <c r="D780">
        <v>1</v>
      </c>
      <c r="E780">
        <v>1.54</v>
      </c>
      <c r="F780">
        <v>1</v>
      </c>
      <c r="G780">
        <v>1</v>
      </c>
      <c r="H780">
        <v>1</v>
      </c>
      <c r="I780">
        <v>1</v>
      </c>
      <c r="J780">
        <v>1.54</v>
      </c>
    </row>
    <row r="781" spans="1:10" x14ac:dyDescent="0.45">
      <c r="A781">
        <v>1940</v>
      </c>
      <c r="B781">
        <v>0</v>
      </c>
      <c r="C781">
        <v>4.6850000000000003E-2</v>
      </c>
      <c r="D781">
        <v>4.521E-2</v>
      </c>
      <c r="E781">
        <v>0.23</v>
      </c>
      <c r="F781">
        <v>100000</v>
      </c>
      <c r="G781">
        <v>4521</v>
      </c>
      <c r="H781">
        <v>96512</v>
      </c>
      <c r="I781">
        <v>6555381</v>
      </c>
      <c r="J781">
        <v>65.55</v>
      </c>
    </row>
    <row r="782" spans="1:10" x14ac:dyDescent="0.45">
      <c r="A782">
        <v>1940</v>
      </c>
      <c r="B782">
        <v>1</v>
      </c>
      <c r="C782">
        <v>5.2599999999999999E-3</v>
      </c>
      <c r="D782">
        <v>5.2500000000000003E-3</v>
      </c>
      <c r="E782">
        <v>0.5</v>
      </c>
      <c r="F782">
        <v>95479</v>
      </c>
      <c r="G782">
        <v>501</v>
      </c>
      <c r="H782">
        <v>95228</v>
      </c>
      <c r="I782">
        <v>6458869</v>
      </c>
      <c r="J782">
        <v>67.650000000000006</v>
      </c>
    </row>
    <row r="783" spans="1:10" x14ac:dyDescent="0.45">
      <c r="A783">
        <v>1940</v>
      </c>
      <c r="B783">
        <v>2</v>
      </c>
      <c r="C783">
        <v>2.47E-3</v>
      </c>
      <c r="D783">
        <v>2.47E-3</v>
      </c>
      <c r="E783">
        <v>0.5</v>
      </c>
      <c r="F783">
        <v>94978</v>
      </c>
      <c r="G783">
        <v>234</v>
      </c>
      <c r="H783">
        <v>94860</v>
      </c>
      <c r="I783">
        <v>6363641</v>
      </c>
      <c r="J783">
        <v>67</v>
      </c>
    </row>
    <row r="784" spans="1:10" x14ac:dyDescent="0.45">
      <c r="A784">
        <v>1940</v>
      </c>
      <c r="B784">
        <v>3</v>
      </c>
      <c r="C784">
        <v>1.6800000000000001E-3</v>
      </c>
      <c r="D784">
        <v>1.6800000000000001E-3</v>
      </c>
      <c r="E784">
        <v>0.5</v>
      </c>
      <c r="F784">
        <v>94743</v>
      </c>
      <c r="G784">
        <v>159</v>
      </c>
      <c r="H784">
        <v>94664</v>
      </c>
      <c r="I784">
        <v>6268781</v>
      </c>
      <c r="J784">
        <v>66.17</v>
      </c>
    </row>
    <row r="785" spans="1:10" x14ac:dyDescent="0.45">
      <c r="A785">
        <v>1940</v>
      </c>
      <c r="B785">
        <v>4</v>
      </c>
      <c r="C785">
        <v>1.3600000000000001E-3</v>
      </c>
      <c r="D785">
        <v>1.3600000000000001E-3</v>
      </c>
      <c r="E785">
        <v>0.5</v>
      </c>
      <c r="F785">
        <v>94584</v>
      </c>
      <c r="G785">
        <v>128</v>
      </c>
      <c r="H785">
        <v>94520</v>
      </c>
      <c r="I785">
        <v>6174117</v>
      </c>
      <c r="J785">
        <v>65.28</v>
      </c>
    </row>
    <row r="786" spans="1:10" x14ac:dyDescent="0.45">
      <c r="A786">
        <v>1940</v>
      </c>
      <c r="B786">
        <v>5</v>
      </c>
      <c r="C786">
        <v>1.16E-3</v>
      </c>
      <c r="D786">
        <v>1.16E-3</v>
      </c>
      <c r="E786">
        <v>0.5</v>
      </c>
      <c r="F786">
        <v>94456</v>
      </c>
      <c r="G786">
        <v>109</v>
      </c>
      <c r="H786">
        <v>94401</v>
      </c>
      <c r="I786">
        <v>6079597</v>
      </c>
      <c r="J786">
        <v>64.36</v>
      </c>
    </row>
    <row r="787" spans="1:10" x14ac:dyDescent="0.45">
      <c r="A787">
        <v>1940</v>
      </c>
      <c r="B787">
        <v>6</v>
      </c>
      <c r="C787">
        <v>1.0499999999999999E-3</v>
      </c>
      <c r="D787">
        <v>1.0499999999999999E-3</v>
      </c>
      <c r="E787">
        <v>0.5</v>
      </c>
      <c r="F787">
        <v>94346</v>
      </c>
      <c r="G787">
        <v>99</v>
      </c>
      <c r="H787">
        <v>94297</v>
      </c>
      <c r="I787">
        <v>5985196</v>
      </c>
      <c r="J787">
        <v>63.44</v>
      </c>
    </row>
    <row r="788" spans="1:10" x14ac:dyDescent="0.45">
      <c r="A788">
        <v>1940</v>
      </c>
      <c r="B788">
        <v>7</v>
      </c>
      <c r="C788">
        <v>9.1E-4</v>
      </c>
      <c r="D788">
        <v>9.1E-4</v>
      </c>
      <c r="E788">
        <v>0.5</v>
      </c>
      <c r="F788">
        <v>94248</v>
      </c>
      <c r="G788">
        <v>86</v>
      </c>
      <c r="H788">
        <v>94205</v>
      </c>
      <c r="I788">
        <v>5890899</v>
      </c>
      <c r="J788">
        <v>62.5</v>
      </c>
    </row>
    <row r="789" spans="1:10" x14ac:dyDescent="0.45">
      <c r="A789">
        <v>1940</v>
      </c>
      <c r="B789">
        <v>8</v>
      </c>
      <c r="C789">
        <v>8.3000000000000001E-4</v>
      </c>
      <c r="D789">
        <v>8.3000000000000001E-4</v>
      </c>
      <c r="E789">
        <v>0.5</v>
      </c>
      <c r="F789">
        <v>94162</v>
      </c>
      <c r="G789">
        <v>78</v>
      </c>
      <c r="H789">
        <v>94123</v>
      </c>
      <c r="I789">
        <v>5796694</v>
      </c>
      <c r="J789">
        <v>61.56</v>
      </c>
    </row>
    <row r="790" spans="1:10" x14ac:dyDescent="0.45">
      <c r="A790">
        <v>1940</v>
      </c>
      <c r="B790">
        <v>9</v>
      </c>
      <c r="C790">
        <v>7.6999999999999996E-4</v>
      </c>
      <c r="D790">
        <v>7.6999999999999996E-4</v>
      </c>
      <c r="E790">
        <v>0.5</v>
      </c>
      <c r="F790">
        <v>94084</v>
      </c>
      <c r="G790">
        <v>72</v>
      </c>
      <c r="H790">
        <v>94048</v>
      </c>
      <c r="I790">
        <v>5702571</v>
      </c>
      <c r="J790">
        <v>60.61</v>
      </c>
    </row>
    <row r="791" spans="1:10" x14ac:dyDescent="0.45">
      <c r="A791">
        <v>1940</v>
      </c>
      <c r="B791">
        <v>10</v>
      </c>
      <c r="C791">
        <v>7.2999999999999996E-4</v>
      </c>
      <c r="D791">
        <v>7.2999999999999996E-4</v>
      </c>
      <c r="E791">
        <v>0.5</v>
      </c>
      <c r="F791">
        <v>94012</v>
      </c>
      <c r="G791">
        <v>69</v>
      </c>
      <c r="H791">
        <v>93978</v>
      </c>
      <c r="I791">
        <v>5608523</v>
      </c>
      <c r="J791">
        <v>59.66</v>
      </c>
    </row>
    <row r="792" spans="1:10" x14ac:dyDescent="0.45">
      <c r="A792">
        <v>1940</v>
      </c>
      <c r="B792">
        <v>11</v>
      </c>
      <c r="C792">
        <v>7.3999999999999999E-4</v>
      </c>
      <c r="D792">
        <v>7.3999999999999999E-4</v>
      </c>
      <c r="E792">
        <v>0.5</v>
      </c>
      <c r="F792">
        <v>93943</v>
      </c>
      <c r="G792">
        <v>70</v>
      </c>
      <c r="H792">
        <v>93908</v>
      </c>
      <c r="I792">
        <v>5514545</v>
      </c>
      <c r="J792">
        <v>58.7</v>
      </c>
    </row>
    <row r="793" spans="1:10" x14ac:dyDescent="0.45">
      <c r="A793">
        <v>1940</v>
      </c>
      <c r="B793">
        <v>12</v>
      </c>
      <c r="C793">
        <v>8.0000000000000004E-4</v>
      </c>
      <c r="D793">
        <v>8.0000000000000004E-4</v>
      </c>
      <c r="E793">
        <v>0.5</v>
      </c>
      <c r="F793">
        <v>93873</v>
      </c>
      <c r="G793">
        <v>75</v>
      </c>
      <c r="H793">
        <v>93836</v>
      </c>
      <c r="I793">
        <v>5420636</v>
      </c>
      <c r="J793">
        <v>57.74</v>
      </c>
    </row>
    <row r="794" spans="1:10" x14ac:dyDescent="0.45">
      <c r="A794">
        <v>1940</v>
      </c>
      <c r="B794">
        <v>13</v>
      </c>
      <c r="C794">
        <v>9.1E-4</v>
      </c>
      <c r="D794">
        <v>9.1E-4</v>
      </c>
      <c r="E794">
        <v>0.5</v>
      </c>
      <c r="F794">
        <v>93798</v>
      </c>
      <c r="G794">
        <v>85</v>
      </c>
      <c r="H794">
        <v>93755</v>
      </c>
      <c r="I794">
        <v>5326801</v>
      </c>
      <c r="J794">
        <v>56.79</v>
      </c>
    </row>
    <row r="795" spans="1:10" x14ac:dyDescent="0.45">
      <c r="A795">
        <v>1940</v>
      </c>
      <c r="B795">
        <v>14</v>
      </c>
      <c r="C795">
        <v>1.06E-3</v>
      </c>
      <c r="D795">
        <v>1.06E-3</v>
      </c>
      <c r="E795">
        <v>0.5</v>
      </c>
      <c r="F795">
        <v>93713</v>
      </c>
      <c r="G795">
        <v>99</v>
      </c>
      <c r="H795">
        <v>93663</v>
      </c>
      <c r="I795">
        <v>5233045</v>
      </c>
      <c r="J795">
        <v>55.84</v>
      </c>
    </row>
    <row r="796" spans="1:10" x14ac:dyDescent="0.45">
      <c r="A796">
        <v>1940</v>
      </c>
      <c r="B796">
        <v>15</v>
      </c>
      <c r="C796">
        <v>1.24E-3</v>
      </c>
      <c r="D796">
        <v>1.24E-3</v>
      </c>
      <c r="E796">
        <v>0.5</v>
      </c>
      <c r="F796">
        <v>93614</v>
      </c>
      <c r="G796">
        <v>116</v>
      </c>
      <c r="H796">
        <v>93556</v>
      </c>
      <c r="I796">
        <v>5139382</v>
      </c>
      <c r="J796">
        <v>54.9</v>
      </c>
    </row>
    <row r="797" spans="1:10" x14ac:dyDescent="0.45">
      <c r="A797">
        <v>1940</v>
      </c>
      <c r="B797">
        <v>16</v>
      </c>
      <c r="C797">
        <v>1.41E-3</v>
      </c>
      <c r="D797">
        <v>1.41E-3</v>
      </c>
      <c r="E797">
        <v>0.5</v>
      </c>
      <c r="F797">
        <v>93498</v>
      </c>
      <c r="G797">
        <v>131</v>
      </c>
      <c r="H797">
        <v>93432</v>
      </c>
      <c r="I797">
        <v>5045826</v>
      </c>
      <c r="J797">
        <v>53.97</v>
      </c>
    </row>
    <row r="798" spans="1:10" x14ac:dyDescent="0.45">
      <c r="A798">
        <v>1940</v>
      </c>
      <c r="B798">
        <v>17</v>
      </c>
      <c r="C798">
        <v>1.5499999999999999E-3</v>
      </c>
      <c r="D798">
        <v>1.5499999999999999E-3</v>
      </c>
      <c r="E798">
        <v>0.5</v>
      </c>
      <c r="F798">
        <v>93366</v>
      </c>
      <c r="G798">
        <v>145</v>
      </c>
      <c r="H798">
        <v>93294</v>
      </c>
      <c r="I798">
        <v>4952395</v>
      </c>
      <c r="J798">
        <v>53.04</v>
      </c>
    </row>
    <row r="799" spans="1:10" x14ac:dyDescent="0.45">
      <c r="A799">
        <v>1940</v>
      </c>
      <c r="B799">
        <v>18</v>
      </c>
      <c r="C799">
        <v>1.6800000000000001E-3</v>
      </c>
      <c r="D799">
        <v>1.6800000000000001E-3</v>
      </c>
      <c r="E799">
        <v>0.5</v>
      </c>
      <c r="F799">
        <v>93221</v>
      </c>
      <c r="G799">
        <v>157</v>
      </c>
      <c r="H799">
        <v>93143</v>
      </c>
      <c r="I799">
        <v>4859101</v>
      </c>
      <c r="J799">
        <v>52.12</v>
      </c>
    </row>
    <row r="800" spans="1:10" x14ac:dyDescent="0.45">
      <c r="A800">
        <v>1940</v>
      </c>
      <c r="B800">
        <v>19</v>
      </c>
      <c r="C800">
        <v>1.81E-3</v>
      </c>
      <c r="D800">
        <v>1.81E-3</v>
      </c>
      <c r="E800">
        <v>0.5</v>
      </c>
      <c r="F800">
        <v>93065</v>
      </c>
      <c r="G800">
        <v>168</v>
      </c>
      <c r="H800">
        <v>92980</v>
      </c>
      <c r="I800">
        <v>4765958</v>
      </c>
      <c r="J800">
        <v>51.21</v>
      </c>
    </row>
    <row r="801" spans="1:10" x14ac:dyDescent="0.45">
      <c r="A801">
        <v>1940</v>
      </c>
      <c r="B801">
        <v>20</v>
      </c>
      <c r="C801">
        <v>1.92E-3</v>
      </c>
      <c r="D801">
        <v>1.92E-3</v>
      </c>
      <c r="E801">
        <v>0.5</v>
      </c>
      <c r="F801">
        <v>92896</v>
      </c>
      <c r="G801">
        <v>178</v>
      </c>
      <c r="H801">
        <v>92807</v>
      </c>
      <c r="I801">
        <v>4672977</v>
      </c>
      <c r="J801">
        <v>50.3</v>
      </c>
    </row>
    <row r="802" spans="1:10" x14ac:dyDescent="0.45">
      <c r="A802">
        <v>1940</v>
      </c>
      <c r="B802">
        <v>21</v>
      </c>
      <c r="C802">
        <v>2.0200000000000001E-3</v>
      </c>
      <c r="D802">
        <v>2.0200000000000001E-3</v>
      </c>
      <c r="E802">
        <v>0.5</v>
      </c>
      <c r="F802">
        <v>92718</v>
      </c>
      <c r="G802">
        <v>187</v>
      </c>
      <c r="H802">
        <v>92625</v>
      </c>
      <c r="I802">
        <v>4580170</v>
      </c>
      <c r="J802">
        <v>49.4</v>
      </c>
    </row>
    <row r="803" spans="1:10" x14ac:dyDescent="0.45">
      <c r="A803">
        <v>1940</v>
      </c>
      <c r="B803">
        <v>22</v>
      </c>
      <c r="C803">
        <v>2.1199999999999999E-3</v>
      </c>
      <c r="D803">
        <v>2.1099999999999999E-3</v>
      </c>
      <c r="E803">
        <v>0.5</v>
      </c>
      <c r="F803">
        <v>92531</v>
      </c>
      <c r="G803">
        <v>196</v>
      </c>
      <c r="H803">
        <v>92433</v>
      </c>
      <c r="I803">
        <v>4487545</v>
      </c>
      <c r="J803">
        <v>48.5</v>
      </c>
    </row>
    <row r="804" spans="1:10" x14ac:dyDescent="0.45">
      <c r="A804">
        <v>1940</v>
      </c>
      <c r="B804">
        <v>23</v>
      </c>
      <c r="C804">
        <v>2.2000000000000001E-3</v>
      </c>
      <c r="D804">
        <v>2.1900000000000001E-3</v>
      </c>
      <c r="E804">
        <v>0.5</v>
      </c>
      <c r="F804">
        <v>92336</v>
      </c>
      <c r="G804">
        <v>202</v>
      </c>
      <c r="H804">
        <v>92234</v>
      </c>
      <c r="I804">
        <v>4395112</v>
      </c>
      <c r="J804">
        <v>47.6</v>
      </c>
    </row>
    <row r="805" spans="1:10" x14ac:dyDescent="0.45">
      <c r="A805">
        <v>1940</v>
      </c>
      <c r="B805">
        <v>24</v>
      </c>
      <c r="C805">
        <v>2.2599999999999999E-3</v>
      </c>
      <c r="D805">
        <v>2.2599999999999999E-3</v>
      </c>
      <c r="E805">
        <v>0.5</v>
      </c>
      <c r="F805">
        <v>92133</v>
      </c>
      <c r="G805">
        <v>208</v>
      </c>
      <c r="H805">
        <v>92029</v>
      </c>
      <c r="I805">
        <v>4302877</v>
      </c>
      <c r="J805">
        <v>46.7</v>
      </c>
    </row>
    <row r="806" spans="1:10" x14ac:dyDescent="0.45">
      <c r="A806">
        <v>1940</v>
      </c>
      <c r="B806">
        <v>25</v>
      </c>
      <c r="C806">
        <v>2.32E-3</v>
      </c>
      <c r="D806">
        <v>2.32E-3</v>
      </c>
      <c r="E806">
        <v>0.5</v>
      </c>
      <c r="F806">
        <v>91925</v>
      </c>
      <c r="G806">
        <v>213</v>
      </c>
      <c r="H806">
        <v>91819</v>
      </c>
      <c r="I806">
        <v>4210848</v>
      </c>
      <c r="J806">
        <v>45.81</v>
      </c>
    </row>
    <row r="807" spans="1:10" x14ac:dyDescent="0.45">
      <c r="A807">
        <v>1940</v>
      </c>
      <c r="B807">
        <v>26</v>
      </c>
      <c r="C807">
        <v>2.3800000000000002E-3</v>
      </c>
      <c r="D807">
        <v>2.3800000000000002E-3</v>
      </c>
      <c r="E807">
        <v>0.5</v>
      </c>
      <c r="F807">
        <v>91712</v>
      </c>
      <c r="G807">
        <v>218</v>
      </c>
      <c r="H807">
        <v>91603</v>
      </c>
      <c r="I807">
        <v>4119030</v>
      </c>
      <c r="J807">
        <v>44.91</v>
      </c>
    </row>
    <row r="808" spans="1:10" x14ac:dyDescent="0.45">
      <c r="A808">
        <v>1940</v>
      </c>
      <c r="B808">
        <v>27</v>
      </c>
      <c r="C808">
        <v>2.4599999999999999E-3</v>
      </c>
      <c r="D808">
        <v>2.4499999999999999E-3</v>
      </c>
      <c r="E808">
        <v>0.5</v>
      </c>
      <c r="F808">
        <v>91494</v>
      </c>
      <c r="G808">
        <v>225</v>
      </c>
      <c r="H808">
        <v>91382</v>
      </c>
      <c r="I808">
        <v>4027427</v>
      </c>
      <c r="J808">
        <v>44.02</v>
      </c>
    </row>
    <row r="809" spans="1:10" x14ac:dyDescent="0.45">
      <c r="A809">
        <v>1940</v>
      </c>
      <c r="B809">
        <v>28</v>
      </c>
      <c r="C809">
        <v>2.5500000000000002E-3</v>
      </c>
      <c r="D809">
        <v>2.5400000000000002E-3</v>
      </c>
      <c r="E809">
        <v>0.5</v>
      </c>
      <c r="F809">
        <v>91269</v>
      </c>
      <c r="G809">
        <v>232</v>
      </c>
      <c r="H809">
        <v>91153</v>
      </c>
      <c r="I809">
        <v>3936045</v>
      </c>
      <c r="J809">
        <v>43.13</v>
      </c>
    </row>
    <row r="810" spans="1:10" x14ac:dyDescent="0.45">
      <c r="A810">
        <v>1940</v>
      </c>
      <c r="B810">
        <v>29</v>
      </c>
      <c r="C810">
        <v>2.65E-3</v>
      </c>
      <c r="D810">
        <v>2.64E-3</v>
      </c>
      <c r="E810">
        <v>0.5</v>
      </c>
      <c r="F810">
        <v>91037</v>
      </c>
      <c r="G810">
        <v>241</v>
      </c>
      <c r="H810">
        <v>90917</v>
      </c>
      <c r="I810">
        <v>3844892</v>
      </c>
      <c r="J810">
        <v>42.23</v>
      </c>
    </row>
    <row r="811" spans="1:10" x14ac:dyDescent="0.45">
      <c r="A811">
        <v>1940</v>
      </c>
      <c r="B811">
        <v>30</v>
      </c>
      <c r="C811">
        <v>2.7599999999999999E-3</v>
      </c>
      <c r="D811">
        <v>2.7599999999999999E-3</v>
      </c>
      <c r="E811">
        <v>0.5</v>
      </c>
      <c r="F811">
        <v>90796</v>
      </c>
      <c r="G811">
        <v>251</v>
      </c>
      <c r="H811">
        <v>90671</v>
      </c>
      <c r="I811">
        <v>3753975</v>
      </c>
      <c r="J811">
        <v>41.34</v>
      </c>
    </row>
    <row r="812" spans="1:10" x14ac:dyDescent="0.45">
      <c r="A812">
        <v>1940</v>
      </c>
      <c r="B812">
        <v>31</v>
      </c>
      <c r="C812">
        <v>2.8900000000000002E-3</v>
      </c>
      <c r="D812">
        <v>2.8800000000000002E-3</v>
      </c>
      <c r="E812">
        <v>0.5</v>
      </c>
      <c r="F812">
        <v>90546</v>
      </c>
      <c r="G812">
        <v>261</v>
      </c>
      <c r="H812">
        <v>90415</v>
      </c>
      <c r="I812">
        <v>3663304</v>
      </c>
      <c r="J812">
        <v>40.46</v>
      </c>
    </row>
    <row r="813" spans="1:10" x14ac:dyDescent="0.45">
      <c r="A813">
        <v>1940</v>
      </c>
      <c r="B813">
        <v>32</v>
      </c>
      <c r="C813">
        <v>3.0200000000000001E-3</v>
      </c>
      <c r="D813">
        <v>3.0200000000000001E-3</v>
      </c>
      <c r="E813">
        <v>0.5</v>
      </c>
      <c r="F813">
        <v>90285</v>
      </c>
      <c r="G813">
        <v>273</v>
      </c>
      <c r="H813">
        <v>90148</v>
      </c>
      <c r="I813">
        <v>3572888</v>
      </c>
      <c r="J813">
        <v>39.57</v>
      </c>
    </row>
    <row r="814" spans="1:10" x14ac:dyDescent="0.45">
      <c r="A814">
        <v>1940</v>
      </c>
      <c r="B814">
        <v>33</v>
      </c>
      <c r="C814">
        <v>3.16E-3</v>
      </c>
      <c r="D814">
        <v>3.16E-3</v>
      </c>
      <c r="E814">
        <v>0.5</v>
      </c>
      <c r="F814">
        <v>90012</v>
      </c>
      <c r="G814">
        <v>284</v>
      </c>
      <c r="H814">
        <v>89870</v>
      </c>
      <c r="I814">
        <v>3482740</v>
      </c>
      <c r="J814">
        <v>38.69</v>
      </c>
    </row>
    <row r="815" spans="1:10" x14ac:dyDescent="0.45">
      <c r="A815">
        <v>1940</v>
      </c>
      <c r="B815">
        <v>34</v>
      </c>
      <c r="C815">
        <v>3.31E-3</v>
      </c>
      <c r="D815">
        <v>3.3E-3</v>
      </c>
      <c r="E815">
        <v>0.5</v>
      </c>
      <c r="F815">
        <v>89728</v>
      </c>
      <c r="G815">
        <v>296</v>
      </c>
      <c r="H815">
        <v>89580</v>
      </c>
      <c r="I815">
        <v>3392870</v>
      </c>
      <c r="J815">
        <v>37.81</v>
      </c>
    </row>
    <row r="816" spans="1:10" x14ac:dyDescent="0.45">
      <c r="A816">
        <v>1940</v>
      </c>
      <c r="B816">
        <v>35</v>
      </c>
      <c r="C816">
        <v>3.46E-3</v>
      </c>
      <c r="D816">
        <v>3.4499999999999999E-3</v>
      </c>
      <c r="E816">
        <v>0.5</v>
      </c>
      <c r="F816">
        <v>89431</v>
      </c>
      <c r="G816">
        <v>309</v>
      </c>
      <c r="H816">
        <v>89277</v>
      </c>
      <c r="I816">
        <v>3303290</v>
      </c>
      <c r="J816">
        <v>36.94</v>
      </c>
    </row>
    <row r="817" spans="1:10" x14ac:dyDescent="0.45">
      <c r="A817">
        <v>1940</v>
      </c>
      <c r="B817">
        <v>36</v>
      </c>
      <c r="C817">
        <v>3.63E-3</v>
      </c>
      <c r="D817">
        <v>3.63E-3</v>
      </c>
      <c r="E817">
        <v>0.5</v>
      </c>
      <c r="F817">
        <v>89123</v>
      </c>
      <c r="G817">
        <v>323</v>
      </c>
      <c r="H817">
        <v>88961</v>
      </c>
      <c r="I817">
        <v>3214013</v>
      </c>
      <c r="J817">
        <v>36.06</v>
      </c>
    </row>
    <row r="818" spans="1:10" x14ac:dyDescent="0.45">
      <c r="A818">
        <v>1940</v>
      </c>
      <c r="B818">
        <v>37</v>
      </c>
      <c r="C818">
        <v>3.8300000000000001E-3</v>
      </c>
      <c r="D818">
        <v>3.8300000000000001E-3</v>
      </c>
      <c r="E818">
        <v>0.5</v>
      </c>
      <c r="F818">
        <v>88799</v>
      </c>
      <c r="G818">
        <v>340</v>
      </c>
      <c r="H818">
        <v>88629</v>
      </c>
      <c r="I818">
        <v>3125052</v>
      </c>
      <c r="J818">
        <v>35.19</v>
      </c>
    </row>
    <row r="819" spans="1:10" x14ac:dyDescent="0.45">
      <c r="A819">
        <v>1940</v>
      </c>
      <c r="B819">
        <v>38</v>
      </c>
      <c r="C819">
        <v>4.0600000000000002E-3</v>
      </c>
      <c r="D819">
        <v>4.0499999999999998E-3</v>
      </c>
      <c r="E819">
        <v>0.5</v>
      </c>
      <c r="F819">
        <v>88460</v>
      </c>
      <c r="G819">
        <v>358</v>
      </c>
      <c r="H819">
        <v>88280</v>
      </c>
      <c r="I819">
        <v>3036423</v>
      </c>
      <c r="J819">
        <v>34.33</v>
      </c>
    </row>
    <row r="820" spans="1:10" x14ac:dyDescent="0.45">
      <c r="A820">
        <v>1940</v>
      </c>
      <c r="B820">
        <v>39</v>
      </c>
      <c r="C820">
        <v>4.3099999999999996E-3</v>
      </c>
      <c r="D820">
        <v>4.3E-3</v>
      </c>
      <c r="E820">
        <v>0.5</v>
      </c>
      <c r="F820">
        <v>88101</v>
      </c>
      <c r="G820">
        <v>379</v>
      </c>
      <c r="H820">
        <v>87912</v>
      </c>
      <c r="I820">
        <v>2948143</v>
      </c>
      <c r="J820">
        <v>33.46</v>
      </c>
    </row>
    <row r="821" spans="1:10" x14ac:dyDescent="0.45">
      <c r="A821">
        <v>1940</v>
      </c>
      <c r="B821">
        <v>40</v>
      </c>
      <c r="C821">
        <v>4.5999999999999999E-3</v>
      </c>
      <c r="D821">
        <v>4.5900000000000003E-3</v>
      </c>
      <c r="E821">
        <v>0.5</v>
      </c>
      <c r="F821">
        <v>87722</v>
      </c>
      <c r="G821">
        <v>402</v>
      </c>
      <c r="H821">
        <v>87521</v>
      </c>
      <c r="I821">
        <v>2860231</v>
      </c>
      <c r="J821">
        <v>32.61</v>
      </c>
    </row>
    <row r="822" spans="1:10" x14ac:dyDescent="0.45">
      <c r="A822">
        <v>1940</v>
      </c>
      <c r="B822">
        <v>41</v>
      </c>
      <c r="C822">
        <v>4.8999999999999998E-3</v>
      </c>
      <c r="D822">
        <v>4.8900000000000002E-3</v>
      </c>
      <c r="E822">
        <v>0.5</v>
      </c>
      <c r="F822">
        <v>87320</v>
      </c>
      <c r="G822">
        <v>427</v>
      </c>
      <c r="H822">
        <v>87106</v>
      </c>
      <c r="I822">
        <v>2772710</v>
      </c>
      <c r="J822">
        <v>31.75</v>
      </c>
    </row>
    <row r="823" spans="1:10" x14ac:dyDescent="0.45">
      <c r="A823">
        <v>1940</v>
      </c>
      <c r="B823">
        <v>42</v>
      </c>
      <c r="C823">
        <v>5.2199999999999998E-3</v>
      </c>
      <c r="D823">
        <v>5.2100000000000002E-3</v>
      </c>
      <c r="E823">
        <v>0.5</v>
      </c>
      <c r="F823">
        <v>86893</v>
      </c>
      <c r="G823">
        <v>452</v>
      </c>
      <c r="H823">
        <v>86666</v>
      </c>
      <c r="I823">
        <v>2685604</v>
      </c>
      <c r="J823">
        <v>30.91</v>
      </c>
    </row>
    <row r="824" spans="1:10" x14ac:dyDescent="0.45">
      <c r="A824">
        <v>1940</v>
      </c>
      <c r="B824">
        <v>43</v>
      </c>
      <c r="C824">
        <v>5.5399999999999998E-3</v>
      </c>
      <c r="D824">
        <v>5.5300000000000002E-3</v>
      </c>
      <c r="E824">
        <v>0.5</v>
      </c>
      <c r="F824">
        <v>86440</v>
      </c>
      <c r="G824">
        <v>478</v>
      </c>
      <c r="H824">
        <v>86201</v>
      </c>
      <c r="I824">
        <v>2598938</v>
      </c>
      <c r="J824">
        <v>30.07</v>
      </c>
    </row>
    <row r="825" spans="1:10" x14ac:dyDescent="0.45">
      <c r="A825">
        <v>1940</v>
      </c>
      <c r="B825">
        <v>44</v>
      </c>
      <c r="C825">
        <v>5.8799999999999998E-3</v>
      </c>
      <c r="D825">
        <v>5.8599999999999998E-3</v>
      </c>
      <c r="E825">
        <v>0.5</v>
      </c>
      <c r="F825">
        <v>85962</v>
      </c>
      <c r="G825">
        <v>504</v>
      </c>
      <c r="H825">
        <v>85711</v>
      </c>
      <c r="I825">
        <v>2512736</v>
      </c>
      <c r="J825">
        <v>29.23</v>
      </c>
    </row>
    <row r="826" spans="1:10" x14ac:dyDescent="0.45">
      <c r="A826">
        <v>1940</v>
      </c>
      <c r="B826">
        <v>45</v>
      </c>
      <c r="C826">
        <v>6.2300000000000003E-3</v>
      </c>
      <c r="D826">
        <v>6.2100000000000002E-3</v>
      </c>
      <c r="E826">
        <v>0.5</v>
      </c>
      <c r="F826">
        <v>85459</v>
      </c>
      <c r="G826">
        <v>531</v>
      </c>
      <c r="H826">
        <v>85193</v>
      </c>
      <c r="I826">
        <v>2427026</v>
      </c>
      <c r="J826">
        <v>28.4</v>
      </c>
    </row>
    <row r="827" spans="1:10" x14ac:dyDescent="0.45">
      <c r="A827">
        <v>1940</v>
      </c>
      <c r="B827">
        <v>46</v>
      </c>
      <c r="C827">
        <v>6.62E-3</v>
      </c>
      <c r="D827">
        <v>6.6E-3</v>
      </c>
      <c r="E827">
        <v>0.5</v>
      </c>
      <c r="F827">
        <v>84928</v>
      </c>
      <c r="G827">
        <v>561</v>
      </c>
      <c r="H827">
        <v>84648</v>
      </c>
      <c r="I827">
        <v>2341832</v>
      </c>
      <c r="J827">
        <v>27.57</v>
      </c>
    </row>
    <row r="828" spans="1:10" x14ac:dyDescent="0.45">
      <c r="A828">
        <v>1940</v>
      </c>
      <c r="B828">
        <v>47</v>
      </c>
      <c r="C828">
        <v>7.0699999999999999E-3</v>
      </c>
      <c r="D828">
        <v>7.0499999999999998E-3</v>
      </c>
      <c r="E828">
        <v>0.5</v>
      </c>
      <c r="F828">
        <v>84367</v>
      </c>
      <c r="G828">
        <v>594</v>
      </c>
      <c r="H828">
        <v>84070</v>
      </c>
      <c r="I828">
        <v>2257185</v>
      </c>
      <c r="J828">
        <v>26.75</v>
      </c>
    </row>
    <row r="829" spans="1:10" x14ac:dyDescent="0.45">
      <c r="A829">
        <v>1940</v>
      </c>
      <c r="B829">
        <v>48</v>
      </c>
      <c r="C829">
        <v>7.5900000000000004E-3</v>
      </c>
      <c r="D829">
        <v>7.5599999999999999E-3</v>
      </c>
      <c r="E829">
        <v>0.5</v>
      </c>
      <c r="F829">
        <v>83773</v>
      </c>
      <c r="G829">
        <v>634</v>
      </c>
      <c r="H829">
        <v>83456</v>
      </c>
      <c r="I829">
        <v>2173115</v>
      </c>
      <c r="J829">
        <v>25.94</v>
      </c>
    </row>
    <row r="830" spans="1:10" x14ac:dyDescent="0.45">
      <c r="A830">
        <v>1940</v>
      </c>
      <c r="B830">
        <v>49</v>
      </c>
      <c r="C830">
        <v>8.2000000000000007E-3</v>
      </c>
      <c r="D830">
        <v>8.1600000000000006E-3</v>
      </c>
      <c r="E830">
        <v>0.5</v>
      </c>
      <c r="F830">
        <v>83139</v>
      </c>
      <c r="G830">
        <v>679</v>
      </c>
      <c r="H830">
        <v>82800</v>
      </c>
      <c r="I830">
        <v>2089659</v>
      </c>
      <c r="J830">
        <v>25.13</v>
      </c>
    </row>
    <row r="831" spans="1:10" x14ac:dyDescent="0.45">
      <c r="A831">
        <v>1940</v>
      </c>
      <c r="B831">
        <v>50</v>
      </c>
      <c r="C831">
        <v>8.8900000000000003E-3</v>
      </c>
      <c r="D831">
        <v>8.8500000000000002E-3</v>
      </c>
      <c r="E831">
        <v>0.5</v>
      </c>
      <c r="F831">
        <v>82460</v>
      </c>
      <c r="G831">
        <v>730</v>
      </c>
      <c r="H831">
        <v>82095</v>
      </c>
      <c r="I831">
        <v>2006859</v>
      </c>
      <c r="J831">
        <v>24.34</v>
      </c>
    </row>
    <row r="832" spans="1:10" x14ac:dyDescent="0.45">
      <c r="A832">
        <v>1940</v>
      </c>
      <c r="B832">
        <v>51</v>
      </c>
      <c r="C832">
        <v>9.58E-3</v>
      </c>
      <c r="D832">
        <v>9.5399999999999999E-3</v>
      </c>
      <c r="E832">
        <v>0.5</v>
      </c>
      <c r="F832">
        <v>81731</v>
      </c>
      <c r="G832">
        <v>779</v>
      </c>
      <c r="H832">
        <v>81341</v>
      </c>
      <c r="I832">
        <v>1924764</v>
      </c>
      <c r="J832">
        <v>23.55</v>
      </c>
    </row>
    <row r="833" spans="1:10" x14ac:dyDescent="0.45">
      <c r="A833">
        <v>1940</v>
      </c>
      <c r="B833">
        <v>52</v>
      </c>
      <c r="C833">
        <v>1.0290000000000001E-2</v>
      </c>
      <c r="D833">
        <v>1.0240000000000001E-2</v>
      </c>
      <c r="E833">
        <v>0.5</v>
      </c>
      <c r="F833">
        <v>80951</v>
      </c>
      <c r="G833">
        <v>829</v>
      </c>
      <c r="H833">
        <v>80537</v>
      </c>
      <c r="I833">
        <v>1843423</v>
      </c>
      <c r="J833">
        <v>22.77</v>
      </c>
    </row>
    <row r="834" spans="1:10" x14ac:dyDescent="0.45">
      <c r="A834">
        <v>1940</v>
      </c>
      <c r="B834">
        <v>53</v>
      </c>
      <c r="C834">
        <v>1.1039999999999999E-2</v>
      </c>
      <c r="D834">
        <v>1.098E-2</v>
      </c>
      <c r="E834">
        <v>0.5</v>
      </c>
      <c r="F834">
        <v>80122</v>
      </c>
      <c r="G834">
        <v>880</v>
      </c>
      <c r="H834">
        <v>79682</v>
      </c>
      <c r="I834">
        <v>1762886</v>
      </c>
      <c r="J834">
        <v>22</v>
      </c>
    </row>
    <row r="835" spans="1:10" x14ac:dyDescent="0.45">
      <c r="A835">
        <v>1940</v>
      </c>
      <c r="B835">
        <v>54</v>
      </c>
      <c r="C835">
        <v>1.183E-2</v>
      </c>
      <c r="D835">
        <v>1.176E-2</v>
      </c>
      <c r="E835">
        <v>0.5</v>
      </c>
      <c r="F835">
        <v>79242</v>
      </c>
      <c r="G835">
        <v>932</v>
      </c>
      <c r="H835">
        <v>78776</v>
      </c>
      <c r="I835">
        <v>1683204</v>
      </c>
      <c r="J835">
        <v>21.24</v>
      </c>
    </row>
    <row r="836" spans="1:10" x14ac:dyDescent="0.45">
      <c r="A836">
        <v>1940</v>
      </c>
      <c r="B836">
        <v>55</v>
      </c>
      <c r="C836">
        <v>1.2670000000000001E-2</v>
      </c>
      <c r="D836">
        <v>1.259E-2</v>
      </c>
      <c r="E836">
        <v>0.5</v>
      </c>
      <c r="F836">
        <v>78310</v>
      </c>
      <c r="G836">
        <v>986</v>
      </c>
      <c r="H836">
        <v>77817</v>
      </c>
      <c r="I836">
        <v>1604428</v>
      </c>
      <c r="J836">
        <v>20.49</v>
      </c>
    </row>
    <row r="837" spans="1:10" x14ac:dyDescent="0.45">
      <c r="A837">
        <v>1940</v>
      </c>
      <c r="B837">
        <v>56</v>
      </c>
      <c r="C837">
        <v>1.363E-2</v>
      </c>
      <c r="D837">
        <v>1.353E-2</v>
      </c>
      <c r="E837">
        <v>0.5</v>
      </c>
      <c r="F837">
        <v>77324</v>
      </c>
      <c r="G837">
        <v>1046</v>
      </c>
      <c r="H837">
        <v>76801</v>
      </c>
      <c r="I837">
        <v>1526611</v>
      </c>
      <c r="J837">
        <v>19.739999999999998</v>
      </c>
    </row>
    <row r="838" spans="1:10" x14ac:dyDescent="0.45">
      <c r="A838">
        <v>1940</v>
      </c>
      <c r="B838">
        <v>57</v>
      </c>
      <c r="C838">
        <v>1.47E-2</v>
      </c>
      <c r="D838">
        <v>1.4590000000000001E-2</v>
      </c>
      <c r="E838">
        <v>0.5</v>
      </c>
      <c r="F838">
        <v>76278</v>
      </c>
      <c r="G838">
        <v>1113</v>
      </c>
      <c r="H838">
        <v>75721</v>
      </c>
      <c r="I838">
        <v>1449810</v>
      </c>
      <c r="J838">
        <v>19.010000000000002</v>
      </c>
    </row>
    <row r="839" spans="1:10" x14ac:dyDescent="0.45">
      <c r="A839">
        <v>1940</v>
      </c>
      <c r="B839">
        <v>58</v>
      </c>
      <c r="C839">
        <v>1.585E-2</v>
      </c>
      <c r="D839">
        <v>1.5720000000000001E-2</v>
      </c>
      <c r="E839">
        <v>0.5</v>
      </c>
      <c r="F839">
        <v>75165</v>
      </c>
      <c r="G839">
        <v>1182</v>
      </c>
      <c r="H839">
        <v>74574</v>
      </c>
      <c r="I839">
        <v>1374089</v>
      </c>
      <c r="J839">
        <v>18.28</v>
      </c>
    </row>
    <row r="840" spans="1:10" x14ac:dyDescent="0.45">
      <c r="A840">
        <v>1940</v>
      </c>
      <c r="B840">
        <v>59</v>
      </c>
      <c r="C840">
        <v>1.7080000000000001E-2</v>
      </c>
      <c r="D840">
        <v>1.694E-2</v>
      </c>
      <c r="E840">
        <v>0.5</v>
      </c>
      <c r="F840">
        <v>73983</v>
      </c>
      <c r="G840">
        <v>1253</v>
      </c>
      <c r="H840">
        <v>73356</v>
      </c>
      <c r="I840">
        <v>1299515</v>
      </c>
      <c r="J840">
        <v>17.57</v>
      </c>
    </row>
    <row r="841" spans="1:10" x14ac:dyDescent="0.45">
      <c r="A841">
        <v>1940</v>
      </c>
      <c r="B841">
        <v>60</v>
      </c>
      <c r="C841">
        <v>1.8370000000000001E-2</v>
      </c>
      <c r="D841">
        <v>1.8200000000000001E-2</v>
      </c>
      <c r="E841">
        <v>0.5</v>
      </c>
      <c r="F841">
        <v>72730</v>
      </c>
      <c r="G841">
        <v>1324</v>
      </c>
      <c r="H841">
        <v>72068</v>
      </c>
      <c r="I841">
        <v>1226159</v>
      </c>
      <c r="J841">
        <v>16.86</v>
      </c>
    </row>
    <row r="842" spans="1:10" x14ac:dyDescent="0.45">
      <c r="A842">
        <v>1940</v>
      </c>
      <c r="B842">
        <v>61</v>
      </c>
      <c r="C842">
        <v>1.9890000000000001E-2</v>
      </c>
      <c r="D842">
        <v>1.9699999999999999E-2</v>
      </c>
      <c r="E842">
        <v>0.5</v>
      </c>
      <c r="F842">
        <v>71406</v>
      </c>
      <c r="G842">
        <v>1406</v>
      </c>
      <c r="H842">
        <v>70703</v>
      </c>
      <c r="I842">
        <v>1154091</v>
      </c>
      <c r="J842">
        <v>16.16</v>
      </c>
    </row>
    <row r="843" spans="1:10" x14ac:dyDescent="0.45">
      <c r="A843">
        <v>1940</v>
      </c>
      <c r="B843">
        <v>62</v>
      </c>
      <c r="C843">
        <v>2.164E-2</v>
      </c>
      <c r="D843">
        <v>2.1409999999999998E-2</v>
      </c>
      <c r="E843">
        <v>0.5</v>
      </c>
      <c r="F843">
        <v>70000</v>
      </c>
      <c r="G843">
        <v>1498</v>
      </c>
      <c r="H843">
        <v>69251</v>
      </c>
      <c r="I843">
        <v>1083388</v>
      </c>
      <c r="J843">
        <v>15.48</v>
      </c>
    </row>
    <row r="844" spans="1:10" x14ac:dyDescent="0.45">
      <c r="A844">
        <v>1940</v>
      </c>
      <c r="B844">
        <v>63</v>
      </c>
      <c r="C844">
        <v>2.3609999999999999E-2</v>
      </c>
      <c r="D844">
        <v>2.333E-2</v>
      </c>
      <c r="E844">
        <v>0.5</v>
      </c>
      <c r="F844">
        <v>68501</v>
      </c>
      <c r="G844">
        <v>1598</v>
      </c>
      <c r="H844">
        <v>67702</v>
      </c>
      <c r="I844">
        <v>1014137</v>
      </c>
      <c r="J844">
        <v>14.8</v>
      </c>
    </row>
    <row r="845" spans="1:10" x14ac:dyDescent="0.45">
      <c r="A845">
        <v>1940</v>
      </c>
      <c r="B845">
        <v>64</v>
      </c>
      <c r="C845">
        <v>2.5819999999999999E-2</v>
      </c>
      <c r="D845">
        <v>2.5489999999999999E-2</v>
      </c>
      <c r="E845">
        <v>0.5</v>
      </c>
      <c r="F845">
        <v>66903</v>
      </c>
      <c r="G845">
        <v>1705</v>
      </c>
      <c r="H845">
        <v>66050</v>
      </c>
      <c r="I845">
        <v>946435</v>
      </c>
      <c r="J845">
        <v>14.15</v>
      </c>
    </row>
    <row r="846" spans="1:10" x14ac:dyDescent="0.45">
      <c r="A846">
        <v>1940</v>
      </c>
      <c r="B846">
        <v>65</v>
      </c>
      <c r="C846">
        <v>2.828E-2</v>
      </c>
      <c r="D846">
        <v>2.7879999999999999E-2</v>
      </c>
      <c r="E846">
        <v>0.5</v>
      </c>
      <c r="F846">
        <v>65198</v>
      </c>
      <c r="G846">
        <v>1818</v>
      </c>
      <c r="H846">
        <v>64289</v>
      </c>
      <c r="I846">
        <v>880385</v>
      </c>
      <c r="J846">
        <v>13.5</v>
      </c>
    </row>
    <row r="847" spans="1:10" x14ac:dyDescent="0.45">
      <c r="A847">
        <v>1940</v>
      </c>
      <c r="B847">
        <v>66</v>
      </c>
      <c r="C847">
        <v>3.0849999999999999E-2</v>
      </c>
      <c r="D847">
        <v>3.0380000000000001E-2</v>
      </c>
      <c r="E847">
        <v>0.5</v>
      </c>
      <c r="F847">
        <v>63380</v>
      </c>
      <c r="G847">
        <v>1926</v>
      </c>
      <c r="H847">
        <v>62417</v>
      </c>
      <c r="I847">
        <v>816096</v>
      </c>
      <c r="J847">
        <v>12.88</v>
      </c>
    </row>
    <row r="848" spans="1:10" x14ac:dyDescent="0.45">
      <c r="A848">
        <v>1940</v>
      </c>
      <c r="B848">
        <v>67</v>
      </c>
      <c r="C848">
        <v>3.3649999999999999E-2</v>
      </c>
      <c r="D848">
        <v>3.3090000000000001E-2</v>
      </c>
      <c r="E848">
        <v>0.5</v>
      </c>
      <c r="F848">
        <v>61454</v>
      </c>
      <c r="G848">
        <v>2033</v>
      </c>
      <c r="H848">
        <v>60437</v>
      </c>
      <c r="I848">
        <v>753679</v>
      </c>
      <c r="J848">
        <v>12.26</v>
      </c>
    </row>
    <row r="849" spans="1:10" x14ac:dyDescent="0.45">
      <c r="A849">
        <v>1940</v>
      </c>
      <c r="B849">
        <v>68</v>
      </c>
      <c r="C849">
        <v>3.6859999999999997E-2</v>
      </c>
      <c r="D849">
        <v>3.619E-2</v>
      </c>
      <c r="E849">
        <v>0.5</v>
      </c>
      <c r="F849">
        <v>59421</v>
      </c>
      <c r="G849">
        <v>2150</v>
      </c>
      <c r="H849">
        <v>58346</v>
      </c>
      <c r="I849">
        <v>693242</v>
      </c>
      <c r="J849">
        <v>11.67</v>
      </c>
    </row>
    <row r="850" spans="1:10" x14ac:dyDescent="0.45">
      <c r="A850">
        <v>1940</v>
      </c>
      <c r="B850">
        <v>69</v>
      </c>
      <c r="C850">
        <v>4.0579999999999998E-2</v>
      </c>
      <c r="D850">
        <v>3.977E-2</v>
      </c>
      <c r="E850">
        <v>0.5</v>
      </c>
      <c r="F850">
        <v>57270</v>
      </c>
      <c r="G850">
        <v>2278</v>
      </c>
      <c r="H850">
        <v>56131</v>
      </c>
      <c r="I850">
        <v>634896</v>
      </c>
      <c r="J850">
        <v>11.09</v>
      </c>
    </row>
    <row r="851" spans="1:10" x14ac:dyDescent="0.45">
      <c r="A851">
        <v>1940</v>
      </c>
      <c r="B851">
        <v>70</v>
      </c>
      <c r="C851">
        <v>4.5089999999999998E-2</v>
      </c>
      <c r="D851">
        <v>4.41E-2</v>
      </c>
      <c r="E851">
        <v>0.5</v>
      </c>
      <c r="F851">
        <v>54993</v>
      </c>
      <c r="G851">
        <v>2425</v>
      </c>
      <c r="H851">
        <v>53780</v>
      </c>
      <c r="I851">
        <v>578765</v>
      </c>
      <c r="J851">
        <v>10.52</v>
      </c>
    </row>
    <row r="852" spans="1:10" x14ac:dyDescent="0.45">
      <c r="A852">
        <v>1940</v>
      </c>
      <c r="B852">
        <v>71</v>
      </c>
      <c r="C852">
        <v>4.9790000000000001E-2</v>
      </c>
      <c r="D852">
        <v>4.8579999999999998E-2</v>
      </c>
      <c r="E852">
        <v>0.5</v>
      </c>
      <c r="F852">
        <v>52567</v>
      </c>
      <c r="G852">
        <v>2554</v>
      </c>
      <c r="H852">
        <v>51291</v>
      </c>
      <c r="I852">
        <v>524985</v>
      </c>
      <c r="J852">
        <v>9.99</v>
      </c>
    </row>
    <row r="853" spans="1:10" x14ac:dyDescent="0.45">
      <c r="A853">
        <v>1940</v>
      </c>
      <c r="B853">
        <v>72</v>
      </c>
      <c r="C853">
        <v>5.475E-2</v>
      </c>
      <c r="D853">
        <v>5.3289999999999997E-2</v>
      </c>
      <c r="E853">
        <v>0.5</v>
      </c>
      <c r="F853">
        <v>50014</v>
      </c>
      <c r="G853">
        <v>2665</v>
      </c>
      <c r="H853">
        <v>48681</v>
      </c>
      <c r="I853">
        <v>473694</v>
      </c>
      <c r="J853">
        <v>9.4700000000000006</v>
      </c>
    </row>
    <row r="854" spans="1:10" x14ac:dyDescent="0.45">
      <c r="A854">
        <v>1940</v>
      </c>
      <c r="B854">
        <v>73</v>
      </c>
      <c r="C854">
        <v>5.9979999999999999E-2</v>
      </c>
      <c r="D854">
        <v>5.8229999999999997E-2</v>
      </c>
      <c r="E854">
        <v>0.5</v>
      </c>
      <c r="F854">
        <v>47349</v>
      </c>
      <c r="G854">
        <v>2757</v>
      </c>
      <c r="H854">
        <v>45970</v>
      </c>
      <c r="I854">
        <v>425013</v>
      </c>
      <c r="J854">
        <v>8.98</v>
      </c>
    </row>
    <row r="855" spans="1:10" x14ac:dyDescent="0.45">
      <c r="A855">
        <v>1940</v>
      </c>
      <c r="B855">
        <v>74</v>
      </c>
      <c r="C855">
        <v>6.5490000000000007E-2</v>
      </c>
      <c r="D855">
        <v>6.3409999999999994E-2</v>
      </c>
      <c r="E855">
        <v>0.5</v>
      </c>
      <c r="F855">
        <v>44591</v>
      </c>
      <c r="G855">
        <v>2828</v>
      </c>
      <c r="H855">
        <v>43177</v>
      </c>
      <c r="I855">
        <v>379043</v>
      </c>
      <c r="J855">
        <v>8.5</v>
      </c>
    </row>
    <row r="856" spans="1:10" x14ac:dyDescent="0.45">
      <c r="A856">
        <v>1940</v>
      </c>
      <c r="B856">
        <v>75</v>
      </c>
      <c r="C856">
        <v>7.1679999999999994E-2</v>
      </c>
      <c r="D856">
        <v>6.9199999999999998E-2</v>
      </c>
      <c r="E856">
        <v>0.5</v>
      </c>
      <c r="F856">
        <v>41764</v>
      </c>
      <c r="G856">
        <v>2890</v>
      </c>
      <c r="H856">
        <v>40319</v>
      </c>
      <c r="I856">
        <v>335865</v>
      </c>
      <c r="J856">
        <v>8.0399999999999991</v>
      </c>
    </row>
    <row r="857" spans="1:10" x14ac:dyDescent="0.45">
      <c r="A857">
        <v>1940</v>
      </c>
      <c r="B857">
        <v>76</v>
      </c>
      <c r="C857">
        <v>7.8649999999999998E-2</v>
      </c>
      <c r="D857">
        <v>7.5679999999999997E-2</v>
      </c>
      <c r="E857">
        <v>0.5</v>
      </c>
      <c r="F857">
        <v>38873</v>
      </c>
      <c r="G857">
        <v>2942</v>
      </c>
      <c r="H857">
        <v>37403</v>
      </c>
      <c r="I857">
        <v>295547</v>
      </c>
      <c r="J857">
        <v>7.6</v>
      </c>
    </row>
    <row r="858" spans="1:10" x14ac:dyDescent="0.45">
      <c r="A858">
        <v>1940</v>
      </c>
      <c r="B858">
        <v>77</v>
      </c>
      <c r="C858">
        <v>8.6300000000000002E-2</v>
      </c>
      <c r="D858">
        <v>8.2729999999999998E-2</v>
      </c>
      <c r="E858">
        <v>0.5</v>
      </c>
      <c r="F858">
        <v>35932</v>
      </c>
      <c r="G858">
        <v>2973</v>
      </c>
      <c r="H858">
        <v>34445</v>
      </c>
      <c r="I858">
        <v>258144</v>
      </c>
      <c r="J858">
        <v>7.18</v>
      </c>
    </row>
    <row r="859" spans="1:10" x14ac:dyDescent="0.45">
      <c r="A859">
        <v>1940</v>
      </c>
      <c r="B859">
        <v>78</v>
      </c>
      <c r="C859">
        <v>9.5009999999999997E-2</v>
      </c>
      <c r="D859">
        <v>9.0700000000000003E-2</v>
      </c>
      <c r="E859">
        <v>0.5</v>
      </c>
      <c r="F859">
        <v>32959</v>
      </c>
      <c r="G859">
        <v>2989</v>
      </c>
      <c r="H859">
        <v>31464</v>
      </c>
      <c r="I859">
        <v>223699</v>
      </c>
      <c r="J859">
        <v>6.79</v>
      </c>
    </row>
    <row r="860" spans="1:10" x14ac:dyDescent="0.45">
      <c r="A860">
        <v>1940</v>
      </c>
      <c r="B860">
        <v>79</v>
      </c>
      <c r="C860">
        <v>0.10542</v>
      </c>
      <c r="D860">
        <v>0.10014000000000001</v>
      </c>
      <c r="E860">
        <v>0.5</v>
      </c>
      <c r="F860">
        <v>29970</v>
      </c>
      <c r="G860">
        <v>3001</v>
      </c>
      <c r="H860">
        <v>28469</v>
      </c>
      <c r="I860">
        <v>192235</v>
      </c>
      <c r="J860">
        <v>6.41</v>
      </c>
    </row>
    <row r="861" spans="1:10" x14ac:dyDescent="0.45">
      <c r="A861">
        <v>1940</v>
      </c>
      <c r="B861">
        <v>80</v>
      </c>
      <c r="C861">
        <v>0.10686</v>
      </c>
      <c r="D861">
        <v>0.10144</v>
      </c>
      <c r="E861">
        <v>0.5</v>
      </c>
      <c r="F861">
        <v>26968</v>
      </c>
      <c r="G861">
        <v>2736</v>
      </c>
      <c r="H861">
        <v>25601</v>
      </c>
      <c r="I861">
        <v>163766</v>
      </c>
      <c r="J861">
        <v>6.07</v>
      </c>
    </row>
    <row r="862" spans="1:10" x14ac:dyDescent="0.45">
      <c r="A862">
        <v>1940</v>
      </c>
      <c r="B862">
        <v>81</v>
      </c>
      <c r="C862">
        <v>0.11895</v>
      </c>
      <c r="D862">
        <v>0.11226999999999999</v>
      </c>
      <c r="E862">
        <v>0.5</v>
      </c>
      <c r="F862">
        <v>24233</v>
      </c>
      <c r="G862">
        <v>2721</v>
      </c>
      <c r="H862">
        <v>22872</v>
      </c>
      <c r="I862">
        <v>138165</v>
      </c>
      <c r="J862">
        <v>5.7</v>
      </c>
    </row>
    <row r="863" spans="1:10" x14ac:dyDescent="0.45">
      <c r="A863">
        <v>1940</v>
      </c>
      <c r="B863">
        <v>82</v>
      </c>
      <c r="C863">
        <v>0.13178000000000001</v>
      </c>
      <c r="D863">
        <v>0.12364</v>
      </c>
      <c r="E863">
        <v>0.5</v>
      </c>
      <c r="F863">
        <v>21512</v>
      </c>
      <c r="G863">
        <v>2660</v>
      </c>
      <c r="H863">
        <v>20182</v>
      </c>
      <c r="I863">
        <v>115293</v>
      </c>
      <c r="J863">
        <v>5.36</v>
      </c>
    </row>
    <row r="864" spans="1:10" x14ac:dyDescent="0.45">
      <c r="A864">
        <v>1940</v>
      </c>
      <c r="B864">
        <v>83</v>
      </c>
      <c r="C864">
        <v>0.14501</v>
      </c>
      <c r="D864">
        <v>0.13521</v>
      </c>
      <c r="E864">
        <v>0.5</v>
      </c>
      <c r="F864">
        <v>18852</v>
      </c>
      <c r="G864">
        <v>2549</v>
      </c>
      <c r="H864">
        <v>17578</v>
      </c>
      <c r="I864">
        <v>95111</v>
      </c>
      <c r="J864">
        <v>5.05</v>
      </c>
    </row>
    <row r="865" spans="1:10" x14ac:dyDescent="0.45">
      <c r="A865">
        <v>1940</v>
      </c>
      <c r="B865">
        <v>84</v>
      </c>
      <c r="C865">
        <v>0.15867000000000001</v>
      </c>
      <c r="D865">
        <v>0.14701</v>
      </c>
      <c r="E865">
        <v>0.5</v>
      </c>
      <c r="F865">
        <v>16303</v>
      </c>
      <c r="G865">
        <v>2397</v>
      </c>
      <c r="H865">
        <v>15105</v>
      </c>
      <c r="I865">
        <v>77533</v>
      </c>
      <c r="J865">
        <v>4.76</v>
      </c>
    </row>
    <row r="866" spans="1:10" x14ac:dyDescent="0.45">
      <c r="A866">
        <v>1940</v>
      </c>
      <c r="B866">
        <v>85</v>
      </c>
      <c r="C866">
        <v>0.17232</v>
      </c>
      <c r="D866">
        <v>0.15865000000000001</v>
      </c>
      <c r="E866">
        <v>0.5</v>
      </c>
      <c r="F866">
        <v>13907</v>
      </c>
      <c r="G866">
        <v>2206</v>
      </c>
      <c r="H866">
        <v>12804</v>
      </c>
      <c r="I866">
        <v>62428</v>
      </c>
      <c r="J866">
        <v>4.49</v>
      </c>
    </row>
    <row r="867" spans="1:10" x14ac:dyDescent="0.45">
      <c r="A867">
        <v>1940</v>
      </c>
      <c r="B867">
        <v>86</v>
      </c>
      <c r="C867">
        <v>0.18714</v>
      </c>
      <c r="D867">
        <v>0.17111999999999999</v>
      </c>
      <c r="E867">
        <v>0.5</v>
      </c>
      <c r="F867">
        <v>11700</v>
      </c>
      <c r="G867">
        <v>2002</v>
      </c>
      <c r="H867">
        <v>10699</v>
      </c>
      <c r="I867">
        <v>49624</v>
      </c>
      <c r="J867">
        <v>4.24</v>
      </c>
    </row>
    <row r="868" spans="1:10" x14ac:dyDescent="0.45">
      <c r="A868">
        <v>1940</v>
      </c>
      <c r="B868">
        <v>87</v>
      </c>
      <c r="C868">
        <v>0.20311000000000001</v>
      </c>
      <c r="D868">
        <v>0.18439</v>
      </c>
      <c r="E868">
        <v>0.5</v>
      </c>
      <c r="F868">
        <v>9698</v>
      </c>
      <c r="G868">
        <v>1788</v>
      </c>
      <c r="H868">
        <v>8804</v>
      </c>
      <c r="I868">
        <v>38925</v>
      </c>
      <c r="J868">
        <v>4.01</v>
      </c>
    </row>
    <row r="869" spans="1:10" x14ac:dyDescent="0.45">
      <c r="A869">
        <v>1940</v>
      </c>
      <c r="B869">
        <v>88</v>
      </c>
      <c r="C869">
        <v>0.21948000000000001</v>
      </c>
      <c r="D869">
        <v>0.19777</v>
      </c>
      <c r="E869">
        <v>0.5</v>
      </c>
      <c r="F869">
        <v>7910</v>
      </c>
      <c r="G869">
        <v>1564</v>
      </c>
      <c r="H869">
        <v>7128</v>
      </c>
      <c r="I869">
        <v>30121</v>
      </c>
      <c r="J869">
        <v>3.81</v>
      </c>
    </row>
    <row r="870" spans="1:10" x14ac:dyDescent="0.45">
      <c r="A870">
        <v>1940</v>
      </c>
      <c r="B870">
        <v>89</v>
      </c>
      <c r="C870">
        <v>0.23477000000000001</v>
      </c>
      <c r="D870">
        <v>0.21010999999999999</v>
      </c>
      <c r="E870">
        <v>0.5</v>
      </c>
      <c r="F870">
        <v>6346</v>
      </c>
      <c r="G870">
        <v>1333</v>
      </c>
      <c r="H870">
        <v>5679</v>
      </c>
      <c r="I870">
        <v>22993</v>
      </c>
      <c r="J870">
        <v>3.62</v>
      </c>
    </row>
    <row r="871" spans="1:10" x14ac:dyDescent="0.45">
      <c r="A871">
        <v>1940</v>
      </c>
      <c r="B871">
        <v>90</v>
      </c>
      <c r="C871">
        <v>0.2487</v>
      </c>
      <c r="D871">
        <v>0.22119</v>
      </c>
      <c r="E871">
        <v>0.5</v>
      </c>
      <c r="F871">
        <v>5012</v>
      </c>
      <c r="G871">
        <v>1109</v>
      </c>
      <c r="H871">
        <v>4458</v>
      </c>
      <c r="I871">
        <v>17314</v>
      </c>
      <c r="J871">
        <v>3.45</v>
      </c>
    </row>
    <row r="872" spans="1:10" x14ac:dyDescent="0.45">
      <c r="A872">
        <v>1940</v>
      </c>
      <c r="B872">
        <v>91</v>
      </c>
      <c r="C872">
        <v>0.26227</v>
      </c>
      <c r="D872">
        <v>0.23186999999999999</v>
      </c>
      <c r="E872">
        <v>0.5</v>
      </c>
      <c r="F872">
        <v>3904</v>
      </c>
      <c r="G872">
        <v>905</v>
      </c>
      <c r="H872">
        <v>3451</v>
      </c>
      <c r="I872">
        <v>12856</v>
      </c>
      <c r="J872">
        <v>3.29</v>
      </c>
    </row>
    <row r="873" spans="1:10" x14ac:dyDescent="0.45">
      <c r="A873">
        <v>1940</v>
      </c>
      <c r="B873">
        <v>92</v>
      </c>
      <c r="C873">
        <v>0.27564</v>
      </c>
      <c r="D873">
        <v>0.24226</v>
      </c>
      <c r="E873">
        <v>0.5</v>
      </c>
      <c r="F873">
        <v>2999</v>
      </c>
      <c r="G873">
        <v>726</v>
      </c>
      <c r="H873">
        <v>2635</v>
      </c>
      <c r="I873">
        <v>9405</v>
      </c>
      <c r="J873">
        <v>3.14</v>
      </c>
    </row>
    <row r="874" spans="1:10" x14ac:dyDescent="0.45">
      <c r="A874">
        <v>1940</v>
      </c>
      <c r="B874">
        <v>93</v>
      </c>
      <c r="C874">
        <v>0.28855999999999998</v>
      </c>
      <c r="D874">
        <v>0.25217000000000001</v>
      </c>
      <c r="E874">
        <v>0.5</v>
      </c>
      <c r="F874">
        <v>2272</v>
      </c>
      <c r="G874">
        <v>573</v>
      </c>
      <c r="H874">
        <v>1986</v>
      </c>
      <c r="I874">
        <v>6770</v>
      </c>
      <c r="J874">
        <v>2.98</v>
      </c>
    </row>
    <row r="875" spans="1:10" x14ac:dyDescent="0.45">
      <c r="A875">
        <v>1940</v>
      </c>
      <c r="B875">
        <v>94</v>
      </c>
      <c r="C875">
        <v>0.30137999999999998</v>
      </c>
      <c r="D875">
        <v>0.26190999999999998</v>
      </c>
      <c r="E875">
        <v>0.5</v>
      </c>
      <c r="F875">
        <v>1699</v>
      </c>
      <c r="G875">
        <v>445</v>
      </c>
      <c r="H875">
        <v>1477</v>
      </c>
      <c r="I875">
        <v>4784</v>
      </c>
      <c r="J875">
        <v>2.82</v>
      </c>
    </row>
    <row r="876" spans="1:10" x14ac:dyDescent="0.45">
      <c r="A876">
        <v>1940</v>
      </c>
      <c r="B876">
        <v>95</v>
      </c>
      <c r="C876">
        <v>0.33818999999999999</v>
      </c>
      <c r="D876">
        <v>0.28927999999999998</v>
      </c>
      <c r="E876">
        <v>0.5</v>
      </c>
      <c r="F876">
        <v>1254</v>
      </c>
      <c r="G876">
        <v>363</v>
      </c>
      <c r="H876">
        <v>1073</v>
      </c>
      <c r="I876">
        <v>3307</v>
      </c>
      <c r="J876">
        <v>2.64</v>
      </c>
    </row>
    <row r="877" spans="1:10" x14ac:dyDescent="0.45">
      <c r="A877">
        <v>1940</v>
      </c>
      <c r="B877">
        <v>96</v>
      </c>
      <c r="C877">
        <v>0.35936000000000001</v>
      </c>
      <c r="D877">
        <v>0.30462</v>
      </c>
      <c r="E877">
        <v>0.5</v>
      </c>
      <c r="F877">
        <v>891</v>
      </c>
      <c r="G877">
        <v>272</v>
      </c>
      <c r="H877">
        <v>756</v>
      </c>
      <c r="I877">
        <v>2235</v>
      </c>
      <c r="J877">
        <v>2.5099999999999998</v>
      </c>
    </row>
    <row r="878" spans="1:10" x14ac:dyDescent="0.45">
      <c r="A878">
        <v>1940</v>
      </c>
      <c r="B878">
        <v>97</v>
      </c>
      <c r="C878">
        <v>0.38107999999999997</v>
      </c>
      <c r="D878">
        <v>0.32008999999999999</v>
      </c>
      <c r="E878">
        <v>0.5</v>
      </c>
      <c r="F878">
        <v>620</v>
      </c>
      <c r="G878">
        <v>198</v>
      </c>
      <c r="H878">
        <v>521</v>
      </c>
      <c r="I878">
        <v>1479</v>
      </c>
      <c r="J878">
        <v>2.39</v>
      </c>
    </row>
    <row r="879" spans="1:10" x14ac:dyDescent="0.45">
      <c r="A879">
        <v>1940</v>
      </c>
      <c r="B879">
        <v>98</v>
      </c>
      <c r="C879">
        <v>0.40328999999999998</v>
      </c>
      <c r="D879">
        <v>0.33561000000000002</v>
      </c>
      <c r="E879">
        <v>0.5</v>
      </c>
      <c r="F879">
        <v>421</v>
      </c>
      <c r="G879">
        <v>141</v>
      </c>
      <c r="H879">
        <v>351</v>
      </c>
      <c r="I879">
        <v>959</v>
      </c>
      <c r="J879">
        <v>2.27</v>
      </c>
    </row>
    <row r="880" spans="1:10" x14ac:dyDescent="0.45">
      <c r="A880">
        <v>1940</v>
      </c>
      <c r="B880">
        <v>99</v>
      </c>
      <c r="C880">
        <v>0.4259</v>
      </c>
      <c r="D880">
        <v>0.35113</v>
      </c>
      <c r="E880">
        <v>0.5</v>
      </c>
      <c r="F880">
        <v>280</v>
      </c>
      <c r="G880">
        <v>98</v>
      </c>
      <c r="H880">
        <v>231</v>
      </c>
      <c r="I880">
        <v>608</v>
      </c>
      <c r="J880">
        <v>2.17</v>
      </c>
    </row>
    <row r="881" spans="1:10" x14ac:dyDescent="0.45">
      <c r="A881">
        <v>1940</v>
      </c>
      <c r="B881">
        <v>100</v>
      </c>
      <c r="C881">
        <v>0.44883000000000001</v>
      </c>
      <c r="D881">
        <v>0.36657000000000001</v>
      </c>
      <c r="E881">
        <v>0.5</v>
      </c>
      <c r="F881">
        <v>182</v>
      </c>
      <c r="G881">
        <v>67</v>
      </c>
      <c r="H881">
        <v>148</v>
      </c>
      <c r="I881">
        <v>377</v>
      </c>
      <c r="J881">
        <v>2.08</v>
      </c>
    </row>
    <row r="882" spans="1:10" x14ac:dyDescent="0.45">
      <c r="A882">
        <v>1940</v>
      </c>
      <c r="B882">
        <v>101</v>
      </c>
      <c r="C882">
        <v>0.47198000000000001</v>
      </c>
      <c r="D882">
        <v>0.38185999999999998</v>
      </c>
      <c r="E882">
        <v>0.5</v>
      </c>
      <c r="F882">
        <v>115</v>
      </c>
      <c r="G882">
        <v>44</v>
      </c>
      <c r="H882">
        <v>93</v>
      </c>
      <c r="I882">
        <v>229</v>
      </c>
      <c r="J882">
        <v>1.99</v>
      </c>
    </row>
    <row r="883" spans="1:10" x14ac:dyDescent="0.45">
      <c r="A883">
        <v>1940</v>
      </c>
      <c r="B883">
        <v>102</v>
      </c>
      <c r="C883">
        <v>0.49525000000000002</v>
      </c>
      <c r="D883">
        <v>0.39695000000000003</v>
      </c>
      <c r="E883">
        <v>0.5</v>
      </c>
      <c r="F883">
        <v>71</v>
      </c>
      <c r="G883">
        <v>28</v>
      </c>
      <c r="H883">
        <v>57</v>
      </c>
      <c r="I883">
        <v>136</v>
      </c>
      <c r="J883">
        <v>1.9</v>
      </c>
    </row>
    <row r="884" spans="1:10" x14ac:dyDescent="0.45">
      <c r="A884">
        <v>1940</v>
      </c>
      <c r="B884">
        <v>103</v>
      </c>
      <c r="C884">
        <v>0.51854</v>
      </c>
      <c r="D884">
        <v>0.41177999999999998</v>
      </c>
      <c r="E884">
        <v>0.5</v>
      </c>
      <c r="F884">
        <v>43</v>
      </c>
      <c r="G884">
        <v>18</v>
      </c>
      <c r="H884">
        <v>34</v>
      </c>
      <c r="I884">
        <v>78</v>
      </c>
      <c r="J884">
        <v>1.83</v>
      </c>
    </row>
    <row r="885" spans="1:10" x14ac:dyDescent="0.45">
      <c r="A885">
        <v>1940</v>
      </c>
      <c r="B885">
        <v>104</v>
      </c>
      <c r="C885">
        <v>0.54174999999999995</v>
      </c>
      <c r="D885">
        <v>0.42627999999999999</v>
      </c>
      <c r="E885">
        <v>0.5</v>
      </c>
      <c r="F885">
        <v>25</v>
      </c>
      <c r="G885">
        <v>11</v>
      </c>
      <c r="H885">
        <v>20</v>
      </c>
      <c r="I885">
        <v>44</v>
      </c>
      <c r="J885">
        <v>1.76</v>
      </c>
    </row>
    <row r="886" spans="1:10" x14ac:dyDescent="0.45">
      <c r="A886">
        <v>1940</v>
      </c>
      <c r="B886">
        <v>105</v>
      </c>
      <c r="C886">
        <v>0.56477999999999995</v>
      </c>
      <c r="D886">
        <v>0.44041000000000002</v>
      </c>
      <c r="E886">
        <v>0.5</v>
      </c>
      <c r="F886">
        <v>14</v>
      </c>
      <c r="G886">
        <v>6</v>
      </c>
      <c r="H886">
        <v>11</v>
      </c>
      <c r="I886">
        <v>25</v>
      </c>
      <c r="J886">
        <v>1.7</v>
      </c>
    </row>
    <row r="887" spans="1:10" x14ac:dyDescent="0.45">
      <c r="A887">
        <v>1940</v>
      </c>
      <c r="B887">
        <v>106</v>
      </c>
      <c r="C887">
        <v>0.58753</v>
      </c>
      <c r="D887">
        <v>0.45412000000000002</v>
      </c>
      <c r="E887">
        <v>0.5</v>
      </c>
      <c r="F887">
        <v>8</v>
      </c>
      <c r="G887">
        <v>4</v>
      </c>
      <c r="H887">
        <v>6</v>
      </c>
      <c r="I887">
        <v>13</v>
      </c>
      <c r="J887">
        <v>1.64</v>
      </c>
    </row>
    <row r="888" spans="1:10" x14ac:dyDescent="0.45">
      <c r="A888">
        <v>1940</v>
      </c>
      <c r="B888">
        <v>107</v>
      </c>
      <c r="C888">
        <v>0.60990999999999995</v>
      </c>
      <c r="D888">
        <v>0.46738000000000002</v>
      </c>
      <c r="E888">
        <v>0.5</v>
      </c>
      <c r="F888">
        <v>4</v>
      </c>
      <c r="G888">
        <v>2</v>
      </c>
      <c r="H888">
        <v>3</v>
      </c>
      <c r="I888">
        <v>7</v>
      </c>
      <c r="J888">
        <v>1.59</v>
      </c>
    </row>
    <row r="889" spans="1:10" x14ac:dyDescent="0.45">
      <c r="A889">
        <v>1940</v>
      </c>
      <c r="B889">
        <v>108</v>
      </c>
      <c r="C889">
        <v>0.63185000000000002</v>
      </c>
      <c r="D889">
        <v>0.48015000000000002</v>
      </c>
      <c r="E889">
        <v>0.5</v>
      </c>
      <c r="F889">
        <v>2</v>
      </c>
      <c r="G889">
        <v>1</v>
      </c>
      <c r="H889">
        <v>2</v>
      </c>
      <c r="I889">
        <v>4</v>
      </c>
      <c r="J889">
        <v>1.54</v>
      </c>
    </row>
    <row r="890" spans="1:10" x14ac:dyDescent="0.45">
      <c r="A890">
        <v>1940</v>
      </c>
      <c r="B890">
        <v>109</v>
      </c>
      <c r="C890">
        <v>0.65325</v>
      </c>
      <c r="D890">
        <v>0.49241000000000001</v>
      </c>
      <c r="E890">
        <v>0.5</v>
      </c>
      <c r="F890">
        <v>1</v>
      </c>
      <c r="G890">
        <v>1</v>
      </c>
      <c r="H890">
        <v>1</v>
      </c>
      <c r="I890">
        <v>2</v>
      </c>
      <c r="J890">
        <v>1.51</v>
      </c>
    </row>
    <row r="891" spans="1:10" x14ac:dyDescent="0.45">
      <c r="A891">
        <v>1940</v>
      </c>
      <c r="B891" t="s">
        <v>20</v>
      </c>
      <c r="C891">
        <v>0.67403999999999997</v>
      </c>
      <c r="D891">
        <v>1</v>
      </c>
      <c r="E891">
        <v>1.48</v>
      </c>
      <c r="F891">
        <v>1</v>
      </c>
      <c r="G891">
        <v>1</v>
      </c>
      <c r="H891">
        <v>1</v>
      </c>
      <c r="I891">
        <v>1</v>
      </c>
      <c r="J891">
        <v>1.48</v>
      </c>
    </row>
    <row r="892" spans="1:10" x14ac:dyDescent="0.45">
      <c r="A892">
        <v>1941</v>
      </c>
      <c r="B892">
        <v>0</v>
      </c>
      <c r="C892">
        <v>4.6039999999999998E-2</v>
      </c>
      <c r="D892">
        <v>4.446E-2</v>
      </c>
      <c r="E892">
        <v>0.23</v>
      </c>
      <c r="F892">
        <v>100000</v>
      </c>
      <c r="G892">
        <v>4446</v>
      </c>
      <c r="H892">
        <v>96556</v>
      </c>
      <c r="I892">
        <v>6625824</v>
      </c>
      <c r="J892">
        <v>66.260000000000005</v>
      </c>
    </row>
    <row r="893" spans="1:10" x14ac:dyDescent="0.45">
      <c r="A893">
        <v>1941</v>
      </c>
      <c r="B893">
        <v>1</v>
      </c>
      <c r="C893">
        <v>5.1999999999999998E-3</v>
      </c>
      <c r="D893">
        <v>5.1799999999999997E-3</v>
      </c>
      <c r="E893">
        <v>0.5</v>
      </c>
      <c r="F893">
        <v>95554</v>
      </c>
      <c r="G893">
        <v>495</v>
      </c>
      <c r="H893">
        <v>95307</v>
      </c>
      <c r="I893">
        <v>6529268</v>
      </c>
      <c r="J893">
        <v>68.33</v>
      </c>
    </row>
    <row r="894" spans="1:10" x14ac:dyDescent="0.45">
      <c r="A894">
        <v>1941</v>
      </c>
      <c r="B894">
        <v>2</v>
      </c>
      <c r="C894">
        <v>2.32E-3</v>
      </c>
      <c r="D894">
        <v>2.32E-3</v>
      </c>
      <c r="E894">
        <v>0.5</v>
      </c>
      <c r="F894">
        <v>95059</v>
      </c>
      <c r="G894">
        <v>221</v>
      </c>
      <c r="H894">
        <v>94949</v>
      </c>
      <c r="I894">
        <v>6433961</v>
      </c>
      <c r="J894">
        <v>67.680000000000007</v>
      </c>
    </row>
    <row r="895" spans="1:10" x14ac:dyDescent="0.45">
      <c r="A895">
        <v>1941</v>
      </c>
      <c r="B895">
        <v>3</v>
      </c>
      <c r="C895">
        <v>1.66E-3</v>
      </c>
      <c r="D895">
        <v>1.66E-3</v>
      </c>
      <c r="E895">
        <v>0.5</v>
      </c>
      <c r="F895">
        <v>94838</v>
      </c>
      <c r="G895">
        <v>158</v>
      </c>
      <c r="H895">
        <v>94760</v>
      </c>
      <c r="I895">
        <v>6339013</v>
      </c>
      <c r="J895">
        <v>66.84</v>
      </c>
    </row>
    <row r="896" spans="1:10" x14ac:dyDescent="0.45">
      <c r="A896">
        <v>1941</v>
      </c>
      <c r="B896">
        <v>4</v>
      </c>
      <c r="C896">
        <v>1.31E-3</v>
      </c>
      <c r="D896">
        <v>1.2999999999999999E-3</v>
      </c>
      <c r="E896">
        <v>0.5</v>
      </c>
      <c r="F896">
        <v>94681</v>
      </c>
      <c r="G896">
        <v>124</v>
      </c>
      <c r="H896">
        <v>94619</v>
      </c>
      <c r="I896">
        <v>6244253</v>
      </c>
      <c r="J896">
        <v>65.95</v>
      </c>
    </row>
    <row r="897" spans="1:10" x14ac:dyDescent="0.45">
      <c r="A897">
        <v>1941</v>
      </c>
      <c r="B897">
        <v>5</v>
      </c>
      <c r="C897">
        <v>1.09E-3</v>
      </c>
      <c r="D897">
        <v>1.09E-3</v>
      </c>
      <c r="E897">
        <v>0.5</v>
      </c>
      <c r="F897">
        <v>94557</v>
      </c>
      <c r="G897">
        <v>103</v>
      </c>
      <c r="H897">
        <v>94506</v>
      </c>
      <c r="I897">
        <v>6149634</v>
      </c>
      <c r="J897">
        <v>65.040000000000006</v>
      </c>
    </row>
    <row r="898" spans="1:10" x14ac:dyDescent="0.45">
      <c r="A898">
        <v>1941</v>
      </c>
      <c r="B898">
        <v>6</v>
      </c>
      <c r="C898">
        <v>9.7000000000000005E-4</v>
      </c>
      <c r="D898">
        <v>9.7000000000000005E-4</v>
      </c>
      <c r="E898">
        <v>0.5</v>
      </c>
      <c r="F898">
        <v>94455</v>
      </c>
      <c r="G898">
        <v>92</v>
      </c>
      <c r="H898">
        <v>94409</v>
      </c>
      <c r="I898">
        <v>6055128</v>
      </c>
      <c r="J898">
        <v>64.11</v>
      </c>
    </row>
    <row r="899" spans="1:10" x14ac:dyDescent="0.45">
      <c r="A899">
        <v>1941</v>
      </c>
      <c r="B899">
        <v>7</v>
      </c>
      <c r="C899">
        <v>8.9999999999999998E-4</v>
      </c>
      <c r="D899">
        <v>8.9999999999999998E-4</v>
      </c>
      <c r="E899">
        <v>0.5</v>
      </c>
      <c r="F899">
        <v>94363</v>
      </c>
      <c r="G899">
        <v>85</v>
      </c>
      <c r="H899">
        <v>94320</v>
      </c>
      <c r="I899">
        <v>5960720</v>
      </c>
      <c r="J899">
        <v>63.17</v>
      </c>
    </row>
    <row r="900" spans="1:10" x14ac:dyDescent="0.45">
      <c r="A900">
        <v>1941</v>
      </c>
      <c r="B900">
        <v>8</v>
      </c>
      <c r="C900">
        <v>8.0000000000000004E-4</v>
      </c>
      <c r="D900">
        <v>8.0000000000000004E-4</v>
      </c>
      <c r="E900">
        <v>0.5</v>
      </c>
      <c r="F900">
        <v>94278</v>
      </c>
      <c r="G900">
        <v>75</v>
      </c>
      <c r="H900">
        <v>94240</v>
      </c>
      <c r="I900">
        <v>5866399</v>
      </c>
      <c r="J900">
        <v>62.22</v>
      </c>
    </row>
    <row r="901" spans="1:10" x14ac:dyDescent="0.45">
      <c r="A901">
        <v>1941</v>
      </c>
      <c r="B901">
        <v>9</v>
      </c>
      <c r="C901">
        <v>7.3999999999999999E-4</v>
      </c>
      <c r="D901">
        <v>7.3999999999999999E-4</v>
      </c>
      <c r="E901">
        <v>0.5</v>
      </c>
      <c r="F901">
        <v>94203</v>
      </c>
      <c r="G901">
        <v>70</v>
      </c>
      <c r="H901">
        <v>94168</v>
      </c>
      <c r="I901">
        <v>5772159</v>
      </c>
      <c r="J901">
        <v>61.27</v>
      </c>
    </row>
    <row r="902" spans="1:10" x14ac:dyDescent="0.45">
      <c r="A902">
        <v>1941</v>
      </c>
      <c r="B902">
        <v>10</v>
      </c>
      <c r="C902">
        <v>6.8999999999999997E-4</v>
      </c>
      <c r="D902">
        <v>6.8999999999999997E-4</v>
      </c>
      <c r="E902">
        <v>0.5</v>
      </c>
      <c r="F902">
        <v>94133</v>
      </c>
      <c r="G902">
        <v>65</v>
      </c>
      <c r="H902">
        <v>94101</v>
      </c>
      <c r="I902">
        <v>5677991</v>
      </c>
      <c r="J902">
        <v>60.32</v>
      </c>
    </row>
    <row r="903" spans="1:10" x14ac:dyDescent="0.45">
      <c r="A903">
        <v>1941</v>
      </c>
      <c r="B903">
        <v>11</v>
      </c>
      <c r="C903">
        <v>6.8999999999999997E-4</v>
      </c>
      <c r="D903">
        <v>6.8999999999999997E-4</v>
      </c>
      <c r="E903">
        <v>0.5</v>
      </c>
      <c r="F903">
        <v>94069</v>
      </c>
      <c r="G903">
        <v>65</v>
      </c>
      <c r="H903">
        <v>94036</v>
      </c>
      <c r="I903">
        <v>5583890</v>
      </c>
      <c r="J903">
        <v>59.36</v>
      </c>
    </row>
    <row r="904" spans="1:10" x14ac:dyDescent="0.45">
      <c r="A904">
        <v>1941</v>
      </c>
      <c r="B904">
        <v>12</v>
      </c>
      <c r="C904">
        <v>7.3999999999999999E-4</v>
      </c>
      <c r="D904">
        <v>7.3999999999999999E-4</v>
      </c>
      <c r="E904">
        <v>0.5</v>
      </c>
      <c r="F904">
        <v>94004</v>
      </c>
      <c r="G904">
        <v>69</v>
      </c>
      <c r="H904">
        <v>93969</v>
      </c>
      <c r="I904">
        <v>5489854</v>
      </c>
      <c r="J904">
        <v>58.4</v>
      </c>
    </row>
    <row r="905" spans="1:10" x14ac:dyDescent="0.45">
      <c r="A905">
        <v>1941</v>
      </c>
      <c r="B905">
        <v>13</v>
      </c>
      <c r="C905">
        <v>8.3000000000000001E-4</v>
      </c>
      <c r="D905">
        <v>8.3000000000000001E-4</v>
      </c>
      <c r="E905">
        <v>0.5</v>
      </c>
      <c r="F905">
        <v>93934</v>
      </c>
      <c r="G905">
        <v>78</v>
      </c>
      <c r="H905">
        <v>93895</v>
      </c>
      <c r="I905">
        <v>5395885</v>
      </c>
      <c r="J905">
        <v>57.44</v>
      </c>
    </row>
    <row r="906" spans="1:10" x14ac:dyDescent="0.45">
      <c r="A906">
        <v>1941</v>
      </c>
      <c r="B906">
        <v>14</v>
      </c>
      <c r="C906">
        <v>9.7000000000000005E-4</v>
      </c>
      <c r="D906">
        <v>9.7000000000000005E-4</v>
      </c>
      <c r="E906">
        <v>0.5</v>
      </c>
      <c r="F906">
        <v>93856</v>
      </c>
      <c r="G906">
        <v>91</v>
      </c>
      <c r="H906">
        <v>93811</v>
      </c>
      <c r="I906">
        <v>5301990</v>
      </c>
      <c r="J906">
        <v>56.49</v>
      </c>
    </row>
    <row r="907" spans="1:10" x14ac:dyDescent="0.45">
      <c r="A907">
        <v>1941</v>
      </c>
      <c r="B907">
        <v>15</v>
      </c>
      <c r="C907">
        <v>1.15E-3</v>
      </c>
      <c r="D907">
        <v>1.15E-3</v>
      </c>
      <c r="E907">
        <v>0.5</v>
      </c>
      <c r="F907">
        <v>93765</v>
      </c>
      <c r="G907">
        <v>107</v>
      </c>
      <c r="H907">
        <v>93711</v>
      </c>
      <c r="I907">
        <v>5208179</v>
      </c>
      <c r="J907">
        <v>55.54</v>
      </c>
    </row>
    <row r="908" spans="1:10" x14ac:dyDescent="0.45">
      <c r="A908">
        <v>1941</v>
      </c>
      <c r="B908">
        <v>16</v>
      </c>
      <c r="C908">
        <v>1.31E-3</v>
      </c>
      <c r="D908">
        <v>1.31E-3</v>
      </c>
      <c r="E908">
        <v>0.5</v>
      </c>
      <c r="F908">
        <v>93658</v>
      </c>
      <c r="G908">
        <v>123</v>
      </c>
      <c r="H908">
        <v>93596</v>
      </c>
      <c r="I908">
        <v>5114467</v>
      </c>
      <c r="J908">
        <v>54.61</v>
      </c>
    </row>
    <row r="909" spans="1:10" x14ac:dyDescent="0.45">
      <c r="A909">
        <v>1941</v>
      </c>
      <c r="B909">
        <v>17</v>
      </c>
      <c r="C909">
        <v>1.4599999999999999E-3</v>
      </c>
      <c r="D909">
        <v>1.4499999999999999E-3</v>
      </c>
      <c r="E909">
        <v>0.5</v>
      </c>
      <c r="F909">
        <v>93535</v>
      </c>
      <c r="G909">
        <v>136</v>
      </c>
      <c r="H909">
        <v>93467</v>
      </c>
      <c r="I909">
        <v>5020871</v>
      </c>
      <c r="J909">
        <v>53.68</v>
      </c>
    </row>
    <row r="910" spans="1:10" x14ac:dyDescent="0.45">
      <c r="A910">
        <v>1941</v>
      </c>
      <c r="B910">
        <v>18</v>
      </c>
      <c r="C910">
        <v>1.58E-3</v>
      </c>
      <c r="D910">
        <v>1.58E-3</v>
      </c>
      <c r="E910">
        <v>0.5</v>
      </c>
      <c r="F910">
        <v>93399</v>
      </c>
      <c r="G910">
        <v>148</v>
      </c>
      <c r="H910">
        <v>93325</v>
      </c>
      <c r="I910">
        <v>4927404</v>
      </c>
      <c r="J910">
        <v>52.76</v>
      </c>
    </row>
    <row r="911" spans="1:10" x14ac:dyDescent="0.45">
      <c r="A911">
        <v>1941</v>
      </c>
      <c r="B911">
        <v>19</v>
      </c>
      <c r="C911">
        <v>1.6999999999999999E-3</v>
      </c>
      <c r="D911">
        <v>1.6999999999999999E-3</v>
      </c>
      <c r="E911">
        <v>0.5</v>
      </c>
      <c r="F911">
        <v>93251</v>
      </c>
      <c r="G911">
        <v>158</v>
      </c>
      <c r="H911">
        <v>93172</v>
      </c>
      <c r="I911">
        <v>4834080</v>
      </c>
      <c r="J911">
        <v>51.84</v>
      </c>
    </row>
    <row r="912" spans="1:10" x14ac:dyDescent="0.45">
      <c r="A912">
        <v>1941</v>
      </c>
      <c r="B912">
        <v>20</v>
      </c>
      <c r="C912">
        <v>1.81E-3</v>
      </c>
      <c r="D912">
        <v>1.81E-3</v>
      </c>
      <c r="E912">
        <v>0.5</v>
      </c>
      <c r="F912">
        <v>93093</v>
      </c>
      <c r="G912">
        <v>169</v>
      </c>
      <c r="H912">
        <v>93008</v>
      </c>
      <c r="I912">
        <v>4740908</v>
      </c>
      <c r="J912">
        <v>50.93</v>
      </c>
    </row>
    <row r="913" spans="1:10" x14ac:dyDescent="0.45">
      <c r="A913">
        <v>1941</v>
      </c>
      <c r="B913">
        <v>21</v>
      </c>
      <c r="C913">
        <v>1.91E-3</v>
      </c>
      <c r="D913">
        <v>1.91E-3</v>
      </c>
      <c r="E913">
        <v>0.5</v>
      </c>
      <c r="F913">
        <v>92924</v>
      </c>
      <c r="G913">
        <v>178</v>
      </c>
      <c r="H913">
        <v>92835</v>
      </c>
      <c r="I913">
        <v>4647899</v>
      </c>
      <c r="J913">
        <v>50.02</v>
      </c>
    </row>
    <row r="914" spans="1:10" x14ac:dyDescent="0.45">
      <c r="A914">
        <v>1941</v>
      </c>
      <c r="B914">
        <v>22</v>
      </c>
      <c r="C914">
        <v>2.0100000000000001E-3</v>
      </c>
      <c r="D914">
        <v>2E-3</v>
      </c>
      <c r="E914">
        <v>0.5</v>
      </c>
      <c r="F914">
        <v>92746</v>
      </c>
      <c r="G914">
        <v>186</v>
      </c>
      <c r="H914">
        <v>92653</v>
      </c>
      <c r="I914">
        <v>4555064</v>
      </c>
      <c r="J914">
        <v>49.11</v>
      </c>
    </row>
    <row r="915" spans="1:10" x14ac:dyDescent="0.45">
      <c r="A915">
        <v>1941</v>
      </c>
      <c r="B915">
        <v>23</v>
      </c>
      <c r="C915">
        <v>2.0799999999999998E-3</v>
      </c>
      <c r="D915">
        <v>2.0799999999999998E-3</v>
      </c>
      <c r="E915">
        <v>0.5</v>
      </c>
      <c r="F915">
        <v>92560</v>
      </c>
      <c r="G915">
        <v>193</v>
      </c>
      <c r="H915">
        <v>92464</v>
      </c>
      <c r="I915">
        <v>4462410</v>
      </c>
      <c r="J915">
        <v>48.21</v>
      </c>
    </row>
    <row r="916" spans="1:10" x14ac:dyDescent="0.45">
      <c r="A916">
        <v>1941</v>
      </c>
      <c r="B916">
        <v>24</v>
      </c>
      <c r="C916">
        <v>2.14E-3</v>
      </c>
      <c r="D916">
        <v>2.14E-3</v>
      </c>
      <c r="E916">
        <v>0.5</v>
      </c>
      <c r="F916">
        <v>92368</v>
      </c>
      <c r="G916">
        <v>197</v>
      </c>
      <c r="H916">
        <v>92269</v>
      </c>
      <c r="I916">
        <v>4369946</v>
      </c>
      <c r="J916">
        <v>47.31</v>
      </c>
    </row>
    <row r="917" spans="1:10" x14ac:dyDescent="0.45">
      <c r="A917">
        <v>1941</v>
      </c>
      <c r="B917">
        <v>25</v>
      </c>
      <c r="C917">
        <v>2.1700000000000001E-3</v>
      </c>
      <c r="D917">
        <v>2.1700000000000001E-3</v>
      </c>
      <c r="E917">
        <v>0.5</v>
      </c>
      <c r="F917">
        <v>92170</v>
      </c>
      <c r="G917">
        <v>200</v>
      </c>
      <c r="H917">
        <v>92070</v>
      </c>
      <c r="I917">
        <v>4277677</v>
      </c>
      <c r="J917">
        <v>46.41</v>
      </c>
    </row>
    <row r="918" spans="1:10" x14ac:dyDescent="0.45">
      <c r="A918">
        <v>1941</v>
      </c>
      <c r="B918">
        <v>26</v>
      </c>
      <c r="C918">
        <v>2.2200000000000002E-3</v>
      </c>
      <c r="D918">
        <v>2.2200000000000002E-3</v>
      </c>
      <c r="E918">
        <v>0.5</v>
      </c>
      <c r="F918">
        <v>91970</v>
      </c>
      <c r="G918">
        <v>204</v>
      </c>
      <c r="H918">
        <v>91868</v>
      </c>
      <c r="I918">
        <v>4185607</v>
      </c>
      <c r="J918">
        <v>45.51</v>
      </c>
    </row>
    <row r="919" spans="1:10" x14ac:dyDescent="0.45">
      <c r="A919">
        <v>1941</v>
      </c>
      <c r="B919">
        <v>27</v>
      </c>
      <c r="C919">
        <v>2.2899999999999999E-3</v>
      </c>
      <c r="D919">
        <v>2.2799999999999999E-3</v>
      </c>
      <c r="E919">
        <v>0.5</v>
      </c>
      <c r="F919">
        <v>91766</v>
      </c>
      <c r="G919">
        <v>210</v>
      </c>
      <c r="H919">
        <v>91662</v>
      </c>
      <c r="I919">
        <v>4093738</v>
      </c>
      <c r="J919">
        <v>44.61</v>
      </c>
    </row>
    <row r="920" spans="1:10" x14ac:dyDescent="0.45">
      <c r="A920">
        <v>1941</v>
      </c>
      <c r="B920">
        <v>28</v>
      </c>
      <c r="C920">
        <v>2.3700000000000001E-3</v>
      </c>
      <c r="D920">
        <v>2.3600000000000001E-3</v>
      </c>
      <c r="E920">
        <v>0.5</v>
      </c>
      <c r="F920">
        <v>91557</v>
      </c>
      <c r="G920">
        <v>216</v>
      </c>
      <c r="H920">
        <v>91449</v>
      </c>
      <c r="I920">
        <v>4002076</v>
      </c>
      <c r="J920">
        <v>43.71</v>
      </c>
    </row>
    <row r="921" spans="1:10" x14ac:dyDescent="0.45">
      <c r="A921">
        <v>1941</v>
      </c>
      <c r="B921">
        <v>29</v>
      </c>
      <c r="C921">
        <v>2.47E-3</v>
      </c>
      <c r="D921">
        <v>2.4599999999999999E-3</v>
      </c>
      <c r="E921">
        <v>0.5</v>
      </c>
      <c r="F921">
        <v>91340</v>
      </c>
      <c r="G921">
        <v>225</v>
      </c>
      <c r="H921">
        <v>91228</v>
      </c>
      <c r="I921">
        <v>3910628</v>
      </c>
      <c r="J921">
        <v>42.81</v>
      </c>
    </row>
    <row r="922" spans="1:10" x14ac:dyDescent="0.45">
      <c r="A922">
        <v>1941</v>
      </c>
      <c r="B922">
        <v>30</v>
      </c>
      <c r="C922">
        <v>2.5999999999999999E-3</v>
      </c>
      <c r="D922">
        <v>2.5899999999999999E-3</v>
      </c>
      <c r="E922">
        <v>0.5</v>
      </c>
      <c r="F922">
        <v>91115</v>
      </c>
      <c r="G922">
        <v>236</v>
      </c>
      <c r="H922">
        <v>90997</v>
      </c>
      <c r="I922">
        <v>3819400</v>
      </c>
      <c r="J922">
        <v>41.92</v>
      </c>
    </row>
    <row r="923" spans="1:10" x14ac:dyDescent="0.45">
      <c r="A923">
        <v>1941</v>
      </c>
      <c r="B923">
        <v>31</v>
      </c>
      <c r="C923">
        <v>2.7299999999999998E-3</v>
      </c>
      <c r="D923">
        <v>2.7200000000000002E-3</v>
      </c>
      <c r="E923">
        <v>0.5</v>
      </c>
      <c r="F923">
        <v>90879</v>
      </c>
      <c r="G923">
        <v>247</v>
      </c>
      <c r="H923">
        <v>90755</v>
      </c>
      <c r="I923">
        <v>3728403</v>
      </c>
      <c r="J923">
        <v>41.03</v>
      </c>
    </row>
    <row r="924" spans="1:10" x14ac:dyDescent="0.45">
      <c r="A924">
        <v>1941</v>
      </c>
      <c r="B924">
        <v>32</v>
      </c>
      <c r="C924">
        <v>2.8600000000000001E-3</v>
      </c>
      <c r="D924">
        <v>2.8500000000000001E-3</v>
      </c>
      <c r="E924">
        <v>0.5</v>
      </c>
      <c r="F924">
        <v>90632</v>
      </c>
      <c r="G924">
        <v>259</v>
      </c>
      <c r="H924">
        <v>90502</v>
      </c>
      <c r="I924">
        <v>3637647</v>
      </c>
      <c r="J924">
        <v>40.14</v>
      </c>
    </row>
    <row r="925" spans="1:10" x14ac:dyDescent="0.45">
      <c r="A925">
        <v>1941</v>
      </c>
      <c r="B925">
        <v>33</v>
      </c>
      <c r="C925">
        <v>2.99E-3</v>
      </c>
      <c r="D925">
        <v>2.98E-3</v>
      </c>
      <c r="E925">
        <v>0.5</v>
      </c>
      <c r="F925">
        <v>90373</v>
      </c>
      <c r="G925">
        <v>269</v>
      </c>
      <c r="H925">
        <v>90238</v>
      </c>
      <c r="I925">
        <v>3547145</v>
      </c>
      <c r="J925">
        <v>39.25</v>
      </c>
    </row>
    <row r="926" spans="1:10" x14ac:dyDescent="0.45">
      <c r="A926">
        <v>1941</v>
      </c>
      <c r="B926">
        <v>34</v>
      </c>
      <c r="C926">
        <v>3.1099999999999999E-3</v>
      </c>
      <c r="D926">
        <v>3.0999999999999999E-3</v>
      </c>
      <c r="E926">
        <v>0.5</v>
      </c>
      <c r="F926">
        <v>90104</v>
      </c>
      <c r="G926">
        <v>280</v>
      </c>
      <c r="H926">
        <v>89964</v>
      </c>
      <c r="I926">
        <v>3456907</v>
      </c>
      <c r="J926">
        <v>38.369999999999997</v>
      </c>
    </row>
    <row r="927" spans="1:10" x14ac:dyDescent="0.45">
      <c r="A927">
        <v>1941</v>
      </c>
      <c r="B927">
        <v>35</v>
      </c>
      <c r="C927">
        <v>3.2100000000000002E-3</v>
      </c>
      <c r="D927">
        <v>3.2100000000000002E-3</v>
      </c>
      <c r="E927">
        <v>0.5</v>
      </c>
      <c r="F927">
        <v>89824</v>
      </c>
      <c r="G927">
        <v>288</v>
      </c>
      <c r="H927">
        <v>89680</v>
      </c>
      <c r="I927">
        <v>3366943</v>
      </c>
      <c r="J927">
        <v>37.479999999999997</v>
      </c>
    </row>
    <row r="928" spans="1:10" x14ac:dyDescent="0.45">
      <c r="A928">
        <v>1941</v>
      </c>
      <c r="B928">
        <v>36</v>
      </c>
      <c r="C928">
        <v>3.3600000000000001E-3</v>
      </c>
      <c r="D928">
        <v>3.3500000000000001E-3</v>
      </c>
      <c r="E928">
        <v>0.5</v>
      </c>
      <c r="F928">
        <v>89536</v>
      </c>
      <c r="G928">
        <v>300</v>
      </c>
      <c r="H928">
        <v>89386</v>
      </c>
      <c r="I928">
        <v>3277263</v>
      </c>
      <c r="J928">
        <v>36.6</v>
      </c>
    </row>
    <row r="929" spans="1:10" x14ac:dyDescent="0.45">
      <c r="A929">
        <v>1941</v>
      </c>
      <c r="B929">
        <v>37</v>
      </c>
      <c r="C929">
        <v>3.5400000000000002E-3</v>
      </c>
      <c r="D929">
        <v>3.5300000000000002E-3</v>
      </c>
      <c r="E929">
        <v>0.5</v>
      </c>
      <c r="F929">
        <v>89236</v>
      </c>
      <c r="G929">
        <v>315</v>
      </c>
      <c r="H929">
        <v>89078</v>
      </c>
      <c r="I929">
        <v>3187877</v>
      </c>
      <c r="J929">
        <v>35.72</v>
      </c>
    </row>
    <row r="930" spans="1:10" x14ac:dyDescent="0.45">
      <c r="A930">
        <v>1941</v>
      </c>
      <c r="B930">
        <v>38</v>
      </c>
      <c r="C930">
        <v>3.7699999999999999E-3</v>
      </c>
      <c r="D930">
        <v>3.7599999999999999E-3</v>
      </c>
      <c r="E930">
        <v>0.5</v>
      </c>
      <c r="F930">
        <v>88920</v>
      </c>
      <c r="G930">
        <v>334</v>
      </c>
      <c r="H930">
        <v>88753</v>
      </c>
      <c r="I930">
        <v>3098799</v>
      </c>
      <c r="J930">
        <v>34.85</v>
      </c>
    </row>
    <row r="931" spans="1:10" x14ac:dyDescent="0.45">
      <c r="A931">
        <v>1941</v>
      </c>
      <c r="B931">
        <v>39</v>
      </c>
      <c r="C931">
        <v>4.0299999999999997E-3</v>
      </c>
      <c r="D931">
        <v>4.0299999999999997E-3</v>
      </c>
      <c r="E931">
        <v>0.5</v>
      </c>
      <c r="F931">
        <v>88586</v>
      </c>
      <c r="G931">
        <v>357</v>
      </c>
      <c r="H931">
        <v>88408</v>
      </c>
      <c r="I931">
        <v>3010046</v>
      </c>
      <c r="J931">
        <v>33.979999999999997</v>
      </c>
    </row>
    <row r="932" spans="1:10" x14ac:dyDescent="0.45">
      <c r="A932">
        <v>1941</v>
      </c>
      <c r="B932">
        <v>40</v>
      </c>
      <c r="C932">
        <v>4.3499999999999997E-3</v>
      </c>
      <c r="D932">
        <v>4.3400000000000001E-3</v>
      </c>
      <c r="E932">
        <v>0.5</v>
      </c>
      <c r="F932">
        <v>88230</v>
      </c>
      <c r="G932">
        <v>383</v>
      </c>
      <c r="H932">
        <v>88038</v>
      </c>
      <c r="I932">
        <v>2921638</v>
      </c>
      <c r="J932">
        <v>33.11</v>
      </c>
    </row>
    <row r="933" spans="1:10" x14ac:dyDescent="0.45">
      <c r="A933">
        <v>1941</v>
      </c>
      <c r="B933">
        <v>41</v>
      </c>
      <c r="C933">
        <v>4.6800000000000001E-3</v>
      </c>
      <c r="D933">
        <v>4.6699999999999997E-3</v>
      </c>
      <c r="E933">
        <v>0.5</v>
      </c>
      <c r="F933">
        <v>87846</v>
      </c>
      <c r="G933">
        <v>410</v>
      </c>
      <c r="H933">
        <v>87641</v>
      </c>
      <c r="I933">
        <v>2833600</v>
      </c>
      <c r="J933">
        <v>32.26</v>
      </c>
    </row>
    <row r="934" spans="1:10" x14ac:dyDescent="0.45">
      <c r="A934">
        <v>1941</v>
      </c>
      <c r="B934">
        <v>42</v>
      </c>
      <c r="C934">
        <v>5.0200000000000002E-3</v>
      </c>
      <c r="D934">
        <v>5.0099999999999997E-3</v>
      </c>
      <c r="E934">
        <v>0.5</v>
      </c>
      <c r="F934">
        <v>87436</v>
      </c>
      <c r="G934">
        <v>438</v>
      </c>
      <c r="H934">
        <v>87217</v>
      </c>
      <c r="I934">
        <v>2745959</v>
      </c>
      <c r="J934">
        <v>31.41</v>
      </c>
    </row>
    <row r="935" spans="1:10" x14ac:dyDescent="0.45">
      <c r="A935">
        <v>1941</v>
      </c>
      <c r="B935">
        <v>43</v>
      </c>
      <c r="C935">
        <v>5.3600000000000002E-3</v>
      </c>
      <c r="D935">
        <v>5.3499999999999997E-3</v>
      </c>
      <c r="E935">
        <v>0.5</v>
      </c>
      <c r="F935">
        <v>86998</v>
      </c>
      <c r="G935">
        <v>465</v>
      </c>
      <c r="H935">
        <v>86766</v>
      </c>
      <c r="I935">
        <v>2658742</v>
      </c>
      <c r="J935">
        <v>30.56</v>
      </c>
    </row>
    <row r="936" spans="1:10" x14ac:dyDescent="0.45">
      <c r="A936">
        <v>1941</v>
      </c>
      <c r="B936">
        <v>44</v>
      </c>
      <c r="C936">
        <v>5.7000000000000002E-3</v>
      </c>
      <c r="D936">
        <v>5.6800000000000002E-3</v>
      </c>
      <c r="E936">
        <v>0.5</v>
      </c>
      <c r="F936">
        <v>86533</v>
      </c>
      <c r="G936">
        <v>492</v>
      </c>
      <c r="H936">
        <v>86287</v>
      </c>
      <c r="I936">
        <v>2571977</v>
      </c>
      <c r="J936">
        <v>29.72</v>
      </c>
    </row>
    <row r="937" spans="1:10" x14ac:dyDescent="0.45">
      <c r="A937">
        <v>1941</v>
      </c>
      <c r="B937">
        <v>45</v>
      </c>
      <c r="C937">
        <v>6.0299999999999998E-3</v>
      </c>
      <c r="D937">
        <v>6.0200000000000002E-3</v>
      </c>
      <c r="E937">
        <v>0.5</v>
      </c>
      <c r="F937">
        <v>86041</v>
      </c>
      <c r="G937">
        <v>518</v>
      </c>
      <c r="H937">
        <v>85782</v>
      </c>
      <c r="I937">
        <v>2485690</v>
      </c>
      <c r="J937">
        <v>28.89</v>
      </c>
    </row>
    <row r="938" spans="1:10" x14ac:dyDescent="0.45">
      <c r="A938">
        <v>1941</v>
      </c>
      <c r="B938">
        <v>46</v>
      </c>
      <c r="C938">
        <v>6.4099999999999999E-3</v>
      </c>
      <c r="D938">
        <v>6.3899999999999998E-3</v>
      </c>
      <c r="E938">
        <v>0.5</v>
      </c>
      <c r="F938">
        <v>85524</v>
      </c>
      <c r="G938">
        <v>547</v>
      </c>
      <c r="H938">
        <v>85250</v>
      </c>
      <c r="I938">
        <v>2399907</v>
      </c>
      <c r="J938">
        <v>28.06</v>
      </c>
    </row>
    <row r="939" spans="1:10" x14ac:dyDescent="0.45">
      <c r="A939">
        <v>1941</v>
      </c>
      <c r="B939">
        <v>47</v>
      </c>
      <c r="C939">
        <v>6.8300000000000001E-3</v>
      </c>
      <c r="D939">
        <v>6.8100000000000001E-3</v>
      </c>
      <c r="E939">
        <v>0.5</v>
      </c>
      <c r="F939">
        <v>84977</v>
      </c>
      <c r="G939">
        <v>579</v>
      </c>
      <c r="H939">
        <v>84688</v>
      </c>
      <c r="I939">
        <v>2314657</v>
      </c>
      <c r="J939">
        <v>27.24</v>
      </c>
    </row>
    <row r="940" spans="1:10" x14ac:dyDescent="0.45">
      <c r="A940">
        <v>1941</v>
      </c>
      <c r="B940">
        <v>48</v>
      </c>
      <c r="C940">
        <v>7.3099999999999997E-3</v>
      </c>
      <c r="D940">
        <v>7.2899999999999996E-3</v>
      </c>
      <c r="E940">
        <v>0.5</v>
      </c>
      <c r="F940">
        <v>84398</v>
      </c>
      <c r="G940">
        <v>615</v>
      </c>
      <c r="H940">
        <v>84091</v>
      </c>
      <c r="I940">
        <v>2229969</v>
      </c>
      <c r="J940">
        <v>26.42</v>
      </c>
    </row>
    <row r="941" spans="1:10" x14ac:dyDescent="0.45">
      <c r="A941">
        <v>1941</v>
      </c>
      <c r="B941">
        <v>49</v>
      </c>
      <c r="C941">
        <v>7.8700000000000003E-3</v>
      </c>
      <c r="D941">
        <v>7.8399999999999997E-3</v>
      </c>
      <c r="E941">
        <v>0.5</v>
      </c>
      <c r="F941">
        <v>83784</v>
      </c>
      <c r="G941">
        <v>657</v>
      </c>
      <c r="H941">
        <v>83455</v>
      </c>
      <c r="I941">
        <v>2145878</v>
      </c>
      <c r="J941">
        <v>25.61</v>
      </c>
    </row>
    <row r="942" spans="1:10" x14ac:dyDescent="0.45">
      <c r="A942">
        <v>1941</v>
      </c>
      <c r="B942">
        <v>50</v>
      </c>
      <c r="C942">
        <v>8.5800000000000008E-3</v>
      </c>
      <c r="D942">
        <v>8.5400000000000007E-3</v>
      </c>
      <c r="E942">
        <v>0.5</v>
      </c>
      <c r="F942">
        <v>83126</v>
      </c>
      <c r="G942">
        <v>710</v>
      </c>
      <c r="H942">
        <v>82771</v>
      </c>
      <c r="I942">
        <v>2062423</v>
      </c>
      <c r="J942">
        <v>24.81</v>
      </c>
    </row>
    <row r="943" spans="1:10" x14ac:dyDescent="0.45">
      <c r="A943">
        <v>1941</v>
      </c>
      <c r="B943">
        <v>51</v>
      </c>
      <c r="C943">
        <v>9.2800000000000001E-3</v>
      </c>
      <c r="D943">
        <v>9.2399999999999999E-3</v>
      </c>
      <c r="E943">
        <v>0.5</v>
      </c>
      <c r="F943">
        <v>82416</v>
      </c>
      <c r="G943">
        <v>761</v>
      </c>
      <c r="H943">
        <v>82036</v>
      </c>
      <c r="I943">
        <v>1979652</v>
      </c>
      <c r="J943">
        <v>24.02</v>
      </c>
    </row>
    <row r="944" spans="1:10" x14ac:dyDescent="0.45">
      <c r="A944">
        <v>1941</v>
      </c>
      <c r="B944">
        <v>52</v>
      </c>
      <c r="C944">
        <v>9.9699999999999997E-3</v>
      </c>
      <c r="D944">
        <v>9.92E-3</v>
      </c>
      <c r="E944">
        <v>0.5</v>
      </c>
      <c r="F944">
        <v>81655</v>
      </c>
      <c r="G944">
        <v>810</v>
      </c>
      <c r="H944">
        <v>81250</v>
      </c>
      <c r="I944">
        <v>1897617</v>
      </c>
      <c r="J944">
        <v>23.24</v>
      </c>
    </row>
    <row r="945" spans="1:10" x14ac:dyDescent="0.45">
      <c r="A945">
        <v>1941</v>
      </c>
      <c r="B945">
        <v>53</v>
      </c>
      <c r="C945">
        <v>1.0670000000000001E-2</v>
      </c>
      <c r="D945">
        <v>1.0619999999999999E-2</v>
      </c>
      <c r="E945">
        <v>0.5</v>
      </c>
      <c r="F945">
        <v>80845</v>
      </c>
      <c r="G945">
        <v>858</v>
      </c>
      <c r="H945">
        <v>80416</v>
      </c>
      <c r="I945">
        <v>1816366</v>
      </c>
      <c r="J945">
        <v>22.47</v>
      </c>
    </row>
    <row r="946" spans="1:10" x14ac:dyDescent="0.45">
      <c r="A946">
        <v>1941</v>
      </c>
      <c r="B946">
        <v>54</v>
      </c>
      <c r="C946">
        <v>1.141E-2</v>
      </c>
      <c r="D946">
        <v>1.1350000000000001E-2</v>
      </c>
      <c r="E946">
        <v>0.5</v>
      </c>
      <c r="F946">
        <v>79987</v>
      </c>
      <c r="G946">
        <v>908</v>
      </c>
      <c r="H946">
        <v>79533</v>
      </c>
      <c r="I946">
        <v>1735950</v>
      </c>
      <c r="J946">
        <v>21.7</v>
      </c>
    </row>
    <row r="947" spans="1:10" x14ac:dyDescent="0.45">
      <c r="A947">
        <v>1941</v>
      </c>
      <c r="B947">
        <v>55</v>
      </c>
      <c r="C947">
        <v>1.2189999999999999E-2</v>
      </c>
      <c r="D947">
        <v>1.2120000000000001E-2</v>
      </c>
      <c r="E947">
        <v>0.5</v>
      </c>
      <c r="F947">
        <v>79079</v>
      </c>
      <c r="G947">
        <v>958</v>
      </c>
      <c r="H947">
        <v>78600</v>
      </c>
      <c r="I947">
        <v>1656417</v>
      </c>
      <c r="J947">
        <v>20.95</v>
      </c>
    </row>
    <row r="948" spans="1:10" x14ac:dyDescent="0.45">
      <c r="A948">
        <v>1941</v>
      </c>
      <c r="B948">
        <v>56</v>
      </c>
      <c r="C948">
        <v>1.308E-2</v>
      </c>
      <c r="D948">
        <v>1.2999999999999999E-2</v>
      </c>
      <c r="E948">
        <v>0.5</v>
      </c>
      <c r="F948">
        <v>78121</v>
      </c>
      <c r="G948">
        <v>1016</v>
      </c>
      <c r="H948">
        <v>77613</v>
      </c>
      <c r="I948">
        <v>1577817</v>
      </c>
      <c r="J948">
        <v>20.2</v>
      </c>
    </row>
    <row r="949" spans="1:10" x14ac:dyDescent="0.45">
      <c r="A949">
        <v>1941</v>
      </c>
      <c r="B949">
        <v>57</v>
      </c>
      <c r="C949">
        <v>1.413E-2</v>
      </c>
      <c r="D949">
        <v>1.4030000000000001E-2</v>
      </c>
      <c r="E949">
        <v>0.5</v>
      </c>
      <c r="F949">
        <v>77106</v>
      </c>
      <c r="G949">
        <v>1082</v>
      </c>
      <c r="H949">
        <v>76565</v>
      </c>
      <c r="I949">
        <v>1500203</v>
      </c>
      <c r="J949">
        <v>19.46</v>
      </c>
    </row>
    <row r="950" spans="1:10" x14ac:dyDescent="0.45">
      <c r="A950">
        <v>1941</v>
      </c>
      <c r="B950">
        <v>58</v>
      </c>
      <c r="C950">
        <v>1.529E-2</v>
      </c>
      <c r="D950">
        <v>1.5180000000000001E-2</v>
      </c>
      <c r="E950">
        <v>0.5</v>
      </c>
      <c r="F950">
        <v>76024</v>
      </c>
      <c r="G950">
        <v>1154</v>
      </c>
      <c r="H950">
        <v>75447</v>
      </c>
      <c r="I950">
        <v>1423639</v>
      </c>
      <c r="J950">
        <v>18.73</v>
      </c>
    </row>
    <row r="951" spans="1:10" x14ac:dyDescent="0.45">
      <c r="A951">
        <v>1941</v>
      </c>
      <c r="B951">
        <v>59</v>
      </c>
      <c r="C951">
        <v>1.653E-2</v>
      </c>
      <c r="D951">
        <v>1.6400000000000001E-2</v>
      </c>
      <c r="E951">
        <v>0.5</v>
      </c>
      <c r="F951">
        <v>74870</v>
      </c>
      <c r="G951">
        <v>1228</v>
      </c>
      <c r="H951">
        <v>74256</v>
      </c>
      <c r="I951">
        <v>1348192</v>
      </c>
      <c r="J951">
        <v>18.010000000000002</v>
      </c>
    </row>
    <row r="952" spans="1:10" x14ac:dyDescent="0.45">
      <c r="A952">
        <v>1941</v>
      </c>
      <c r="B952">
        <v>60</v>
      </c>
      <c r="C952">
        <v>1.7680000000000001E-2</v>
      </c>
      <c r="D952">
        <v>1.753E-2</v>
      </c>
      <c r="E952">
        <v>0.5</v>
      </c>
      <c r="F952">
        <v>73643</v>
      </c>
      <c r="G952">
        <v>1291</v>
      </c>
      <c r="H952">
        <v>72997</v>
      </c>
      <c r="I952">
        <v>1273935</v>
      </c>
      <c r="J952">
        <v>17.3</v>
      </c>
    </row>
    <row r="953" spans="1:10" x14ac:dyDescent="0.45">
      <c r="A953">
        <v>1941</v>
      </c>
      <c r="B953">
        <v>61</v>
      </c>
      <c r="C953">
        <v>1.9050000000000001E-2</v>
      </c>
      <c r="D953">
        <v>1.8870000000000001E-2</v>
      </c>
      <c r="E953">
        <v>0.5</v>
      </c>
      <c r="F953">
        <v>72352</v>
      </c>
      <c r="G953">
        <v>1365</v>
      </c>
      <c r="H953">
        <v>71669</v>
      </c>
      <c r="I953">
        <v>1200938</v>
      </c>
      <c r="J953">
        <v>16.600000000000001</v>
      </c>
    </row>
    <row r="954" spans="1:10" x14ac:dyDescent="0.45">
      <c r="A954">
        <v>1941</v>
      </c>
      <c r="B954">
        <v>62</v>
      </c>
      <c r="C954">
        <v>2.068E-2</v>
      </c>
      <c r="D954">
        <v>2.0459999999999999E-2</v>
      </c>
      <c r="E954">
        <v>0.5</v>
      </c>
      <c r="F954">
        <v>70987</v>
      </c>
      <c r="G954">
        <v>1453</v>
      </c>
      <c r="H954">
        <v>70261</v>
      </c>
      <c r="I954">
        <v>1129269</v>
      </c>
      <c r="J954">
        <v>15.91</v>
      </c>
    </row>
    <row r="955" spans="1:10" x14ac:dyDescent="0.45">
      <c r="A955">
        <v>1941</v>
      </c>
      <c r="B955">
        <v>63</v>
      </c>
      <c r="C955">
        <v>2.2550000000000001E-2</v>
      </c>
      <c r="D955">
        <v>2.23E-2</v>
      </c>
      <c r="E955">
        <v>0.5</v>
      </c>
      <c r="F955">
        <v>69534</v>
      </c>
      <c r="G955">
        <v>1550</v>
      </c>
      <c r="H955">
        <v>68759</v>
      </c>
      <c r="I955">
        <v>1059008</v>
      </c>
      <c r="J955">
        <v>15.23</v>
      </c>
    </row>
    <row r="956" spans="1:10" x14ac:dyDescent="0.45">
      <c r="A956">
        <v>1941</v>
      </c>
      <c r="B956">
        <v>64</v>
      </c>
      <c r="C956">
        <v>2.4660000000000001E-2</v>
      </c>
      <c r="D956">
        <v>2.436E-2</v>
      </c>
      <c r="E956">
        <v>0.5</v>
      </c>
      <c r="F956">
        <v>67984</v>
      </c>
      <c r="G956">
        <v>1656</v>
      </c>
      <c r="H956">
        <v>67156</v>
      </c>
      <c r="I956">
        <v>990249</v>
      </c>
      <c r="J956">
        <v>14.57</v>
      </c>
    </row>
    <row r="957" spans="1:10" x14ac:dyDescent="0.45">
      <c r="A957">
        <v>1941</v>
      </c>
      <c r="B957">
        <v>65</v>
      </c>
      <c r="C957">
        <v>2.7029999999999998E-2</v>
      </c>
      <c r="D957">
        <v>2.6669999999999999E-2</v>
      </c>
      <c r="E957">
        <v>0.5</v>
      </c>
      <c r="F957">
        <v>66327</v>
      </c>
      <c r="G957">
        <v>1769</v>
      </c>
      <c r="H957">
        <v>65443</v>
      </c>
      <c r="I957">
        <v>923094</v>
      </c>
      <c r="J957">
        <v>13.92</v>
      </c>
    </row>
    <row r="958" spans="1:10" x14ac:dyDescent="0.45">
      <c r="A958">
        <v>1941</v>
      </c>
      <c r="B958">
        <v>66</v>
      </c>
      <c r="C958">
        <v>2.9499999999999998E-2</v>
      </c>
      <c r="D958">
        <v>2.9069999999999999E-2</v>
      </c>
      <c r="E958">
        <v>0.5</v>
      </c>
      <c r="F958">
        <v>64558</v>
      </c>
      <c r="G958">
        <v>1876</v>
      </c>
      <c r="H958">
        <v>63620</v>
      </c>
      <c r="I958">
        <v>857651</v>
      </c>
      <c r="J958">
        <v>13.28</v>
      </c>
    </row>
    <row r="959" spans="1:10" x14ac:dyDescent="0.45">
      <c r="A959">
        <v>1941</v>
      </c>
      <c r="B959">
        <v>67</v>
      </c>
      <c r="C959">
        <v>3.2050000000000002E-2</v>
      </c>
      <c r="D959">
        <v>3.1539999999999999E-2</v>
      </c>
      <c r="E959">
        <v>0.5</v>
      </c>
      <c r="F959">
        <v>62682</v>
      </c>
      <c r="G959">
        <v>1977</v>
      </c>
      <c r="H959">
        <v>61693</v>
      </c>
      <c r="I959">
        <v>794030</v>
      </c>
      <c r="J959">
        <v>12.67</v>
      </c>
    </row>
    <row r="960" spans="1:10" x14ac:dyDescent="0.45">
      <c r="A960">
        <v>1941</v>
      </c>
      <c r="B960">
        <v>68</v>
      </c>
      <c r="C960">
        <v>3.4869999999999998E-2</v>
      </c>
      <c r="D960">
        <v>3.4270000000000002E-2</v>
      </c>
      <c r="E960">
        <v>0.5</v>
      </c>
      <c r="F960">
        <v>60705</v>
      </c>
      <c r="G960">
        <v>2080</v>
      </c>
      <c r="H960">
        <v>59665</v>
      </c>
      <c r="I960">
        <v>732337</v>
      </c>
      <c r="J960">
        <v>12.06</v>
      </c>
    </row>
    <row r="961" spans="1:10" x14ac:dyDescent="0.45">
      <c r="A961">
        <v>1941</v>
      </c>
      <c r="B961">
        <v>69</v>
      </c>
      <c r="C961">
        <v>3.8129999999999997E-2</v>
      </c>
      <c r="D961">
        <v>3.7420000000000002E-2</v>
      </c>
      <c r="E961">
        <v>0.5</v>
      </c>
      <c r="F961">
        <v>58624</v>
      </c>
      <c r="G961">
        <v>2194</v>
      </c>
      <c r="H961">
        <v>57528</v>
      </c>
      <c r="I961">
        <v>672672</v>
      </c>
      <c r="J961">
        <v>11.47</v>
      </c>
    </row>
    <row r="962" spans="1:10" x14ac:dyDescent="0.45">
      <c r="A962">
        <v>1941</v>
      </c>
      <c r="B962">
        <v>70</v>
      </c>
      <c r="C962">
        <v>4.2509999999999999E-2</v>
      </c>
      <c r="D962">
        <v>4.163E-2</v>
      </c>
      <c r="E962">
        <v>0.5</v>
      </c>
      <c r="F962">
        <v>56431</v>
      </c>
      <c r="G962">
        <v>2349</v>
      </c>
      <c r="H962">
        <v>55256</v>
      </c>
      <c r="I962">
        <v>615145</v>
      </c>
      <c r="J962">
        <v>10.9</v>
      </c>
    </row>
    <row r="963" spans="1:10" x14ac:dyDescent="0.45">
      <c r="A963">
        <v>1941</v>
      </c>
      <c r="B963">
        <v>71</v>
      </c>
      <c r="C963">
        <v>4.7129999999999998E-2</v>
      </c>
      <c r="D963">
        <v>4.6039999999999998E-2</v>
      </c>
      <c r="E963">
        <v>0.5</v>
      </c>
      <c r="F963">
        <v>54082</v>
      </c>
      <c r="G963">
        <v>2490</v>
      </c>
      <c r="H963">
        <v>52837</v>
      </c>
      <c r="I963">
        <v>559888</v>
      </c>
      <c r="J963">
        <v>10.35</v>
      </c>
    </row>
    <row r="964" spans="1:10" x14ac:dyDescent="0.45">
      <c r="A964">
        <v>1941</v>
      </c>
      <c r="B964">
        <v>72</v>
      </c>
      <c r="C964">
        <v>5.1839999999999997E-2</v>
      </c>
      <c r="D964">
        <v>5.0529999999999999E-2</v>
      </c>
      <c r="E964">
        <v>0.5</v>
      </c>
      <c r="F964">
        <v>51592</v>
      </c>
      <c r="G964">
        <v>2607</v>
      </c>
      <c r="H964">
        <v>50288</v>
      </c>
      <c r="I964">
        <v>507052</v>
      </c>
      <c r="J964">
        <v>9.83</v>
      </c>
    </row>
    <row r="965" spans="1:10" x14ac:dyDescent="0.45">
      <c r="A965">
        <v>1941</v>
      </c>
      <c r="B965">
        <v>73</v>
      </c>
      <c r="C965">
        <v>5.6689999999999997E-2</v>
      </c>
      <c r="D965">
        <v>5.5120000000000002E-2</v>
      </c>
      <c r="E965">
        <v>0.5</v>
      </c>
      <c r="F965">
        <v>48985</v>
      </c>
      <c r="G965">
        <v>2700</v>
      </c>
      <c r="H965">
        <v>47635</v>
      </c>
      <c r="I965">
        <v>456763</v>
      </c>
      <c r="J965">
        <v>9.32</v>
      </c>
    </row>
    <row r="966" spans="1:10" x14ac:dyDescent="0.45">
      <c r="A966">
        <v>1941</v>
      </c>
      <c r="B966">
        <v>74</v>
      </c>
      <c r="C966">
        <v>6.1629999999999997E-2</v>
      </c>
      <c r="D966">
        <v>5.9790000000000003E-2</v>
      </c>
      <c r="E966">
        <v>0.5</v>
      </c>
      <c r="F966">
        <v>46285</v>
      </c>
      <c r="G966">
        <v>2767</v>
      </c>
      <c r="H966">
        <v>44901</v>
      </c>
      <c r="I966">
        <v>409129</v>
      </c>
      <c r="J966">
        <v>8.84</v>
      </c>
    </row>
    <row r="967" spans="1:10" x14ac:dyDescent="0.45">
      <c r="A967">
        <v>1941</v>
      </c>
      <c r="B967">
        <v>75</v>
      </c>
      <c r="C967">
        <v>6.6519999999999996E-2</v>
      </c>
      <c r="D967">
        <v>6.4380000000000007E-2</v>
      </c>
      <c r="E967">
        <v>0.5</v>
      </c>
      <c r="F967">
        <v>43517</v>
      </c>
      <c r="G967">
        <v>2801</v>
      </c>
      <c r="H967">
        <v>42117</v>
      </c>
      <c r="I967">
        <v>364228</v>
      </c>
      <c r="J967">
        <v>8.3699999999999992</v>
      </c>
    </row>
    <row r="968" spans="1:10" x14ac:dyDescent="0.45">
      <c r="A968">
        <v>1941</v>
      </c>
      <c r="B968">
        <v>76</v>
      </c>
      <c r="C968">
        <v>7.2950000000000001E-2</v>
      </c>
      <c r="D968">
        <v>7.0379999999999998E-2</v>
      </c>
      <c r="E968">
        <v>0.5</v>
      </c>
      <c r="F968">
        <v>40716</v>
      </c>
      <c r="G968">
        <v>2866</v>
      </c>
      <c r="H968">
        <v>39283</v>
      </c>
      <c r="I968">
        <v>322111</v>
      </c>
      <c r="J968">
        <v>7.91</v>
      </c>
    </row>
    <row r="969" spans="1:10" x14ac:dyDescent="0.45">
      <c r="A969">
        <v>1941</v>
      </c>
      <c r="B969">
        <v>77</v>
      </c>
      <c r="C969">
        <v>8.1000000000000003E-2</v>
      </c>
      <c r="D969">
        <v>7.7850000000000003E-2</v>
      </c>
      <c r="E969">
        <v>0.5</v>
      </c>
      <c r="F969">
        <v>37850</v>
      </c>
      <c r="G969">
        <v>2947</v>
      </c>
      <c r="H969">
        <v>36377</v>
      </c>
      <c r="I969">
        <v>282828</v>
      </c>
      <c r="J969">
        <v>7.47</v>
      </c>
    </row>
    <row r="970" spans="1:10" x14ac:dyDescent="0.45">
      <c r="A970">
        <v>1941</v>
      </c>
      <c r="B970">
        <v>78</v>
      </c>
      <c r="C970">
        <v>9.01E-2</v>
      </c>
      <c r="D970">
        <v>8.6209999999999995E-2</v>
      </c>
      <c r="E970">
        <v>0.5</v>
      </c>
      <c r="F970">
        <v>34903</v>
      </c>
      <c r="G970">
        <v>3009</v>
      </c>
      <c r="H970">
        <v>33399</v>
      </c>
      <c r="I970">
        <v>246451</v>
      </c>
      <c r="J970">
        <v>7.06</v>
      </c>
    </row>
    <row r="971" spans="1:10" x14ac:dyDescent="0.45">
      <c r="A971">
        <v>1941</v>
      </c>
      <c r="B971">
        <v>79</v>
      </c>
      <c r="C971">
        <v>0.10082000000000001</v>
      </c>
      <c r="D971">
        <v>9.5979999999999996E-2</v>
      </c>
      <c r="E971">
        <v>0.5</v>
      </c>
      <c r="F971">
        <v>31894</v>
      </c>
      <c r="G971">
        <v>3061</v>
      </c>
      <c r="H971">
        <v>30364</v>
      </c>
      <c r="I971">
        <v>213052</v>
      </c>
      <c r="J971">
        <v>6.68</v>
      </c>
    </row>
    <row r="972" spans="1:10" x14ac:dyDescent="0.45">
      <c r="A972">
        <v>1941</v>
      </c>
      <c r="B972">
        <v>80</v>
      </c>
      <c r="C972">
        <v>0.10181</v>
      </c>
      <c r="D972">
        <v>9.6879999999999994E-2</v>
      </c>
      <c r="E972">
        <v>0.5</v>
      </c>
      <c r="F972">
        <v>28833</v>
      </c>
      <c r="G972">
        <v>2793</v>
      </c>
      <c r="H972">
        <v>27437</v>
      </c>
      <c r="I972">
        <v>182689</v>
      </c>
      <c r="J972">
        <v>6.34</v>
      </c>
    </row>
    <row r="973" spans="1:10" x14ac:dyDescent="0.45">
      <c r="A973">
        <v>1941</v>
      </c>
      <c r="B973">
        <v>81</v>
      </c>
      <c r="C973">
        <v>0.11283</v>
      </c>
      <c r="D973">
        <v>0.10681</v>
      </c>
      <c r="E973">
        <v>0.5</v>
      </c>
      <c r="F973">
        <v>26040</v>
      </c>
      <c r="G973">
        <v>2781</v>
      </c>
      <c r="H973">
        <v>24649</v>
      </c>
      <c r="I973">
        <v>155252</v>
      </c>
      <c r="J973">
        <v>5.96</v>
      </c>
    </row>
    <row r="974" spans="1:10" x14ac:dyDescent="0.45">
      <c r="A974">
        <v>1941</v>
      </c>
      <c r="B974">
        <v>82</v>
      </c>
      <c r="C974">
        <v>0.12554000000000001</v>
      </c>
      <c r="D974">
        <v>0.11813</v>
      </c>
      <c r="E974">
        <v>0.5</v>
      </c>
      <c r="F974">
        <v>23259</v>
      </c>
      <c r="G974">
        <v>2748</v>
      </c>
      <c r="H974">
        <v>21885</v>
      </c>
      <c r="I974">
        <v>130603</v>
      </c>
      <c r="J974">
        <v>5.62</v>
      </c>
    </row>
    <row r="975" spans="1:10" x14ac:dyDescent="0.45">
      <c r="A975">
        <v>1941</v>
      </c>
      <c r="B975">
        <v>83</v>
      </c>
      <c r="C975">
        <v>0.13836000000000001</v>
      </c>
      <c r="D975">
        <v>0.12939999999999999</v>
      </c>
      <c r="E975">
        <v>0.5</v>
      </c>
      <c r="F975">
        <v>20511</v>
      </c>
      <c r="G975">
        <v>2654</v>
      </c>
      <c r="H975">
        <v>19184</v>
      </c>
      <c r="I975">
        <v>108718</v>
      </c>
      <c r="J975">
        <v>5.3</v>
      </c>
    </row>
    <row r="976" spans="1:10" x14ac:dyDescent="0.45">
      <c r="A976">
        <v>1941</v>
      </c>
      <c r="B976">
        <v>84</v>
      </c>
      <c r="C976">
        <v>0.15028</v>
      </c>
      <c r="D976">
        <v>0.13977999999999999</v>
      </c>
      <c r="E976">
        <v>0.5</v>
      </c>
      <c r="F976">
        <v>17857</v>
      </c>
      <c r="G976">
        <v>2496</v>
      </c>
      <c r="H976">
        <v>16609</v>
      </c>
      <c r="I976">
        <v>89534</v>
      </c>
      <c r="J976">
        <v>5.01</v>
      </c>
    </row>
    <row r="977" spans="1:10" x14ac:dyDescent="0.45">
      <c r="A977">
        <v>1941</v>
      </c>
      <c r="B977">
        <v>85</v>
      </c>
      <c r="C977">
        <v>0.16142999999999999</v>
      </c>
      <c r="D977">
        <v>0.14937</v>
      </c>
      <c r="E977">
        <v>0.5</v>
      </c>
      <c r="F977">
        <v>15361</v>
      </c>
      <c r="G977">
        <v>2294</v>
      </c>
      <c r="H977">
        <v>14214</v>
      </c>
      <c r="I977">
        <v>72925</v>
      </c>
      <c r="J977">
        <v>4.75</v>
      </c>
    </row>
    <row r="978" spans="1:10" x14ac:dyDescent="0.45">
      <c r="A978">
        <v>1941</v>
      </c>
      <c r="B978">
        <v>86</v>
      </c>
      <c r="C978">
        <v>0.17418</v>
      </c>
      <c r="D978">
        <v>0.16023000000000001</v>
      </c>
      <c r="E978">
        <v>0.5</v>
      </c>
      <c r="F978">
        <v>13066</v>
      </c>
      <c r="G978">
        <v>2094</v>
      </c>
      <c r="H978">
        <v>12020</v>
      </c>
      <c r="I978">
        <v>58711</v>
      </c>
      <c r="J978">
        <v>4.49</v>
      </c>
    </row>
    <row r="979" spans="1:10" x14ac:dyDescent="0.45">
      <c r="A979">
        <v>1941</v>
      </c>
      <c r="B979">
        <v>87</v>
      </c>
      <c r="C979">
        <v>0.18884999999999999</v>
      </c>
      <c r="D979">
        <v>0.17255999999999999</v>
      </c>
      <c r="E979">
        <v>0.5</v>
      </c>
      <c r="F979">
        <v>10973</v>
      </c>
      <c r="G979">
        <v>1893</v>
      </c>
      <c r="H979">
        <v>10026</v>
      </c>
      <c r="I979">
        <v>46692</v>
      </c>
      <c r="J979">
        <v>4.26</v>
      </c>
    </row>
    <row r="980" spans="1:10" x14ac:dyDescent="0.45">
      <c r="A980">
        <v>1941</v>
      </c>
      <c r="B980">
        <v>88</v>
      </c>
      <c r="C980">
        <v>0.20449999999999999</v>
      </c>
      <c r="D980">
        <v>0.18553</v>
      </c>
      <c r="E980">
        <v>0.5</v>
      </c>
      <c r="F980">
        <v>9079</v>
      </c>
      <c r="G980">
        <v>1685</v>
      </c>
      <c r="H980">
        <v>8237</v>
      </c>
      <c r="I980">
        <v>36665</v>
      </c>
      <c r="J980">
        <v>4.04</v>
      </c>
    </row>
    <row r="981" spans="1:10" x14ac:dyDescent="0.45">
      <c r="A981">
        <v>1941</v>
      </c>
      <c r="B981">
        <v>89</v>
      </c>
      <c r="C981">
        <v>0.22009000000000001</v>
      </c>
      <c r="D981">
        <v>0.19827</v>
      </c>
      <c r="E981">
        <v>0.5</v>
      </c>
      <c r="F981">
        <v>7395</v>
      </c>
      <c r="G981">
        <v>1466</v>
      </c>
      <c r="H981">
        <v>6662</v>
      </c>
      <c r="I981">
        <v>28428</v>
      </c>
      <c r="J981">
        <v>3.84</v>
      </c>
    </row>
    <row r="982" spans="1:10" x14ac:dyDescent="0.45">
      <c r="A982">
        <v>1941</v>
      </c>
      <c r="B982">
        <v>90</v>
      </c>
      <c r="C982">
        <v>0.23405000000000001</v>
      </c>
      <c r="D982">
        <v>0.20952999999999999</v>
      </c>
      <c r="E982">
        <v>0.5</v>
      </c>
      <c r="F982">
        <v>5929</v>
      </c>
      <c r="G982">
        <v>1242</v>
      </c>
      <c r="H982">
        <v>5308</v>
      </c>
      <c r="I982">
        <v>21766</v>
      </c>
      <c r="J982">
        <v>3.67</v>
      </c>
    </row>
    <row r="983" spans="1:10" x14ac:dyDescent="0.45">
      <c r="A983">
        <v>1941</v>
      </c>
      <c r="B983">
        <v>91</v>
      </c>
      <c r="C983">
        <v>0.24543999999999999</v>
      </c>
      <c r="D983">
        <v>0.21861</v>
      </c>
      <c r="E983">
        <v>0.5</v>
      </c>
      <c r="F983">
        <v>4687</v>
      </c>
      <c r="G983">
        <v>1025</v>
      </c>
      <c r="H983">
        <v>4174</v>
      </c>
      <c r="I983">
        <v>16459</v>
      </c>
      <c r="J983">
        <v>3.51</v>
      </c>
    </row>
    <row r="984" spans="1:10" x14ac:dyDescent="0.45">
      <c r="A984">
        <v>1941</v>
      </c>
      <c r="B984">
        <v>92</v>
      </c>
      <c r="C984">
        <v>0.25611</v>
      </c>
      <c r="D984">
        <v>0.22703999999999999</v>
      </c>
      <c r="E984">
        <v>0.5</v>
      </c>
      <c r="F984">
        <v>3662</v>
      </c>
      <c r="G984">
        <v>831</v>
      </c>
      <c r="H984">
        <v>3246</v>
      </c>
      <c r="I984">
        <v>12285</v>
      </c>
      <c r="J984">
        <v>3.35</v>
      </c>
    </row>
    <row r="985" spans="1:10" x14ac:dyDescent="0.45">
      <c r="A985">
        <v>1941</v>
      </c>
      <c r="B985">
        <v>93</v>
      </c>
      <c r="C985">
        <v>0.26606000000000002</v>
      </c>
      <c r="D985">
        <v>0.23482</v>
      </c>
      <c r="E985">
        <v>0.5</v>
      </c>
      <c r="F985">
        <v>2831</v>
      </c>
      <c r="G985">
        <v>665</v>
      </c>
      <c r="H985">
        <v>2498</v>
      </c>
      <c r="I985">
        <v>9038</v>
      </c>
      <c r="J985">
        <v>3.19</v>
      </c>
    </row>
    <row r="986" spans="1:10" x14ac:dyDescent="0.45">
      <c r="A986">
        <v>1941</v>
      </c>
      <c r="B986">
        <v>94</v>
      </c>
      <c r="C986">
        <v>0.27615000000000001</v>
      </c>
      <c r="D986">
        <v>0.24263999999999999</v>
      </c>
      <c r="E986">
        <v>0.5</v>
      </c>
      <c r="F986">
        <v>2166</v>
      </c>
      <c r="G986">
        <v>526</v>
      </c>
      <c r="H986">
        <v>1903</v>
      </c>
      <c r="I986">
        <v>6540</v>
      </c>
      <c r="J986">
        <v>3.02</v>
      </c>
    </row>
    <row r="987" spans="1:10" x14ac:dyDescent="0.45">
      <c r="A987">
        <v>1941</v>
      </c>
      <c r="B987">
        <v>95</v>
      </c>
      <c r="C987">
        <v>0.31265999999999999</v>
      </c>
      <c r="D987">
        <v>0.27039000000000002</v>
      </c>
      <c r="E987">
        <v>0.5</v>
      </c>
      <c r="F987">
        <v>1640</v>
      </c>
      <c r="G987">
        <v>444</v>
      </c>
      <c r="H987">
        <v>1419</v>
      </c>
      <c r="I987">
        <v>4637</v>
      </c>
      <c r="J987">
        <v>2.83</v>
      </c>
    </row>
    <row r="988" spans="1:10" x14ac:dyDescent="0.45">
      <c r="A988">
        <v>1941</v>
      </c>
      <c r="B988">
        <v>96</v>
      </c>
      <c r="C988">
        <v>0.33206000000000002</v>
      </c>
      <c r="D988">
        <v>0.28477999999999998</v>
      </c>
      <c r="E988">
        <v>0.5</v>
      </c>
      <c r="F988">
        <v>1197</v>
      </c>
      <c r="G988">
        <v>341</v>
      </c>
      <c r="H988">
        <v>1026</v>
      </c>
      <c r="I988">
        <v>3218</v>
      </c>
      <c r="J988">
        <v>2.69</v>
      </c>
    </row>
    <row r="989" spans="1:10" x14ac:dyDescent="0.45">
      <c r="A989">
        <v>1941</v>
      </c>
      <c r="B989">
        <v>97</v>
      </c>
      <c r="C989">
        <v>0.35205999999999998</v>
      </c>
      <c r="D989">
        <v>0.29936000000000001</v>
      </c>
      <c r="E989">
        <v>0.5</v>
      </c>
      <c r="F989">
        <v>856</v>
      </c>
      <c r="G989">
        <v>256</v>
      </c>
      <c r="H989">
        <v>728</v>
      </c>
      <c r="I989">
        <v>2192</v>
      </c>
      <c r="J989">
        <v>2.56</v>
      </c>
    </row>
    <row r="990" spans="1:10" x14ac:dyDescent="0.45">
      <c r="A990">
        <v>1941</v>
      </c>
      <c r="B990">
        <v>98</v>
      </c>
      <c r="C990">
        <v>0.37258000000000002</v>
      </c>
      <c r="D990">
        <v>0.31407000000000002</v>
      </c>
      <c r="E990">
        <v>0.5</v>
      </c>
      <c r="F990">
        <v>600</v>
      </c>
      <c r="G990">
        <v>188</v>
      </c>
      <c r="H990">
        <v>506</v>
      </c>
      <c r="I990">
        <v>1464</v>
      </c>
      <c r="J990">
        <v>2.44</v>
      </c>
    </row>
    <row r="991" spans="1:10" x14ac:dyDescent="0.45">
      <c r="A991">
        <v>1941</v>
      </c>
      <c r="B991">
        <v>99</v>
      </c>
      <c r="C991">
        <v>0.39356999999999998</v>
      </c>
      <c r="D991">
        <v>0.32885999999999999</v>
      </c>
      <c r="E991">
        <v>0.5</v>
      </c>
      <c r="F991">
        <v>411</v>
      </c>
      <c r="G991">
        <v>135</v>
      </c>
      <c r="H991">
        <v>344</v>
      </c>
      <c r="I991">
        <v>959</v>
      </c>
      <c r="J991">
        <v>2.33</v>
      </c>
    </row>
    <row r="992" spans="1:10" x14ac:dyDescent="0.45">
      <c r="A992">
        <v>1941</v>
      </c>
      <c r="B992">
        <v>100</v>
      </c>
      <c r="C992">
        <v>0.41496</v>
      </c>
      <c r="D992">
        <v>0.34366000000000002</v>
      </c>
      <c r="E992">
        <v>0.5</v>
      </c>
      <c r="F992">
        <v>276</v>
      </c>
      <c r="G992">
        <v>95</v>
      </c>
      <c r="H992">
        <v>229</v>
      </c>
      <c r="I992">
        <v>615</v>
      </c>
      <c r="J992">
        <v>2.23</v>
      </c>
    </row>
    <row r="993" spans="1:10" x14ac:dyDescent="0.45">
      <c r="A993">
        <v>1941</v>
      </c>
      <c r="B993">
        <v>101</v>
      </c>
      <c r="C993">
        <v>0.43668000000000001</v>
      </c>
      <c r="D993">
        <v>0.35842000000000002</v>
      </c>
      <c r="E993">
        <v>0.5</v>
      </c>
      <c r="F993">
        <v>181</v>
      </c>
      <c r="G993">
        <v>65</v>
      </c>
      <c r="H993">
        <v>149</v>
      </c>
      <c r="I993">
        <v>386</v>
      </c>
      <c r="J993">
        <v>2.13</v>
      </c>
    </row>
    <row r="994" spans="1:10" x14ac:dyDescent="0.45">
      <c r="A994">
        <v>1941</v>
      </c>
      <c r="B994">
        <v>102</v>
      </c>
      <c r="C994">
        <v>0.45865</v>
      </c>
      <c r="D994">
        <v>0.37308999999999998</v>
      </c>
      <c r="E994">
        <v>0.5</v>
      </c>
      <c r="F994">
        <v>116</v>
      </c>
      <c r="G994">
        <v>43</v>
      </c>
      <c r="H994">
        <v>95</v>
      </c>
      <c r="I994">
        <v>237</v>
      </c>
      <c r="J994">
        <v>2.04</v>
      </c>
    </row>
    <row r="995" spans="1:10" x14ac:dyDescent="0.45">
      <c r="A995">
        <v>1941</v>
      </c>
      <c r="B995">
        <v>103</v>
      </c>
      <c r="C995">
        <v>0.48076999999999998</v>
      </c>
      <c r="D995">
        <v>0.3876</v>
      </c>
      <c r="E995">
        <v>0.5</v>
      </c>
      <c r="F995">
        <v>73</v>
      </c>
      <c r="G995">
        <v>28</v>
      </c>
      <c r="H995">
        <v>59</v>
      </c>
      <c r="I995">
        <v>143</v>
      </c>
      <c r="J995">
        <v>1.96</v>
      </c>
    </row>
    <row r="996" spans="1:10" x14ac:dyDescent="0.45">
      <c r="A996">
        <v>1941</v>
      </c>
      <c r="B996">
        <v>104</v>
      </c>
      <c r="C996">
        <v>0.50297000000000003</v>
      </c>
      <c r="D996">
        <v>0.40189999999999998</v>
      </c>
      <c r="E996">
        <v>0.5</v>
      </c>
      <c r="F996">
        <v>45</v>
      </c>
      <c r="G996">
        <v>18</v>
      </c>
      <c r="H996">
        <v>36</v>
      </c>
      <c r="I996">
        <v>84</v>
      </c>
      <c r="J996">
        <v>1.88</v>
      </c>
    </row>
    <row r="997" spans="1:10" x14ac:dyDescent="0.45">
      <c r="A997">
        <v>1941</v>
      </c>
      <c r="B997">
        <v>105</v>
      </c>
      <c r="C997">
        <v>0.52515999999999996</v>
      </c>
      <c r="D997">
        <v>0.41593999999999998</v>
      </c>
      <c r="E997">
        <v>0.5</v>
      </c>
      <c r="F997">
        <v>27</v>
      </c>
      <c r="G997">
        <v>11</v>
      </c>
      <c r="H997">
        <v>21</v>
      </c>
      <c r="I997">
        <v>48</v>
      </c>
      <c r="J997">
        <v>1.82</v>
      </c>
    </row>
    <row r="998" spans="1:10" x14ac:dyDescent="0.45">
      <c r="A998">
        <v>1941</v>
      </c>
      <c r="B998">
        <v>106</v>
      </c>
      <c r="C998">
        <v>0.54725999999999997</v>
      </c>
      <c r="D998">
        <v>0.42968000000000001</v>
      </c>
      <c r="E998">
        <v>0.5</v>
      </c>
      <c r="F998">
        <v>16</v>
      </c>
      <c r="G998">
        <v>7</v>
      </c>
      <c r="H998">
        <v>12</v>
      </c>
      <c r="I998">
        <v>27</v>
      </c>
      <c r="J998">
        <v>1.75</v>
      </c>
    </row>
    <row r="999" spans="1:10" x14ac:dyDescent="0.45">
      <c r="A999">
        <v>1941</v>
      </c>
      <c r="B999">
        <v>107</v>
      </c>
      <c r="C999">
        <v>0.56916</v>
      </c>
      <c r="D999">
        <v>0.44307000000000002</v>
      </c>
      <c r="E999">
        <v>0.5</v>
      </c>
      <c r="F999">
        <v>9</v>
      </c>
      <c r="G999">
        <v>4</v>
      </c>
      <c r="H999">
        <v>7</v>
      </c>
      <c r="I999">
        <v>15</v>
      </c>
      <c r="J999">
        <v>1.69</v>
      </c>
    </row>
    <row r="1000" spans="1:10" x14ac:dyDescent="0.45">
      <c r="A1000">
        <v>1941</v>
      </c>
      <c r="B1000">
        <v>108</v>
      </c>
      <c r="C1000">
        <v>0.59079999999999999</v>
      </c>
      <c r="D1000">
        <v>0.45607999999999999</v>
      </c>
      <c r="E1000">
        <v>0.5</v>
      </c>
      <c r="F1000">
        <v>5</v>
      </c>
      <c r="G1000">
        <v>2</v>
      </c>
      <c r="H1000">
        <v>4</v>
      </c>
      <c r="I1000">
        <v>8</v>
      </c>
      <c r="J1000">
        <v>1.65</v>
      </c>
    </row>
    <row r="1001" spans="1:10" x14ac:dyDescent="0.45">
      <c r="A1001">
        <v>1941</v>
      </c>
      <c r="B1001">
        <v>109</v>
      </c>
      <c r="C1001">
        <v>0.61209000000000002</v>
      </c>
      <c r="D1001">
        <v>0.46866000000000002</v>
      </c>
      <c r="E1001">
        <v>0.5</v>
      </c>
      <c r="F1001">
        <v>3</v>
      </c>
      <c r="G1001">
        <v>1</v>
      </c>
      <c r="H1001">
        <v>2</v>
      </c>
      <c r="I1001">
        <v>4</v>
      </c>
      <c r="J1001">
        <v>1.61</v>
      </c>
    </row>
    <row r="1002" spans="1:10" x14ac:dyDescent="0.45">
      <c r="A1002">
        <v>1941</v>
      </c>
      <c r="B1002" t="s">
        <v>20</v>
      </c>
      <c r="C1002">
        <v>0.63297000000000003</v>
      </c>
      <c r="D1002">
        <v>1</v>
      </c>
      <c r="E1002">
        <v>1.58</v>
      </c>
      <c r="F1002">
        <v>1</v>
      </c>
      <c r="G1002">
        <v>1</v>
      </c>
      <c r="H1002">
        <v>2</v>
      </c>
      <c r="I1002">
        <v>2</v>
      </c>
      <c r="J1002">
        <v>1.58</v>
      </c>
    </row>
    <row r="1003" spans="1:10" x14ac:dyDescent="0.45">
      <c r="A1003">
        <v>1942</v>
      </c>
      <c r="B1003">
        <v>0</v>
      </c>
      <c r="C1003">
        <v>4.2479999999999997E-2</v>
      </c>
      <c r="D1003">
        <v>4.1110000000000001E-2</v>
      </c>
      <c r="E1003">
        <v>0.21</v>
      </c>
      <c r="F1003">
        <v>100000</v>
      </c>
      <c r="G1003">
        <v>4111</v>
      </c>
      <c r="H1003">
        <v>96759</v>
      </c>
      <c r="I1003">
        <v>6712530</v>
      </c>
      <c r="J1003">
        <v>67.13</v>
      </c>
    </row>
    <row r="1004" spans="1:10" x14ac:dyDescent="0.45">
      <c r="A1004">
        <v>1942</v>
      </c>
      <c r="B1004">
        <v>1</v>
      </c>
      <c r="C1004">
        <v>4.3099999999999996E-3</v>
      </c>
      <c r="D1004">
        <v>4.3E-3</v>
      </c>
      <c r="E1004">
        <v>0.5</v>
      </c>
      <c r="F1004">
        <v>95889</v>
      </c>
      <c r="G1004">
        <v>413</v>
      </c>
      <c r="H1004">
        <v>95683</v>
      </c>
      <c r="I1004">
        <v>6615771</v>
      </c>
      <c r="J1004">
        <v>68.989999999999995</v>
      </c>
    </row>
    <row r="1005" spans="1:10" x14ac:dyDescent="0.45">
      <c r="A1005">
        <v>1942</v>
      </c>
      <c r="B1005">
        <v>2</v>
      </c>
      <c r="C1005">
        <v>1.99E-3</v>
      </c>
      <c r="D1005">
        <v>1.98E-3</v>
      </c>
      <c r="E1005">
        <v>0.5</v>
      </c>
      <c r="F1005">
        <v>95477</v>
      </c>
      <c r="G1005">
        <v>189</v>
      </c>
      <c r="H1005">
        <v>95382</v>
      </c>
      <c r="I1005">
        <v>6520088</v>
      </c>
      <c r="J1005">
        <v>68.290000000000006</v>
      </c>
    </row>
    <row r="1006" spans="1:10" x14ac:dyDescent="0.45">
      <c r="A1006">
        <v>1942</v>
      </c>
      <c r="B1006">
        <v>3</v>
      </c>
      <c r="C1006">
        <v>1.5200000000000001E-3</v>
      </c>
      <c r="D1006">
        <v>1.5200000000000001E-3</v>
      </c>
      <c r="E1006">
        <v>0.5</v>
      </c>
      <c r="F1006">
        <v>95287</v>
      </c>
      <c r="G1006">
        <v>145</v>
      </c>
      <c r="H1006">
        <v>95215</v>
      </c>
      <c r="I1006">
        <v>6424706</v>
      </c>
      <c r="J1006">
        <v>67.42</v>
      </c>
    </row>
    <row r="1007" spans="1:10" x14ac:dyDescent="0.45">
      <c r="A1007">
        <v>1942</v>
      </c>
      <c r="B1007">
        <v>4</v>
      </c>
      <c r="C1007">
        <v>1.24E-3</v>
      </c>
      <c r="D1007">
        <v>1.24E-3</v>
      </c>
      <c r="E1007">
        <v>0.5</v>
      </c>
      <c r="F1007">
        <v>95142</v>
      </c>
      <c r="G1007">
        <v>118</v>
      </c>
      <c r="H1007">
        <v>95083</v>
      </c>
      <c r="I1007">
        <v>6329491</v>
      </c>
      <c r="J1007">
        <v>66.53</v>
      </c>
    </row>
    <row r="1008" spans="1:10" x14ac:dyDescent="0.45">
      <c r="A1008">
        <v>1942</v>
      </c>
      <c r="B1008">
        <v>5</v>
      </c>
      <c r="C1008">
        <v>1.0300000000000001E-3</v>
      </c>
      <c r="D1008">
        <v>1.0300000000000001E-3</v>
      </c>
      <c r="E1008">
        <v>0.5</v>
      </c>
      <c r="F1008">
        <v>95024</v>
      </c>
      <c r="G1008">
        <v>98</v>
      </c>
      <c r="H1008">
        <v>94975</v>
      </c>
      <c r="I1008">
        <v>6234408</v>
      </c>
      <c r="J1008">
        <v>65.61</v>
      </c>
    </row>
    <row r="1009" spans="1:10" x14ac:dyDescent="0.45">
      <c r="A1009">
        <v>1942</v>
      </c>
      <c r="B1009">
        <v>6</v>
      </c>
      <c r="C1009">
        <v>8.8000000000000003E-4</v>
      </c>
      <c r="D1009">
        <v>8.8000000000000003E-4</v>
      </c>
      <c r="E1009">
        <v>0.5</v>
      </c>
      <c r="F1009">
        <v>94926</v>
      </c>
      <c r="G1009">
        <v>84</v>
      </c>
      <c r="H1009">
        <v>94884</v>
      </c>
      <c r="I1009">
        <v>6139433</v>
      </c>
      <c r="J1009">
        <v>64.680000000000007</v>
      </c>
    </row>
    <row r="1010" spans="1:10" x14ac:dyDescent="0.45">
      <c r="A1010">
        <v>1942</v>
      </c>
      <c r="B1010">
        <v>7</v>
      </c>
      <c r="C1010">
        <v>7.6000000000000004E-4</v>
      </c>
      <c r="D1010">
        <v>7.6000000000000004E-4</v>
      </c>
      <c r="E1010">
        <v>0.5</v>
      </c>
      <c r="F1010">
        <v>94842</v>
      </c>
      <c r="G1010">
        <v>72</v>
      </c>
      <c r="H1010">
        <v>94806</v>
      </c>
      <c r="I1010">
        <v>6044549</v>
      </c>
      <c r="J1010">
        <v>63.73</v>
      </c>
    </row>
    <row r="1011" spans="1:10" x14ac:dyDescent="0.45">
      <c r="A1011">
        <v>1942</v>
      </c>
      <c r="B1011">
        <v>8</v>
      </c>
      <c r="C1011">
        <v>6.8999999999999997E-4</v>
      </c>
      <c r="D1011">
        <v>6.8999999999999997E-4</v>
      </c>
      <c r="E1011">
        <v>0.5</v>
      </c>
      <c r="F1011">
        <v>94770</v>
      </c>
      <c r="G1011">
        <v>65</v>
      </c>
      <c r="H1011">
        <v>94737</v>
      </c>
      <c r="I1011">
        <v>5949743</v>
      </c>
      <c r="J1011">
        <v>62.78</v>
      </c>
    </row>
    <row r="1012" spans="1:10" x14ac:dyDescent="0.45">
      <c r="A1012">
        <v>1942</v>
      </c>
      <c r="B1012">
        <v>9</v>
      </c>
      <c r="C1012">
        <v>6.2E-4</v>
      </c>
      <c r="D1012">
        <v>6.2E-4</v>
      </c>
      <c r="E1012">
        <v>0.5</v>
      </c>
      <c r="F1012">
        <v>94705</v>
      </c>
      <c r="G1012">
        <v>59</v>
      </c>
      <c r="H1012">
        <v>94675</v>
      </c>
      <c r="I1012">
        <v>5855006</v>
      </c>
      <c r="J1012">
        <v>61.82</v>
      </c>
    </row>
    <row r="1013" spans="1:10" x14ac:dyDescent="0.45">
      <c r="A1013">
        <v>1942</v>
      </c>
      <c r="B1013">
        <v>10</v>
      </c>
      <c r="C1013">
        <v>5.8E-4</v>
      </c>
      <c r="D1013">
        <v>5.8E-4</v>
      </c>
      <c r="E1013">
        <v>0.5</v>
      </c>
      <c r="F1013">
        <v>94646</v>
      </c>
      <c r="G1013">
        <v>55</v>
      </c>
      <c r="H1013">
        <v>94618</v>
      </c>
      <c r="I1013">
        <v>5760330</v>
      </c>
      <c r="J1013">
        <v>60.86</v>
      </c>
    </row>
    <row r="1014" spans="1:10" x14ac:dyDescent="0.45">
      <c r="A1014">
        <v>1942</v>
      </c>
      <c r="B1014">
        <v>11</v>
      </c>
      <c r="C1014">
        <v>5.9000000000000003E-4</v>
      </c>
      <c r="D1014">
        <v>5.9000000000000003E-4</v>
      </c>
      <c r="E1014">
        <v>0.5</v>
      </c>
      <c r="F1014">
        <v>94591</v>
      </c>
      <c r="G1014">
        <v>56</v>
      </c>
      <c r="H1014">
        <v>94563</v>
      </c>
      <c r="I1014">
        <v>5665712</v>
      </c>
      <c r="J1014">
        <v>59.9</v>
      </c>
    </row>
    <row r="1015" spans="1:10" x14ac:dyDescent="0.45">
      <c r="A1015">
        <v>1942</v>
      </c>
      <c r="B1015">
        <v>12</v>
      </c>
      <c r="C1015">
        <v>6.4000000000000005E-4</v>
      </c>
      <c r="D1015">
        <v>6.4000000000000005E-4</v>
      </c>
      <c r="E1015">
        <v>0.5</v>
      </c>
      <c r="F1015">
        <v>94535</v>
      </c>
      <c r="G1015">
        <v>60</v>
      </c>
      <c r="H1015">
        <v>94505</v>
      </c>
      <c r="I1015">
        <v>5571149</v>
      </c>
      <c r="J1015">
        <v>58.93</v>
      </c>
    </row>
    <row r="1016" spans="1:10" x14ac:dyDescent="0.45">
      <c r="A1016">
        <v>1942</v>
      </c>
      <c r="B1016">
        <v>13</v>
      </c>
      <c r="C1016">
        <v>7.2000000000000005E-4</v>
      </c>
      <c r="D1016">
        <v>7.2000000000000005E-4</v>
      </c>
      <c r="E1016">
        <v>0.5</v>
      </c>
      <c r="F1016">
        <v>94474</v>
      </c>
      <c r="G1016">
        <v>68</v>
      </c>
      <c r="H1016">
        <v>94440</v>
      </c>
      <c r="I1016">
        <v>5476644</v>
      </c>
      <c r="J1016">
        <v>57.97</v>
      </c>
    </row>
    <row r="1017" spans="1:10" x14ac:dyDescent="0.45">
      <c r="A1017">
        <v>1942</v>
      </c>
      <c r="B1017">
        <v>14</v>
      </c>
      <c r="C1017">
        <v>8.4000000000000003E-4</v>
      </c>
      <c r="D1017">
        <v>8.4000000000000003E-4</v>
      </c>
      <c r="E1017">
        <v>0.5</v>
      </c>
      <c r="F1017">
        <v>94406</v>
      </c>
      <c r="G1017">
        <v>79</v>
      </c>
      <c r="H1017">
        <v>94366</v>
      </c>
      <c r="I1017">
        <v>5382204</v>
      </c>
      <c r="J1017">
        <v>57.01</v>
      </c>
    </row>
    <row r="1018" spans="1:10" x14ac:dyDescent="0.45">
      <c r="A1018">
        <v>1942</v>
      </c>
      <c r="B1018">
        <v>15</v>
      </c>
      <c r="C1018">
        <v>9.8999999999999999E-4</v>
      </c>
      <c r="D1018">
        <v>9.8999999999999999E-4</v>
      </c>
      <c r="E1018">
        <v>0.5</v>
      </c>
      <c r="F1018">
        <v>94327</v>
      </c>
      <c r="G1018">
        <v>93</v>
      </c>
      <c r="H1018">
        <v>94280</v>
      </c>
      <c r="I1018">
        <v>5287838</v>
      </c>
      <c r="J1018">
        <v>56.06</v>
      </c>
    </row>
    <row r="1019" spans="1:10" x14ac:dyDescent="0.45">
      <c r="A1019">
        <v>1942</v>
      </c>
      <c r="B1019">
        <v>16</v>
      </c>
      <c r="C1019">
        <v>1.14E-3</v>
      </c>
      <c r="D1019">
        <v>1.14E-3</v>
      </c>
      <c r="E1019">
        <v>0.5</v>
      </c>
      <c r="F1019">
        <v>94234</v>
      </c>
      <c r="G1019">
        <v>107</v>
      </c>
      <c r="H1019">
        <v>94180</v>
      </c>
      <c r="I1019">
        <v>5193557</v>
      </c>
      <c r="J1019">
        <v>55.11</v>
      </c>
    </row>
    <row r="1020" spans="1:10" x14ac:dyDescent="0.45">
      <c r="A1020">
        <v>1942</v>
      </c>
      <c r="B1020">
        <v>17</v>
      </c>
      <c r="C1020">
        <v>1.2800000000000001E-3</v>
      </c>
      <c r="D1020">
        <v>1.2800000000000001E-3</v>
      </c>
      <c r="E1020">
        <v>0.5</v>
      </c>
      <c r="F1020">
        <v>94126</v>
      </c>
      <c r="G1020">
        <v>121</v>
      </c>
      <c r="H1020">
        <v>94066</v>
      </c>
      <c r="I1020">
        <v>5099377</v>
      </c>
      <c r="J1020">
        <v>54.18</v>
      </c>
    </row>
    <row r="1021" spans="1:10" x14ac:dyDescent="0.45">
      <c r="A1021">
        <v>1942</v>
      </c>
      <c r="B1021">
        <v>18</v>
      </c>
      <c r="C1021">
        <v>1.41E-3</v>
      </c>
      <c r="D1021">
        <v>1.41E-3</v>
      </c>
      <c r="E1021">
        <v>0.5</v>
      </c>
      <c r="F1021">
        <v>94006</v>
      </c>
      <c r="G1021">
        <v>133</v>
      </c>
      <c r="H1021">
        <v>93939</v>
      </c>
      <c r="I1021">
        <v>5005311</v>
      </c>
      <c r="J1021">
        <v>53.24</v>
      </c>
    </row>
    <row r="1022" spans="1:10" x14ac:dyDescent="0.45">
      <c r="A1022">
        <v>1942</v>
      </c>
      <c r="B1022">
        <v>19</v>
      </c>
      <c r="C1022">
        <v>1.5399999999999999E-3</v>
      </c>
      <c r="D1022">
        <v>1.5399999999999999E-3</v>
      </c>
      <c r="E1022">
        <v>0.5</v>
      </c>
      <c r="F1022">
        <v>93873</v>
      </c>
      <c r="G1022">
        <v>145</v>
      </c>
      <c r="H1022">
        <v>93801</v>
      </c>
      <c r="I1022">
        <v>4911372</v>
      </c>
      <c r="J1022">
        <v>52.32</v>
      </c>
    </row>
    <row r="1023" spans="1:10" x14ac:dyDescent="0.45">
      <c r="A1023">
        <v>1942</v>
      </c>
      <c r="B1023">
        <v>20</v>
      </c>
      <c r="C1023">
        <v>1.6800000000000001E-3</v>
      </c>
      <c r="D1023">
        <v>1.67E-3</v>
      </c>
      <c r="E1023">
        <v>0.5</v>
      </c>
      <c r="F1023">
        <v>93728</v>
      </c>
      <c r="G1023">
        <v>157</v>
      </c>
      <c r="H1023">
        <v>93650</v>
      </c>
      <c r="I1023">
        <v>4817571</v>
      </c>
      <c r="J1023">
        <v>51.4</v>
      </c>
    </row>
    <row r="1024" spans="1:10" x14ac:dyDescent="0.45">
      <c r="A1024">
        <v>1942</v>
      </c>
      <c r="B1024">
        <v>21</v>
      </c>
      <c r="C1024">
        <v>1.7899999999999999E-3</v>
      </c>
      <c r="D1024">
        <v>1.7899999999999999E-3</v>
      </c>
      <c r="E1024">
        <v>0.5</v>
      </c>
      <c r="F1024">
        <v>93571</v>
      </c>
      <c r="G1024">
        <v>167</v>
      </c>
      <c r="H1024">
        <v>93488</v>
      </c>
      <c r="I1024">
        <v>4723921</v>
      </c>
      <c r="J1024">
        <v>50.48</v>
      </c>
    </row>
    <row r="1025" spans="1:10" x14ac:dyDescent="0.45">
      <c r="A1025">
        <v>1942</v>
      </c>
      <c r="B1025">
        <v>22</v>
      </c>
      <c r="C1025">
        <v>1.8799999999999999E-3</v>
      </c>
      <c r="D1025">
        <v>1.8799999999999999E-3</v>
      </c>
      <c r="E1025">
        <v>0.5</v>
      </c>
      <c r="F1025">
        <v>93404</v>
      </c>
      <c r="G1025">
        <v>176</v>
      </c>
      <c r="H1025">
        <v>93316</v>
      </c>
      <c r="I1025">
        <v>4630433</v>
      </c>
      <c r="J1025">
        <v>49.57</v>
      </c>
    </row>
    <row r="1026" spans="1:10" x14ac:dyDescent="0.45">
      <c r="A1026">
        <v>1942</v>
      </c>
      <c r="B1026">
        <v>23</v>
      </c>
      <c r="C1026">
        <v>1.9599999999999999E-3</v>
      </c>
      <c r="D1026">
        <v>1.9599999999999999E-3</v>
      </c>
      <c r="E1026">
        <v>0.5</v>
      </c>
      <c r="F1026">
        <v>93228</v>
      </c>
      <c r="G1026">
        <v>183</v>
      </c>
      <c r="H1026">
        <v>93137</v>
      </c>
      <c r="I1026">
        <v>4537117</v>
      </c>
      <c r="J1026">
        <v>48.67</v>
      </c>
    </row>
    <row r="1027" spans="1:10" x14ac:dyDescent="0.45">
      <c r="A1027">
        <v>1942</v>
      </c>
      <c r="B1027">
        <v>24</v>
      </c>
      <c r="C1027">
        <v>2.0100000000000001E-3</v>
      </c>
      <c r="D1027">
        <v>2.0100000000000001E-3</v>
      </c>
      <c r="E1027">
        <v>0.5</v>
      </c>
      <c r="F1027">
        <v>93046</v>
      </c>
      <c r="G1027">
        <v>187</v>
      </c>
      <c r="H1027">
        <v>92952</v>
      </c>
      <c r="I1027">
        <v>4443980</v>
      </c>
      <c r="J1027">
        <v>47.76</v>
      </c>
    </row>
    <row r="1028" spans="1:10" x14ac:dyDescent="0.45">
      <c r="A1028">
        <v>1942</v>
      </c>
      <c r="B1028">
        <v>25</v>
      </c>
      <c r="C1028">
        <v>2.0300000000000001E-3</v>
      </c>
      <c r="D1028">
        <v>2.0200000000000001E-3</v>
      </c>
      <c r="E1028">
        <v>0.5</v>
      </c>
      <c r="F1028">
        <v>92859</v>
      </c>
      <c r="G1028">
        <v>188</v>
      </c>
      <c r="H1028">
        <v>92765</v>
      </c>
      <c r="I1028">
        <v>4351028</v>
      </c>
      <c r="J1028">
        <v>46.86</v>
      </c>
    </row>
    <row r="1029" spans="1:10" x14ac:dyDescent="0.45">
      <c r="A1029">
        <v>1942</v>
      </c>
      <c r="B1029">
        <v>26</v>
      </c>
      <c r="C1029">
        <v>2.0600000000000002E-3</v>
      </c>
      <c r="D1029">
        <v>2.0600000000000002E-3</v>
      </c>
      <c r="E1029">
        <v>0.5</v>
      </c>
      <c r="F1029">
        <v>92671</v>
      </c>
      <c r="G1029">
        <v>190</v>
      </c>
      <c r="H1029">
        <v>92575</v>
      </c>
      <c r="I1029">
        <v>4258263</v>
      </c>
      <c r="J1029">
        <v>45.95</v>
      </c>
    </row>
    <row r="1030" spans="1:10" x14ac:dyDescent="0.45">
      <c r="A1030">
        <v>1942</v>
      </c>
      <c r="B1030">
        <v>27</v>
      </c>
      <c r="C1030">
        <v>2.1099999999999999E-3</v>
      </c>
      <c r="D1030">
        <v>2.0999999999999999E-3</v>
      </c>
      <c r="E1030">
        <v>0.5</v>
      </c>
      <c r="F1030">
        <v>92480</v>
      </c>
      <c r="G1030">
        <v>195</v>
      </c>
      <c r="H1030">
        <v>92383</v>
      </c>
      <c r="I1030">
        <v>4165688</v>
      </c>
      <c r="J1030">
        <v>45.04</v>
      </c>
    </row>
    <row r="1031" spans="1:10" x14ac:dyDescent="0.45">
      <c r="A1031">
        <v>1942</v>
      </c>
      <c r="B1031">
        <v>28</v>
      </c>
      <c r="C1031">
        <v>2.1700000000000001E-3</v>
      </c>
      <c r="D1031">
        <v>2.1700000000000001E-3</v>
      </c>
      <c r="E1031">
        <v>0.5</v>
      </c>
      <c r="F1031">
        <v>92286</v>
      </c>
      <c r="G1031">
        <v>200</v>
      </c>
      <c r="H1031">
        <v>92186</v>
      </c>
      <c r="I1031">
        <v>4073305</v>
      </c>
      <c r="J1031">
        <v>44.14</v>
      </c>
    </row>
    <row r="1032" spans="1:10" x14ac:dyDescent="0.45">
      <c r="A1032">
        <v>1942</v>
      </c>
      <c r="B1032">
        <v>29</v>
      </c>
      <c r="C1032">
        <v>2.2599999999999999E-3</v>
      </c>
      <c r="D1032">
        <v>2.2499999999999998E-3</v>
      </c>
      <c r="E1032">
        <v>0.5</v>
      </c>
      <c r="F1032">
        <v>92086</v>
      </c>
      <c r="G1032">
        <v>207</v>
      </c>
      <c r="H1032">
        <v>91982</v>
      </c>
      <c r="I1032">
        <v>3981119</v>
      </c>
      <c r="J1032">
        <v>43.23</v>
      </c>
    </row>
    <row r="1033" spans="1:10" x14ac:dyDescent="0.45">
      <c r="A1033">
        <v>1942</v>
      </c>
      <c r="B1033">
        <v>30</v>
      </c>
      <c r="C1033">
        <v>2.3800000000000002E-3</v>
      </c>
      <c r="D1033">
        <v>2.3700000000000001E-3</v>
      </c>
      <c r="E1033">
        <v>0.5</v>
      </c>
      <c r="F1033">
        <v>91878</v>
      </c>
      <c r="G1033">
        <v>218</v>
      </c>
      <c r="H1033">
        <v>91769</v>
      </c>
      <c r="I1033">
        <v>3889137</v>
      </c>
      <c r="J1033">
        <v>42.33</v>
      </c>
    </row>
    <row r="1034" spans="1:10" x14ac:dyDescent="0.45">
      <c r="A1034">
        <v>1942</v>
      </c>
      <c r="B1034">
        <v>31</v>
      </c>
      <c r="C1034">
        <v>2.5100000000000001E-3</v>
      </c>
      <c r="D1034">
        <v>2.5000000000000001E-3</v>
      </c>
      <c r="E1034">
        <v>0.5</v>
      </c>
      <c r="F1034">
        <v>91660</v>
      </c>
      <c r="G1034">
        <v>229</v>
      </c>
      <c r="H1034">
        <v>91545</v>
      </c>
      <c r="I1034">
        <v>3797368</v>
      </c>
      <c r="J1034">
        <v>41.43</v>
      </c>
    </row>
    <row r="1035" spans="1:10" x14ac:dyDescent="0.45">
      <c r="A1035">
        <v>1942</v>
      </c>
      <c r="B1035">
        <v>32</v>
      </c>
      <c r="C1035">
        <v>2.65E-3</v>
      </c>
      <c r="D1035">
        <v>2.64E-3</v>
      </c>
      <c r="E1035">
        <v>0.5</v>
      </c>
      <c r="F1035">
        <v>91431</v>
      </c>
      <c r="G1035">
        <v>242</v>
      </c>
      <c r="H1035">
        <v>91310</v>
      </c>
      <c r="I1035">
        <v>3705823</v>
      </c>
      <c r="J1035">
        <v>40.53</v>
      </c>
    </row>
    <row r="1036" spans="1:10" x14ac:dyDescent="0.45">
      <c r="A1036">
        <v>1942</v>
      </c>
      <c r="B1036">
        <v>33</v>
      </c>
      <c r="C1036">
        <v>2.8E-3</v>
      </c>
      <c r="D1036">
        <v>2.7899999999999999E-3</v>
      </c>
      <c r="E1036">
        <v>0.5</v>
      </c>
      <c r="F1036">
        <v>91189</v>
      </c>
      <c r="G1036">
        <v>255</v>
      </c>
      <c r="H1036">
        <v>91062</v>
      </c>
      <c r="I1036">
        <v>3614513</v>
      </c>
      <c r="J1036">
        <v>39.64</v>
      </c>
    </row>
    <row r="1037" spans="1:10" x14ac:dyDescent="0.45">
      <c r="A1037">
        <v>1942</v>
      </c>
      <c r="B1037">
        <v>34</v>
      </c>
      <c r="C1037">
        <v>2.9499999999999999E-3</v>
      </c>
      <c r="D1037">
        <v>2.9499999999999999E-3</v>
      </c>
      <c r="E1037">
        <v>0.5</v>
      </c>
      <c r="F1037">
        <v>90934</v>
      </c>
      <c r="G1037">
        <v>268</v>
      </c>
      <c r="H1037">
        <v>90800</v>
      </c>
      <c r="I1037">
        <v>3523451</v>
      </c>
      <c r="J1037">
        <v>38.75</v>
      </c>
    </row>
    <row r="1038" spans="1:10" x14ac:dyDescent="0.45">
      <c r="A1038">
        <v>1942</v>
      </c>
      <c r="B1038">
        <v>35</v>
      </c>
      <c r="C1038">
        <v>3.0899999999999999E-3</v>
      </c>
      <c r="D1038">
        <v>3.0899999999999999E-3</v>
      </c>
      <c r="E1038">
        <v>0.5</v>
      </c>
      <c r="F1038">
        <v>90666</v>
      </c>
      <c r="G1038">
        <v>280</v>
      </c>
      <c r="H1038">
        <v>90527</v>
      </c>
      <c r="I1038">
        <v>3432651</v>
      </c>
      <c r="J1038">
        <v>37.86</v>
      </c>
    </row>
    <row r="1039" spans="1:10" x14ac:dyDescent="0.45">
      <c r="A1039">
        <v>1942</v>
      </c>
      <c r="B1039">
        <v>36</v>
      </c>
      <c r="C1039">
        <v>3.2499999999999999E-3</v>
      </c>
      <c r="D1039">
        <v>3.2499999999999999E-3</v>
      </c>
      <c r="E1039">
        <v>0.5</v>
      </c>
      <c r="F1039">
        <v>90387</v>
      </c>
      <c r="G1039">
        <v>294</v>
      </c>
      <c r="H1039">
        <v>90240</v>
      </c>
      <c r="I1039">
        <v>3342124</v>
      </c>
      <c r="J1039">
        <v>36.979999999999997</v>
      </c>
    </row>
    <row r="1040" spans="1:10" x14ac:dyDescent="0.45">
      <c r="A1040">
        <v>1942</v>
      </c>
      <c r="B1040">
        <v>37</v>
      </c>
      <c r="C1040">
        <v>3.4399999999999999E-3</v>
      </c>
      <c r="D1040">
        <v>3.4399999999999999E-3</v>
      </c>
      <c r="E1040">
        <v>0.5</v>
      </c>
      <c r="F1040">
        <v>90093</v>
      </c>
      <c r="G1040">
        <v>309</v>
      </c>
      <c r="H1040">
        <v>89938</v>
      </c>
      <c r="I1040">
        <v>3251884</v>
      </c>
      <c r="J1040">
        <v>36.090000000000003</v>
      </c>
    </row>
    <row r="1041" spans="1:10" x14ac:dyDescent="0.45">
      <c r="A1041">
        <v>1942</v>
      </c>
      <c r="B1041">
        <v>38</v>
      </c>
      <c r="C1041">
        <v>3.65E-3</v>
      </c>
      <c r="D1041">
        <v>3.65E-3</v>
      </c>
      <c r="E1041">
        <v>0.5</v>
      </c>
      <c r="F1041">
        <v>89784</v>
      </c>
      <c r="G1041">
        <v>327</v>
      </c>
      <c r="H1041">
        <v>89620</v>
      </c>
      <c r="I1041">
        <v>3161946</v>
      </c>
      <c r="J1041">
        <v>35.22</v>
      </c>
    </row>
    <row r="1042" spans="1:10" x14ac:dyDescent="0.45">
      <c r="A1042">
        <v>1942</v>
      </c>
      <c r="B1042">
        <v>39</v>
      </c>
      <c r="C1042">
        <v>3.8899999999999998E-3</v>
      </c>
      <c r="D1042">
        <v>3.8899999999999998E-3</v>
      </c>
      <c r="E1042">
        <v>0.5</v>
      </c>
      <c r="F1042">
        <v>89456</v>
      </c>
      <c r="G1042">
        <v>348</v>
      </c>
      <c r="H1042">
        <v>89282</v>
      </c>
      <c r="I1042">
        <v>3072326</v>
      </c>
      <c r="J1042">
        <v>34.340000000000003</v>
      </c>
    </row>
    <row r="1043" spans="1:10" x14ac:dyDescent="0.45">
      <c r="A1043">
        <v>1942</v>
      </c>
      <c r="B1043">
        <v>40</v>
      </c>
      <c r="C1043">
        <v>4.1799999999999997E-3</v>
      </c>
      <c r="D1043">
        <v>4.1700000000000001E-3</v>
      </c>
      <c r="E1043">
        <v>0.5</v>
      </c>
      <c r="F1043">
        <v>89109</v>
      </c>
      <c r="G1043">
        <v>372</v>
      </c>
      <c r="H1043">
        <v>88923</v>
      </c>
      <c r="I1043">
        <v>2983044</v>
      </c>
      <c r="J1043">
        <v>33.479999999999997</v>
      </c>
    </row>
    <row r="1044" spans="1:10" x14ac:dyDescent="0.45">
      <c r="A1044">
        <v>1942</v>
      </c>
      <c r="B1044">
        <v>41</v>
      </c>
      <c r="C1044">
        <v>4.4600000000000004E-3</v>
      </c>
      <c r="D1044">
        <v>4.45E-3</v>
      </c>
      <c r="E1044">
        <v>0.5</v>
      </c>
      <c r="F1044">
        <v>88737</v>
      </c>
      <c r="G1044">
        <v>395</v>
      </c>
      <c r="H1044">
        <v>88539</v>
      </c>
      <c r="I1044">
        <v>2894121</v>
      </c>
      <c r="J1044">
        <v>32.61</v>
      </c>
    </row>
    <row r="1045" spans="1:10" x14ac:dyDescent="0.45">
      <c r="A1045">
        <v>1942</v>
      </c>
      <c r="B1045">
        <v>42</v>
      </c>
      <c r="C1045">
        <v>4.7600000000000003E-3</v>
      </c>
      <c r="D1045">
        <v>4.7499999999999999E-3</v>
      </c>
      <c r="E1045">
        <v>0.5</v>
      </c>
      <c r="F1045">
        <v>88342</v>
      </c>
      <c r="G1045">
        <v>420</v>
      </c>
      <c r="H1045">
        <v>88132</v>
      </c>
      <c r="I1045">
        <v>2805581</v>
      </c>
      <c r="J1045">
        <v>31.76</v>
      </c>
    </row>
    <row r="1046" spans="1:10" x14ac:dyDescent="0.45">
      <c r="A1046">
        <v>1942</v>
      </c>
      <c r="B1046">
        <v>43</v>
      </c>
      <c r="C1046">
        <v>5.0699999999999999E-3</v>
      </c>
      <c r="D1046">
        <v>5.0600000000000003E-3</v>
      </c>
      <c r="E1046">
        <v>0.5</v>
      </c>
      <c r="F1046">
        <v>87922</v>
      </c>
      <c r="G1046">
        <v>445</v>
      </c>
      <c r="H1046">
        <v>87700</v>
      </c>
      <c r="I1046">
        <v>2717449</v>
      </c>
      <c r="J1046">
        <v>30.91</v>
      </c>
    </row>
    <row r="1047" spans="1:10" x14ac:dyDescent="0.45">
      <c r="A1047">
        <v>1942</v>
      </c>
      <c r="B1047">
        <v>44</v>
      </c>
      <c r="C1047">
        <v>5.4000000000000003E-3</v>
      </c>
      <c r="D1047">
        <v>5.3800000000000002E-3</v>
      </c>
      <c r="E1047">
        <v>0.5</v>
      </c>
      <c r="F1047">
        <v>87477</v>
      </c>
      <c r="G1047">
        <v>471</v>
      </c>
      <c r="H1047">
        <v>87242</v>
      </c>
      <c r="I1047">
        <v>2629749</v>
      </c>
      <c r="J1047">
        <v>30.06</v>
      </c>
    </row>
    <row r="1048" spans="1:10" x14ac:dyDescent="0.45">
      <c r="A1048">
        <v>1942</v>
      </c>
      <c r="B1048">
        <v>45</v>
      </c>
      <c r="C1048">
        <v>5.7099999999999998E-3</v>
      </c>
      <c r="D1048">
        <v>5.6899999999999997E-3</v>
      </c>
      <c r="E1048">
        <v>0.5</v>
      </c>
      <c r="F1048">
        <v>87007</v>
      </c>
      <c r="G1048">
        <v>495</v>
      </c>
      <c r="H1048">
        <v>86759</v>
      </c>
      <c r="I1048">
        <v>2542507</v>
      </c>
      <c r="J1048">
        <v>29.22</v>
      </c>
    </row>
    <row r="1049" spans="1:10" x14ac:dyDescent="0.45">
      <c r="A1049">
        <v>1942</v>
      </c>
      <c r="B1049">
        <v>46</v>
      </c>
      <c r="C1049">
        <v>6.0800000000000003E-3</v>
      </c>
      <c r="D1049">
        <v>6.0600000000000003E-3</v>
      </c>
      <c r="E1049">
        <v>0.5</v>
      </c>
      <c r="F1049">
        <v>86511</v>
      </c>
      <c r="G1049">
        <v>524</v>
      </c>
      <c r="H1049">
        <v>86249</v>
      </c>
      <c r="I1049">
        <v>2455748</v>
      </c>
      <c r="J1049">
        <v>28.39</v>
      </c>
    </row>
    <row r="1050" spans="1:10" x14ac:dyDescent="0.45">
      <c r="A1050">
        <v>1942</v>
      </c>
      <c r="B1050">
        <v>47</v>
      </c>
      <c r="C1050">
        <v>6.4999999999999997E-3</v>
      </c>
      <c r="D1050">
        <v>6.4799999999999996E-3</v>
      </c>
      <c r="E1050">
        <v>0.5</v>
      </c>
      <c r="F1050">
        <v>85987</v>
      </c>
      <c r="G1050">
        <v>557</v>
      </c>
      <c r="H1050">
        <v>85708</v>
      </c>
      <c r="I1050">
        <v>2369499</v>
      </c>
      <c r="J1050">
        <v>27.56</v>
      </c>
    </row>
    <row r="1051" spans="1:10" x14ac:dyDescent="0.45">
      <c r="A1051">
        <v>1942</v>
      </c>
      <c r="B1051">
        <v>48</v>
      </c>
      <c r="C1051">
        <v>6.9800000000000001E-3</v>
      </c>
      <c r="D1051">
        <v>6.96E-3</v>
      </c>
      <c r="E1051">
        <v>0.5</v>
      </c>
      <c r="F1051">
        <v>85430</v>
      </c>
      <c r="G1051">
        <v>594</v>
      </c>
      <c r="H1051">
        <v>85133</v>
      </c>
      <c r="I1051">
        <v>2283791</v>
      </c>
      <c r="J1051">
        <v>26.73</v>
      </c>
    </row>
    <row r="1052" spans="1:10" x14ac:dyDescent="0.45">
      <c r="A1052">
        <v>1942</v>
      </c>
      <c r="B1052">
        <v>49</v>
      </c>
      <c r="C1052">
        <v>7.5399999999999998E-3</v>
      </c>
      <c r="D1052">
        <v>7.5100000000000002E-3</v>
      </c>
      <c r="E1052">
        <v>0.5</v>
      </c>
      <c r="F1052">
        <v>84835</v>
      </c>
      <c r="G1052">
        <v>637</v>
      </c>
      <c r="H1052">
        <v>84517</v>
      </c>
      <c r="I1052">
        <v>2198658</v>
      </c>
      <c r="J1052">
        <v>25.92</v>
      </c>
    </row>
    <row r="1053" spans="1:10" x14ac:dyDescent="0.45">
      <c r="A1053">
        <v>1942</v>
      </c>
      <c r="B1053">
        <v>50</v>
      </c>
      <c r="C1053">
        <v>8.26E-3</v>
      </c>
      <c r="D1053">
        <v>8.2299999999999995E-3</v>
      </c>
      <c r="E1053">
        <v>0.5</v>
      </c>
      <c r="F1053">
        <v>84198</v>
      </c>
      <c r="G1053">
        <v>693</v>
      </c>
      <c r="H1053">
        <v>83852</v>
      </c>
      <c r="I1053">
        <v>2114141</v>
      </c>
      <c r="J1053">
        <v>25.11</v>
      </c>
    </row>
    <row r="1054" spans="1:10" x14ac:dyDescent="0.45">
      <c r="A1054">
        <v>1942</v>
      </c>
      <c r="B1054">
        <v>51</v>
      </c>
      <c r="C1054">
        <v>8.9999999999999993E-3</v>
      </c>
      <c r="D1054">
        <v>8.9599999999999992E-3</v>
      </c>
      <c r="E1054">
        <v>0.5</v>
      </c>
      <c r="F1054">
        <v>83506</v>
      </c>
      <c r="G1054">
        <v>748</v>
      </c>
      <c r="H1054">
        <v>83132</v>
      </c>
      <c r="I1054">
        <v>2030289</v>
      </c>
      <c r="J1054">
        <v>24.31</v>
      </c>
    </row>
    <row r="1055" spans="1:10" x14ac:dyDescent="0.45">
      <c r="A1055">
        <v>1942</v>
      </c>
      <c r="B1055">
        <v>52</v>
      </c>
      <c r="C1055">
        <v>9.7099999999999999E-3</v>
      </c>
      <c r="D1055">
        <v>9.6600000000000002E-3</v>
      </c>
      <c r="E1055">
        <v>0.5</v>
      </c>
      <c r="F1055">
        <v>82757</v>
      </c>
      <c r="G1055">
        <v>800</v>
      </c>
      <c r="H1055">
        <v>82358</v>
      </c>
      <c r="I1055">
        <v>1947157</v>
      </c>
      <c r="J1055">
        <v>23.53</v>
      </c>
    </row>
    <row r="1056" spans="1:10" x14ac:dyDescent="0.45">
      <c r="A1056">
        <v>1942</v>
      </c>
      <c r="B1056">
        <v>53</v>
      </c>
      <c r="C1056">
        <v>1.039E-2</v>
      </c>
      <c r="D1056">
        <v>1.034E-2</v>
      </c>
      <c r="E1056">
        <v>0.5</v>
      </c>
      <c r="F1056">
        <v>81958</v>
      </c>
      <c r="G1056">
        <v>847</v>
      </c>
      <c r="H1056">
        <v>81534</v>
      </c>
      <c r="I1056">
        <v>1864800</v>
      </c>
      <c r="J1056">
        <v>22.75</v>
      </c>
    </row>
    <row r="1057" spans="1:10" x14ac:dyDescent="0.45">
      <c r="A1057">
        <v>1942</v>
      </c>
      <c r="B1057">
        <v>54</v>
      </c>
      <c r="C1057">
        <v>1.107E-2</v>
      </c>
      <c r="D1057">
        <v>1.1010000000000001E-2</v>
      </c>
      <c r="E1057">
        <v>0.5</v>
      </c>
      <c r="F1057">
        <v>81111</v>
      </c>
      <c r="G1057">
        <v>893</v>
      </c>
      <c r="H1057">
        <v>80664</v>
      </c>
      <c r="I1057">
        <v>1783265</v>
      </c>
      <c r="J1057">
        <v>21.99</v>
      </c>
    </row>
    <row r="1058" spans="1:10" x14ac:dyDescent="0.45">
      <c r="A1058">
        <v>1942</v>
      </c>
      <c r="B1058">
        <v>55</v>
      </c>
      <c r="C1058">
        <v>1.1780000000000001E-2</v>
      </c>
      <c r="D1058">
        <v>1.172E-2</v>
      </c>
      <c r="E1058">
        <v>0.5</v>
      </c>
      <c r="F1058">
        <v>80217</v>
      </c>
      <c r="G1058">
        <v>940</v>
      </c>
      <c r="H1058">
        <v>79748</v>
      </c>
      <c r="I1058">
        <v>1702601</v>
      </c>
      <c r="J1058">
        <v>21.22</v>
      </c>
    </row>
    <row r="1059" spans="1:10" x14ac:dyDescent="0.45">
      <c r="A1059">
        <v>1942</v>
      </c>
      <c r="B1059">
        <v>56</v>
      </c>
      <c r="C1059">
        <v>1.2619999999999999E-2</v>
      </c>
      <c r="D1059">
        <v>1.2540000000000001E-2</v>
      </c>
      <c r="E1059">
        <v>0.5</v>
      </c>
      <c r="F1059">
        <v>79278</v>
      </c>
      <c r="G1059">
        <v>994</v>
      </c>
      <c r="H1059">
        <v>78781</v>
      </c>
      <c r="I1059">
        <v>1622854</v>
      </c>
      <c r="J1059">
        <v>20.47</v>
      </c>
    </row>
    <row r="1060" spans="1:10" x14ac:dyDescent="0.45">
      <c r="A1060">
        <v>1942</v>
      </c>
      <c r="B1060">
        <v>57</v>
      </c>
      <c r="C1060">
        <v>1.362E-2</v>
      </c>
      <c r="D1060">
        <v>1.353E-2</v>
      </c>
      <c r="E1060">
        <v>0.5</v>
      </c>
      <c r="F1060">
        <v>78284</v>
      </c>
      <c r="G1060">
        <v>1059</v>
      </c>
      <c r="H1060">
        <v>77754</v>
      </c>
      <c r="I1060">
        <v>1544073</v>
      </c>
      <c r="J1060">
        <v>19.72</v>
      </c>
    </row>
    <row r="1061" spans="1:10" x14ac:dyDescent="0.45">
      <c r="A1061">
        <v>1942</v>
      </c>
      <c r="B1061">
        <v>58</v>
      </c>
      <c r="C1061">
        <v>1.481E-2</v>
      </c>
      <c r="D1061">
        <v>1.47E-2</v>
      </c>
      <c r="E1061">
        <v>0.5</v>
      </c>
      <c r="F1061">
        <v>77225</v>
      </c>
      <c r="G1061">
        <v>1135</v>
      </c>
      <c r="H1061">
        <v>76657</v>
      </c>
      <c r="I1061">
        <v>1466319</v>
      </c>
      <c r="J1061">
        <v>18.989999999999998</v>
      </c>
    </row>
    <row r="1062" spans="1:10" x14ac:dyDescent="0.45">
      <c r="A1062">
        <v>1942</v>
      </c>
      <c r="B1062">
        <v>59</v>
      </c>
      <c r="C1062">
        <v>1.6160000000000001E-2</v>
      </c>
      <c r="D1062">
        <v>1.6029999999999999E-2</v>
      </c>
      <c r="E1062">
        <v>0.5</v>
      </c>
      <c r="F1062">
        <v>76089</v>
      </c>
      <c r="G1062">
        <v>1220</v>
      </c>
      <c r="H1062">
        <v>75479</v>
      </c>
      <c r="I1062">
        <v>1389662</v>
      </c>
      <c r="J1062">
        <v>18.260000000000002</v>
      </c>
    </row>
    <row r="1063" spans="1:10" x14ac:dyDescent="0.45">
      <c r="A1063">
        <v>1942</v>
      </c>
      <c r="B1063">
        <v>60</v>
      </c>
      <c r="C1063">
        <v>1.7389999999999999E-2</v>
      </c>
      <c r="D1063">
        <v>1.7239999999999998E-2</v>
      </c>
      <c r="E1063">
        <v>0.5</v>
      </c>
      <c r="F1063">
        <v>74869</v>
      </c>
      <c r="G1063">
        <v>1291</v>
      </c>
      <c r="H1063">
        <v>74224</v>
      </c>
      <c r="I1063">
        <v>1314183</v>
      </c>
      <c r="J1063">
        <v>17.55</v>
      </c>
    </row>
    <row r="1064" spans="1:10" x14ac:dyDescent="0.45">
      <c r="A1064">
        <v>1942</v>
      </c>
      <c r="B1064">
        <v>61</v>
      </c>
      <c r="C1064">
        <v>1.8689999999999998E-2</v>
      </c>
      <c r="D1064">
        <v>1.8509999999999999E-2</v>
      </c>
      <c r="E1064">
        <v>0.5</v>
      </c>
      <c r="F1064">
        <v>73579</v>
      </c>
      <c r="G1064">
        <v>1362</v>
      </c>
      <c r="H1064">
        <v>72898</v>
      </c>
      <c r="I1064">
        <v>1239959</v>
      </c>
      <c r="J1064">
        <v>16.850000000000001</v>
      </c>
    </row>
    <row r="1065" spans="1:10" x14ac:dyDescent="0.45">
      <c r="A1065">
        <v>1942</v>
      </c>
      <c r="B1065">
        <v>62</v>
      </c>
      <c r="C1065">
        <v>2.0209999999999999E-2</v>
      </c>
      <c r="D1065">
        <v>2.001E-2</v>
      </c>
      <c r="E1065">
        <v>0.5</v>
      </c>
      <c r="F1065">
        <v>72217</v>
      </c>
      <c r="G1065">
        <v>1445</v>
      </c>
      <c r="H1065">
        <v>71494</v>
      </c>
      <c r="I1065">
        <v>1167061</v>
      </c>
      <c r="J1065">
        <v>16.16</v>
      </c>
    </row>
    <row r="1066" spans="1:10" x14ac:dyDescent="0.45">
      <c r="A1066">
        <v>1942</v>
      </c>
      <c r="B1066">
        <v>63</v>
      </c>
      <c r="C1066">
        <v>2.197E-2</v>
      </c>
      <c r="D1066">
        <v>2.1729999999999999E-2</v>
      </c>
      <c r="E1066">
        <v>0.5</v>
      </c>
      <c r="F1066">
        <v>70772</v>
      </c>
      <c r="G1066">
        <v>1538</v>
      </c>
      <c r="H1066">
        <v>70003</v>
      </c>
      <c r="I1066">
        <v>1095567</v>
      </c>
      <c r="J1066">
        <v>15.48</v>
      </c>
    </row>
    <row r="1067" spans="1:10" x14ac:dyDescent="0.45">
      <c r="A1067">
        <v>1942</v>
      </c>
      <c r="B1067">
        <v>64</v>
      </c>
      <c r="C1067">
        <v>2.3949999999999999E-2</v>
      </c>
      <c r="D1067">
        <v>2.367E-2</v>
      </c>
      <c r="E1067">
        <v>0.5</v>
      </c>
      <c r="F1067">
        <v>69234</v>
      </c>
      <c r="G1067">
        <v>1639</v>
      </c>
      <c r="H1067">
        <v>68415</v>
      </c>
      <c r="I1067">
        <v>1025564</v>
      </c>
      <c r="J1067">
        <v>14.81</v>
      </c>
    </row>
    <row r="1068" spans="1:10" x14ac:dyDescent="0.45">
      <c r="A1068">
        <v>1942</v>
      </c>
      <c r="B1068">
        <v>65</v>
      </c>
      <c r="C1068">
        <v>2.614E-2</v>
      </c>
      <c r="D1068">
        <v>2.581E-2</v>
      </c>
      <c r="E1068">
        <v>0.5</v>
      </c>
      <c r="F1068">
        <v>67596</v>
      </c>
      <c r="G1068">
        <v>1744</v>
      </c>
      <c r="H1068">
        <v>66723</v>
      </c>
      <c r="I1068">
        <v>957149</v>
      </c>
      <c r="J1068">
        <v>14.16</v>
      </c>
    </row>
    <row r="1069" spans="1:10" x14ac:dyDescent="0.45">
      <c r="A1069">
        <v>1942</v>
      </c>
      <c r="B1069">
        <v>66</v>
      </c>
      <c r="C1069">
        <v>2.8539999999999999E-2</v>
      </c>
      <c r="D1069">
        <v>2.8129999999999999E-2</v>
      </c>
      <c r="E1069">
        <v>0.5</v>
      </c>
      <c r="F1069">
        <v>65851</v>
      </c>
      <c r="G1069">
        <v>1853</v>
      </c>
      <c r="H1069">
        <v>64925</v>
      </c>
      <c r="I1069">
        <v>890425</v>
      </c>
      <c r="J1069">
        <v>13.52</v>
      </c>
    </row>
    <row r="1070" spans="1:10" x14ac:dyDescent="0.45">
      <c r="A1070">
        <v>1942</v>
      </c>
      <c r="B1070">
        <v>67</v>
      </c>
      <c r="C1070">
        <v>3.1019999999999999E-2</v>
      </c>
      <c r="D1070">
        <v>3.0550000000000001E-2</v>
      </c>
      <c r="E1070">
        <v>0.5</v>
      </c>
      <c r="F1070">
        <v>63999</v>
      </c>
      <c r="G1070">
        <v>1955</v>
      </c>
      <c r="H1070">
        <v>63021</v>
      </c>
      <c r="I1070">
        <v>825501</v>
      </c>
      <c r="J1070">
        <v>12.9</v>
      </c>
    </row>
    <row r="1071" spans="1:10" x14ac:dyDescent="0.45">
      <c r="A1071">
        <v>1942</v>
      </c>
      <c r="B1071">
        <v>68</v>
      </c>
      <c r="C1071">
        <v>3.3709999999999997E-2</v>
      </c>
      <c r="D1071">
        <v>3.3149999999999999E-2</v>
      </c>
      <c r="E1071">
        <v>0.5</v>
      </c>
      <c r="F1071">
        <v>62043</v>
      </c>
      <c r="G1071">
        <v>2057</v>
      </c>
      <c r="H1071">
        <v>61015</v>
      </c>
      <c r="I1071">
        <v>762480</v>
      </c>
      <c r="J1071">
        <v>12.29</v>
      </c>
    </row>
    <row r="1072" spans="1:10" x14ac:dyDescent="0.45">
      <c r="A1072">
        <v>1942</v>
      </c>
      <c r="B1072">
        <v>69</v>
      </c>
      <c r="C1072">
        <v>3.6769999999999997E-2</v>
      </c>
      <c r="D1072">
        <v>3.6110000000000003E-2</v>
      </c>
      <c r="E1072">
        <v>0.5</v>
      </c>
      <c r="F1072">
        <v>59987</v>
      </c>
      <c r="G1072">
        <v>2166</v>
      </c>
      <c r="H1072">
        <v>58904</v>
      </c>
      <c r="I1072">
        <v>701465</v>
      </c>
      <c r="J1072">
        <v>11.69</v>
      </c>
    </row>
    <row r="1073" spans="1:10" x14ac:dyDescent="0.45">
      <c r="A1073">
        <v>1942</v>
      </c>
      <c r="B1073">
        <v>70</v>
      </c>
      <c r="C1073">
        <v>4.1079999999999998E-2</v>
      </c>
      <c r="D1073">
        <v>4.0250000000000001E-2</v>
      </c>
      <c r="E1073">
        <v>0.5</v>
      </c>
      <c r="F1073">
        <v>57821</v>
      </c>
      <c r="G1073">
        <v>2327</v>
      </c>
      <c r="H1073">
        <v>56657</v>
      </c>
      <c r="I1073">
        <v>642561</v>
      </c>
      <c r="J1073">
        <v>11.11</v>
      </c>
    </row>
    <row r="1074" spans="1:10" x14ac:dyDescent="0.45">
      <c r="A1074">
        <v>1942</v>
      </c>
      <c r="B1074">
        <v>71</v>
      </c>
      <c r="C1074">
        <v>4.5909999999999999E-2</v>
      </c>
      <c r="D1074">
        <v>4.4880000000000003E-2</v>
      </c>
      <c r="E1074">
        <v>0.5</v>
      </c>
      <c r="F1074">
        <v>55493</v>
      </c>
      <c r="G1074">
        <v>2491</v>
      </c>
      <c r="H1074">
        <v>54248</v>
      </c>
      <c r="I1074">
        <v>585904</v>
      </c>
      <c r="J1074">
        <v>10.56</v>
      </c>
    </row>
    <row r="1075" spans="1:10" x14ac:dyDescent="0.45">
      <c r="A1075">
        <v>1942</v>
      </c>
      <c r="B1075">
        <v>72</v>
      </c>
      <c r="C1075">
        <v>5.083E-2</v>
      </c>
      <c r="D1075">
        <v>4.9570000000000003E-2</v>
      </c>
      <c r="E1075">
        <v>0.5</v>
      </c>
      <c r="F1075">
        <v>53003</v>
      </c>
      <c r="G1075">
        <v>2627</v>
      </c>
      <c r="H1075">
        <v>51689</v>
      </c>
      <c r="I1075">
        <v>531656</v>
      </c>
      <c r="J1075">
        <v>10.029999999999999</v>
      </c>
    </row>
    <row r="1076" spans="1:10" x14ac:dyDescent="0.45">
      <c r="A1076">
        <v>1942</v>
      </c>
      <c r="B1076">
        <v>73</v>
      </c>
      <c r="C1076">
        <v>5.57E-2</v>
      </c>
      <c r="D1076">
        <v>5.4190000000000002E-2</v>
      </c>
      <c r="E1076">
        <v>0.5</v>
      </c>
      <c r="F1076">
        <v>50375</v>
      </c>
      <c r="G1076">
        <v>2730</v>
      </c>
      <c r="H1076">
        <v>49011</v>
      </c>
      <c r="I1076">
        <v>479966</v>
      </c>
      <c r="J1076">
        <v>9.5299999999999994</v>
      </c>
    </row>
    <row r="1077" spans="1:10" x14ac:dyDescent="0.45">
      <c r="A1077">
        <v>1942</v>
      </c>
      <c r="B1077">
        <v>74</v>
      </c>
      <c r="C1077">
        <v>6.046E-2</v>
      </c>
      <c r="D1077">
        <v>5.8680000000000003E-2</v>
      </c>
      <c r="E1077">
        <v>0.5</v>
      </c>
      <c r="F1077">
        <v>47646</v>
      </c>
      <c r="G1077">
        <v>2796</v>
      </c>
      <c r="H1077">
        <v>46248</v>
      </c>
      <c r="I1077">
        <v>430956</v>
      </c>
      <c r="J1077">
        <v>9.0399999999999991</v>
      </c>
    </row>
    <row r="1078" spans="1:10" x14ac:dyDescent="0.45">
      <c r="A1078">
        <v>1942</v>
      </c>
      <c r="B1078">
        <v>75</v>
      </c>
      <c r="C1078">
        <v>6.4710000000000004E-2</v>
      </c>
      <c r="D1078">
        <v>6.268E-2</v>
      </c>
      <c r="E1078">
        <v>0.5</v>
      </c>
      <c r="F1078">
        <v>44850</v>
      </c>
      <c r="G1078">
        <v>2811</v>
      </c>
      <c r="H1078">
        <v>43444</v>
      </c>
      <c r="I1078">
        <v>384708</v>
      </c>
      <c r="J1078">
        <v>8.58</v>
      </c>
    </row>
    <row r="1079" spans="1:10" x14ac:dyDescent="0.45">
      <c r="A1079">
        <v>1942</v>
      </c>
      <c r="B1079">
        <v>76</v>
      </c>
      <c r="C1079">
        <v>6.9870000000000002E-2</v>
      </c>
      <c r="D1079">
        <v>6.7510000000000001E-2</v>
      </c>
      <c r="E1079">
        <v>0.5</v>
      </c>
      <c r="F1079">
        <v>42039</v>
      </c>
      <c r="G1079">
        <v>2838</v>
      </c>
      <c r="H1079">
        <v>40620</v>
      </c>
      <c r="I1079">
        <v>341264</v>
      </c>
      <c r="J1079">
        <v>8.1199999999999992</v>
      </c>
    </row>
    <row r="1080" spans="1:10" x14ac:dyDescent="0.45">
      <c r="A1080">
        <v>1942</v>
      </c>
      <c r="B1080">
        <v>77</v>
      </c>
      <c r="C1080">
        <v>7.7240000000000003E-2</v>
      </c>
      <c r="D1080">
        <v>7.4370000000000006E-2</v>
      </c>
      <c r="E1080">
        <v>0.5</v>
      </c>
      <c r="F1080">
        <v>39200</v>
      </c>
      <c r="G1080">
        <v>2915</v>
      </c>
      <c r="H1080">
        <v>37743</v>
      </c>
      <c r="I1080">
        <v>300644</v>
      </c>
      <c r="J1080">
        <v>7.67</v>
      </c>
    </row>
    <row r="1081" spans="1:10" x14ac:dyDescent="0.45">
      <c r="A1081">
        <v>1942</v>
      </c>
      <c r="B1081">
        <v>78</v>
      </c>
      <c r="C1081">
        <v>8.6540000000000006E-2</v>
      </c>
      <c r="D1081">
        <v>8.2949999999999996E-2</v>
      </c>
      <c r="E1081">
        <v>0.5</v>
      </c>
      <c r="F1081">
        <v>36285</v>
      </c>
      <c r="G1081">
        <v>3010</v>
      </c>
      <c r="H1081">
        <v>34780</v>
      </c>
      <c r="I1081">
        <v>262901</v>
      </c>
      <c r="J1081">
        <v>7.25</v>
      </c>
    </row>
    <row r="1082" spans="1:10" x14ac:dyDescent="0.45">
      <c r="A1082">
        <v>1942</v>
      </c>
      <c r="B1082">
        <v>79</v>
      </c>
      <c r="C1082">
        <v>9.6990000000000007E-2</v>
      </c>
      <c r="D1082">
        <v>9.2499999999999999E-2</v>
      </c>
      <c r="E1082">
        <v>0.5</v>
      </c>
      <c r="F1082">
        <v>33275</v>
      </c>
      <c r="G1082">
        <v>3078</v>
      </c>
      <c r="H1082">
        <v>31736</v>
      </c>
      <c r="I1082">
        <v>228121</v>
      </c>
      <c r="J1082">
        <v>6.86</v>
      </c>
    </row>
    <row r="1083" spans="1:10" x14ac:dyDescent="0.45">
      <c r="A1083">
        <v>1942</v>
      </c>
      <c r="B1083">
        <v>80</v>
      </c>
      <c r="C1083">
        <v>9.9440000000000001E-2</v>
      </c>
      <c r="D1083">
        <v>9.4729999999999995E-2</v>
      </c>
      <c r="E1083">
        <v>0.5</v>
      </c>
      <c r="F1083">
        <v>30197</v>
      </c>
      <c r="G1083">
        <v>2861</v>
      </c>
      <c r="H1083">
        <v>28767</v>
      </c>
      <c r="I1083">
        <v>196385</v>
      </c>
      <c r="J1083">
        <v>6.5</v>
      </c>
    </row>
    <row r="1084" spans="1:10" x14ac:dyDescent="0.45">
      <c r="A1084">
        <v>1942</v>
      </c>
      <c r="B1084">
        <v>81</v>
      </c>
      <c r="C1084">
        <v>0.10877000000000001</v>
      </c>
      <c r="D1084">
        <v>0.10316</v>
      </c>
      <c r="E1084">
        <v>0.5</v>
      </c>
      <c r="F1084">
        <v>27337</v>
      </c>
      <c r="G1084">
        <v>2820</v>
      </c>
      <c r="H1084">
        <v>25927</v>
      </c>
      <c r="I1084">
        <v>167618</v>
      </c>
      <c r="J1084">
        <v>6.13</v>
      </c>
    </row>
    <row r="1085" spans="1:10" x14ac:dyDescent="0.45">
      <c r="A1085">
        <v>1942</v>
      </c>
      <c r="B1085">
        <v>82</v>
      </c>
      <c r="C1085">
        <v>0.11985999999999999</v>
      </c>
      <c r="D1085">
        <v>0.11308</v>
      </c>
      <c r="E1085">
        <v>0.5</v>
      </c>
      <c r="F1085">
        <v>24517</v>
      </c>
      <c r="G1085">
        <v>2772</v>
      </c>
      <c r="H1085">
        <v>23130</v>
      </c>
      <c r="I1085">
        <v>141691</v>
      </c>
      <c r="J1085">
        <v>5.78</v>
      </c>
    </row>
    <row r="1086" spans="1:10" x14ac:dyDescent="0.45">
      <c r="A1086">
        <v>1942</v>
      </c>
      <c r="B1086">
        <v>83</v>
      </c>
      <c r="C1086">
        <v>0.13255</v>
      </c>
      <c r="D1086">
        <v>0.12431</v>
      </c>
      <c r="E1086">
        <v>0.5</v>
      </c>
      <c r="F1086">
        <v>21744</v>
      </c>
      <c r="G1086">
        <v>2703</v>
      </c>
      <c r="H1086">
        <v>20393</v>
      </c>
      <c r="I1086">
        <v>118561</v>
      </c>
      <c r="J1086">
        <v>5.45</v>
      </c>
    </row>
    <row r="1087" spans="1:10" x14ac:dyDescent="0.45">
      <c r="A1087">
        <v>1942</v>
      </c>
      <c r="B1087">
        <v>84</v>
      </c>
      <c r="C1087">
        <v>0.14463000000000001</v>
      </c>
      <c r="D1087">
        <v>0.13488</v>
      </c>
      <c r="E1087">
        <v>0.5</v>
      </c>
      <c r="F1087">
        <v>19041</v>
      </c>
      <c r="G1087">
        <v>2568</v>
      </c>
      <c r="H1087">
        <v>17757</v>
      </c>
      <c r="I1087">
        <v>98168</v>
      </c>
      <c r="J1087">
        <v>5.16</v>
      </c>
    </row>
    <row r="1088" spans="1:10" x14ac:dyDescent="0.45">
      <c r="A1088">
        <v>1942</v>
      </c>
      <c r="B1088">
        <v>85</v>
      </c>
      <c r="C1088">
        <v>0.15526999999999999</v>
      </c>
      <c r="D1088">
        <v>0.14409</v>
      </c>
      <c r="E1088">
        <v>0.5</v>
      </c>
      <c r="F1088">
        <v>16473</v>
      </c>
      <c r="G1088">
        <v>2374</v>
      </c>
      <c r="H1088">
        <v>15286</v>
      </c>
      <c r="I1088">
        <v>80411</v>
      </c>
      <c r="J1088">
        <v>4.88</v>
      </c>
    </row>
    <row r="1089" spans="1:10" x14ac:dyDescent="0.45">
      <c r="A1089">
        <v>1942</v>
      </c>
      <c r="B1089">
        <v>86</v>
      </c>
      <c r="C1089">
        <v>0.16728999999999999</v>
      </c>
      <c r="D1089">
        <v>0.15437000000000001</v>
      </c>
      <c r="E1089">
        <v>0.5</v>
      </c>
      <c r="F1089">
        <v>14099</v>
      </c>
      <c r="G1089">
        <v>2177</v>
      </c>
      <c r="H1089">
        <v>13011</v>
      </c>
      <c r="I1089">
        <v>65124</v>
      </c>
      <c r="J1089">
        <v>4.62</v>
      </c>
    </row>
    <row r="1090" spans="1:10" x14ac:dyDescent="0.45">
      <c r="A1090">
        <v>1942</v>
      </c>
      <c r="B1090">
        <v>87</v>
      </c>
      <c r="C1090">
        <v>0.18193000000000001</v>
      </c>
      <c r="D1090">
        <v>0.16675999999999999</v>
      </c>
      <c r="E1090">
        <v>0.5</v>
      </c>
      <c r="F1090">
        <v>11923</v>
      </c>
      <c r="G1090">
        <v>1988</v>
      </c>
      <c r="H1090">
        <v>10929</v>
      </c>
      <c r="I1090">
        <v>52113</v>
      </c>
      <c r="J1090">
        <v>4.37</v>
      </c>
    </row>
    <row r="1091" spans="1:10" x14ac:dyDescent="0.45">
      <c r="A1091">
        <v>1942</v>
      </c>
      <c r="B1091">
        <v>88</v>
      </c>
      <c r="C1091">
        <v>0.19835</v>
      </c>
      <c r="D1091">
        <v>0.18045</v>
      </c>
      <c r="E1091">
        <v>0.5</v>
      </c>
      <c r="F1091">
        <v>9935</v>
      </c>
      <c r="G1091">
        <v>1793</v>
      </c>
      <c r="H1091">
        <v>9038</v>
      </c>
      <c r="I1091">
        <v>41185</v>
      </c>
      <c r="J1091">
        <v>4.1500000000000004</v>
      </c>
    </row>
    <row r="1092" spans="1:10" x14ac:dyDescent="0.45">
      <c r="A1092">
        <v>1942</v>
      </c>
      <c r="B1092">
        <v>89</v>
      </c>
      <c r="C1092">
        <v>0.21471999999999999</v>
      </c>
      <c r="D1092">
        <v>0.19389999999999999</v>
      </c>
      <c r="E1092">
        <v>0.5</v>
      </c>
      <c r="F1092">
        <v>8142</v>
      </c>
      <c r="G1092">
        <v>1579</v>
      </c>
      <c r="H1092">
        <v>7352</v>
      </c>
      <c r="I1092">
        <v>32146</v>
      </c>
      <c r="J1092">
        <v>3.95</v>
      </c>
    </row>
    <row r="1093" spans="1:10" x14ac:dyDescent="0.45">
      <c r="A1093">
        <v>1942</v>
      </c>
      <c r="B1093">
        <v>90</v>
      </c>
      <c r="C1093">
        <v>0.22916</v>
      </c>
      <c r="D1093">
        <v>0.2056</v>
      </c>
      <c r="E1093">
        <v>0.5</v>
      </c>
      <c r="F1093">
        <v>6563</v>
      </c>
      <c r="G1093">
        <v>1349</v>
      </c>
      <c r="H1093">
        <v>5888</v>
      </c>
      <c r="I1093">
        <v>24794</v>
      </c>
      <c r="J1093">
        <v>3.78</v>
      </c>
    </row>
    <row r="1094" spans="1:10" x14ac:dyDescent="0.45">
      <c r="A1094">
        <v>1942</v>
      </c>
      <c r="B1094">
        <v>91</v>
      </c>
      <c r="C1094">
        <v>0.23966999999999999</v>
      </c>
      <c r="D1094">
        <v>0.21403</v>
      </c>
      <c r="E1094">
        <v>0.5</v>
      </c>
      <c r="F1094">
        <v>5214</v>
      </c>
      <c r="G1094">
        <v>1116</v>
      </c>
      <c r="H1094">
        <v>4656</v>
      </c>
      <c r="I1094">
        <v>18905</v>
      </c>
      <c r="J1094">
        <v>3.63</v>
      </c>
    </row>
    <row r="1095" spans="1:10" x14ac:dyDescent="0.45">
      <c r="A1095">
        <v>1942</v>
      </c>
      <c r="B1095">
        <v>92</v>
      </c>
      <c r="C1095">
        <v>0.24635000000000001</v>
      </c>
      <c r="D1095">
        <v>0.21934000000000001</v>
      </c>
      <c r="E1095">
        <v>0.5</v>
      </c>
      <c r="F1095">
        <v>4098</v>
      </c>
      <c r="G1095">
        <v>899</v>
      </c>
      <c r="H1095">
        <v>3648</v>
      </c>
      <c r="I1095">
        <v>14250</v>
      </c>
      <c r="J1095">
        <v>3.48</v>
      </c>
    </row>
    <row r="1096" spans="1:10" x14ac:dyDescent="0.45">
      <c r="A1096">
        <v>1942</v>
      </c>
      <c r="B1096">
        <v>93</v>
      </c>
      <c r="C1096">
        <v>0.25206000000000001</v>
      </c>
      <c r="D1096">
        <v>0.22384999999999999</v>
      </c>
      <c r="E1096">
        <v>0.5</v>
      </c>
      <c r="F1096">
        <v>3199</v>
      </c>
      <c r="G1096">
        <v>716</v>
      </c>
      <c r="H1096">
        <v>2841</v>
      </c>
      <c r="I1096">
        <v>10601</v>
      </c>
      <c r="J1096">
        <v>3.31</v>
      </c>
    </row>
    <row r="1097" spans="1:10" x14ac:dyDescent="0.45">
      <c r="A1097">
        <v>1942</v>
      </c>
      <c r="B1097">
        <v>94</v>
      </c>
      <c r="C1097">
        <v>0.25902999999999998</v>
      </c>
      <c r="D1097">
        <v>0.22933000000000001</v>
      </c>
      <c r="E1097">
        <v>0.5</v>
      </c>
      <c r="F1097">
        <v>2483</v>
      </c>
      <c r="G1097">
        <v>569</v>
      </c>
      <c r="H1097">
        <v>2198</v>
      </c>
      <c r="I1097">
        <v>7760</v>
      </c>
      <c r="J1097">
        <v>3.13</v>
      </c>
    </row>
    <row r="1098" spans="1:10" x14ac:dyDescent="0.45">
      <c r="A1098">
        <v>1942</v>
      </c>
      <c r="B1098">
        <v>95</v>
      </c>
      <c r="C1098">
        <v>0.30248000000000003</v>
      </c>
      <c r="D1098">
        <v>0.26273999999999997</v>
      </c>
      <c r="E1098">
        <v>0.5</v>
      </c>
      <c r="F1098">
        <v>1914</v>
      </c>
      <c r="G1098">
        <v>503</v>
      </c>
      <c r="H1098">
        <v>1662</v>
      </c>
      <c r="I1098">
        <v>5562</v>
      </c>
      <c r="J1098">
        <v>2.91</v>
      </c>
    </row>
    <row r="1099" spans="1:10" x14ac:dyDescent="0.45">
      <c r="A1099">
        <v>1942</v>
      </c>
      <c r="B1099">
        <v>96</v>
      </c>
      <c r="C1099">
        <v>0.32142999999999999</v>
      </c>
      <c r="D1099">
        <v>0.27693000000000001</v>
      </c>
      <c r="E1099">
        <v>0.5</v>
      </c>
      <c r="F1099">
        <v>1411</v>
      </c>
      <c r="G1099">
        <v>391</v>
      </c>
      <c r="H1099">
        <v>1215</v>
      </c>
      <c r="I1099">
        <v>3900</v>
      </c>
      <c r="J1099">
        <v>2.76</v>
      </c>
    </row>
    <row r="1100" spans="1:10" x14ac:dyDescent="0.45">
      <c r="A1100">
        <v>1942</v>
      </c>
      <c r="B1100">
        <v>97</v>
      </c>
      <c r="C1100">
        <v>0.34100000000000003</v>
      </c>
      <c r="D1100">
        <v>0.29132999999999998</v>
      </c>
      <c r="E1100">
        <v>0.5</v>
      </c>
      <c r="F1100">
        <v>1020</v>
      </c>
      <c r="G1100">
        <v>297</v>
      </c>
      <c r="H1100">
        <v>872</v>
      </c>
      <c r="I1100">
        <v>2684</v>
      </c>
      <c r="J1100">
        <v>2.63</v>
      </c>
    </row>
    <row r="1101" spans="1:10" x14ac:dyDescent="0.45">
      <c r="A1101">
        <v>1942</v>
      </c>
      <c r="B1101">
        <v>98</v>
      </c>
      <c r="C1101">
        <v>0.36112</v>
      </c>
      <c r="D1101">
        <v>0.30589</v>
      </c>
      <c r="E1101">
        <v>0.5</v>
      </c>
      <c r="F1101">
        <v>723</v>
      </c>
      <c r="G1101">
        <v>221</v>
      </c>
      <c r="H1101">
        <v>612</v>
      </c>
      <c r="I1101">
        <v>1813</v>
      </c>
      <c r="J1101">
        <v>2.5099999999999998</v>
      </c>
    </row>
    <row r="1102" spans="1:10" x14ac:dyDescent="0.45">
      <c r="A1102">
        <v>1942</v>
      </c>
      <c r="B1102">
        <v>99</v>
      </c>
      <c r="C1102">
        <v>0.38174000000000002</v>
      </c>
      <c r="D1102">
        <v>0.32055</v>
      </c>
      <c r="E1102">
        <v>0.5</v>
      </c>
      <c r="F1102">
        <v>502</v>
      </c>
      <c r="G1102">
        <v>161</v>
      </c>
      <c r="H1102">
        <v>421</v>
      </c>
      <c r="I1102">
        <v>1201</v>
      </c>
      <c r="J1102">
        <v>2.39</v>
      </c>
    </row>
    <row r="1103" spans="1:10" x14ac:dyDescent="0.45">
      <c r="A1103">
        <v>1942</v>
      </c>
      <c r="B1103">
        <v>100</v>
      </c>
      <c r="C1103">
        <v>0.40278999999999998</v>
      </c>
      <c r="D1103">
        <v>0.33527000000000001</v>
      </c>
      <c r="E1103">
        <v>0.5</v>
      </c>
      <c r="F1103">
        <v>341</v>
      </c>
      <c r="G1103">
        <v>114</v>
      </c>
      <c r="H1103">
        <v>284</v>
      </c>
      <c r="I1103">
        <v>779</v>
      </c>
      <c r="J1103">
        <v>2.29</v>
      </c>
    </row>
    <row r="1104" spans="1:10" x14ac:dyDescent="0.45">
      <c r="A1104">
        <v>1942</v>
      </c>
      <c r="B1104">
        <v>101</v>
      </c>
      <c r="C1104">
        <v>0.42420999999999998</v>
      </c>
      <c r="D1104">
        <v>0.34998000000000001</v>
      </c>
      <c r="E1104">
        <v>0.5</v>
      </c>
      <c r="F1104">
        <v>227</v>
      </c>
      <c r="G1104">
        <v>79</v>
      </c>
      <c r="H1104">
        <v>187</v>
      </c>
      <c r="I1104">
        <v>495</v>
      </c>
      <c r="J1104">
        <v>2.19</v>
      </c>
    </row>
    <row r="1105" spans="1:10" x14ac:dyDescent="0.45">
      <c r="A1105">
        <v>1942</v>
      </c>
      <c r="B1105">
        <v>102</v>
      </c>
      <c r="C1105">
        <v>0.44591999999999998</v>
      </c>
      <c r="D1105">
        <v>0.36462</v>
      </c>
      <c r="E1105">
        <v>0.5</v>
      </c>
      <c r="F1105">
        <v>147</v>
      </c>
      <c r="G1105">
        <v>54</v>
      </c>
      <c r="H1105">
        <v>120</v>
      </c>
      <c r="I1105">
        <v>308</v>
      </c>
      <c r="J1105">
        <v>2.09</v>
      </c>
    </row>
    <row r="1106" spans="1:10" x14ac:dyDescent="0.45">
      <c r="A1106">
        <v>1942</v>
      </c>
      <c r="B1106">
        <v>103</v>
      </c>
      <c r="C1106">
        <v>0.46783999999999998</v>
      </c>
      <c r="D1106">
        <v>0.37914999999999999</v>
      </c>
      <c r="E1106">
        <v>0.5</v>
      </c>
      <c r="F1106">
        <v>94</v>
      </c>
      <c r="G1106">
        <v>35</v>
      </c>
      <c r="H1106">
        <v>76</v>
      </c>
      <c r="I1106">
        <v>188</v>
      </c>
      <c r="J1106">
        <v>2.0099999999999998</v>
      </c>
    </row>
    <row r="1107" spans="1:10" x14ac:dyDescent="0.45">
      <c r="A1107">
        <v>1942</v>
      </c>
      <c r="B1107">
        <v>104</v>
      </c>
      <c r="C1107">
        <v>0.48987999999999998</v>
      </c>
      <c r="D1107">
        <v>0.39350000000000002</v>
      </c>
      <c r="E1107">
        <v>0.5</v>
      </c>
      <c r="F1107">
        <v>58</v>
      </c>
      <c r="G1107">
        <v>23</v>
      </c>
      <c r="H1107">
        <v>47</v>
      </c>
      <c r="I1107">
        <v>112</v>
      </c>
      <c r="J1107">
        <v>1.93</v>
      </c>
    </row>
    <row r="1108" spans="1:10" x14ac:dyDescent="0.45">
      <c r="A1108">
        <v>1942</v>
      </c>
      <c r="B1108">
        <v>105</v>
      </c>
      <c r="C1108">
        <v>0.51195999999999997</v>
      </c>
      <c r="D1108">
        <v>0.40761999999999998</v>
      </c>
      <c r="E1108">
        <v>0.5</v>
      </c>
      <c r="F1108">
        <v>35</v>
      </c>
      <c r="G1108">
        <v>14</v>
      </c>
      <c r="H1108">
        <v>28</v>
      </c>
      <c r="I1108">
        <v>65</v>
      </c>
      <c r="J1108">
        <v>1.86</v>
      </c>
    </row>
    <row r="1109" spans="1:10" x14ac:dyDescent="0.45">
      <c r="A1109">
        <v>1942</v>
      </c>
      <c r="B1109">
        <v>106</v>
      </c>
      <c r="C1109">
        <v>0.53398999999999996</v>
      </c>
      <c r="D1109">
        <v>0.42146</v>
      </c>
      <c r="E1109">
        <v>0.5</v>
      </c>
      <c r="F1109">
        <v>21</v>
      </c>
      <c r="G1109">
        <v>9</v>
      </c>
      <c r="H1109">
        <v>16</v>
      </c>
      <c r="I1109">
        <v>37</v>
      </c>
      <c r="J1109">
        <v>1.79</v>
      </c>
    </row>
    <row r="1110" spans="1:10" x14ac:dyDescent="0.45">
      <c r="A1110">
        <v>1942</v>
      </c>
      <c r="B1110">
        <v>107</v>
      </c>
      <c r="C1110">
        <v>0.55589999999999995</v>
      </c>
      <c r="D1110">
        <v>0.43498999999999999</v>
      </c>
      <c r="E1110">
        <v>0.5</v>
      </c>
      <c r="F1110">
        <v>12</v>
      </c>
      <c r="G1110">
        <v>5</v>
      </c>
      <c r="H1110">
        <v>9</v>
      </c>
      <c r="I1110">
        <v>21</v>
      </c>
      <c r="J1110">
        <v>1.73</v>
      </c>
    </row>
    <row r="1111" spans="1:10" x14ac:dyDescent="0.45">
      <c r="A1111">
        <v>1942</v>
      </c>
      <c r="B1111">
        <v>108</v>
      </c>
      <c r="C1111">
        <v>0.57757999999999998</v>
      </c>
      <c r="D1111">
        <v>0.44816</v>
      </c>
      <c r="E1111">
        <v>0.5</v>
      </c>
      <c r="F1111">
        <v>7</v>
      </c>
      <c r="G1111">
        <v>3</v>
      </c>
      <c r="H1111">
        <v>5</v>
      </c>
      <c r="I1111">
        <v>11</v>
      </c>
      <c r="J1111">
        <v>1.68</v>
      </c>
    </row>
    <row r="1112" spans="1:10" x14ac:dyDescent="0.45">
      <c r="A1112">
        <v>1942</v>
      </c>
      <c r="B1112">
        <v>109</v>
      </c>
      <c r="C1112">
        <v>0.59897999999999996</v>
      </c>
      <c r="D1112">
        <v>0.46093000000000001</v>
      </c>
      <c r="E1112">
        <v>0.5</v>
      </c>
      <c r="F1112">
        <v>4</v>
      </c>
      <c r="G1112">
        <v>2</v>
      </c>
      <c r="H1112">
        <v>3</v>
      </c>
      <c r="I1112">
        <v>6</v>
      </c>
      <c r="J1112">
        <v>1.64</v>
      </c>
    </row>
    <row r="1113" spans="1:10" x14ac:dyDescent="0.45">
      <c r="A1113">
        <v>1942</v>
      </c>
      <c r="B1113" t="s">
        <v>20</v>
      </c>
      <c r="C1113">
        <v>0.62</v>
      </c>
      <c r="D1113">
        <v>1</v>
      </c>
      <c r="E1113">
        <v>1.61</v>
      </c>
      <c r="F1113">
        <v>2</v>
      </c>
      <c r="G1113">
        <v>2</v>
      </c>
      <c r="H1113">
        <v>3</v>
      </c>
      <c r="I1113">
        <v>3</v>
      </c>
      <c r="J1113">
        <v>1.61</v>
      </c>
    </row>
    <row r="1114" spans="1:10" x14ac:dyDescent="0.45">
      <c r="A1114">
        <v>1943</v>
      </c>
      <c r="B1114">
        <v>0</v>
      </c>
      <c r="C1114">
        <v>3.9440000000000003E-2</v>
      </c>
      <c r="D1114">
        <v>3.823E-2</v>
      </c>
      <c r="E1114">
        <v>0.2</v>
      </c>
      <c r="F1114">
        <v>100000</v>
      </c>
      <c r="G1114">
        <v>3823</v>
      </c>
      <c r="H1114">
        <v>96940</v>
      </c>
      <c r="I1114">
        <v>6695757</v>
      </c>
      <c r="J1114">
        <v>66.959999999999994</v>
      </c>
    </row>
    <row r="1115" spans="1:10" x14ac:dyDescent="0.45">
      <c r="A1115">
        <v>1943</v>
      </c>
      <c r="B1115">
        <v>1</v>
      </c>
      <c r="C1115">
        <v>4.3899999999999998E-3</v>
      </c>
      <c r="D1115">
        <v>4.3800000000000002E-3</v>
      </c>
      <c r="E1115">
        <v>0.5</v>
      </c>
      <c r="F1115">
        <v>96177</v>
      </c>
      <c r="G1115">
        <v>421</v>
      </c>
      <c r="H1115">
        <v>95966</v>
      </c>
      <c r="I1115">
        <v>6598817</v>
      </c>
      <c r="J1115">
        <v>68.61</v>
      </c>
    </row>
    <row r="1116" spans="1:10" x14ac:dyDescent="0.45">
      <c r="A1116">
        <v>1943</v>
      </c>
      <c r="B1116">
        <v>2</v>
      </c>
      <c r="C1116">
        <v>2.15E-3</v>
      </c>
      <c r="D1116">
        <v>2.14E-3</v>
      </c>
      <c r="E1116">
        <v>0.5</v>
      </c>
      <c r="F1116">
        <v>95756</v>
      </c>
      <c r="G1116">
        <v>205</v>
      </c>
      <c r="H1116">
        <v>95653</v>
      </c>
      <c r="I1116">
        <v>6502850</v>
      </c>
      <c r="J1116">
        <v>67.91</v>
      </c>
    </row>
    <row r="1117" spans="1:10" x14ac:dyDescent="0.45">
      <c r="A1117">
        <v>1943</v>
      </c>
      <c r="B1117">
        <v>3</v>
      </c>
      <c r="C1117">
        <v>1.5399999999999999E-3</v>
      </c>
      <c r="D1117">
        <v>1.5399999999999999E-3</v>
      </c>
      <c r="E1117">
        <v>0.5</v>
      </c>
      <c r="F1117">
        <v>95551</v>
      </c>
      <c r="G1117">
        <v>147</v>
      </c>
      <c r="H1117">
        <v>95477</v>
      </c>
      <c r="I1117">
        <v>6407197</v>
      </c>
      <c r="J1117">
        <v>67.06</v>
      </c>
    </row>
    <row r="1118" spans="1:10" x14ac:dyDescent="0.45">
      <c r="A1118">
        <v>1943</v>
      </c>
      <c r="B1118">
        <v>4</v>
      </c>
      <c r="C1118">
        <v>1.23E-3</v>
      </c>
      <c r="D1118">
        <v>1.23E-3</v>
      </c>
      <c r="E1118">
        <v>0.5</v>
      </c>
      <c r="F1118">
        <v>95403</v>
      </c>
      <c r="G1118">
        <v>118</v>
      </c>
      <c r="H1118">
        <v>95344</v>
      </c>
      <c r="I1118">
        <v>6311720</v>
      </c>
      <c r="J1118">
        <v>66.16</v>
      </c>
    </row>
    <row r="1119" spans="1:10" x14ac:dyDescent="0.45">
      <c r="A1119">
        <v>1943</v>
      </c>
      <c r="B1119">
        <v>5</v>
      </c>
      <c r="C1119">
        <v>1.0499999999999999E-3</v>
      </c>
      <c r="D1119">
        <v>1.0499999999999999E-3</v>
      </c>
      <c r="E1119">
        <v>0.5</v>
      </c>
      <c r="F1119">
        <v>95286</v>
      </c>
      <c r="G1119">
        <v>100</v>
      </c>
      <c r="H1119">
        <v>95235</v>
      </c>
      <c r="I1119">
        <v>6216375</v>
      </c>
      <c r="J1119">
        <v>65.239999999999995</v>
      </c>
    </row>
    <row r="1120" spans="1:10" x14ac:dyDescent="0.45">
      <c r="A1120">
        <v>1943</v>
      </c>
      <c r="B1120">
        <v>6</v>
      </c>
      <c r="C1120">
        <v>9.5E-4</v>
      </c>
      <c r="D1120">
        <v>9.5E-4</v>
      </c>
      <c r="E1120">
        <v>0.5</v>
      </c>
      <c r="F1120">
        <v>95185</v>
      </c>
      <c r="G1120">
        <v>90</v>
      </c>
      <c r="H1120">
        <v>95140</v>
      </c>
      <c r="I1120">
        <v>6121140</v>
      </c>
      <c r="J1120">
        <v>64.31</v>
      </c>
    </row>
    <row r="1121" spans="1:10" x14ac:dyDescent="0.45">
      <c r="A1121">
        <v>1943</v>
      </c>
      <c r="B1121">
        <v>7</v>
      </c>
      <c r="C1121">
        <v>8.5999999999999998E-4</v>
      </c>
      <c r="D1121">
        <v>8.5999999999999998E-4</v>
      </c>
      <c r="E1121">
        <v>0.5</v>
      </c>
      <c r="F1121">
        <v>95095</v>
      </c>
      <c r="G1121">
        <v>81</v>
      </c>
      <c r="H1121">
        <v>95054</v>
      </c>
      <c r="I1121">
        <v>6026000</v>
      </c>
      <c r="J1121">
        <v>63.37</v>
      </c>
    </row>
    <row r="1122" spans="1:10" x14ac:dyDescent="0.45">
      <c r="A1122">
        <v>1943</v>
      </c>
      <c r="B1122">
        <v>8</v>
      </c>
      <c r="C1122">
        <v>7.7999999999999999E-4</v>
      </c>
      <c r="D1122">
        <v>7.7999999999999999E-4</v>
      </c>
      <c r="E1122">
        <v>0.5</v>
      </c>
      <c r="F1122">
        <v>95013</v>
      </c>
      <c r="G1122">
        <v>74</v>
      </c>
      <c r="H1122">
        <v>94976</v>
      </c>
      <c r="I1122">
        <v>5930946</v>
      </c>
      <c r="J1122">
        <v>62.42</v>
      </c>
    </row>
    <row r="1123" spans="1:10" x14ac:dyDescent="0.45">
      <c r="A1123">
        <v>1943</v>
      </c>
      <c r="B1123">
        <v>9</v>
      </c>
      <c r="C1123">
        <v>7.3999999999999999E-4</v>
      </c>
      <c r="D1123">
        <v>7.3999999999999999E-4</v>
      </c>
      <c r="E1123">
        <v>0.5</v>
      </c>
      <c r="F1123">
        <v>94939</v>
      </c>
      <c r="G1123">
        <v>70</v>
      </c>
      <c r="H1123">
        <v>94904</v>
      </c>
      <c r="I1123">
        <v>5835970</v>
      </c>
      <c r="J1123">
        <v>61.47</v>
      </c>
    </row>
    <row r="1124" spans="1:10" x14ac:dyDescent="0.45">
      <c r="A1124">
        <v>1943</v>
      </c>
      <c r="B1124">
        <v>10</v>
      </c>
      <c r="C1124">
        <v>6.7000000000000002E-4</v>
      </c>
      <c r="D1124">
        <v>6.7000000000000002E-4</v>
      </c>
      <c r="E1124">
        <v>0.5</v>
      </c>
      <c r="F1124">
        <v>94868</v>
      </c>
      <c r="G1124">
        <v>64</v>
      </c>
      <c r="H1124">
        <v>94837</v>
      </c>
      <c r="I1124">
        <v>5741066</v>
      </c>
      <c r="J1124">
        <v>60.52</v>
      </c>
    </row>
    <row r="1125" spans="1:10" x14ac:dyDescent="0.45">
      <c r="A1125">
        <v>1943</v>
      </c>
      <c r="B1125">
        <v>11</v>
      </c>
      <c r="C1125">
        <v>6.7000000000000002E-4</v>
      </c>
      <c r="D1125">
        <v>6.7000000000000002E-4</v>
      </c>
      <c r="E1125">
        <v>0.5</v>
      </c>
      <c r="F1125">
        <v>94805</v>
      </c>
      <c r="G1125">
        <v>63</v>
      </c>
      <c r="H1125">
        <v>94773</v>
      </c>
      <c r="I1125">
        <v>5646229</v>
      </c>
      <c r="J1125">
        <v>59.56</v>
      </c>
    </row>
    <row r="1126" spans="1:10" x14ac:dyDescent="0.45">
      <c r="A1126">
        <v>1943</v>
      </c>
      <c r="B1126">
        <v>12</v>
      </c>
      <c r="C1126">
        <v>6.9999999999999999E-4</v>
      </c>
      <c r="D1126">
        <v>6.9999999999999999E-4</v>
      </c>
      <c r="E1126">
        <v>0.5</v>
      </c>
      <c r="F1126">
        <v>94741</v>
      </c>
      <c r="G1126">
        <v>66</v>
      </c>
      <c r="H1126">
        <v>94708</v>
      </c>
      <c r="I1126">
        <v>5551457</v>
      </c>
      <c r="J1126">
        <v>58.6</v>
      </c>
    </row>
    <row r="1127" spans="1:10" x14ac:dyDescent="0.45">
      <c r="A1127">
        <v>1943</v>
      </c>
      <c r="B1127">
        <v>13</v>
      </c>
      <c r="C1127">
        <v>7.6000000000000004E-4</v>
      </c>
      <c r="D1127">
        <v>7.6000000000000004E-4</v>
      </c>
      <c r="E1127">
        <v>0.5</v>
      </c>
      <c r="F1127">
        <v>94675</v>
      </c>
      <c r="G1127">
        <v>72</v>
      </c>
      <c r="H1127">
        <v>94639</v>
      </c>
      <c r="I1127">
        <v>5456748</v>
      </c>
      <c r="J1127">
        <v>57.64</v>
      </c>
    </row>
    <row r="1128" spans="1:10" x14ac:dyDescent="0.45">
      <c r="A1128">
        <v>1943</v>
      </c>
      <c r="B1128">
        <v>14</v>
      </c>
      <c r="C1128">
        <v>8.7000000000000001E-4</v>
      </c>
      <c r="D1128">
        <v>8.7000000000000001E-4</v>
      </c>
      <c r="E1128">
        <v>0.5</v>
      </c>
      <c r="F1128">
        <v>94603</v>
      </c>
      <c r="G1128">
        <v>82</v>
      </c>
      <c r="H1128">
        <v>94562</v>
      </c>
      <c r="I1128">
        <v>5362109</v>
      </c>
      <c r="J1128">
        <v>56.68</v>
      </c>
    </row>
    <row r="1129" spans="1:10" x14ac:dyDescent="0.45">
      <c r="A1129">
        <v>1943</v>
      </c>
      <c r="B1129">
        <v>15</v>
      </c>
      <c r="C1129">
        <v>1.01E-3</v>
      </c>
      <c r="D1129">
        <v>1.01E-3</v>
      </c>
      <c r="E1129">
        <v>0.5</v>
      </c>
      <c r="F1129">
        <v>94521</v>
      </c>
      <c r="G1129">
        <v>95</v>
      </c>
      <c r="H1129">
        <v>94473</v>
      </c>
      <c r="I1129">
        <v>5267547</v>
      </c>
      <c r="J1129">
        <v>55.73</v>
      </c>
    </row>
    <row r="1130" spans="1:10" x14ac:dyDescent="0.45">
      <c r="A1130">
        <v>1943</v>
      </c>
      <c r="B1130">
        <v>16</v>
      </c>
      <c r="C1130">
        <v>1.15E-3</v>
      </c>
      <c r="D1130">
        <v>1.15E-3</v>
      </c>
      <c r="E1130">
        <v>0.5</v>
      </c>
      <c r="F1130">
        <v>94425</v>
      </c>
      <c r="G1130">
        <v>109</v>
      </c>
      <c r="H1130">
        <v>94371</v>
      </c>
      <c r="I1130">
        <v>5173074</v>
      </c>
      <c r="J1130">
        <v>54.78</v>
      </c>
    </row>
    <row r="1131" spans="1:10" x14ac:dyDescent="0.45">
      <c r="A1131">
        <v>1943</v>
      </c>
      <c r="B1131">
        <v>17</v>
      </c>
      <c r="C1131">
        <v>1.2899999999999999E-3</v>
      </c>
      <c r="D1131">
        <v>1.2899999999999999E-3</v>
      </c>
      <c r="E1131">
        <v>0.5</v>
      </c>
      <c r="F1131">
        <v>94317</v>
      </c>
      <c r="G1131">
        <v>122</v>
      </c>
      <c r="H1131">
        <v>94256</v>
      </c>
      <c r="I1131">
        <v>5078703</v>
      </c>
      <c r="J1131">
        <v>53.85</v>
      </c>
    </row>
    <row r="1132" spans="1:10" x14ac:dyDescent="0.45">
      <c r="A1132">
        <v>1943</v>
      </c>
      <c r="B1132">
        <v>18</v>
      </c>
      <c r="C1132">
        <v>1.42E-3</v>
      </c>
      <c r="D1132">
        <v>1.42E-3</v>
      </c>
      <c r="E1132">
        <v>0.5</v>
      </c>
      <c r="F1132">
        <v>94195</v>
      </c>
      <c r="G1132">
        <v>134</v>
      </c>
      <c r="H1132">
        <v>94128</v>
      </c>
      <c r="I1132">
        <v>4984448</v>
      </c>
      <c r="J1132">
        <v>52.92</v>
      </c>
    </row>
    <row r="1133" spans="1:10" x14ac:dyDescent="0.45">
      <c r="A1133">
        <v>1943</v>
      </c>
      <c r="B1133">
        <v>19</v>
      </c>
      <c r="C1133">
        <v>1.5399999999999999E-3</v>
      </c>
      <c r="D1133">
        <v>1.5299999999999999E-3</v>
      </c>
      <c r="E1133">
        <v>0.5</v>
      </c>
      <c r="F1133">
        <v>94061</v>
      </c>
      <c r="G1133">
        <v>144</v>
      </c>
      <c r="H1133">
        <v>93989</v>
      </c>
      <c r="I1133">
        <v>4890320</v>
      </c>
      <c r="J1133">
        <v>51.99</v>
      </c>
    </row>
    <row r="1134" spans="1:10" x14ac:dyDescent="0.45">
      <c r="A1134">
        <v>1943</v>
      </c>
      <c r="B1134">
        <v>20</v>
      </c>
      <c r="C1134">
        <v>1.65E-3</v>
      </c>
      <c r="D1134">
        <v>1.65E-3</v>
      </c>
      <c r="E1134">
        <v>0.5</v>
      </c>
      <c r="F1134">
        <v>93917</v>
      </c>
      <c r="G1134">
        <v>155</v>
      </c>
      <c r="H1134">
        <v>93839</v>
      </c>
      <c r="I1134">
        <v>4796330</v>
      </c>
      <c r="J1134">
        <v>51.07</v>
      </c>
    </row>
    <row r="1135" spans="1:10" x14ac:dyDescent="0.45">
      <c r="A1135">
        <v>1943</v>
      </c>
      <c r="B1135">
        <v>21</v>
      </c>
      <c r="C1135">
        <v>1.75E-3</v>
      </c>
      <c r="D1135">
        <v>1.75E-3</v>
      </c>
      <c r="E1135">
        <v>0.5</v>
      </c>
      <c r="F1135">
        <v>93762</v>
      </c>
      <c r="G1135">
        <v>164</v>
      </c>
      <c r="H1135">
        <v>93680</v>
      </c>
      <c r="I1135">
        <v>4702491</v>
      </c>
      <c r="J1135">
        <v>50.15</v>
      </c>
    </row>
    <row r="1136" spans="1:10" x14ac:dyDescent="0.45">
      <c r="A1136">
        <v>1943</v>
      </c>
      <c r="B1136">
        <v>22</v>
      </c>
      <c r="C1136">
        <v>1.83E-3</v>
      </c>
      <c r="D1136">
        <v>1.83E-3</v>
      </c>
      <c r="E1136">
        <v>0.5</v>
      </c>
      <c r="F1136">
        <v>93598</v>
      </c>
      <c r="G1136">
        <v>171</v>
      </c>
      <c r="H1136">
        <v>93512</v>
      </c>
      <c r="I1136">
        <v>4608811</v>
      </c>
      <c r="J1136">
        <v>49.24</v>
      </c>
    </row>
    <row r="1137" spans="1:10" x14ac:dyDescent="0.45">
      <c r="A1137">
        <v>1943</v>
      </c>
      <c r="B1137">
        <v>23</v>
      </c>
      <c r="C1137">
        <v>1.9E-3</v>
      </c>
      <c r="D1137">
        <v>1.89E-3</v>
      </c>
      <c r="E1137">
        <v>0.5</v>
      </c>
      <c r="F1137">
        <v>93427</v>
      </c>
      <c r="G1137">
        <v>177</v>
      </c>
      <c r="H1137">
        <v>93338</v>
      </c>
      <c r="I1137">
        <v>4515299</v>
      </c>
      <c r="J1137">
        <v>48.33</v>
      </c>
    </row>
    <row r="1138" spans="1:10" x14ac:dyDescent="0.45">
      <c r="A1138">
        <v>1943</v>
      </c>
      <c r="B1138">
        <v>24</v>
      </c>
      <c r="C1138">
        <v>1.9400000000000001E-3</v>
      </c>
      <c r="D1138">
        <v>1.9400000000000001E-3</v>
      </c>
      <c r="E1138">
        <v>0.5</v>
      </c>
      <c r="F1138">
        <v>93250</v>
      </c>
      <c r="G1138">
        <v>181</v>
      </c>
      <c r="H1138">
        <v>93159</v>
      </c>
      <c r="I1138">
        <v>4421961</v>
      </c>
      <c r="J1138">
        <v>47.42</v>
      </c>
    </row>
    <row r="1139" spans="1:10" x14ac:dyDescent="0.45">
      <c r="A1139">
        <v>1943</v>
      </c>
      <c r="B1139">
        <v>25</v>
      </c>
      <c r="C1139">
        <v>1.9499999999999999E-3</v>
      </c>
      <c r="D1139">
        <v>1.9499999999999999E-3</v>
      </c>
      <c r="E1139">
        <v>0.5</v>
      </c>
      <c r="F1139">
        <v>93069</v>
      </c>
      <c r="G1139">
        <v>182</v>
      </c>
      <c r="H1139">
        <v>92978</v>
      </c>
      <c r="I1139">
        <v>4328802</v>
      </c>
      <c r="J1139">
        <v>46.51</v>
      </c>
    </row>
    <row r="1140" spans="1:10" x14ac:dyDescent="0.45">
      <c r="A1140">
        <v>1943</v>
      </c>
      <c r="B1140">
        <v>26</v>
      </c>
      <c r="C1140">
        <v>1.99E-3</v>
      </c>
      <c r="D1140">
        <v>1.99E-3</v>
      </c>
      <c r="E1140">
        <v>0.5</v>
      </c>
      <c r="F1140">
        <v>92887</v>
      </c>
      <c r="G1140">
        <v>185</v>
      </c>
      <c r="H1140">
        <v>92794</v>
      </c>
      <c r="I1140">
        <v>4235824</v>
      </c>
      <c r="J1140">
        <v>45.6</v>
      </c>
    </row>
    <row r="1141" spans="1:10" x14ac:dyDescent="0.45">
      <c r="A1141">
        <v>1943</v>
      </c>
      <c r="B1141">
        <v>27</v>
      </c>
      <c r="C1141">
        <v>2.0500000000000002E-3</v>
      </c>
      <c r="D1141">
        <v>2.0500000000000002E-3</v>
      </c>
      <c r="E1141">
        <v>0.5</v>
      </c>
      <c r="F1141">
        <v>92702</v>
      </c>
      <c r="G1141">
        <v>190</v>
      </c>
      <c r="H1141">
        <v>92607</v>
      </c>
      <c r="I1141">
        <v>4143030</v>
      </c>
      <c r="J1141">
        <v>44.69</v>
      </c>
    </row>
    <row r="1142" spans="1:10" x14ac:dyDescent="0.45">
      <c r="A1142">
        <v>1943</v>
      </c>
      <c r="B1142">
        <v>28</v>
      </c>
      <c r="C1142">
        <v>2.1199999999999999E-3</v>
      </c>
      <c r="D1142">
        <v>2.1199999999999999E-3</v>
      </c>
      <c r="E1142">
        <v>0.5</v>
      </c>
      <c r="F1142">
        <v>92512</v>
      </c>
      <c r="G1142">
        <v>196</v>
      </c>
      <c r="H1142">
        <v>92414</v>
      </c>
      <c r="I1142">
        <v>4050422</v>
      </c>
      <c r="J1142">
        <v>43.78</v>
      </c>
    </row>
    <row r="1143" spans="1:10" x14ac:dyDescent="0.45">
      <c r="A1143">
        <v>1943</v>
      </c>
      <c r="B1143">
        <v>29</v>
      </c>
      <c r="C1143">
        <v>2.2200000000000002E-3</v>
      </c>
      <c r="D1143">
        <v>2.2200000000000002E-3</v>
      </c>
      <c r="E1143">
        <v>0.5</v>
      </c>
      <c r="F1143">
        <v>92316</v>
      </c>
      <c r="G1143">
        <v>205</v>
      </c>
      <c r="H1143">
        <v>92214</v>
      </c>
      <c r="I1143">
        <v>3958008</v>
      </c>
      <c r="J1143">
        <v>42.87</v>
      </c>
    </row>
    <row r="1144" spans="1:10" x14ac:dyDescent="0.45">
      <c r="A1144">
        <v>1943</v>
      </c>
      <c r="B1144">
        <v>30</v>
      </c>
      <c r="C1144">
        <v>2.3600000000000001E-3</v>
      </c>
      <c r="D1144">
        <v>2.3600000000000001E-3</v>
      </c>
      <c r="E1144">
        <v>0.5</v>
      </c>
      <c r="F1144">
        <v>92111</v>
      </c>
      <c r="G1144">
        <v>217</v>
      </c>
      <c r="H1144">
        <v>92002</v>
      </c>
      <c r="I1144">
        <v>3865795</v>
      </c>
      <c r="J1144">
        <v>41.97</v>
      </c>
    </row>
    <row r="1145" spans="1:10" x14ac:dyDescent="0.45">
      <c r="A1145">
        <v>1943</v>
      </c>
      <c r="B1145">
        <v>31</v>
      </c>
      <c r="C1145">
        <v>2.5000000000000001E-3</v>
      </c>
      <c r="D1145">
        <v>2.5000000000000001E-3</v>
      </c>
      <c r="E1145">
        <v>0.5</v>
      </c>
      <c r="F1145">
        <v>91894</v>
      </c>
      <c r="G1145">
        <v>230</v>
      </c>
      <c r="H1145">
        <v>91779</v>
      </c>
      <c r="I1145">
        <v>3773792</v>
      </c>
      <c r="J1145">
        <v>41.07</v>
      </c>
    </row>
    <row r="1146" spans="1:10" x14ac:dyDescent="0.45">
      <c r="A1146">
        <v>1943</v>
      </c>
      <c r="B1146">
        <v>32</v>
      </c>
      <c r="C1146">
        <v>2.66E-3</v>
      </c>
      <c r="D1146">
        <v>2.65E-3</v>
      </c>
      <c r="E1146">
        <v>0.5</v>
      </c>
      <c r="F1146">
        <v>91664</v>
      </c>
      <c r="G1146">
        <v>243</v>
      </c>
      <c r="H1146">
        <v>91542</v>
      </c>
      <c r="I1146">
        <v>3682013</v>
      </c>
      <c r="J1146">
        <v>40.17</v>
      </c>
    </row>
    <row r="1147" spans="1:10" x14ac:dyDescent="0.45">
      <c r="A1147">
        <v>1943</v>
      </c>
      <c r="B1147">
        <v>33</v>
      </c>
      <c r="C1147">
        <v>2.82E-3</v>
      </c>
      <c r="D1147">
        <v>2.82E-3</v>
      </c>
      <c r="E1147">
        <v>0.5</v>
      </c>
      <c r="F1147">
        <v>91421</v>
      </c>
      <c r="G1147">
        <v>257</v>
      </c>
      <c r="H1147">
        <v>91292</v>
      </c>
      <c r="I1147">
        <v>3590471</v>
      </c>
      <c r="J1147">
        <v>39.270000000000003</v>
      </c>
    </row>
    <row r="1148" spans="1:10" x14ac:dyDescent="0.45">
      <c r="A1148">
        <v>1943</v>
      </c>
      <c r="B1148">
        <v>34</v>
      </c>
      <c r="C1148">
        <v>2.99E-3</v>
      </c>
      <c r="D1148">
        <v>2.99E-3</v>
      </c>
      <c r="E1148">
        <v>0.5</v>
      </c>
      <c r="F1148">
        <v>91163</v>
      </c>
      <c r="G1148">
        <v>272</v>
      </c>
      <c r="H1148">
        <v>91027</v>
      </c>
      <c r="I1148">
        <v>3499179</v>
      </c>
      <c r="J1148">
        <v>38.380000000000003</v>
      </c>
    </row>
    <row r="1149" spans="1:10" x14ac:dyDescent="0.45">
      <c r="A1149">
        <v>1943</v>
      </c>
      <c r="B1149">
        <v>35</v>
      </c>
      <c r="C1149">
        <v>3.13E-3</v>
      </c>
      <c r="D1149">
        <v>3.13E-3</v>
      </c>
      <c r="E1149">
        <v>0.5</v>
      </c>
      <c r="F1149">
        <v>90891</v>
      </c>
      <c r="G1149">
        <v>284</v>
      </c>
      <c r="H1149">
        <v>90749</v>
      </c>
      <c r="I1149">
        <v>3408152</v>
      </c>
      <c r="J1149">
        <v>37.5</v>
      </c>
    </row>
    <row r="1150" spans="1:10" x14ac:dyDescent="0.45">
      <c r="A1150">
        <v>1943</v>
      </c>
      <c r="B1150">
        <v>36</v>
      </c>
      <c r="C1150">
        <v>3.3E-3</v>
      </c>
      <c r="D1150">
        <v>3.29E-3</v>
      </c>
      <c r="E1150">
        <v>0.5</v>
      </c>
      <c r="F1150">
        <v>90607</v>
      </c>
      <c r="G1150">
        <v>298</v>
      </c>
      <c r="H1150">
        <v>90458</v>
      </c>
      <c r="I1150">
        <v>3317403</v>
      </c>
      <c r="J1150">
        <v>36.61</v>
      </c>
    </row>
    <row r="1151" spans="1:10" x14ac:dyDescent="0.45">
      <c r="A1151">
        <v>1943</v>
      </c>
      <c r="B1151">
        <v>37</v>
      </c>
      <c r="C1151">
        <v>3.47E-3</v>
      </c>
      <c r="D1151">
        <v>3.47E-3</v>
      </c>
      <c r="E1151">
        <v>0.5</v>
      </c>
      <c r="F1151">
        <v>90308</v>
      </c>
      <c r="G1151">
        <v>313</v>
      </c>
      <c r="H1151">
        <v>90152</v>
      </c>
      <c r="I1151">
        <v>3226946</v>
      </c>
      <c r="J1151">
        <v>35.729999999999997</v>
      </c>
    </row>
    <row r="1152" spans="1:10" x14ac:dyDescent="0.45">
      <c r="A1152">
        <v>1943</v>
      </c>
      <c r="B1152">
        <v>38</v>
      </c>
      <c r="C1152">
        <v>3.6700000000000001E-3</v>
      </c>
      <c r="D1152">
        <v>3.6700000000000001E-3</v>
      </c>
      <c r="E1152">
        <v>0.5</v>
      </c>
      <c r="F1152">
        <v>89995</v>
      </c>
      <c r="G1152">
        <v>330</v>
      </c>
      <c r="H1152">
        <v>89830</v>
      </c>
      <c r="I1152">
        <v>3136794</v>
      </c>
      <c r="J1152">
        <v>34.86</v>
      </c>
    </row>
    <row r="1153" spans="1:10" x14ac:dyDescent="0.45">
      <c r="A1153">
        <v>1943</v>
      </c>
      <c r="B1153">
        <v>39</v>
      </c>
      <c r="C1153">
        <v>3.8999999999999998E-3</v>
      </c>
      <c r="D1153">
        <v>3.8899999999999998E-3</v>
      </c>
      <c r="E1153">
        <v>0.5</v>
      </c>
      <c r="F1153">
        <v>89665</v>
      </c>
      <c r="G1153">
        <v>349</v>
      </c>
      <c r="H1153">
        <v>89491</v>
      </c>
      <c r="I1153">
        <v>3046964</v>
      </c>
      <c r="J1153">
        <v>33.979999999999997</v>
      </c>
    </row>
    <row r="1154" spans="1:10" x14ac:dyDescent="0.45">
      <c r="A1154">
        <v>1943</v>
      </c>
      <c r="B1154">
        <v>40</v>
      </c>
      <c r="C1154">
        <v>4.1700000000000001E-3</v>
      </c>
      <c r="D1154">
        <v>4.1599999999999996E-3</v>
      </c>
      <c r="E1154">
        <v>0.5</v>
      </c>
      <c r="F1154">
        <v>89316</v>
      </c>
      <c r="G1154">
        <v>372</v>
      </c>
      <c r="H1154">
        <v>89131</v>
      </c>
      <c r="I1154">
        <v>2957473</v>
      </c>
      <c r="J1154">
        <v>33.11</v>
      </c>
    </row>
    <row r="1155" spans="1:10" x14ac:dyDescent="0.45">
      <c r="A1155">
        <v>1943</v>
      </c>
      <c r="B1155">
        <v>41</v>
      </c>
      <c r="C1155">
        <v>4.45E-3</v>
      </c>
      <c r="D1155">
        <v>4.4400000000000004E-3</v>
      </c>
      <c r="E1155">
        <v>0.5</v>
      </c>
      <c r="F1155">
        <v>88945</v>
      </c>
      <c r="G1155">
        <v>395</v>
      </c>
      <c r="H1155">
        <v>88747</v>
      </c>
      <c r="I1155">
        <v>2868342</v>
      </c>
      <c r="J1155">
        <v>32.25</v>
      </c>
    </row>
    <row r="1156" spans="1:10" x14ac:dyDescent="0.45">
      <c r="A1156">
        <v>1943</v>
      </c>
      <c r="B1156">
        <v>42</v>
      </c>
      <c r="C1156">
        <v>4.7400000000000003E-3</v>
      </c>
      <c r="D1156">
        <v>4.7299999999999998E-3</v>
      </c>
      <c r="E1156">
        <v>0.5</v>
      </c>
      <c r="F1156">
        <v>88550</v>
      </c>
      <c r="G1156">
        <v>419</v>
      </c>
      <c r="H1156">
        <v>88341</v>
      </c>
      <c r="I1156">
        <v>2779595</v>
      </c>
      <c r="J1156">
        <v>31.39</v>
      </c>
    </row>
    <row r="1157" spans="1:10" x14ac:dyDescent="0.45">
      <c r="A1157">
        <v>1943</v>
      </c>
      <c r="B1157">
        <v>43</v>
      </c>
      <c r="C1157">
        <v>5.0499999999999998E-3</v>
      </c>
      <c r="D1157">
        <v>5.0400000000000002E-3</v>
      </c>
      <c r="E1157">
        <v>0.5</v>
      </c>
      <c r="F1157">
        <v>88132</v>
      </c>
      <c r="G1157">
        <v>444</v>
      </c>
      <c r="H1157">
        <v>87910</v>
      </c>
      <c r="I1157">
        <v>2691254</v>
      </c>
      <c r="J1157">
        <v>30.54</v>
      </c>
    </row>
    <row r="1158" spans="1:10" x14ac:dyDescent="0.45">
      <c r="A1158">
        <v>1943</v>
      </c>
      <c r="B1158">
        <v>44</v>
      </c>
      <c r="C1158">
        <v>5.3899999999999998E-3</v>
      </c>
      <c r="D1158">
        <v>5.3699999999999998E-3</v>
      </c>
      <c r="E1158">
        <v>0.5</v>
      </c>
      <c r="F1158">
        <v>87688</v>
      </c>
      <c r="G1158">
        <v>471</v>
      </c>
      <c r="H1158">
        <v>87452</v>
      </c>
      <c r="I1158">
        <v>2603345</v>
      </c>
      <c r="J1158">
        <v>29.69</v>
      </c>
    </row>
    <row r="1159" spans="1:10" x14ac:dyDescent="0.45">
      <c r="A1159">
        <v>1943</v>
      </c>
      <c r="B1159">
        <v>45</v>
      </c>
      <c r="C1159">
        <v>5.7099999999999998E-3</v>
      </c>
      <c r="D1159">
        <v>5.7000000000000002E-3</v>
      </c>
      <c r="E1159">
        <v>0.5</v>
      </c>
      <c r="F1159">
        <v>87217</v>
      </c>
      <c r="G1159">
        <v>497</v>
      </c>
      <c r="H1159">
        <v>86968</v>
      </c>
      <c r="I1159">
        <v>2515892</v>
      </c>
      <c r="J1159">
        <v>28.85</v>
      </c>
    </row>
    <row r="1160" spans="1:10" x14ac:dyDescent="0.45">
      <c r="A1160">
        <v>1943</v>
      </c>
      <c r="B1160">
        <v>46</v>
      </c>
      <c r="C1160">
        <v>6.11E-3</v>
      </c>
      <c r="D1160">
        <v>6.0899999999999999E-3</v>
      </c>
      <c r="E1160">
        <v>0.5</v>
      </c>
      <c r="F1160">
        <v>86720</v>
      </c>
      <c r="G1160">
        <v>528</v>
      </c>
      <c r="H1160">
        <v>86456</v>
      </c>
      <c r="I1160">
        <v>2428924</v>
      </c>
      <c r="J1160">
        <v>28.01</v>
      </c>
    </row>
    <row r="1161" spans="1:10" x14ac:dyDescent="0.45">
      <c r="A1161">
        <v>1943</v>
      </c>
      <c r="B1161">
        <v>47</v>
      </c>
      <c r="C1161">
        <v>6.5599999999999999E-3</v>
      </c>
      <c r="D1161">
        <v>6.5399999999999998E-3</v>
      </c>
      <c r="E1161">
        <v>0.5</v>
      </c>
      <c r="F1161">
        <v>86192</v>
      </c>
      <c r="G1161">
        <v>564</v>
      </c>
      <c r="H1161">
        <v>85910</v>
      </c>
      <c r="I1161">
        <v>2342468</v>
      </c>
      <c r="J1161">
        <v>27.18</v>
      </c>
    </row>
    <row r="1162" spans="1:10" x14ac:dyDescent="0.45">
      <c r="A1162">
        <v>1943</v>
      </c>
      <c r="B1162">
        <v>48</v>
      </c>
      <c r="C1162">
        <v>7.0699999999999999E-3</v>
      </c>
      <c r="D1162">
        <v>7.0499999999999998E-3</v>
      </c>
      <c r="E1162">
        <v>0.5</v>
      </c>
      <c r="F1162">
        <v>85628</v>
      </c>
      <c r="G1162">
        <v>604</v>
      </c>
      <c r="H1162">
        <v>85326</v>
      </c>
      <c r="I1162">
        <v>2256559</v>
      </c>
      <c r="J1162">
        <v>26.35</v>
      </c>
    </row>
    <row r="1163" spans="1:10" x14ac:dyDescent="0.45">
      <c r="A1163">
        <v>1943</v>
      </c>
      <c r="B1163">
        <v>49</v>
      </c>
      <c r="C1163">
        <v>7.6499999999999997E-3</v>
      </c>
      <c r="D1163">
        <v>7.62E-3</v>
      </c>
      <c r="E1163">
        <v>0.5</v>
      </c>
      <c r="F1163">
        <v>85024</v>
      </c>
      <c r="G1163">
        <v>648</v>
      </c>
      <c r="H1163">
        <v>84700</v>
      </c>
      <c r="I1163">
        <v>2171233</v>
      </c>
      <c r="J1163">
        <v>25.54</v>
      </c>
    </row>
    <row r="1164" spans="1:10" x14ac:dyDescent="0.45">
      <c r="A1164">
        <v>1943</v>
      </c>
      <c r="B1164">
        <v>50</v>
      </c>
      <c r="C1164">
        <v>8.3899999999999999E-3</v>
      </c>
      <c r="D1164">
        <v>8.3499999999999998E-3</v>
      </c>
      <c r="E1164">
        <v>0.5</v>
      </c>
      <c r="F1164">
        <v>84376</v>
      </c>
      <c r="G1164">
        <v>705</v>
      </c>
      <c r="H1164">
        <v>84024</v>
      </c>
      <c r="I1164">
        <v>2086532</v>
      </c>
      <c r="J1164">
        <v>24.73</v>
      </c>
    </row>
    <row r="1165" spans="1:10" x14ac:dyDescent="0.45">
      <c r="A1165">
        <v>1943</v>
      </c>
      <c r="B1165">
        <v>51</v>
      </c>
      <c r="C1165">
        <v>9.1699999999999993E-3</v>
      </c>
      <c r="D1165">
        <v>9.1299999999999992E-3</v>
      </c>
      <c r="E1165">
        <v>0.5</v>
      </c>
      <c r="F1165">
        <v>83672</v>
      </c>
      <c r="G1165">
        <v>764</v>
      </c>
      <c r="H1165">
        <v>83290</v>
      </c>
      <c r="I1165">
        <v>2002508</v>
      </c>
      <c r="J1165">
        <v>23.93</v>
      </c>
    </row>
    <row r="1166" spans="1:10" x14ac:dyDescent="0.45">
      <c r="A1166">
        <v>1943</v>
      </c>
      <c r="B1166">
        <v>52</v>
      </c>
      <c r="C1166">
        <v>9.9600000000000001E-3</v>
      </c>
      <c r="D1166">
        <v>9.92E-3</v>
      </c>
      <c r="E1166">
        <v>0.5</v>
      </c>
      <c r="F1166">
        <v>82908</v>
      </c>
      <c r="G1166">
        <v>822</v>
      </c>
      <c r="H1166">
        <v>82497</v>
      </c>
      <c r="I1166">
        <v>1919219</v>
      </c>
      <c r="J1166">
        <v>23.15</v>
      </c>
    </row>
    <row r="1167" spans="1:10" x14ac:dyDescent="0.45">
      <c r="A1167">
        <v>1943</v>
      </c>
      <c r="B1167">
        <v>53</v>
      </c>
      <c r="C1167">
        <v>1.073E-2</v>
      </c>
      <c r="D1167">
        <v>1.068E-2</v>
      </c>
      <c r="E1167">
        <v>0.5</v>
      </c>
      <c r="F1167">
        <v>82086</v>
      </c>
      <c r="G1167">
        <v>876</v>
      </c>
      <c r="H1167">
        <v>81647</v>
      </c>
      <c r="I1167">
        <v>1836722</v>
      </c>
      <c r="J1167">
        <v>22.38</v>
      </c>
    </row>
    <row r="1168" spans="1:10" x14ac:dyDescent="0.45">
      <c r="A1168">
        <v>1943</v>
      </c>
      <c r="B1168">
        <v>54</v>
      </c>
      <c r="C1168">
        <v>1.149E-2</v>
      </c>
      <c r="D1168">
        <v>1.142E-2</v>
      </c>
      <c r="E1168">
        <v>0.5</v>
      </c>
      <c r="F1168">
        <v>81209</v>
      </c>
      <c r="G1168">
        <v>928</v>
      </c>
      <c r="H1168">
        <v>80745</v>
      </c>
      <c r="I1168">
        <v>1755075</v>
      </c>
      <c r="J1168">
        <v>21.61</v>
      </c>
    </row>
    <row r="1169" spans="1:10" x14ac:dyDescent="0.45">
      <c r="A1169">
        <v>1943</v>
      </c>
      <c r="B1169">
        <v>55</v>
      </c>
      <c r="C1169">
        <v>1.2279999999999999E-2</v>
      </c>
      <c r="D1169">
        <v>1.221E-2</v>
      </c>
      <c r="E1169">
        <v>0.5</v>
      </c>
      <c r="F1169">
        <v>80282</v>
      </c>
      <c r="G1169">
        <v>980</v>
      </c>
      <c r="H1169">
        <v>79792</v>
      </c>
      <c r="I1169">
        <v>1674329</v>
      </c>
      <c r="J1169">
        <v>20.86</v>
      </c>
    </row>
    <row r="1170" spans="1:10" x14ac:dyDescent="0.45">
      <c r="A1170">
        <v>1943</v>
      </c>
      <c r="B1170">
        <v>56</v>
      </c>
      <c r="C1170">
        <v>1.3180000000000001E-2</v>
      </c>
      <c r="D1170">
        <v>1.3089999999999999E-2</v>
      </c>
      <c r="E1170">
        <v>0.5</v>
      </c>
      <c r="F1170">
        <v>79302</v>
      </c>
      <c r="G1170">
        <v>1038</v>
      </c>
      <c r="H1170">
        <v>78783</v>
      </c>
      <c r="I1170">
        <v>1594538</v>
      </c>
      <c r="J1170">
        <v>20.11</v>
      </c>
    </row>
    <row r="1171" spans="1:10" x14ac:dyDescent="0.45">
      <c r="A1171">
        <v>1943</v>
      </c>
      <c r="B1171">
        <v>57</v>
      </c>
      <c r="C1171">
        <v>1.4189999999999999E-2</v>
      </c>
      <c r="D1171">
        <v>1.409E-2</v>
      </c>
      <c r="E1171">
        <v>0.5</v>
      </c>
      <c r="F1171">
        <v>78264</v>
      </c>
      <c r="G1171">
        <v>1103</v>
      </c>
      <c r="H1171">
        <v>77712</v>
      </c>
      <c r="I1171">
        <v>1515755</v>
      </c>
      <c r="J1171">
        <v>19.37</v>
      </c>
    </row>
    <row r="1172" spans="1:10" x14ac:dyDescent="0.45">
      <c r="A1172">
        <v>1943</v>
      </c>
      <c r="B1172">
        <v>58</v>
      </c>
      <c r="C1172">
        <v>1.537E-2</v>
      </c>
      <c r="D1172">
        <v>1.525E-2</v>
      </c>
      <c r="E1172">
        <v>0.5</v>
      </c>
      <c r="F1172">
        <v>77160</v>
      </c>
      <c r="G1172">
        <v>1177</v>
      </c>
      <c r="H1172">
        <v>76572</v>
      </c>
      <c r="I1172">
        <v>1438043</v>
      </c>
      <c r="J1172">
        <v>18.64</v>
      </c>
    </row>
    <row r="1173" spans="1:10" x14ac:dyDescent="0.45">
      <c r="A1173">
        <v>1943</v>
      </c>
      <c r="B1173">
        <v>59</v>
      </c>
      <c r="C1173">
        <v>1.67E-2</v>
      </c>
      <c r="D1173">
        <v>1.6570000000000001E-2</v>
      </c>
      <c r="E1173">
        <v>0.5</v>
      </c>
      <c r="F1173">
        <v>75984</v>
      </c>
      <c r="G1173">
        <v>1259</v>
      </c>
      <c r="H1173">
        <v>75354</v>
      </c>
      <c r="I1173">
        <v>1361471</v>
      </c>
      <c r="J1173">
        <v>17.920000000000002</v>
      </c>
    </row>
    <row r="1174" spans="1:10" x14ac:dyDescent="0.45">
      <c r="A1174">
        <v>1943</v>
      </c>
      <c r="B1174">
        <v>60</v>
      </c>
      <c r="C1174">
        <v>1.7930000000000001E-2</v>
      </c>
      <c r="D1174">
        <v>1.7770000000000001E-2</v>
      </c>
      <c r="E1174">
        <v>0.5</v>
      </c>
      <c r="F1174">
        <v>74725</v>
      </c>
      <c r="G1174">
        <v>1328</v>
      </c>
      <c r="H1174">
        <v>74061</v>
      </c>
      <c r="I1174">
        <v>1286117</v>
      </c>
      <c r="J1174">
        <v>17.21</v>
      </c>
    </row>
    <row r="1175" spans="1:10" x14ac:dyDescent="0.45">
      <c r="A1175">
        <v>1943</v>
      </c>
      <c r="B1175">
        <v>61</v>
      </c>
      <c r="C1175">
        <v>1.9130000000000001E-2</v>
      </c>
      <c r="D1175">
        <v>1.8950000000000002E-2</v>
      </c>
      <c r="E1175">
        <v>0.5</v>
      </c>
      <c r="F1175">
        <v>73397</v>
      </c>
      <c r="G1175">
        <v>1391</v>
      </c>
      <c r="H1175">
        <v>72702</v>
      </c>
      <c r="I1175">
        <v>1212055</v>
      </c>
      <c r="J1175">
        <v>16.510000000000002</v>
      </c>
    </row>
    <row r="1176" spans="1:10" x14ac:dyDescent="0.45">
      <c r="A1176">
        <v>1943</v>
      </c>
      <c r="B1176">
        <v>62</v>
      </c>
      <c r="C1176">
        <v>2.052E-2</v>
      </c>
      <c r="D1176">
        <v>2.0310000000000002E-2</v>
      </c>
      <c r="E1176">
        <v>0.5</v>
      </c>
      <c r="F1176">
        <v>72007</v>
      </c>
      <c r="G1176">
        <v>1463</v>
      </c>
      <c r="H1176">
        <v>71275</v>
      </c>
      <c r="I1176">
        <v>1139354</v>
      </c>
      <c r="J1176">
        <v>15.82</v>
      </c>
    </row>
    <row r="1177" spans="1:10" x14ac:dyDescent="0.45">
      <c r="A1177">
        <v>1943</v>
      </c>
      <c r="B1177">
        <v>63</v>
      </c>
      <c r="C1177">
        <v>2.2200000000000001E-2</v>
      </c>
      <c r="D1177">
        <v>2.196E-2</v>
      </c>
      <c r="E1177">
        <v>0.5</v>
      </c>
      <c r="F1177">
        <v>70544</v>
      </c>
      <c r="G1177">
        <v>1549</v>
      </c>
      <c r="H1177">
        <v>69769</v>
      </c>
      <c r="I1177">
        <v>1068078</v>
      </c>
      <c r="J1177">
        <v>15.14</v>
      </c>
    </row>
    <row r="1178" spans="1:10" x14ac:dyDescent="0.45">
      <c r="A1178">
        <v>1943</v>
      </c>
      <c r="B1178">
        <v>64</v>
      </c>
      <c r="C1178">
        <v>2.419E-2</v>
      </c>
      <c r="D1178">
        <v>2.3900000000000001E-2</v>
      </c>
      <c r="E1178">
        <v>0.5</v>
      </c>
      <c r="F1178">
        <v>68995</v>
      </c>
      <c r="G1178">
        <v>1649</v>
      </c>
      <c r="H1178">
        <v>68170</v>
      </c>
      <c r="I1178">
        <v>998309</v>
      </c>
      <c r="J1178">
        <v>14.47</v>
      </c>
    </row>
    <row r="1179" spans="1:10" x14ac:dyDescent="0.45">
      <c r="A1179">
        <v>1943</v>
      </c>
      <c r="B1179">
        <v>65</v>
      </c>
      <c r="C1179">
        <v>2.648E-2</v>
      </c>
      <c r="D1179">
        <v>2.613E-2</v>
      </c>
      <c r="E1179">
        <v>0.5</v>
      </c>
      <c r="F1179">
        <v>67346</v>
      </c>
      <c r="G1179">
        <v>1760</v>
      </c>
      <c r="H1179">
        <v>66466</v>
      </c>
      <c r="I1179">
        <v>930139</v>
      </c>
      <c r="J1179">
        <v>13.81</v>
      </c>
    </row>
    <row r="1180" spans="1:10" x14ac:dyDescent="0.45">
      <c r="A1180">
        <v>1943</v>
      </c>
      <c r="B1180">
        <v>66</v>
      </c>
      <c r="C1180">
        <v>2.9090000000000001E-2</v>
      </c>
      <c r="D1180">
        <v>2.8670000000000001E-2</v>
      </c>
      <c r="E1180">
        <v>0.5</v>
      </c>
      <c r="F1180">
        <v>65586</v>
      </c>
      <c r="G1180">
        <v>1881</v>
      </c>
      <c r="H1180">
        <v>64645</v>
      </c>
      <c r="I1180">
        <v>863673</v>
      </c>
      <c r="J1180">
        <v>13.17</v>
      </c>
    </row>
    <row r="1181" spans="1:10" x14ac:dyDescent="0.45">
      <c r="A1181">
        <v>1943</v>
      </c>
      <c r="B1181">
        <v>67</v>
      </c>
      <c r="C1181">
        <v>3.1829999999999997E-2</v>
      </c>
      <c r="D1181">
        <v>3.1329999999999997E-2</v>
      </c>
      <c r="E1181">
        <v>0.5</v>
      </c>
      <c r="F1181">
        <v>63705</v>
      </c>
      <c r="G1181">
        <v>1996</v>
      </c>
      <c r="H1181">
        <v>62707</v>
      </c>
      <c r="I1181">
        <v>799028</v>
      </c>
      <c r="J1181">
        <v>12.54</v>
      </c>
    </row>
    <row r="1182" spans="1:10" x14ac:dyDescent="0.45">
      <c r="A1182">
        <v>1943</v>
      </c>
      <c r="B1182">
        <v>68</v>
      </c>
      <c r="C1182">
        <v>3.4700000000000002E-2</v>
      </c>
      <c r="D1182">
        <v>3.4110000000000001E-2</v>
      </c>
      <c r="E1182">
        <v>0.5</v>
      </c>
      <c r="F1182">
        <v>61709</v>
      </c>
      <c r="G1182">
        <v>2105</v>
      </c>
      <c r="H1182">
        <v>60657</v>
      </c>
      <c r="I1182">
        <v>736321</v>
      </c>
      <c r="J1182">
        <v>11.93</v>
      </c>
    </row>
    <row r="1183" spans="1:10" x14ac:dyDescent="0.45">
      <c r="A1183">
        <v>1943</v>
      </c>
      <c r="B1183">
        <v>69</v>
      </c>
      <c r="C1183">
        <v>3.7850000000000002E-2</v>
      </c>
      <c r="D1183">
        <v>3.7139999999999999E-2</v>
      </c>
      <c r="E1183">
        <v>0.5</v>
      </c>
      <c r="F1183">
        <v>59605</v>
      </c>
      <c r="G1183">
        <v>2214</v>
      </c>
      <c r="H1183">
        <v>58498</v>
      </c>
      <c r="I1183">
        <v>675664</v>
      </c>
      <c r="J1183">
        <v>11.34</v>
      </c>
    </row>
    <row r="1184" spans="1:10" x14ac:dyDescent="0.45">
      <c r="A1184">
        <v>1943</v>
      </c>
      <c r="B1184">
        <v>70</v>
      </c>
      <c r="C1184">
        <v>4.2169999999999999E-2</v>
      </c>
      <c r="D1184">
        <v>4.1300000000000003E-2</v>
      </c>
      <c r="E1184">
        <v>0.5</v>
      </c>
      <c r="F1184">
        <v>57391</v>
      </c>
      <c r="G1184">
        <v>2370</v>
      </c>
      <c r="H1184">
        <v>56206</v>
      </c>
      <c r="I1184">
        <v>617166</v>
      </c>
      <c r="J1184">
        <v>10.75</v>
      </c>
    </row>
    <row r="1185" spans="1:10" x14ac:dyDescent="0.45">
      <c r="A1185">
        <v>1943</v>
      </c>
      <c r="B1185">
        <v>71</v>
      </c>
      <c r="C1185">
        <v>4.7280000000000003E-2</v>
      </c>
      <c r="D1185">
        <v>4.6190000000000002E-2</v>
      </c>
      <c r="E1185">
        <v>0.5</v>
      </c>
      <c r="F1185">
        <v>55020</v>
      </c>
      <c r="G1185">
        <v>2541</v>
      </c>
      <c r="H1185">
        <v>53750</v>
      </c>
      <c r="I1185">
        <v>560961</v>
      </c>
      <c r="J1185">
        <v>10.199999999999999</v>
      </c>
    </row>
    <row r="1186" spans="1:10" x14ac:dyDescent="0.45">
      <c r="A1186">
        <v>1943</v>
      </c>
      <c r="B1186">
        <v>72</v>
      </c>
      <c r="C1186">
        <v>5.2780000000000001E-2</v>
      </c>
      <c r="D1186">
        <v>5.142E-2</v>
      </c>
      <c r="E1186">
        <v>0.5</v>
      </c>
      <c r="F1186">
        <v>52479</v>
      </c>
      <c r="G1186">
        <v>2699</v>
      </c>
      <c r="H1186">
        <v>51130</v>
      </c>
      <c r="I1186">
        <v>507211</v>
      </c>
      <c r="J1186">
        <v>9.67</v>
      </c>
    </row>
    <row r="1187" spans="1:10" x14ac:dyDescent="0.45">
      <c r="A1187">
        <v>1943</v>
      </c>
      <c r="B1187">
        <v>73</v>
      </c>
      <c r="C1187">
        <v>5.8459999999999998E-2</v>
      </c>
      <c r="D1187">
        <v>5.6800000000000003E-2</v>
      </c>
      <c r="E1187">
        <v>0.5</v>
      </c>
      <c r="F1187">
        <v>49780</v>
      </c>
      <c r="G1187">
        <v>2828</v>
      </c>
      <c r="H1187">
        <v>48367</v>
      </c>
      <c r="I1187">
        <v>456081</v>
      </c>
      <c r="J1187">
        <v>9.16</v>
      </c>
    </row>
    <row r="1188" spans="1:10" x14ac:dyDescent="0.45">
      <c r="A1188">
        <v>1943</v>
      </c>
      <c r="B1188">
        <v>74</v>
      </c>
      <c r="C1188">
        <v>6.4130000000000006E-2</v>
      </c>
      <c r="D1188">
        <v>6.2140000000000001E-2</v>
      </c>
      <c r="E1188">
        <v>0.5</v>
      </c>
      <c r="F1188">
        <v>46953</v>
      </c>
      <c r="G1188">
        <v>2918</v>
      </c>
      <c r="H1188">
        <v>45494</v>
      </c>
      <c r="I1188">
        <v>407715</v>
      </c>
      <c r="J1188">
        <v>8.68</v>
      </c>
    </row>
    <row r="1189" spans="1:10" x14ac:dyDescent="0.45">
      <c r="A1189">
        <v>1943</v>
      </c>
      <c r="B1189">
        <v>75</v>
      </c>
      <c r="C1189">
        <v>6.9180000000000005E-2</v>
      </c>
      <c r="D1189">
        <v>6.6860000000000003E-2</v>
      </c>
      <c r="E1189">
        <v>0.5</v>
      </c>
      <c r="F1189">
        <v>44035</v>
      </c>
      <c r="G1189">
        <v>2944</v>
      </c>
      <c r="H1189">
        <v>42563</v>
      </c>
      <c r="I1189">
        <v>362221</v>
      </c>
      <c r="J1189">
        <v>8.23</v>
      </c>
    </row>
    <row r="1190" spans="1:10" x14ac:dyDescent="0.45">
      <c r="A1190">
        <v>1943</v>
      </c>
      <c r="B1190">
        <v>76</v>
      </c>
      <c r="C1190">
        <v>7.442E-2</v>
      </c>
      <c r="D1190">
        <v>7.1749999999999994E-2</v>
      </c>
      <c r="E1190">
        <v>0.5</v>
      </c>
      <c r="F1190">
        <v>41091</v>
      </c>
      <c r="G1190">
        <v>2948</v>
      </c>
      <c r="H1190">
        <v>39617</v>
      </c>
      <c r="I1190">
        <v>319658</v>
      </c>
      <c r="J1190">
        <v>7.78</v>
      </c>
    </row>
    <row r="1191" spans="1:10" x14ac:dyDescent="0.45">
      <c r="A1191">
        <v>1943</v>
      </c>
      <c r="B1191">
        <v>77</v>
      </c>
      <c r="C1191">
        <v>8.1170000000000006E-2</v>
      </c>
      <c r="D1191">
        <v>7.8E-2</v>
      </c>
      <c r="E1191">
        <v>0.5</v>
      </c>
      <c r="F1191">
        <v>38143</v>
      </c>
      <c r="G1191">
        <v>2975</v>
      </c>
      <c r="H1191">
        <v>36655</v>
      </c>
      <c r="I1191">
        <v>280041</v>
      </c>
      <c r="J1191">
        <v>7.34</v>
      </c>
    </row>
    <row r="1192" spans="1:10" x14ac:dyDescent="0.45">
      <c r="A1192">
        <v>1943</v>
      </c>
      <c r="B1192">
        <v>78</v>
      </c>
      <c r="C1192">
        <v>9.0910000000000005E-2</v>
      </c>
      <c r="D1192">
        <v>8.695E-2</v>
      </c>
      <c r="E1192">
        <v>0.5</v>
      </c>
      <c r="F1192">
        <v>35167</v>
      </c>
      <c r="G1192">
        <v>3058</v>
      </c>
      <c r="H1192">
        <v>33638</v>
      </c>
      <c r="I1192">
        <v>243386</v>
      </c>
      <c r="J1192">
        <v>6.92</v>
      </c>
    </row>
    <row r="1193" spans="1:10" x14ac:dyDescent="0.45">
      <c r="A1193">
        <v>1943</v>
      </c>
      <c r="B1193">
        <v>79</v>
      </c>
      <c r="C1193">
        <v>0.10294</v>
      </c>
      <c r="D1193">
        <v>9.7900000000000001E-2</v>
      </c>
      <c r="E1193">
        <v>0.5</v>
      </c>
      <c r="F1193">
        <v>32110</v>
      </c>
      <c r="G1193">
        <v>3144</v>
      </c>
      <c r="H1193">
        <v>30538</v>
      </c>
      <c r="I1193">
        <v>209747</v>
      </c>
      <c r="J1193">
        <v>6.53</v>
      </c>
    </row>
    <row r="1194" spans="1:10" x14ac:dyDescent="0.45">
      <c r="A1194">
        <v>1943</v>
      </c>
      <c r="B1194">
        <v>80</v>
      </c>
      <c r="C1194">
        <v>0.10749</v>
      </c>
      <c r="D1194">
        <v>0.10199999999999999</v>
      </c>
      <c r="E1194">
        <v>0.5</v>
      </c>
      <c r="F1194">
        <v>28966</v>
      </c>
      <c r="G1194">
        <v>2955</v>
      </c>
      <c r="H1194">
        <v>27489</v>
      </c>
      <c r="I1194">
        <v>179209</v>
      </c>
      <c r="J1194">
        <v>6.19</v>
      </c>
    </row>
    <row r="1195" spans="1:10" x14ac:dyDescent="0.45">
      <c r="A1195">
        <v>1943</v>
      </c>
      <c r="B1195">
        <v>81</v>
      </c>
      <c r="C1195">
        <v>0.11701</v>
      </c>
      <c r="D1195">
        <v>0.11054</v>
      </c>
      <c r="E1195">
        <v>0.5</v>
      </c>
      <c r="F1195">
        <v>26011</v>
      </c>
      <c r="G1195">
        <v>2875</v>
      </c>
      <c r="H1195">
        <v>24574</v>
      </c>
      <c r="I1195">
        <v>151721</v>
      </c>
      <c r="J1195">
        <v>5.83</v>
      </c>
    </row>
    <row r="1196" spans="1:10" x14ac:dyDescent="0.45">
      <c r="A1196">
        <v>1943</v>
      </c>
      <c r="B1196">
        <v>82</v>
      </c>
      <c r="C1196">
        <v>0.12672</v>
      </c>
      <c r="D1196">
        <v>0.11917</v>
      </c>
      <c r="E1196">
        <v>0.5</v>
      </c>
      <c r="F1196">
        <v>23136</v>
      </c>
      <c r="G1196">
        <v>2757</v>
      </c>
      <c r="H1196">
        <v>21757</v>
      </c>
      <c r="I1196">
        <v>127147</v>
      </c>
      <c r="J1196">
        <v>5.5</v>
      </c>
    </row>
    <row r="1197" spans="1:10" x14ac:dyDescent="0.45">
      <c r="A1197">
        <v>1943</v>
      </c>
      <c r="B1197">
        <v>83</v>
      </c>
      <c r="C1197">
        <v>0.1384</v>
      </c>
      <c r="D1197">
        <v>0.12944</v>
      </c>
      <c r="E1197">
        <v>0.5</v>
      </c>
      <c r="F1197">
        <v>20379</v>
      </c>
      <c r="G1197">
        <v>2638</v>
      </c>
      <c r="H1197">
        <v>19060</v>
      </c>
      <c r="I1197">
        <v>105390</v>
      </c>
      <c r="J1197">
        <v>5.17</v>
      </c>
    </row>
    <row r="1198" spans="1:10" x14ac:dyDescent="0.45">
      <c r="A1198">
        <v>1943</v>
      </c>
      <c r="B1198">
        <v>84</v>
      </c>
      <c r="C1198">
        <v>0.15165000000000001</v>
      </c>
      <c r="D1198">
        <v>0.14096</v>
      </c>
      <c r="E1198">
        <v>0.5</v>
      </c>
      <c r="F1198">
        <v>17741</v>
      </c>
      <c r="G1198">
        <v>2501</v>
      </c>
      <c r="H1198">
        <v>16491</v>
      </c>
      <c r="I1198">
        <v>86330</v>
      </c>
      <c r="J1198">
        <v>4.87</v>
      </c>
    </row>
    <row r="1199" spans="1:10" x14ac:dyDescent="0.45">
      <c r="A1199">
        <v>1943</v>
      </c>
      <c r="B1199">
        <v>85</v>
      </c>
      <c r="C1199">
        <v>0.16399</v>
      </c>
      <c r="D1199">
        <v>0.15157000000000001</v>
      </c>
      <c r="E1199">
        <v>0.5</v>
      </c>
      <c r="F1199">
        <v>15240</v>
      </c>
      <c r="G1199">
        <v>2310</v>
      </c>
      <c r="H1199">
        <v>14085</v>
      </c>
      <c r="I1199">
        <v>69839</v>
      </c>
      <c r="J1199">
        <v>4.58</v>
      </c>
    </row>
    <row r="1200" spans="1:10" x14ac:dyDescent="0.45">
      <c r="A1200">
        <v>1943</v>
      </c>
      <c r="B1200">
        <v>86</v>
      </c>
      <c r="C1200">
        <v>0.17679</v>
      </c>
      <c r="D1200">
        <v>0.16242999999999999</v>
      </c>
      <c r="E1200">
        <v>0.5</v>
      </c>
      <c r="F1200">
        <v>12930</v>
      </c>
      <c r="G1200">
        <v>2100</v>
      </c>
      <c r="H1200">
        <v>11880</v>
      </c>
      <c r="I1200">
        <v>55754</v>
      </c>
      <c r="J1200">
        <v>4.3099999999999996</v>
      </c>
    </row>
    <row r="1201" spans="1:10" x14ac:dyDescent="0.45">
      <c r="A1201">
        <v>1943</v>
      </c>
      <c r="B1201">
        <v>87</v>
      </c>
      <c r="C1201">
        <v>0.19233</v>
      </c>
      <c r="D1201">
        <v>0.17544999999999999</v>
      </c>
      <c r="E1201">
        <v>0.5</v>
      </c>
      <c r="F1201">
        <v>10830</v>
      </c>
      <c r="G1201">
        <v>1900</v>
      </c>
      <c r="H1201">
        <v>9880</v>
      </c>
      <c r="I1201">
        <v>43874</v>
      </c>
      <c r="J1201">
        <v>4.05</v>
      </c>
    </row>
    <row r="1202" spans="1:10" x14ac:dyDescent="0.45">
      <c r="A1202">
        <v>1943</v>
      </c>
      <c r="B1202">
        <v>88</v>
      </c>
      <c r="C1202">
        <v>0.2114</v>
      </c>
      <c r="D1202">
        <v>0.19119</v>
      </c>
      <c r="E1202">
        <v>0.5</v>
      </c>
      <c r="F1202">
        <v>8930</v>
      </c>
      <c r="G1202">
        <v>1707</v>
      </c>
      <c r="H1202">
        <v>8076</v>
      </c>
      <c r="I1202">
        <v>33994</v>
      </c>
      <c r="J1202">
        <v>3.81</v>
      </c>
    </row>
    <row r="1203" spans="1:10" x14ac:dyDescent="0.45">
      <c r="A1203">
        <v>1943</v>
      </c>
      <c r="B1203">
        <v>89</v>
      </c>
      <c r="C1203">
        <v>0.23264000000000001</v>
      </c>
      <c r="D1203">
        <v>0.2084</v>
      </c>
      <c r="E1203">
        <v>0.5</v>
      </c>
      <c r="F1203">
        <v>7223</v>
      </c>
      <c r="G1203">
        <v>1505</v>
      </c>
      <c r="H1203">
        <v>6470</v>
      </c>
      <c r="I1203">
        <v>25917</v>
      </c>
      <c r="J1203">
        <v>3.59</v>
      </c>
    </row>
    <row r="1204" spans="1:10" x14ac:dyDescent="0.45">
      <c r="A1204">
        <v>1943</v>
      </c>
      <c r="B1204">
        <v>90</v>
      </c>
      <c r="C1204">
        <v>0.25366</v>
      </c>
      <c r="D1204">
        <v>0.22511</v>
      </c>
      <c r="E1204">
        <v>0.5</v>
      </c>
      <c r="F1204">
        <v>5717</v>
      </c>
      <c r="G1204">
        <v>1287</v>
      </c>
      <c r="H1204">
        <v>5074</v>
      </c>
      <c r="I1204">
        <v>19447</v>
      </c>
      <c r="J1204">
        <v>3.4</v>
      </c>
    </row>
    <row r="1205" spans="1:10" x14ac:dyDescent="0.45">
      <c r="A1205">
        <v>1943</v>
      </c>
      <c r="B1205">
        <v>91</v>
      </c>
      <c r="C1205">
        <v>0.27251999999999998</v>
      </c>
      <c r="D1205">
        <v>0.23984</v>
      </c>
      <c r="E1205">
        <v>0.5</v>
      </c>
      <c r="F1205">
        <v>4430</v>
      </c>
      <c r="G1205">
        <v>1063</v>
      </c>
      <c r="H1205">
        <v>3899</v>
      </c>
      <c r="I1205">
        <v>14373</v>
      </c>
      <c r="J1205">
        <v>3.24</v>
      </c>
    </row>
    <row r="1206" spans="1:10" x14ac:dyDescent="0.45">
      <c r="A1206">
        <v>1943</v>
      </c>
      <c r="B1206">
        <v>92</v>
      </c>
      <c r="C1206">
        <v>0.28632000000000002</v>
      </c>
      <c r="D1206">
        <v>0.25046000000000002</v>
      </c>
      <c r="E1206">
        <v>0.5</v>
      </c>
      <c r="F1206">
        <v>3368</v>
      </c>
      <c r="G1206">
        <v>844</v>
      </c>
      <c r="H1206">
        <v>2946</v>
      </c>
      <c r="I1206">
        <v>10474</v>
      </c>
      <c r="J1206">
        <v>3.11</v>
      </c>
    </row>
    <row r="1207" spans="1:10" x14ac:dyDescent="0.45">
      <c r="A1207">
        <v>1943</v>
      </c>
      <c r="B1207">
        <v>93</v>
      </c>
      <c r="C1207">
        <v>0.29426000000000002</v>
      </c>
      <c r="D1207">
        <v>0.25652000000000003</v>
      </c>
      <c r="E1207">
        <v>0.5</v>
      </c>
      <c r="F1207">
        <v>2524</v>
      </c>
      <c r="G1207">
        <v>648</v>
      </c>
      <c r="H1207">
        <v>2201</v>
      </c>
      <c r="I1207">
        <v>7528</v>
      </c>
      <c r="J1207">
        <v>2.98</v>
      </c>
    </row>
    <row r="1208" spans="1:10" x14ac:dyDescent="0.45">
      <c r="A1208">
        <v>1943</v>
      </c>
      <c r="B1208">
        <v>94</v>
      </c>
      <c r="C1208">
        <v>0.30125999999999997</v>
      </c>
      <c r="D1208">
        <v>0.26182</v>
      </c>
      <c r="E1208">
        <v>0.5</v>
      </c>
      <c r="F1208">
        <v>1877</v>
      </c>
      <c r="G1208">
        <v>491</v>
      </c>
      <c r="H1208">
        <v>1631</v>
      </c>
      <c r="I1208">
        <v>5328</v>
      </c>
      <c r="J1208">
        <v>2.84</v>
      </c>
    </row>
    <row r="1209" spans="1:10" x14ac:dyDescent="0.45">
      <c r="A1209">
        <v>1943</v>
      </c>
      <c r="B1209">
        <v>95</v>
      </c>
      <c r="C1209">
        <v>0.33312999999999998</v>
      </c>
      <c r="D1209">
        <v>0.28556999999999999</v>
      </c>
      <c r="E1209">
        <v>0.5</v>
      </c>
      <c r="F1209">
        <v>1385</v>
      </c>
      <c r="G1209">
        <v>396</v>
      </c>
      <c r="H1209">
        <v>1188</v>
      </c>
      <c r="I1209">
        <v>3697</v>
      </c>
      <c r="J1209">
        <v>2.67</v>
      </c>
    </row>
    <row r="1210" spans="1:10" x14ac:dyDescent="0.45">
      <c r="A1210">
        <v>1943</v>
      </c>
      <c r="B1210">
        <v>96</v>
      </c>
      <c r="C1210">
        <v>0.35432000000000002</v>
      </c>
      <c r="D1210">
        <v>0.30099999999999999</v>
      </c>
      <c r="E1210">
        <v>0.5</v>
      </c>
      <c r="F1210">
        <v>990</v>
      </c>
      <c r="G1210">
        <v>298</v>
      </c>
      <c r="H1210">
        <v>841</v>
      </c>
      <c r="I1210">
        <v>2509</v>
      </c>
      <c r="J1210">
        <v>2.54</v>
      </c>
    </row>
    <row r="1211" spans="1:10" x14ac:dyDescent="0.45">
      <c r="A1211">
        <v>1943</v>
      </c>
      <c r="B1211">
        <v>97</v>
      </c>
      <c r="C1211">
        <v>0.37609999999999999</v>
      </c>
      <c r="D1211">
        <v>0.31657000000000002</v>
      </c>
      <c r="E1211">
        <v>0.5</v>
      </c>
      <c r="F1211">
        <v>692</v>
      </c>
      <c r="G1211">
        <v>219</v>
      </c>
      <c r="H1211">
        <v>582</v>
      </c>
      <c r="I1211">
        <v>1668</v>
      </c>
      <c r="J1211">
        <v>2.41</v>
      </c>
    </row>
    <row r="1212" spans="1:10" x14ac:dyDescent="0.45">
      <c r="A1212">
        <v>1943</v>
      </c>
      <c r="B1212">
        <v>98</v>
      </c>
      <c r="C1212">
        <v>0.39839000000000002</v>
      </c>
      <c r="D1212">
        <v>0.33222000000000002</v>
      </c>
      <c r="E1212">
        <v>0.5</v>
      </c>
      <c r="F1212">
        <v>473</v>
      </c>
      <c r="G1212">
        <v>157</v>
      </c>
      <c r="H1212">
        <v>394</v>
      </c>
      <c r="I1212">
        <v>1086</v>
      </c>
      <c r="J1212">
        <v>2.2999999999999998</v>
      </c>
    </row>
    <row r="1213" spans="1:10" x14ac:dyDescent="0.45">
      <c r="A1213">
        <v>1943</v>
      </c>
      <c r="B1213">
        <v>99</v>
      </c>
      <c r="C1213">
        <v>0.42110999999999998</v>
      </c>
      <c r="D1213">
        <v>0.34787000000000001</v>
      </c>
      <c r="E1213">
        <v>0.5</v>
      </c>
      <c r="F1213">
        <v>316</v>
      </c>
      <c r="G1213">
        <v>110</v>
      </c>
      <c r="H1213">
        <v>261</v>
      </c>
      <c r="I1213">
        <v>692</v>
      </c>
      <c r="J1213">
        <v>2.19</v>
      </c>
    </row>
    <row r="1214" spans="1:10" x14ac:dyDescent="0.45">
      <c r="A1214">
        <v>1943</v>
      </c>
      <c r="B1214">
        <v>100</v>
      </c>
      <c r="C1214">
        <v>0.44417000000000001</v>
      </c>
      <c r="D1214">
        <v>0.36345</v>
      </c>
      <c r="E1214">
        <v>0.5</v>
      </c>
      <c r="F1214">
        <v>206</v>
      </c>
      <c r="G1214">
        <v>75</v>
      </c>
      <c r="H1214">
        <v>168</v>
      </c>
      <c r="I1214">
        <v>431</v>
      </c>
      <c r="J1214">
        <v>2.09</v>
      </c>
    </row>
    <row r="1215" spans="1:10" x14ac:dyDescent="0.45">
      <c r="A1215">
        <v>1943</v>
      </c>
      <c r="B1215">
        <v>101</v>
      </c>
      <c r="C1215">
        <v>0.46748000000000001</v>
      </c>
      <c r="D1215">
        <v>0.37891000000000002</v>
      </c>
      <c r="E1215">
        <v>0.5</v>
      </c>
      <c r="F1215">
        <v>131</v>
      </c>
      <c r="G1215">
        <v>50</v>
      </c>
      <c r="H1215">
        <v>106</v>
      </c>
      <c r="I1215">
        <v>262</v>
      </c>
      <c r="J1215">
        <v>2</v>
      </c>
    </row>
    <row r="1216" spans="1:10" x14ac:dyDescent="0.45">
      <c r="A1216">
        <v>1943</v>
      </c>
      <c r="B1216">
        <v>102</v>
      </c>
      <c r="C1216">
        <v>0.49092000000000002</v>
      </c>
      <c r="D1216">
        <v>0.39417000000000002</v>
      </c>
      <c r="E1216">
        <v>0.5</v>
      </c>
      <c r="F1216">
        <v>81</v>
      </c>
      <c r="G1216">
        <v>32</v>
      </c>
      <c r="H1216">
        <v>65</v>
      </c>
      <c r="I1216">
        <v>156</v>
      </c>
      <c r="J1216">
        <v>1.92</v>
      </c>
    </row>
    <row r="1217" spans="1:10" x14ac:dyDescent="0.45">
      <c r="A1217">
        <v>1943</v>
      </c>
      <c r="B1217">
        <v>103</v>
      </c>
      <c r="C1217">
        <v>0.51441000000000003</v>
      </c>
      <c r="D1217">
        <v>0.40916999999999998</v>
      </c>
      <c r="E1217">
        <v>0.5</v>
      </c>
      <c r="F1217">
        <v>49</v>
      </c>
      <c r="G1217">
        <v>20</v>
      </c>
      <c r="H1217">
        <v>39</v>
      </c>
      <c r="I1217">
        <v>91</v>
      </c>
      <c r="J1217">
        <v>1.84</v>
      </c>
    </row>
    <row r="1218" spans="1:10" x14ac:dyDescent="0.45">
      <c r="A1218">
        <v>1943</v>
      </c>
      <c r="B1218">
        <v>104</v>
      </c>
      <c r="C1218">
        <v>0.53783000000000003</v>
      </c>
      <c r="D1218">
        <v>0.42385</v>
      </c>
      <c r="E1218">
        <v>0.5</v>
      </c>
      <c r="F1218">
        <v>29</v>
      </c>
      <c r="G1218">
        <v>12</v>
      </c>
      <c r="H1218">
        <v>23</v>
      </c>
      <c r="I1218">
        <v>52</v>
      </c>
      <c r="J1218">
        <v>1.77</v>
      </c>
    </row>
    <row r="1219" spans="1:10" x14ac:dyDescent="0.45">
      <c r="A1219">
        <v>1943</v>
      </c>
      <c r="B1219">
        <v>105</v>
      </c>
      <c r="C1219">
        <v>0.56108000000000002</v>
      </c>
      <c r="D1219">
        <v>0.43815999999999999</v>
      </c>
      <c r="E1219">
        <v>0.5</v>
      </c>
      <c r="F1219">
        <v>17</v>
      </c>
      <c r="G1219">
        <v>7</v>
      </c>
      <c r="H1219">
        <v>13</v>
      </c>
      <c r="I1219">
        <v>29</v>
      </c>
      <c r="J1219">
        <v>1.71</v>
      </c>
    </row>
    <row r="1220" spans="1:10" x14ac:dyDescent="0.45">
      <c r="A1220">
        <v>1943</v>
      </c>
      <c r="B1220">
        <v>106</v>
      </c>
      <c r="C1220">
        <v>0.58406999999999998</v>
      </c>
      <c r="D1220">
        <v>0.45206000000000002</v>
      </c>
      <c r="E1220">
        <v>0.5</v>
      </c>
      <c r="F1220">
        <v>9</v>
      </c>
      <c r="G1220">
        <v>4</v>
      </c>
      <c r="H1220">
        <v>7</v>
      </c>
      <c r="I1220">
        <v>16</v>
      </c>
      <c r="J1220">
        <v>1.65</v>
      </c>
    </row>
    <row r="1221" spans="1:10" x14ac:dyDescent="0.45">
      <c r="A1221">
        <v>1943</v>
      </c>
      <c r="B1221">
        <v>107</v>
      </c>
      <c r="C1221">
        <v>0.60670999999999997</v>
      </c>
      <c r="D1221">
        <v>0.46550000000000002</v>
      </c>
      <c r="E1221">
        <v>0.5</v>
      </c>
      <c r="F1221">
        <v>5</v>
      </c>
      <c r="G1221">
        <v>2</v>
      </c>
      <c r="H1221">
        <v>4</v>
      </c>
      <c r="I1221">
        <v>8</v>
      </c>
      <c r="J1221">
        <v>1.6</v>
      </c>
    </row>
    <row r="1222" spans="1:10" x14ac:dyDescent="0.45">
      <c r="A1222">
        <v>1943</v>
      </c>
      <c r="B1222">
        <v>108</v>
      </c>
      <c r="C1222">
        <v>0.62888999999999995</v>
      </c>
      <c r="D1222">
        <v>0.47843999999999998</v>
      </c>
      <c r="E1222">
        <v>0.5</v>
      </c>
      <c r="F1222">
        <v>3</v>
      </c>
      <c r="G1222">
        <v>1</v>
      </c>
      <c r="H1222">
        <v>2</v>
      </c>
      <c r="I1222">
        <v>4</v>
      </c>
      <c r="J1222">
        <v>1.55</v>
      </c>
    </row>
    <row r="1223" spans="1:10" x14ac:dyDescent="0.45">
      <c r="A1223">
        <v>1943</v>
      </c>
      <c r="B1223">
        <v>109</v>
      </c>
      <c r="C1223">
        <v>0.65054000000000001</v>
      </c>
      <c r="D1223">
        <v>0.49086999999999997</v>
      </c>
      <c r="E1223">
        <v>0.5</v>
      </c>
      <c r="F1223">
        <v>1</v>
      </c>
      <c r="G1223">
        <v>1</v>
      </c>
      <c r="H1223">
        <v>1</v>
      </c>
      <c r="I1223">
        <v>2</v>
      </c>
      <c r="J1223">
        <v>1.51</v>
      </c>
    </row>
    <row r="1224" spans="1:10" x14ac:dyDescent="0.45">
      <c r="A1224">
        <v>1943</v>
      </c>
      <c r="B1224" t="s">
        <v>20</v>
      </c>
      <c r="C1224">
        <v>0.67159000000000002</v>
      </c>
      <c r="D1224">
        <v>1</v>
      </c>
      <c r="E1224">
        <v>1.49</v>
      </c>
      <c r="F1224">
        <v>1</v>
      </c>
      <c r="G1224">
        <v>1</v>
      </c>
      <c r="H1224">
        <v>1</v>
      </c>
      <c r="I1224">
        <v>1</v>
      </c>
      <c r="J1224">
        <v>1.49</v>
      </c>
    </row>
    <row r="1225" spans="1:10" x14ac:dyDescent="0.45">
      <c r="A1225">
        <v>1944</v>
      </c>
      <c r="B1225">
        <v>0</v>
      </c>
      <c r="C1225">
        <v>3.8850000000000003E-2</v>
      </c>
      <c r="D1225">
        <v>3.7670000000000002E-2</v>
      </c>
      <c r="E1225">
        <v>0.2</v>
      </c>
      <c r="F1225">
        <v>100000</v>
      </c>
      <c r="G1225">
        <v>3767</v>
      </c>
      <c r="H1225">
        <v>96976</v>
      </c>
      <c r="I1225">
        <v>6773438</v>
      </c>
      <c r="J1225">
        <v>67.73</v>
      </c>
    </row>
    <row r="1226" spans="1:10" x14ac:dyDescent="0.45">
      <c r="A1226">
        <v>1944</v>
      </c>
      <c r="B1226">
        <v>1</v>
      </c>
      <c r="C1226">
        <v>3.7699999999999999E-3</v>
      </c>
      <c r="D1226">
        <v>3.7599999999999999E-3</v>
      </c>
      <c r="E1226">
        <v>0.5</v>
      </c>
      <c r="F1226">
        <v>96233</v>
      </c>
      <c r="G1226">
        <v>362</v>
      </c>
      <c r="H1226">
        <v>96052</v>
      </c>
      <c r="I1226">
        <v>6676461</v>
      </c>
      <c r="J1226">
        <v>69.38</v>
      </c>
    </row>
    <row r="1227" spans="1:10" x14ac:dyDescent="0.45">
      <c r="A1227">
        <v>1944</v>
      </c>
      <c r="B1227">
        <v>2</v>
      </c>
      <c r="C1227">
        <v>2.0100000000000001E-3</v>
      </c>
      <c r="D1227">
        <v>2.0100000000000001E-3</v>
      </c>
      <c r="E1227">
        <v>0.5</v>
      </c>
      <c r="F1227">
        <v>95871</v>
      </c>
      <c r="G1227">
        <v>193</v>
      </c>
      <c r="H1227">
        <v>95774</v>
      </c>
      <c r="I1227">
        <v>6580409</v>
      </c>
      <c r="J1227">
        <v>68.64</v>
      </c>
    </row>
    <row r="1228" spans="1:10" x14ac:dyDescent="0.45">
      <c r="A1228">
        <v>1944</v>
      </c>
      <c r="B1228">
        <v>3</v>
      </c>
      <c r="C1228">
        <v>1.4599999999999999E-3</v>
      </c>
      <c r="D1228">
        <v>1.4599999999999999E-3</v>
      </c>
      <c r="E1228">
        <v>0.5</v>
      </c>
      <c r="F1228">
        <v>95678</v>
      </c>
      <c r="G1228">
        <v>139</v>
      </c>
      <c r="H1228">
        <v>95608</v>
      </c>
      <c r="I1228">
        <v>6484635</v>
      </c>
      <c r="J1228">
        <v>67.78</v>
      </c>
    </row>
    <row r="1229" spans="1:10" x14ac:dyDescent="0.45">
      <c r="A1229">
        <v>1944</v>
      </c>
      <c r="B1229">
        <v>4</v>
      </c>
      <c r="C1229">
        <v>1.2199999999999999E-3</v>
      </c>
      <c r="D1229">
        <v>1.2199999999999999E-3</v>
      </c>
      <c r="E1229">
        <v>0.5</v>
      </c>
      <c r="F1229">
        <v>95539</v>
      </c>
      <c r="G1229">
        <v>116</v>
      </c>
      <c r="H1229">
        <v>95481</v>
      </c>
      <c r="I1229">
        <v>6389027</v>
      </c>
      <c r="J1229">
        <v>66.87</v>
      </c>
    </row>
    <row r="1230" spans="1:10" x14ac:dyDescent="0.45">
      <c r="A1230">
        <v>1944</v>
      </c>
      <c r="B1230">
        <v>5</v>
      </c>
      <c r="C1230">
        <v>1.0300000000000001E-3</v>
      </c>
      <c r="D1230">
        <v>1.0300000000000001E-3</v>
      </c>
      <c r="E1230">
        <v>0.5</v>
      </c>
      <c r="F1230">
        <v>95422</v>
      </c>
      <c r="G1230">
        <v>99</v>
      </c>
      <c r="H1230">
        <v>95373</v>
      </c>
      <c r="I1230">
        <v>6293546</v>
      </c>
      <c r="J1230">
        <v>65.95</v>
      </c>
    </row>
    <row r="1231" spans="1:10" x14ac:dyDescent="0.45">
      <c r="A1231">
        <v>1944</v>
      </c>
      <c r="B1231">
        <v>6</v>
      </c>
      <c r="C1231">
        <v>8.8000000000000003E-4</v>
      </c>
      <c r="D1231">
        <v>8.8000000000000003E-4</v>
      </c>
      <c r="E1231">
        <v>0.5</v>
      </c>
      <c r="F1231">
        <v>95324</v>
      </c>
      <c r="G1231">
        <v>84</v>
      </c>
      <c r="H1231">
        <v>95282</v>
      </c>
      <c r="I1231">
        <v>6198173</v>
      </c>
      <c r="J1231">
        <v>65.02</v>
      </c>
    </row>
    <row r="1232" spans="1:10" x14ac:dyDescent="0.45">
      <c r="A1232">
        <v>1944</v>
      </c>
      <c r="B1232">
        <v>7</v>
      </c>
      <c r="C1232">
        <v>7.6999999999999996E-4</v>
      </c>
      <c r="D1232">
        <v>7.6999999999999996E-4</v>
      </c>
      <c r="E1232">
        <v>0.5</v>
      </c>
      <c r="F1232">
        <v>95240</v>
      </c>
      <c r="G1232">
        <v>74</v>
      </c>
      <c r="H1232">
        <v>95203</v>
      </c>
      <c r="I1232">
        <v>6102891</v>
      </c>
      <c r="J1232">
        <v>64.08</v>
      </c>
    </row>
    <row r="1233" spans="1:10" x14ac:dyDescent="0.45">
      <c r="A1233">
        <v>1944</v>
      </c>
      <c r="B1233">
        <v>8</v>
      </c>
      <c r="C1233">
        <v>6.9999999999999999E-4</v>
      </c>
      <c r="D1233">
        <v>6.9999999999999999E-4</v>
      </c>
      <c r="E1233">
        <v>0.5</v>
      </c>
      <c r="F1233">
        <v>95166</v>
      </c>
      <c r="G1233">
        <v>66</v>
      </c>
      <c r="H1233">
        <v>95133</v>
      </c>
      <c r="I1233">
        <v>6007688</v>
      </c>
      <c r="J1233">
        <v>63.13</v>
      </c>
    </row>
    <row r="1234" spans="1:10" x14ac:dyDescent="0.45">
      <c r="A1234">
        <v>1944</v>
      </c>
      <c r="B1234">
        <v>9</v>
      </c>
      <c r="C1234">
        <v>6.6E-4</v>
      </c>
      <c r="D1234">
        <v>6.6E-4</v>
      </c>
      <c r="E1234">
        <v>0.5</v>
      </c>
      <c r="F1234">
        <v>95100</v>
      </c>
      <c r="G1234">
        <v>62</v>
      </c>
      <c r="H1234">
        <v>95069</v>
      </c>
      <c r="I1234">
        <v>5912555</v>
      </c>
      <c r="J1234">
        <v>62.17</v>
      </c>
    </row>
    <row r="1235" spans="1:10" x14ac:dyDescent="0.45">
      <c r="A1235">
        <v>1944</v>
      </c>
      <c r="B1235">
        <v>10</v>
      </c>
      <c r="C1235">
        <v>6.4000000000000005E-4</v>
      </c>
      <c r="D1235">
        <v>6.4000000000000005E-4</v>
      </c>
      <c r="E1235">
        <v>0.5</v>
      </c>
      <c r="F1235">
        <v>95038</v>
      </c>
      <c r="G1235">
        <v>61</v>
      </c>
      <c r="H1235">
        <v>95007</v>
      </c>
      <c r="I1235">
        <v>5817486</v>
      </c>
      <c r="J1235">
        <v>61.21</v>
      </c>
    </row>
    <row r="1236" spans="1:10" x14ac:dyDescent="0.45">
      <c r="A1236">
        <v>1944</v>
      </c>
      <c r="B1236">
        <v>11</v>
      </c>
      <c r="C1236">
        <v>6.4000000000000005E-4</v>
      </c>
      <c r="D1236">
        <v>6.4000000000000005E-4</v>
      </c>
      <c r="E1236">
        <v>0.5</v>
      </c>
      <c r="F1236">
        <v>94977</v>
      </c>
      <c r="G1236">
        <v>61</v>
      </c>
      <c r="H1236">
        <v>94946</v>
      </c>
      <c r="I1236">
        <v>5722479</v>
      </c>
      <c r="J1236">
        <v>60.25</v>
      </c>
    </row>
    <row r="1237" spans="1:10" x14ac:dyDescent="0.45">
      <c r="A1237">
        <v>1944</v>
      </c>
      <c r="B1237">
        <v>12</v>
      </c>
      <c r="C1237">
        <v>6.8000000000000005E-4</v>
      </c>
      <c r="D1237">
        <v>6.7000000000000002E-4</v>
      </c>
      <c r="E1237">
        <v>0.5</v>
      </c>
      <c r="F1237">
        <v>94916</v>
      </c>
      <c r="G1237">
        <v>64</v>
      </c>
      <c r="H1237">
        <v>94884</v>
      </c>
      <c r="I1237">
        <v>5627533</v>
      </c>
      <c r="J1237">
        <v>59.29</v>
      </c>
    </row>
    <row r="1238" spans="1:10" x14ac:dyDescent="0.45">
      <c r="A1238">
        <v>1944</v>
      </c>
      <c r="B1238">
        <v>13</v>
      </c>
      <c r="C1238">
        <v>7.2999999999999996E-4</v>
      </c>
      <c r="D1238">
        <v>7.2999999999999996E-4</v>
      </c>
      <c r="E1238">
        <v>0.5</v>
      </c>
      <c r="F1238">
        <v>94852</v>
      </c>
      <c r="G1238">
        <v>69</v>
      </c>
      <c r="H1238">
        <v>94817</v>
      </c>
      <c r="I1238">
        <v>5532649</v>
      </c>
      <c r="J1238">
        <v>58.33</v>
      </c>
    </row>
    <row r="1239" spans="1:10" x14ac:dyDescent="0.45">
      <c r="A1239">
        <v>1944</v>
      </c>
      <c r="B1239">
        <v>14</v>
      </c>
      <c r="C1239">
        <v>8.0999999999999996E-4</v>
      </c>
      <c r="D1239">
        <v>8.0999999999999996E-4</v>
      </c>
      <c r="E1239">
        <v>0.5</v>
      </c>
      <c r="F1239">
        <v>94783</v>
      </c>
      <c r="G1239">
        <v>77</v>
      </c>
      <c r="H1239">
        <v>94745</v>
      </c>
      <c r="I1239">
        <v>5437831</v>
      </c>
      <c r="J1239">
        <v>57.37</v>
      </c>
    </row>
    <row r="1240" spans="1:10" x14ac:dyDescent="0.45">
      <c r="A1240">
        <v>1944</v>
      </c>
      <c r="B1240">
        <v>15</v>
      </c>
      <c r="C1240">
        <v>9.1E-4</v>
      </c>
      <c r="D1240">
        <v>9.1E-4</v>
      </c>
      <c r="E1240">
        <v>0.5</v>
      </c>
      <c r="F1240">
        <v>94706</v>
      </c>
      <c r="G1240">
        <v>87</v>
      </c>
      <c r="H1240">
        <v>94663</v>
      </c>
      <c r="I1240">
        <v>5343087</v>
      </c>
      <c r="J1240">
        <v>56.42</v>
      </c>
    </row>
    <row r="1241" spans="1:10" x14ac:dyDescent="0.45">
      <c r="A1241">
        <v>1944</v>
      </c>
      <c r="B1241">
        <v>16</v>
      </c>
      <c r="C1241">
        <v>1.0300000000000001E-3</v>
      </c>
      <c r="D1241">
        <v>1.0300000000000001E-3</v>
      </c>
      <c r="E1241">
        <v>0.5</v>
      </c>
      <c r="F1241">
        <v>94620</v>
      </c>
      <c r="G1241">
        <v>98</v>
      </c>
      <c r="H1241">
        <v>94571</v>
      </c>
      <c r="I1241">
        <v>5248424</v>
      </c>
      <c r="J1241">
        <v>55.47</v>
      </c>
    </row>
    <row r="1242" spans="1:10" x14ac:dyDescent="0.45">
      <c r="A1242">
        <v>1944</v>
      </c>
      <c r="B1242">
        <v>17</v>
      </c>
      <c r="C1242">
        <v>1.16E-3</v>
      </c>
      <c r="D1242">
        <v>1.16E-3</v>
      </c>
      <c r="E1242">
        <v>0.5</v>
      </c>
      <c r="F1242">
        <v>94522</v>
      </c>
      <c r="G1242">
        <v>109</v>
      </c>
      <c r="H1242">
        <v>94467</v>
      </c>
      <c r="I1242">
        <v>5153853</v>
      </c>
      <c r="J1242">
        <v>54.53</v>
      </c>
    </row>
    <row r="1243" spans="1:10" x14ac:dyDescent="0.45">
      <c r="A1243">
        <v>1944</v>
      </c>
      <c r="B1243">
        <v>18</v>
      </c>
      <c r="C1243">
        <v>1.2899999999999999E-3</v>
      </c>
      <c r="D1243">
        <v>1.2899999999999999E-3</v>
      </c>
      <c r="E1243">
        <v>0.5</v>
      </c>
      <c r="F1243">
        <v>94413</v>
      </c>
      <c r="G1243">
        <v>122</v>
      </c>
      <c r="H1243">
        <v>94352</v>
      </c>
      <c r="I1243">
        <v>5059386</v>
      </c>
      <c r="J1243">
        <v>53.59</v>
      </c>
    </row>
    <row r="1244" spans="1:10" x14ac:dyDescent="0.45">
      <c r="A1244">
        <v>1944</v>
      </c>
      <c r="B1244">
        <v>19</v>
      </c>
      <c r="C1244">
        <v>1.4300000000000001E-3</v>
      </c>
      <c r="D1244">
        <v>1.4300000000000001E-3</v>
      </c>
      <c r="E1244">
        <v>0.5</v>
      </c>
      <c r="F1244">
        <v>94291</v>
      </c>
      <c r="G1244">
        <v>135</v>
      </c>
      <c r="H1244">
        <v>94223</v>
      </c>
      <c r="I1244">
        <v>4965034</v>
      </c>
      <c r="J1244">
        <v>52.66</v>
      </c>
    </row>
    <row r="1245" spans="1:10" x14ac:dyDescent="0.45">
      <c r="A1245">
        <v>1944</v>
      </c>
      <c r="B1245">
        <v>20</v>
      </c>
      <c r="C1245">
        <v>1.57E-3</v>
      </c>
      <c r="D1245">
        <v>1.57E-3</v>
      </c>
      <c r="E1245">
        <v>0.5</v>
      </c>
      <c r="F1245">
        <v>94156</v>
      </c>
      <c r="G1245">
        <v>148</v>
      </c>
      <c r="H1245">
        <v>94082</v>
      </c>
      <c r="I1245">
        <v>4870811</v>
      </c>
      <c r="J1245">
        <v>51.73</v>
      </c>
    </row>
    <row r="1246" spans="1:10" x14ac:dyDescent="0.45">
      <c r="A1246">
        <v>1944</v>
      </c>
      <c r="B1246">
        <v>21</v>
      </c>
      <c r="C1246">
        <v>1.67E-3</v>
      </c>
      <c r="D1246">
        <v>1.67E-3</v>
      </c>
      <c r="E1246">
        <v>0.5</v>
      </c>
      <c r="F1246">
        <v>94008</v>
      </c>
      <c r="G1246">
        <v>157</v>
      </c>
      <c r="H1246">
        <v>93929</v>
      </c>
      <c r="I1246">
        <v>4776729</v>
      </c>
      <c r="J1246">
        <v>50.81</v>
      </c>
    </row>
    <row r="1247" spans="1:10" x14ac:dyDescent="0.45">
      <c r="A1247">
        <v>1944</v>
      </c>
      <c r="B1247">
        <v>22</v>
      </c>
      <c r="C1247">
        <v>1.75E-3</v>
      </c>
      <c r="D1247">
        <v>1.75E-3</v>
      </c>
      <c r="E1247">
        <v>0.5</v>
      </c>
      <c r="F1247">
        <v>93851</v>
      </c>
      <c r="G1247">
        <v>164</v>
      </c>
      <c r="H1247">
        <v>93769</v>
      </c>
      <c r="I1247">
        <v>4682800</v>
      </c>
      <c r="J1247">
        <v>49.9</v>
      </c>
    </row>
    <row r="1248" spans="1:10" x14ac:dyDescent="0.45">
      <c r="A1248">
        <v>1944</v>
      </c>
      <c r="B1248">
        <v>23</v>
      </c>
      <c r="C1248">
        <v>1.8E-3</v>
      </c>
      <c r="D1248">
        <v>1.8E-3</v>
      </c>
      <c r="E1248">
        <v>0.5</v>
      </c>
      <c r="F1248">
        <v>93686</v>
      </c>
      <c r="G1248">
        <v>168</v>
      </c>
      <c r="H1248">
        <v>93602</v>
      </c>
      <c r="I1248">
        <v>4589031</v>
      </c>
      <c r="J1248">
        <v>48.98</v>
      </c>
    </row>
    <row r="1249" spans="1:10" x14ac:dyDescent="0.45">
      <c r="A1249">
        <v>1944</v>
      </c>
      <c r="B1249">
        <v>24</v>
      </c>
      <c r="C1249">
        <v>1.82E-3</v>
      </c>
      <c r="D1249">
        <v>1.82E-3</v>
      </c>
      <c r="E1249">
        <v>0.5</v>
      </c>
      <c r="F1249">
        <v>93518</v>
      </c>
      <c r="G1249">
        <v>170</v>
      </c>
      <c r="H1249">
        <v>93433</v>
      </c>
      <c r="I1249">
        <v>4495429</v>
      </c>
      <c r="J1249">
        <v>48.07</v>
      </c>
    </row>
    <row r="1250" spans="1:10" x14ac:dyDescent="0.45">
      <c r="A1250">
        <v>1944</v>
      </c>
      <c r="B1250">
        <v>25</v>
      </c>
      <c r="C1250">
        <v>1.81E-3</v>
      </c>
      <c r="D1250">
        <v>1.81E-3</v>
      </c>
      <c r="E1250">
        <v>0.5</v>
      </c>
      <c r="F1250">
        <v>93348</v>
      </c>
      <c r="G1250">
        <v>169</v>
      </c>
      <c r="H1250">
        <v>93264</v>
      </c>
      <c r="I1250">
        <v>4401996</v>
      </c>
      <c r="J1250">
        <v>47.16</v>
      </c>
    </row>
    <row r="1251" spans="1:10" x14ac:dyDescent="0.45">
      <c r="A1251">
        <v>1944</v>
      </c>
      <c r="B1251">
        <v>26</v>
      </c>
      <c r="C1251">
        <v>1.83E-3</v>
      </c>
      <c r="D1251">
        <v>1.83E-3</v>
      </c>
      <c r="E1251">
        <v>0.5</v>
      </c>
      <c r="F1251">
        <v>93179</v>
      </c>
      <c r="G1251">
        <v>171</v>
      </c>
      <c r="H1251">
        <v>93094</v>
      </c>
      <c r="I1251">
        <v>4308733</v>
      </c>
      <c r="J1251">
        <v>46.24</v>
      </c>
    </row>
    <row r="1252" spans="1:10" x14ac:dyDescent="0.45">
      <c r="A1252">
        <v>1944</v>
      </c>
      <c r="B1252">
        <v>27</v>
      </c>
      <c r="C1252">
        <v>1.8799999999999999E-3</v>
      </c>
      <c r="D1252">
        <v>1.8799999999999999E-3</v>
      </c>
      <c r="E1252">
        <v>0.5</v>
      </c>
      <c r="F1252">
        <v>93009</v>
      </c>
      <c r="G1252">
        <v>175</v>
      </c>
      <c r="H1252">
        <v>92921</v>
      </c>
      <c r="I1252">
        <v>4215639</v>
      </c>
      <c r="J1252">
        <v>45.33</v>
      </c>
    </row>
    <row r="1253" spans="1:10" x14ac:dyDescent="0.45">
      <c r="A1253">
        <v>1944</v>
      </c>
      <c r="B1253">
        <v>28</v>
      </c>
      <c r="C1253">
        <v>1.9599999999999999E-3</v>
      </c>
      <c r="D1253">
        <v>1.9599999999999999E-3</v>
      </c>
      <c r="E1253">
        <v>0.5</v>
      </c>
      <c r="F1253">
        <v>92834</v>
      </c>
      <c r="G1253">
        <v>182</v>
      </c>
      <c r="H1253">
        <v>92743</v>
      </c>
      <c r="I1253">
        <v>4122717</v>
      </c>
      <c r="J1253">
        <v>44.41</v>
      </c>
    </row>
    <row r="1254" spans="1:10" x14ac:dyDescent="0.45">
      <c r="A1254">
        <v>1944</v>
      </c>
      <c r="B1254">
        <v>29</v>
      </c>
      <c r="C1254">
        <v>2.0699999999999998E-3</v>
      </c>
      <c r="D1254">
        <v>2.0699999999999998E-3</v>
      </c>
      <c r="E1254">
        <v>0.5</v>
      </c>
      <c r="F1254">
        <v>92652</v>
      </c>
      <c r="G1254">
        <v>192</v>
      </c>
      <c r="H1254">
        <v>92556</v>
      </c>
      <c r="I1254">
        <v>4029975</v>
      </c>
      <c r="J1254">
        <v>43.5</v>
      </c>
    </row>
    <row r="1255" spans="1:10" x14ac:dyDescent="0.45">
      <c r="A1255">
        <v>1944</v>
      </c>
      <c r="B1255">
        <v>30</v>
      </c>
      <c r="C1255">
        <v>2.2399999999999998E-3</v>
      </c>
      <c r="D1255">
        <v>2.2300000000000002E-3</v>
      </c>
      <c r="E1255">
        <v>0.5</v>
      </c>
      <c r="F1255">
        <v>92460</v>
      </c>
      <c r="G1255">
        <v>206</v>
      </c>
      <c r="H1255">
        <v>92356</v>
      </c>
      <c r="I1255">
        <v>3937419</v>
      </c>
      <c r="J1255">
        <v>42.59</v>
      </c>
    </row>
    <row r="1256" spans="1:10" x14ac:dyDescent="0.45">
      <c r="A1256">
        <v>1944</v>
      </c>
      <c r="B1256">
        <v>31</v>
      </c>
      <c r="C1256">
        <v>2.3900000000000002E-3</v>
      </c>
      <c r="D1256">
        <v>2.3900000000000002E-3</v>
      </c>
      <c r="E1256">
        <v>0.5</v>
      </c>
      <c r="F1256">
        <v>92253</v>
      </c>
      <c r="G1256">
        <v>220</v>
      </c>
      <c r="H1256">
        <v>92143</v>
      </c>
      <c r="I1256">
        <v>3845063</v>
      </c>
      <c r="J1256">
        <v>41.68</v>
      </c>
    </row>
    <row r="1257" spans="1:10" x14ac:dyDescent="0.45">
      <c r="A1257">
        <v>1944</v>
      </c>
      <c r="B1257">
        <v>32</v>
      </c>
      <c r="C1257">
        <v>2.5400000000000002E-3</v>
      </c>
      <c r="D1257">
        <v>2.5400000000000002E-3</v>
      </c>
      <c r="E1257">
        <v>0.5</v>
      </c>
      <c r="F1257">
        <v>92033</v>
      </c>
      <c r="G1257">
        <v>234</v>
      </c>
      <c r="H1257">
        <v>91916</v>
      </c>
      <c r="I1257">
        <v>3752920</v>
      </c>
      <c r="J1257">
        <v>40.78</v>
      </c>
    </row>
    <row r="1258" spans="1:10" x14ac:dyDescent="0.45">
      <c r="A1258">
        <v>1944</v>
      </c>
      <c r="B1258">
        <v>33</v>
      </c>
      <c r="C1258">
        <v>2.7000000000000001E-3</v>
      </c>
      <c r="D1258">
        <v>2.7000000000000001E-3</v>
      </c>
      <c r="E1258">
        <v>0.5</v>
      </c>
      <c r="F1258">
        <v>91799</v>
      </c>
      <c r="G1258">
        <v>248</v>
      </c>
      <c r="H1258">
        <v>91676</v>
      </c>
      <c r="I1258">
        <v>3661003</v>
      </c>
      <c r="J1258">
        <v>39.880000000000003</v>
      </c>
    </row>
    <row r="1259" spans="1:10" x14ac:dyDescent="0.45">
      <c r="A1259">
        <v>1944</v>
      </c>
      <c r="B1259">
        <v>34</v>
      </c>
      <c r="C1259">
        <v>2.8600000000000001E-3</v>
      </c>
      <c r="D1259">
        <v>2.8600000000000001E-3</v>
      </c>
      <c r="E1259">
        <v>0.5</v>
      </c>
      <c r="F1259">
        <v>91552</v>
      </c>
      <c r="G1259">
        <v>262</v>
      </c>
      <c r="H1259">
        <v>91421</v>
      </c>
      <c r="I1259">
        <v>3569328</v>
      </c>
      <c r="J1259">
        <v>38.99</v>
      </c>
    </row>
    <row r="1260" spans="1:10" x14ac:dyDescent="0.45">
      <c r="A1260">
        <v>1944</v>
      </c>
      <c r="B1260">
        <v>35</v>
      </c>
      <c r="C1260">
        <v>2.99E-3</v>
      </c>
      <c r="D1260">
        <v>2.99E-3</v>
      </c>
      <c r="E1260">
        <v>0.5</v>
      </c>
      <c r="F1260">
        <v>91290</v>
      </c>
      <c r="G1260">
        <v>273</v>
      </c>
      <c r="H1260">
        <v>91154</v>
      </c>
      <c r="I1260">
        <v>3477907</v>
      </c>
      <c r="J1260">
        <v>38.1</v>
      </c>
    </row>
    <row r="1261" spans="1:10" x14ac:dyDescent="0.45">
      <c r="A1261">
        <v>1944</v>
      </c>
      <c r="B1261">
        <v>36</v>
      </c>
      <c r="C1261">
        <v>3.14E-3</v>
      </c>
      <c r="D1261">
        <v>3.14E-3</v>
      </c>
      <c r="E1261">
        <v>0.5</v>
      </c>
      <c r="F1261">
        <v>91017</v>
      </c>
      <c r="G1261">
        <v>286</v>
      </c>
      <c r="H1261">
        <v>90875</v>
      </c>
      <c r="I1261">
        <v>3386753</v>
      </c>
      <c r="J1261">
        <v>37.21</v>
      </c>
    </row>
    <row r="1262" spans="1:10" x14ac:dyDescent="0.45">
      <c r="A1262">
        <v>1944</v>
      </c>
      <c r="B1262">
        <v>37</v>
      </c>
      <c r="C1262">
        <v>3.31E-3</v>
      </c>
      <c r="D1262">
        <v>3.31E-3</v>
      </c>
      <c r="E1262">
        <v>0.5</v>
      </c>
      <c r="F1262">
        <v>90732</v>
      </c>
      <c r="G1262">
        <v>300</v>
      </c>
      <c r="H1262">
        <v>90582</v>
      </c>
      <c r="I1262">
        <v>3295879</v>
      </c>
      <c r="J1262">
        <v>36.33</v>
      </c>
    </row>
    <row r="1263" spans="1:10" x14ac:dyDescent="0.45">
      <c r="A1263">
        <v>1944</v>
      </c>
      <c r="B1263">
        <v>38</v>
      </c>
      <c r="C1263">
        <v>3.5100000000000001E-3</v>
      </c>
      <c r="D1263">
        <v>3.5000000000000001E-3</v>
      </c>
      <c r="E1263">
        <v>0.5</v>
      </c>
      <c r="F1263">
        <v>90432</v>
      </c>
      <c r="G1263">
        <v>316</v>
      </c>
      <c r="H1263">
        <v>90274</v>
      </c>
      <c r="I1263">
        <v>3205297</v>
      </c>
      <c r="J1263">
        <v>35.44</v>
      </c>
    </row>
    <row r="1264" spans="1:10" x14ac:dyDescent="0.45">
      <c r="A1264">
        <v>1944</v>
      </c>
      <c r="B1264">
        <v>39</v>
      </c>
      <c r="C1264">
        <v>3.7299999999999998E-3</v>
      </c>
      <c r="D1264">
        <v>3.7200000000000002E-3</v>
      </c>
      <c r="E1264">
        <v>0.5</v>
      </c>
      <c r="F1264">
        <v>90115</v>
      </c>
      <c r="G1264">
        <v>336</v>
      </c>
      <c r="H1264">
        <v>89948</v>
      </c>
      <c r="I1264">
        <v>3115023</v>
      </c>
      <c r="J1264">
        <v>34.57</v>
      </c>
    </row>
    <row r="1265" spans="1:10" x14ac:dyDescent="0.45">
      <c r="A1265">
        <v>1944</v>
      </c>
      <c r="B1265">
        <v>40</v>
      </c>
      <c r="C1265">
        <v>4.0200000000000001E-3</v>
      </c>
      <c r="D1265">
        <v>4.0099999999999997E-3</v>
      </c>
      <c r="E1265">
        <v>0.5</v>
      </c>
      <c r="F1265">
        <v>89780</v>
      </c>
      <c r="G1265">
        <v>360</v>
      </c>
      <c r="H1265">
        <v>89600</v>
      </c>
      <c r="I1265">
        <v>3025076</v>
      </c>
      <c r="J1265">
        <v>33.69</v>
      </c>
    </row>
    <row r="1266" spans="1:10" x14ac:dyDescent="0.45">
      <c r="A1266">
        <v>1944</v>
      </c>
      <c r="B1266">
        <v>41</v>
      </c>
      <c r="C1266">
        <v>4.3E-3</v>
      </c>
      <c r="D1266">
        <v>4.2900000000000004E-3</v>
      </c>
      <c r="E1266">
        <v>0.5</v>
      </c>
      <c r="F1266">
        <v>89420</v>
      </c>
      <c r="G1266">
        <v>384</v>
      </c>
      <c r="H1266">
        <v>89228</v>
      </c>
      <c r="I1266">
        <v>2935476</v>
      </c>
      <c r="J1266">
        <v>32.83</v>
      </c>
    </row>
    <row r="1267" spans="1:10" x14ac:dyDescent="0.45">
      <c r="A1267">
        <v>1944</v>
      </c>
      <c r="B1267">
        <v>42</v>
      </c>
      <c r="C1267">
        <v>4.5700000000000003E-3</v>
      </c>
      <c r="D1267">
        <v>4.5599999999999998E-3</v>
      </c>
      <c r="E1267">
        <v>0.5</v>
      </c>
      <c r="F1267">
        <v>89036</v>
      </c>
      <c r="G1267">
        <v>406</v>
      </c>
      <c r="H1267">
        <v>88833</v>
      </c>
      <c r="I1267">
        <v>2846248</v>
      </c>
      <c r="J1267">
        <v>31.97</v>
      </c>
    </row>
    <row r="1268" spans="1:10" x14ac:dyDescent="0.45">
      <c r="A1268">
        <v>1944</v>
      </c>
      <c r="B1268">
        <v>43</v>
      </c>
      <c r="C1268">
        <v>4.8300000000000001E-3</v>
      </c>
      <c r="D1268">
        <v>4.8199999999999996E-3</v>
      </c>
      <c r="E1268">
        <v>0.5</v>
      </c>
      <c r="F1268">
        <v>88630</v>
      </c>
      <c r="G1268">
        <v>427</v>
      </c>
      <c r="H1268">
        <v>88416</v>
      </c>
      <c r="I1268">
        <v>2757415</v>
      </c>
      <c r="J1268">
        <v>31.11</v>
      </c>
    </row>
    <row r="1269" spans="1:10" x14ac:dyDescent="0.45">
      <c r="A1269">
        <v>1944</v>
      </c>
      <c r="B1269">
        <v>44</v>
      </c>
      <c r="C1269">
        <v>5.0899999999999999E-3</v>
      </c>
      <c r="D1269">
        <v>5.0800000000000003E-3</v>
      </c>
      <c r="E1269">
        <v>0.5</v>
      </c>
      <c r="F1269">
        <v>88203</v>
      </c>
      <c r="G1269">
        <v>448</v>
      </c>
      <c r="H1269">
        <v>87979</v>
      </c>
      <c r="I1269">
        <v>2668998</v>
      </c>
      <c r="J1269">
        <v>30.26</v>
      </c>
    </row>
    <row r="1270" spans="1:10" x14ac:dyDescent="0.45">
      <c r="A1270">
        <v>1944</v>
      </c>
      <c r="B1270">
        <v>45</v>
      </c>
      <c r="C1270">
        <v>5.3299999999999997E-3</v>
      </c>
      <c r="D1270">
        <v>5.3200000000000001E-3</v>
      </c>
      <c r="E1270">
        <v>0.5</v>
      </c>
      <c r="F1270">
        <v>87755</v>
      </c>
      <c r="G1270">
        <v>467</v>
      </c>
      <c r="H1270">
        <v>87521</v>
      </c>
      <c r="I1270">
        <v>2581020</v>
      </c>
      <c r="J1270">
        <v>29.41</v>
      </c>
    </row>
    <row r="1271" spans="1:10" x14ac:dyDescent="0.45">
      <c r="A1271">
        <v>1944</v>
      </c>
      <c r="B1271">
        <v>46</v>
      </c>
      <c r="C1271">
        <v>5.6600000000000001E-3</v>
      </c>
      <c r="D1271">
        <v>5.64E-3</v>
      </c>
      <c r="E1271">
        <v>0.5</v>
      </c>
      <c r="F1271">
        <v>87288</v>
      </c>
      <c r="G1271">
        <v>492</v>
      </c>
      <c r="H1271">
        <v>87042</v>
      </c>
      <c r="I1271">
        <v>2493499</v>
      </c>
      <c r="J1271">
        <v>28.57</v>
      </c>
    </row>
    <row r="1272" spans="1:10" x14ac:dyDescent="0.45">
      <c r="A1272">
        <v>1944</v>
      </c>
      <c r="B1272">
        <v>47</v>
      </c>
      <c r="C1272">
        <v>6.0600000000000003E-3</v>
      </c>
      <c r="D1272">
        <v>6.0499999999999998E-3</v>
      </c>
      <c r="E1272">
        <v>0.5</v>
      </c>
      <c r="F1272">
        <v>86795</v>
      </c>
      <c r="G1272">
        <v>525</v>
      </c>
      <c r="H1272">
        <v>86533</v>
      </c>
      <c r="I1272">
        <v>2406457</v>
      </c>
      <c r="J1272">
        <v>27.73</v>
      </c>
    </row>
    <row r="1273" spans="1:10" x14ac:dyDescent="0.45">
      <c r="A1273">
        <v>1944</v>
      </c>
      <c r="B1273">
        <v>48</v>
      </c>
      <c r="C1273">
        <v>6.5599999999999999E-3</v>
      </c>
      <c r="D1273">
        <v>6.5399999999999998E-3</v>
      </c>
      <c r="E1273">
        <v>0.5</v>
      </c>
      <c r="F1273">
        <v>86271</v>
      </c>
      <c r="G1273">
        <v>564</v>
      </c>
      <c r="H1273">
        <v>85989</v>
      </c>
      <c r="I1273">
        <v>2319924</v>
      </c>
      <c r="J1273">
        <v>26.89</v>
      </c>
    </row>
    <row r="1274" spans="1:10" x14ac:dyDescent="0.45">
      <c r="A1274">
        <v>1944</v>
      </c>
      <c r="B1274">
        <v>49</v>
      </c>
      <c r="C1274">
        <v>7.1399999999999996E-3</v>
      </c>
      <c r="D1274">
        <v>7.1199999999999996E-3</v>
      </c>
      <c r="E1274">
        <v>0.5</v>
      </c>
      <c r="F1274">
        <v>85707</v>
      </c>
      <c r="G1274">
        <v>610</v>
      </c>
      <c r="H1274">
        <v>85402</v>
      </c>
      <c r="I1274">
        <v>2233935</v>
      </c>
      <c r="J1274">
        <v>26.06</v>
      </c>
    </row>
    <row r="1275" spans="1:10" x14ac:dyDescent="0.45">
      <c r="A1275">
        <v>1944</v>
      </c>
      <c r="B1275">
        <v>50</v>
      </c>
      <c r="C1275">
        <v>7.8799999999999999E-3</v>
      </c>
      <c r="D1275">
        <v>7.8499999999999993E-3</v>
      </c>
      <c r="E1275">
        <v>0.5</v>
      </c>
      <c r="F1275">
        <v>85097</v>
      </c>
      <c r="G1275">
        <v>668</v>
      </c>
      <c r="H1275">
        <v>84763</v>
      </c>
      <c r="I1275">
        <v>2148534</v>
      </c>
      <c r="J1275">
        <v>25.25</v>
      </c>
    </row>
    <row r="1276" spans="1:10" x14ac:dyDescent="0.45">
      <c r="A1276">
        <v>1944</v>
      </c>
      <c r="B1276">
        <v>51</v>
      </c>
      <c r="C1276">
        <v>8.6499999999999997E-3</v>
      </c>
      <c r="D1276">
        <v>8.6199999999999992E-3</v>
      </c>
      <c r="E1276">
        <v>0.5</v>
      </c>
      <c r="F1276">
        <v>84429</v>
      </c>
      <c r="G1276">
        <v>728</v>
      </c>
      <c r="H1276">
        <v>84065</v>
      </c>
      <c r="I1276">
        <v>2063771</v>
      </c>
      <c r="J1276">
        <v>24.44</v>
      </c>
    </row>
    <row r="1277" spans="1:10" x14ac:dyDescent="0.45">
      <c r="A1277">
        <v>1944</v>
      </c>
      <c r="B1277">
        <v>52</v>
      </c>
      <c r="C1277">
        <v>9.4400000000000005E-3</v>
      </c>
      <c r="D1277">
        <v>9.4000000000000004E-3</v>
      </c>
      <c r="E1277">
        <v>0.5</v>
      </c>
      <c r="F1277">
        <v>83701</v>
      </c>
      <c r="G1277">
        <v>787</v>
      </c>
      <c r="H1277">
        <v>83308</v>
      </c>
      <c r="I1277">
        <v>1979706</v>
      </c>
      <c r="J1277">
        <v>23.65</v>
      </c>
    </row>
    <row r="1278" spans="1:10" x14ac:dyDescent="0.45">
      <c r="A1278">
        <v>1944</v>
      </c>
      <c r="B1278">
        <v>53</v>
      </c>
      <c r="C1278">
        <v>1.022E-2</v>
      </c>
      <c r="D1278">
        <v>1.017E-2</v>
      </c>
      <c r="E1278">
        <v>0.5</v>
      </c>
      <c r="F1278">
        <v>82915</v>
      </c>
      <c r="G1278">
        <v>843</v>
      </c>
      <c r="H1278">
        <v>82493</v>
      </c>
      <c r="I1278">
        <v>1896397</v>
      </c>
      <c r="J1278">
        <v>22.87</v>
      </c>
    </row>
    <row r="1279" spans="1:10" x14ac:dyDescent="0.45">
      <c r="A1279">
        <v>1944</v>
      </c>
      <c r="B1279">
        <v>54</v>
      </c>
      <c r="C1279">
        <v>1.0970000000000001E-2</v>
      </c>
      <c r="D1279">
        <v>1.091E-2</v>
      </c>
      <c r="E1279">
        <v>0.5</v>
      </c>
      <c r="F1279">
        <v>82071</v>
      </c>
      <c r="G1279">
        <v>895</v>
      </c>
      <c r="H1279">
        <v>81624</v>
      </c>
      <c r="I1279">
        <v>1813904</v>
      </c>
      <c r="J1279">
        <v>22.1</v>
      </c>
    </row>
    <row r="1280" spans="1:10" x14ac:dyDescent="0.45">
      <c r="A1280">
        <v>1944</v>
      </c>
      <c r="B1280">
        <v>55</v>
      </c>
      <c r="C1280">
        <v>1.17E-2</v>
      </c>
      <c r="D1280">
        <v>1.163E-2</v>
      </c>
      <c r="E1280">
        <v>0.5</v>
      </c>
      <c r="F1280">
        <v>81176</v>
      </c>
      <c r="G1280">
        <v>944</v>
      </c>
      <c r="H1280">
        <v>80704</v>
      </c>
      <c r="I1280">
        <v>1732281</v>
      </c>
      <c r="J1280">
        <v>21.34</v>
      </c>
    </row>
    <row r="1281" spans="1:10" x14ac:dyDescent="0.45">
      <c r="A1281">
        <v>1944</v>
      </c>
      <c r="B1281">
        <v>56</v>
      </c>
      <c r="C1281">
        <v>1.2529999999999999E-2</v>
      </c>
      <c r="D1281">
        <v>1.2449999999999999E-2</v>
      </c>
      <c r="E1281">
        <v>0.5</v>
      </c>
      <c r="F1281">
        <v>80232</v>
      </c>
      <c r="G1281">
        <v>999</v>
      </c>
      <c r="H1281">
        <v>79733</v>
      </c>
      <c r="I1281">
        <v>1651576</v>
      </c>
      <c r="J1281">
        <v>20.58</v>
      </c>
    </row>
    <row r="1282" spans="1:10" x14ac:dyDescent="0.45">
      <c r="A1282">
        <v>1944</v>
      </c>
      <c r="B1282">
        <v>57</v>
      </c>
      <c r="C1282">
        <v>1.35E-2</v>
      </c>
      <c r="D1282">
        <v>1.341E-2</v>
      </c>
      <c r="E1282">
        <v>0.5</v>
      </c>
      <c r="F1282">
        <v>79233</v>
      </c>
      <c r="G1282">
        <v>1062</v>
      </c>
      <c r="H1282">
        <v>78702</v>
      </c>
      <c r="I1282">
        <v>1571844</v>
      </c>
      <c r="J1282">
        <v>19.84</v>
      </c>
    </row>
    <row r="1283" spans="1:10" x14ac:dyDescent="0.45">
      <c r="A1283">
        <v>1944</v>
      </c>
      <c r="B1283">
        <v>58</v>
      </c>
      <c r="C1283">
        <v>1.461E-2</v>
      </c>
      <c r="D1283">
        <v>1.4500000000000001E-2</v>
      </c>
      <c r="E1283">
        <v>0.5</v>
      </c>
      <c r="F1283">
        <v>78171</v>
      </c>
      <c r="G1283">
        <v>1134</v>
      </c>
      <c r="H1283">
        <v>77604</v>
      </c>
      <c r="I1283">
        <v>1493142</v>
      </c>
      <c r="J1283">
        <v>19.100000000000001</v>
      </c>
    </row>
    <row r="1284" spans="1:10" x14ac:dyDescent="0.45">
      <c r="A1284">
        <v>1944</v>
      </c>
      <c r="B1284">
        <v>59</v>
      </c>
      <c r="C1284">
        <v>1.5890000000000001E-2</v>
      </c>
      <c r="D1284">
        <v>1.576E-2</v>
      </c>
      <c r="E1284">
        <v>0.5</v>
      </c>
      <c r="F1284">
        <v>77037</v>
      </c>
      <c r="G1284">
        <v>1214</v>
      </c>
      <c r="H1284">
        <v>76430</v>
      </c>
      <c r="I1284">
        <v>1415538</v>
      </c>
      <c r="J1284">
        <v>18.37</v>
      </c>
    </row>
    <row r="1285" spans="1:10" x14ac:dyDescent="0.45">
      <c r="A1285">
        <v>1944</v>
      </c>
      <c r="B1285">
        <v>60</v>
      </c>
      <c r="C1285">
        <v>1.7149999999999999E-2</v>
      </c>
      <c r="D1285">
        <v>1.7000000000000001E-2</v>
      </c>
      <c r="E1285">
        <v>0.5</v>
      </c>
      <c r="F1285">
        <v>75823</v>
      </c>
      <c r="G1285">
        <v>1289</v>
      </c>
      <c r="H1285">
        <v>75178</v>
      </c>
      <c r="I1285">
        <v>1339108</v>
      </c>
      <c r="J1285">
        <v>17.66</v>
      </c>
    </row>
    <row r="1286" spans="1:10" x14ac:dyDescent="0.45">
      <c r="A1286">
        <v>1944</v>
      </c>
      <c r="B1286">
        <v>61</v>
      </c>
      <c r="C1286">
        <v>1.8329999999999999E-2</v>
      </c>
      <c r="D1286">
        <v>1.8159999999999999E-2</v>
      </c>
      <c r="E1286">
        <v>0.5</v>
      </c>
      <c r="F1286">
        <v>74533</v>
      </c>
      <c r="G1286">
        <v>1354</v>
      </c>
      <c r="H1286">
        <v>73857</v>
      </c>
      <c r="I1286">
        <v>1263930</v>
      </c>
      <c r="J1286">
        <v>16.96</v>
      </c>
    </row>
    <row r="1287" spans="1:10" x14ac:dyDescent="0.45">
      <c r="A1287">
        <v>1944</v>
      </c>
      <c r="B1287">
        <v>62</v>
      </c>
      <c r="C1287">
        <v>1.9609999999999999E-2</v>
      </c>
      <c r="D1287">
        <v>1.942E-2</v>
      </c>
      <c r="E1287">
        <v>0.5</v>
      </c>
      <c r="F1287">
        <v>73180</v>
      </c>
      <c r="G1287">
        <v>1421</v>
      </c>
      <c r="H1287">
        <v>72469</v>
      </c>
      <c r="I1287">
        <v>1190073</v>
      </c>
      <c r="J1287">
        <v>16.260000000000002</v>
      </c>
    </row>
    <row r="1288" spans="1:10" x14ac:dyDescent="0.45">
      <c r="A1288">
        <v>1944</v>
      </c>
      <c r="B1288">
        <v>63</v>
      </c>
      <c r="C1288">
        <v>2.1080000000000002E-2</v>
      </c>
      <c r="D1288">
        <v>2.086E-2</v>
      </c>
      <c r="E1288">
        <v>0.5</v>
      </c>
      <c r="F1288">
        <v>71759</v>
      </c>
      <c r="G1288">
        <v>1497</v>
      </c>
      <c r="H1288">
        <v>71010</v>
      </c>
      <c r="I1288">
        <v>1117604</v>
      </c>
      <c r="J1288">
        <v>15.57</v>
      </c>
    </row>
    <row r="1289" spans="1:10" x14ac:dyDescent="0.45">
      <c r="A1289">
        <v>1944</v>
      </c>
      <c r="B1289">
        <v>64</v>
      </c>
      <c r="C1289">
        <v>2.281E-2</v>
      </c>
      <c r="D1289">
        <v>2.2550000000000001E-2</v>
      </c>
      <c r="E1289">
        <v>0.5</v>
      </c>
      <c r="F1289">
        <v>70262</v>
      </c>
      <c r="G1289">
        <v>1585</v>
      </c>
      <c r="H1289">
        <v>69470</v>
      </c>
      <c r="I1289">
        <v>1046594</v>
      </c>
      <c r="J1289">
        <v>14.9</v>
      </c>
    </row>
    <row r="1290" spans="1:10" x14ac:dyDescent="0.45">
      <c r="A1290">
        <v>1944</v>
      </c>
      <c r="B1290">
        <v>65</v>
      </c>
      <c r="C1290">
        <v>2.4840000000000001E-2</v>
      </c>
      <c r="D1290">
        <v>2.4539999999999999E-2</v>
      </c>
      <c r="E1290">
        <v>0.5</v>
      </c>
      <c r="F1290">
        <v>68677</v>
      </c>
      <c r="G1290">
        <v>1685</v>
      </c>
      <c r="H1290">
        <v>67835</v>
      </c>
      <c r="I1290">
        <v>977124</v>
      </c>
      <c r="J1290">
        <v>14.23</v>
      </c>
    </row>
    <row r="1291" spans="1:10" x14ac:dyDescent="0.45">
      <c r="A1291">
        <v>1944</v>
      </c>
      <c r="B1291">
        <v>66</v>
      </c>
      <c r="C1291">
        <v>2.733E-2</v>
      </c>
      <c r="D1291">
        <v>2.6960000000000001E-2</v>
      </c>
      <c r="E1291">
        <v>0.5</v>
      </c>
      <c r="F1291">
        <v>66992</v>
      </c>
      <c r="G1291">
        <v>1806</v>
      </c>
      <c r="H1291">
        <v>66089</v>
      </c>
      <c r="I1291">
        <v>909289</v>
      </c>
      <c r="J1291">
        <v>13.57</v>
      </c>
    </row>
    <row r="1292" spans="1:10" x14ac:dyDescent="0.45">
      <c r="A1292">
        <v>1944</v>
      </c>
      <c r="B1292">
        <v>67</v>
      </c>
      <c r="C1292">
        <v>3.0009999999999998E-2</v>
      </c>
      <c r="D1292">
        <v>2.9559999999999999E-2</v>
      </c>
      <c r="E1292">
        <v>0.5</v>
      </c>
      <c r="F1292">
        <v>65186</v>
      </c>
      <c r="G1292">
        <v>1927</v>
      </c>
      <c r="H1292">
        <v>64223</v>
      </c>
      <c r="I1292">
        <v>843200</v>
      </c>
      <c r="J1292">
        <v>12.94</v>
      </c>
    </row>
    <row r="1293" spans="1:10" x14ac:dyDescent="0.45">
      <c r="A1293">
        <v>1944</v>
      </c>
      <c r="B1293">
        <v>68</v>
      </c>
      <c r="C1293">
        <v>3.2840000000000001E-2</v>
      </c>
      <c r="D1293">
        <v>3.2309999999999998E-2</v>
      </c>
      <c r="E1293">
        <v>0.5</v>
      </c>
      <c r="F1293">
        <v>63259</v>
      </c>
      <c r="G1293">
        <v>2044</v>
      </c>
      <c r="H1293">
        <v>62237</v>
      </c>
      <c r="I1293">
        <v>778977</v>
      </c>
      <c r="J1293">
        <v>12.31</v>
      </c>
    </row>
    <row r="1294" spans="1:10" x14ac:dyDescent="0.45">
      <c r="A1294">
        <v>1944</v>
      </c>
      <c r="B1294">
        <v>69</v>
      </c>
      <c r="C1294">
        <v>3.5880000000000002E-2</v>
      </c>
      <c r="D1294">
        <v>3.524E-2</v>
      </c>
      <c r="E1294">
        <v>0.5</v>
      </c>
      <c r="F1294">
        <v>61215</v>
      </c>
      <c r="G1294">
        <v>2157</v>
      </c>
      <c r="H1294">
        <v>60136</v>
      </c>
      <c r="I1294">
        <v>716740</v>
      </c>
      <c r="J1294">
        <v>11.71</v>
      </c>
    </row>
    <row r="1295" spans="1:10" x14ac:dyDescent="0.45">
      <c r="A1295">
        <v>1944</v>
      </c>
      <c r="B1295">
        <v>70</v>
      </c>
      <c r="C1295">
        <v>3.9849999999999997E-2</v>
      </c>
      <c r="D1295">
        <v>3.9070000000000001E-2</v>
      </c>
      <c r="E1295">
        <v>0.5</v>
      </c>
      <c r="F1295">
        <v>59058</v>
      </c>
      <c r="G1295">
        <v>2308</v>
      </c>
      <c r="H1295">
        <v>57904</v>
      </c>
      <c r="I1295">
        <v>656604</v>
      </c>
      <c r="J1295">
        <v>11.12</v>
      </c>
    </row>
    <row r="1296" spans="1:10" x14ac:dyDescent="0.45">
      <c r="A1296">
        <v>1944</v>
      </c>
      <c r="B1296">
        <v>71</v>
      </c>
      <c r="C1296">
        <v>4.4639999999999999E-2</v>
      </c>
      <c r="D1296">
        <v>4.3659999999999997E-2</v>
      </c>
      <c r="E1296">
        <v>0.5</v>
      </c>
      <c r="F1296">
        <v>56750</v>
      </c>
      <c r="G1296">
        <v>2478</v>
      </c>
      <c r="H1296">
        <v>55511</v>
      </c>
      <c r="I1296">
        <v>598700</v>
      </c>
      <c r="J1296">
        <v>10.55</v>
      </c>
    </row>
    <row r="1297" spans="1:10" x14ac:dyDescent="0.45">
      <c r="A1297">
        <v>1944</v>
      </c>
      <c r="B1297">
        <v>72</v>
      </c>
      <c r="C1297">
        <v>4.99E-2</v>
      </c>
      <c r="D1297">
        <v>4.8680000000000001E-2</v>
      </c>
      <c r="E1297">
        <v>0.5</v>
      </c>
      <c r="F1297">
        <v>54272</v>
      </c>
      <c r="G1297">
        <v>2642</v>
      </c>
      <c r="H1297">
        <v>52951</v>
      </c>
      <c r="I1297">
        <v>543189</v>
      </c>
      <c r="J1297">
        <v>10.01</v>
      </c>
    </row>
    <row r="1298" spans="1:10" x14ac:dyDescent="0.45">
      <c r="A1298">
        <v>1944</v>
      </c>
      <c r="B1298">
        <v>73</v>
      </c>
      <c r="C1298">
        <v>5.5590000000000001E-2</v>
      </c>
      <c r="D1298">
        <v>5.4089999999999999E-2</v>
      </c>
      <c r="E1298">
        <v>0.5</v>
      </c>
      <c r="F1298">
        <v>51630</v>
      </c>
      <c r="G1298">
        <v>2793</v>
      </c>
      <c r="H1298">
        <v>50234</v>
      </c>
      <c r="I1298">
        <v>490238</v>
      </c>
      <c r="J1298">
        <v>9.5</v>
      </c>
    </row>
    <row r="1299" spans="1:10" x14ac:dyDescent="0.45">
      <c r="A1299">
        <v>1944</v>
      </c>
      <c r="B1299">
        <v>74</v>
      </c>
      <c r="C1299">
        <v>6.1530000000000001E-2</v>
      </c>
      <c r="D1299">
        <v>5.969E-2</v>
      </c>
      <c r="E1299">
        <v>0.5</v>
      </c>
      <c r="F1299">
        <v>48837</v>
      </c>
      <c r="G1299">
        <v>2915</v>
      </c>
      <c r="H1299">
        <v>47380</v>
      </c>
      <c r="I1299">
        <v>440004</v>
      </c>
      <c r="J1299">
        <v>9.01</v>
      </c>
    </row>
    <row r="1300" spans="1:10" x14ac:dyDescent="0.45">
      <c r="A1300">
        <v>1944</v>
      </c>
      <c r="B1300">
        <v>75</v>
      </c>
      <c r="C1300">
        <v>6.6879999999999995E-2</v>
      </c>
      <c r="D1300">
        <v>6.4710000000000004E-2</v>
      </c>
      <c r="E1300">
        <v>0.5</v>
      </c>
      <c r="F1300">
        <v>45922</v>
      </c>
      <c r="G1300">
        <v>2972</v>
      </c>
      <c r="H1300">
        <v>44436</v>
      </c>
      <c r="I1300">
        <v>392624</v>
      </c>
      <c r="J1300">
        <v>8.5500000000000007</v>
      </c>
    </row>
    <row r="1301" spans="1:10" x14ac:dyDescent="0.45">
      <c r="A1301">
        <v>1944</v>
      </c>
      <c r="B1301">
        <v>76</v>
      </c>
      <c r="C1301">
        <v>7.1819999999999995E-2</v>
      </c>
      <c r="D1301">
        <v>6.9330000000000003E-2</v>
      </c>
      <c r="E1301">
        <v>0.5</v>
      </c>
      <c r="F1301">
        <v>42950</v>
      </c>
      <c r="G1301">
        <v>2978</v>
      </c>
      <c r="H1301">
        <v>41461</v>
      </c>
      <c r="I1301">
        <v>348188</v>
      </c>
      <c r="J1301">
        <v>8.11</v>
      </c>
    </row>
    <row r="1302" spans="1:10" x14ac:dyDescent="0.45">
      <c r="A1302">
        <v>1944</v>
      </c>
      <c r="B1302">
        <v>77</v>
      </c>
      <c r="C1302">
        <v>7.7369999999999994E-2</v>
      </c>
      <c r="D1302">
        <v>7.4490000000000001E-2</v>
      </c>
      <c r="E1302">
        <v>0.5</v>
      </c>
      <c r="F1302">
        <v>39972</v>
      </c>
      <c r="G1302">
        <v>2977</v>
      </c>
      <c r="H1302">
        <v>38484</v>
      </c>
      <c r="I1302">
        <v>306727</v>
      </c>
      <c r="J1302">
        <v>7.67</v>
      </c>
    </row>
    <row r="1303" spans="1:10" x14ac:dyDescent="0.45">
      <c r="A1303">
        <v>1944</v>
      </c>
      <c r="B1303">
        <v>78</v>
      </c>
      <c r="C1303">
        <v>8.4570000000000006E-2</v>
      </c>
      <c r="D1303">
        <v>8.1140000000000004E-2</v>
      </c>
      <c r="E1303">
        <v>0.5</v>
      </c>
      <c r="F1303">
        <v>36995</v>
      </c>
      <c r="G1303">
        <v>3002</v>
      </c>
      <c r="H1303">
        <v>35494</v>
      </c>
      <c r="I1303">
        <v>268243</v>
      </c>
      <c r="J1303">
        <v>7.25</v>
      </c>
    </row>
    <row r="1304" spans="1:10" x14ac:dyDescent="0.45">
      <c r="A1304">
        <v>1944</v>
      </c>
      <c r="B1304">
        <v>79</v>
      </c>
      <c r="C1304">
        <v>9.5170000000000005E-2</v>
      </c>
      <c r="D1304">
        <v>9.085E-2</v>
      </c>
      <c r="E1304">
        <v>0.5</v>
      </c>
      <c r="F1304">
        <v>33993</v>
      </c>
      <c r="G1304">
        <v>3088</v>
      </c>
      <c r="H1304">
        <v>32449</v>
      </c>
      <c r="I1304">
        <v>232749</v>
      </c>
      <c r="J1304">
        <v>6.85</v>
      </c>
    </row>
    <row r="1305" spans="1:10" x14ac:dyDescent="0.45">
      <c r="A1305">
        <v>1944</v>
      </c>
      <c r="B1305">
        <v>80</v>
      </c>
      <c r="C1305">
        <v>0.10186000000000001</v>
      </c>
      <c r="D1305">
        <v>9.6930000000000002E-2</v>
      </c>
      <c r="E1305">
        <v>0.5</v>
      </c>
      <c r="F1305">
        <v>30905</v>
      </c>
      <c r="G1305">
        <v>2996</v>
      </c>
      <c r="H1305">
        <v>29407</v>
      </c>
      <c r="I1305">
        <v>200300</v>
      </c>
      <c r="J1305">
        <v>6.48</v>
      </c>
    </row>
    <row r="1306" spans="1:10" x14ac:dyDescent="0.45">
      <c r="A1306">
        <v>1944</v>
      </c>
      <c r="B1306">
        <v>81</v>
      </c>
      <c r="C1306">
        <v>0.11168</v>
      </c>
      <c r="D1306">
        <v>0.10577</v>
      </c>
      <c r="E1306">
        <v>0.5</v>
      </c>
      <c r="F1306">
        <v>27909</v>
      </c>
      <c r="G1306">
        <v>2952</v>
      </c>
      <c r="H1306">
        <v>26433</v>
      </c>
      <c r="I1306">
        <v>170892</v>
      </c>
      <c r="J1306">
        <v>6.12</v>
      </c>
    </row>
    <row r="1307" spans="1:10" x14ac:dyDescent="0.45">
      <c r="A1307">
        <v>1944</v>
      </c>
      <c r="B1307">
        <v>82</v>
      </c>
      <c r="C1307">
        <v>0.12034</v>
      </c>
      <c r="D1307">
        <v>0.11351</v>
      </c>
      <c r="E1307">
        <v>0.5</v>
      </c>
      <c r="F1307">
        <v>24957</v>
      </c>
      <c r="G1307">
        <v>2833</v>
      </c>
      <c r="H1307">
        <v>23541</v>
      </c>
      <c r="I1307">
        <v>144459</v>
      </c>
      <c r="J1307">
        <v>5.79</v>
      </c>
    </row>
    <row r="1308" spans="1:10" x14ac:dyDescent="0.45">
      <c r="A1308">
        <v>1944</v>
      </c>
      <c r="B1308">
        <v>83</v>
      </c>
      <c r="C1308">
        <v>0.12911</v>
      </c>
      <c r="D1308">
        <v>0.12128</v>
      </c>
      <c r="E1308">
        <v>0.5</v>
      </c>
      <c r="F1308">
        <v>22124</v>
      </c>
      <c r="G1308">
        <v>2683</v>
      </c>
      <c r="H1308">
        <v>20783</v>
      </c>
      <c r="I1308">
        <v>120918</v>
      </c>
      <c r="J1308">
        <v>5.47</v>
      </c>
    </row>
    <row r="1309" spans="1:10" x14ac:dyDescent="0.45">
      <c r="A1309">
        <v>1944</v>
      </c>
      <c r="B1309">
        <v>84</v>
      </c>
      <c r="C1309">
        <v>0.13997999999999999</v>
      </c>
      <c r="D1309">
        <v>0.13083</v>
      </c>
      <c r="E1309">
        <v>0.5</v>
      </c>
      <c r="F1309">
        <v>19441</v>
      </c>
      <c r="G1309">
        <v>2543</v>
      </c>
      <c r="H1309">
        <v>18169</v>
      </c>
      <c r="I1309">
        <v>100135</v>
      </c>
      <c r="J1309">
        <v>5.15</v>
      </c>
    </row>
    <row r="1310" spans="1:10" x14ac:dyDescent="0.45">
      <c r="A1310">
        <v>1944</v>
      </c>
      <c r="B1310">
        <v>85</v>
      </c>
      <c r="C1310">
        <v>0.15290999999999999</v>
      </c>
      <c r="D1310">
        <v>0.14205000000000001</v>
      </c>
      <c r="E1310">
        <v>0.5</v>
      </c>
      <c r="F1310">
        <v>16898</v>
      </c>
      <c r="G1310">
        <v>2400</v>
      </c>
      <c r="H1310">
        <v>15698</v>
      </c>
      <c r="I1310">
        <v>81966</v>
      </c>
      <c r="J1310">
        <v>4.8499999999999996</v>
      </c>
    </row>
    <row r="1311" spans="1:10" x14ac:dyDescent="0.45">
      <c r="A1311">
        <v>1944</v>
      </c>
      <c r="B1311">
        <v>86</v>
      </c>
      <c r="C1311">
        <v>0.16653000000000001</v>
      </c>
      <c r="D1311">
        <v>0.15373000000000001</v>
      </c>
      <c r="E1311">
        <v>0.5</v>
      </c>
      <c r="F1311">
        <v>14497</v>
      </c>
      <c r="G1311">
        <v>2229</v>
      </c>
      <c r="H1311">
        <v>13383</v>
      </c>
      <c r="I1311">
        <v>66268</v>
      </c>
      <c r="J1311">
        <v>4.57</v>
      </c>
    </row>
    <row r="1312" spans="1:10" x14ac:dyDescent="0.45">
      <c r="A1312">
        <v>1944</v>
      </c>
      <c r="B1312">
        <v>87</v>
      </c>
      <c r="C1312">
        <v>0.18089</v>
      </c>
      <c r="D1312">
        <v>0.16589000000000001</v>
      </c>
      <c r="E1312">
        <v>0.5</v>
      </c>
      <c r="F1312">
        <v>12269</v>
      </c>
      <c r="G1312">
        <v>2035</v>
      </c>
      <c r="H1312">
        <v>11251</v>
      </c>
      <c r="I1312">
        <v>52885</v>
      </c>
      <c r="J1312">
        <v>4.3099999999999996</v>
      </c>
    </row>
    <row r="1313" spans="1:10" x14ac:dyDescent="0.45">
      <c r="A1313">
        <v>1944</v>
      </c>
      <c r="B1313">
        <v>88</v>
      </c>
      <c r="C1313">
        <v>0.19747000000000001</v>
      </c>
      <c r="D1313">
        <v>0.17971999999999999</v>
      </c>
      <c r="E1313">
        <v>0.5</v>
      </c>
      <c r="F1313">
        <v>10233</v>
      </c>
      <c r="G1313">
        <v>1839</v>
      </c>
      <c r="H1313">
        <v>9314</v>
      </c>
      <c r="I1313">
        <v>41634</v>
      </c>
      <c r="J1313">
        <v>4.07</v>
      </c>
    </row>
    <row r="1314" spans="1:10" x14ac:dyDescent="0.45">
      <c r="A1314">
        <v>1944</v>
      </c>
      <c r="B1314">
        <v>89</v>
      </c>
      <c r="C1314">
        <v>0.21618999999999999</v>
      </c>
      <c r="D1314">
        <v>0.1951</v>
      </c>
      <c r="E1314">
        <v>0.5</v>
      </c>
      <c r="F1314">
        <v>8394</v>
      </c>
      <c r="G1314">
        <v>1638</v>
      </c>
      <c r="H1314">
        <v>7575</v>
      </c>
      <c r="I1314">
        <v>32321</v>
      </c>
      <c r="J1314">
        <v>3.85</v>
      </c>
    </row>
    <row r="1315" spans="1:10" x14ac:dyDescent="0.45">
      <c r="A1315">
        <v>1944</v>
      </c>
      <c r="B1315">
        <v>90</v>
      </c>
      <c r="C1315">
        <v>0.23452999999999999</v>
      </c>
      <c r="D1315">
        <v>0.20991000000000001</v>
      </c>
      <c r="E1315">
        <v>0.5</v>
      </c>
      <c r="F1315">
        <v>6756</v>
      </c>
      <c r="G1315">
        <v>1418</v>
      </c>
      <c r="H1315">
        <v>6047</v>
      </c>
      <c r="I1315">
        <v>24745</v>
      </c>
      <c r="J1315">
        <v>3.66</v>
      </c>
    </row>
    <row r="1316" spans="1:10" x14ac:dyDescent="0.45">
      <c r="A1316">
        <v>1944</v>
      </c>
      <c r="B1316">
        <v>91</v>
      </c>
      <c r="C1316">
        <v>0.25091000000000002</v>
      </c>
      <c r="D1316">
        <v>0.22294</v>
      </c>
      <c r="E1316">
        <v>0.5</v>
      </c>
      <c r="F1316">
        <v>5338</v>
      </c>
      <c r="G1316">
        <v>1190</v>
      </c>
      <c r="H1316">
        <v>4743</v>
      </c>
      <c r="I1316">
        <v>18698</v>
      </c>
      <c r="J1316">
        <v>3.5</v>
      </c>
    </row>
    <row r="1317" spans="1:10" x14ac:dyDescent="0.45">
      <c r="A1317">
        <v>1944</v>
      </c>
      <c r="B1317">
        <v>92</v>
      </c>
      <c r="C1317">
        <v>0.26362000000000002</v>
      </c>
      <c r="D1317">
        <v>0.23291999999999999</v>
      </c>
      <c r="E1317">
        <v>0.5</v>
      </c>
      <c r="F1317">
        <v>4148</v>
      </c>
      <c r="G1317">
        <v>966</v>
      </c>
      <c r="H1317">
        <v>3665</v>
      </c>
      <c r="I1317">
        <v>13955</v>
      </c>
      <c r="J1317">
        <v>3.36</v>
      </c>
    </row>
    <row r="1318" spans="1:10" x14ac:dyDescent="0.45">
      <c r="A1318">
        <v>1944</v>
      </c>
      <c r="B1318">
        <v>93</v>
      </c>
      <c r="C1318">
        <v>0.26912000000000003</v>
      </c>
      <c r="D1318">
        <v>0.23719999999999999</v>
      </c>
      <c r="E1318">
        <v>0.5</v>
      </c>
      <c r="F1318">
        <v>3182</v>
      </c>
      <c r="G1318">
        <v>755</v>
      </c>
      <c r="H1318">
        <v>2805</v>
      </c>
      <c r="I1318">
        <v>10290</v>
      </c>
      <c r="J1318">
        <v>3.23</v>
      </c>
    </row>
    <row r="1319" spans="1:10" x14ac:dyDescent="0.45">
      <c r="A1319">
        <v>1944</v>
      </c>
      <c r="B1319">
        <v>94</v>
      </c>
      <c r="C1319">
        <v>0.26924999999999999</v>
      </c>
      <c r="D1319">
        <v>0.23730000000000001</v>
      </c>
      <c r="E1319">
        <v>0.5</v>
      </c>
      <c r="F1319">
        <v>2427</v>
      </c>
      <c r="G1319">
        <v>576</v>
      </c>
      <c r="H1319">
        <v>2139</v>
      </c>
      <c r="I1319">
        <v>7485</v>
      </c>
      <c r="J1319">
        <v>3.08</v>
      </c>
    </row>
    <row r="1320" spans="1:10" x14ac:dyDescent="0.45">
      <c r="A1320">
        <v>1944</v>
      </c>
      <c r="B1320">
        <v>95</v>
      </c>
      <c r="C1320">
        <v>0.30464000000000002</v>
      </c>
      <c r="D1320">
        <v>0.26436999999999999</v>
      </c>
      <c r="E1320">
        <v>0.5</v>
      </c>
      <c r="F1320">
        <v>1851</v>
      </c>
      <c r="G1320">
        <v>489</v>
      </c>
      <c r="H1320">
        <v>1606</v>
      </c>
      <c r="I1320">
        <v>5346</v>
      </c>
      <c r="J1320">
        <v>2.89</v>
      </c>
    </row>
    <row r="1321" spans="1:10" x14ac:dyDescent="0.45">
      <c r="A1321">
        <v>1944</v>
      </c>
      <c r="B1321">
        <v>96</v>
      </c>
      <c r="C1321">
        <v>0.32379000000000002</v>
      </c>
      <c r="D1321">
        <v>0.27866999999999997</v>
      </c>
      <c r="E1321">
        <v>0.5</v>
      </c>
      <c r="F1321">
        <v>1362</v>
      </c>
      <c r="G1321">
        <v>379</v>
      </c>
      <c r="H1321">
        <v>1172</v>
      </c>
      <c r="I1321">
        <v>3740</v>
      </c>
      <c r="J1321">
        <v>2.75</v>
      </c>
    </row>
    <row r="1322" spans="1:10" x14ac:dyDescent="0.45">
      <c r="A1322">
        <v>1944</v>
      </c>
      <c r="B1322">
        <v>97</v>
      </c>
      <c r="C1322">
        <v>0.34354000000000001</v>
      </c>
      <c r="D1322">
        <v>0.29318</v>
      </c>
      <c r="E1322">
        <v>0.5</v>
      </c>
      <c r="F1322">
        <v>982</v>
      </c>
      <c r="G1322">
        <v>288</v>
      </c>
      <c r="H1322">
        <v>838</v>
      </c>
      <c r="I1322">
        <v>2568</v>
      </c>
      <c r="J1322">
        <v>2.61</v>
      </c>
    </row>
    <row r="1323" spans="1:10" x14ac:dyDescent="0.45">
      <c r="A1323">
        <v>1944</v>
      </c>
      <c r="B1323">
        <v>98</v>
      </c>
      <c r="C1323">
        <v>0.36386000000000002</v>
      </c>
      <c r="D1323">
        <v>0.30785000000000001</v>
      </c>
      <c r="E1323">
        <v>0.5</v>
      </c>
      <c r="F1323">
        <v>694</v>
      </c>
      <c r="G1323">
        <v>214</v>
      </c>
      <c r="H1323">
        <v>587</v>
      </c>
      <c r="I1323">
        <v>1729</v>
      </c>
      <c r="J1323">
        <v>2.4900000000000002</v>
      </c>
    </row>
    <row r="1324" spans="1:10" x14ac:dyDescent="0.45">
      <c r="A1324">
        <v>1944</v>
      </c>
      <c r="B1324">
        <v>99</v>
      </c>
      <c r="C1324">
        <v>0.38467000000000001</v>
      </c>
      <c r="D1324">
        <v>0.32262000000000002</v>
      </c>
      <c r="E1324">
        <v>0.5</v>
      </c>
      <c r="F1324">
        <v>481</v>
      </c>
      <c r="G1324">
        <v>155</v>
      </c>
      <c r="H1324">
        <v>403</v>
      </c>
      <c r="I1324">
        <v>1142</v>
      </c>
      <c r="J1324">
        <v>2.38</v>
      </c>
    </row>
    <row r="1325" spans="1:10" x14ac:dyDescent="0.45">
      <c r="A1325">
        <v>1944</v>
      </c>
      <c r="B1325">
        <v>100</v>
      </c>
      <c r="C1325">
        <v>0.40590999999999999</v>
      </c>
      <c r="D1325">
        <v>0.33743000000000001</v>
      </c>
      <c r="E1325">
        <v>0.5</v>
      </c>
      <c r="F1325">
        <v>326</v>
      </c>
      <c r="G1325">
        <v>110</v>
      </c>
      <c r="H1325">
        <v>271</v>
      </c>
      <c r="I1325">
        <v>739</v>
      </c>
      <c r="J1325">
        <v>2.27</v>
      </c>
    </row>
    <row r="1326" spans="1:10" x14ac:dyDescent="0.45">
      <c r="A1326">
        <v>1944</v>
      </c>
      <c r="B1326">
        <v>101</v>
      </c>
      <c r="C1326">
        <v>0.42751</v>
      </c>
      <c r="D1326">
        <v>0.35221999999999998</v>
      </c>
      <c r="E1326">
        <v>0.5</v>
      </c>
      <c r="F1326">
        <v>216</v>
      </c>
      <c r="G1326">
        <v>76</v>
      </c>
      <c r="H1326">
        <v>178</v>
      </c>
      <c r="I1326">
        <v>468</v>
      </c>
      <c r="J1326">
        <v>2.17</v>
      </c>
    </row>
    <row r="1327" spans="1:10" x14ac:dyDescent="0.45">
      <c r="A1327">
        <v>1944</v>
      </c>
      <c r="B1327">
        <v>102</v>
      </c>
      <c r="C1327">
        <v>0.44938</v>
      </c>
      <c r="D1327">
        <v>0.36693999999999999</v>
      </c>
      <c r="E1327">
        <v>0.5</v>
      </c>
      <c r="F1327">
        <v>140</v>
      </c>
      <c r="G1327">
        <v>51</v>
      </c>
      <c r="H1327">
        <v>114</v>
      </c>
      <c r="I1327">
        <v>290</v>
      </c>
      <c r="J1327">
        <v>2.08</v>
      </c>
    </row>
    <row r="1328" spans="1:10" x14ac:dyDescent="0.45">
      <c r="A1328">
        <v>1944</v>
      </c>
      <c r="B1328">
        <v>103</v>
      </c>
      <c r="C1328">
        <v>0.47145999999999999</v>
      </c>
      <c r="D1328">
        <v>0.38152000000000003</v>
      </c>
      <c r="E1328">
        <v>0.5</v>
      </c>
      <c r="F1328">
        <v>88</v>
      </c>
      <c r="G1328">
        <v>34</v>
      </c>
      <c r="H1328">
        <v>72</v>
      </c>
      <c r="I1328">
        <v>176</v>
      </c>
      <c r="J1328">
        <v>1.99</v>
      </c>
    </row>
    <row r="1329" spans="1:10" x14ac:dyDescent="0.45">
      <c r="A1329">
        <v>1944</v>
      </c>
      <c r="B1329">
        <v>104</v>
      </c>
      <c r="C1329">
        <v>0.49364999999999998</v>
      </c>
      <c r="D1329">
        <v>0.39593</v>
      </c>
      <c r="E1329">
        <v>0.5</v>
      </c>
      <c r="F1329">
        <v>55</v>
      </c>
      <c r="G1329">
        <v>22</v>
      </c>
      <c r="H1329">
        <v>44</v>
      </c>
      <c r="I1329">
        <v>105</v>
      </c>
      <c r="J1329">
        <v>1.92</v>
      </c>
    </row>
    <row r="1330" spans="1:10" x14ac:dyDescent="0.45">
      <c r="A1330">
        <v>1944</v>
      </c>
      <c r="B1330">
        <v>105</v>
      </c>
      <c r="C1330">
        <v>0.51585999999999999</v>
      </c>
      <c r="D1330">
        <v>0.41009000000000001</v>
      </c>
      <c r="E1330">
        <v>0.5</v>
      </c>
      <c r="F1330">
        <v>33</v>
      </c>
      <c r="G1330">
        <v>14</v>
      </c>
      <c r="H1330">
        <v>26</v>
      </c>
      <c r="I1330">
        <v>61</v>
      </c>
      <c r="J1330">
        <v>1.84</v>
      </c>
    </row>
    <row r="1331" spans="1:10" x14ac:dyDescent="0.45">
      <c r="A1331">
        <v>1944</v>
      </c>
      <c r="B1331">
        <v>106</v>
      </c>
      <c r="C1331">
        <v>0.53800999999999999</v>
      </c>
      <c r="D1331">
        <v>0.42396</v>
      </c>
      <c r="E1331">
        <v>0.5</v>
      </c>
      <c r="F1331">
        <v>19</v>
      </c>
      <c r="G1331">
        <v>8</v>
      </c>
      <c r="H1331">
        <v>15</v>
      </c>
      <c r="I1331">
        <v>35</v>
      </c>
      <c r="J1331">
        <v>1.78</v>
      </c>
    </row>
    <row r="1332" spans="1:10" x14ac:dyDescent="0.45">
      <c r="A1332">
        <v>1944</v>
      </c>
      <c r="B1332">
        <v>107</v>
      </c>
      <c r="C1332">
        <v>0.56001999999999996</v>
      </c>
      <c r="D1332">
        <v>0.43751000000000001</v>
      </c>
      <c r="E1332">
        <v>0.5</v>
      </c>
      <c r="F1332">
        <v>11</v>
      </c>
      <c r="G1332">
        <v>5</v>
      </c>
      <c r="H1332">
        <v>9</v>
      </c>
      <c r="I1332">
        <v>19</v>
      </c>
      <c r="J1332">
        <v>1.72</v>
      </c>
    </row>
    <row r="1333" spans="1:10" x14ac:dyDescent="0.45">
      <c r="A1333">
        <v>1944</v>
      </c>
      <c r="B1333">
        <v>108</v>
      </c>
      <c r="C1333">
        <v>0.58179000000000003</v>
      </c>
      <c r="D1333">
        <v>0.45068000000000003</v>
      </c>
      <c r="E1333">
        <v>0.5</v>
      </c>
      <c r="F1333">
        <v>6</v>
      </c>
      <c r="G1333">
        <v>3</v>
      </c>
      <c r="H1333">
        <v>5</v>
      </c>
      <c r="I1333">
        <v>11</v>
      </c>
      <c r="J1333">
        <v>1.67</v>
      </c>
    </row>
    <row r="1334" spans="1:10" x14ac:dyDescent="0.45">
      <c r="A1334">
        <v>1944</v>
      </c>
      <c r="B1334">
        <v>109</v>
      </c>
      <c r="C1334">
        <v>0.60324</v>
      </c>
      <c r="D1334">
        <v>0.46344999999999997</v>
      </c>
      <c r="E1334">
        <v>0.5</v>
      </c>
      <c r="F1334">
        <v>3</v>
      </c>
      <c r="G1334">
        <v>2</v>
      </c>
      <c r="H1334">
        <v>3</v>
      </c>
      <c r="I1334">
        <v>6</v>
      </c>
      <c r="J1334">
        <v>1.63</v>
      </c>
    </row>
    <row r="1335" spans="1:10" x14ac:dyDescent="0.45">
      <c r="A1335">
        <v>1944</v>
      </c>
      <c r="B1335" t="s">
        <v>20</v>
      </c>
      <c r="C1335">
        <v>0.62431000000000003</v>
      </c>
      <c r="D1335">
        <v>1</v>
      </c>
      <c r="E1335">
        <v>1.6</v>
      </c>
      <c r="F1335">
        <v>2</v>
      </c>
      <c r="G1335">
        <v>2</v>
      </c>
      <c r="H1335">
        <v>3</v>
      </c>
      <c r="I1335">
        <v>3</v>
      </c>
      <c r="J1335">
        <v>1.6</v>
      </c>
    </row>
    <row r="1336" spans="1:10" x14ac:dyDescent="0.45">
      <c r="A1336">
        <v>1945</v>
      </c>
      <c r="B1336">
        <v>0</v>
      </c>
      <c r="C1336">
        <v>3.6900000000000002E-2</v>
      </c>
      <c r="D1336">
        <v>3.5830000000000001E-2</v>
      </c>
      <c r="E1336">
        <v>0.19</v>
      </c>
      <c r="F1336">
        <v>100000</v>
      </c>
      <c r="G1336">
        <v>3583</v>
      </c>
      <c r="H1336">
        <v>97097</v>
      </c>
      <c r="I1336">
        <v>6835136</v>
      </c>
      <c r="J1336">
        <v>68.349999999999994</v>
      </c>
    </row>
    <row r="1337" spans="1:10" x14ac:dyDescent="0.45">
      <c r="A1337">
        <v>1945</v>
      </c>
      <c r="B1337">
        <v>1</v>
      </c>
      <c r="C1337">
        <v>3.3300000000000001E-3</v>
      </c>
      <c r="D1337">
        <v>3.32E-3</v>
      </c>
      <c r="E1337">
        <v>0.5</v>
      </c>
      <c r="F1337">
        <v>96417</v>
      </c>
      <c r="G1337">
        <v>320</v>
      </c>
      <c r="H1337">
        <v>96257</v>
      </c>
      <c r="I1337">
        <v>6738039</v>
      </c>
      <c r="J1337">
        <v>69.88</v>
      </c>
    </row>
    <row r="1338" spans="1:10" x14ac:dyDescent="0.45">
      <c r="A1338">
        <v>1945</v>
      </c>
      <c r="B1338">
        <v>2</v>
      </c>
      <c r="C1338">
        <v>1.73E-3</v>
      </c>
      <c r="D1338">
        <v>1.73E-3</v>
      </c>
      <c r="E1338">
        <v>0.5</v>
      </c>
      <c r="F1338">
        <v>96097</v>
      </c>
      <c r="G1338">
        <v>166</v>
      </c>
      <c r="H1338">
        <v>96014</v>
      </c>
      <c r="I1338">
        <v>6641782</v>
      </c>
      <c r="J1338">
        <v>69.12</v>
      </c>
    </row>
    <row r="1339" spans="1:10" x14ac:dyDescent="0.45">
      <c r="A1339">
        <v>1945</v>
      </c>
      <c r="B1339">
        <v>3</v>
      </c>
      <c r="C1339">
        <v>1.2899999999999999E-3</v>
      </c>
      <c r="D1339">
        <v>1.2899999999999999E-3</v>
      </c>
      <c r="E1339">
        <v>0.5</v>
      </c>
      <c r="F1339">
        <v>95931</v>
      </c>
      <c r="G1339">
        <v>124</v>
      </c>
      <c r="H1339">
        <v>95869</v>
      </c>
      <c r="I1339">
        <v>6545768</v>
      </c>
      <c r="J1339">
        <v>68.23</v>
      </c>
    </row>
    <row r="1340" spans="1:10" x14ac:dyDescent="0.45">
      <c r="A1340">
        <v>1945</v>
      </c>
      <c r="B1340">
        <v>4</v>
      </c>
      <c r="C1340">
        <v>1.1199999999999999E-3</v>
      </c>
      <c r="D1340">
        <v>1.1199999999999999E-3</v>
      </c>
      <c r="E1340">
        <v>0.5</v>
      </c>
      <c r="F1340">
        <v>95807</v>
      </c>
      <c r="G1340">
        <v>107</v>
      </c>
      <c r="H1340">
        <v>95754</v>
      </c>
      <c r="I1340">
        <v>6449899</v>
      </c>
      <c r="J1340">
        <v>67.319999999999993</v>
      </c>
    </row>
    <row r="1341" spans="1:10" x14ac:dyDescent="0.45">
      <c r="A1341">
        <v>1945</v>
      </c>
      <c r="B1341">
        <v>5</v>
      </c>
      <c r="C1341">
        <v>1E-3</v>
      </c>
      <c r="D1341">
        <v>1E-3</v>
      </c>
      <c r="E1341">
        <v>0.5</v>
      </c>
      <c r="F1341">
        <v>95700</v>
      </c>
      <c r="G1341">
        <v>96</v>
      </c>
      <c r="H1341">
        <v>95652</v>
      </c>
      <c r="I1341">
        <v>6354145</v>
      </c>
      <c r="J1341">
        <v>66.400000000000006</v>
      </c>
    </row>
    <row r="1342" spans="1:10" x14ac:dyDescent="0.45">
      <c r="A1342">
        <v>1945</v>
      </c>
      <c r="B1342">
        <v>6</v>
      </c>
      <c r="C1342">
        <v>8.5999999999999998E-4</v>
      </c>
      <c r="D1342">
        <v>8.5999999999999998E-4</v>
      </c>
      <c r="E1342">
        <v>0.5</v>
      </c>
      <c r="F1342">
        <v>95604</v>
      </c>
      <c r="G1342">
        <v>82</v>
      </c>
      <c r="H1342">
        <v>95563</v>
      </c>
      <c r="I1342">
        <v>6258493</v>
      </c>
      <c r="J1342">
        <v>65.459999999999994</v>
      </c>
    </row>
    <row r="1343" spans="1:10" x14ac:dyDescent="0.45">
      <c r="A1343">
        <v>1945</v>
      </c>
      <c r="B1343">
        <v>7</v>
      </c>
      <c r="C1343">
        <v>7.3999999999999999E-4</v>
      </c>
      <c r="D1343">
        <v>7.3999999999999999E-4</v>
      </c>
      <c r="E1343">
        <v>0.5</v>
      </c>
      <c r="F1343">
        <v>95522</v>
      </c>
      <c r="G1343">
        <v>71</v>
      </c>
      <c r="H1343">
        <v>95487</v>
      </c>
      <c r="I1343">
        <v>6162930</v>
      </c>
      <c r="J1343">
        <v>64.52</v>
      </c>
    </row>
    <row r="1344" spans="1:10" x14ac:dyDescent="0.45">
      <c r="A1344">
        <v>1945</v>
      </c>
      <c r="B1344">
        <v>8</v>
      </c>
      <c r="C1344">
        <v>6.8000000000000005E-4</v>
      </c>
      <c r="D1344">
        <v>6.8000000000000005E-4</v>
      </c>
      <c r="E1344">
        <v>0.5</v>
      </c>
      <c r="F1344">
        <v>95451</v>
      </c>
      <c r="G1344">
        <v>65</v>
      </c>
      <c r="H1344">
        <v>95419</v>
      </c>
      <c r="I1344">
        <v>6067443</v>
      </c>
      <c r="J1344">
        <v>63.57</v>
      </c>
    </row>
    <row r="1345" spans="1:10" x14ac:dyDescent="0.45">
      <c r="A1345">
        <v>1945</v>
      </c>
      <c r="B1345">
        <v>9</v>
      </c>
      <c r="C1345">
        <v>6.4000000000000005E-4</v>
      </c>
      <c r="D1345">
        <v>6.4000000000000005E-4</v>
      </c>
      <c r="E1345">
        <v>0.5</v>
      </c>
      <c r="F1345">
        <v>95387</v>
      </c>
      <c r="G1345">
        <v>61</v>
      </c>
      <c r="H1345">
        <v>95356</v>
      </c>
      <c r="I1345">
        <v>5972024</v>
      </c>
      <c r="J1345">
        <v>62.61</v>
      </c>
    </row>
    <row r="1346" spans="1:10" x14ac:dyDescent="0.45">
      <c r="A1346">
        <v>1945</v>
      </c>
      <c r="B1346">
        <v>10</v>
      </c>
      <c r="C1346">
        <v>6.0999999999999997E-4</v>
      </c>
      <c r="D1346">
        <v>6.0999999999999997E-4</v>
      </c>
      <c r="E1346">
        <v>0.5</v>
      </c>
      <c r="F1346">
        <v>95326</v>
      </c>
      <c r="G1346">
        <v>58</v>
      </c>
      <c r="H1346">
        <v>95297</v>
      </c>
      <c r="I1346">
        <v>5876668</v>
      </c>
      <c r="J1346">
        <v>61.65</v>
      </c>
    </row>
    <row r="1347" spans="1:10" x14ac:dyDescent="0.45">
      <c r="A1347">
        <v>1945</v>
      </c>
      <c r="B1347">
        <v>11</v>
      </c>
      <c r="C1347">
        <v>6.4000000000000005E-4</v>
      </c>
      <c r="D1347">
        <v>6.4000000000000005E-4</v>
      </c>
      <c r="E1347">
        <v>0.5</v>
      </c>
      <c r="F1347">
        <v>95267</v>
      </c>
      <c r="G1347">
        <v>61</v>
      </c>
      <c r="H1347">
        <v>95237</v>
      </c>
      <c r="I1347">
        <v>5781371</v>
      </c>
      <c r="J1347">
        <v>60.69</v>
      </c>
    </row>
    <row r="1348" spans="1:10" x14ac:dyDescent="0.45">
      <c r="A1348">
        <v>1945</v>
      </c>
      <c r="B1348">
        <v>12</v>
      </c>
      <c r="C1348">
        <v>6.7000000000000002E-4</v>
      </c>
      <c r="D1348">
        <v>6.7000000000000002E-4</v>
      </c>
      <c r="E1348">
        <v>0.5</v>
      </c>
      <c r="F1348">
        <v>95206</v>
      </c>
      <c r="G1348">
        <v>64</v>
      </c>
      <c r="H1348">
        <v>95174</v>
      </c>
      <c r="I1348">
        <v>5686135</v>
      </c>
      <c r="J1348">
        <v>59.72</v>
      </c>
    </row>
    <row r="1349" spans="1:10" x14ac:dyDescent="0.45">
      <c r="A1349">
        <v>1945</v>
      </c>
      <c r="B1349">
        <v>13</v>
      </c>
      <c r="C1349">
        <v>7.2000000000000005E-4</v>
      </c>
      <c r="D1349">
        <v>7.2000000000000005E-4</v>
      </c>
      <c r="E1349">
        <v>0.5</v>
      </c>
      <c r="F1349">
        <v>95142</v>
      </c>
      <c r="G1349">
        <v>69</v>
      </c>
      <c r="H1349">
        <v>95108</v>
      </c>
      <c r="I1349">
        <v>5590960</v>
      </c>
      <c r="J1349">
        <v>58.76</v>
      </c>
    </row>
    <row r="1350" spans="1:10" x14ac:dyDescent="0.45">
      <c r="A1350">
        <v>1945</v>
      </c>
      <c r="B1350">
        <v>14</v>
      </c>
      <c r="C1350">
        <v>7.9000000000000001E-4</v>
      </c>
      <c r="D1350">
        <v>7.9000000000000001E-4</v>
      </c>
      <c r="E1350">
        <v>0.5</v>
      </c>
      <c r="F1350">
        <v>95073</v>
      </c>
      <c r="G1350">
        <v>75</v>
      </c>
      <c r="H1350">
        <v>95036</v>
      </c>
      <c r="I1350">
        <v>5495853</v>
      </c>
      <c r="J1350">
        <v>57.81</v>
      </c>
    </row>
    <row r="1351" spans="1:10" x14ac:dyDescent="0.45">
      <c r="A1351">
        <v>1945</v>
      </c>
      <c r="B1351">
        <v>15</v>
      </c>
      <c r="C1351">
        <v>8.8999999999999995E-4</v>
      </c>
      <c r="D1351">
        <v>8.8999999999999995E-4</v>
      </c>
      <c r="E1351">
        <v>0.5</v>
      </c>
      <c r="F1351">
        <v>94998</v>
      </c>
      <c r="G1351">
        <v>84</v>
      </c>
      <c r="H1351">
        <v>94956</v>
      </c>
      <c r="I1351">
        <v>5400817</v>
      </c>
      <c r="J1351">
        <v>56.85</v>
      </c>
    </row>
    <row r="1352" spans="1:10" x14ac:dyDescent="0.45">
      <c r="A1352">
        <v>1945</v>
      </c>
      <c r="B1352">
        <v>16</v>
      </c>
      <c r="C1352">
        <v>9.8999999999999999E-4</v>
      </c>
      <c r="D1352">
        <v>9.8999999999999999E-4</v>
      </c>
      <c r="E1352">
        <v>0.5</v>
      </c>
      <c r="F1352">
        <v>94914</v>
      </c>
      <c r="G1352">
        <v>94</v>
      </c>
      <c r="H1352">
        <v>94867</v>
      </c>
      <c r="I1352">
        <v>5305861</v>
      </c>
      <c r="J1352">
        <v>55.9</v>
      </c>
    </row>
    <row r="1353" spans="1:10" x14ac:dyDescent="0.45">
      <c r="A1353">
        <v>1945</v>
      </c>
      <c r="B1353">
        <v>17</v>
      </c>
      <c r="C1353">
        <v>1.1100000000000001E-3</v>
      </c>
      <c r="D1353">
        <v>1.1000000000000001E-3</v>
      </c>
      <c r="E1353">
        <v>0.5</v>
      </c>
      <c r="F1353">
        <v>94820</v>
      </c>
      <c r="G1353">
        <v>105</v>
      </c>
      <c r="H1353">
        <v>94767</v>
      </c>
      <c r="I1353">
        <v>5210994</v>
      </c>
      <c r="J1353">
        <v>54.96</v>
      </c>
    </row>
    <row r="1354" spans="1:10" x14ac:dyDescent="0.45">
      <c r="A1354">
        <v>1945</v>
      </c>
      <c r="B1354">
        <v>18</v>
      </c>
      <c r="C1354">
        <v>1.2199999999999999E-3</v>
      </c>
      <c r="D1354">
        <v>1.2199999999999999E-3</v>
      </c>
      <c r="E1354">
        <v>0.5</v>
      </c>
      <c r="F1354">
        <v>94715</v>
      </c>
      <c r="G1354">
        <v>116</v>
      </c>
      <c r="H1354">
        <v>94657</v>
      </c>
      <c r="I1354">
        <v>5116227</v>
      </c>
      <c r="J1354">
        <v>54.02</v>
      </c>
    </row>
    <row r="1355" spans="1:10" x14ac:dyDescent="0.45">
      <c r="A1355">
        <v>1945</v>
      </c>
      <c r="B1355">
        <v>19</v>
      </c>
      <c r="C1355">
        <v>1.3500000000000001E-3</v>
      </c>
      <c r="D1355">
        <v>1.3500000000000001E-3</v>
      </c>
      <c r="E1355">
        <v>0.5</v>
      </c>
      <c r="F1355">
        <v>94599</v>
      </c>
      <c r="G1355">
        <v>128</v>
      </c>
      <c r="H1355">
        <v>94535</v>
      </c>
      <c r="I1355">
        <v>5021570</v>
      </c>
      <c r="J1355">
        <v>53.08</v>
      </c>
    </row>
    <row r="1356" spans="1:10" x14ac:dyDescent="0.45">
      <c r="A1356">
        <v>1945</v>
      </c>
      <c r="B1356">
        <v>20</v>
      </c>
      <c r="C1356">
        <v>1.48E-3</v>
      </c>
      <c r="D1356">
        <v>1.48E-3</v>
      </c>
      <c r="E1356">
        <v>0.5</v>
      </c>
      <c r="F1356">
        <v>94471</v>
      </c>
      <c r="G1356">
        <v>140</v>
      </c>
      <c r="H1356">
        <v>94401</v>
      </c>
      <c r="I1356">
        <v>4927035</v>
      </c>
      <c r="J1356">
        <v>52.15</v>
      </c>
    </row>
    <row r="1357" spans="1:10" x14ac:dyDescent="0.45">
      <c r="A1357">
        <v>1945</v>
      </c>
      <c r="B1357">
        <v>21</v>
      </c>
      <c r="C1357">
        <v>1.57E-3</v>
      </c>
      <c r="D1357">
        <v>1.57E-3</v>
      </c>
      <c r="E1357">
        <v>0.5</v>
      </c>
      <c r="F1357">
        <v>94331</v>
      </c>
      <c r="G1357">
        <v>148</v>
      </c>
      <c r="H1357">
        <v>94257</v>
      </c>
      <c r="I1357">
        <v>4832634</v>
      </c>
      <c r="J1357">
        <v>51.23</v>
      </c>
    </row>
    <row r="1358" spans="1:10" x14ac:dyDescent="0.45">
      <c r="A1358">
        <v>1945</v>
      </c>
      <c r="B1358">
        <v>22</v>
      </c>
      <c r="C1358">
        <v>1.6299999999999999E-3</v>
      </c>
      <c r="D1358">
        <v>1.6299999999999999E-3</v>
      </c>
      <c r="E1358">
        <v>0.5</v>
      </c>
      <c r="F1358">
        <v>94183</v>
      </c>
      <c r="G1358">
        <v>154</v>
      </c>
      <c r="H1358">
        <v>94106</v>
      </c>
      <c r="I1358">
        <v>4738377</v>
      </c>
      <c r="J1358">
        <v>50.31</v>
      </c>
    </row>
    <row r="1359" spans="1:10" x14ac:dyDescent="0.45">
      <c r="A1359">
        <v>1945</v>
      </c>
      <c r="B1359">
        <v>23</v>
      </c>
      <c r="C1359">
        <v>1.6800000000000001E-3</v>
      </c>
      <c r="D1359">
        <v>1.67E-3</v>
      </c>
      <c r="E1359">
        <v>0.5</v>
      </c>
      <c r="F1359">
        <v>94030</v>
      </c>
      <c r="G1359">
        <v>157</v>
      </c>
      <c r="H1359">
        <v>93951</v>
      </c>
      <c r="I1359">
        <v>4644271</v>
      </c>
      <c r="J1359">
        <v>49.39</v>
      </c>
    </row>
    <row r="1360" spans="1:10" x14ac:dyDescent="0.45">
      <c r="A1360">
        <v>1945</v>
      </c>
      <c r="B1360">
        <v>24</v>
      </c>
      <c r="C1360">
        <v>1.6999999999999999E-3</v>
      </c>
      <c r="D1360">
        <v>1.6999999999999999E-3</v>
      </c>
      <c r="E1360">
        <v>0.5</v>
      </c>
      <c r="F1360">
        <v>93872</v>
      </c>
      <c r="G1360">
        <v>159</v>
      </c>
      <c r="H1360">
        <v>93792</v>
      </c>
      <c r="I1360">
        <v>4550320</v>
      </c>
      <c r="J1360">
        <v>48.47</v>
      </c>
    </row>
    <row r="1361" spans="1:10" x14ac:dyDescent="0.45">
      <c r="A1361">
        <v>1945</v>
      </c>
      <c r="B1361">
        <v>25</v>
      </c>
      <c r="C1361">
        <v>1.6999999999999999E-3</v>
      </c>
      <c r="D1361">
        <v>1.6999999999999999E-3</v>
      </c>
      <c r="E1361">
        <v>0.5</v>
      </c>
      <c r="F1361">
        <v>93713</v>
      </c>
      <c r="G1361">
        <v>159</v>
      </c>
      <c r="H1361">
        <v>93633</v>
      </c>
      <c r="I1361">
        <v>4456527</v>
      </c>
      <c r="J1361">
        <v>47.56</v>
      </c>
    </row>
    <row r="1362" spans="1:10" x14ac:dyDescent="0.45">
      <c r="A1362">
        <v>1945</v>
      </c>
      <c r="B1362">
        <v>26</v>
      </c>
      <c r="C1362">
        <v>1.73E-3</v>
      </c>
      <c r="D1362">
        <v>1.73E-3</v>
      </c>
      <c r="E1362">
        <v>0.5</v>
      </c>
      <c r="F1362">
        <v>93554</v>
      </c>
      <c r="G1362">
        <v>162</v>
      </c>
      <c r="H1362">
        <v>93473</v>
      </c>
      <c r="I1362">
        <v>4362894</v>
      </c>
      <c r="J1362">
        <v>46.64</v>
      </c>
    </row>
    <row r="1363" spans="1:10" x14ac:dyDescent="0.45">
      <c r="A1363">
        <v>1945</v>
      </c>
      <c r="B1363">
        <v>27</v>
      </c>
      <c r="C1363">
        <v>1.7899999999999999E-3</v>
      </c>
      <c r="D1363">
        <v>1.7899999999999999E-3</v>
      </c>
      <c r="E1363">
        <v>0.5</v>
      </c>
      <c r="F1363">
        <v>93392</v>
      </c>
      <c r="G1363">
        <v>167</v>
      </c>
      <c r="H1363">
        <v>93308</v>
      </c>
      <c r="I1363">
        <v>4269421</v>
      </c>
      <c r="J1363">
        <v>45.72</v>
      </c>
    </row>
    <row r="1364" spans="1:10" x14ac:dyDescent="0.45">
      <c r="A1364">
        <v>1945</v>
      </c>
      <c r="B1364">
        <v>28</v>
      </c>
      <c r="C1364">
        <v>1.8699999999999999E-3</v>
      </c>
      <c r="D1364">
        <v>1.8699999999999999E-3</v>
      </c>
      <c r="E1364">
        <v>0.5</v>
      </c>
      <c r="F1364">
        <v>93225</v>
      </c>
      <c r="G1364">
        <v>174</v>
      </c>
      <c r="H1364">
        <v>93138</v>
      </c>
      <c r="I1364">
        <v>4176113</v>
      </c>
      <c r="J1364">
        <v>44.8</v>
      </c>
    </row>
    <row r="1365" spans="1:10" x14ac:dyDescent="0.45">
      <c r="A1365">
        <v>1945</v>
      </c>
      <c r="B1365">
        <v>29</v>
      </c>
      <c r="C1365">
        <v>1.97E-3</v>
      </c>
      <c r="D1365">
        <v>1.9599999999999999E-3</v>
      </c>
      <c r="E1365">
        <v>0.5</v>
      </c>
      <c r="F1365">
        <v>93051</v>
      </c>
      <c r="G1365">
        <v>183</v>
      </c>
      <c r="H1365">
        <v>92959</v>
      </c>
      <c r="I1365">
        <v>4082975</v>
      </c>
      <c r="J1365">
        <v>43.88</v>
      </c>
    </row>
    <row r="1366" spans="1:10" x14ac:dyDescent="0.45">
      <c r="A1366">
        <v>1945</v>
      </c>
      <c r="B1366">
        <v>30</v>
      </c>
      <c r="C1366">
        <v>2.1099999999999999E-3</v>
      </c>
      <c r="D1366">
        <v>2.1099999999999999E-3</v>
      </c>
      <c r="E1366">
        <v>0.5</v>
      </c>
      <c r="F1366">
        <v>92868</v>
      </c>
      <c r="G1366">
        <v>196</v>
      </c>
      <c r="H1366">
        <v>92770</v>
      </c>
      <c r="I1366">
        <v>3990016</v>
      </c>
      <c r="J1366">
        <v>42.96</v>
      </c>
    </row>
    <row r="1367" spans="1:10" x14ac:dyDescent="0.45">
      <c r="A1367">
        <v>1945</v>
      </c>
      <c r="B1367">
        <v>31</v>
      </c>
      <c r="C1367">
        <v>2.2399999999999998E-3</v>
      </c>
      <c r="D1367">
        <v>2.2399999999999998E-3</v>
      </c>
      <c r="E1367">
        <v>0.5</v>
      </c>
      <c r="F1367">
        <v>92672</v>
      </c>
      <c r="G1367">
        <v>208</v>
      </c>
      <c r="H1367">
        <v>92569</v>
      </c>
      <c r="I1367">
        <v>3897246</v>
      </c>
      <c r="J1367">
        <v>42.05</v>
      </c>
    </row>
    <row r="1368" spans="1:10" x14ac:dyDescent="0.45">
      <c r="A1368">
        <v>1945</v>
      </c>
      <c r="B1368">
        <v>32</v>
      </c>
      <c r="C1368">
        <v>2.3900000000000002E-3</v>
      </c>
      <c r="D1368">
        <v>2.3900000000000002E-3</v>
      </c>
      <c r="E1368">
        <v>0.5</v>
      </c>
      <c r="F1368">
        <v>92465</v>
      </c>
      <c r="G1368">
        <v>221</v>
      </c>
      <c r="H1368">
        <v>92354</v>
      </c>
      <c r="I1368">
        <v>3804677</v>
      </c>
      <c r="J1368">
        <v>41.15</v>
      </c>
    </row>
    <row r="1369" spans="1:10" x14ac:dyDescent="0.45">
      <c r="A1369">
        <v>1945</v>
      </c>
      <c r="B1369">
        <v>33</v>
      </c>
      <c r="C1369">
        <v>2.5600000000000002E-3</v>
      </c>
      <c r="D1369">
        <v>2.5500000000000002E-3</v>
      </c>
      <c r="E1369">
        <v>0.5</v>
      </c>
      <c r="F1369">
        <v>92244</v>
      </c>
      <c r="G1369">
        <v>236</v>
      </c>
      <c r="H1369">
        <v>92126</v>
      </c>
      <c r="I1369">
        <v>3712323</v>
      </c>
      <c r="J1369">
        <v>40.24</v>
      </c>
    </row>
    <row r="1370" spans="1:10" x14ac:dyDescent="0.45">
      <c r="A1370">
        <v>1945</v>
      </c>
      <c r="B1370">
        <v>34</v>
      </c>
      <c r="C1370">
        <v>2.7399999999999998E-3</v>
      </c>
      <c r="D1370">
        <v>2.7299999999999998E-3</v>
      </c>
      <c r="E1370">
        <v>0.5</v>
      </c>
      <c r="F1370">
        <v>92008</v>
      </c>
      <c r="G1370">
        <v>252</v>
      </c>
      <c r="H1370">
        <v>91883</v>
      </c>
      <c r="I1370">
        <v>3620197</v>
      </c>
      <c r="J1370">
        <v>39.35</v>
      </c>
    </row>
    <row r="1371" spans="1:10" x14ac:dyDescent="0.45">
      <c r="A1371">
        <v>1945</v>
      </c>
      <c r="B1371">
        <v>35</v>
      </c>
      <c r="C1371">
        <v>2.9099999999999998E-3</v>
      </c>
      <c r="D1371">
        <v>2.8999999999999998E-3</v>
      </c>
      <c r="E1371">
        <v>0.5</v>
      </c>
      <c r="F1371">
        <v>91757</v>
      </c>
      <c r="G1371">
        <v>266</v>
      </c>
      <c r="H1371">
        <v>91624</v>
      </c>
      <c r="I1371">
        <v>3528314</v>
      </c>
      <c r="J1371">
        <v>38.450000000000003</v>
      </c>
    </row>
    <row r="1372" spans="1:10" x14ac:dyDescent="0.45">
      <c r="A1372">
        <v>1945</v>
      </c>
      <c r="B1372">
        <v>36</v>
      </c>
      <c r="C1372">
        <v>3.0799999999999998E-3</v>
      </c>
      <c r="D1372">
        <v>3.0799999999999998E-3</v>
      </c>
      <c r="E1372">
        <v>0.5</v>
      </c>
      <c r="F1372">
        <v>91491</v>
      </c>
      <c r="G1372">
        <v>281</v>
      </c>
      <c r="H1372">
        <v>91350</v>
      </c>
      <c r="I1372">
        <v>3436690</v>
      </c>
      <c r="J1372">
        <v>37.56</v>
      </c>
    </row>
    <row r="1373" spans="1:10" x14ac:dyDescent="0.45">
      <c r="A1373">
        <v>1945</v>
      </c>
      <c r="B1373">
        <v>37</v>
      </c>
      <c r="C1373">
        <v>3.2499999999999999E-3</v>
      </c>
      <c r="D1373">
        <v>3.2399999999999998E-3</v>
      </c>
      <c r="E1373">
        <v>0.5</v>
      </c>
      <c r="F1373">
        <v>91209</v>
      </c>
      <c r="G1373">
        <v>296</v>
      </c>
      <c r="H1373">
        <v>91061</v>
      </c>
      <c r="I1373">
        <v>3345341</v>
      </c>
      <c r="J1373">
        <v>36.68</v>
      </c>
    </row>
    <row r="1374" spans="1:10" x14ac:dyDescent="0.45">
      <c r="A1374">
        <v>1945</v>
      </c>
      <c r="B1374">
        <v>38</v>
      </c>
      <c r="C1374">
        <v>3.4099999999999998E-3</v>
      </c>
      <c r="D1374">
        <v>3.4099999999999998E-3</v>
      </c>
      <c r="E1374">
        <v>0.5</v>
      </c>
      <c r="F1374">
        <v>90913</v>
      </c>
      <c r="G1374">
        <v>310</v>
      </c>
      <c r="H1374">
        <v>90758</v>
      </c>
      <c r="I1374">
        <v>3254279</v>
      </c>
      <c r="J1374">
        <v>35.799999999999997</v>
      </c>
    </row>
    <row r="1375" spans="1:10" x14ac:dyDescent="0.45">
      <c r="A1375">
        <v>1945</v>
      </c>
      <c r="B1375">
        <v>39</v>
      </c>
      <c r="C1375">
        <v>3.5799999999999998E-3</v>
      </c>
      <c r="D1375">
        <v>3.5699999999999998E-3</v>
      </c>
      <c r="E1375">
        <v>0.5</v>
      </c>
      <c r="F1375">
        <v>90604</v>
      </c>
      <c r="G1375">
        <v>324</v>
      </c>
      <c r="H1375">
        <v>90442</v>
      </c>
      <c r="I1375">
        <v>3163521</v>
      </c>
      <c r="J1375">
        <v>34.92</v>
      </c>
    </row>
    <row r="1376" spans="1:10" x14ac:dyDescent="0.45">
      <c r="A1376">
        <v>1945</v>
      </c>
      <c r="B1376">
        <v>40</v>
      </c>
      <c r="C1376">
        <v>3.79E-3</v>
      </c>
      <c r="D1376">
        <v>3.79E-3</v>
      </c>
      <c r="E1376">
        <v>0.5</v>
      </c>
      <c r="F1376">
        <v>90280</v>
      </c>
      <c r="G1376">
        <v>342</v>
      </c>
      <c r="H1376">
        <v>90109</v>
      </c>
      <c r="I1376">
        <v>3073079</v>
      </c>
      <c r="J1376">
        <v>34.04</v>
      </c>
    </row>
    <row r="1377" spans="1:10" x14ac:dyDescent="0.45">
      <c r="A1377">
        <v>1945</v>
      </c>
      <c r="B1377">
        <v>41</v>
      </c>
      <c r="C1377">
        <v>4.0400000000000002E-3</v>
      </c>
      <c r="D1377">
        <v>4.0299999999999997E-3</v>
      </c>
      <c r="E1377">
        <v>0.5</v>
      </c>
      <c r="F1377">
        <v>89938</v>
      </c>
      <c r="G1377">
        <v>362</v>
      </c>
      <c r="H1377">
        <v>89757</v>
      </c>
      <c r="I1377">
        <v>2982970</v>
      </c>
      <c r="J1377">
        <v>33.17</v>
      </c>
    </row>
    <row r="1378" spans="1:10" x14ac:dyDescent="0.45">
      <c r="A1378">
        <v>1945</v>
      </c>
      <c r="B1378">
        <v>42</v>
      </c>
      <c r="C1378">
        <v>4.3099999999999996E-3</v>
      </c>
      <c r="D1378">
        <v>4.3E-3</v>
      </c>
      <c r="E1378">
        <v>0.5</v>
      </c>
      <c r="F1378">
        <v>89576</v>
      </c>
      <c r="G1378">
        <v>386</v>
      </c>
      <c r="H1378">
        <v>89383</v>
      </c>
      <c r="I1378">
        <v>2893213</v>
      </c>
      <c r="J1378">
        <v>32.299999999999997</v>
      </c>
    </row>
    <row r="1379" spans="1:10" x14ac:dyDescent="0.45">
      <c r="A1379">
        <v>1945</v>
      </c>
      <c r="B1379">
        <v>43</v>
      </c>
      <c r="C1379">
        <v>4.62E-3</v>
      </c>
      <c r="D1379">
        <v>4.6100000000000004E-3</v>
      </c>
      <c r="E1379">
        <v>0.5</v>
      </c>
      <c r="F1379">
        <v>89190</v>
      </c>
      <c r="G1379">
        <v>411</v>
      </c>
      <c r="H1379">
        <v>88985</v>
      </c>
      <c r="I1379">
        <v>2803831</v>
      </c>
      <c r="J1379">
        <v>31.44</v>
      </c>
    </row>
    <row r="1380" spans="1:10" x14ac:dyDescent="0.45">
      <c r="A1380">
        <v>1945</v>
      </c>
      <c r="B1380">
        <v>44</v>
      </c>
      <c r="C1380">
        <v>4.9500000000000004E-3</v>
      </c>
      <c r="D1380">
        <v>4.9399999999999999E-3</v>
      </c>
      <c r="E1380">
        <v>0.5</v>
      </c>
      <c r="F1380">
        <v>88779</v>
      </c>
      <c r="G1380">
        <v>438</v>
      </c>
      <c r="H1380">
        <v>88560</v>
      </c>
      <c r="I1380">
        <v>2714846</v>
      </c>
      <c r="J1380">
        <v>30.58</v>
      </c>
    </row>
    <row r="1381" spans="1:10" x14ac:dyDescent="0.45">
      <c r="A1381">
        <v>1945</v>
      </c>
      <c r="B1381">
        <v>45</v>
      </c>
      <c r="C1381">
        <v>5.2900000000000004E-3</v>
      </c>
      <c r="D1381">
        <v>5.2700000000000004E-3</v>
      </c>
      <c r="E1381">
        <v>0.5</v>
      </c>
      <c r="F1381">
        <v>88341</v>
      </c>
      <c r="G1381">
        <v>466</v>
      </c>
      <c r="H1381">
        <v>88108</v>
      </c>
      <c r="I1381">
        <v>2626286</v>
      </c>
      <c r="J1381">
        <v>29.73</v>
      </c>
    </row>
    <row r="1382" spans="1:10" x14ac:dyDescent="0.45">
      <c r="A1382">
        <v>1945</v>
      </c>
      <c r="B1382">
        <v>46</v>
      </c>
      <c r="C1382">
        <v>5.6800000000000002E-3</v>
      </c>
      <c r="D1382">
        <v>5.6600000000000001E-3</v>
      </c>
      <c r="E1382">
        <v>0.5</v>
      </c>
      <c r="F1382">
        <v>87875</v>
      </c>
      <c r="G1382">
        <v>498</v>
      </c>
      <c r="H1382">
        <v>87626</v>
      </c>
      <c r="I1382">
        <v>2538178</v>
      </c>
      <c r="J1382">
        <v>28.88</v>
      </c>
    </row>
    <row r="1383" spans="1:10" x14ac:dyDescent="0.45">
      <c r="A1383">
        <v>1945</v>
      </c>
      <c r="B1383">
        <v>47</v>
      </c>
      <c r="C1383">
        <v>6.11E-3</v>
      </c>
      <c r="D1383">
        <v>6.0899999999999999E-3</v>
      </c>
      <c r="E1383">
        <v>0.5</v>
      </c>
      <c r="F1383">
        <v>87377</v>
      </c>
      <c r="G1383">
        <v>532</v>
      </c>
      <c r="H1383">
        <v>87111</v>
      </c>
      <c r="I1383">
        <v>2450552</v>
      </c>
      <c r="J1383">
        <v>28.05</v>
      </c>
    </row>
    <row r="1384" spans="1:10" x14ac:dyDescent="0.45">
      <c r="A1384">
        <v>1945</v>
      </c>
      <c r="B1384">
        <v>48</v>
      </c>
      <c r="C1384">
        <v>6.5799999999999999E-3</v>
      </c>
      <c r="D1384">
        <v>6.5500000000000003E-3</v>
      </c>
      <c r="E1384">
        <v>0.5</v>
      </c>
      <c r="F1384">
        <v>86845</v>
      </c>
      <c r="G1384">
        <v>569</v>
      </c>
      <c r="H1384">
        <v>86560</v>
      </c>
      <c r="I1384">
        <v>2363441</v>
      </c>
      <c r="J1384">
        <v>27.21</v>
      </c>
    </row>
    <row r="1385" spans="1:10" x14ac:dyDescent="0.45">
      <c r="A1385">
        <v>1945</v>
      </c>
      <c r="B1385">
        <v>49</v>
      </c>
      <c r="C1385">
        <v>7.0800000000000004E-3</v>
      </c>
      <c r="D1385">
        <v>7.0600000000000003E-3</v>
      </c>
      <c r="E1385">
        <v>0.5</v>
      </c>
      <c r="F1385">
        <v>86276</v>
      </c>
      <c r="G1385">
        <v>609</v>
      </c>
      <c r="H1385">
        <v>85971</v>
      </c>
      <c r="I1385">
        <v>2276881</v>
      </c>
      <c r="J1385">
        <v>26.39</v>
      </c>
    </row>
    <row r="1386" spans="1:10" x14ac:dyDescent="0.45">
      <c r="A1386">
        <v>1945</v>
      </c>
      <c r="B1386">
        <v>50</v>
      </c>
      <c r="C1386">
        <v>7.6800000000000002E-3</v>
      </c>
      <c r="D1386">
        <v>7.6499999999999997E-3</v>
      </c>
      <c r="E1386">
        <v>0.5</v>
      </c>
      <c r="F1386">
        <v>85667</v>
      </c>
      <c r="G1386">
        <v>656</v>
      </c>
      <c r="H1386">
        <v>85339</v>
      </c>
      <c r="I1386">
        <v>2190909</v>
      </c>
      <c r="J1386">
        <v>25.57</v>
      </c>
    </row>
    <row r="1387" spans="1:10" x14ac:dyDescent="0.45">
      <c r="A1387">
        <v>1945</v>
      </c>
      <c r="B1387">
        <v>51</v>
      </c>
      <c r="C1387">
        <v>8.3300000000000006E-3</v>
      </c>
      <c r="D1387">
        <v>8.3000000000000001E-3</v>
      </c>
      <c r="E1387">
        <v>0.5</v>
      </c>
      <c r="F1387">
        <v>85011</v>
      </c>
      <c r="G1387">
        <v>705</v>
      </c>
      <c r="H1387">
        <v>84658</v>
      </c>
      <c r="I1387">
        <v>2105570</v>
      </c>
      <c r="J1387">
        <v>24.77</v>
      </c>
    </row>
    <row r="1388" spans="1:10" x14ac:dyDescent="0.45">
      <c r="A1388">
        <v>1945</v>
      </c>
      <c r="B1388">
        <v>52</v>
      </c>
      <c r="C1388">
        <v>9.0299999999999998E-3</v>
      </c>
      <c r="D1388">
        <v>8.9899999999999997E-3</v>
      </c>
      <c r="E1388">
        <v>0.5</v>
      </c>
      <c r="F1388">
        <v>84306</v>
      </c>
      <c r="G1388">
        <v>758</v>
      </c>
      <c r="H1388">
        <v>83927</v>
      </c>
      <c r="I1388">
        <v>2020912</v>
      </c>
      <c r="J1388">
        <v>23.97</v>
      </c>
    </row>
    <row r="1389" spans="1:10" x14ac:dyDescent="0.45">
      <c r="A1389">
        <v>1945</v>
      </c>
      <c r="B1389">
        <v>53</v>
      </c>
      <c r="C1389">
        <v>9.7900000000000001E-3</v>
      </c>
      <c r="D1389">
        <v>9.7400000000000004E-3</v>
      </c>
      <c r="E1389">
        <v>0.5</v>
      </c>
      <c r="F1389">
        <v>83548</v>
      </c>
      <c r="G1389">
        <v>814</v>
      </c>
      <c r="H1389">
        <v>83141</v>
      </c>
      <c r="I1389">
        <v>1936985</v>
      </c>
      <c r="J1389">
        <v>23.18</v>
      </c>
    </row>
    <row r="1390" spans="1:10" x14ac:dyDescent="0.45">
      <c r="A1390">
        <v>1945</v>
      </c>
      <c r="B1390">
        <v>54</v>
      </c>
      <c r="C1390">
        <v>1.059E-2</v>
      </c>
      <c r="D1390">
        <v>1.0540000000000001E-2</v>
      </c>
      <c r="E1390">
        <v>0.5</v>
      </c>
      <c r="F1390">
        <v>82734</v>
      </c>
      <c r="G1390">
        <v>872</v>
      </c>
      <c r="H1390">
        <v>82298</v>
      </c>
      <c r="I1390">
        <v>1853844</v>
      </c>
      <c r="J1390">
        <v>22.41</v>
      </c>
    </row>
    <row r="1391" spans="1:10" x14ac:dyDescent="0.45">
      <c r="A1391">
        <v>1945</v>
      </c>
      <c r="B1391">
        <v>55</v>
      </c>
      <c r="C1391">
        <v>1.1390000000000001E-2</v>
      </c>
      <c r="D1391">
        <v>1.132E-2</v>
      </c>
      <c r="E1391">
        <v>0.5</v>
      </c>
      <c r="F1391">
        <v>81862</v>
      </c>
      <c r="G1391">
        <v>927</v>
      </c>
      <c r="H1391">
        <v>81399</v>
      </c>
      <c r="I1391">
        <v>1771546</v>
      </c>
      <c r="J1391">
        <v>21.64</v>
      </c>
    </row>
    <row r="1392" spans="1:10" x14ac:dyDescent="0.45">
      <c r="A1392">
        <v>1945</v>
      </c>
      <c r="B1392">
        <v>56</v>
      </c>
      <c r="C1392">
        <v>1.225E-2</v>
      </c>
      <c r="D1392">
        <v>1.218E-2</v>
      </c>
      <c r="E1392">
        <v>0.5</v>
      </c>
      <c r="F1392">
        <v>80935</v>
      </c>
      <c r="G1392">
        <v>986</v>
      </c>
      <c r="H1392">
        <v>80442</v>
      </c>
      <c r="I1392">
        <v>1690147</v>
      </c>
      <c r="J1392">
        <v>20.88</v>
      </c>
    </row>
    <row r="1393" spans="1:10" x14ac:dyDescent="0.45">
      <c r="A1393">
        <v>1945</v>
      </c>
      <c r="B1393">
        <v>57</v>
      </c>
      <c r="C1393">
        <v>1.3220000000000001E-2</v>
      </c>
      <c r="D1393">
        <v>1.3129999999999999E-2</v>
      </c>
      <c r="E1393">
        <v>0.5</v>
      </c>
      <c r="F1393">
        <v>79950</v>
      </c>
      <c r="G1393">
        <v>1050</v>
      </c>
      <c r="H1393">
        <v>79425</v>
      </c>
      <c r="I1393">
        <v>1609705</v>
      </c>
      <c r="J1393">
        <v>20.13</v>
      </c>
    </row>
    <row r="1394" spans="1:10" x14ac:dyDescent="0.45">
      <c r="A1394">
        <v>1945</v>
      </c>
      <c r="B1394">
        <v>58</v>
      </c>
      <c r="C1394">
        <v>1.4279999999999999E-2</v>
      </c>
      <c r="D1394">
        <v>1.418E-2</v>
      </c>
      <c r="E1394">
        <v>0.5</v>
      </c>
      <c r="F1394">
        <v>78900</v>
      </c>
      <c r="G1394">
        <v>1119</v>
      </c>
      <c r="H1394">
        <v>78341</v>
      </c>
      <c r="I1394">
        <v>1530280</v>
      </c>
      <c r="J1394">
        <v>19.399999999999999</v>
      </c>
    </row>
    <row r="1395" spans="1:10" x14ac:dyDescent="0.45">
      <c r="A1395">
        <v>1945</v>
      </c>
      <c r="B1395">
        <v>59</v>
      </c>
      <c r="C1395">
        <v>1.545E-2</v>
      </c>
      <c r="D1395">
        <v>1.533E-2</v>
      </c>
      <c r="E1395">
        <v>0.5</v>
      </c>
      <c r="F1395">
        <v>77781</v>
      </c>
      <c r="G1395">
        <v>1192</v>
      </c>
      <c r="H1395">
        <v>77185</v>
      </c>
      <c r="I1395">
        <v>1451939</v>
      </c>
      <c r="J1395">
        <v>18.670000000000002</v>
      </c>
    </row>
    <row r="1396" spans="1:10" x14ac:dyDescent="0.45">
      <c r="A1396">
        <v>1945</v>
      </c>
      <c r="B1396">
        <v>60</v>
      </c>
      <c r="C1396">
        <v>1.6619999999999999E-2</v>
      </c>
      <c r="D1396">
        <v>1.6480000000000002E-2</v>
      </c>
      <c r="E1396">
        <v>0.5</v>
      </c>
      <c r="F1396">
        <v>76589</v>
      </c>
      <c r="G1396">
        <v>1262</v>
      </c>
      <c r="H1396">
        <v>75958</v>
      </c>
      <c r="I1396">
        <v>1374754</v>
      </c>
      <c r="J1396">
        <v>17.95</v>
      </c>
    </row>
    <row r="1397" spans="1:10" x14ac:dyDescent="0.45">
      <c r="A1397">
        <v>1945</v>
      </c>
      <c r="B1397">
        <v>61</v>
      </c>
      <c r="C1397">
        <v>1.7729999999999999E-2</v>
      </c>
      <c r="D1397">
        <v>1.7569999999999999E-2</v>
      </c>
      <c r="E1397">
        <v>0.5</v>
      </c>
      <c r="F1397">
        <v>75327</v>
      </c>
      <c r="G1397">
        <v>1324</v>
      </c>
      <c r="H1397">
        <v>74665</v>
      </c>
      <c r="I1397">
        <v>1298796</v>
      </c>
      <c r="J1397">
        <v>17.239999999999998</v>
      </c>
    </row>
    <row r="1398" spans="1:10" x14ac:dyDescent="0.45">
      <c r="A1398">
        <v>1945</v>
      </c>
      <c r="B1398">
        <v>62</v>
      </c>
      <c r="C1398">
        <v>1.8950000000000002E-2</v>
      </c>
      <c r="D1398">
        <v>1.8780000000000002E-2</v>
      </c>
      <c r="E1398">
        <v>0.5</v>
      </c>
      <c r="F1398">
        <v>74003</v>
      </c>
      <c r="G1398">
        <v>1390</v>
      </c>
      <c r="H1398">
        <v>73308</v>
      </c>
      <c r="I1398">
        <v>1224132</v>
      </c>
      <c r="J1398">
        <v>16.54</v>
      </c>
    </row>
    <row r="1399" spans="1:10" x14ac:dyDescent="0.45">
      <c r="A1399">
        <v>1945</v>
      </c>
      <c r="B1399">
        <v>63</v>
      </c>
      <c r="C1399">
        <v>2.034E-2</v>
      </c>
      <c r="D1399">
        <v>2.0140000000000002E-2</v>
      </c>
      <c r="E1399">
        <v>0.5</v>
      </c>
      <c r="F1399">
        <v>72614</v>
      </c>
      <c r="G1399">
        <v>1462</v>
      </c>
      <c r="H1399">
        <v>71882</v>
      </c>
      <c r="I1399">
        <v>1150823</v>
      </c>
      <c r="J1399">
        <v>15.85</v>
      </c>
    </row>
    <row r="1400" spans="1:10" x14ac:dyDescent="0.45">
      <c r="A1400">
        <v>1945</v>
      </c>
      <c r="B1400">
        <v>64</v>
      </c>
      <c r="C1400">
        <v>2.198E-2</v>
      </c>
      <c r="D1400">
        <v>2.1739999999999999E-2</v>
      </c>
      <c r="E1400">
        <v>0.5</v>
      </c>
      <c r="F1400">
        <v>71151</v>
      </c>
      <c r="G1400">
        <v>1547</v>
      </c>
      <c r="H1400">
        <v>70378</v>
      </c>
      <c r="I1400">
        <v>1078941</v>
      </c>
      <c r="J1400">
        <v>15.16</v>
      </c>
    </row>
    <row r="1401" spans="1:10" x14ac:dyDescent="0.45">
      <c r="A1401">
        <v>1945</v>
      </c>
      <c r="B1401">
        <v>65</v>
      </c>
      <c r="C1401">
        <v>2.3939999999999999E-2</v>
      </c>
      <c r="D1401">
        <v>2.3650000000000001E-2</v>
      </c>
      <c r="E1401">
        <v>0.5</v>
      </c>
      <c r="F1401">
        <v>69604</v>
      </c>
      <c r="G1401">
        <v>1646</v>
      </c>
      <c r="H1401">
        <v>68781</v>
      </c>
      <c r="I1401">
        <v>1008563</v>
      </c>
      <c r="J1401">
        <v>14.49</v>
      </c>
    </row>
    <row r="1402" spans="1:10" x14ac:dyDescent="0.45">
      <c r="A1402">
        <v>1945</v>
      </c>
      <c r="B1402">
        <v>66</v>
      </c>
      <c r="C1402">
        <v>2.64E-2</v>
      </c>
      <c r="D1402">
        <v>2.605E-2</v>
      </c>
      <c r="E1402">
        <v>0.5</v>
      </c>
      <c r="F1402">
        <v>67958</v>
      </c>
      <c r="G1402">
        <v>1771</v>
      </c>
      <c r="H1402">
        <v>67072</v>
      </c>
      <c r="I1402">
        <v>939782</v>
      </c>
      <c r="J1402">
        <v>13.83</v>
      </c>
    </row>
    <row r="1403" spans="1:10" x14ac:dyDescent="0.45">
      <c r="A1403">
        <v>1945</v>
      </c>
      <c r="B1403">
        <v>67</v>
      </c>
      <c r="C1403">
        <v>2.9059999999999999E-2</v>
      </c>
      <c r="D1403">
        <v>2.8649999999999998E-2</v>
      </c>
      <c r="E1403">
        <v>0.5</v>
      </c>
      <c r="F1403">
        <v>66187</v>
      </c>
      <c r="G1403">
        <v>1896</v>
      </c>
      <c r="H1403">
        <v>65239</v>
      </c>
      <c r="I1403">
        <v>872710</v>
      </c>
      <c r="J1403">
        <v>13.19</v>
      </c>
    </row>
    <row r="1404" spans="1:10" x14ac:dyDescent="0.45">
      <c r="A1404">
        <v>1945</v>
      </c>
      <c r="B1404">
        <v>68</v>
      </c>
      <c r="C1404">
        <v>3.1870000000000002E-2</v>
      </c>
      <c r="D1404">
        <v>3.1370000000000002E-2</v>
      </c>
      <c r="E1404">
        <v>0.5</v>
      </c>
      <c r="F1404">
        <v>64291</v>
      </c>
      <c r="G1404">
        <v>2017</v>
      </c>
      <c r="H1404">
        <v>63283</v>
      </c>
      <c r="I1404">
        <v>807471</v>
      </c>
      <c r="J1404">
        <v>12.56</v>
      </c>
    </row>
    <row r="1405" spans="1:10" x14ac:dyDescent="0.45">
      <c r="A1405">
        <v>1945</v>
      </c>
      <c r="B1405">
        <v>69</v>
      </c>
      <c r="C1405">
        <v>3.4750000000000003E-2</v>
      </c>
      <c r="D1405">
        <v>3.415E-2</v>
      </c>
      <c r="E1405">
        <v>0.5</v>
      </c>
      <c r="F1405">
        <v>62274</v>
      </c>
      <c r="G1405">
        <v>2127</v>
      </c>
      <c r="H1405">
        <v>61211</v>
      </c>
      <c r="I1405">
        <v>744188</v>
      </c>
      <c r="J1405">
        <v>11.95</v>
      </c>
    </row>
    <row r="1406" spans="1:10" x14ac:dyDescent="0.45">
      <c r="A1406">
        <v>1945</v>
      </c>
      <c r="B1406">
        <v>70</v>
      </c>
      <c r="C1406">
        <v>3.8199999999999998E-2</v>
      </c>
      <c r="D1406">
        <v>3.7490000000000002E-2</v>
      </c>
      <c r="E1406">
        <v>0.5</v>
      </c>
      <c r="F1406">
        <v>60148</v>
      </c>
      <c r="G1406">
        <v>2255</v>
      </c>
      <c r="H1406">
        <v>59020</v>
      </c>
      <c r="I1406">
        <v>682977</v>
      </c>
      <c r="J1406">
        <v>11.36</v>
      </c>
    </row>
    <row r="1407" spans="1:10" x14ac:dyDescent="0.45">
      <c r="A1407">
        <v>1945</v>
      </c>
      <c r="B1407">
        <v>71</v>
      </c>
      <c r="C1407">
        <v>4.2439999999999999E-2</v>
      </c>
      <c r="D1407">
        <v>4.156E-2</v>
      </c>
      <c r="E1407">
        <v>0.5</v>
      </c>
      <c r="F1407">
        <v>57893</v>
      </c>
      <c r="G1407">
        <v>2406</v>
      </c>
      <c r="H1407">
        <v>56690</v>
      </c>
      <c r="I1407">
        <v>623956</v>
      </c>
      <c r="J1407">
        <v>10.78</v>
      </c>
    </row>
    <row r="1408" spans="1:10" x14ac:dyDescent="0.45">
      <c r="A1408">
        <v>1945</v>
      </c>
      <c r="B1408">
        <v>72</v>
      </c>
      <c r="C1408">
        <v>4.7390000000000002E-2</v>
      </c>
      <c r="D1408">
        <v>4.6289999999999998E-2</v>
      </c>
      <c r="E1408">
        <v>0.5</v>
      </c>
      <c r="F1408">
        <v>55487</v>
      </c>
      <c r="G1408">
        <v>2569</v>
      </c>
      <c r="H1408">
        <v>54203</v>
      </c>
      <c r="I1408">
        <v>567266</v>
      </c>
      <c r="J1408">
        <v>10.220000000000001</v>
      </c>
    </row>
    <row r="1409" spans="1:10" x14ac:dyDescent="0.45">
      <c r="A1409">
        <v>1945</v>
      </c>
      <c r="B1409">
        <v>73</v>
      </c>
      <c r="C1409">
        <v>5.3069999999999999E-2</v>
      </c>
      <c r="D1409">
        <v>5.1700000000000003E-2</v>
      </c>
      <c r="E1409">
        <v>0.5</v>
      </c>
      <c r="F1409">
        <v>52918</v>
      </c>
      <c r="G1409">
        <v>2736</v>
      </c>
      <c r="H1409">
        <v>51550</v>
      </c>
      <c r="I1409">
        <v>513064</v>
      </c>
      <c r="J1409">
        <v>9.6999999999999993</v>
      </c>
    </row>
    <row r="1410" spans="1:10" x14ac:dyDescent="0.45">
      <c r="A1410">
        <v>1945</v>
      </c>
      <c r="B1410">
        <v>74</v>
      </c>
      <c r="C1410">
        <v>5.9560000000000002E-2</v>
      </c>
      <c r="D1410">
        <v>5.7829999999999999E-2</v>
      </c>
      <c r="E1410">
        <v>0.5</v>
      </c>
      <c r="F1410">
        <v>50182</v>
      </c>
      <c r="G1410">
        <v>2902</v>
      </c>
      <c r="H1410">
        <v>48731</v>
      </c>
      <c r="I1410">
        <v>461514</v>
      </c>
      <c r="J1410">
        <v>9.1999999999999993</v>
      </c>
    </row>
    <row r="1411" spans="1:10" x14ac:dyDescent="0.45">
      <c r="A1411">
        <v>1945</v>
      </c>
      <c r="B1411">
        <v>75</v>
      </c>
      <c r="C1411">
        <v>6.6049999999999998E-2</v>
      </c>
      <c r="D1411">
        <v>6.3939999999999997E-2</v>
      </c>
      <c r="E1411">
        <v>0.5</v>
      </c>
      <c r="F1411">
        <v>47280</v>
      </c>
      <c r="G1411">
        <v>3023</v>
      </c>
      <c r="H1411">
        <v>45769</v>
      </c>
      <c r="I1411">
        <v>412782</v>
      </c>
      <c r="J1411">
        <v>8.73</v>
      </c>
    </row>
    <row r="1412" spans="1:10" x14ac:dyDescent="0.45">
      <c r="A1412">
        <v>1945</v>
      </c>
      <c r="B1412">
        <v>76</v>
      </c>
      <c r="C1412">
        <v>7.1569999999999995E-2</v>
      </c>
      <c r="D1412">
        <v>6.9099999999999995E-2</v>
      </c>
      <c r="E1412">
        <v>0.5</v>
      </c>
      <c r="F1412">
        <v>44257</v>
      </c>
      <c r="G1412">
        <v>3058</v>
      </c>
      <c r="H1412">
        <v>42728</v>
      </c>
      <c r="I1412">
        <v>367014</v>
      </c>
      <c r="J1412">
        <v>8.2899999999999991</v>
      </c>
    </row>
    <row r="1413" spans="1:10" x14ac:dyDescent="0.45">
      <c r="A1413">
        <v>1945</v>
      </c>
      <c r="B1413">
        <v>77</v>
      </c>
      <c r="C1413">
        <v>7.7179999999999999E-2</v>
      </c>
      <c r="D1413">
        <v>7.4319999999999997E-2</v>
      </c>
      <c r="E1413">
        <v>0.5</v>
      </c>
      <c r="F1413">
        <v>41199</v>
      </c>
      <c r="G1413">
        <v>3062</v>
      </c>
      <c r="H1413">
        <v>39668</v>
      </c>
      <c r="I1413">
        <v>324286</v>
      </c>
      <c r="J1413">
        <v>7.87</v>
      </c>
    </row>
    <row r="1414" spans="1:10" x14ac:dyDescent="0.45">
      <c r="A1414">
        <v>1945</v>
      </c>
      <c r="B1414">
        <v>78</v>
      </c>
      <c r="C1414">
        <v>8.2890000000000005E-2</v>
      </c>
      <c r="D1414">
        <v>7.9589999999999994E-2</v>
      </c>
      <c r="E1414">
        <v>0.5</v>
      </c>
      <c r="F1414">
        <v>38137</v>
      </c>
      <c r="G1414">
        <v>3035</v>
      </c>
      <c r="H1414">
        <v>36620</v>
      </c>
      <c r="I1414">
        <v>284617</v>
      </c>
      <c r="J1414">
        <v>7.46</v>
      </c>
    </row>
    <row r="1415" spans="1:10" x14ac:dyDescent="0.45">
      <c r="A1415">
        <v>1945</v>
      </c>
      <c r="B1415">
        <v>79</v>
      </c>
      <c r="C1415">
        <v>8.9889999999999998E-2</v>
      </c>
      <c r="D1415">
        <v>8.6029999999999995E-2</v>
      </c>
      <c r="E1415">
        <v>0.5</v>
      </c>
      <c r="F1415">
        <v>35102</v>
      </c>
      <c r="G1415">
        <v>3020</v>
      </c>
      <c r="H1415">
        <v>33592</v>
      </c>
      <c r="I1415">
        <v>247998</v>
      </c>
      <c r="J1415">
        <v>7.07</v>
      </c>
    </row>
    <row r="1416" spans="1:10" x14ac:dyDescent="0.45">
      <c r="A1416">
        <v>1945</v>
      </c>
      <c r="B1416">
        <v>80</v>
      </c>
      <c r="C1416">
        <v>9.6829999999999999E-2</v>
      </c>
      <c r="D1416">
        <v>9.2359999999999998E-2</v>
      </c>
      <c r="E1416">
        <v>0.5</v>
      </c>
      <c r="F1416">
        <v>32082</v>
      </c>
      <c r="G1416">
        <v>2963</v>
      </c>
      <c r="H1416">
        <v>30601</v>
      </c>
      <c r="I1416">
        <v>214406</v>
      </c>
      <c r="J1416">
        <v>6.68</v>
      </c>
    </row>
    <row r="1417" spans="1:10" x14ac:dyDescent="0.45">
      <c r="A1417">
        <v>1945</v>
      </c>
      <c r="B1417">
        <v>81</v>
      </c>
      <c r="C1417">
        <v>0.10655000000000001</v>
      </c>
      <c r="D1417">
        <v>0.10116</v>
      </c>
      <c r="E1417">
        <v>0.5</v>
      </c>
      <c r="F1417">
        <v>29119</v>
      </c>
      <c r="G1417">
        <v>2946</v>
      </c>
      <c r="H1417">
        <v>27646</v>
      </c>
      <c r="I1417">
        <v>183805</v>
      </c>
      <c r="J1417">
        <v>6.31</v>
      </c>
    </row>
    <row r="1418" spans="1:10" x14ac:dyDescent="0.45">
      <c r="A1418">
        <v>1945</v>
      </c>
      <c r="B1418">
        <v>82</v>
      </c>
      <c r="C1418">
        <v>0.11539000000000001</v>
      </c>
      <c r="D1418">
        <v>0.10909000000000001</v>
      </c>
      <c r="E1418">
        <v>0.5</v>
      </c>
      <c r="F1418">
        <v>26173</v>
      </c>
      <c r="G1418">
        <v>2855</v>
      </c>
      <c r="H1418">
        <v>24746</v>
      </c>
      <c r="I1418">
        <v>156159</v>
      </c>
      <c r="J1418">
        <v>5.97</v>
      </c>
    </row>
    <row r="1419" spans="1:10" x14ac:dyDescent="0.45">
      <c r="A1419">
        <v>1945</v>
      </c>
      <c r="B1419">
        <v>83</v>
      </c>
      <c r="C1419">
        <v>0.12325</v>
      </c>
      <c r="D1419">
        <v>0.11609</v>
      </c>
      <c r="E1419">
        <v>0.5</v>
      </c>
      <c r="F1419">
        <v>23318</v>
      </c>
      <c r="G1419">
        <v>2707</v>
      </c>
      <c r="H1419">
        <v>21964</v>
      </c>
      <c r="I1419">
        <v>131413</v>
      </c>
      <c r="J1419">
        <v>5.64</v>
      </c>
    </row>
    <row r="1420" spans="1:10" x14ac:dyDescent="0.45">
      <c r="A1420">
        <v>1945</v>
      </c>
      <c r="B1420">
        <v>84</v>
      </c>
      <c r="C1420">
        <v>0.13181000000000001</v>
      </c>
      <c r="D1420">
        <v>0.12366000000000001</v>
      </c>
      <c r="E1420">
        <v>0.5</v>
      </c>
      <c r="F1420">
        <v>20611</v>
      </c>
      <c r="G1420">
        <v>2549</v>
      </c>
      <c r="H1420">
        <v>19337</v>
      </c>
      <c r="I1420">
        <v>109448</v>
      </c>
      <c r="J1420">
        <v>5.31</v>
      </c>
    </row>
    <row r="1421" spans="1:10" x14ac:dyDescent="0.45">
      <c r="A1421">
        <v>1945</v>
      </c>
      <c r="B1421">
        <v>85</v>
      </c>
      <c r="C1421">
        <v>0.14384</v>
      </c>
      <c r="D1421">
        <v>0.13419</v>
      </c>
      <c r="E1421">
        <v>0.5</v>
      </c>
      <c r="F1421">
        <v>18062</v>
      </c>
      <c r="G1421">
        <v>2424</v>
      </c>
      <c r="H1421">
        <v>16850</v>
      </c>
      <c r="I1421">
        <v>90112</v>
      </c>
      <c r="J1421">
        <v>4.99</v>
      </c>
    </row>
    <row r="1422" spans="1:10" x14ac:dyDescent="0.45">
      <c r="A1422">
        <v>1945</v>
      </c>
      <c r="B1422">
        <v>86</v>
      </c>
      <c r="C1422">
        <v>0.15967999999999999</v>
      </c>
      <c r="D1422">
        <v>0.14787</v>
      </c>
      <c r="E1422">
        <v>0.5</v>
      </c>
      <c r="F1422">
        <v>15638</v>
      </c>
      <c r="G1422">
        <v>2312</v>
      </c>
      <c r="H1422">
        <v>14482</v>
      </c>
      <c r="I1422">
        <v>73262</v>
      </c>
      <c r="J1422">
        <v>4.68</v>
      </c>
    </row>
    <row r="1423" spans="1:10" x14ac:dyDescent="0.45">
      <c r="A1423">
        <v>1945</v>
      </c>
      <c r="B1423">
        <v>87</v>
      </c>
      <c r="C1423">
        <v>0.17644000000000001</v>
      </c>
      <c r="D1423">
        <v>0.16213</v>
      </c>
      <c r="E1423">
        <v>0.5</v>
      </c>
      <c r="F1423">
        <v>13326</v>
      </c>
      <c r="G1423">
        <v>2161</v>
      </c>
      <c r="H1423">
        <v>12246</v>
      </c>
      <c r="I1423">
        <v>58779</v>
      </c>
      <c r="J1423">
        <v>4.41</v>
      </c>
    </row>
    <row r="1424" spans="1:10" x14ac:dyDescent="0.45">
      <c r="A1424">
        <v>1945</v>
      </c>
      <c r="B1424">
        <v>88</v>
      </c>
      <c r="C1424">
        <v>0.19292000000000001</v>
      </c>
      <c r="D1424">
        <v>0.17595</v>
      </c>
      <c r="E1424">
        <v>0.5</v>
      </c>
      <c r="F1424">
        <v>11165</v>
      </c>
      <c r="G1424">
        <v>1965</v>
      </c>
      <c r="H1424">
        <v>10183</v>
      </c>
      <c r="I1424">
        <v>46534</v>
      </c>
      <c r="J1424">
        <v>4.17</v>
      </c>
    </row>
    <row r="1425" spans="1:10" x14ac:dyDescent="0.45">
      <c r="A1425">
        <v>1945</v>
      </c>
      <c r="B1425">
        <v>89</v>
      </c>
      <c r="C1425">
        <v>0.20960000000000001</v>
      </c>
      <c r="D1425">
        <v>0.18972</v>
      </c>
      <c r="E1425">
        <v>0.5</v>
      </c>
      <c r="F1425">
        <v>9201</v>
      </c>
      <c r="G1425">
        <v>1746</v>
      </c>
      <c r="H1425">
        <v>8328</v>
      </c>
      <c r="I1425">
        <v>36350</v>
      </c>
      <c r="J1425">
        <v>3.95</v>
      </c>
    </row>
    <row r="1426" spans="1:10" x14ac:dyDescent="0.45">
      <c r="A1426">
        <v>1945</v>
      </c>
      <c r="B1426">
        <v>90</v>
      </c>
      <c r="C1426">
        <v>0.22555</v>
      </c>
      <c r="D1426">
        <v>0.20269000000000001</v>
      </c>
      <c r="E1426">
        <v>0.5</v>
      </c>
      <c r="F1426">
        <v>7455</v>
      </c>
      <c r="G1426">
        <v>1511</v>
      </c>
      <c r="H1426">
        <v>6700</v>
      </c>
      <c r="I1426">
        <v>28022</v>
      </c>
      <c r="J1426">
        <v>3.76</v>
      </c>
    </row>
    <row r="1427" spans="1:10" x14ac:dyDescent="0.45">
      <c r="A1427">
        <v>1945</v>
      </c>
      <c r="B1427">
        <v>91</v>
      </c>
      <c r="C1427">
        <v>0.24106</v>
      </c>
      <c r="D1427">
        <v>0.21512999999999999</v>
      </c>
      <c r="E1427">
        <v>0.5</v>
      </c>
      <c r="F1427">
        <v>5944</v>
      </c>
      <c r="G1427">
        <v>1279</v>
      </c>
      <c r="H1427">
        <v>5305</v>
      </c>
      <c r="I1427">
        <v>21323</v>
      </c>
      <c r="J1427">
        <v>3.59</v>
      </c>
    </row>
    <row r="1428" spans="1:10" x14ac:dyDescent="0.45">
      <c r="A1428">
        <v>1945</v>
      </c>
      <c r="B1428">
        <v>92</v>
      </c>
      <c r="C1428">
        <v>0.25455</v>
      </c>
      <c r="D1428">
        <v>0.22581000000000001</v>
      </c>
      <c r="E1428">
        <v>0.5</v>
      </c>
      <c r="F1428">
        <v>4665</v>
      </c>
      <c r="G1428">
        <v>1053</v>
      </c>
      <c r="H1428">
        <v>4139</v>
      </c>
      <c r="I1428">
        <v>16018</v>
      </c>
      <c r="J1428">
        <v>3.43</v>
      </c>
    </row>
    <row r="1429" spans="1:10" x14ac:dyDescent="0.45">
      <c r="A1429">
        <v>1945</v>
      </c>
      <c r="B1429">
        <v>93</v>
      </c>
      <c r="C1429">
        <v>0.26386999999999999</v>
      </c>
      <c r="D1429">
        <v>0.23311000000000001</v>
      </c>
      <c r="E1429">
        <v>0.5</v>
      </c>
      <c r="F1429">
        <v>3612</v>
      </c>
      <c r="G1429">
        <v>842</v>
      </c>
      <c r="H1429">
        <v>3191</v>
      </c>
      <c r="I1429">
        <v>11879</v>
      </c>
      <c r="J1429">
        <v>3.29</v>
      </c>
    </row>
    <row r="1430" spans="1:10" x14ac:dyDescent="0.45">
      <c r="A1430">
        <v>1945</v>
      </c>
      <c r="B1430">
        <v>94</v>
      </c>
      <c r="C1430">
        <v>0.26787</v>
      </c>
      <c r="D1430">
        <v>0.23623</v>
      </c>
      <c r="E1430">
        <v>0.5</v>
      </c>
      <c r="F1430">
        <v>2770</v>
      </c>
      <c r="G1430">
        <v>654</v>
      </c>
      <c r="H1430">
        <v>2443</v>
      </c>
      <c r="I1430">
        <v>8688</v>
      </c>
      <c r="J1430">
        <v>3.14</v>
      </c>
    </row>
    <row r="1431" spans="1:10" x14ac:dyDescent="0.45">
      <c r="A1431">
        <v>1945</v>
      </c>
      <c r="B1431">
        <v>95</v>
      </c>
      <c r="C1431">
        <v>0.29615999999999998</v>
      </c>
      <c r="D1431">
        <v>0.25796000000000002</v>
      </c>
      <c r="E1431">
        <v>0.5</v>
      </c>
      <c r="F1431">
        <v>2116</v>
      </c>
      <c r="G1431">
        <v>546</v>
      </c>
      <c r="H1431">
        <v>1843</v>
      </c>
      <c r="I1431">
        <v>6245</v>
      </c>
      <c r="J1431">
        <v>2.95</v>
      </c>
    </row>
    <row r="1432" spans="1:10" x14ac:dyDescent="0.45">
      <c r="A1432">
        <v>1945</v>
      </c>
      <c r="B1432">
        <v>96</v>
      </c>
      <c r="C1432">
        <v>0.31524000000000002</v>
      </c>
      <c r="D1432">
        <v>0.27231</v>
      </c>
      <c r="E1432">
        <v>0.5</v>
      </c>
      <c r="F1432">
        <v>1570</v>
      </c>
      <c r="G1432">
        <v>427</v>
      </c>
      <c r="H1432">
        <v>1356</v>
      </c>
      <c r="I1432">
        <v>4403</v>
      </c>
      <c r="J1432">
        <v>2.8</v>
      </c>
    </row>
    <row r="1433" spans="1:10" x14ac:dyDescent="0.45">
      <c r="A1433">
        <v>1945</v>
      </c>
      <c r="B1433">
        <v>97</v>
      </c>
      <c r="C1433">
        <v>0.33495999999999998</v>
      </c>
      <c r="D1433">
        <v>0.28691</v>
      </c>
      <c r="E1433">
        <v>0.5</v>
      </c>
      <c r="F1433">
        <v>1142</v>
      </c>
      <c r="G1433">
        <v>328</v>
      </c>
      <c r="H1433">
        <v>978</v>
      </c>
      <c r="I1433">
        <v>3047</v>
      </c>
      <c r="J1433">
        <v>2.67</v>
      </c>
    </row>
    <row r="1434" spans="1:10" x14ac:dyDescent="0.45">
      <c r="A1434">
        <v>1945</v>
      </c>
      <c r="B1434">
        <v>98</v>
      </c>
      <c r="C1434">
        <v>0.35526999999999997</v>
      </c>
      <c r="D1434">
        <v>0.30168</v>
      </c>
      <c r="E1434">
        <v>0.5</v>
      </c>
      <c r="F1434">
        <v>815</v>
      </c>
      <c r="G1434">
        <v>246</v>
      </c>
      <c r="H1434">
        <v>692</v>
      </c>
      <c r="I1434">
        <v>2068</v>
      </c>
      <c r="J1434">
        <v>2.54</v>
      </c>
    </row>
    <row r="1435" spans="1:10" x14ac:dyDescent="0.45">
      <c r="A1435">
        <v>1945</v>
      </c>
      <c r="B1435">
        <v>99</v>
      </c>
      <c r="C1435">
        <v>0.37612000000000001</v>
      </c>
      <c r="D1435">
        <v>0.31658999999999998</v>
      </c>
      <c r="E1435">
        <v>0.5</v>
      </c>
      <c r="F1435">
        <v>569</v>
      </c>
      <c r="G1435">
        <v>180</v>
      </c>
      <c r="H1435">
        <v>479</v>
      </c>
      <c r="I1435">
        <v>1376</v>
      </c>
      <c r="J1435">
        <v>2.42</v>
      </c>
    </row>
    <row r="1436" spans="1:10" x14ac:dyDescent="0.45">
      <c r="A1436">
        <v>1945</v>
      </c>
      <c r="B1436">
        <v>100</v>
      </c>
      <c r="C1436">
        <v>0.39744000000000002</v>
      </c>
      <c r="D1436">
        <v>0.33156000000000002</v>
      </c>
      <c r="E1436">
        <v>0.5</v>
      </c>
      <c r="F1436">
        <v>389</v>
      </c>
      <c r="G1436">
        <v>129</v>
      </c>
      <c r="H1436">
        <v>324</v>
      </c>
      <c r="I1436">
        <v>898</v>
      </c>
      <c r="J1436">
        <v>2.31</v>
      </c>
    </row>
    <row r="1437" spans="1:10" x14ac:dyDescent="0.45">
      <c r="A1437">
        <v>1945</v>
      </c>
      <c r="B1437">
        <v>101</v>
      </c>
      <c r="C1437">
        <v>0.41915999999999998</v>
      </c>
      <c r="D1437">
        <v>0.34653</v>
      </c>
      <c r="E1437">
        <v>0.5</v>
      </c>
      <c r="F1437">
        <v>260</v>
      </c>
      <c r="G1437">
        <v>90</v>
      </c>
      <c r="H1437">
        <v>215</v>
      </c>
      <c r="I1437">
        <v>573</v>
      </c>
      <c r="J1437">
        <v>2.21</v>
      </c>
    </row>
    <row r="1438" spans="1:10" x14ac:dyDescent="0.45">
      <c r="A1438">
        <v>1945</v>
      </c>
      <c r="B1438">
        <v>102</v>
      </c>
      <c r="C1438">
        <v>0.44119000000000003</v>
      </c>
      <c r="D1438">
        <v>0.36146</v>
      </c>
      <c r="E1438">
        <v>0.5</v>
      </c>
      <c r="F1438">
        <v>170</v>
      </c>
      <c r="G1438">
        <v>61</v>
      </c>
      <c r="H1438">
        <v>139</v>
      </c>
      <c r="I1438">
        <v>359</v>
      </c>
      <c r="J1438">
        <v>2.11</v>
      </c>
    </row>
    <row r="1439" spans="1:10" x14ac:dyDescent="0.45">
      <c r="A1439">
        <v>1945</v>
      </c>
      <c r="B1439">
        <v>103</v>
      </c>
      <c r="C1439">
        <v>0.46345999999999998</v>
      </c>
      <c r="D1439">
        <v>0.37626999999999999</v>
      </c>
      <c r="E1439">
        <v>0.5</v>
      </c>
      <c r="F1439">
        <v>108</v>
      </c>
      <c r="G1439">
        <v>41</v>
      </c>
      <c r="H1439">
        <v>88</v>
      </c>
      <c r="I1439">
        <v>219</v>
      </c>
      <c r="J1439">
        <v>2.02</v>
      </c>
    </row>
    <row r="1440" spans="1:10" x14ac:dyDescent="0.45">
      <c r="A1440">
        <v>1945</v>
      </c>
      <c r="B1440">
        <v>104</v>
      </c>
      <c r="C1440">
        <v>0.48587999999999998</v>
      </c>
      <c r="D1440">
        <v>0.39090999999999998</v>
      </c>
      <c r="E1440">
        <v>0.5</v>
      </c>
      <c r="F1440">
        <v>68</v>
      </c>
      <c r="G1440">
        <v>26</v>
      </c>
      <c r="H1440">
        <v>54</v>
      </c>
      <c r="I1440">
        <v>131</v>
      </c>
      <c r="J1440">
        <v>1.94</v>
      </c>
    </row>
    <row r="1441" spans="1:10" x14ac:dyDescent="0.45">
      <c r="A1441">
        <v>1945</v>
      </c>
      <c r="B1441">
        <v>105</v>
      </c>
      <c r="C1441">
        <v>0.50834999999999997</v>
      </c>
      <c r="D1441">
        <v>0.40533000000000002</v>
      </c>
      <c r="E1441">
        <v>0.5</v>
      </c>
      <c r="F1441">
        <v>41</v>
      </c>
      <c r="G1441">
        <v>17</v>
      </c>
      <c r="H1441">
        <v>33</v>
      </c>
      <c r="I1441">
        <v>77</v>
      </c>
      <c r="J1441">
        <v>1.87</v>
      </c>
    </row>
    <row r="1442" spans="1:10" x14ac:dyDescent="0.45">
      <c r="A1442">
        <v>1945</v>
      </c>
      <c r="B1442">
        <v>106</v>
      </c>
      <c r="C1442">
        <v>0.53078999999999998</v>
      </c>
      <c r="D1442">
        <v>0.41946</v>
      </c>
      <c r="E1442">
        <v>0.5</v>
      </c>
      <c r="F1442">
        <v>24</v>
      </c>
      <c r="G1442">
        <v>10</v>
      </c>
      <c r="H1442">
        <v>19</v>
      </c>
      <c r="I1442">
        <v>44</v>
      </c>
      <c r="J1442">
        <v>1.8</v>
      </c>
    </row>
    <row r="1443" spans="1:10" x14ac:dyDescent="0.45">
      <c r="A1443">
        <v>1945</v>
      </c>
      <c r="B1443">
        <v>107</v>
      </c>
      <c r="C1443">
        <v>0.55310000000000004</v>
      </c>
      <c r="D1443">
        <v>0.43328</v>
      </c>
      <c r="E1443">
        <v>0.5</v>
      </c>
      <c r="F1443">
        <v>14</v>
      </c>
      <c r="G1443">
        <v>6</v>
      </c>
      <c r="H1443">
        <v>11</v>
      </c>
      <c r="I1443">
        <v>25</v>
      </c>
      <c r="J1443">
        <v>1.74</v>
      </c>
    </row>
    <row r="1444" spans="1:10" x14ac:dyDescent="0.45">
      <c r="A1444">
        <v>1945</v>
      </c>
      <c r="B1444">
        <v>108</v>
      </c>
      <c r="C1444">
        <v>0.57520000000000004</v>
      </c>
      <c r="D1444">
        <v>0.44672000000000001</v>
      </c>
      <c r="E1444">
        <v>0.5</v>
      </c>
      <c r="F1444">
        <v>8</v>
      </c>
      <c r="G1444">
        <v>4</v>
      </c>
      <c r="H1444">
        <v>6</v>
      </c>
      <c r="I1444">
        <v>14</v>
      </c>
      <c r="J1444">
        <v>1.69</v>
      </c>
    </row>
    <row r="1445" spans="1:10" x14ac:dyDescent="0.45">
      <c r="A1445">
        <v>1945</v>
      </c>
      <c r="B1445">
        <v>109</v>
      </c>
      <c r="C1445">
        <v>0.59701000000000004</v>
      </c>
      <c r="D1445">
        <v>0.45977000000000001</v>
      </c>
      <c r="E1445">
        <v>0.5</v>
      </c>
      <c r="F1445">
        <v>4</v>
      </c>
      <c r="G1445">
        <v>2</v>
      </c>
      <c r="H1445">
        <v>3</v>
      </c>
      <c r="I1445">
        <v>7</v>
      </c>
      <c r="J1445">
        <v>1.64</v>
      </c>
    </row>
    <row r="1446" spans="1:10" x14ac:dyDescent="0.45">
      <c r="A1446">
        <v>1945</v>
      </c>
      <c r="B1446" t="s">
        <v>20</v>
      </c>
      <c r="C1446">
        <v>0.61843999999999999</v>
      </c>
      <c r="D1446">
        <v>1</v>
      </c>
      <c r="E1446">
        <v>1.62</v>
      </c>
      <c r="F1446">
        <v>2</v>
      </c>
      <c r="G1446">
        <v>2</v>
      </c>
      <c r="H1446">
        <v>4</v>
      </c>
      <c r="I1446">
        <v>4</v>
      </c>
      <c r="J1446">
        <v>1.62</v>
      </c>
    </row>
    <row r="1447" spans="1:10" x14ac:dyDescent="0.45">
      <c r="A1447">
        <v>1946</v>
      </c>
      <c r="B1447">
        <v>0</v>
      </c>
      <c r="C1447">
        <v>3.7960000000000001E-2</v>
      </c>
      <c r="D1447">
        <v>3.6830000000000002E-2</v>
      </c>
      <c r="E1447">
        <v>0.19</v>
      </c>
      <c r="F1447">
        <v>100000</v>
      </c>
      <c r="G1447">
        <v>3683</v>
      </c>
      <c r="H1447">
        <v>97031</v>
      </c>
      <c r="I1447">
        <v>6887685</v>
      </c>
      <c r="J1447">
        <v>68.88</v>
      </c>
    </row>
    <row r="1448" spans="1:10" x14ac:dyDescent="0.45">
      <c r="A1448">
        <v>1946</v>
      </c>
      <c r="B1448">
        <v>1</v>
      </c>
      <c r="C1448">
        <v>3.0899999999999999E-3</v>
      </c>
      <c r="D1448">
        <v>3.0799999999999998E-3</v>
      </c>
      <c r="E1448">
        <v>0.5</v>
      </c>
      <c r="F1448">
        <v>96317</v>
      </c>
      <c r="G1448">
        <v>297</v>
      </c>
      <c r="H1448">
        <v>96168</v>
      </c>
      <c r="I1448">
        <v>6790654</v>
      </c>
      <c r="J1448">
        <v>70.5</v>
      </c>
    </row>
    <row r="1449" spans="1:10" x14ac:dyDescent="0.45">
      <c r="A1449">
        <v>1946</v>
      </c>
      <c r="B1449">
        <v>2</v>
      </c>
      <c r="C1449">
        <v>1.5499999999999999E-3</v>
      </c>
      <c r="D1449">
        <v>1.5499999999999999E-3</v>
      </c>
      <c r="E1449">
        <v>0.5</v>
      </c>
      <c r="F1449">
        <v>96020</v>
      </c>
      <c r="G1449">
        <v>149</v>
      </c>
      <c r="H1449">
        <v>95945</v>
      </c>
      <c r="I1449">
        <v>6694486</v>
      </c>
      <c r="J1449">
        <v>69.72</v>
      </c>
    </row>
    <row r="1450" spans="1:10" x14ac:dyDescent="0.45">
      <c r="A1450">
        <v>1946</v>
      </c>
      <c r="B1450">
        <v>3</v>
      </c>
      <c r="C1450">
        <v>1.1800000000000001E-3</v>
      </c>
      <c r="D1450">
        <v>1.1800000000000001E-3</v>
      </c>
      <c r="E1450">
        <v>0.5</v>
      </c>
      <c r="F1450">
        <v>95871</v>
      </c>
      <c r="G1450">
        <v>113</v>
      </c>
      <c r="H1450">
        <v>95814</v>
      </c>
      <c r="I1450">
        <v>6598540</v>
      </c>
      <c r="J1450">
        <v>68.83</v>
      </c>
    </row>
    <row r="1451" spans="1:10" x14ac:dyDescent="0.45">
      <c r="A1451">
        <v>1946</v>
      </c>
      <c r="B1451">
        <v>4</v>
      </c>
      <c r="C1451">
        <v>9.5E-4</v>
      </c>
      <c r="D1451">
        <v>9.5E-4</v>
      </c>
      <c r="E1451">
        <v>0.5</v>
      </c>
      <c r="F1451">
        <v>95758</v>
      </c>
      <c r="G1451">
        <v>91</v>
      </c>
      <c r="H1451">
        <v>95712</v>
      </c>
      <c r="I1451">
        <v>6502726</v>
      </c>
      <c r="J1451">
        <v>67.91</v>
      </c>
    </row>
    <row r="1452" spans="1:10" x14ac:dyDescent="0.45">
      <c r="A1452">
        <v>1946</v>
      </c>
      <c r="B1452">
        <v>5</v>
      </c>
      <c r="C1452">
        <v>8.3000000000000001E-4</v>
      </c>
      <c r="D1452">
        <v>8.3000000000000001E-4</v>
      </c>
      <c r="E1452">
        <v>0.5</v>
      </c>
      <c r="F1452">
        <v>95667</v>
      </c>
      <c r="G1452">
        <v>80</v>
      </c>
      <c r="H1452">
        <v>95627</v>
      </c>
      <c r="I1452">
        <v>6407014</v>
      </c>
      <c r="J1452">
        <v>66.97</v>
      </c>
    </row>
    <row r="1453" spans="1:10" x14ac:dyDescent="0.45">
      <c r="A1453">
        <v>1946</v>
      </c>
      <c r="B1453">
        <v>6</v>
      </c>
      <c r="C1453">
        <v>7.6000000000000004E-4</v>
      </c>
      <c r="D1453">
        <v>7.6000000000000004E-4</v>
      </c>
      <c r="E1453">
        <v>0.5</v>
      </c>
      <c r="F1453">
        <v>95588</v>
      </c>
      <c r="G1453">
        <v>73</v>
      </c>
      <c r="H1453">
        <v>95551</v>
      </c>
      <c r="I1453">
        <v>6311386</v>
      </c>
      <c r="J1453">
        <v>66.03</v>
      </c>
    </row>
    <row r="1454" spans="1:10" x14ac:dyDescent="0.45">
      <c r="A1454">
        <v>1946</v>
      </c>
      <c r="B1454">
        <v>7</v>
      </c>
      <c r="C1454">
        <v>6.8999999999999997E-4</v>
      </c>
      <c r="D1454">
        <v>6.8999999999999997E-4</v>
      </c>
      <c r="E1454">
        <v>0.5</v>
      </c>
      <c r="F1454">
        <v>95514</v>
      </c>
      <c r="G1454">
        <v>66</v>
      </c>
      <c r="H1454">
        <v>95482</v>
      </c>
      <c r="I1454">
        <v>6215835</v>
      </c>
      <c r="J1454">
        <v>65.08</v>
      </c>
    </row>
    <row r="1455" spans="1:10" x14ac:dyDescent="0.45">
      <c r="A1455">
        <v>1946</v>
      </c>
      <c r="B1455">
        <v>8</v>
      </c>
      <c r="C1455">
        <v>6.3000000000000003E-4</v>
      </c>
      <c r="D1455">
        <v>6.3000000000000003E-4</v>
      </c>
      <c r="E1455">
        <v>0.5</v>
      </c>
      <c r="F1455">
        <v>95449</v>
      </c>
      <c r="G1455">
        <v>60</v>
      </c>
      <c r="H1455">
        <v>95419</v>
      </c>
      <c r="I1455">
        <v>6120354</v>
      </c>
      <c r="J1455">
        <v>64.12</v>
      </c>
    </row>
    <row r="1456" spans="1:10" x14ac:dyDescent="0.45">
      <c r="A1456">
        <v>1946</v>
      </c>
      <c r="B1456">
        <v>9</v>
      </c>
      <c r="C1456">
        <v>5.9999999999999995E-4</v>
      </c>
      <c r="D1456">
        <v>5.9999999999999995E-4</v>
      </c>
      <c r="E1456">
        <v>0.5</v>
      </c>
      <c r="F1456">
        <v>95389</v>
      </c>
      <c r="G1456">
        <v>57</v>
      </c>
      <c r="H1456">
        <v>95360</v>
      </c>
      <c r="I1456">
        <v>6024935</v>
      </c>
      <c r="J1456">
        <v>63.16</v>
      </c>
    </row>
    <row r="1457" spans="1:10" x14ac:dyDescent="0.45">
      <c r="A1457">
        <v>1946</v>
      </c>
      <c r="B1457">
        <v>10</v>
      </c>
      <c r="C1457">
        <v>5.5999999999999995E-4</v>
      </c>
      <c r="D1457">
        <v>5.5999999999999995E-4</v>
      </c>
      <c r="E1457">
        <v>0.5</v>
      </c>
      <c r="F1457">
        <v>95332</v>
      </c>
      <c r="G1457">
        <v>53</v>
      </c>
      <c r="H1457">
        <v>95305</v>
      </c>
      <c r="I1457">
        <v>5929575</v>
      </c>
      <c r="J1457">
        <v>62.2</v>
      </c>
    </row>
    <row r="1458" spans="1:10" x14ac:dyDescent="0.45">
      <c r="A1458">
        <v>1946</v>
      </c>
      <c r="B1458">
        <v>11</v>
      </c>
      <c r="C1458">
        <v>5.5999999999999995E-4</v>
      </c>
      <c r="D1458">
        <v>5.5999999999999995E-4</v>
      </c>
      <c r="E1458">
        <v>0.5</v>
      </c>
      <c r="F1458">
        <v>95278</v>
      </c>
      <c r="G1458">
        <v>54</v>
      </c>
      <c r="H1458">
        <v>95252</v>
      </c>
      <c r="I1458">
        <v>5834270</v>
      </c>
      <c r="J1458">
        <v>61.23</v>
      </c>
    </row>
    <row r="1459" spans="1:10" x14ac:dyDescent="0.45">
      <c r="A1459">
        <v>1946</v>
      </c>
      <c r="B1459">
        <v>12</v>
      </c>
      <c r="C1459">
        <v>5.9999999999999995E-4</v>
      </c>
      <c r="D1459">
        <v>5.9999999999999995E-4</v>
      </c>
      <c r="E1459">
        <v>0.5</v>
      </c>
      <c r="F1459">
        <v>95225</v>
      </c>
      <c r="G1459">
        <v>57</v>
      </c>
      <c r="H1459">
        <v>95196</v>
      </c>
      <c r="I1459">
        <v>5739018</v>
      </c>
      <c r="J1459">
        <v>60.27</v>
      </c>
    </row>
    <row r="1460" spans="1:10" x14ac:dyDescent="0.45">
      <c r="A1460">
        <v>1946</v>
      </c>
      <c r="B1460">
        <v>13</v>
      </c>
      <c r="C1460">
        <v>6.4999999999999997E-4</v>
      </c>
      <c r="D1460">
        <v>6.4999999999999997E-4</v>
      </c>
      <c r="E1460">
        <v>0.5</v>
      </c>
      <c r="F1460">
        <v>95168</v>
      </c>
      <c r="G1460">
        <v>62</v>
      </c>
      <c r="H1460">
        <v>95137</v>
      </c>
      <c r="I1460">
        <v>5643822</v>
      </c>
      <c r="J1460">
        <v>59.3</v>
      </c>
    </row>
    <row r="1461" spans="1:10" x14ac:dyDescent="0.45">
      <c r="A1461">
        <v>1946</v>
      </c>
      <c r="B1461">
        <v>14</v>
      </c>
      <c r="C1461">
        <v>7.2000000000000005E-4</v>
      </c>
      <c r="D1461">
        <v>7.2000000000000005E-4</v>
      </c>
      <c r="E1461">
        <v>0.5</v>
      </c>
      <c r="F1461">
        <v>95106</v>
      </c>
      <c r="G1461">
        <v>68</v>
      </c>
      <c r="H1461">
        <v>95072</v>
      </c>
      <c r="I1461">
        <v>5548685</v>
      </c>
      <c r="J1461">
        <v>58.34</v>
      </c>
    </row>
    <row r="1462" spans="1:10" x14ac:dyDescent="0.45">
      <c r="A1462">
        <v>1946</v>
      </c>
      <c r="B1462">
        <v>15</v>
      </c>
      <c r="C1462">
        <v>8.0999999999999996E-4</v>
      </c>
      <c r="D1462">
        <v>8.0999999999999996E-4</v>
      </c>
      <c r="E1462">
        <v>0.5</v>
      </c>
      <c r="F1462">
        <v>95038</v>
      </c>
      <c r="G1462">
        <v>77</v>
      </c>
      <c r="H1462">
        <v>94999</v>
      </c>
      <c r="I1462">
        <v>5453613</v>
      </c>
      <c r="J1462">
        <v>57.38</v>
      </c>
    </row>
    <row r="1463" spans="1:10" x14ac:dyDescent="0.45">
      <c r="A1463">
        <v>1946</v>
      </c>
      <c r="B1463">
        <v>16</v>
      </c>
      <c r="C1463">
        <v>9.1E-4</v>
      </c>
      <c r="D1463">
        <v>9.1E-4</v>
      </c>
      <c r="E1463">
        <v>0.5</v>
      </c>
      <c r="F1463">
        <v>94961</v>
      </c>
      <c r="G1463">
        <v>86</v>
      </c>
      <c r="H1463">
        <v>94918</v>
      </c>
      <c r="I1463">
        <v>5358614</v>
      </c>
      <c r="J1463">
        <v>56.43</v>
      </c>
    </row>
    <row r="1464" spans="1:10" x14ac:dyDescent="0.45">
      <c r="A1464">
        <v>1946</v>
      </c>
      <c r="B1464">
        <v>17</v>
      </c>
      <c r="C1464">
        <v>1.0200000000000001E-3</v>
      </c>
      <c r="D1464">
        <v>1.0200000000000001E-3</v>
      </c>
      <c r="E1464">
        <v>0.5</v>
      </c>
      <c r="F1464">
        <v>94875</v>
      </c>
      <c r="G1464">
        <v>97</v>
      </c>
      <c r="H1464">
        <v>94826</v>
      </c>
      <c r="I1464">
        <v>5263696</v>
      </c>
      <c r="J1464">
        <v>55.48</v>
      </c>
    </row>
    <row r="1465" spans="1:10" x14ac:dyDescent="0.45">
      <c r="A1465">
        <v>1946</v>
      </c>
      <c r="B1465">
        <v>18</v>
      </c>
      <c r="C1465">
        <v>1.14E-3</v>
      </c>
      <c r="D1465">
        <v>1.14E-3</v>
      </c>
      <c r="E1465">
        <v>0.5</v>
      </c>
      <c r="F1465">
        <v>94778</v>
      </c>
      <c r="G1465">
        <v>108</v>
      </c>
      <c r="H1465">
        <v>94723</v>
      </c>
      <c r="I1465">
        <v>5168870</v>
      </c>
      <c r="J1465">
        <v>54.54</v>
      </c>
    </row>
    <row r="1466" spans="1:10" x14ac:dyDescent="0.45">
      <c r="A1466">
        <v>1946</v>
      </c>
      <c r="B1466">
        <v>19</v>
      </c>
      <c r="C1466">
        <v>1.2700000000000001E-3</v>
      </c>
      <c r="D1466">
        <v>1.2700000000000001E-3</v>
      </c>
      <c r="E1466">
        <v>0.5</v>
      </c>
      <c r="F1466">
        <v>94669</v>
      </c>
      <c r="G1466">
        <v>120</v>
      </c>
      <c r="H1466">
        <v>94609</v>
      </c>
      <c r="I1466">
        <v>5074146</v>
      </c>
      <c r="J1466">
        <v>53.6</v>
      </c>
    </row>
    <row r="1467" spans="1:10" x14ac:dyDescent="0.45">
      <c r="A1467">
        <v>1946</v>
      </c>
      <c r="B1467">
        <v>20</v>
      </c>
      <c r="C1467">
        <v>1.4E-3</v>
      </c>
      <c r="D1467">
        <v>1.4E-3</v>
      </c>
      <c r="E1467">
        <v>0.5</v>
      </c>
      <c r="F1467">
        <v>94549</v>
      </c>
      <c r="G1467">
        <v>133</v>
      </c>
      <c r="H1467">
        <v>94483</v>
      </c>
      <c r="I1467">
        <v>4979537</v>
      </c>
      <c r="J1467">
        <v>52.67</v>
      </c>
    </row>
    <row r="1468" spans="1:10" x14ac:dyDescent="0.45">
      <c r="A1468">
        <v>1946</v>
      </c>
      <c r="B1468">
        <v>21</v>
      </c>
      <c r="C1468">
        <v>1.5E-3</v>
      </c>
      <c r="D1468">
        <v>1.49E-3</v>
      </c>
      <c r="E1468">
        <v>0.5</v>
      </c>
      <c r="F1468">
        <v>94416</v>
      </c>
      <c r="G1468">
        <v>141</v>
      </c>
      <c r="H1468">
        <v>94346</v>
      </c>
      <c r="I1468">
        <v>4885054</v>
      </c>
      <c r="J1468">
        <v>51.74</v>
      </c>
    </row>
    <row r="1469" spans="1:10" x14ac:dyDescent="0.45">
      <c r="A1469">
        <v>1946</v>
      </c>
      <c r="B1469">
        <v>22</v>
      </c>
      <c r="C1469">
        <v>1.56E-3</v>
      </c>
      <c r="D1469">
        <v>1.5499999999999999E-3</v>
      </c>
      <c r="E1469">
        <v>0.5</v>
      </c>
      <c r="F1469">
        <v>94275</v>
      </c>
      <c r="G1469">
        <v>146</v>
      </c>
      <c r="H1469">
        <v>94202</v>
      </c>
      <c r="I1469">
        <v>4790708</v>
      </c>
      <c r="J1469">
        <v>50.82</v>
      </c>
    </row>
    <row r="1470" spans="1:10" x14ac:dyDescent="0.45">
      <c r="A1470">
        <v>1946</v>
      </c>
      <c r="B1470">
        <v>23</v>
      </c>
      <c r="C1470">
        <v>1.5900000000000001E-3</v>
      </c>
      <c r="D1470">
        <v>1.5900000000000001E-3</v>
      </c>
      <c r="E1470">
        <v>0.5</v>
      </c>
      <c r="F1470">
        <v>94129</v>
      </c>
      <c r="G1470">
        <v>150</v>
      </c>
      <c r="H1470">
        <v>94054</v>
      </c>
      <c r="I1470">
        <v>4696506</v>
      </c>
      <c r="J1470">
        <v>49.89</v>
      </c>
    </row>
    <row r="1471" spans="1:10" x14ac:dyDescent="0.45">
      <c r="A1471">
        <v>1946</v>
      </c>
      <c r="B1471">
        <v>24</v>
      </c>
      <c r="C1471">
        <v>1.6000000000000001E-3</v>
      </c>
      <c r="D1471">
        <v>1.6000000000000001E-3</v>
      </c>
      <c r="E1471">
        <v>0.5</v>
      </c>
      <c r="F1471">
        <v>93979</v>
      </c>
      <c r="G1471">
        <v>151</v>
      </c>
      <c r="H1471">
        <v>93904</v>
      </c>
      <c r="I1471">
        <v>4602452</v>
      </c>
      <c r="J1471">
        <v>48.97</v>
      </c>
    </row>
    <row r="1472" spans="1:10" x14ac:dyDescent="0.45">
      <c r="A1472">
        <v>1946</v>
      </c>
      <c r="B1472">
        <v>25</v>
      </c>
      <c r="C1472">
        <v>1.6000000000000001E-3</v>
      </c>
      <c r="D1472">
        <v>1.6000000000000001E-3</v>
      </c>
      <c r="E1472">
        <v>0.5</v>
      </c>
      <c r="F1472">
        <v>93829</v>
      </c>
      <c r="G1472">
        <v>150</v>
      </c>
      <c r="H1472">
        <v>93754</v>
      </c>
      <c r="I1472">
        <v>4508548</v>
      </c>
      <c r="J1472">
        <v>48.05</v>
      </c>
    </row>
    <row r="1473" spans="1:10" x14ac:dyDescent="0.45">
      <c r="A1473">
        <v>1946</v>
      </c>
      <c r="B1473">
        <v>26</v>
      </c>
      <c r="C1473">
        <v>1.6299999999999999E-3</v>
      </c>
      <c r="D1473">
        <v>1.6299999999999999E-3</v>
      </c>
      <c r="E1473">
        <v>0.5</v>
      </c>
      <c r="F1473">
        <v>93679</v>
      </c>
      <c r="G1473">
        <v>152</v>
      </c>
      <c r="H1473">
        <v>93603</v>
      </c>
      <c r="I1473">
        <v>4414794</v>
      </c>
      <c r="J1473">
        <v>47.13</v>
      </c>
    </row>
    <row r="1474" spans="1:10" x14ac:dyDescent="0.45">
      <c r="A1474">
        <v>1946</v>
      </c>
      <c r="B1474">
        <v>27</v>
      </c>
      <c r="C1474">
        <v>1.6800000000000001E-3</v>
      </c>
      <c r="D1474">
        <v>1.67E-3</v>
      </c>
      <c r="E1474">
        <v>0.5</v>
      </c>
      <c r="F1474">
        <v>93526</v>
      </c>
      <c r="G1474">
        <v>157</v>
      </c>
      <c r="H1474">
        <v>93448</v>
      </c>
      <c r="I1474">
        <v>4321192</v>
      </c>
      <c r="J1474">
        <v>46.2</v>
      </c>
    </row>
    <row r="1475" spans="1:10" x14ac:dyDescent="0.45">
      <c r="A1475">
        <v>1946</v>
      </c>
      <c r="B1475">
        <v>28</v>
      </c>
      <c r="C1475">
        <v>1.74E-3</v>
      </c>
      <c r="D1475">
        <v>1.74E-3</v>
      </c>
      <c r="E1475">
        <v>0.5</v>
      </c>
      <c r="F1475">
        <v>93370</v>
      </c>
      <c r="G1475">
        <v>162</v>
      </c>
      <c r="H1475">
        <v>93289</v>
      </c>
      <c r="I1475">
        <v>4227744</v>
      </c>
      <c r="J1475">
        <v>45.28</v>
      </c>
    </row>
    <row r="1476" spans="1:10" x14ac:dyDescent="0.45">
      <c r="A1476">
        <v>1946</v>
      </c>
      <c r="B1476">
        <v>29</v>
      </c>
      <c r="C1476">
        <v>1.82E-3</v>
      </c>
      <c r="D1476">
        <v>1.82E-3</v>
      </c>
      <c r="E1476">
        <v>0.5</v>
      </c>
      <c r="F1476">
        <v>93207</v>
      </c>
      <c r="G1476">
        <v>170</v>
      </c>
      <c r="H1476">
        <v>93123</v>
      </c>
      <c r="I1476">
        <v>4134455</v>
      </c>
      <c r="J1476">
        <v>44.36</v>
      </c>
    </row>
    <row r="1477" spans="1:10" x14ac:dyDescent="0.45">
      <c r="A1477">
        <v>1946</v>
      </c>
      <c r="B1477">
        <v>30</v>
      </c>
      <c r="C1477">
        <v>1.9300000000000001E-3</v>
      </c>
      <c r="D1477">
        <v>1.9300000000000001E-3</v>
      </c>
      <c r="E1477">
        <v>0.5</v>
      </c>
      <c r="F1477">
        <v>93038</v>
      </c>
      <c r="G1477">
        <v>180</v>
      </c>
      <c r="H1477">
        <v>92948</v>
      </c>
      <c r="I1477">
        <v>4041332</v>
      </c>
      <c r="J1477">
        <v>43.44</v>
      </c>
    </row>
    <row r="1478" spans="1:10" x14ac:dyDescent="0.45">
      <c r="A1478">
        <v>1946</v>
      </c>
      <c r="B1478">
        <v>31</v>
      </c>
      <c r="C1478">
        <v>2.0400000000000001E-3</v>
      </c>
      <c r="D1478">
        <v>2.0300000000000001E-3</v>
      </c>
      <c r="E1478">
        <v>0.5</v>
      </c>
      <c r="F1478">
        <v>92858</v>
      </c>
      <c r="G1478">
        <v>189</v>
      </c>
      <c r="H1478">
        <v>92764</v>
      </c>
      <c r="I1478">
        <v>3948384</v>
      </c>
      <c r="J1478">
        <v>42.52</v>
      </c>
    </row>
    <row r="1479" spans="1:10" x14ac:dyDescent="0.45">
      <c r="A1479">
        <v>1946</v>
      </c>
      <c r="B1479">
        <v>32</v>
      </c>
      <c r="C1479">
        <v>2.16E-3</v>
      </c>
      <c r="D1479">
        <v>2.16E-3</v>
      </c>
      <c r="E1479">
        <v>0.5</v>
      </c>
      <c r="F1479">
        <v>92669</v>
      </c>
      <c r="G1479">
        <v>200</v>
      </c>
      <c r="H1479">
        <v>92569</v>
      </c>
      <c r="I1479">
        <v>3855620</v>
      </c>
      <c r="J1479">
        <v>41.61</v>
      </c>
    </row>
    <row r="1480" spans="1:10" x14ac:dyDescent="0.45">
      <c r="A1480">
        <v>1946</v>
      </c>
      <c r="B1480">
        <v>33</v>
      </c>
      <c r="C1480">
        <v>2.3E-3</v>
      </c>
      <c r="D1480">
        <v>2.3E-3</v>
      </c>
      <c r="E1480">
        <v>0.5</v>
      </c>
      <c r="F1480">
        <v>92469</v>
      </c>
      <c r="G1480">
        <v>213</v>
      </c>
      <c r="H1480">
        <v>92363</v>
      </c>
      <c r="I1480">
        <v>3763051</v>
      </c>
      <c r="J1480">
        <v>40.700000000000003</v>
      </c>
    </row>
    <row r="1481" spans="1:10" x14ac:dyDescent="0.45">
      <c r="A1481">
        <v>1946</v>
      </c>
      <c r="B1481">
        <v>34</v>
      </c>
      <c r="C1481">
        <v>2.47E-3</v>
      </c>
      <c r="D1481">
        <v>2.47E-3</v>
      </c>
      <c r="E1481">
        <v>0.5</v>
      </c>
      <c r="F1481">
        <v>92257</v>
      </c>
      <c r="G1481">
        <v>227</v>
      </c>
      <c r="H1481">
        <v>92143</v>
      </c>
      <c r="I1481">
        <v>3670688</v>
      </c>
      <c r="J1481">
        <v>39.79</v>
      </c>
    </row>
    <row r="1482" spans="1:10" x14ac:dyDescent="0.45">
      <c r="A1482">
        <v>1946</v>
      </c>
      <c r="B1482">
        <v>35</v>
      </c>
      <c r="C1482">
        <v>2.63E-3</v>
      </c>
      <c r="D1482">
        <v>2.63E-3</v>
      </c>
      <c r="E1482">
        <v>0.5</v>
      </c>
      <c r="F1482">
        <v>92029</v>
      </c>
      <c r="G1482">
        <v>242</v>
      </c>
      <c r="H1482">
        <v>91908</v>
      </c>
      <c r="I1482">
        <v>3578544</v>
      </c>
      <c r="J1482">
        <v>38.880000000000003</v>
      </c>
    </row>
    <row r="1483" spans="1:10" x14ac:dyDescent="0.45">
      <c r="A1483">
        <v>1946</v>
      </c>
      <c r="B1483">
        <v>36</v>
      </c>
      <c r="C1483">
        <v>2.82E-3</v>
      </c>
      <c r="D1483">
        <v>2.81E-3</v>
      </c>
      <c r="E1483">
        <v>0.5</v>
      </c>
      <c r="F1483">
        <v>91787</v>
      </c>
      <c r="G1483">
        <v>258</v>
      </c>
      <c r="H1483">
        <v>91658</v>
      </c>
      <c r="I1483">
        <v>3486636</v>
      </c>
      <c r="J1483">
        <v>37.99</v>
      </c>
    </row>
    <row r="1484" spans="1:10" x14ac:dyDescent="0.45">
      <c r="A1484">
        <v>1946</v>
      </c>
      <c r="B1484">
        <v>37</v>
      </c>
      <c r="C1484">
        <v>2.99E-3</v>
      </c>
      <c r="D1484">
        <v>2.98E-3</v>
      </c>
      <c r="E1484">
        <v>0.5</v>
      </c>
      <c r="F1484">
        <v>91529</v>
      </c>
      <c r="G1484">
        <v>273</v>
      </c>
      <c r="H1484">
        <v>91393</v>
      </c>
      <c r="I1484">
        <v>3394978</v>
      </c>
      <c r="J1484">
        <v>37.090000000000003</v>
      </c>
    </row>
    <row r="1485" spans="1:10" x14ac:dyDescent="0.45">
      <c r="A1485">
        <v>1946</v>
      </c>
      <c r="B1485">
        <v>38</v>
      </c>
      <c r="C1485">
        <v>3.15E-3</v>
      </c>
      <c r="D1485">
        <v>3.15E-3</v>
      </c>
      <c r="E1485">
        <v>0.5</v>
      </c>
      <c r="F1485">
        <v>91256</v>
      </c>
      <c r="G1485">
        <v>287</v>
      </c>
      <c r="H1485">
        <v>91113</v>
      </c>
      <c r="I1485">
        <v>3303585</v>
      </c>
      <c r="J1485">
        <v>36.200000000000003</v>
      </c>
    </row>
    <row r="1486" spans="1:10" x14ac:dyDescent="0.45">
      <c r="A1486">
        <v>1946</v>
      </c>
      <c r="B1486">
        <v>39</v>
      </c>
      <c r="C1486">
        <v>3.31E-3</v>
      </c>
      <c r="D1486">
        <v>3.3E-3</v>
      </c>
      <c r="E1486">
        <v>0.5</v>
      </c>
      <c r="F1486">
        <v>90969</v>
      </c>
      <c r="G1486">
        <v>301</v>
      </c>
      <c r="H1486">
        <v>90819</v>
      </c>
      <c r="I1486">
        <v>3212473</v>
      </c>
      <c r="J1486">
        <v>35.31</v>
      </c>
    </row>
    <row r="1487" spans="1:10" x14ac:dyDescent="0.45">
      <c r="A1487">
        <v>1946</v>
      </c>
      <c r="B1487">
        <v>40</v>
      </c>
      <c r="C1487">
        <v>3.5100000000000001E-3</v>
      </c>
      <c r="D1487">
        <v>3.5000000000000001E-3</v>
      </c>
      <c r="E1487">
        <v>0.5</v>
      </c>
      <c r="F1487">
        <v>90668</v>
      </c>
      <c r="G1487">
        <v>317</v>
      </c>
      <c r="H1487">
        <v>90510</v>
      </c>
      <c r="I1487">
        <v>3121654</v>
      </c>
      <c r="J1487">
        <v>34.43</v>
      </c>
    </row>
    <row r="1488" spans="1:10" x14ac:dyDescent="0.45">
      <c r="A1488">
        <v>1946</v>
      </c>
      <c r="B1488">
        <v>41</v>
      </c>
      <c r="C1488">
        <v>3.7399999999999998E-3</v>
      </c>
      <c r="D1488">
        <v>3.7399999999999998E-3</v>
      </c>
      <c r="E1488">
        <v>0.5</v>
      </c>
      <c r="F1488">
        <v>90351</v>
      </c>
      <c r="G1488">
        <v>338</v>
      </c>
      <c r="H1488">
        <v>90182</v>
      </c>
      <c r="I1488">
        <v>3031144</v>
      </c>
      <c r="J1488">
        <v>33.549999999999997</v>
      </c>
    </row>
    <row r="1489" spans="1:10" x14ac:dyDescent="0.45">
      <c r="A1489">
        <v>1946</v>
      </c>
      <c r="B1489">
        <v>42</v>
      </c>
      <c r="C1489">
        <v>4.0200000000000001E-3</v>
      </c>
      <c r="D1489">
        <v>4.0099999999999997E-3</v>
      </c>
      <c r="E1489">
        <v>0.5</v>
      </c>
      <c r="F1489">
        <v>90013</v>
      </c>
      <c r="G1489">
        <v>361</v>
      </c>
      <c r="H1489">
        <v>89833</v>
      </c>
      <c r="I1489">
        <v>2940962</v>
      </c>
      <c r="J1489">
        <v>32.67</v>
      </c>
    </row>
    <row r="1490" spans="1:10" x14ac:dyDescent="0.45">
      <c r="A1490">
        <v>1946</v>
      </c>
      <c r="B1490">
        <v>43</v>
      </c>
      <c r="C1490">
        <v>4.3299999999999996E-3</v>
      </c>
      <c r="D1490">
        <v>4.3200000000000001E-3</v>
      </c>
      <c r="E1490">
        <v>0.5</v>
      </c>
      <c r="F1490">
        <v>89652</v>
      </c>
      <c r="G1490">
        <v>388</v>
      </c>
      <c r="H1490">
        <v>89458</v>
      </c>
      <c r="I1490">
        <v>2851129</v>
      </c>
      <c r="J1490">
        <v>31.8</v>
      </c>
    </row>
    <row r="1491" spans="1:10" x14ac:dyDescent="0.45">
      <c r="A1491">
        <v>1946</v>
      </c>
      <c r="B1491">
        <v>44</v>
      </c>
      <c r="C1491">
        <v>4.6800000000000001E-3</v>
      </c>
      <c r="D1491">
        <v>4.6699999999999997E-3</v>
      </c>
      <c r="E1491">
        <v>0.5</v>
      </c>
      <c r="F1491">
        <v>89264</v>
      </c>
      <c r="G1491">
        <v>417</v>
      </c>
      <c r="H1491">
        <v>89056</v>
      </c>
      <c r="I1491">
        <v>2761671</v>
      </c>
      <c r="J1491">
        <v>30.94</v>
      </c>
    </row>
    <row r="1492" spans="1:10" x14ac:dyDescent="0.45">
      <c r="A1492">
        <v>1946</v>
      </c>
      <c r="B1492">
        <v>45</v>
      </c>
      <c r="C1492">
        <v>5.0299999999999997E-3</v>
      </c>
      <c r="D1492">
        <v>5.0200000000000002E-3</v>
      </c>
      <c r="E1492">
        <v>0.5</v>
      </c>
      <c r="F1492">
        <v>88848</v>
      </c>
      <c r="G1492">
        <v>446</v>
      </c>
      <c r="H1492">
        <v>88625</v>
      </c>
      <c r="I1492">
        <v>2672615</v>
      </c>
      <c r="J1492">
        <v>30.08</v>
      </c>
    </row>
    <row r="1493" spans="1:10" x14ac:dyDescent="0.45">
      <c r="A1493">
        <v>1946</v>
      </c>
      <c r="B1493">
        <v>46</v>
      </c>
      <c r="C1493">
        <v>5.4200000000000003E-3</v>
      </c>
      <c r="D1493">
        <v>5.4000000000000003E-3</v>
      </c>
      <c r="E1493">
        <v>0.5</v>
      </c>
      <c r="F1493">
        <v>88402</v>
      </c>
      <c r="G1493">
        <v>478</v>
      </c>
      <c r="H1493">
        <v>88163</v>
      </c>
      <c r="I1493">
        <v>2583990</v>
      </c>
      <c r="J1493">
        <v>29.23</v>
      </c>
    </row>
    <row r="1494" spans="1:10" x14ac:dyDescent="0.45">
      <c r="A1494">
        <v>1946</v>
      </c>
      <c r="B1494">
        <v>47</v>
      </c>
      <c r="C1494">
        <v>5.8399999999999997E-3</v>
      </c>
      <c r="D1494">
        <v>5.8199999999999997E-3</v>
      </c>
      <c r="E1494">
        <v>0.5</v>
      </c>
      <c r="F1494">
        <v>87924</v>
      </c>
      <c r="G1494">
        <v>512</v>
      </c>
      <c r="H1494">
        <v>87668</v>
      </c>
      <c r="I1494">
        <v>2495827</v>
      </c>
      <c r="J1494">
        <v>28.39</v>
      </c>
    </row>
    <row r="1495" spans="1:10" x14ac:dyDescent="0.45">
      <c r="A1495">
        <v>1946</v>
      </c>
      <c r="B1495">
        <v>48</v>
      </c>
      <c r="C1495">
        <v>6.3E-3</v>
      </c>
      <c r="D1495">
        <v>6.28E-3</v>
      </c>
      <c r="E1495">
        <v>0.5</v>
      </c>
      <c r="F1495">
        <v>87413</v>
      </c>
      <c r="G1495">
        <v>549</v>
      </c>
      <c r="H1495">
        <v>87138</v>
      </c>
      <c r="I1495">
        <v>2408158</v>
      </c>
      <c r="J1495">
        <v>27.55</v>
      </c>
    </row>
    <row r="1496" spans="1:10" x14ac:dyDescent="0.45">
      <c r="A1496">
        <v>1946</v>
      </c>
      <c r="B1496">
        <v>49</v>
      </c>
      <c r="C1496">
        <v>6.79E-3</v>
      </c>
      <c r="D1496">
        <v>6.77E-3</v>
      </c>
      <c r="E1496">
        <v>0.5</v>
      </c>
      <c r="F1496">
        <v>86864</v>
      </c>
      <c r="G1496">
        <v>588</v>
      </c>
      <c r="H1496">
        <v>86570</v>
      </c>
      <c r="I1496">
        <v>2321020</v>
      </c>
      <c r="J1496">
        <v>26.72</v>
      </c>
    </row>
    <row r="1497" spans="1:10" x14ac:dyDescent="0.45">
      <c r="A1497">
        <v>1946</v>
      </c>
      <c r="B1497">
        <v>50</v>
      </c>
      <c r="C1497">
        <v>7.3699999999999998E-3</v>
      </c>
      <c r="D1497">
        <v>7.3400000000000002E-3</v>
      </c>
      <c r="E1497">
        <v>0.5</v>
      </c>
      <c r="F1497">
        <v>86276</v>
      </c>
      <c r="G1497">
        <v>633</v>
      </c>
      <c r="H1497">
        <v>85959</v>
      </c>
      <c r="I1497">
        <v>2234450</v>
      </c>
      <c r="J1497">
        <v>25.9</v>
      </c>
    </row>
    <row r="1498" spans="1:10" x14ac:dyDescent="0.45">
      <c r="A1498">
        <v>1946</v>
      </c>
      <c r="B1498">
        <v>51</v>
      </c>
      <c r="C1498">
        <v>7.9699999999999997E-3</v>
      </c>
      <c r="D1498">
        <v>7.9399999999999991E-3</v>
      </c>
      <c r="E1498">
        <v>0.5</v>
      </c>
      <c r="F1498">
        <v>85643</v>
      </c>
      <c r="G1498">
        <v>680</v>
      </c>
      <c r="H1498">
        <v>85303</v>
      </c>
      <c r="I1498">
        <v>2148491</v>
      </c>
      <c r="J1498">
        <v>25.09</v>
      </c>
    </row>
    <row r="1499" spans="1:10" x14ac:dyDescent="0.45">
      <c r="A1499">
        <v>1946</v>
      </c>
      <c r="B1499">
        <v>52</v>
      </c>
      <c r="C1499">
        <v>8.6099999999999996E-3</v>
      </c>
      <c r="D1499">
        <v>8.5800000000000008E-3</v>
      </c>
      <c r="E1499">
        <v>0.5</v>
      </c>
      <c r="F1499">
        <v>84963</v>
      </c>
      <c r="G1499">
        <v>729</v>
      </c>
      <c r="H1499">
        <v>84598</v>
      </c>
      <c r="I1499">
        <v>2063188</v>
      </c>
      <c r="J1499">
        <v>24.28</v>
      </c>
    </row>
    <row r="1500" spans="1:10" x14ac:dyDescent="0.45">
      <c r="A1500">
        <v>1946</v>
      </c>
      <c r="B1500">
        <v>53</v>
      </c>
      <c r="C1500">
        <v>9.3100000000000006E-3</v>
      </c>
      <c r="D1500">
        <v>9.2700000000000005E-3</v>
      </c>
      <c r="E1500">
        <v>0.5</v>
      </c>
      <c r="F1500">
        <v>84234</v>
      </c>
      <c r="G1500">
        <v>781</v>
      </c>
      <c r="H1500">
        <v>83844</v>
      </c>
      <c r="I1500">
        <v>1978590</v>
      </c>
      <c r="J1500">
        <v>23.49</v>
      </c>
    </row>
    <row r="1501" spans="1:10" x14ac:dyDescent="0.45">
      <c r="A1501">
        <v>1946</v>
      </c>
      <c r="B1501">
        <v>54</v>
      </c>
      <c r="C1501">
        <v>1.0070000000000001E-2</v>
      </c>
      <c r="D1501">
        <v>1.001E-2</v>
      </c>
      <c r="E1501">
        <v>0.5</v>
      </c>
      <c r="F1501">
        <v>83453</v>
      </c>
      <c r="G1501">
        <v>836</v>
      </c>
      <c r="H1501">
        <v>83035</v>
      </c>
      <c r="I1501">
        <v>1894747</v>
      </c>
      <c r="J1501">
        <v>22.7</v>
      </c>
    </row>
    <row r="1502" spans="1:10" x14ac:dyDescent="0.45">
      <c r="A1502">
        <v>1946</v>
      </c>
      <c r="B1502">
        <v>55</v>
      </c>
      <c r="C1502">
        <v>1.0829999999999999E-2</v>
      </c>
      <c r="D1502">
        <v>1.077E-2</v>
      </c>
      <c r="E1502">
        <v>0.5</v>
      </c>
      <c r="F1502">
        <v>82617</v>
      </c>
      <c r="G1502">
        <v>890</v>
      </c>
      <c r="H1502">
        <v>82172</v>
      </c>
      <c r="I1502">
        <v>1811711</v>
      </c>
      <c r="J1502">
        <v>21.93</v>
      </c>
    </row>
    <row r="1503" spans="1:10" x14ac:dyDescent="0.45">
      <c r="A1503">
        <v>1946</v>
      </c>
      <c r="B1503">
        <v>56</v>
      </c>
      <c r="C1503">
        <v>1.1650000000000001E-2</v>
      </c>
      <c r="D1503">
        <v>1.158E-2</v>
      </c>
      <c r="E1503">
        <v>0.5</v>
      </c>
      <c r="F1503">
        <v>81727</v>
      </c>
      <c r="G1503">
        <v>946</v>
      </c>
      <c r="H1503">
        <v>81254</v>
      </c>
      <c r="I1503">
        <v>1729539</v>
      </c>
      <c r="J1503">
        <v>21.16</v>
      </c>
    </row>
    <row r="1504" spans="1:10" x14ac:dyDescent="0.45">
      <c r="A1504">
        <v>1946</v>
      </c>
      <c r="B1504">
        <v>57</v>
      </c>
      <c r="C1504">
        <v>1.257E-2</v>
      </c>
      <c r="D1504">
        <v>1.2500000000000001E-2</v>
      </c>
      <c r="E1504">
        <v>0.5</v>
      </c>
      <c r="F1504">
        <v>80781</v>
      </c>
      <c r="G1504">
        <v>1009</v>
      </c>
      <c r="H1504">
        <v>80276</v>
      </c>
      <c r="I1504">
        <v>1648285</v>
      </c>
      <c r="J1504">
        <v>20.399999999999999</v>
      </c>
    </row>
    <row r="1505" spans="1:10" x14ac:dyDescent="0.45">
      <c r="A1505">
        <v>1946</v>
      </c>
      <c r="B1505">
        <v>58</v>
      </c>
      <c r="C1505">
        <v>1.363E-2</v>
      </c>
      <c r="D1505">
        <v>1.354E-2</v>
      </c>
      <c r="E1505">
        <v>0.5</v>
      </c>
      <c r="F1505">
        <v>79772</v>
      </c>
      <c r="G1505">
        <v>1080</v>
      </c>
      <c r="H1505">
        <v>79232</v>
      </c>
      <c r="I1505">
        <v>1568008</v>
      </c>
      <c r="J1505">
        <v>19.66</v>
      </c>
    </row>
    <row r="1506" spans="1:10" x14ac:dyDescent="0.45">
      <c r="A1506">
        <v>1946</v>
      </c>
      <c r="B1506">
        <v>59</v>
      </c>
      <c r="C1506">
        <v>1.4829999999999999E-2</v>
      </c>
      <c r="D1506">
        <v>1.472E-2</v>
      </c>
      <c r="E1506">
        <v>0.5</v>
      </c>
      <c r="F1506">
        <v>78691</v>
      </c>
      <c r="G1506">
        <v>1158</v>
      </c>
      <c r="H1506">
        <v>78112</v>
      </c>
      <c r="I1506">
        <v>1488777</v>
      </c>
      <c r="J1506">
        <v>18.920000000000002</v>
      </c>
    </row>
    <row r="1507" spans="1:10" x14ac:dyDescent="0.45">
      <c r="A1507">
        <v>1946</v>
      </c>
      <c r="B1507">
        <v>60</v>
      </c>
      <c r="C1507">
        <v>1.6080000000000001E-2</v>
      </c>
      <c r="D1507">
        <v>1.5949999999999999E-2</v>
      </c>
      <c r="E1507">
        <v>0.5</v>
      </c>
      <c r="F1507">
        <v>77533</v>
      </c>
      <c r="G1507">
        <v>1237</v>
      </c>
      <c r="H1507">
        <v>76915</v>
      </c>
      <c r="I1507">
        <v>1410664</v>
      </c>
      <c r="J1507">
        <v>18.190000000000001</v>
      </c>
    </row>
    <row r="1508" spans="1:10" x14ac:dyDescent="0.45">
      <c r="A1508">
        <v>1946</v>
      </c>
      <c r="B1508">
        <v>61</v>
      </c>
      <c r="C1508">
        <v>1.7239999999999998E-2</v>
      </c>
      <c r="D1508">
        <v>1.7090000000000001E-2</v>
      </c>
      <c r="E1508">
        <v>0.5</v>
      </c>
      <c r="F1508">
        <v>76296</v>
      </c>
      <c r="G1508">
        <v>1304</v>
      </c>
      <c r="H1508">
        <v>75644</v>
      </c>
      <c r="I1508">
        <v>1333750</v>
      </c>
      <c r="J1508">
        <v>17.48</v>
      </c>
    </row>
    <row r="1509" spans="1:10" x14ac:dyDescent="0.45">
      <c r="A1509">
        <v>1946</v>
      </c>
      <c r="B1509">
        <v>62</v>
      </c>
      <c r="C1509">
        <v>1.847E-2</v>
      </c>
      <c r="D1509">
        <v>1.83E-2</v>
      </c>
      <c r="E1509">
        <v>0.5</v>
      </c>
      <c r="F1509">
        <v>74992</v>
      </c>
      <c r="G1509">
        <v>1373</v>
      </c>
      <c r="H1509">
        <v>74306</v>
      </c>
      <c r="I1509">
        <v>1258105</v>
      </c>
      <c r="J1509">
        <v>16.78</v>
      </c>
    </row>
    <row r="1510" spans="1:10" x14ac:dyDescent="0.45">
      <c r="A1510">
        <v>1946</v>
      </c>
      <c r="B1510">
        <v>63</v>
      </c>
      <c r="C1510">
        <v>1.9779999999999999E-2</v>
      </c>
      <c r="D1510">
        <v>1.959E-2</v>
      </c>
      <c r="E1510">
        <v>0.5</v>
      </c>
      <c r="F1510">
        <v>73620</v>
      </c>
      <c r="G1510">
        <v>1442</v>
      </c>
      <c r="H1510">
        <v>72899</v>
      </c>
      <c r="I1510">
        <v>1183799</v>
      </c>
      <c r="J1510">
        <v>16.079999999999998</v>
      </c>
    </row>
    <row r="1511" spans="1:10" x14ac:dyDescent="0.45">
      <c r="A1511">
        <v>1946</v>
      </c>
      <c r="B1511">
        <v>64</v>
      </c>
      <c r="C1511">
        <v>2.121E-2</v>
      </c>
      <c r="D1511">
        <v>2.0990000000000002E-2</v>
      </c>
      <c r="E1511">
        <v>0.5</v>
      </c>
      <c r="F1511">
        <v>72178</v>
      </c>
      <c r="G1511">
        <v>1515</v>
      </c>
      <c r="H1511">
        <v>71421</v>
      </c>
      <c r="I1511">
        <v>1110900</v>
      </c>
      <c r="J1511">
        <v>15.39</v>
      </c>
    </row>
    <row r="1512" spans="1:10" x14ac:dyDescent="0.45">
      <c r="A1512">
        <v>1946</v>
      </c>
      <c r="B1512">
        <v>65</v>
      </c>
      <c r="C1512">
        <v>2.2859999999999998E-2</v>
      </c>
      <c r="D1512">
        <v>2.2599999999999999E-2</v>
      </c>
      <c r="E1512">
        <v>0.5</v>
      </c>
      <c r="F1512">
        <v>70663</v>
      </c>
      <c r="G1512">
        <v>1597</v>
      </c>
      <c r="H1512">
        <v>69865</v>
      </c>
      <c r="I1512">
        <v>1039479</v>
      </c>
      <c r="J1512">
        <v>14.71</v>
      </c>
    </row>
    <row r="1513" spans="1:10" x14ac:dyDescent="0.45">
      <c r="A1513">
        <v>1946</v>
      </c>
      <c r="B1513">
        <v>66</v>
      </c>
      <c r="C1513">
        <v>2.511E-2</v>
      </c>
      <c r="D1513">
        <v>2.4799999999999999E-2</v>
      </c>
      <c r="E1513">
        <v>0.5</v>
      </c>
      <c r="F1513">
        <v>69066</v>
      </c>
      <c r="G1513">
        <v>1713</v>
      </c>
      <c r="H1513">
        <v>68210</v>
      </c>
      <c r="I1513">
        <v>969615</v>
      </c>
      <c r="J1513">
        <v>14.04</v>
      </c>
    </row>
    <row r="1514" spans="1:10" x14ac:dyDescent="0.45">
      <c r="A1514">
        <v>1946</v>
      </c>
      <c r="B1514">
        <v>67</v>
      </c>
      <c r="C1514">
        <v>2.7640000000000001E-2</v>
      </c>
      <c r="D1514">
        <v>2.7269999999999999E-2</v>
      </c>
      <c r="E1514">
        <v>0.5</v>
      </c>
      <c r="F1514">
        <v>67353</v>
      </c>
      <c r="G1514">
        <v>1836</v>
      </c>
      <c r="H1514">
        <v>66435</v>
      </c>
      <c r="I1514">
        <v>901405</v>
      </c>
      <c r="J1514">
        <v>13.38</v>
      </c>
    </row>
    <row r="1515" spans="1:10" x14ac:dyDescent="0.45">
      <c r="A1515">
        <v>1946</v>
      </c>
      <c r="B1515">
        <v>68</v>
      </c>
      <c r="C1515">
        <v>3.0499999999999999E-2</v>
      </c>
      <c r="D1515">
        <v>3.0040000000000001E-2</v>
      </c>
      <c r="E1515">
        <v>0.5</v>
      </c>
      <c r="F1515">
        <v>65517</v>
      </c>
      <c r="G1515">
        <v>1968</v>
      </c>
      <c r="H1515">
        <v>64533</v>
      </c>
      <c r="I1515">
        <v>834970</v>
      </c>
      <c r="J1515">
        <v>12.74</v>
      </c>
    </row>
    <row r="1516" spans="1:10" x14ac:dyDescent="0.45">
      <c r="A1516">
        <v>1946</v>
      </c>
      <c r="B1516">
        <v>69</v>
      </c>
      <c r="C1516">
        <v>3.3610000000000001E-2</v>
      </c>
      <c r="D1516">
        <v>3.3050000000000003E-2</v>
      </c>
      <c r="E1516">
        <v>0.5</v>
      </c>
      <c r="F1516">
        <v>63549</v>
      </c>
      <c r="G1516">
        <v>2101</v>
      </c>
      <c r="H1516">
        <v>62498</v>
      </c>
      <c r="I1516">
        <v>770438</v>
      </c>
      <c r="J1516">
        <v>12.12</v>
      </c>
    </row>
    <row r="1517" spans="1:10" x14ac:dyDescent="0.45">
      <c r="A1517">
        <v>1946</v>
      </c>
      <c r="B1517">
        <v>70</v>
      </c>
      <c r="C1517">
        <v>3.721E-2</v>
      </c>
      <c r="D1517">
        <v>3.653E-2</v>
      </c>
      <c r="E1517">
        <v>0.5</v>
      </c>
      <c r="F1517">
        <v>61448</v>
      </c>
      <c r="G1517">
        <v>2245</v>
      </c>
      <c r="H1517">
        <v>60326</v>
      </c>
      <c r="I1517">
        <v>707939</v>
      </c>
      <c r="J1517">
        <v>11.52</v>
      </c>
    </row>
    <row r="1518" spans="1:10" x14ac:dyDescent="0.45">
      <c r="A1518">
        <v>1946</v>
      </c>
      <c r="B1518">
        <v>71</v>
      </c>
      <c r="C1518">
        <v>4.1259999999999998E-2</v>
      </c>
      <c r="D1518">
        <v>4.0419999999999998E-2</v>
      </c>
      <c r="E1518">
        <v>0.5</v>
      </c>
      <c r="F1518">
        <v>59203</v>
      </c>
      <c r="G1518">
        <v>2393</v>
      </c>
      <c r="H1518">
        <v>58007</v>
      </c>
      <c r="I1518">
        <v>647613</v>
      </c>
      <c r="J1518">
        <v>10.94</v>
      </c>
    </row>
    <row r="1519" spans="1:10" x14ac:dyDescent="0.45">
      <c r="A1519">
        <v>1946</v>
      </c>
      <c r="B1519">
        <v>72</v>
      </c>
      <c r="C1519">
        <v>4.5969999999999997E-2</v>
      </c>
      <c r="D1519">
        <v>4.4940000000000001E-2</v>
      </c>
      <c r="E1519">
        <v>0.5</v>
      </c>
      <c r="F1519">
        <v>56810</v>
      </c>
      <c r="G1519">
        <v>2553</v>
      </c>
      <c r="H1519">
        <v>55534</v>
      </c>
      <c r="I1519">
        <v>589607</v>
      </c>
      <c r="J1519">
        <v>10.38</v>
      </c>
    </row>
    <row r="1520" spans="1:10" x14ac:dyDescent="0.45">
      <c r="A1520">
        <v>1946</v>
      </c>
      <c r="B1520">
        <v>73</v>
      </c>
      <c r="C1520">
        <v>5.1490000000000001E-2</v>
      </c>
      <c r="D1520">
        <v>5.0200000000000002E-2</v>
      </c>
      <c r="E1520">
        <v>0.5</v>
      </c>
      <c r="F1520">
        <v>54257</v>
      </c>
      <c r="G1520">
        <v>2723</v>
      </c>
      <c r="H1520">
        <v>52895</v>
      </c>
      <c r="I1520">
        <v>534073</v>
      </c>
      <c r="J1520">
        <v>9.84</v>
      </c>
    </row>
    <row r="1521" spans="1:10" x14ac:dyDescent="0.45">
      <c r="A1521">
        <v>1946</v>
      </c>
      <c r="B1521">
        <v>74</v>
      </c>
      <c r="C1521">
        <v>5.7799999999999997E-2</v>
      </c>
      <c r="D1521">
        <v>5.6169999999999998E-2</v>
      </c>
      <c r="E1521">
        <v>0.5</v>
      </c>
      <c r="F1521">
        <v>51534</v>
      </c>
      <c r="G1521">
        <v>2895</v>
      </c>
      <c r="H1521">
        <v>50086</v>
      </c>
      <c r="I1521">
        <v>481178</v>
      </c>
      <c r="J1521">
        <v>9.34</v>
      </c>
    </row>
    <row r="1522" spans="1:10" x14ac:dyDescent="0.45">
      <c r="A1522">
        <v>1946</v>
      </c>
      <c r="B1522">
        <v>75</v>
      </c>
      <c r="C1522">
        <v>6.4369999999999997E-2</v>
      </c>
      <c r="D1522">
        <v>6.2359999999999999E-2</v>
      </c>
      <c r="E1522">
        <v>0.5</v>
      </c>
      <c r="F1522">
        <v>48639</v>
      </c>
      <c r="G1522">
        <v>3033</v>
      </c>
      <c r="H1522">
        <v>47122</v>
      </c>
      <c r="I1522">
        <v>431091</v>
      </c>
      <c r="J1522">
        <v>8.86</v>
      </c>
    </row>
    <row r="1523" spans="1:10" x14ac:dyDescent="0.45">
      <c r="A1523">
        <v>1946</v>
      </c>
      <c r="B1523">
        <v>76</v>
      </c>
      <c r="C1523">
        <v>6.9889999999999994E-2</v>
      </c>
      <c r="D1523">
        <v>6.7530000000000007E-2</v>
      </c>
      <c r="E1523">
        <v>0.5</v>
      </c>
      <c r="F1523">
        <v>45606</v>
      </c>
      <c r="G1523">
        <v>3080</v>
      </c>
      <c r="H1523">
        <v>44066</v>
      </c>
      <c r="I1523">
        <v>383969</v>
      </c>
      <c r="J1523">
        <v>8.42</v>
      </c>
    </row>
    <row r="1524" spans="1:10" x14ac:dyDescent="0.45">
      <c r="A1524">
        <v>1946</v>
      </c>
      <c r="B1524">
        <v>77</v>
      </c>
      <c r="C1524">
        <v>7.535E-2</v>
      </c>
      <c r="D1524">
        <v>7.2609999999999994E-2</v>
      </c>
      <c r="E1524">
        <v>0.5</v>
      </c>
      <c r="F1524">
        <v>42526</v>
      </c>
      <c r="G1524">
        <v>3088</v>
      </c>
      <c r="H1524">
        <v>40982</v>
      </c>
      <c r="I1524">
        <v>339903</v>
      </c>
      <c r="J1524">
        <v>7.99</v>
      </c>
    </row>
    <row r="1525" spans="1:10" x14ac:dyDescent="0.45">
      <c r="A1525">
        <v>1946</v>
      </c>
      <c r="B1525">
        <v>78</v>
      </c>
      <c r="C1525">
        <v>8.0710000000000004E-2</v>
      </c>
      <c r="D1525">
        <v>7.7579999999999996E-2</v>
      </c>
      <c r="E1525">
        <v>0.5</v>
      </c>
      <c r="F1525">
        <v>39438</v>
      </c>
      <c r="G1525">
        <v>3060</v>
      </c>
      <c r="H1525">
        <v>37908</v>
      </c>
      <c r="I1525">
        <v>298921</v>
      </c>
      <c r="J1525">
        <v>7.58</v>
      </c>
    </row>
    <row r="1526" spans="1:10" x14ac:dyDescent="0.45">
      <c r="A1526">
        <v>1946</v>
      </c>
      <c r="B1526">
        <v>79</v>
      </c>
      <c r="C1526">
        <v>8.5889999999999994E-2</v>
      </c>
      <c r="D1526">
        <v>8.2350000000000007E-2</v>
      </c>
      <c r="E1526">
        <v>0.5</v>
      </c>
      <c r="F1526">
        <v>36379</v>
      </c>
      <c r="G1526">
        <v>2996</v>
      </c>
      <c r="H1526">
        <v>34881</v>
      </c>
      <c r="I1526">
        <v>261013</v>
      </c>
      <c r="J1526">
        <v>7.17</v>
      </c>
    </row>
    <row r="1527" spans="1:10" x14ac:dyDescent="0.45">
      <c r="A1527">
        <v>1946</v>
      </c>
      <c r="B1527">
        <v>80</v>
      </c>
      <c r="C1527">
        <v>9.153E-2</v>
      </c>
      <c r="D1527">
        <v>8.7520000000000001E-2</v>
      </c>
      <c r="E1527">
        <v>0.5</v>
      </c>
      <c r="F1527">
        <v>33383</v>
      </c>
      <c r="G1527">
        <v>2922</v>
      </c>
      <c r="H1527">
        <v>31922</v>
      </c>
      <c r="I1527">
        <v>226132</v>
      </c>
      <c r="J1527">
        <v>6.77</v>
      </c>
    </row>
    <row r="1528" spans="1:10" x14ac:dyDescent="0.45">
      <c r="A1528">
        <v>1946</v>
      </c>
      <c r="B1528">
        <v>81</v>
      </c>
      <c r="C1528">
        <v>0.10142</v>
      </c>
      <c r="D1528">
        <v>9.6530000000000005E-2</v>
      </c>
      <c r="E1528">
        <v>0.5</v>
      </c>
      <c r="F1528">
        <v>30461</v>
      </c>
      <c r="G1528">
        <v>2940</v>
      </c>
      <c r="H1528">
        <v>28991</v>
      </c>
      <c r="I1528">
        <v>194210</v>
      </c>
      <c r="J1528">
        <v>6.38</v>
      </c>
    </row>
    <row r="1529" spans="1:10" x14ac:dyDescent="0.45">
      <c r="A1529">
        <v>1946</v>
      </c>
      <c r="B1529">
        <v>82</v>
      </c>
      <c r="C1529">
        <v>0.11217000000000001</v>
      </c>
      <c r="D1529">
        <v>0.10621999999999999</v>
      </c>
      <c r="E1529">
        <v>0.5</v>
      </c>
      <c r="F1529">
        <v>27521</v>
      </c>
      <c r="G1529">
        <v>2923</v>
      </c>
      <c r="H1529">
        <v>26059</v>
      </c>
      <c r="I1529">
        <v>165220</v>
      </c>
      <c r="J1529">
        <v>6</v>
      </c>
    </row>
    <row r="1530" spans="1:10" x14ac:dyDescent="0.45">
      <c r="A1530">
        <v>1946</v>
      </c>
      <c r="B1530">
        <v>83</v>
      </c>
      <c r="C1530">
        <v>0.12237000000000001</v>
      </c>
      <c r="D1530">
        <v>0.11532000000000001</v>
      </c>
      <c r="E1530">
        <v>0.5</v>
      </c>
      <c r="F1530">
        <v>24597</v>
      </c>
      <c r="G1530">
        <v>2837</v>
      </c>
      <c r="H1530">
        <v>23179</v>
      </c>
      <c r="I1530">
        <v>139161</v>
      </c>
      <c r="J1530">
        <v>5.66</v>
      </c>
    </row>
    <row r="1531" spans="1:10" x14ac:dyDescent="0.45">
      <c r="A1531">
        <v>1946</v>
      </c>
      <c r="B1531">
        <v>84</v>
      </c>
      <c r="C1531">
        <v>0.13206000000000001</v>
      </c>
      <c r="D1531">
        <v>0.12388</v>
      </c>
      <c r="E1531">
        <v>0.5</v>
      </c>
      <c r="F1531">
        <v>21761</v>
      </c>
      <c r="G1531">
        <v>2696</v>
      </c>
      <c r="H1531">
        <v>20413</v>
      </c>
      <c r="I1531">
        <v>115982</v>
      </c>
      <c r="J1531">
        <v>5.33</v>
      </c>
    </row>
    <row r="1532" spans="1:10" x14ac:dyDescent="0.45">
      <c r="A1532">
        <v>1946</v>
      </c>
      <c r="B1532">
        <v>85</v>
      </c>
      <c r="C1532">
        <v>0.14334</v>
      </c>
      <c r="D1532">
        <v>0.13375999999999999</v>
      </c>
      <c r="E1532">
        <v>0.5</v>
      </c>
      <c r="F1532">
        <v>19065</v>
      </c>
      <c r="G1532">
        <v>2550</v>
      </c>
      <c r="H1532">
        <v>17790</v>
      </c>
      <c r="I1532">
        <v>95569</v>
      </c>
      <c r="J1532">
        <v>5.01</v>
      </c>
    </row>
    <row r="1533" spans="1:10" x14ac:dyDescent="0.45">
      <c r="A1533">
        <v>1946</v>
      </c>
      <c r="B1533">
        <v>86</v>
      </c>
      <c r="C1533">
        <v>0.1588</v>
      </c>
      <c r="D1533">
        <v>0.14712</v>
      </c>
      <c r="E1533">
        <v>0.5</v>
      </c>
      <c r="F1533">
        <v>16515</v>
      </c>
      <c r="G1533">
        <v>2430</v>
      </c>
      <c r="H1533">
        <v>15300</v>
      </c>
      <c r="I1533">
        <v>77778</v>
      </c>
      <c r="J1533">
        <v>4.71</v>
      </c>
    </row>
    <row r="1534" spans="1:10" x14ac:dyDescent="0.45">
      <c r="A1534">
        <v>1946</v>
      </c>
      <c r="B1534">
        <v>87</v>
      </c>
      <c r="C1534">
        <v>0.17842</v>
      </c>
      <c r="D1534">
        <v>0.1638</v>
      </c>
      <c r="E1534">
        <v>0.5</v>
      </c>
      <c r="F1534">
        <v>14085</v>
      </c>
      <c r="G1534">
        <v>2307</v>
      </c>
      <c r="H1534">
        <v>12932</v>
      </c>
      <c r="I1534">
        <v>62478</v>
      </c>
      <c r="J1534">
        <v>4.4400000000000004</v>
      </c>
    </row>
    <row r="1535" spans="1:10" x14ac:dyDescent="0.45">
      <c r="A1535">
        <v>1946</v>
      </c>
      <c r="B1535">
        <v>88</v>
      </c>
      <c r="C1535">
        <v>0.19738</v>
      </c>
      <c r="D1535">
        <v>0.17965</v>
      </c>
      <c r="E1535">
        <v>0.5</v>
      </c>
      <c r="F1535">
        <v>11778</v>
      </c>
      <c r="G1535">
        <v>2116</v>
      </c>
      <c r="H1535">
        <v>10720</v>
      </c>
      <c r="I1535">
        <v>49546</v>
      </c>
      <c r="J1535">
        <v>4.21</v>
      </c>
    </row>
    <row r="1536" spans="1:10" x14ac:dyDescent="0.45">
      <c r="A1536">
        <v>1946</v>
      </c>
      <c r="B1536">
        <v>89</v>
      </c>
      <c r="C1536">
        <v>0.21196000000000001</v>
      </c>
      <c r="D1536">
        <v>0.19164999999999999</v>
      </c>
      <c r="E1536">
        <v>0.5</v>
      </c>
      <c r="F1536">
        <v>9662</v>
      </c>
      <c r="G1536">
        <v>1852</v>
      </c>
      <c r="H1536">
        <v>8736</v>
      </c>
      <c r="I1536">
        <v>38826</v>
      </c>
      <c r="J1536">
        <v>4.0199999999999996</v>
      </c>
    </row>
    <row r="1537" spans="1:10" x14ac:dyDescent="0.45">
      <c r="A1537">
        <v>1946</v>
      </c>
      <c r="B1537">
        <v>90</v>
      </c>
      <c r="C1537">
        <v>0.22148999999999999</v>
      </c>
      <c r="D1537">
        <v>0.19941</v>
      </c>
      <c r="E1537">
        <v>0.5</v>
      </c>
      <c r="F1537">
        <v>7810</v>
      </c>
      <c r="G1537">
        <v>1557</v>
      </c>
      <c r="H1537">
        <v>7032</v>
      </c>
      <c r="I1537">
        <v>30090</v>
      </c>
      <c r="J1537">
        <v>3.85</v>
      </c>
    </row>
    <row r="1538" spans="1:10" x14ac:dyDescent="0.45">
      <c r="A1538">
        <v>1946</v>
      </c>
      <c r="B1538">
        <v>91</v>
      </c>
      <c r="C1538">
        <v>0.23057</v>
      </c>
      <c r="D1538">
        <v>0.20674000000000001</v>
      </c>
      <c r="E1538">
        <v>0.5</v>
      </c>
      <c r="F1538">
        <v>6253</v>
      </c>
      <c r="G1538">
        <v>1293</v>
      </c>
      <c r="H1538">
        <v>5607</v>
      </c>
      <c r="I1538">
        <v>23058</v>
      </c>
      <c r="J1538">
        <v>3.69</v>
      </c>
    </row>
    <row r="1539" spans="1:10" x14ac:dyDescent="0.45">
      <c r="A1539">
        <v>1946</v>
      </c>
      <c r="B1539">
        <v>92</v>
      </c>
      <c r="C1539">
        <v>0.23959</v>
      </c>
      <c r="D1539">
        <v>0.21396000000000001</v>
      </c>
      <c r="E1539">
        <v>0.5</v>
      </c>
      <c r="F1539">
        <v>4960</v>
      </c>
      <c r="G1539">
        <v>1061</v>
      </c>
      <c r="H1539">
        <v>4430</v>
      </c>
      <c r="I1539">
        <v>17452</v>
      </c>
      <c r="J1539">
        <v>3.52</v>
      </c>
    </row>
    <row r="1540" spans="1:10" x14ac:dyDescent="0.45">
      <c r="A1540">
        <v>1946</v>
      </c>
      <c r="B1540">
        <v>93</v>
      </c>
      <c r="C1540">
        <v>0.24707000000000001</v>
      </c>
      <c r="D1540">
        <v>0.21990000000000001</v>
      </c>
      <c r="E1540">
        <v>0.5</v>
      </c>
      <c r="F1540">
        <v>3899</v>
      </c>
      <c r="G1540">
        <v>857</v>
      </c>
      <c r="H1540">
        <v>3470</v>
      </c>
      <c r="I1540">
        <v>13022</v>
      </c>
      <c r="J1540">
        <v>3.34</v>
      </c>
    </row>
    <row r="1541" spans="1:10" x14ac:dyDescent="0.45">
      <c r="A1541">
        <v>1946</v>
      </c>
      <c r="B1541">
        <v>94</v>
      </c>
      <c r="C1541">
        <v>0.25608999999999998</v>
      </c>
      <c r="D1541">
        <v>0.22702</v>
      </c>
      <c r="E1541">
        <v>0.5</v>
      </c>
      <c r="F1541">
        <v>3042</v>
      </c>
      <c r="G1541">
        <v>691</v>
      </c>
      <c r="H1541">
        <v>2696</v>
      </c>
      <c r="I1541">
        <v>9552</v>
      </c>
      <c r="J1541">
        <v>3.14</v>
      </c>
    </row>
    <row r="1542" spans="1:10" x14ac:dyDescent="0.45">
      <c r="A1542">
        <v>1946</v>
      </c>
      <c r="B1542">
        <v>95</v>
      </c>
      <c r="C1542">
        <v>0.29921999999999999</v>
      </c>
      <c r="D1542">
        <v>0.26028000000000001</v>
      </c>
      <c r="E1542">
        <v>0.5</v>
      </c>
      <c r="F1542">
        <v>2351</v>
      </c>
      <c r="G1542">
        <v>612</v>
      </c>
      <c r="H1542">
        <v>2045</v>
      </c>
      <c r="I1542">
        <v>6856</v>
      </c>
      <c r="J1542">
        <v>2.92</v>
      </c>
    </row>
    <row r="1543" spans="1:10" x14ac:dyDescent="0.45">
      <c r="A1543">
        <v>1946</v>
      </c>
      <c r="B1543">
        <v>96</v>
      </c>
      <c r="C1543">
        <v>0.31916</v>
      </c>
      <c r="D1543">
        <v>0.27522999999999997</v>
      </c>
      <c r="E1543">
        <v>0.5</v>
      </c>
      <c r="F1543">
        <v>1739</v>
      </c>
      <c r="G1543">
        <v>479</v>
      </c>
      <c r="H1543">
        <v>1500</v>
      </c>
      <c r="I1543">
        <v>4811</v>
      </c>
      <c r="J1543">
        <v>2.77</v>
      </c>
    </row>
    <row r="1544" spans="1:10" x14ac:dyDescent="0.45">
      <c r="A1544">
        <v>1946</v>
      </c>
      <c r="B1544">
        <v>97</v>
      </c>
      <c r="C1544">
        <v>0.33978000000000003</v>
      </c>
      <c r="D1544">
        <v>0.29043999999999998</v>
      </c>
      <c r="E1544">
        <v>0.5</v>
      </c>
      <c r="F1544">
        <v>1260</v>
      </c>
      <c r="G1544">
        <v>366</v>
      </c>
      <c r="H1544">
        <v>1077</v>
      </c>
      <c r="I1544">
        <v>3311</v>
      </c>
      <c r="J1544">
        <v>2.63</v>
      </c>
    </row>
    <row r="1545" spans="1:10" x14ac:dyDescent="0.45">
      <c r="A1545">
        <v>1946</v>
      </c>
      <c r="B1545">
        <v>98</v>
      </c>
      <c r="C1545">
        <v>0.36102000000000001</v>
      </c>
      <c r="D1545">
        <v>0.30581999999999998</v>
      </c>
      <c r="E1545">
        <v>0.5</v>
      </c>
      <c r="F1545">
        <v>894</v>
      </c>
      <c r="G1545">
        <v>274</v>
      </c>
      <c r="H1545">
        <v>758</v>
      </c>
      <c r="I1545">
        <v>2233</v>
      </c>
      <c r="J1545">
        <v>2.5</v>
      </c>
    </row>
    <row r="1546" spans="1:10" x14ac:dyDescent="0.45">
      <c r="A1546">
        <v>1946</v>
      </c>
      <c r="B1546">
        <v>99</v>
      </c>
      <c r="C1546">
        <v>0.38283</v>
      </c>
      <c r="D1546">
        <v>0.32131999999999999</v>
      </c>
      <c r="E1546">
        <v>0.5</v>
      </c>
      <c r="F1546">
        <v>621</v>
      </c>
      <c r="G1546">
        <v>199</v>
      </c>
      <c r="H1546">
        <v>521</v>
      </c>
      <c r="I1546">
        <v>1476</v>
      </c>
      <c r="J1546">
        <v>2.38</v>
      </c>
    </row>
    <row r="1547" spans="1:10" x14ac:dyDescent="0.45">
      <c r="A1547">
        <v>1946</v>
      </c>
      <c r="B1547">
        <v>100</v>
      </c>
      <c r="C1547">
        <v>0.40511000000000003</v>
      </c>
      <c r="D1547">
        <v>0.33688000000000001</v>
      </c>
      <c r="E1547">
        <v>0.5</v>
      </c>
      <c r="F1547">
        <v>421</v>
      </c>
      <c r="G1547">
        <v>142</v>
      </c>
      <c r="H1547">
        <v>350</v>
      </c>
      <c r="I1547">
        <v>955</v>
      </c>
      <c r="J1547">
        <v>2.27</v>
      </c>
    </row>
    <row r="1548" spans="1:10" x14ac:dyDescent="0.45">
      <c r="A1548">
        <v>1946</v>
      </c>
      <c r="B1548">
        <v>101</v>
      </c>
      <c r="C1548">
        <v>0.42780000000000001</v>
      </c>
      <c r="D1548">
        <v>0.35242000000000001</v>
      </c>
      <c r="E1548">
        <v>0.5</v>
      </c>
      <c r="F1548">
        <v>279</v>
      </c>
      <c r="G1548">
        <v>98</v>
      </c>
      <c r="H1548">
        <v>230</v>
      </c>
      <c r="I1548">
        <v>604</v>
      </c>
      <c r="J1548">
        <v>2.16</v>
      </c>
    </row>
    <row r="1549" spans="1:10" x14ac:dyDescent="0.45">
      <c r="A1549">
        <v>1946</v>
      </c>
      <c r="B1549">
        <v>102</v>
      </c>
      <c r="C1549">
        <v>0.45079000000000002</v>
      </c>
      <c r="D1549">
        <v>0.36786999999999997</v>
      </c>
      <c r="E1549">
        <v>0.5</v>
      </c>
      <c r="F1549">
        <v>181</v>
      </c>
      <c r="G1549">
        <v>67</v>
      </c>
      <c r="H1549">
        <v>148</v>
      </c>
      <c r="I1549">
        <v>374</v>
      </c>
      <c r="J1549">
        <v>2.0699999999999998</v>
      </c>
    </row>
    <row r="1550" spans="1:10" x14ac:dyDescent="0.45">
      <c r="A1550">
        <v>1946</v>
      </c>
      <c r="B1550">
        <v>103</v>
      </c>
      <c r="C1550">
        <v>0.47399000000000002</v>
      </c>
      <c r="D1550">
        <v>0.38318000000000002</v>
      </c>
      <c r="E1550">
        <v>0.5</v>
      </c>
      <c r="F1550">
        <v>114</v>
      </c>
      <c r="G1550">
        <v>44</v>
      </c>
      <c r="H1550">
        <v>92</v>
      </c>
      <c r="I1550">
        <v>226</v>
      </c>
      <c r="J1550">
        <v>1.98</v>
      </c>
    </row>
    <row r="1551" spans="1:10" x14ac:dyDescent="0.45">
      <c r="A1551">
        <v>1946</v>
      </c>
      <c r="B1551">
        <v>104</v>
      </c>
      <c r="C1551">
        <v>0.49730999999999997</v>
      </c>
      <c r="D1551">
        <v>0.39828000000000002</v>
      </c>
      <c r="E1551">
        <v>0.5</v>
      </c>
      <c r="F1551">
        <v>71</v>
      </c>
      <c r="G1551">
        <v>28</v>
      </c>
      <c r="H1551">
        <v>57</v>
      </c>
      <c r="I1551">
        <v>134</v>
      </c>
      <c r="J1551">
        <v>1.9</v>
      </c>
    </row>
    <row r="1552" spans="1:10" x14ac:dyDescent="0.45">
      <c r="A1552">
        <v>1946</v>
      </c>
      <c r="B1552">
        <v>105</v>
      </c>
      <c r="C1552">
        <v>0.52063999999999999</v>
      </c>
      <c r="D1552">
        <v>0.41310000000000002</v>
      </c>
      <c r="E1552">
        <v>0.5</v>
      </c>
      <c r="F1552">
        <v>42</v>
      </c>
      <c r="G1552">
        <v>18</v>
      </c>
      <c r="H1552">
        <v>34</v>
      </c>
      <c r="I1552">
        <v>77</v>
      </c>
      <c r="J1552">
        <v>1.83</v>
      </c>
    </row>
    <row r="1553" spans="1:10" x14ac:dyDescent="0.45">
      <c r="A1553">
        <v>1946</v>
      </c>
      <c r="B1553">
        <v>106</v>
      </c>
      <c r="C1553">
        <v>0.54388000000000003</v>
      </c>
      <c r="D1553">
        <v>0.42759999999999998</v>
      </c>
      <c r="E1553">
        <v>0.5</v>
      </c>
      <c r="F1553">
        <v>25</v>
      </c>
      <c r="G1553">
        <v>11</v>
      </c>
      <c r="H1553">
        <v>20</v>
      </c>
      <c r="I1553">
        <v>44</v>
      </c>
      <c r="J1553">
        <v>1.76</v>
      </c>
    </row>
    <row r="1554" spans="1:10" x14ac:dyDescent="0.45">
      <c r="A1554">
        <v>1946</v>
      </c>
      <c r="B1554">
        <v>107</v>
      </c>
      <c r="C1554">
        <v>0.56693000000000005</v>
      </c>
      <c r="D1554">
        <v>0.44172</v>
      </c>
      <c r="E1554">
        <v>0.5</v>
      </c>
      <c r="F1554">
        <v>14</v>
      </c>
      <c r="G1554">
        <v>6</v>
      </c>
      <c r="H1554">
        <v>11</v>
      </c>
      <c r="I1554">
        <v>24</v>
      </c>
      <c r="J1554">
        <v>1.7</v>
      </c>
    </row>
    <row r="1555" spans="1:10" x14ac:dyDescent="0.45">
      <c r="A1555">
        <v>1946</v>
      </c>
      <c r="B1555">
        <v>108</v>
      </c>
      <c r="C1555">
        <v>0.58969000000000005</v>
      </c>
      <c r="D1555">
        <v>0.45540999999999998</v>
      </c>
      <c r="E1555">
        <v>0.5</v>
      </c>
      <c r="F1555">
        <v>8</v>
      </c>
      <c r="G1555">
        <v>4</v>
      </c>
      <c r="H1555">
        <v>6</v>
      </c>
      <c r="I1555">
        <v>13</v>
      </c>
      <c r="J1555">
        <v>1.65</v>
      </c>
    </row>
    <row r="1556" spans="1:10" x14ac:dyDescent="0.45">
      <c r="A1556">
        <v>1946</v>
      </c>
      <c r="B1556">
        <v>109</v>
      </c>
      <c r="C1556">
        <v>0.61207999999999996</v>
      </c>
      <c r="D1556">
        <v>0.46865000000000001</v>
      </c>
      <c r="E1556">
        <v>0.5</v>
      </c>
      <c r="F1556">
        <v>4</v>
      </c>
      <c r="G1556">
        <v>2</v>
      </c>
      <c r="H1556">
        <v>3</v>
      </c>
      <c r="I1556">
        <v>7</v>
      </c>
      <c r="J1556">
        <v>1.6</v>
      </c>
    </row>
    <row r="1557" spans="1:10" x14ac:dyDescent="0.45">
      <c r="A1557">
        <v>1946</v>
      </c>
      <c r="B1557" t="s">
        <v>20</v>
      </c>
      <c r="C1557">
        <v>0.63400000000000001</v>
      </c>
      <c r="D1557">
        <v>1</v>
      </c>
      <c r="E1557">
        <v>1.58</v>
      </c>
      <c r="F1557">
        <v>2</v>
      </c>
      <c r="G1557">
        <v>2</v>
      </c>
      <c r="H1557">
        <v>4</v>
      </c>
      <c r="I1557">
        <v>4</v>
      </c>
      <c r="J1557">
        <v>1.58</v>
      </c>
    </row>
    <row r="1558" spans="1:10" x14ac:dyDescent="0.45">
      <c r="A1558">
        <v>1947</v>
      </c>
      <c r="B1558">
        <v>0</v>
      </c>
      <c r="C1558">
        <v>3.1350000000000003E-2</v>
      </c>
      <c r="D1558">
        <v>3.056E-2</v>
      </c>
      <c r="E1558">
        <v>0.17</v>
      </c>
      <c r="F1558">
        <v>100000</v>
      </c>
      <c r="G1558">
        <v>3056</v>
      </c>
      <c r="H1558">
        <v>97459</v>
      </c>
      <c r="I1558">
        <v>6955460</v>
      </c>
      <c r="J1558">
        <v>69.55</v>
      </c>
    </row>
    <row r="1559" spans="1:10" x14ac:dyDescent="0.45">
      <c r="A1559">
        <v>1947</v>
      </c>
      <c r="B1559">
        <v>1</v>
      </c>
      <c r="C1559">
        <v>2.65E-3</v>
      </c>
      <c r="D1559">
        <v>2.65E-3</v>
      </c>
      <c r="E1559">
        <v>0.5</v>
      </c>
      <c r="F1559">
        <v>96944</v>
      </c>
      <c r="G1559">
        <v>257</v>
      </c>
      <c r="H1559">
        <v>96816</v>
      </c>
      <c r="I1559">
        <v>6858002</v>
      </c>
      <c r="J1559">
        <v>70.739999999999995</v>
      </c>
    </row>
    <row r="1560" spans="1:10" x14ac:dyDescent="0.45">
      <c r="A1560">
        <v>1947</v>
      </c>
      <c r="B1560">
        <v>2</v>
      </c>
      <c r="C1560">
        <v>1.4E-3</v>
      </c>
      <c r="D1560">
        <v>1.4E-3</v>
      </c>
      <c r="E1560">
        <v>0.5</v>
      </c>
      <c r="F1560">
        <v>96687</v>
      </c>
      <c r="G1560">
        <v>135</v>
      </c>
      <c r="H1560">
        <v>96620</v>
      </c>
      <c r="I1560">
        <v>6761186</v>
      </c>
      <c r="J1560">
        <v>69.930000000000007</v>
      </c>
    </row>
    <row r="1561" spans="1:10" x14ac:dyDescent="0.45">
      <c r="A1561">
        <v>1947</v>
      </c>
      <c r="B1561">
        <v>3</v>
      </c>
      <c r="C1561">
        <v>1.0300000000000001E-3</v>
      </c>
      <c r="D1561">
        <v>1.0300000000000001E-3</v>
      </c>
      <c r="E1561">
        <v>0.5</v>
      </c>
      <c r="F1561">
        <v>96552</v>
      </c>
      <c r="G1561">
        <v>99</v>
      </c>
      <c r="H1561">
        <v>96503</v>
      </c>
      <c r="I1561">
        <v>6664566</v>
      </c>
      <c r="J1561">
        <v>69.03</v>
      </c>
    </row>
    <row r="1562" spans="1:10" x14ac:dyDescent="0.45">
      <c r="A1562">
        <v>1947</v>
      </c>
      <c r="B1562">
        <v>4</v>
      </c>
      <c r="C1562">
        <v>8.1999999999999998E-4</v>
      </c>
      <c r="D1562">
        <v>8.1999999999999998E-4</v>
      </c>
      <c r="E1562">
        <v>0.5</v>
      </c>
      <c r="F1562">
        <v>96453</v>
      </c>
      <c r="G1562">
        <v>79</v>
      </c>
      <c r="H1562">
        <v>96414</v>
      </c>
      <c r="I1562">
        <v>6568063</v>
      </c>
      <c r="J1562">
        <v>68.099999999999994</v>
      </c>
    </row>
    <row r="1563" spans="1:10" x14ac:dyDescent="0.45">
      <c r="A1563">
        <v>1947</v>
      </c>
      <c r="B1563">
        <v>5</v>
      </c>
      <c r="C1563">
        <v>7.6000000000000004E-4</v>
      </c>
      <c r="D1563">
        <v>7.6000000000000004E-4</v>
      </c>
      <c r="E1563">
        <v>0.5</v>
      </c>
      <c r="F1563">
        <v>96374</v>
      </c>
      <c r="G1563">
        <v>73</v>
      </c>
      <c r="H1563">
        <v>96338</v>
      </c>
      <c r="I1563">
        <v>6471650</v>
      </c>
      <c r="J1563">
        <v>67.150000000000006</v>
      </c>
    </row>
    <row r="1564" spans="1:10" x14ac:dyDescent="0.45">
      <c r="A1564">
        <v>1947</v>
      </c>
      <c r="B1564">
        <v>6</v>
      </c>
      <c r="C1564">
        <v>6.7000000000000002E-4</v>
      </c>
      <c r="D1564">
        <v>6.7000000000000002E-4</v>
      </c>
      <c r="E1564">
        <v>0.5</v>
      </c>
      <c r="F1564">
        <v>96301</v>
      </c>
      <c r="G1564">
        <v>64</v>
      </c>
      <c r="H1564">
        <v>96269</v>
      </c>
      <c r="I1564">
        <v>6375312</v>
      </c>
      <c r="J1564">
        <v>66.2</v>
      </c>
    </row>
    <row r="1565" spans="1:10" x14ac:dyDescent="0.45">
      <c r="A1565">
        <v>1947</v>
      </c>
      <c r="B1565">
        <v>7</v>
      </c>
      <c r="C1565">
        <v>5.8E-4</v>
      </c>
      <c r="D1565">
        <v>5.8E-4</v>
      </c>
      <c r="E1565">
        <v>0.5</v>
      </c>
      <c r="F1565">
        <v>96237</v>
      </c>
      <c r="G1565">
        <v>56</v>
      </c>
      <c r="H1565">
        <v>96209</v>
      </c>
      <c r="I1565">
        <v>6279043</v>
      </c>
      <c r="J1565">
        <v>65.25</v>
      </c>
    </row>
    <row r="1566" spans="1:10" x14ac:dyDescent="0.45">
      <c r="A1566">
        <v>1947</v>
      </c>
      <c r="B1566">
        <v>8</v>
      </c>
      <c r="C1566">
        <v>5.1000000000000004E-4</v>
      </c>
      <c r="D1566">
        <v>5.1000000000000004E-4</v>
      </c>
      <c r="E1566">
        <v>0.5</v>
      </c>
      <c r="F1566">
        <v>96181</v>
      </c>
      <c r="G1566">
        <v>49</v>
      </c>
      <c r="H1566">
        <v>96156</v>
      </c>
      <c r="I1566">
        <v>6182834</v>
      </c>
      <c r="J1566">
        <v>64.28</v>
      </c>
    </row>
    <row r="1567" spans="1:10" x14ac:dyDescent="0.45">
      <c r="A1567">
        <v>1947</v>
      </c>
      <c r="B1567">
        <v>9</v>
      </c>
      <c r="C1567">
        <v>4.6999999999999999E-4</v>
      </c>
      <c r="D1567">
        <v>4.6999999999999999E-4</v>
      </c>
      <c r="E1567">
        <v>0.5</v>
      </c>
      <c r="F1567">
        <v>96132</v>
      </c>
      <c r="G1567">
        <v>45</v>
      </c>
      <c r="H1567">
        <v>96109</v>
      </c>
      <c r="I1567">
        <v>6086678</v>
      </c>
      <c r="J1567">
        <v>63.32</v>
      </c>
    </row>
    <row r="1568" spans="1:10" x14ac:dyDescent="0.45">
      <c r="A1568">
        <v>1947</v>
      </c>
      <c r="B1568">
        <v>10</v>
      </c>
      <c r="C1568">
        <v>4.4999999999999999E-4</v>
      </c>
      <c r="D1568">
        <v>4.4999999999999999E-4</v>
      </c>
      <c r="E1568">
        <v>0.5</v>
      </c>
      <c r="F1568">
        <v>96087</v>
      </c>
      <c r="G1568">
        <v>43</v>
      </c>
      <c r="H1568">
        <v>96065</v>
      </c>
      <c r="I1568">
        <v>5990569</v>
      </c>
      <c r="J1568">
        <v>62.35</v>
      </c>
    </row>
    <row r="1569" spans="1:10" x14ac:dyDescent="0.45">
      <c r="A1569">
        <v>1947</v>
      </c>
      <c r="B1569">
        <v>11</v>
      </c>
      <c r="C1569">
        <v>4.6000000000000001E-4</v>
      </c>
      <c r="D1569">
        <v>4.6000000000000001E-4</v>
      </c>
      <c r="E1569">
        <v>0.5</v>
      </c>
      <c r="F1569">
        <v>96044</v>
      </c>
      <c r="G1569">
        <v>45</v>
      </c>
      <c r="H1569">
        <v>96021</v>
      </c>
      <c r="I1569">
        <v>5894504</v>
      </c>
      <c r="J1569">
        <v>61.37</v>
      </c>
    </row>
    <row r="1570" spans="1:10" x14ac:dyDescent="0.45">
      <c r="A1570">
        <v>1947</v>
      </c>
      <c r="B1570">
        <v>12</v>
      </c>
      <c r="C1570">
        <v>5.0000000000000001E-4</v>
      </c>
      <c r="D1570">
        <v>5.0000000000000001E-4</v>
      </c>
      <c r="E1570">
        <v>0.5</v>
      </c>
      <c r="F1570">
        <v>95999</v>
      </c>
      <c r="G1570">
        <v>48</v>
      </c>
      <c r="H1570">
        <v>95975</v>
      </c>
      <c r="I1570">
        <v>5798482</v>
      </c>
      <c r="J1570">
        <v>60.4</v>
      </c>
    </row>
    <row r="1571" spans="1:10" x14ac:dyDescent="0.45">
      <c r="A1571">
        <v>1947</v>
      </c>
      <c r="B1571">
        <v>13</v>
      </c>
      <c r="C1571">
        <v>5.8E-4</v>
      </c>
      <c r="D1571">
        <v>5.8E-4</v>
      </c>
      <c r="E1571">
        <v>0.5</v>
      </c>
      <c r="F1571">
        <v>95951</v>
      </c>
      <c r="G1571">
        <v>56</v>
      </c>
      <c r="H1571">
        <v>95923</v>
      </c>
      <c r="I1571">
        <v>5702507</v>
      </c>
      <c r="J1571">
        <v>59.43</v>
      </c>
    </row>
    <row r="1572" spans="1:10" x14ac:dyDescent="0.45">
      <c r="A1572">
        <v>1947</v>
      </c>
      <c r="B1572">
        <v>14</v>
      </c>
      <c r="C1572">
        <v>6.6E-4</v>
      </c>
      <c r="D1572">
        <v>6.6E-4</v>
      </c>
      <c r="E1572">
        <v>0.5</v>
      </c>
      <c r="F1572">
        <v>95895</v>
      </c>
      <c r="G1572">
        <v>64</v>
      </c>
      <c r="H1572">
        <v>95863</v>
      </c>
      <c r="I1572">
        <v>5606585</v>
      </c>
      <c r="J1572">
        <v>58.47</v>
      </c>
    </row>
    <row r="1573" spans="1:10" x14ac:dyDescent="0.45">
      <c r="A1573">
        <v>1947</v>
      </c>
      <c r="B1573">
        <v>15</v>
      </c>
      <c r="C1573">
        <v>7.6999999999999996E-4</v>
      </c>
      <c r="D1573">
        <v>7.6999999999999996E-4</v>
      </c>
      <c r="E1573">
        <v>0.5</v>
      </c>
      <c r="F1573">
        <v>95831</v>
      </c>
      <c r="G1573">
        <v>74</v>
      </c>
      <c r="H1573">
        <v>95794</v>
      </c>
      <c r="I1573">
        <v>5510722</v>
      </c>
      <c r="J1573">
        <v>57.5</v>
      </c>
    </row>
    <row r="1574" spans="1:10" x14ac:dyDescent="0.45">
      <c r="A1574">
        <v>1947</v>
      </c>
      <c r="B1574">
        <v>16</v>
      </c>
      <c r="C1574">
        <v>8.7000000000000001E-4</v>
      </c>
      <c r="D1574">
        <v>8.7000000000000001E-4</v>
      </c>
      <c r="E1574">
        <v>0.5</v>
      </c>
      <c r="F1574">
        <v>95757</v>
      </c>
      <c r="G1574">
        <v>83</v>
      </c>
      <c r="H1574">
        <v>95716</v>
      </c>
      <c r="I1574">
        <v>5414927</v>
      </c>
      <c r="J1574">
        <v>56.55</v>
      </c>
    </row>
    <row r="1575" spans="1:10" x14ac:dyDescent="0.45">
      <c r="A1575">
        <v>1947</v>
      </c>
      <c r="B1575">
        <v>17</v>
      </c>
      <c r="C1575">
        <v>9.7000000000000005E-4</v>
      </c>
      <c r="D1575">
        <v>9.7000000000000005E-4</v>
      </c>
      <c r="E1575">
        <v>0.5</v>
      </c>
      <c r="F1575">
        <v>95675</v>
      </c>
      <c r="G1575">
        <v>92</v>
      </c>
      <c r="H1575">
        <v>95628</v>
      </c>
      <c r="I1575">
        <v>5319211</v>
      </c>
      <c r="J1575">
        <v>55.6</v>
      </c>
    </row>
    <row r="1576" spans="1:10" x14ac:dyDescent="0.45">
      <c r="A1576">
        <v>1947</v>
      </c>
      <c r="B1576">
        <v>18</v>
      </c>
      <c r="C1576">
        <v>1.07E-3</v>
      </c>
      <c r="D1576">
        <v>1.07E-3</v>
      </c>
      <c r="E1576">
        <v>0.5</v>
      </c>
      <c r="F1576">
        <v>95582</v>
      </c>
      <c r="G1576">
        <v>102</v>
      </c>
      <c r="H1576">
        <v>95531</v>
      </c>
      <c r="I1576">
        <v>5223583</v>
      </c>
      <c r="J1576">
        <v>54.65</v>
      </c>
    </row>
    <row r="1577" spans="1:10" x14ac:dyDescent="0.45">
      <c r="A1577">
        <v>1947</v>
      </c>
      <c r="B1577">
        <v>19</v>
      </c>
      <c r="C1577">
        <v>1.16E-3</v>
      </c>
      <c r="D1577">
        <v>1.16E-3</v>
      </c>
      <c r="E1577">
        <v>0.5</v>
      </c>
      <c r="F1577">
        <v>95480</v>
      </c>
      <c r="G1577">
        <v>111</v>
      </c>
      <c r="H1577">
        <v>95425</v>
      </c>
      <c r="I1577">
        <v>5128052</v>
      </c>
      <c r="J1577">
        <v>53.71</v>
      </c>
    </row>
    <row r="1578" spans="1:10" x14ac:dyDescent="0.45">
      <c r="A1578">
        <v>1947</v>
      </c>
      <c r="B1578">
        <v>20</v>
      </c>
      <c r="C1578">
        <v>1.2600000000000001E-3</v>
      </c>
      <c r="D1578">
        <v>1.2600000000000001E-3</v>
      </c>
      <c r="E1578">
        <v>0.5</v>
      </c>
      <c r="F1578">
        <v>95369</v>
      </c>
      <c r="G1578">
        <v>120</v>
      </c>
      <c r="H1578">
        <v>95309</v>
      </c>
      <c r="I1578">
        <v>5032627</v>
      </c>
      <c r="J1578">
        <v>52.77</v>
      </c>
    </row>
    <row r="1579" spans="1:10" x14ac:dyDescent="0.45">
      <c r="A1579">
        <v>1947</v>
      </c>
      <c r="B1579">
        <v>21</v>
      </c>
      <c r="C1579">
        <v>1.33E-3</v>
      </c>
      <c r="D1579">
        <v>1.33E-3</v>
      </c>
      <c r="E1579">
        <v>0.5</v>
      </c>
      <c r="F1579">
        <v>95249</v>
      </c>
      <c r="G1579">
        <v>126</v>
      </c>
      <c r="H1579">
        <v>95186</v>
      </c>
      <c r="I1579">
        <v>4937318</v>
      </c>
      <c r="J1579">
        <v>51.84</v>
      </c>
    </row>
    <row r="1580" spans="1:10" x14ac:dyDescent="0.45">
      <c r="A1580">
        <v>1947</v>
      </c>
      <c r="B1580">
        <v>22</v>
      </c>
      <c r="C1580">
        <v>1.3799999999999999E-3</v>
      </c>
      <c r="D1580">
        <v>1.3799999999999999E-3</v>
      </c>
      <c r="E1580">
        <v>0.5</v>
      </c>
      <c r="F1580">
        <v>95123</v>
      </c>
      <c r="G1580">
        <v>131</v>
      </c>
      <c r="H1580">
        <v>95057</v>
      </c>
      <c r="I1580">
        <v>4842132</v>
      </c>
      <c r="J1580">
        <v>50.9</v>
      </c>
    </row>
    <row r="1581" spans="1:10" x14ac:dyDescent="0.45">
      <c r="A1581">
        <v>1947</v>
      </c>
      <c r="B1581">
        <v>23</v>
      </c>
      <c r="C1581">
        <v>1.42E-3</v>
      </c>
      <c r="D1581">
        <v>1.42E-3</v>
      </c>
      <c r="E1581">
        <v>0.5</v>
      </c>
      <c r="F1581">
        <v>94991</v>
      </c>
      <c r="G1581">
        <v>135</v>
      </c>
      <c r="H1581">
        <v>94924</v>
      </c>
      <c r="I1581">
        <v>4747075</v>
      </c>
      <c r="J1581">
        <v>49.97</v>
      </c>
    </row>
    <row r="1582" spans="1:10" x14ac:dyDescent="0.45">
      <c r="A1582">
        <v>1947</v>
      </c>
      <c r="B1582">
        <v>24</v>
      </c>
      <c r="C1582">
        <v>1.4499999999999999E-3</v>
      </c>
      <c r="D1582">
        <v>1.4499999999999999E-3</v>
      </c>
      <c r="E1582">
        <v>0.5</v>
      </c>
      <c r="F1582">
        <v>94857</v>
      </c>
      <c r="G1582">
        <v>137</v>
      </c>
      <c r="H1582">
        <v>94788</v>
      </c>
      <c r="I1582">
        <v>4652151</v>
      </c>
      <c r="J1582">
        <v>49.04</v>
      </c>
    </row>
    <row r="1583" spans="1:10" x14ac:dyDescent="0.45">
      <c r="A1583">
        <v>1947</v>
      </c>
      <c r="B1583">
        <v>25</v>
      </c>
      <c r="C1583">
        <v>1.4599999999999999E-3</v>
      </c>
      <c r="D1583">
        <v>1.4599999999999999E-3</v>
      </c>
      <c r="E1583">
        <v>0.5</v>
      </c>
      <c r="F1583">
        <v>94719</v>
      </c>
      <c r="G1583">
        <v>139</v>
      </c>
      <c r="H1583">
        <v>94650</v>
      </c>
      <c r="I1583">
        <v>4557363</v>
      </c>
      <c r="J1583">
        <v>48.11</v>
      </c>
    </row>
    <row r="1584" spans="1:10" x14ac:dyDescent="0.45">
      <c r="A1584">
        <v>1947</v>
      </c>
      <c r="B1584">
        <v>26</v>
      </c>
      <c r="C1584">
        <v>1.5100000000000001E-3</v>
      </c>
      <c r="D1584">
        <v>1.5100000000000001E-3</v>
      </c>
      <c r="E1584">
        <v>0.5</v>
      </c>
      <c r="F1584">
        <v>94581</v>
      </c>
      <c r="G1584">
        <v>143</v>
      </c>
      <c r="H1584">
        <v>94509</v>
      </c>
      <c r="I1584">
        <v>4462713</v>
      </c>
      <c r="J1584">
        <v>47.18</v>
      </c>
    </row>
    <row r="1585" spans="1:10" x14ac:dyDescent="0.45">
      <c r="A1585">
        <v>1947</v>
      </c>
      <c r="B1585">
        <v>27</v>
      </c>
      <c r="C1585">
        <v>1.57E-3</v>
      </c>
      <c r="D1585">
        <v>1.57E-3</v>
      </c>
      <c r="E1585">
        <v>0.5</v>
      </c>
      <c r="F1585">
        <v>94438</v>
      </c>
      <c r="G1585">
        <v>148</v>
      </c>
      <c r="H1585">
        <v>94363</v>
      </c>
      <c r="I1585">
        <v>4368204</v>
      </c>
      <c r="J1585">
        <v>46.25</v>
      </c>
    </row>
    <row r="1586" spans="1:10" x14ac:dyDescent="0.45">
      <c r="A1586">
        <v>1947</v>
      </c>
      <c r="B1586">
        <v>28</v>
      </c>
      <c r="C1586">
        <v>1.64E-3</v>
      </c>
      <c r="D1586">
        <v>1.64E-3</v>
      </c>
      <c r="E1586">
        <v>0.5</v>
      </c>
      <c r="F1586">
        <v>94289</v>
      </c>
      <c r="G1586">
        <v>155</v>
      </c>
      <c r="H1586">
        <v>94212</v>
      </c>
      <c r="I1586">
        <v>4273840</v>
      </c>
      <c r="J1586">
        <v>45.33</v>
      </c>
    </row>
    <row r="1587" spans="1:10" x14ac:dyDescent="0.45">
      <c r="A1587">
        <v>1947</v>
      </c>
      <c r="B1587">
        <v>29</v>
      </c>
      <c r="C1587">
        <v>1.72E-3</v>
      </c>
      <c r="D1587">
        <v>1.7099999999999999E-3</v>
      </c>
      <c r="E1587">
        <v>0.5</v>
      </c>
      <c r="F1587">
        <v>94135</v>
      </c>
      <c r="G1587">
        <v>161</v>
      </c>
      <c r="H1587">
        <v>94054</v>
      </c>
      <c r="I1587">
        <v>4179628</v>
      </c>
      <c r="J1587">
        <v>44.4</v>
      </c>
    </row>
    <row r="1588" spans="1:10" x14ac:dyDescent="0.45">
      <c r="A1588">
        <v>1947</v>
      </c>
      <c r="B1588">
        <v>30</v>
      </c>
      <c r="C1588">
        <v>1.81E-3</v>
      </c>
      <c r="D1588">
        <v>1.81E-3</v>
      </c>
      <c r="E1588">
        <v>0.5</v>
      </c>
      <c r="F1588">
        <v>93973</v>
      </c>
      <c r="G1588">
        <v>170</v>
      </c>
      <c r="H1588">
        <v>93888</v>
      </c>
      <c r="I1588">
        <v>4085574</v>
      </c>
      <c r="J1588">
        <v>43.48</v>
      </c>
    </row>
    <row r="1589" spans="1:10" x14ac:dyDescent="0.45">
      <c r="A1589">
        <v>1947</v>
      </c>
      <c r="B1589">
        <v>31</v>
      </c>
      <c r="C1589">
        <v>1.89E-3</v>
      </c>
      <c r="D1589">
        <v>1.89E-3</v>
      </c>
      <c r="E1589">
        <v>0.5</v>
      </c>
      <c r="F1589">
        <v>93803</v>
      </c>
      <c r="G1589">
        <v>178</v>
      </c>
      <c r="H1589">
        <v>93715</v>
      </c>
      <c r="I1589">
        <v>3991686</v>
      </c>
      <c r="J1589">
        <v>42.55</v>
      </c>
    </row>
    <row r="1590" spans="1:10" x14ac:dyDescent="0.45">
      <c r="A1590">
        <v>1947</v>
      </c>
      <c r="B1590">
        <v>32</v>
      </c>
      <c r="C1590">
        <v>2E-3</v>
      </c>
      <c r="D1590">
        <v>2E-3</v>
      </c>
      <c r="E1590">
        <v>0.5</v>
      </c>
      <c r="F1590">
        <v>93626</v>
      </c>
      <c r="G1590">
        <v>187</v>
      </c>
      <c r="H1590">
        <v>93532</v>
      </c>
      <c r="I1590">
        <v>3897971</v>
      </c>
      <c r="J1590">
        <v>41.63</v>
      </c>
    </row>
    <row r="1591" spans="1:10" x14ac:dyDescent="0.45">
      <c r="A1591">
        <v>1947</v>
      </c>
      <c r="B1591">
        <v>33</v>
      </c>
      <c r="C1591">
        <v>2.1299999999999999E-3</v>
      </c>
      <c r="D1591">
        <v>2.1199999999999999E-3</v>
      </c>
      <c r="E1591">
        <v>0.5</v>
      </c>
      <c r="F1591">
        <v>93439</v>
      </c>
      <c r="G1591">
        <v>198</v>
      </c>
      <c r="H1591">
        <v>93340</v>
      </c>
      <c r="I1591">
        <v>3804439</v>
      </c>
      <c r="J1591">
        <v>40.72</v>
      </c>
    </row>
    <row r="1592" spans="1:10" x14ac:dyDescent="0.45">
      <c r="A1592">
        <v>1947</v>
      </c>
      <c r="B1592">
        <v>34</v>
      </c>
      <c r="C1592">
        <v>2.2799999999999999E-3</v>
      </c>
      <c r="D1592">
        <v>2.2699999999999999E-3</v>
      </c>
      <c r="E1592">
        <v>0.5</v>
      </c>
      <c r="F1592">
        <v>93241</v>
      </c>
      <c r="G1592">
        <v>212</v>
      </c>
      <c r="H1592">
        <v>93135</v>
      </c>
      <c r="I1592">
        <v>3711099</v>
      </c>
      <c r="J1592">
        <v>39.799999999999997</v>
      </c>
    </row>
    <row r="1593" spans="1:10" x14ac:dyDescent="0.45">
      <c r="A1593">
        <v>1947</v>
      </c>
      <c r="B1593">
        <v>35</v>
      </c>
      <c r="C1593">
        <v>2.4299999999999999E-3</v>
      </c>
      <c r="D1593">
        <v>2.4299999999999999E-3</v>
      </c>
      <c r="E1593">
        <v>0.5</v>
      </c>
      <c r="F1593">
        <v>93029</v>
      </c>
      <c r="G1593">
        <v>226</v>
      </c>
      <c r="H1593">
        <v>92916</v>
      </c>
      <c r="I1593">
        <v>3617964</v>
      </c>
      <c r="J1593">
        <v>38.89</v>
      </c>
    </row>
    <row r="1594" spans="1:10" x14ac:dyDescent="0.45">
      <c r="A1594">
        <v>1947</v>
      </c>
      <c r="B1594">
        <v>36</v>
      </c>
      <c r="C1594">
        <v>2.6199999999999999E-3</v>
      </c>
      <c r="D1594">
        <v>2.6199999999999999E-3</v>
      </c>
      <c r="E1594">
        <v>0.5</v>
      </c>
      <c r="F1594">
        <v>92803</v>
      </c>
      <c r="G1594">
        <v>243</v>
      </c>
      <c r="H1594">
        <v>92681</v>
      </c>
      <c r="I1594">
        <v>3525049</v>
      </c>
      <c r="J1594">
        <v>37.979999999999997</v>
      </c>
    </row>
    <row r="1595" spans="1:10" x14ac:dyDescent="0.45">
      <c r="A1595">
        <v>1947</v>
      </c>
      <c r="B1595">
        <v>37</v>
      </c>
      <c r="C1595">
        <v>2.81E-3</v>
      </c>
      <c r="D1595">
        <v>2.8E-3</v>
      </c>
      <c r="E1595">
        <v>0.5</v>
      </c>
      <c r="F1595">
        <v>92560</v>
      </c>
      <c r="G1595">
        <v>259</v>
      </c>
      <c r="H1595">
        <v>92430</v>
      </c>
      <c r="I1595">
        <v>3432368</v>
      </c>
      <c r="J1595">
        <v>37.08</v>
      </c>
    </row>
    <row r="1596" spans="1:10" x14ac:dyDescent="0.45">
      <c r="A1596">
        <v>1947</v>
      </c>
      <c r="B1596">
        <v>38</v>
      </c>
      <c r="C1596">
        <v>2.99E-3</v>
      </c>
      <c r="D1596">
        <v>2.98E-3</v>
      </c>
      <c r="E1596">
        <v>0.5</v>
      </c>
      <c r="F1596">
        <v>92300</v>
      </c>
      <c r="G1596">
        <v>275</v>
      </c>
      <c r="H1596">
        <v>92163</v>
      </c>
      <c r="I1596">
        <v>3339938</v>
      </c>
      <c r="J1596">
        <v>36.19</v>
      </c>
    </row>
    <row r="1597" spans="1:10" x14ac:dyDescent="0.45">
      <c r="A1597">
        <v>1947</v>
      </c>
      <c r="B1597">
        <v>39</v>
      </c>
      <c r="C1597">
        <v>3.16E-3</v>
      </c>
      <c r="D1597">
        <v>3.15E-3</v>
      </c>
      <c r="E1597">
        <v>0.5</v>
      </c>
      <c r="F1597">
        <v>92025</v>
      </c>
      <c r="G1597">
        <v>290</v>
      </c>
      <c r="H1597">
        <v>91880</v>
      </c>
      <c r="I1597">
        <v>3247775</v>
      </c>
      <c r="J1597">
        <v>35.29</v>
      </c>
    </row>
    <row r="1598" spans="1:10" x14ac:dyDescent="0.45">
      <c r="A1598">
        <v>1947</v>
      </c>
      <c r="B1598">
        <v>40</v>
      </c>
      <c r="C1598">
        <v>3.3500000000000001E-3</v>
      </c>
      <c r="D1598">
        <v>3.3500000000000001E-3</v>
      </c>
      <c r="E1598">
        <v>0.5</v>
      </c>
      <c r="F1598">
        <v>91735</v>
      </c>
      <c r="G1598">
        <v>307</v>
      </c>
      <c r="H1598">
        <v>91582</v>
      </c>
      <c r="I1598">
        <v>3155895</v>
      </c>
      <c r="J1598">
        <v>34.4</v>
      </c>
    </row>
    <row r="1599" spans="1:10" x14ac:dyDescent="0.45">
      <c r="A1599">
        <v>1947</v>
      </c>
      <c r="B1599">
        <v>41</v>
      </c>
      <c r="C1599">
        <v>3.5999999999999999E-3</v>
      </c>
      <c r="D1599">
        <v>3.5899999999999999E-3</v>
      </c>
      <c r="E1599">
        <v>0.5</v>
      </c>
      <c r="F1599">
        <v>91428</v>
      </c>
      <c r="G1599">
        <v>329</v>
      </c>
      <c r="H1599">
        <v>91264</v>
      </c>
      <c r="I1599">
        <v>3064313</v>
      </c>
      <c r="J1599">
        <v>33.520000000000003</v>
      </c>
    </row>
    <row r="1600" spans="1:10" x14ac:dyDescent="0.45">
      <c r="A1600">
        <v>1947</v>
      </c>
      <c r="B1600">
        <v>42</v>
      </c>
      <c r="C1600">
        <v>3.8899999999999998E-3</v>
      </c>
      <c r="D1600">
        <v>3.8800000000000002E-3</v>
      </c>
      <c r="E1600">
        <v>0.5</v>
      </c>
      <c r="F1600">
        <v>91099</v>
      </c>
      <c r="G1600">
        <v>353</v>
      </c>
      <c r="H1600">
        <v>90923</v>
      </c>
      <c r="I1600">
        <v>2973049</v>
      </c>
      <c r="J1600">
        <v>32.64</v>
      </c>
    </row>
    <row r="1601" spans="1:10" x14ac:dyDescent="0.45">
      <c r="A1601">
        <v>1947</v>
      </c>
      <c r="B1601">
        <v>43</v>
      </c>
      <c r="C1601">
        <v>4.2100000000000002E-3</v>
      </c>
      <c r="D1601">
        <v>4.1999999999999997E-3</v>
      </c>
      <c r="E1601">
        <v>0.5</v>
      </c>
      <c r="F1601">
        <v>90746</v>
      </c>
      <c r="G1601">
        <v>381</v>
      </c>
      <c r="H1601">
        <v>90555</v>
      </c>
      <c r="I1601">
        <v>2882127</v>
      </c>
      <c r="J1601">
        <v>31.76</v>
      </c>
    </row>
    <row r="1602" spans="1:10" x14ac:dyDescent="0.45">
      <c r="A1602">
        <v>1947</v>
      </c>
      <c r="B1602">
        <v>44</v>
      </c>
      <c r="C1602">
        <v>4.5700000000000003E-3</v>
      </c>
      <c r="D1602">
        <v>4.5599999999999998E-3</v>
      </c>
      <c r="E1602">
        <v>0.5</v>
      </c>
      <c r="F1602">
        <v>90365</v>
      </c>
      <c r="G1602">
        <v>412</v>
      </c>
      <c r="H1602">
        <v>90159</v>
      </c>
      <c r="I1602">
        <v>2791571</v>
      </c>
      <c r="J1602">
        <v>30.89</v>
      </c>
    </row>
    <row r="1603" spans="1:10" x14ac:dyDescent="0.45">
      <c r="A1603">
        <v>1947</v>
      </c>
      <c r="B1603">
        <v>45</v>
      </c>
      <c r="C1603">
        <v>4.9399999999999999E-3</v>
      </c>
      <c r="D1603">
        <v>4.9300000000000004E-3</v>
      </c>
      <c r="E1603">
        <v>0.5</v>
      </c>
      <c r="F1603">
        <v>89953</v>
      </c>
      <c r="G1603">
        <v>443</v>
      </c>
      <c r="H1603">
        <v>89731</v>
      </c>
      <c r="I1603">
        <v>2701413</v>
      </c>
      <c r="J1603">
        <v>30.03</v>
      </c>
    </row>
    <row r="1604" spans="1:10" x14ac:dyDescent="0.45">
      <c r="A1604">
        <v>1947</v>
      </c>
      <c r="B1604">
        <v>46</v>
      </c>
      <c r="C1604">
        <v>5.3400000000000001E-3</v>
      </c>
      <c r="D1604">
        <v>5.3200000000000001E-3</v>
      </c>
      <c r="E1604">
        <v>0.5</v>
      </c>
      <c r="F1604">
        <v>89510</v>
      </c>
      <c r="G1604">
        <v>476</v>
      </c>
      <c r="H1604">
        <v>89271</v>
      </c>
      <c r="I1604">
        <v>2611681</v>
      </c>
      <c r="J1604">
        <v>29.18</v>
      </c>
    </row>
    <row r="1605" spans="1:10" x14ac:dyDescent="0.45">
      <c r="A1605">
        <v>1947</v>
      </c>
      <c r="B1605">
        <v>47</v>
      </c>
      <c r="C1605">
        <v>5.7600000000000004E-3</v>
      </c>
      <c r="D1605">
        <v>5.7400000000000003E-3</v>
      </c>
      <c r="E1605">
        <v>0.5</v>
      </c>
      <c r="F1605">
        <v>89033</v>
      </c>
      <c r="G1605">
        <v>511</v>
      </c>
      <c r="H1605">
        <v>88778</v>
      </c>
      <c r="I1605">
        <v>2522410</v>
      </c>
      <c r="J1605">
        <v>28.33</v>
      </c>
    </row>
    <row r="1606" spans="1:10" x14ac:dyDescent="0.45">
      <c r="A1606">
        <v>1947</v>
      </c>
      <c r="B1606">
        <v>48</v>
      </c>
      <c r="C1606">
        <v>6.2300000000000003E-3</v>
      </c>
      <c r="D1606">
        <v>6.2100000000000002E-3</v>
      </c>
      <c r="E1606">
        <v>0.5</v>
      </c>
      <c r="F1606">
        <v>88522</v>
      </c>
      <c r="G1606">
        <v>550</v>
      </c>
      <c r="H1606">
        <v>88247</v>
      </c>
      <c r="I1606">
        <v>2433632</v>
      </c>
      <c r="J1606">
        <v>27.49</v>
      </c>
    </row>
    <row r="1607" spans="1:10" x14ac:dyDescent="0.45">
      <c r="A1607">
        <v>1947</v>
      </c>
      <c r="B1607">
        <v>49</v>
      </c>
      <c r="C1607">
        <v>6.7499999999999999E-3</v>
      </c>
      <c r="D1607">
        <v>6.7299999999999999E-3</v>
      </c>
      <c r="E1607">
        <v>0.5</v>
      </c>
      <c r="F1607">
        <v>87972</v>
      </c>
      <c r="G1607">
        <v>592</v>
      </c>
      <c r="H1607">
        <v>87676</v>
      </c>
      <c r="I1607">
        <v>2345385</v>
      </c>
      <c r="J1607">
        <v>26.66</v>
      </c>
    </row>
    <row r="1608" spans="1:10" x14ac:dyDescent="0.45">
      <c r="A1608">
        <v>1947</v>
      </c>
      <c r="B1608">
        <v>50</v>
      </c>
      <c r="C1608">
        <v>7.3400000000000002E-3</v>
      </c>
      <c r="D1608">
        <v>7.3099999999999997E-3</v>
      </c>
      <c r="E1608">
        <v>0.5</v>
      </c>
      <c r="F1608">
        <v>87380</v>
      </c>
      <c r="G1608">
        <v>639</v>
      </c>
      <c r="H1608">
        <v>87061</v>
      </c>
      <c r="I1608">
        <v>2257709</v>
      </c>
      <c r="J1608">
        <v>25.84</v>
      </c>
    </row>
    <row r="1609" spans="1:10" x14ac:dyDescent="0.45">
      <c r="A1609">
        <v>1947</v>
      </c>
      <c r="B1609">
        <v>51</v>
      </c>
      <c r="C1609">
        <v>7.9600000000000001E-3</v>
      </c>
      <c r="D1609">
        <v>7.9299999999999995E-3</v>
      </c>
      <c r="E1609">
        <v>0.5</v>
      </c>
      <c r="F1609">
        <v>86741</v>
      </c>
      <c r="G1609">
        <v>687</v>
      </c>
      <c r="H1609">
        <v>86398</v>
      </c>
      <c r="I1609">
        <v>2170648</v>
      </c>
      <c r="J1609">
        <v>25.02</v>
      </c>
    </row>
    <row r="1610" spans="1:10" x14ac:dyDescent="0.45">
      <c r="A1610">
        <v>1947</v>
      </c>
      <c r="B1610">
        <v>52</v>
      </c>
      <c r="C1610">
        <v>8.6E-3</v>
      </c>
      <c r="D1610">
        <v>8.5599999999999999E-3</v>
      </c>
      <c r="E1610">
        <v>0.5</v>
      </c>
      <c r="F1610">
        <v>86054</v>
      </c>
      <c r="G1610">
        <v>737</v>
      </c>
      <c r="H1610">
        <v>85686</v>
      </c>
      <c r="I1610">
        <v>2084250</v>
      </c>
      <c r="J1610">
        <v>24.22</v>
      </c>
    </row>
    <row r="1611" spans="1:10" x14ac:dyDescent="0.45">
      <c r="A1611">
        <v>1947</v>
      </c>
      <c r="B1611">
        <v>53</v>
      </c>
      <c r="C1611">
        <v>9.2700000000000005E-3</v>
      </c>
      <c r="D1611">
        <v>9.2300000000000004E-3</v>
      </c>
      <c r="E1611">
        <v>0.5</v>
      </c>
      <c r="F1611">
        <v>85317</v>
      </c>
      <c r="G1611">
        <v>787</v>
      </c>
      <c r="H1611">
        <v>84924</v>
      </c>
      <c r="I1611">
        <v>1998565</v>
      </c>
      <c r="J1611">
        <v>23.43</v>
      </c>
    </row>
    <row r="1612" spans="1:10" x14ac:dyDescent="0.45">
      <c r="A1612">
        <v>1947</v>
      </c>
      <c r="B1612">
        <v>54</v>
      </c>
      <c r="C1612">
        <v>9.9900000000000006E-3</v>
      </c>
      <c r="D1612">
        <v>9.9399999999999992E-3</v>
      </c>
      <c r="E1612">
        <v>0.5</v>
      </c>
      <c r="F1612">
        <v>84530</v>
      </c>
      <c r="G1612">
        <v>840</v>
      </c>
      <c r="H1612">
        <v>84110</v>
      </c>
      <c r="I1612">
        <v>1913641</v>
      </c>
      <c r="J1612">
        <v>22.64</v>
      </c>
    </row>
    <row r="1613" spans="1:10" x14ac:dyDescent="0.45">
      <c r="A1613">
        <v>1947</v>
      </c>
      <c r="B1613">
        <v>55</v>
      </c>
      <c r="C1613">
        <v>1.074E-2</v>
      </c>
      <c r="D1613">
        <v>1.068E-2</v>
      </c>
      <c r="E1613">
        <v>0.5</v>
      </c>
      <c r="F1613">
        <v>83690</v>
      </c>
      <c r="G1613">
        <v>894</v>
      </c>
      <c r="H1613">
        <v>83243</v>
      </c>
      <c r="I1613">
        <v>1829531</v>
      </c>
      <c r="J1613">
        <v>21.86</v>
      </c>
    </row>
    <row r="1614" spans="1:10" x14ac:dyDescent="0.45">
      <c r="A1614">
        <v>1947</v>
      </c>
      <c r="B1614">
        <v>56</v>
      </c>
      <c r="C1614">
        <v>1.153E-2</v>
      </c>
      <c r="D1614">
        <v>1.1469999999999999E-2</v>
      </c>
      <c r="E1614">
        <v>0.5</v>
      </c>
      <c r="F1614">
        <v>82796</v>
      </c>
      <c r="G1614">
        <v>950</v>
      </c>
      <c r="H1614">
        <v>82321</v>
      </c>
      <c r="I1614">
        <v>1746288</v>
      </c>
      <c r="J1614">
        <v>21.09</v>
      </c>
    </row>
    <row r="1615" spans="1:10" x14ac:dyDescent="0.45">
      <c r="A1615">
        <v>1947</v>
      </c>
      <c r="B1615">
        <v>57</v>
      </c>
      <c r="C1615">
        <v>1.244E-2</v>
      </c>
      <c r="D1615">
        <v>1.2359999999999999E-2</v>
      </c>
      <c r="E1615">
        <v>0.5</v>
      </c>
      <c r="F1615">
        <v>81847</v>
      </c>
      <c r="G1615">
        <v>1012</v>
      </c>
      <c r="H1615">
        <v>81341</v>
      </c>
      <c r="I1615">
        <v>1663967</v>
      </c>
      <c r="J1615">
        <v>20.329999999999998</v>
      </c>
    </row>
    <row r="1616" spans="1:10" x14ac:dyDescent="0.45">
      <c r="A1616">
        <v>1947</v>
      </c>
      <c r="B1616">
        <v>58</v>
      </c>
      <c r="C1616">
        <v>1.3469999999999999E-2</v>
      </c>
      <c r="D1616">
        <v>1.338E-2</v>
      </c>
      <c r="E1616">
        <v>0.5</v>
      </c>
      <c r="F1616">
        <v>80835</v>
      </c>
      <c r="G1616">
        <v>1082</v>
      </c>
      <c r="H1616">
        <v>80294</v>
      </c>
      <c r="I1616">
        <v>1582626</v>
      </c>
      <c r="J1616">
        <v>19.579999999999998</v>
      </c>
    </row>
    <row r="1617" spans="1:10" x14ac:dyDescent="0.45">
      <c r="A1617">
        <v>1947</v>
      </c>
      <c r="B1617">
        <v>59</v>
      </c>
      <c r="C1617">
        <v>1.4659999999999999E-2</v>
      </c>
      <c r="D1617">
        <v>1.456E-2</v>
      </c>
      <c r="E1617">
        <v>0.5</v>
      </c>
      <c r="F1617">
        <v>79753</v>
      </c>
      <c r="G1617">
        <v>1161</v>
      </c>
      <c r="H1617">
        <v>79173</v>
      </c>
      <c r="I1617">
        <v>1502332</v>
      </c>
      <c r="J1617">
        <v>18.84</v>
      </c>
    </row>
    <row r="1618" spans="1:10" x14ac:dyDescent="0.45">
      <c r="A1618">
        <v>1947</v>
      </c>
      <c r="B1618">
        <v>60</v>
      </c>
      <c r="C1618">
        <v>1.5970000000000002E-2</v>
      </c>
      <c r="D1618">
        <v>1.584E-2</v>
      </c>
      <c r="E1618">
        <v>0.5</v>
      </c>
      <c r="F1618">
        <v>78592</v>
      </c>
      <c r="G1618">
        <v>1245</v>
      </c>
      <c r="H1618">
        <v>77970</v>
      </c>
      <c r="I1618">
        <v>1423159</v>
      </c>
      <c r="J1618">
        <v>18.11</v>
      </c>
    </row>
    <row r="1619" spans="1:10" x14ac:dyDescent="0.45">
      <c r="A1619">
        <v>1947</v>
      </c>
      <c r="B1619">
        <v>61</v>
      </c>
      <c r="C1619">
        <v>1.7180000000000001E-2</v>
      </c>
      <c r="D1619">
        <v>1.704E-2</v>
      </c>
      <c r="E1619">
        <v>0.5</v>
      </c>
      <c r="F1619">
        <v>77347</v>
      </c>
      <c r="G1619">
        <v>1318</v>
      </c>
      <c r="H1619">
        <v>76688</v>
      </c>
      <c r="I1619">
        <v>1345189</v>
      </c>
      <c r="J1619">
        <v>17.39</v>
      </c>
    </row>
    <row r="1620" spans="1:10" x14ac:dyDescent="0.45">
      <c r="A1620">
        <v>1947</v>
      </c>
      <c r="B1620">
        <v>62</v>
      </c>
      <c r="C1620">
        <v>1.847E-2</v>
      </c>
      <c r="D1620">
        <v>1.83E-2</v>
      </c>
      <c r="E1620">
        <v>0.5</v>
      </c>
      <c r="F1620">
        <v>76030</v>
      </c>
      <c r="G1620">
        <v>1391</v>
      </c>
      <c r="H1620">
        <v>75334</v>
      </c>
      <c r="I1620">
        <v>1268501</v>
      </c>
      <c r="J1620">
        <v>16.68</v>
      </c>
    </row>
    <row r="1621" spans="1:10" x14ac:dyDescent="0.45">
      <c r="A1621">
        <v>1947</v>
      </c>
      <c r="B1621">
        <v>63</v>
      </c>
      <c r="C1621">
        <v>1.984E-2</v>
      </c>
      <c r="D1621">
        <v>1.9640000000000001E-2</v>
      </c>
      <c r="E1621">
        <v>0.5</v>
      </c>
      <c r="F1621">
        <v>74638</v>
      </c>
      <c r="G1621">
        <v>1466</v>
      </c>
      <c r="H1621">
        <v>73905</v>
      </c>
      <c r="I1621">
        <v>1193167</v>
      </c>
      <c r="J1621">
        <v>15.99</v>
      </c>
    </row>
    <row r="1622" spans="1:10" x14ac:dyDescent="0.45">
      <c r="A1622">
        <v>1947</v>
      </c>
      <c r="B1622">
        <v>64</v>
      </c>
      <c r="C1622">
        <v>2.128E-2</v>
      </c>
      <c r="D1622">
        <v>2.1049999999999999E-2</v>
      </c>
      <c r="E1622">
        <v>0.5</v>
      </c>
      <c r="F1622">
        <v>73172</v>
      </c>
      <c r="G1622">
        <v>1541</v>
      </c>
      <c r="H1622">
        <v>72402</v>
      </c>
      <c r="I1622">
        <v>1119262</v>
      </c>
      <c r="J1622">
        <v>15.3</v>
      </c>
    </row>
    <row r="1623" spans="1:10" x14ac:dyDescent="0.45">
      <c r="A1623">
        <v>1947</v>
      </c>
      <c r="B1623">
        <v>65</v>
      </c>
      <c r="C1623">
        <v>2.2859999999999998E-2</v>
      </c>
      <c r="D1623">
        <v>2.2610000000000002E-2</v>
      </c>
      <c r="E1623">
        <v>0.5</v>
      </c>
      <c r="F1623">
        <v>71632</v>
      </c>
      <c r="G1623">
        <v>1619</v>
      </c>
      <c r="H1623">
        <v>70822</v>
      </c>
      <c r="I1623">
        <v>1046860</v>
      </c>
      <c r="J1623">
        <v>14.61</v>
      </c>
    </row>
    <row r="1624" spans="1:10" x14ac:dyDescent="0.45">
      <c r="A1624">
        <v>1947</v>
      </c>
      <c r="B1624">
        <v>66</v>
      </c>
      <c r="C1624">
        <v>2.5100000000000001E-2</v>
      </c>
      <c r="D1624">
        <v>2.479E-2</v>
      </c>
      <c r="E1624">
        <v>0.5</v>
      </c>
      <c r="F1624">
        <v>70012</v>
      </c>
      <c r="G1624">
        <v>1736</v>
      </c>
      <c r="H1624">
        <v>69144</v>
      </c>
      <c r="I1624">
        <v>976038</v>
      </c>
      <c r="J1624">
        <v>13.94</v>
      </c>
    </row>
    <row r="1625" spans="1:10" x14ac:dyDescent="0.45">
      <c r="A1625">
        <v>1947</v>
      </c>
      <c r="B1625">
        <v>67</v>
      </c>
      <c r="C1625">
        <v>2.7650000000000001E-2</v>
      </c>
      <c r="D1625">
        <v>2.7269999999999999E-2</v>
      </c>
      <c r="E1625">
        <v>0.5</v>
      </c>
      <c r="F1625">
        <v>68277</v>
      </c>
      <c r="G1625">
        <v>1862</v>
      </c>
      <c r="H1625">
        <v>67346</v>
      </c>
      <c r="I1625">
        <v>906893</v>
      </c>
      <c r="J1625">
        <v>13.28</v>
      </c>
    </row>
    <row r="1626" spans="1:10" x14ac:dyDescent="0.45">
      <c r="A1626">
        <v>1947</v>
      </c>
      <c r="B1626">
        <v>68</v>
      </c>
      <c r="C1626">
        <v>3.0550000000000001E-2</v>
      </c>
      <c r="D1626">
        <v>3.0089999999999999E-2</v>
      </c>
      <c r="E1626">
        <v>0.5</v>
      </c>
      <c r="F1626">
        <v>66414</v>
      </c>
      <c r="G1626">
        <v>1999</v>
      </c>
      <c r="H1626">
        <v>65415</v>
      </c>
      <c r="I1626">
        <v>839548</v>
      </c>
      <c r="J1626">
        <v>12.64</v>
      </c>
    </row>
    <row r="1627" spans="1:10" x14ac:dyDescent="0.45">
      <c r="A1627">
        <v>1947</v>
      </c>
      <c r="B1627">
        <v>69</v>
      </c>
      <c r="C1627">
        <v>3.3860000000000001E-2</v>
      </c>
      <c r="D1627">
        <v>3.3300000000000003E-2</v>
      </c>
      <c r="E1627">
        <v>0.5</v>
      </c>
      <c r="F1627">
        <v>64416</v>
      </c>
      <c r="G1627">
        <v>2145</v>
      </c>
      <c r="H1627">
        <v>63343</v>
      </c>
      <c r="I1627">
        <v>774133</v>
      </c>
      <c r="J1627">
        <v>12.02</v>
      </c>
    </row>
    <row r="1628" spans="1:10" x14ac:dyDescent="0.45">
      <c r="A1628">
        <v>1947</v>
      </c>
      <c r="B1628">
        <v>70</v>
      </c>
      <c r="C1628">
        <v>3.773E-2</v>
      </c>
      <c r="D1628">
        <v>3.703E-2</v>
      </c>
      <c r="E1628">
        <v>0.5</v>
      </c>
      <c r="F1628">
        <v>62271</v>
      </c>
      <c r="G1628">
        <v>2306</v>
      </c>
      <c r="H1628">
        <v>61118</v>
      </c>
      <c r="I1628">
        <v>710789</v>
      </c>
      <c r="J1628">
        <v>11.41</v>
      </c>
    </row>
    <row r="1629" spans="1:10" x14ac:dyDescent="0.45">
      <c r="A1629">
        <v>1947</v>
      </c>
      <c r="B1629">
        <v>71</v>
      </c>
      <c r="C1629">
        <v>4.1849999999999998E-2</v>
      </c>
      <c r="D1629">
        <v>4.0989999999999999E-2</v>
      </c>
      <c r="E1629">
        <v>0.5</v>
      </c>
      <c r="F1629">
        <v>59965</v>
      </c>
      <c r="G1629">
        <v>2458</v>
      </c>
      <c r="H1629">
        <v>58736</v>
      </c>
      <c r="I1629">
        <v>649671</v>
      </c>
      <c r="J1629">
        <v>10.83</v>
      </c>
    </row>
    <row r="1630" spans="1:10" x14ac:dyDescent="0.45">
      <c r="A1630">
        <v>1947</v>
      </c>
      <c r="B1630">
        <v>72</v>
      </c>
      <c r="C1630">
        <v>4.6330000000000003E-2</v>
      </c>
      <c r="D1630">
        <v>4.5280000000000001E-2</v>
      </c>
      <c r="E1630">
        <v>0.5</v>
      </c>
      <c r="F1630">
        <v>57507</v>
      </c>
      <c r="G1630">
        <v>2604</v>
      </c>
      <c r="H1630">
        <v>56204</v>
      </c>
      <c r="I1630">
        <v>590936</v>
      </c>
      <c r="J1630">
        <v>10.28</v>
      </c>
    </row>
    <row r="1631" spans="1:10" x14ac:dyDescent="0.45">
      <c r="A1631">
        <v>1947</v>
      </c>
      <c r="B1631">
        <v>73</v>
      </c>
      <c r="C1631">
        <v>5.1650000000000001E-2</v>
      </c>
      <c r="D1631">
        <v>5.0349999999999999E-2</v>
      </c>
      <c r="E1631">
        <v>0.5</v>
      </c>
      <c r="F1631">
        <v>54902</v>
      </c>
      <c r="G1631">
        <v>2764</v>
      </c>
      <c r="H1631">
        <v>53520</v>
      </c>
      <c r="I1631">
        <v>534731</v>
      </c>
      <c r="J1631">
        <v>9.74</v>
      </c>
    </row>
    <row r="1632" spans="1:10" x14ac:dyDescent="0.45">
      <c r="A1632">
        <v>1947</v>
      </c>
      <c r="B1632">
        <v>74</v>
      </c>
      <c r="C1632">
        <v>5.7939999999999998E-2</v>
      </c>
      <c r="D1632">
        <v>5.6309999999999999E-2</v>
      </c>
      <c r="E1632">
        <v>0.5</v>
      </c>
      <c r="F1632">
        <v>52138</v>
      </c>
      <c r="G1632">
        <v>2936</v>
      </c>
      <c r="H1632">
        <v>50670</v>
      </c>
      <c r="I1632">
        <v>481211</v>
      </c>
      <c r="J1632">
        <v>9.23</v>
      </c>
    </row>
    <row r="1633" spans="1:10" x14ac:dyDescent="0.45">
      <c r="A1633">
        <v>1947</v>
      </c>
      <c r="B1633">
        <v>75</v>
      </c>
      <c r="C1633">
        <v>6.4689999999999998E-2</v>
      </c>
      <c r="D1633">
        <v>6.2659999999999993E-2</v>
      </c>
      <c r="E1633">
        <v>0.5</v>
      </c>
      <c r="F1633">
        <v>49202</v>
      </c>
      <c r="G1633">
        <v>3083</v>
      </c>
      <c r="H1633">
        <v>47661</v>
      </c>
      <c r="I1633">
        <v>430541</v>
      </c>
      <c r="J1633">
        <v>8.75</v>
      </c>
    </row>
    <row r="1634" spans="1:10" x14ac:dyDescent="0.45">
      <c r="A1634">
        <v>1947</v>
      </c>
      <c r="B1634">
        <v>76</v>
      </c>
      <c r="C1634">
        <v>7.0580000000000004E-2</v>
      </c>
      <c r="D1634">
        <v>6.8169999999999994E-2</v>
      </c>
      <c r="E1634">
        <v>0.5</v>
      </c>
      <c r="F1634">
        <v>46119</v>
      </c>
      <c r="G1634">
        <v>3144</v>
      </c>
      <c r="H1634">
        <v>44547</v>
      </c>
      <c r="I1634">
        <v>382880</v>
      </c>
      <c r="J1634">
        <v>8.3000000000000007</v>
      </c>
    </row>
    <row r="1635" spans="1:10" x14ac:dyDescent="0.45">
      <c r="A1635">
        <v>1947</v>
      </c>
      <c r="B1635">
        <v>77</v>
      </c>
      <c r="C1635">
        <v>7.6499999999999999E-2</v>
      </c>
      <c r="D1635">
        <v>7.3679999999999995E-2</v>
      </c>
      <c r="E1635">
        <v>0.5</v>
      </c>
      <c r="F1635">
        <v>42975</v>
      </c>
      <c r="G1635">
        <v>3166</v>
      </c>
      <c r="H1635">
        <v>41392</v>
      </c>
      <c r="I1635">
        <v>338333</v>
      </c>
      <c r="J1635">
        <v>7.87</v>
      </c>
    </row>
    <row r="1636" spans="1:10" x14ac:dyDescent="0.45">
      <c r="A1636">
        <v>1947</v>
      </c>
      <c r="B1636">
        <v>78</v>
      </c>
      <c r="C1636">
        <v>8.233E-2</v>
      </c>
      <c r="D1636">
        <v>7.9070000000000001E-2</v>
      </c>
      <c r="E1636">
        <v>0.5</v>
      </c>
      <c r="F1636">
        <v>39809</v>
      </c>
      <c r="G1636">
        <v>3148</v>
      </c>
      <c r="H1636">
        <v>38235</v>
      </c>
      <c r="I1636">
        <v>296941</v>
      </c>
      <c r="J1636">
        <v>7.46</v>
      </c>
    </row>
    <row r="1637" spans="1:10" x14ac:dyDescent="0.45">
      <c r="A1637">
        <v>1947</v>
      </c>
      <c r="B1637">
        <v>79</v>
      </c>
      <c r="C1637">
        <v>8.7940000000000004E-2</v>
      </c>
      <c r="D1637">
        <v>8.4229999999999999E-2</v>
      </c>
      <c r="E1637">
        <v>0.5</v>
      </c>
      <c r="F1637">
        <v>36661</v>
      </c>
      <c r="G1637">
        <v>3088</v>
      </c>
      <c r="H1637">
        <v>35117</v>
      </c>
      <c r="I1637">
        <v>258707</v>
      </c>
      <c r="J1637">
        <v>7.06</v>
      </c>
    </row>
    <row r="1638" spans="1:10" x14ac:dyDescent="0.45">
      <c r="A1638">
        <v>1947</v>
      </c>
      <c r="B1638">
        <v>80</v>
      </c>
      <c r="C1638">
        <v>9.2579999999999996E-2</v>
      </c>
      <c r="D1638">
        <v>8.8489999999999999E-2</v>
      </c>
      <c r="E1638">
        <v>0.5</v>
      </c>
      <c r="F1638">
        <v>33573</v>
      </c>
      <c r="G1638">
        <v>2971</v>
      </c>
      <c r="H1638">
        <v>32087</v>
      </c>
      <c r="I1638">
        <v>223590</v>
      </c>
      <c r="J1638">
        <v>6.66</v>
      </c>
    </row>
    <row r="1639" spans="1:10" x14ac:dyDescent="0.45">
      <c r="A1639">
        <v>1947</v>
      </c>
      <c r="B1639">
        <v>81</v>
      </c>
      <c r="C1639">
        <v>0.10196</v>
      </c>
      <c r="D1639">
        <v>9.7019999999999995E-2</v>
      </c>
      <c r="E1639">
        <v>0.5</v>
      </c>
      <c r="F1639">
        <v>30602</v>
      </c>
      <c r="G1639">
        <v>2969</v>
      </c>
      <c r="H1639">
        <v>29118</v>
      </c>
      <c r="I1639">
        <v>191502</v>
      </c>
      <c r="J1639">
        <v>6.26</v>
      </c>
    </row>
    <row r="1640" spans="1:10" x14ac:dyDescent="0.45">
      <c r="A1640">
        <v>1947</v>
      </c>
      <c r="B1640">
        <v>82</v>
      </c>
      <c r="C1640">
        <v>0.11398999999999999</v>
      </c>
      <c r="D1640">
        <v>0.10784000000000001</v>
      </c>
      <c r="E1640">
        <v>0.5</v>
      </c>
      <c r="F1640">
        <v>27633</v>
      </c>
      <c r="G1640">
        <v>2980</v>
      </c>
      <c r="H1640">
        <v>26143</v>
      </c>
      <c r="I1640">
        <v>162385</v>
      </c>
      <c r="J1640">
        <v>5.88</v>
      </c>
    </row>
    <row r="1641" spans="1:10" x14ac:dyDescent="0.45">
      <c r="A1641">
        <v>1947</v>
      </c>
      <c r="B1641">
        <v>83</v>
      </c>
      <c r="C1641">
        <v>0.12703</v>
      </c>
      <c r="D1641">
        <v>0.11944</v>
      </c>
      <c r="E1641">
        <v>0.5</v>
      </c>
      <c r="F1641">
        <v>24653</v>
      </c>
      <c r="G1641">
        <v>2945</v>
      </c>
      <c r="H1641">
        <v>23181</v>
      </c>
      <c r="I1641">
        <v>136241</v>
      </c>
      <c r="J1641">
        <v>5.53</v>
      </c>
    </row>
    <row r="1642" spans="1:10" x14ac:dyDescent="0.45">
      <c r="A1642">
        <v>1947</v>
      </c>
      <c r="B1642">
        <v>84</v>
      </c>
      <c r="C1642">
        <v>0.13916999999999999</v>
      </c>
      <c r="D1642">
        <v>0.13011</v>
      </c>
      <c r="E1642">
        <v>0.5</v>
      </c>
      <c r="F1642">
        <v>21708</v>
      </c>
      <c r="G1642">
        <v>2825</v>
      </c>
      <c r="H1642">
        <v>20296</v>
      </c>
      <c r="I1642">
        <v>113061</v>
      </c>
      <c r="J1642">
        <v>5.21</v>
      </c>
    </row>
    <row r="1643" spans="1:10" x14ac:dyDescent="0.45">
      <c r="A1643">
        <v>1947</v>
      </c>
      <c r="B1643">
        <v>85</v>
      </c>
      <c r="C1643">
        <v>0.15014</v>
      </c>
      <c r="D1643">
        <v>0.13966000000000001</v>
      </c>
      <c r="E1643">
        <v>0.5</v>
      </c>
      <c r="F1643">
        <v>18884</v>
      </c>
      <c r="G1643">
        <v>2637</v>
      </c>
      <c r="H1643">
        <v>17565</v>
      </c>
      <c r="I1643">
        <v>92765</v>
      </c>
      <c r="J1643">
        <v>4.91</v>
      </c>
    </row>
    <row r="1644" spans="1:10" x14ac:dyDescent="0.45">
      <c r="A1644">
        <v>1947</v>
      </c>
      <c r="B1644">
        <v>86</v>
      </c>
      <c r="C1644">
        <v>0.16181999999999999</v>
      </c>
      <c r="D1644">
        <v>0.14971000000000001</v>
      </c>
      <c r="E1644">
        <v>0.5</v>
      </c>
      <c r="F1644">
        <v>16247</v>
      </c>
      <c r="G1644">
        <v>2432</v>
      </c>
      <c r="H1644">
        <v>15030</v>
      </c>
      <c r="I1644">
        <v>75199</v>
      </c>
      <c r="J1644">
        <v>4.63</v>
      </c>
    </row>
    <row r="1645" spans="1:10" x14ac:dyDescent="0.45">
      <c r="A1645">
        <v>1947</v>
      </c>
      <c r="B1645">
        <v>87</v>
      </c>
      <c r="C1645">
        <v>0.1782</v>
      </c>
      <c r="D1645">
        <v>0.16361999999999999</v>
      </c>
      <c r="E1645">
        <v>0.5</v>
      </c>
      <c r="F1645">
        <v>13814</v>
      </c>
      <c r="G1645">
        <v>2260</v>
      </c>
      <c r="H1645">
        <v>12684</v>
      </c>
      <c r="I1645">
        <v>60169</v>
      </c>
      <c r="J1645">
        <v>4.3600000000000003</v>
      </c>
    </row>
    <row r="1646" spans="1:10" x14ac:dyDescent="0.45">
      <c r="A1646">
        <v>1947</v>
      </c>
      <c r="B1646">
        <v>88</v>
      </c>
      <c r="C1646">
        <v>0.1991</v>
      </c>
      <c r="D1646">
        <v>0.18107999999999999</v>
      </c>
      <c r="E1646">
        <v>0.5</v>
      </c>
      <c r="F1646">
        <v>11554</v>
      </c>
      <c r="G1646">
        <v>2092</v>
      </c>
      <c r="H1646">
        <v>10508</v>
      </c>
      <c r="I1646">
        <v>47485</v>
      </c>
      <c r="J1646">
        <v>4.1100000000000003</v>
      </c>
    </row>
    <row r="1647" spans="1:10" x14ac:dyDescent="0.45">
      <c r="A1647">
        <v>1947</v>
      </c>
      <c r="B1647">
        <v>89</v>
      </c>
      <c r="C1647">
        <v>0.21718000000000001</v>
      </c>
      <c r="D1647">
        <v>0.19591</v>
      </c>
      <c r="E1647">
        <v>0.5</v>
      </c>
      <c r="F1647">
        <v>9462</v>
      </c>
      <c r="G1647">
        <v>1854</v>
      </c>
      <c r="H1647">
        <v>8535</v>
      </c>
      <c r="I1647">
        <v>36977</v>
      </c>
      <c r="J1647">
        <v>3.91</v>
      </c>
    </row>
    <row r="1648" spans="1:10" x14ac:dyDescent="0.45">
      <c r="A1648">
        <v>1947</v>
      </c>
      <c r="B1648">
        <v>90</v>
      </c>
      <c r="C1648">
        <v>0.22785</v>
      </c>
      <c r="D1648">
        <v>0.20455000000000001</v>
      </c>
      <c r="E1648">
        <v>0.5</v>
      </c>
      <c r="F1648">
        <v>7608</v>
      </c>
      <c r="G1648">
        <v>1556</v>
      </c>
      <c r="H1648">
        <v>6830</v>
      </c>
      <c r="I1648">
        <v>28442</v>
      </c>
      <c r="J1648">
        <v>3.74</v>
      </c>
    </row>
    <row r="1649" spans="1:10" x14ac:dyDescent="0.45">
      <c r="A1649">
        <v>1947</v>
      </c>
      <c r="B1649">
        <v>91</v>
      </c>
      <c r="C1649">
        <v>0.23694000000000001</v>
      </c>
      <c r="D1649">
        <v>0.21184</v>
      </c>
      <c r="E1649">
        <v>0.5</v>
      </c>
      <c r="F1649">
        <v>6052</v>
      </c>
      <c r="G1649">
        <v>1282</v>
      </c>
      <c r="H1649">
        <v>5411</v>
      </c>
      <c r="I1649">
        <v>21612</v>
      </c>
      <c r="J1649">
        <v>3.57</v>
      </c>
    </row>
    <row r="1650" spans="1:10" x14ac:dyDescent="0.45">
      <c r="A1650">
        <v>1947</v>
      </c>
      <c r="B1650">
        <v>92</v>
      </c>
      <c r="C1650">
        <v>0.24831</v>
      </c>
      <c r="D1650">
        <v>0.22089</v>
      </c>
      <c r="E1650">
        <v>0.5</v>
      </c>
      <c r="F1650">
        <v>4770</v>
      </c>
      <c r="G1650">
        <v>1054</v>
      </c>
      <c r="H1650">
        <v>4243</v>
      </c>
      <c r="I1650">
        <v>16201</v>
      </c>
      <c r="J1650">
        <v>3.4</v>
      </c>
    </row>
    <row r="1651" spans="1:10" x14ac:dyDescent="0.45">
      <c r="A1651">
        <v>1947</v>
      </c>
      <c r="B1651">
        <v>93</v>
      </c>
      <c r="C1651">
        <v>0.26083000000000001</v>
      </c>
      <c r="D1651">
        <v>0.23074</v>
      </c>
      <c r="E1651">
        <v>0.5</v>
      </c>
      <c r="F1651">
        <v>3716</v>
      </c>
      <c r="G1651">
        <v>857</v>
      </c>
      <c r="H1651">
        <v>3288</v>
      </c>
      <c r="I1651">
        <v>11958</v>
      </c>
      <c r="J1651">
        <v>3.22</v>
      </c>
    </row>
    <row r="1652" spans="1:10" x14ac:dyDescent="0.45">
      <c r="A1652">
        <v>1947</v>
      </c>
      <c r="B1652">
        <v>94</v>
      </c>
      <c r="C1652">
        <v>0.27404000000000001</v>
      </c>
      <c r="D1652">
        <v>0.24102000000000001</v>
      </c>
      <c r="E1652">
        <v>0.5</v>
      </c>
      <c r="F1652">
        <v>2859</v>
      </c>
      <c r="G1652">
        <v>689</v>
      </c>
      <c r="H1652">
        <v>2514</v>
      </c>
      <c r="I1652">
        <v>8670</v>
      </c>
      <c r="J1652">
        <v>3.03</v>
      </c>
    </row>
    <row r="1653" spans="1:10" x14ac:dyDescent="0.45">
      <c r="A1653">
        <v>1947</v>
      </c>
      <c r="B1653">
        <v>95</v>
      </c>
      <c r="C1653">
        <v>0.30878</v>
      </c>
      <c r="D1653">
        <v>0.26748</v>
      </c>
      <c r="E1653">
        <v>0.5</v>
      </c>
      <c r="F1653">
        <v>2170</v>
      </c>
      <c r="G1653">
        <v>580</v>
      </c>
      <c r="H1653">
        <v>1880</v>
      </c>
      <c r="I1653">
        <v>6156</v>
      </c>
      <c r="J1653">
        <v>2.84</v>
      </c>
    </row>
    <row r="1654" spans="1:10" x14ac:dyDescent="0.45">
      <c r="A1654">
        <v>1947</v>
      </c>
      <c r="B1654">
        <v>96</v>
      </c>
      <c r="C1654">
        <v>0.32941999999999999</v>
      </c>
      <c r="D1654">
        <v>0.28283000000000003</v>
      </c>
      <c r="E1654">
        <v>0.5</v>
      </c>
      <c r="F1654">
        <v>1589</v>
      </c>
      <c r="G1654">
        <v>450</v>
      </c>
      <c r="H1654">
        <v>1365</v>
      </c>
      <c r="I1654">
        <v>4276</v>
      </c>
      <c r="J1654">
        <v>2.69</v>
      </c>
    </row>
    <row r="1655" spans="1:10" x14ac:dyDescent="0.45">
      <c r="A1655">
        <v>1947</v>
      </c>
      <c r="B1655">
        <v>97</v>
      </c>
      <c r="C1655">
        <v>0.35074</v>
      </c>
      <c r="D1655">
        <v>0.29841000000000001</v>
      </c>
      <c r="E1655">
        <v>0.5</v>
      </c>
      <c r="F1655">
        <v>1140</v>
      </c>
      <c r="G1655">
        <v>340</v>
      </c>
      <c r="H1655">
        <v>970</v>
      </c>
      <c r="I1655">
        <v>2912</v>
      </c>
      <c r="J1655">
        <v>2.5499999999999998</v>
      </c>
    </row>
    <row r="1656" spans="1:10" x14ac:dyDescent="0.45">
      <c r="A1656">
        <v>1947</v>
      </c>
      <c r="B1656">
        <v>98</v>
      </c>
      <c r="C1656">
        <v>0.37267</v>
      </c>
      <c r="D1656">
        <v>0.31413999999999997</v>
      </c>
      <c r="E1656">
        <v>0.5</v>
      </c>
      <c r="F1656">
        <v>800</v>
      </c>
      <c r="G1656">
        <v>251</v>
      </c>
      <c r="H1656">
        <v>674</v>
      </c>
      <c r="I1656">
        <v>1942</v>
      </c>
      <c r="J1656">
        <v>2.4300000000000002</v>
      </c>
    </row>
    <row r="1657" spans="1:10" x14ac:dyDescent="0.45">
      <c r="A1657">
        <v>1947</v>
      </c>
      <c r="B1657">
        <v>99</v>
      </c>
      <c r="C1657">
        <v>0.39515</v>
      </c>
      <c r="D1657">
        <v>0.32995999999999998</v>
      </c>
      <c r="E1657">
        <v>0.5</v>
      </c>
      <c r="F1657">
        <v>548</v>
      </c>
      <c r="G1657">
        <v>181</v>
      </c>
      <c r="H1657">
        <v>458</v>
      </c>
      <c r="I1657">
        <v>1268</v>
      </c>
      <c r="J1657">
        <v>2.31</v>
      </c>
    </row>
    <row r="1658" spans="1:10" x14ac:dyDescent="0.45">
      <c r="A1658">
        <v>1947</v>
      </c>
      <c r="B1658">
        <v>100</v>
      </c>
      <c r="C1658">
        <v>0.41807</v>
      </c>
      <c r="D1658">
        <v>0.34578999999999999</v>
      </c>
      <c r="E1658">
        <v>0.5</v>
      </c>
      <c r="F1658">
        <v>368</v>
      </c>
      <c r="G1658">
        <v>127</v>
      </c>
      <c r="H1658">
        <v>304</v>
      </c>
      <c r="I1658">
        <v>810</v>
      </c>
      <c r="J1658">
        <v>2.2000000000000002</v>
      </c>
    </row>
    <row r="1659" spans="1:10" x14ac:dyDescent="0.45">
      <c r="A1659">
        <v>1947</v>
      </c>
      <c r="B1659">
        <v>101</v>
      </c>
      <c r="C1659">
        <v>0.44135000000000002</v>
      </c>
      <c r="D1659">
        <v>0.36155999999999999</v>
      </c>
      <c r="E1659">
        <v>0.5</v>
      </c>
      <c r="F1659">
        <v>240</v>
      </c>
      <c r="G1659">
        <v>87</v>
      </c>
      <c r="H1659">
        <v>197</v>
      </c>
      <c r="I1659">
        <v>506</v>
      </c>
      <c r="J1659">
        <v>2.1</v>
      </c>
    </row>
    <row r="1660" spans="1:10" x14ac:dyDescent="0.45">
      <c r="A1660">
        <v>1947</v>
      </c>
      <c r="B1660">
        <v>102</v>
      </c>
      <c r="C1660">
        <v>0.46489999999999998</v>
      </c>
      <c r="D1660">
        <v>0.37720999999999999</v>
      </c>
      <c r="E1660">
        <v>0.5</v>
      </c>
      <c r="F1660">
        <v>154</v>
      </c>
      <c r="G1660">
        <v>58</v>
      </c>
      <c r="H1660">
        <v>125</v>
      </c>
      <c r="I1660">
        <v>309</v>
      </c>
      <c r="J1660">
        <v>2.0099999999999998</v>
      </c>
    </row>
    <row r="1661" spans="1:10" x14ac:dyDescent="0.45">
      <c r="A1661">
        <v>1947</v>
      </c>
      <c r="B1661">
        <v>103</v>
      </c>
      <c r="C1661">
        <v>0.48859999999999998</v>
      </c>
      <c r="D1661">
        <v>0.39267000000000002</v>
      </c>
      <c r="E1661">
        <v>0.5</v>
      </c>
      <c r="F1661">
        <v>96</v>
      </c>
      <c r="G1661">
        <v>38</v>
      </c>
      <c r="H1661">
        <v>77</v>
      </c>
      <c r="I1661">
        <v>184</v>
      </c>
      <c r="J1661">
        <v>1.93</v>
      </c>
    </row>
    <row r="1662" spans="1:10" x14ac:dyDescent="0.45">
      <c r="A1662">
        <v>1947</v>
      </c>
      <c r="B1662">
        <v>104</v>
      </c>
      <c r="C1662">
        <v>0.51234999999999997</v>
      </c>
      <c r="D1662">
        <v>0.40787000000000001</v>
      </c>
      <c r="E1662">
        <v>0.5</v>
      </c>
      <c r="F1662">
        <v>58</v>
      </c>
      <c r="G1662">
        <v>24</v>
      </c>
      <c r="H1662">
        <v>46</v>
      </c>
      <c r="I1662">
        <v>107</v>
      </c>
      <c r="J1662">
        <v>1.85</v>
      </c>
    </row>
    <row r="1663" spans="1:10" x14ac:dyDescent="0.45">
      <c r="A1663">
        <v>1947</v>
      </c>
      <c r="B1663">
        <v>105</v>
      </c>
      <c r="C1663">
        <v>0.53605000000000003</v>
      </c>
      <c r="D1663">
        <v>0.42274</v>
      </c>
      <c r="E1663">
        <v>0.5</v>
      </c>
      <c r="F1663">
        <v>34</v>
      </c>
      <c r="G1663">
        <v>15</v>
      </c>
      <c r="H1663">
        <v>27</v>
      </c>
      <c r="I1663">
        <v>61</v>
      </c>
      <c r="J1663">
        <v>1.78</v>
      </c>
    </row>
    <row r="1664" spans="1:10" x14ac:dyDescent="0.45">
      <c r="A1664">
        <v>1947</v>
      </c>
      <c r="B1664">
        <v>106</v>
      </c>
      <c r="C1664">
        <v>0.55959000000000003</v>
      </c>
      <c r="D1664">
        <v>0.43725000000000003</v>
      </c>
      <c r="E1664">
        <v>0.5</v>
      </c>
      <c r="F1664">
        <v>20</v>
      </c>
      <c r="G1664">
        <v>9</v>
      </c>
      <c r="H1664">
        <v>16</v>
      </c>
      <c r="I1664">
        <v>34</v>
      </c>
      <c r="J1664">
        <v>1.71</v>
      </c>
    </row>
    <row r="1665" spans="1:10" x14ac:dyDescent="0.45">
      <c r="A1665">
        <v>1947</v>
      </c>
      <c r="B1665">
        <v>107</v>
      </c>
      <c r="C1665">
        <v>0.58286000000000004</v>
      </c>
      <c r="D1665">
        <v>0.45133000000000001</v>
      </c>
      <c r="E1665">
        <v>0.5</v>
      </c>
      <c r="F1665">
        <v>11</v>
      </c>
      <c r="G1665">
        <v>5</v>
      </c>
      <c r="H1665">
        <v>9</v>
      </c>
      <c r="I1665">
        <v>18</v>
      </c>
      <c r="J1665">
        <v>1.65</v>
      </c>
    </row>
    <row r="1666" spans="1:10" x14ac:dyDescent="0.45">
      <c r="A1666">
        <v>1947</v>
      </c>
      <c r="B1666">
        <v>108</v>
      </c>
      <c r="C1666">
        <v>0.60575999999999997</v>
      </c>
      <c r="D1666">
        <v>0.46494000000000002</v>
      </c>
      <c r="E1666">
        <v>0.5</v>
      </c>
      <c r="F1666">
        <v>6</v>
      </c>
      <c r="G1666">
        <v>3</v>
      </c>
      <c r="H1666">
        <v>5</v>
      </c>
      <c r="I1666">
        <v>10</v>
      </c>
      <c r="J1666">
        <v>1.6</v>
      </c>
    </row>
    <row r="1667" spans="1:10" x14ac:dyDescent="0.45">
      <c r="A1667">
        <v>1947</v>
      </c>
      <c r="B1667">
        <v>109</v>
      </c>
      <c r="C1667">
        <v>0.62822</v>
      </c>
      <c r="D1667">
        <v>0.47804999999999997</v>
      </c>
      <c r="E1667">
        <v>0.5</v>
      </c>
      <c r="F1667">
        <v>3</v>
      </c>
      <c r="G1667">
        <v>2</v>
      </c>
      <c r="H1667">
        <v>2</v>
      </c>
      <c r="I1667">
        <v>5</v>
      </c>
      <c r="J1667">
        <v>1.56</v>
      </c>
    </row>
    <row r="1668" spans="1:10" x14ac:dyDescent="0.45">
      <c r="A1668">
        <v>1947</v>
      </c>
      <c r="B1668" t="s">
        <v>20</v>
      </c>
      <c r="C1668">
        <v>0.65012999999999999</v>
      </c>
      <c r="D1668">
        <v>1</v>
      </c>
      <c r="E1668">
        <v>1.54</v>
      </c>
      <c r="F1668">
        <v>2</v>
      </c>
      <c r="G1668">
        <v>2</v>
      </c>
      <c r="H1668">
        <v>3</v>
      </c>
      <c r="I1668">
        <v>3</v>
      </c>
      <c r="J1668">
        <v>1.54</v>
      </c>
    </row>
    <row r="1669" spans="1:10" x14ac:dyDescent="0.45">
      <c r="A1669">
        <v>1948</v>
      </c>
      <c r="B1669">
        <v>0</v>
      </c>
      <c r="C1669">
        <v>3.0710000000000001E-2</v>
      </c>
      <c r="D1669">
        <v>2.9940000000000001E-2</v>
      </c>
      <c r="E1669">
        <v>0.17</v>
      </c>
      <c r="F1669">
        <v>100000</v>
      </c>
      <c r="G1669">
        <v>2994</v>
      </c>
      <c r="H1669">
        <v>97503</v>
      </c>
      <c r="I1669">
        <v>7007280</v>
      </c>
      <c r="J1669">
        <v>70.069999999999993</v>
      </c>
    </row>
    <row r="1670" spans="1:10" x14ac:dyDescent="0.45">
      <c r="A1670">
        <v>1948</v>
      </c>
      <c r="B1670">
        <v>1</v>
      </c>
      <c r="C1670">
        <v>2.3600000000000001E-3</v>
      </c>
      <c r="D1670">
        <v>2.3600000000000001E-3</v>
      </c>
      <c r="E1670">
        <v>0.5</v>
      </c>
      <c r="F1670">
        <v>97006</v>
      </c>
      <c r="G1670">
        <v>228</v>
      </c>
      <c r="H1670">
        <v>96892</v>
      </c>
      <c r="I1670">
        <v>6909778</v>
      </c>
      <c r="J1670">
        <v>71.23</v>
      </c>
    </row>
    <row r="1671" spans="1:10" x14ac:dyDescent="0.45">
      <c r="A1671">
        <v>1948</v>
      </c>
      <c r="B1671">
        <v>2</v>
      </c>
      <c r="C1671">
        <v>1.4E-3</v>
      </c>
      <c r="D1671">
        <v>1.4E-3</v>
      </c>
      <c r="E1671">
        <v>0.5</v>
      </c>
      <c r="F1671">
        <v>96778</v>
      </c>
      <c r="G1671">
        <v>136</v>
      </c>
      <c r="H1671">
        <v>96710</v>
      </c>
      <c r="I1671">
        <v>6812886</v>
      </c>
      <c r="J1671">
        <v>70.400000000000006</v>
      </c>
    </row>
    <row r="1672" spans="1:10" x14ac:dyDescent="0.45">
      <c r="A1672">
        <v>1948</v>
      </c>
      <c r="B1672">
        <v>3</v>
      </c>
      <c r="C1672">
        <v>1.06E-3</v>
      </c>
      <c r="D1672">
        <v>1.06E-3</v>
      </c>
      <c r="E1672">
        <v>0.5</v>
      </c>
      <c r="F1672">
        <v>96642</v>
      </c>
      <c r="G1672">
        <v>102</v>
      </c>
      <c r="H1672">
        <v>96591</v>
      </c>
      <c r="I1672">
        <v>6716176</v>
      </c>
      <c r="J1672">
        <v>69.5</v>
      </c>
    </row>
    <row r="1673" spans="1:10" x14ac:dyDescent="0.45">
      <c r="A1673">
        <v>1948</v>
      </c>
      <c r="B1673">
        <v>4</v>
      </c>
      <c r="C1673">
        <v>8.3000000000000001E-4</v>
      </c>
      <c r="D1673">
        <v>8.3000000000000001E-4</v>
      </c>
      <c r="E1673">
        <v>0.5</v>
      </c>
      <c r="F1673">
        <v>96540</v>
      </c>
      <c r="G1673">
        <v>81</v>
      </c>
      <c r="H1673">
        <v>96500</v>
      </c>
      <c r="I1673">
        <v>6619585</v>
      </c>
      <c r="J1673">
        <v>68.569999999999993</v>
      </c>
    </row>
    <row r="1674" spans="1:10" x14ac:dyDescent="0.45">
      <c r="A1674">
        <v>1948</v>
      </c>
      <c r="B1674">
        <v>5</v>
      </c>
      <c r="C1674">
        <v>6.7000000000000002E-4</v>
      </c>
      <c r="D1674">
        <v>6.7000000000000002E-4</v>
      </c>
      <c r="E1674">
        <v>0.5</v>
      </c>
      <c r="F1674">
        <v>96460</v>
      </c>
      <c r="G1674">
        <v>65</v>
      </c>
      <c r="H1674">
        <v>96427</v>
      </c>
      <c r="I1674">
        <v>6523085</v>
      </c>
      <c r="J1674">
        <v>67.63</v>
      </c>
    </row>
    <row r="1675" spans="1:10" x14ac:dyDescent="0.45">
      <c r="A1675">
        <v>1948</v>
      </c>
      <c r="B1675">
        <v>6</v>
      </c>
      <c r="C1675">
        <v>6.4000000000000005E-4</v>
      </c>
      <c r="D1675">
        <v>6.4000000000000005E-4</v>
      </c>
      <c r="E1675">
        <v>0.5</v>
      </c>
      <c r="F1675">
        <v>96395</v>
      </c>
      <c r="G1675">
        <v>62</v>
      </c>
      <c r="H1675">
        <v>96364</v>
      </c>
      <c r="I1675">
        <v>6426658</v>
      </c>
      <c r="J1675">
        <v>66.67</v>
      </c>
    </row>
    <row r="1676" spans="1:10" x14ac:dyDescent="0.45">
      <c r="A1676">
        <v>1948</v>
      </c>
      <c r="B1676">
        <v>7</v>
      </c>
      <c r="C1676">
        <v>5.9000000000000003E-4</v>
      </c>
      <c r="D1676">
        <v>5.9000000000000003E-4</v>
      </c>
      <c r="E1676">
        <v>0.5</v>
      </c>
      <c r="F1676">
        <v>96333</v>
      </c>
      <c r="G1676">
        <v>56</v>
      </c>
      <c r="H1676">
        <v>96305</v>
      </c>
      <c r="I1676">
        <v>6330294</v>
      </c>
      <c r="J1676">
        <v>65.709999999999994</v>
      </c>
    </row>
    <row r="1677" spans="1:10" x14ac:dyDescent="0.45">
      <c r="A1677">
        <v>1948</v>
      </c>
      <c r="B1677">
        <v>8</v>
      </c>
      <c r="C1677">
        <v>5.4000000000000001E-4</v>
      </c>
      <c r="D1677">
        <v>5.4000000000000001E-4</v>
      </c>
      <c r="E1677">
        <v>0.5</v>
      </c>
      <c r="F1677">
        <v>96276</v>
      </c>
      <c r="G1677">
        <v>52</v>
      </c>
      <c r="H1677">
        <v>96251</v>
      </c>
      <c r="I1677">
        <v>6233989</v>
      </c>
      <c r="J1677">
        <v>64.75</v>
      </c>
    </row>
    <row r="1678" spans="1:10" x14ac:dyDescent="0.45">
      <c r="A1678">
        <v>1948</v>
      </c>
      <c r="B1678">
        <v>9</v>
      </c>
      <c r="C1678">
        <v>4.8999999999999998E-4</v>
      </c>
      <c r="D1678">
        <v>4.8999999999999998E-4</v>
      </c>
      <c r="E1678">
        <v>0.5</v>
      </c>
      <c r="F1678">
        <v>96225</v>
      </c>
      <c r="G1678">
        <v>47</v>
      </c>
      <c r="H1678">
        <v>96201</v>
      </c>
      <c r="I1678">
        <v>6137739</v>
      </c>
      <c r="J1678">
        <v>63.79</v>
      </c>
    </row>
    <row r="1679" spans="1:10" x14ac:dyDescent="0.45">
      <c r="A1679">
        <v>1948</v>
      </c>
      <c r="B1679">
        <v>10</v>
      </c>
      <c r="C1679">
        <v>4.6000000000000001E-4</v>
      </c>
      <c r="D1679">
        <v>4.6000000000000001E-4</v>
      </c>
      <c r="E1679">
        <v>0.5</v>
      </c>
      <c r="F1679">
        <v>96177</v>
      </c>
      <c r="G1679">
        <v>44</v>
      </c>
      <c r="H1679">
        <v>96155</v>
      </c>
      <c r="I1679">
        <v>6041538</v>
      </c>
      <c r="J1679">
        <v>62.82</v>
      </c>
    </row>
    <row r="1680" spans="1:10" x14ac:dyDescent="0.45">
      <c r="A1680">
        <v>1948</v>
      </c>
      <c r="B1680">
        <v>11</v>
      </c>
      <c r="C1680">
        <v>4.6999999999999999E-4</v>
      </c>
      <c r="D1680">
        <v>4.6999999999999999E-4</v>
      </c>
      <c r="E1680">
        <v>0.5</v>
      </c>
      <c r="F1680">
        <v>96133</v>
      </c>
      <c r="G1680">
        <v>45</v>
      </c>
      <c r="H1680">
        <v>96111</v>
      </c>
      <c r="I1680">
        <v>5945383</v>
      </c>
      <c r="J1680">
        <v>61.85</v>
      </c>
    </row>
    <row r="1681" spans="1:10" x14ac:dyDescent="0.45">
      <c r="A1681">
        <v>1948</v>
      </c>
      <c r="B1681">
        <v>12</v>
      </c>
      <c r="C1681">
        <v>5.0000000000000001E-4</v>
      </c>
      <c r="D1681">
        <v>5.0000000000000001E-4</v>
      </c>
      <c r="E1681">
        <v>0.5</v>
      </c>
      <c r="F1681">
        <v>96088</v>
      </c>
      <c r="G1681">
        <v>48</v>
      </c>
      <c r="H1681">
        <v>96064</v>
      </c>
      <c r="I1681">
        <v>5849272</v>
      </c>
      <c r="J1681">
        <v>60.87</v>
      </c>
    </row>
    <row r="1682" spans="1:10" x14ac:dyDescent="0.45">
      <c r="A1682">
        <v>1948</v>
      </c>
      <c r="B1682">
        <v>13</v>
      </c>
      <c r="C1682">
        <v>5.5000000000000003E-4</v>
      </c>
      <c r="D1682">
        <v>5.4000000000000001E-4</v>
      </c>
      <c r="E1682">
        <v>0.5</v>
      </c>
      <c r="F1682">
        <v>96040</v>
      </c>
      <c r="G1682">
        <v>52</v>
      </c>
      <c r="H1682">
        <v>96014</v>
      </c>
      <c r="I1682">
        <v>5753208</v>
      </c>
      <c r="J1682">
        <v>59.9</v>
      </c>
    </row>
    <row r="1683" spans="1:10" x14ac:dyDescent="0.45">
      <c r="A1683">
        <v>1948</v>
      </c>
      <c r="B1683">
        <v>14</v>
      </c>
      <c r="C1683">
        <v>6.4000000000000005E-4</v>
      </c>
      <c r="D1683">
        <v>6.4000000000000005E-4</v>
      </c>
      <c r="E1683">
        <v>0.5</v>
      </c>
      <c r="F1683">
        <v>95988</v>
      </c>
      <c r="G1683">
        <v>61</v>
      </c>
      <c r="H1683">
        <v>95957</v>
      </c>
      <c r="I1683">
        <v>5657194</v>
      </c>
      <c r="J1683">
        <v>58.94</v>
      </c>
    </row>
    <row r="1684" spans="1:10" x14ac:dyDescent="0.45">
      <c r="A1684">
        <v>1948</v>
      </c>
      <c r="B1684">
        <v>15</v>
      </c>
      <c r="C1684">
        <v>7.2000000000000005E-4</v>
      </c>
      <c r="D1684">
        <v>7.2000000000000005E-4</v>
      </c>
      <c r="E1684">
        <v>0.5</v>
      </c>
      <c r="F1684">
        <v>95927</v>
      </c>
      <c r="G1684">
        <v>69</v>
      </c>
      <c r="H1684">
        <v>95892</v>
      </c>
      <c r="I1684">
        <v>5561236</v>
      </c>
      <c r="J1684">
        <v>57.97</v>
      </c>
    </row>
    <row r="1685" spans="1:10" x14ac:dyDescent="0.45">
      <c r="A1685">
        <v>1948</v>
      </c>
      <c r="B1685">
        <v>16</v>
      </c>
      <c r="C1685">
        <v>8.0999999999999996E-4</v>
      </c>
      <c r="D1685">
        <v>8.0999999999999996E-4</v>
      </c>
      <c r="E1685">
        <v>0.5</v>
      </c>
      <c r="F1685">
        <v>95857</v>
      </c>
      <c r="G1685">
        <v>78</v>
      </c>
      <c r="H1685">
        <v>95818</v>
      </c>
      <c r="I1685">
        <v>5465344</v>
      </c>
      <c r="J1685">
        <v>57.02</v>
      </c>
    </row>
    <row r="1686" spans="1:10" x14ac:dyDescent="0.45">
      <c r="A1686">
        <v>1948</v>
      </c>
      <c r="B1686">
        <v>17</v>
      </c>
      <c r="C1686">
        <v>8.8999999999999995E-4</v>
      </c>
      <c r="D1686">
        <v>8.8999999999999995E-4</v>
      </c>
      <c r="E1686">
        <v>0.5</v>
      </c>
      <c r="F1686">
        <v>95780</v>
      </c>
      <c r="G1686">
        <v>85</v>
      </c>
      <c r="H1686">
        <v>95737</v>
      </c>
      <c r="I1686">
        <v>5369526</v>
      </c>
      <c r="J1686">
        <v>56.06</v>
      </c>
    </row>
    <row r="1687" spans="1:10" x14ac:dyDescent="0.45">
      <c r="A1687">
        <v>1948</v>
      </c>
      <c r="B1687">
        <v>18</v>
      </c>
      <c r="C1687">
        <v>9.7000000000000005E-4</v>
      </c>
      <c r="D1687">
        <v>9.7000000000000005E-4</v>
      </c>
      <c r="E1687">
        <v>0.5</v>
      </c>
      <c r="F1687">
        <v>95695</v>
      </c>
      <c r="G1687">
        <v>92</v>
      </c>
      <c r="H1687">
        <v>95648</v>
      </c>
      <c r="I1687">
        <v>5273789</v>
      </c>
      <c r="J1687">
        <v>55.11</v>
      </c>
    </row>
    <row r="1688" spans="1:10" x14ac:dyDescent="0.45">
      <c r="A1688">
        <v>1948</v>
      </c>
      <c r="B1688">
        <v>19</v>
      </c>
      <c r="C1688">
        <v>1.0499999999999999E-3</v>
      </c>
      <c r="D1688">
        <v>1.0399999999999999E-3</v>
      </c>
      <c r="E1688">
        <v>0.5</v>
      </c>
      <c r="F1688">
        <v>95602</v>
      </c>
      <c r="G1688">
        <v>100</v>
      </c>
      <c r="H1688">
        <v>95552</v>
      </c>
      <c r="I1688">
        <v>5178140</v>
      </c>
      <c r="J1688">
        <v>54.16</v>
      </c>
    </row>
    <row r="1689" spans="1:10" x14ac:dyDescent="0.45">
      <c r="A1689">
        <v>1948</v>
      </c>
      <c r="B1689">
        <v>20</v>
      </c>
      <c r="C1689">
        <v>1.1199999999999999E-3</v>
      </c>
      <c r="D1689">
        <v>1.1199999999999999E-3</v>
      </c>
      <c r="E1689">
        <v>0.5</v>
      </c>
      <c r="F1689">
        <v>95502</v>
      </c>
      <c r="G1689">
        <v>107</v>
      </c>
      <c r="H1689">
        <v>95449</v>
      </c>
      <c r="I1689">
        <v>5082588</v>
      </c>
      <c r="J1689">
        <v>53.22</v>
      </c>
    </row>
    <row r="1690" spans="1:10" x14ac:dyDescent="0.45">
      <c r="A1690">
        <v>1948</v>
      </c>
      <c r="B1690">
        <v>21</v>
      </c>
      <c r="C1690">
        <v>1.17E-3</v>
      </c>
      <c r="D1690">
        <v>1.17E-3</v>
      </c>
      <c r="E1690">
        <v>0.5</v>
      </c>
      <c r="F1690">
        <v>95395</v>
      </c>
      <c r="G1690">
        <v>112</v>
      </c>
      <c r="H1690">
        <v>95340</v>
      </c>
      <c r="I1690">
        <v>4987139</v>
      </c>
      <c r="J1690">
        <v>52.28</v>
      </c>
    </row>
    <row r="1691" spans="1:10" x14ac:dyDescent="0.45">
      <c r="A1691">
        <v>1948</v>
      </c>
      <c r="B1691">
        <v>22</v>
      </c>
      <c r="C1691">
        <v>1.2199999999999999E-3</v>
      </c>
      <c r="D1691">
        <v>1.2199999999999999E-3</v>
      </c>
      <c r="E1691">
        <v>0.5</v>
      </c>
      <c r="F1691">
        <v>95284</v>
      </c>
      <c r="G1691">
        <v>116</v>
      </c>
      <c r="H1691">
        <v>95226</v>
      </c>
      <c r="I1691">
        <v>4891800</v>
      </c>
      <c r="J1691">
        <v>51.34</v>
      </c>
    </row>
    <row r="1692" spans="1:10" x14ac:dyDescent="0.45">
      <c r="A1692">
        <v>1948</v>
      </c>
      <c r="B1692">
        <v>23</v>
      </c>
      <c r="C1692">
        <v>1.2600000000000001E-3</v>
      </c>
      <c r="D1692">
        <v>1.25E-3</v>
      </c>
      <c r="E1692">
        <v>0.5</v>
      </c>
      <c r="F1692">
        <v>95168</v>
      </c>
      <c r="G1692">
        <v>119</v>
      </c>
      <c r="H1692">
        <v>95108</v>
      </c>
      <c r="I1692">
        <v>4796574</v>
      </c>
      <c r="J1692">
        <v>50.4</v>
      </c>
    </row>
    <row r="1693" spans="1:10" x14ac:dyDescent="0.45">
      <c r="A1693">
        <v>1948</v>
      </c>
      <c r="B1693">
        <v>24</v>
      </c>
      <c r="C1693">
        <v>1.2800000000000001E-3</v>
      </c>
      <c r="D1693">
        <v>1.2800000000000001E-3</v>
      </c>
      <c r="E1693">
        <v>0.5</v>
      </c>
      <c r="F1693">
        <v>95048</v>
      </c>
      <c r="G1693">
        <v>122</v>
      </c>
      <c r="H1693">
        <v>94987</v>
      </c>
      <c r="I1693">
        <v>4701466</v>
      </c>
      <c r="J1693">
        <v>49.46</v>
      </c>
    </row>
    <row r="1694" spans="1:10" x14ac:dyDescent="0.45">
      <c r="A1694">
        <v>1948</v>
      </c>
      <c r="B1694">
        <v>25</v>
      </c>
      <c r="C1694">
        <v>1.2999999999999999E-3</v>
      </c>
      <c r="D1694">
        <v>1.2999999999999999E-3</v>
      </c>
      <c r="E1694">
        <v>0.5</v>
      </c>
      <c r="F1694">
        <v>94927</v>
      </c>
      <c r="G1694">
        <v>123</v>
      </c>
      <c r="H1694">
        <v>94865</v>
      </c>
      <c r="I1694">
        <v>4606479</v>
      </c>
      <c r="J1694">
        <v>48.53</v>
      </c>
    </row>
    <row r="1695" spans="1:10" x14ac:dyDescent="0.45">
      <c r="A1695">
        <v>1948</v>
      </c>
      <c r="B1695">
        <v>26</v>
      </c>
      <c r="C1695">
        <v>1.34E-3</v>
      </c>
      <c r="D1695">
        <v>1.34E-3</v>
      </c>
      <c r="E1695">
        <v>0.5</v>
      </c>
      <c r="F1695">
        <v>94803</v>
      </c>
      <c r="G1695">
        <v>127</v>
      </c>
      <c r="H1695">
        <v>94740</v>
      </c>
      <c r="I1695">
        <v>4511614</v>
      </c>
      <c r="J1695">
        <v>47.59</v>
      </c>
    </row>
    <row r="1696" spans="1:10" x14ac:dyDescent="0.45">
      <c r="A1696">
        <v>1948</v>
      </c>
      <c r="B1696">
        <v>27</v>
      </c>
      <c r="C1696">
        <v>1.4E-3</v>
      </c>
      <c r="D1696">
        <v>1.39E-3</v>
      </c>
      <c r="E1696">
        <v>0.5</v>
      </c>
      <c r="F1696">
        <v>94676</v>
      </c>
      <c r="G1696">
        <v>132</v>
      </c>
      <c r="H1696">
        <v>94610</v>
      </c>
      <c r="I1696">
        <v>4416874</v>
      </c>
      <c r="J1696">
        <v>46.65</v>
      </c>
    </row>
    <row r="1697" spans="1:10" x14ac:dyDescent="0.45">
      <c r="A1697">
        <v>1948</v>
      </c>
      <c r="B1697">
        <v>28</v>
      </c>
      <c r="C1697">
        <v>1.4599999999999999E-3</v>
      </c>
      <c r="D1697">
        <v>1.4599999999999999E-3</v>
      </c>
      <c r="E1697">
        <v>0.5</v>
      </c>
      <c r="F1697">
        <v>94544</v>
      </c>
      <c r="G1697">
        <v>138</v>
      </c>
      <c r="H1697">
        <v>94475</v>
      </c>
      <c r="I1697">
        <v>4322264</v>
      </c>
      <c r="J1697">
        <v>45.72</v>
      </c>
    </row>
    <row r="1698" spans="1:10" x14ac:dyDescent="0.45">
      <c r="A1698">
        <v>1948</v>
      </c>
      <c r="B1698">
        <v>29</v>
      </c>
      <c r="C1698">
        <v>1.5200000000000001E-3</v>
      </c>
      <c r="D1698">
        <v>1.5200000000000001E-3</v>
      </c>
      <c r="E1698">
        <v>0.5</v>
      </c>
      <c r="F1698">
        <v>94406</v>
      </c>
      <c r="G1698">
        <v>144</v>
      </c>
      <c r="H1698">
        <v>94335</v>
      </c>
      <c r="I1698">
        <v>4227789</v>
      </c>
      <c r="J1698">
        <v>44.78</v>
      </c>
    </row>
    <row r="1699" spans="1:10" x14ac:dyDescent="0.45">
      <c r="A1699">
        <v>1948</v>
      </c>
      <c r="B1699">
        <v>30</v>
      </c>
      <c r="C1699">
        <v>1.6000000000000001E-3</v>
      </c>
      <c r="D1699">
        <v>1.6000000000000001E-3</v>
      </c>
      <c r="E1699">
        <v>0.5</v>
      </c>
      <c r="F1699">
        <v>94263</v>
      </c>
      <c r="G1699">
        <v>151</v>
      </c>
      <c r="H1699">
        <v>94187</v>
      </c>
      <c r="I1699">
        <v>4133454</v>
      </c>
      <c r="J1699">
        <v>43.85</v>
      </c>
    </row>
    <row r="1700" spans="1:10" x14ac:dyDescent="0.45">
      <c r="A1700">
        <v>1948</v>
      </c>
      <c r="B1700">
        <v>31</v>
      </c>
      <c r="C1700">
        <v>1.6900000000000001E-3</v>
      </c>
      <c r="D1700">
        <v>1.6900000000000001E-3</v>
      </c>
      <c r="E1700">
        <v>0.5</v>
      </c>
      <c r="F1700">
        <v>94112</v>
      </c>
      <c r="G1700">
        <v>159</v>
      </c>
      <c r="H1700">
        <v>94032</v>
      </c>
      <c r="I1700">
        <v>4039267</v>
      </c>
      <c r="J1700">
        <v>42.92</v>
      </c>
    </row>
    <row r="1701" spans="1:10" x14ac:dyDescent="0.45">
      <c r="A1701">
        <v>1948</v>
      </c>
      <c r="B1701">
        <v>32</v>
      </c>
      <c r="C1701">
        <v>1.7899999999999999E-3</v>
      </c>
      <c r="D1701">
        <v>1.7899999999999999E-3</v>
      </c>
      <c r="E1701">
        <v>0.5</v>
      </c>
      <c r="F1701">
        <v>93953</v>
      </c>
      <c r="G1701">
        <v>168</v>
      </c>
      <c r="H1701">
        <v>93869</v>
      </c>
      <c r="I1701">
        <v>3945235</v>
      </c>
      <c r="J1701">
        <v>41.99</v>
      </c>
    </row>
    <row r="1702" spans="1:10" x14ac:dyDescent="0.45">
      <c r="A1702">
        <v>1948</v>
      </c>
      <c r="B1702">
        <v>33</v>
      </c>
      <c r="C1702">
        <v>1.92E-3</v>
      </c>
      <c r="D1702">
        <v>1.92E-3</v>
      </c>
      <c r="E1702">
        <v>0.5</v>
      </c>
      <c r="F1702">
        <v>93784</v>
      </c>
      <c r="G1702">
        <v>180</v>
      </c>
      <c r="H1702">
        <v>93694</v>
      </c>
      <c r="I1702">
        <v>3851366</v>
      </c>
      <c r="J1702">
        <v>41.07</v>
      </c>
    </row>
    <row r="1703" spans="1:10" x14ac:dyDescent="0.45">
      <c r="A1703">
        <v>1948</v>
      </c>
      <c r="B1703">
        <v>34</v>
      </c>
      <c r="C1703">
        <v>2.0799999999999998E-3</v>
      </c>
      <c r="D1703">
        <v>2.0799999999999998E-3</v>
      </c>
      <c r="E1703">
        <v>0.5</v>
      </c>
      <c r="F1703">
        <v>93604</v>
      </c>
      <c r="G1703">
        <v>194</v>
      </c>
      <c r="H1703">
        <v>93507</v>
      </c>
      <c r="I1703">
        <v>3757672</v>
      </c>
      <c r="J1703">
        <v>40.14</v>
      </c>
    </row>
    <row r="1704" spans="1:10" x14ac:dyDescent="0.45">
      <c r="A1704">
        <v>1948</v>
      </c>
      <c r="B1704">
        <v>35</v>
      </c>
      <c r="C1704">
        <v>2.2499999999999998E-3</v>
      </c>
      <c r="D1704">
        <v>2.2499999999999998E-3</v>
      </c>
      <c r="E1704">
        <v>0.5</v>
      </c>
      <c r="F1704">
        <v>93410</v>
      </c>
      <c r="G1704">
        <v>210</v>
      </c>
      <c r="H1704">
        <v>93305</v>
      </c>
      <c r="I1704">
        <v>3664164</v>
      </c>
      <c r="J1704">
        <v>39.229999999999997</v>
      </c>
    </row>
    <row r="1705" spans="1:10" x14ac:dyDescent="0.45">
      <c r="A1705">
        <v>1948</v>
      </c>
      <c r="B1705">
        <v>36</v>
      </c>
      <c r="C1705">
        <v>2.4499999999999999E-3</v>
      </c>
      <c r="D1705">
        <v>2.4399999999999999E-3</v>
      </c>
      <c r="E1705">
        <v>0.5</v>
      </c>
      <c r="F1705">
        <v>93200</v>
      </c>
      <c r="G1705">
        <v>228</v>
      </c>
      <c r="H1705">
        <v>93086</v>
      </c>
      <c r="I1705">
        <v>3570860</v>
      </c>
      <c r="J1705">
        <v>38.31</v>
      </c>
    </row>
    <row r="1706" spans="1:10" x14ac:dyDescent="0.45">
      <c r="A1706">
        <v>1948</v>
      </c>
      <c r="B1706">
        <v>37</v>
      </c>
      <c r="C1706">
        <v>2.65E-3</v>
      </c>
      <c r="D1706">
        <v>2.65E-3</v>
      </c>
      <c r="E1706">
        <v>0.5</v>
      </c>
      <c r="F1706">
        <v>92972</v>
      </c>
      <c r="G1706">
        <v>246</v>
      </c>
      <c r="H1706">
        <v>92849</v>
      </c>
      <c r="I1706">
        <v>3477774</v>
      </c>
      <c r="J1706">
        <v>37.409999999999997</v>
      </c>
    </row>
    <row r="1707" spans="1:10" x14ac:dyDescent="0.45">
      <c r="A1707">
        <v>1948</v>
      </c>
      <c r="B1707">
        <v>38</v>
      </c>
      <c r="C1707">
        <v>2.8600000000000001E-3</v>
      </c>
      <c r="D1707">
        <v>2.8500000000000001E-3</v>
      </c>
      <c r="E1707">
        <v>0.5</v>
      </c>
      <c r="F1707">
        <v>92726</v>
      </c>
      <c r="G1707">
        <v>265</v>
      </c>
      <c r="H1707">
        <v>92594</v>
      </c>
      <c r="I1707">
        <v>3384925</v>
      </c>
      <c r="J1707">
        <v>36.5</v>
      </c>
    </row>
    <row r="1708" spans="1:10" x14ac:dyDescent="0.45">
      <c r="A1708">
        <v>1948</v>
      </c>
      <c r="B1708">
        <v>39</v>
      </c>
      <c r="C1708">
        <v>3.0500000000000002E-3</v>
      </c>
      <c r="D1708">
        <v>3.0500000000000002E-3</v>
      </c>
      <c r="E1708">
        <v>0.5</v>
      </c>
      <c r="F1708">
        <v>92461</v>
      </c>
      <c r="G1708">
        <v>282</v>
      </c>
      <c r="H1708">
        <v>92320</v>
      </c>
      <c r="I1708">
        <v>3292331</v>
      </c>
      <c r="J1708">
        <v>35.61</v>
      </c>
    </row>
    <row r="1709" spans="1:10" x14ac:dyDescent="0.45">
      <c r="A1709">
        <v>1948</v>
      </c>
      <c r="B1709">
        <v>40</v>
      </c>
      <c r="C1709">
        <v>3.2599999999999999E-3</v>
      </c>
      <c r="D1709">
        <v>3.2499999999999999E-3</v>
      </c>
      <c r="E1709">
        <v>0.5</v>
      </c>
      <c r="F1709">
        <v>92179</v>
      </c>
      <c r="G1709">
        <v>300</v>
      </c>
      <c r="H1709">
        <v>92029</v>
      </c>
      <c r="I1709">
        <v>3200011</v>
      </c>
      <c r="J1709">
        <v>34.72</v>
      </c>
    </row>
    <row r="1710" spans="1:10" x14ac:dyDescent="0.45">
      <c r="A1710">
        <v>1948</v>
      </c>
      <c r="B1710">
        <v>41</v>
      </c>
      <c r="C1710">
        <v>3.5100000000000001E-3</v>
      </c>
      <c r="D1710">
        <v>3.5000000000000001E-3</v>
      </c>
      <c r="E1710">
        <v>0.5</v>
      </c>
      <c r="F1710">
        <v>91879</v>
      </c>
      <c r="G1710">
        <v>322</v>
      </c>
      <c r="H1710">
        <v>91718</v>
      </c>
      <c r="I1710">
        <v>3107981</v>
      </c>
      <c r="J1710">
        <v>33.83</v>
      </c>
    </row>
    <row r="1711" spans="1:10" x14ac:dyDescent="0.45">
      <c r="A1711">
        <v>1948</v>
      </c>
      <c r="B1711">
        <v>42</v>
      </c>
      <c r="C1711">
        <v>3.7799999999999999E-3</v>
      </c>
      <c r="D1711">
        <v>3.7699999999999999E-3</v>
      </c>
      <c r="E1711">
        <v>0.5</v>
      </c>
      <c r="F1711">
        <v>91558</v>
      </c>
      <c r="G1711">
        <v>345</v>
      </c>
      <c r="H1711">
        <v>91385</v>
      </c>
      <c r="I1711">
        <v>3016263</v>
      </c>
      <c r="J1711">
        <v>32.94</v>
      </c>
    </row>
    <row r="1712" spans="1:10" x14ac:dyDescent="0.45">
      <c r="A1712">
        <v>1948</v>
      </c>
      <c r="B1712">
        <v>43</v>
      </c>
      <c r="C1712">
        <v>4.0699999999999998E-3</v>
      </c>
      <c r="D1712">
        <v>4.0600000000000002E-3</v>
      </c>
      <c r="E1712">
        <v>0.5</v>
      </c>
      <c r="F1712">
        <v>91212</v>
      </c>
      <c r="G1712">
        <v>371</v>
      </c>
      <c r="H1712">
        <v>91027</v>
      </c>
      <c r="I1712">
        <v>2924878</v>
      </c>
      <c r="J1712">
        <v>32.07</v>
      </c>
    </row>
    <row r="1713" spans="1:10" x14ac:dyDescent="0.45">
      <c r="A1713">
        <v>1948</v>
      </c>
      <c r="B1713">
        <v>44</v>
      </c>
      <c r="C1713">
        <v>4.3899999999999998E-3</v>
      </c>
      <c r="D1713">
        <v>4.3800000000000002E-3</v>
      </c>
      <c r="E1713">
        <v>0.5</v>
      </c>
      <c r="F1713">
        <v>90842</v>
      </c>
      <c r="G1713">
        <v>398</v>
      </c>
      <c r="H1713">
        <v>90643</v>
      </c>
      <c r="I1713">
        <v>2833851</v>
      </c>
      <c r="J1713">
        <v>31.2</v>
      </c>
    </row>
    <row r="1714" spans="1:10" x14ac:dyDescent="0.45">
      <c r="A1714">
        <v>1948</v>
      </c>
      <c r="B1714">
        <v>45</v>
      </c>
      <c r="C1714">
        <v>4.7200000000000002E-3</v>
      </c>
      <c r="D1714">
        <v>4.7099999999999998E-3</v>
      </c>
      <c r="E1714">
        <v>0.5</v>
      </c>
      <c r="F1714">
        <v>90444</v>
      </c>
      <c r="G1714">
        <v>426</v>
      </c>
      <c r="H1714">
        <v>90231</v>
      </c>
      <c r="I1714">
        <v>2743208</v>
      </c>
      <c r="J1714">
        <v>30.33</v>
      </c>
    </row>
    <row r="1715" spans="1:10" x14ac:dyDescent="0.45">
      <c r="A1715">
        <v>1948</v>
      </c>
      <c r="B1715">
        <v>46</v>
      </c>
      <c r="C1715">
        <v>5.0800000000000003E-3</v>
      </c>
      <c r="D1715">
        <v>5.0699999999999999E-3</v>
      </c>
      <c r="E1715">
        <v>0.5</v>
      </c>
      <c r="F1715">
        <v>90018</v>
      </c>
      <c r="G1715">
        <v>457</v>
      </c>
      <c r="H1715">
        <v>89790</v>
      </c>
      <c r="I1715">
        <v>2652977</v>
      </c>
      <c r="J1715">
        <v>29.47</v>
      </c>
    </row>
    <row r="1716" spans="1:10" x14ac:dyDescent="0.45">
      <c r="A1716">
        <v>1948</v>
      </c>
      <c r="B1716">
        <v>47</v>
      </c>
      <c r="C1716">
        <v>5.47E-3</v>
      </c>
      <c r="D1716">
        <v>5.4599999999999996E-3</v>
      </c>
      <c r="E1716">
        <v>0.5</v>
      </c>
      <c r="F1716">
        <v>89562</v>
      </c>
      <c r="G1716">
        <v>489</v>
      </c>
      <c r="H1716">
        <v>89317</v>
      </c>
      <c r="I1716">
        <v>2563187</v>
      </c>
      <c r="J1716">
        <v>28.62</v>
      </c>
    </row>
    <row r="1717" spans="1:10" x14ac:dyDescent="0.45">
      <c r="A1717">
        <v>1948</v>
      </c>
      <c r="B1717">
        <v>48</v>
      </c>
      <c r="C1717">
        <v>5.9100000000000003E-3</v>
      </c>
      <c r="D1717">
        <v>5.8900000000000003E-3</v>
      </c>
      <c r="E1717">
        <v>0.5</v>
      </c>
      <c r="F1717">
        <v>89073</v>
      </c>
      <c r="G1717">
        <v>524</v>
      </c>
      <c r="H1717">
        <v>88810</v>
      </c>
      <c r="I1717">
        <v>2473870</v>
      </c>
      <c r="J1717">
        <v>27.77</v>
      </c>
    </row>
    <row r="1718" spans="1:10" x14ac:dyDescent="0.45">
      <c r="A1718">
        <v>1948</v>
      </c>
      <c r="B1718">
        <v>49</v>
      </c>
      <c r="C1718">
        <v>6.4000000000000003E-3</v>
      </c>
      <c r="D1718">
        <v>6.3800000000000003E-3</v>
      </c>
      <c r="E1718">
        <v>0.5</v>
      </c>
      <c r="F1718">
        <v>88548</v>
      </c>
      <c r="G1718">
        <v>565</v>
      </c>
      <c r="H1718">
        <v>88266</v>
      </c>
      <c r="I1718">
        <v>2385060</v>
      </c>
      <c r="J1718">
        <v>26.94</v>
      </c>
    </row>
    <row r="1719" spans="1:10" x14ac:dyDescent="0.45">
      <c r="A1719">
        <v>1948</v>
      </c>
      <c r="B1719">
        <v>50</v>
      </c>
      <c r="C1719">
        <v>6.9800000000000001E-3</v>
      </c>
      <c r="D1719">
        <v>6.9499999999999996E-3</v>
      </c>
      <c r="E1719">
        <v>0.5</v>
      </c>
      <c r="F1719">
        <v>87983</v>
      </c>
      <c r="G1719">
        <v>612</v>
      </c>
      <c r="H1719">
        <v>87677</v>
      </c>
      <c r="I1719">
        <v>2296794</v>
      </c>
      <c r="J1719">
        <v>26.1</v>
      </c>
    </row>
    <row r="1720" spans="1:10" x14ac:dyDescent="0.45">
      <c r="A1720">
        <v>1948</v>
      </c>
      <c r="B1720">
        <v>51</v>
      </c>
      <c r="C1720">
        <v>7.5700000000000003E-3</v>
      </c>
      <c r="D1720">
        <v>7.5399999999999998E-3</v>
      </c>
      <c r="E1720">
        <v>0.5</v>
      </c>
      <c r="F1720">
        <v>87371</v>
      </c>
      <c r="G1720">
        <v>659</v>
      </c>
      <c r="H1720">
        <v>87042</v>
      </c>
      <c r="I1720">
        <v>2209117</v>
      </c>
      <c r="J1720">
        <v>25.28</v>
      </c>
    </row>
    <row r="1721" spans="1:10" x14ac:dyDescent="0.45">
      <c r="A1721">
        <v>1948</v>
      </c>
      <c r="B1721">
        <v>52</v>
      </c>
      <c r="C1721">
        <v>8.2100000000000003E-3</v>
      </c>
      <c r="D1721">
        <v>8.1700000000000002E-3</v>
      </c>
      <c r="E1721">
        <v>0.5</v>
      </c>
      <c r="F1721">
        <v>86713</v>
      </c>
      <c r="G1721">
        <v>709</v>
      </c>
      <c r="H1721">
        <v>86358</v>
      </c>
      <c r="I1721">
        <v>2122075</v>
      </c>
      <c r="J1721">
        <v>24.47</v>
      </c>
    </row>
    <row r="1722" spans="1:10" x14ac:dyDescent="0.45">
      <c r="A1722">
        <v>1948</v>
      </c>
      <c r="B1722">
        <v>53</v>
      </c>
      <c r="C1722">
        <v>8.8800000000000007E-3</v>
      </c>
      <c r="D1722">
        <v>8.8400000000000006E-3</v>
      </c>
      <c r="E1722">
        <v>0.5</v>
      </c>
      <c r="F1722">
        <v>86004</v>
      </c>
      <c r="G1722">
        <v>761</v>
      </c>
      <c r="H1722">
        <v>85623</v>
      </c>
      <c r="I1722">
        <v>2035716</v>
      </c>
      <c r="J1722">
        <v>23.67</v>
      </c>
    </row>
    <row r="1723" spans="1:10" x14ac:dyDescent="0.45">
      <c r="A1723">
        <v>1948</v>
      </c>
      <c r="B1723">
        <v>54</v>
      </c>
      <c r="C1723">
        <v>9.5999999999999992E-3</v>
      </c>
      <c r="D1723">
        <v>9.5600000000000008E-3</v>
      </c>
      <c r="E1723">
        <v>0.5</v>
      </c>
      <c r="F1723">
        <v>85243</v>
      </c>
      <c r="G1723">
        <v>815</v>
      </c>
      <c r="H1723">
        <v>84836</v>
      </c>
      <c r="I1723">
        <v>1950093</v>
      </c>
      <c r="J1723">
        <v>22.88</v>
      </c>
    </row>
    <row r="1724" spans="1:10" x14ac:dyDescent="0.45">
      <c r="A1724">
        <v>1948</v>
      </c>
      <c r="B1724">
        <v>55</v>
      </c>
      <c r="C1724">
        <v>1.0370000000000001E-2</v>
      </c>
      <c r="D1724">
        <v>1.0319999999999999E-2</v>
      </c>
      <c r="E1724">
        <v>0.5</v>
      </c>
      <c r="F1724">
        <v>84428</v>
      </c>
      <c r="G1724">
        <v>871</v>
      </c>
      <c r="H1724">
        <v>83993</v>
      </c>
      <c r="I1724">
        <v>1865257</v>
      </c>
      <c r="J1724">
        <v>22.09</v>
      </c>
    </row>
    <row r="1725" spans="1:10" x14ac:dyDescent="0.45">
      <c r="A1725">
        <v>1948</v>
      </c>
      <c r="B1725">
        <v>56</v>
      </c>
      <c r="C1725">
        <v>1.1180000000000001E-2</v>
      </c>
      <c r="D1725">
        <v>1.112E-2</v>
      </c>
      <c r="E1725">
        <v>0.5</v>
      </c>
      <c r="F1725">
        <v>83557</v>
      </c>
      <c r="G1725">
        <v>929</v>
      </c>
      <c r="H1725">
        <v>83092</v>
      </c>
      <c r="I1725">
        <v>1781264</v>
      </c>
      <c r="J1725">
        <v>21.32</v>
      </c>
    </row>
    <row r="1726" spans="1:10" x14ac:dyDescent="0.45">
      <c r="A1726">
        <v>1948</v>
      </c>
      <c r="B1726">
        <v>57</v>
      </c>
      <c r="C1726">
        <v>1.208E-2</v>
      </c>
      <c r="D1726">
        <v>1.201E-2</v>
      </c>
      <c r="E1726">
        <v>0.5</v>
      </c>
      <c r="F1726">
        <v>82628</v>
      </c>
      <c r="G1726">
        <v>992</v>
      </c>
      <c r="H1726">
        <v>82132</v>
      </c>
      <c r="I1726">
        <v>1698172</v>
      </c>
      <c r="J1726">
        <v>20.55</v>
      </c>
    </row>
    <row r="1727" spans="1:10" x14ac:dyDescent="0.45">
      <c r="A1727">
        <v>1948</v>
      </c>
      <c r="B1727">
        <v>58</v>
      </c>
      <c r="C1727">
        <v>1.307E-2</v>
      </c>
      <c r="D1727">
        <v>1.299E-2</v>
      </c>
      <c r="E1727">
        <v>0.5</v>
      </c>
      <c r="F1727">
        <v>81636</v>
      </c>
      <c r="G1727">
        <v>1060</v>
      </c>
      <c r="H1727">
        <v>81106</v>
      </c>
      <c r="I1727">
        <v>1616040</v>
      </c>
      <c r="J1727">
        <v>19.8</v>
      </c>
    </row>
    <row r="1728" spans="1:10" x14ac:dyDescent="0.45">
      <c r="A1728">
        <v>1948</v>
      </c>
      <c r="B1728">
        <v>59</v>
      </c>
      <c r="C1728">
        <v>1.4189999999999999E-2</v>
      </c>
      <c r="D1728">
        <v>1.409E-2</v>
      </c>
      <c r="E1728">
        <v>0.5</v>
      </c>
      <c r="F1728">
        <v>80575</v>
      </c>
      <c r="G1728">
        <v>1135</v>
      </c>
      <c r="H1728">
        <v>80008</v>
      </c>
      <c r="I1728">
        <v>1534935</v>
      </c>
      <c r="J1728">
        <v>19.05</v>
      </c>
    </row>
    <row r="1729" spans="1:10" x14ac:dyDescent="0.45">
      <c r="A1729">
        <v>1948</v>
      </c>
      <c r="B1729">
        <v>60</v>
      </c>
      <c r="C1729">
        <v>1.545E-2</v>
      </c>
      <c r="D1729">
        <v>1.533E-2</v>
      </c>
      <c r="E1729">
        <v>0.5</v>
      </c>
      <c r="F1729">
        <v>79440</v>
      </c>
      <c r="G1729">
        <v>1218</v>
      </c>
      <c r="H1729">
        <v>78831</v>
      </c>
      <c r="I1729">
        <v>1454927</v>
      </c>
      <c r="J1729">
        <v>18.309999999999999</v>
      </c>
    </row>
    <row r="1730" spans="1:10" x14ac:dyDescent="0.45">
      <c r="A1730">
        <v>1948</v>
      </c>
      <c r="B1730">
        <v>61</v>
      </c>
      <c r="C1730">
        <v>1.668E-2</v>
      </c>
      <c r="D1730">
        <v>1.6539999999999999E-2</v>
      </c>
      <c r="E1730">
        <v>0.5</v>
      </c>
      <c r="F1730">
        <v>78222</v>
      </c>
      <c r="G1730">
        <v>1294</v>
      </c>
      <c r="H1730">
        <v>77575</v>
      </c>
      <c r="I1730">
        <v>1376096</v>
      </c>
      <c r="J1730">
        <v>17.59</v>
      </c>
    </row>
    <row r="1731" spans="1:10" x14ac:dyDescent="0.45">
      <c r="A1731">
        <v>1948</v>
      </c>
      <c r="B1731">
        <v>62</v>
      </c>
      <c r="C1731">
        <v>1.796E-2</v>
      </c>
      <c r="D1731">
        <v>1.78E-2</v>
      </c>
      <c r="E1731">
        <v>0.5</v>
      </c>
      <c r="F1731">
        <v>76929</v>
      </c>
      <c r="G1731">
        <v>1370</v>
      </c>
      <c r="H1731">
        <v>76244</v>
      </c>
      <c r="I1731">
        <v>1298520</v>
      </c>
      <c r="J1731">
        <v>16.88</v>
      </c>
    </row>
    <row r="1732" spans="1:10" x14ac:dyDescent="0.45">
      <c r="A1732">
        <v>1948</v>
      </c>
      <c r="B1732">
        <v>63</v>
      </c>
      <c r="C1732">
        <v>1.9349999999999999E-2</v>
      </c>
      <c r="D1732">
        <v>1.916E-2</v>
      </c>
      <c r="E1732">
        <v>0.5</v>
      </c>
      <c r="F1732">
        <v>75559</v>
      </c>
      <c r="G1732">
        <v>1448</v>
      </c>
      <c r="H1732">
        <v>74835</v>
      </c>
      <c r="I1732">
        <v>1222276</v>
      </c>
      <c r="J1732">
        <v>16.18</v>
      </c>
    </row>
    <row r="1733" spans="1:10" x14ac:dyDescent="0.45">
      <c r="A1733">
        <v>1948</v>
      </c>
      <c r="B1733">
        <v>64</v>
      </c>
      <c r="C1733">
        <v>2.0830000000000001E-2</v>
      </c>
      <c r="D1733">
        <v>2.0619999999999999E-2</v>
      </c>
      <c r="E1733">
        <v>0.5</v>
      </c>
      <c r="F1733">
        <v>74111</v>
      </c>
      <c r="G1733">
        <v>1528</v>
      </c>
      <c r="H1733">
        <v>73347</v>
      </c>
      <c r="I1733">
        <v>1147441</v>
      </c>
      <c r="J1733">
        <v>15.48</v>
      </c>
    </row>
    <row r="1734" spans="1:10" x14ac:dyDescent="0.45">
      <c r="A1734">
        <v>1948</v>
      </c>
      <c r="B1734">
        <v>65</v>
      </c>
      <c r="C1734">
        <v>2.24E-2</v>
      </c>
      <c r="D1734">
        <v>2.215E-2</v>
      </c>
      <c r="E1734">
        <v>0.5</v>
      </c>
      <c r="F1734">
        <v>72583</v>
      </c>
      <c r="G1734">
        <v>1608</v>
      </c>
      <c r="H1734">
        <v>71780</v>
      </c>
      <c r="I1734">
        <v>1074094</v>
      </c>
      <c r="J1734">
        <v>14.8</v>
      </c>
    </row>
    <row r="1735" spans="1:10" x14ac:dyDescent="0.45">
      <c r="A1735">
        <v>1948</v>
      </c>
      <c r="B1735">
        <v>66</v>
      </c>
      <c r="C1735">
        <v>2.4479999999999998E-2</v>
      </c>
      <c r="D1735">
        <v>2.418E-2</v>
      </c>
      <c r="E1735">
        <v>0.5</v>
      </c>
      <c r="F1735">
        <v>70976</v>
      </c>
      <c r="G1735">
        <v>1717</v>
      </c>
      <c r="H1735">
        <v>70118</v>
      </c>
      <c r="I1735">
        <v>1002314</v>
      </c>
      <c r="J1735">
        <v>14.12</v>
      </c>
    </row>
    <row r="1736" spans="1:10" x14ac:dyDescent="0.45">
      <c r="A1736">
        <v>1948</v>
      </c>
      <c r="B1736">
        <v>67</v>
      </c>
      <c r="C1736">
        <v>2.6929999999999999E-2</v>
      </c>
      <c r="D1736">
        <v>2.657E-2</v>
      </c>
      <c r="E1736">
        <v>0.5</v>
      </c>
      <c r="F1736">
        <v>69259</v>
      </c>
      <c r="G1736">
        <v>1840</v>
      </c>
      <c r="H1736">
        <v>68339</v>
      </c>
      <c r="I1736">
        <v>932196</v>
      </c>
      <c r="J1736">
        <v>13.46</v>
      </c>
    </row>
    <row r="1737" spans="1:10" x14ac:dyDescent="0.45">
      <c r="A1737">
        <v>1948</v>
      </c>
      <c r="B1737">
        <v>68</v>
      </c>
      <c r="C1737">
        <v>2.9690000000000001E-2</v>
      </c>
      <c r="D1737">
        <v>2.9250000000000002E-2</v>
      </c>
      <c r="E1737">
        <v>0.5</v>
      </c>
      <c r="F1737">
        <v>67419</v>
      </c>
      <c r="G1737">
        <v>1972</v>
      </c>
      <c r="H1737">
        <v>66433</v>
      </c>
      <c r="I1737">
        <v>863857</v>
      </c>
      <c r="J1737">
        <v>12.81</v>
      </c>
    </row>
    <row r="1738" spans="1:10" x14ac:dyDescent="0.45">
      <c r="A1738">
        <v>1948</v>
      </c>
      <c r="B1738">
        <v>69</v>
      </c>
      <c r="C1738">
        <v>3.2800000000000003E-2</v>
      </c>
      <c r="D1738">
        <v>3.227E-2</v>
      </c>
      <c r="E1738">
        <v>0.5</v>
      </c>
      <c r="F1738">
        <v>65447</v>
      </c>
      <c r="G1738">
        <v>2112</v>
      </c>
      <c r="H1738">
        <v>64391</v>
      </c>
      <c r="I1738">
        <v>797424</v>
      </c>
      <c r="J1738">
        <v>12.18</v>
      </c>
    </row>
    <row r="1739" spans="1:10" x14ac:dyDescent="0.45">
      <c r="A1739">
        <v>1948</v>
      </c>
      <c r="B1739">
        <v>70</v>
      </c>
      <c r="C1739">
        <v>3.6499999999999998E-2</v>
      </c>
      <c r="D1739">
        <v>3.585E-2</v>
      </c>
      <c r="E1739">
        <v>0.5</v>
      </c>
      <c r="F1739">
        <v>63335</v>
      </c>
      <c r="G1739">
        <v>2270</v>
      </c>
      <c r="H1739">
        <v>62200</v>
      </c>
      <c r="I1739">
        <v>733033</v>
      </c>
      <c r="J1739">
        <v>11.57</v>
      </c>
    </row>
    <row r="1740" spans="1:10" x14ac:dyDescent="0.45">
      <c r="A1740">
        <v>1948</v>
      </c>
      <c r="B1740">
        <v>71</v>
      </c>
      <c r="C1740">
        <v>4.0689999999999997E-2</v>
      </c>
      <c r="D1740">
        <v>3.9879999999999999E-2</v>
      </c>
      <c r="E1740">
        <v>0.5</v>
      </c>
      <c r="F1740">
        <v>61064</v>
      </c>
      <c r="G1740">
        <v>2435</v>
      </c>
      <c r="H1740">
        <v>59847</v>
      </c>
      <c r="I1740">
        <v>670834</v>
      </c>
      <c r="J1740">
        <v>10.99</v>
      </c>
    </row>
    <row r="1741" spans="1:10" x14ac:dyDescent="0.45">
      <c r="A1741">
        <v>1948</v>
      </c>
      <c r="B1741">
        <v>72</v>
      </c>
      <c r="C1741">
        <v>4.4979999999999999E-2</v>
      </c>
      <c r="D1741">
        <v>4.3990000000000001E-2</v>
      </c>
      <c r="E1741">
        <v>0.5</v>
      </c>
      <c r="F1741">
        <v>58629</v>
      </c>
      <c r="G1741">
        <v>2579</v>
      </c>
      <c r="H1741">
        <v>57340</v>
      </c>
      <c r="I1741">
        <v>610987</v>
      </c>
      <c r="J1741">
        <v>10.42</v>
      </c>
    </row>
    <row r="1742" spans="1:10" x14ac:dyDescent="0.45">
      <c r="A1742">
        <v>1948</v>
      </c>
      <c r="B1742">
        <v>73</v>
      </c>
      <c r="C1742">
        <v>4.9779999999999998E-2</v>
      </c>
      <c r="D1742">
        <v>4.8579999999999998E-2</v>
      </c>
      <c r="E1742">
        <v>0.5</v>
      </c>
      <c r="F1742">
        <v>56050</v>
      </c>
      <c r="G1742">
        <v>2723</v>
      </c>
      <c r="H1742">
        <v>54689</v>
      </c>
      <c r="I1742">
        <v>553647</v>
      </c>
      <c r="J1742">
        <v>9.8800000000000008</v>
      </c>
    </row>
    <row r="1743" spans="1:10" x14ac:dyDescent="0.45">
      <c r="A1743">
        <v>1948</v>
      </c>
      <c r="B1743">
        <v>74</v>
      </c>
      <c r="C1743">
        <v>5.5669999999999997E-2</v>
      </c>
      <c r="D1743">
        <v>5.416E-2</v>
      </c>
      <c r="E1743">
        <v>0.5</v>
      </c>
      <c r="F1743">
        <v>53327</v>
      </c>
      <c r="G1743">
        <v>2888</v>
      </c>
      <c r="H1743">
        <v>51883</v>
      </c>
      <c r="I1743">
        <v>498958</v>
      </c>
      <c r="J1743">
        <v>9.36</v>
      </c>
    </row>
    <row r="1744" spans="1:10" x14ac:dyDescent="0.45">
      <c r="A1744">
        <v>1948</v>
      </c>
      <c r="B1744">
        <v>75</v>
      </c>
      <c r="C1744">
        <v>6.2480000000000001E-2</v>
      </c>
      <c r="D1744">
        <v>6.0580000000000002E-2</v>
      </c>
      <c r="E1744">
        <v>0.5</v>
      </c>
      <c r="F1744">
        <v>50439</v>
      </c>
      <c r="G1744">
        <v>3056</v>
      </c>
      <c r="H1744">
        <v>48911</v>
      </c>
      <c r="I1744">
        <v>447075</v>
      </c>
      <c r="J1744">
        <v>8.86</v>
      </c>
    </row>
    <row r="1745" spans="1:10" x14ac:dyDescent="0.45">
      <c r="A1745">
        <v>1948</v>
      </c>
      <c r="B1745">
        <v>76</v>
      </c>
      <c r="C1745">
        <v>6.8570000000000006E-2</v>
      </c>
      <c r="D1745">
        <v>6.6290000000000002E-2</v>
      </c>
      <c r="E1745">
        <v>0.5</v>
      </c>
      <c r="F1745">
        <v>47383</v>
      </c>
      <c r="G1745">
        <v>3141</v>
      </c>
      <c r="H1745">
        <v>45813</v>
      </c>
      <c r="I1745">
        <v>398164</v>
      </c>
      <c r="J1745">
        <v>8.4</v>
      </c>
    </row>
    <row r="1746" spans="1:10" x14ac:dyDescent="0.45">
      <c r="A1746">
        <v>1948</v>
      </c>
      <c r="B1746">
        <v>77</v>
      </c>
      <c r="C1746">
        <v>7.4789999999999995E-2</v>
      </c>
      <c r="D1746">
        <v>7.2090000000000001E-2</v>
      </c>
      <c r="E1746">
        <v>0.5</v>
      </c>
      <c r="F1746">
        <v>44242</v>
      </c>
      <c r="G1746">
        <v>3190</v>
      </c>
      <c r="H1746">
        <v>42647</v>
      </c>
      <c r="I1746">
        <v>352352</v>
      </c>
      <c r="J1746">
        <v>7.96</v>
      </c>
    </row>
    <row r="1747" spans="1:10" x14ac:dyDescent="0.45">
      <c r="A1747">
        <v>1948</v>
      </c>
      <c r="B1747">
        <v>78</v>
      </c>
      <c r="C1747">
        <v>8.0990000000000006E-2</v>
      </c>
      <c r="D1747">
        <v>7.7840000000000006E-2</v>
      </c>
      <c r="E1747">
        <v>0.5</v>
      </c>
      <c r="F1747">
        <v>41052</v>
      </c>
      <c r="G1747">
        <v>3195</v>
      </c>
      <c r="H1747">
        <v>39455</v>
      </c>
      <c r="I1747">
        <v>309704</v>
      </c>
      <c r="J1747">
        <v>7.54</v>
      </c>
    </row>
    <row r="1748" spans="1:10" x14ac:dyDescent="0.45">
      <c r="A1748">
        <v>1948</v>
      </c>
      <c r="B1748">
        <v>79</v>
      </c>
      <c r="C1748">
        <v>8.6919999999999997E-2</v>
      </c>
      <c r="D1748">
        <v>8.3299999999999999E-2</v>
      </c>
      <c r="E1748">
        <v>0.5</v>
      </c>
      <c r="F1748">
        <v>37857</v>
      </c>
      <c r="G1748">
        <v>3153</v>
      </c>
      <c r="H1748">
        <v>36280</v>
      </c>
      <c r="I1748">
        <v>270250</v>
      </c>
      <c r="J1748">
        <v>7.14</v>
      </c>
    </row>
    <row r="1749" spans="1:10" x14ac:dyDescent="0.45">
      <c r="A1749">
        <v>1948</v>
      </c>
      <c r="B1749">
        <v>80</v>
      </c>
      <c r="C1749">
        <v>9.0990000000000001E-2</v>
      </c>
      <c r="D1749">
        <v>8.7029999999999996E-2</v>
      </c>
      <c r="E1749">
        <v>0.5</v>
      </c>
      <c r="F1749">
        <v>34704</v>
      </c>
      <c r="G1749">
        <v>3020</v>
      </c>
      <c r="H1749">
        <v>33194</v>
      </c>
      <c r="I1749">
        <v>233969</v>
      </c>
      <c r="J1749">
        <v>6.74</v>
      </c>
    </row>
    <row r="1750" spans="1:10" x14ac:dyDescent="0.45">
      <c r="A1750">
        <v>1948</v>
      </c>
      <c r="B1750">
        <v>81</v>
      </c>
      <c r="C1750">
        <v>9.9150000000000002E-2</v>
      </c>
      <c r="D1750">
        <v>9.4460000000000002E-2</v>
      </c>
      <c r="E1750">
        <v>0.5</v>
      </c>
      <c r="F1750">
        <v>31684</v>
      </c>
      <c r="G1750">
        <v>2993</v>
      </c>
      <c r="H1750">
        <v>30187</v>
      </c>
      <c r="I1750">
        <v>200776</v>
      </c>
      <c r="J1750">
        <v>6.34</v>
      </c>
    </row>
    <row r="1751" spans="1:10" x14ac:dyDescent="0.45">
      <c r="A1751">
        <v>1948</v>
      </c>
      <c r="B1751">
        <v>82</v>
      </c>
      <c r="C1751">
        <v>0.10971</v>
      </c>
      <c r="D1751">
        <v>0.104</v>
      </c>
      <c r="E1751">
        <v>0.5</v>
      </c>
      <c r="F1751">
        <v>28691</v>
      </c>
      <c r="G1751">
        <v>2984</v>
      </c>
      <c r="H1751">
        <v>27199</v>
      </c>
      <c r="I1751">
        <v>170589</v>
      </c>
      <c r="J1751">
        <v>5.95</v>
      </c>
    </row>
    <row r="1752" spans="1:10" x14ac:dyDescent="0.45">
      <c r="A1752">
        <v>1948</v>
      </c>
      <c r="B1752">
        <v>83</v>
      </c>
      <c r="C1752">
        <v>0.12336999999999999</v>
      </c>
      <c r="D1752">
        <v>0.1162</v>
      </c>
      <c r="E1752">
        <v>0.5</v>
      </c>
      <c r="F1752">
        <v>25707</v>
      </c>
      <c r="G1752">
        <v>2987</v>
      </c>
      <c r="H1752">
        <v>24213</v>
      </c>
      <c r="I1752">
        <v>143390</v>
      </c>
      <c r="J1752">
        <v>5.58</v>
      </c>
    </row>
    <row r="1753" spans="1:10" x14ac:dyDescent="0.45">
      <c r="A1753">
        <v>1948</v>
      </c>
      <c r="B1753">
        <v>84</v>
      </c>
      <c r="C1753">
        <v>0.13814000000000001</v>
      </c>
      <c r="D1753">
        <v>0.12922</v>
      </c>
      <c r="E1753">
        <v>0.5</v>
      </c>
      <c r="F1753">
        <v>22720</v>
      </c>
      <c r="G1753">
        <v>2936</v>
      </c>
      <c r="H1753">
        <v>21252</v>
      </c>
      <c r="I1753">
        <v>119177</v>
      </c>
      <c r="J1753">
        <v>5.25</v>
      </c>
    </row>
    <row r="1754" spans="1:10" x14ac:dyDescent="0.45">
      <c r="A1754">
        <v>1948</v>
      </c>
      <c r="B1754">
        <v>85</v>
      </c>
      <c r="C1754">
        <v>0.1515</v>
      </c>
      <c r="D1754">
        <v>0.14083000000000001</v>
      </c>
      <c r="E1754">
        <v>0.5</v>
      </c>
      <c r="F1754">
        <v>19784</v>
      </c>
      <c r="G1754">
        <v>2786</v>
      </c>
      <c r="H1754">
        <v>18391</v>
      </c>
      <c r="I1754">
        <v>97925</v>
      </c>
      <c r="J1754">
        <v>4.95</v>
      </c>
    </row>
    <row r="1755" spans="1:10" x14ac:dyDescent="0.45">
      <c r="A1755">
        <v>1948</v>
      </c>
      <c r="B1755">
        <v>86</v>
      </c>
      <c r="C1755">
        <v>0.16245999999999999</v>
      </c>
      <c r="D1755">
        <v>0.15026</v>
      </c>
      <c r="E1755">
        <v>0.5</v>
      </c>
      <c r="F1755">
        <v>16998</v>
      </c>
      <c r="G1755">
        <v>2554</v>
      </c>
      <c r="H1755">
        <v>15721</v>
      </c>
      <c r="I1755">
        <v>79535</v>
      </c>
      <c r="J1755">
        <v>4.68</v>
      </c>
    </row>
    <row r="1756" spans="1:10" x14ac:dyDescent="0.45">
      <c r="A1756">
        <v>1948</v>
      </c>
      <c r="B1756">
        <v>87</v>
      </c>
      <c r="C1756">
        <v>0.17369000000000001</v>
      </c>
      <c r="D1756">
        <v>0.15981000000000001</v>
      </c>
      <c r="E1756">
        <v>0.5</v>
      </c>
      <c r="F1756">
        <v>14444</v>
      </c>
      <c r="G1756">
        <v>2308</v>
      </c>
      <c r="H1756">
        <v>13289</v>
      </c>
      <c r="I1756">
        <v>63814</v>
      </c>
      <c r="J1756">
        <v>4.42</v>
      </c>
    </row>
    <row r="1757" spans="1:10" x14ac:dyDescent="0.45">
      <c r="A1757">
        <v>1948</v>
      </c>
      <c r="B1757">
        <v>88</v>
      </c>
      <c r="C1757">
        <v>0.18995000000000001</v>
      </c>
      <c r="D1757">
        <v>0.17348</v>
      </c>
      <c r="E1757">
        <v>0.5</v>
      </c>
      <c r="F1757">
        <v>12135</v>
      </c>
      <c r="G1757">
        <v>2105</v>
      </c>
      <c r="H1757">
        <v>11083</v>
      </c>
      <c r="I1757">
        <v>50525</v>
      </c>
      <c r="J1757">
        <v>4.16</v>
      </c>
    </row>
    <row r="1758" spans="1:10" x14ac:dyDescent="0.45">
      <c r="A1758">
        <v>1948</v>
      </c>
      <c r="B1758">
        <v>89</v>
      </c>
      <c r="C1758">
        <v>0.21038999999999999</v>
      </c>
      <c r="D1758">
        <v>0.19037000000000001</v>
      </c>
      <c r="E1758">
        <v>0.5</v>
      </c>
      <c r="F1758">
        <v>10030</v>
      </c>
      <c r="G1758">
        <v>1909</v>
      </c>
      <c r="H1758">
        <v>9075</v>
      </c>
      <c r="I1758">
        <v>39442</v>
      </c>
      <c r="J1758">
        <v>3.93</v>
      </c>
    </row>
    <row r="1759" spans="1:10" x14ac:dyDescent="0.45">
      <c r="A1759">
        <v>1948</v>
      </c>
      <c r="B1759">
        <v>90</v>
      </c>
      <c r="C1759">
        <v>0.22600999999999999</v>
      </c>
      <c r="D1759">
        <v>0.20305999999999999</v>
      </c>
      <c r="E1759">
        <v>0.5</v>
      </c>
      <c r="F1759">
        <v>8121</v>
      </c>
      <c r="G1759">
        <v>1649</v>
      </c>
      <c r="H1759">
        <v>7296</v>
      </c>
      <c r="I1759">
        <v>30366</v>
      </c>
      <c r="J1759">
        <v>3.74</v>
      </c>
    </row>
    <row r="1760" spans="1:10" x14ac:dyDescent="0.45">
      <c r="A1760">
        <v>1948</v>
      </c>
      <c r="B1760">
        <v>91</v>
      </c>
      <c r="C1760">
        <v>0.23612</v>
      </c>
      <c r="D1760">
        <v>0.21118999999999999</v>
      </c>
      <c r="E1760">
        <v>0.5</v>
      </c>
      <c r="F1760">
        <v>6472</v>
      </c>
      <c r="G1760">
        <v>1367</v>
      </c>
      <c r="H1760">
        <v>5788</v>
      </c>
      <c r="I1760">
        <v>23070</v>
      </c>
      <c r="J1760">
        <v>3.56</v>
      </c>
    </row>
    <row r="1761" spans="1:10" x14ac:dyDescent="0.45">
      <c r="A1761">
        <v>1948</v>
      </c>
      <c r="B1761">
        <v>92</v>
      </c>
      <c r="C1761">
        <v>0.24651000000000001</v>
      </c>
      <c r="D1761">
        <v>0.21945999999999999</v>
      </c>
      <c r="E1761">
        <v>0.5</v>
      </c>
      <c r="F1761">
        <v>5105</v>
      </c>
      <c r="G1761">
        <v>1120</v>
      </c>
      <c r="H1761">
        <v>4545</v>
      </c>
      <c r="I1761">
        <v>17282</v>
      </c>
      <c r="J1761">
        <v>3.39</v>
      </c>
    </row>
    <row r="1762" spans="1:10" x14ac:dyDescent="0.45">
      <c r="A1762">
        <v>1948</v>
      </c>
      <c r="B1762">
        <v>93</v>
      </c>
      <c r="C1762">
        <v>0.26085000000000003</v>
      </c>
      <c r="D1762">
        <v>0.23075000000000001</v>
      </c>
      <c r="E1762">
        <v>0.5</v>
      </c>
      <c r="F1762">
        <v>3985</v>
      </c>
      <c r="G1762">
        <v>919</v>
      </c>
      <c r="H1762">
        <v>3525</v>
      </c>
      <c r="I1762">
        <v>12737</v>
      </c>
      <c r="J1762">
        <v>3.2</v>
      </c>
    </row>
    <row r="1763" spans="1:10" x14ac:dyDescent="0.45">
      <c r="A1763">
        <v>1948</v>
      </c>
      <c r="B1763">
        <v>94</v>
      </c>
      <c r="C1763">
        <v>0.27922999999999998</v>
      </c>
      <c r="D1763">
        <v>0.24501999999999999</v>
      </c>
      <c r="E1763">
        <v>0.5</v>
      </c>
      <c r="F1763">
        <v>3065</v>
      </c>
      <c r="G1763">
        <v>751</v>
      </c>
      <c r="H1763">
        <v>2690</v>
      </c>
      <c r="I1763">
        <v>9212</v>
      </c>
      <c r="J1763">
        <v>3.01</v>
      </c>
    </row>
    <row r="1764" spans="1:10" x14ac:dyDescent="0.45">
      <c r="A1764">
        <v>1948</v>
      </c>
      <c r="B1764">
        <v>95</v>
      </c>
      <c r="C1764">
        <v>0.31023000000000001</v>
      </c>
      <c r="D1764">
        <v>0.26856999999999998</v>
      </c>
      <c r="E1764">
        <v>0.5</v>
      </c>
      <c r="F1764">
        <v>2314</v>
      </c>
      <c r="G1764">
        <v>622</v>
      </c>
      <c r="H1764">
        <v>2003</v>
      </c>
      <c r="I1764">
        <v>6522</v>
      </c>
      <c r="J1764">
        <v>2.82</v>
      </c>
    </row>
    <row r="1765" spans="1:10" x14ac:dyDescent="0.45">
      <c r="A1765">
        <v>1948</v>
      </c>
      <c r="B1765">
        <v>96</v>
      </c>
      <c r="C1765">
        <v>0.33149000000000001</v>
      </c>
      <c r="D1765">
        <v>0.28436</v>
      </c>
      <c r="E1765">
        <v>0.5</v>
      </c>
      <c r="F1765">
        <v>1693</v>
      </c>
      <c r="G1765">
        <v>481</v>
      </c>
      <c r="H1765">
        <v>1452</v>
      </c>
      <c r="I1765">
        <v>4519</v>
      </c>
      <c r="J1765">
        <v>2.67</v>
      </c>
    </row>
    <row r="1766" spans="1:10" x14ac:dyDescent="0.45">
      <c r="A1766">
        <v>1948</v>
      </c>
      <c r="B1766">
        <v>97</v>
      </c>
      <c r="C1766">
        <v>0.35347000000000001</v>
      </c>
      <c r="D1766">
        <v>0.30037999999999998</v>
      </c>
      <c r="E1766">
        <v>0.5</v>
      </c>
      <c r="F1766">
        <v>1211</v>
      </c>
      <c r="G1766">
        <v>364</v>
      </c>
      <c r="H1766">
        <v>1029</v>
      </c>
      <c r="I1766">
        <v>3067</v>
      </c>
      <c r="J1766">
        <v>2.5299999999999998</v>
      </c>
    </row>
    <row r="1767" spans="1:10" x14ac:dyDescent="0.45">
      <c r="A1767">
        <v>1948</v>
      </c>
      <c r="B1767">
        <v>98</v>
      </c>
      <c r="C1767">
        <v>0.37608000000000003</v>
      </c>
      <c r="D1767">
        <v>0.31655</v>
      </c>
      <c r="E1767">
        <v>0.5</v>
      </c>
      <c r="F1767">
        <v>847</v>
      </c>
      <c r="G1767">
        <v>268</v>
      </c>
      <c r="H1767">
        <v>713</v>
      </c>
      <c r="I1767">
        <v>2038</v>
      </c>
      <c r="J1767">
        <v>2.4</v>
      </c>
    </row>
    <row r="1768" spans="1:10" x14ac:dyDescent="0.45">
      <c r="A1768">
        <v>1948</v>
      </c>
      <c r="B1768">
        <v>99</v>
      </c>
      <c r="C1768">
        <v>0.39923999999999998</v>
      </c>
      <c r="D1768">
        <v>0.33280999999999999</v>
      </c>
      <c r="E1768">
        <v>0.5</v>
      </c>
      <c r="F1768">
        <v>579</v>
      </c>
      <c r="G1768">
        <v>193</v>
      </c>
      <c r="H1768">
        <v>483</v>
      </c>
      <c r="I1768">
        <v>1324</v>
      </c>
      <c r="J1768">
        <v>2.29</v>
      </c>
    </row>
    <row r="1769" spans="1:10" x14ac:dyDescent="0.45">
      <c r="A1769">
        <v>1948</v>
      </c>
      <c r="B1769">
        <v>100</v>
      </c>
      <c r="C1769">
        <v>0.42286000000000001</v>
      </c>
      <c r="D1769">
        <v>0.34905999999999998</v>
      </c>
      <c r="E1769">
        <v>0.5</v>
      </c>
      <c r="F1769">
        <v>386</v>
      </c>
      <c r="G1769">
        <v>135</v>
      </c>
      <c r="H1769">
        <v>319</v>
      </c>
      <c r="I1769">
        <v>842</v>
      </c>
      <c r="J1769">
        <v>2.1800000000000002</v>
      </c>
    </row>
    <row r="1770" spans="1:10" x14ac:dyDescent="0.45">
      <c r="A1770">
        <v>1948</v>
      </c>
      <c r="B1770">
        <v>101</v>
      </c>
      <c r="C1770">
        <v>0.44685000000000002</v>
      </c>
      <c r="D1770">
        <v>0.36524000000000001</v>
      </c>
      <c r="E1770">
        <v>0.5</v>
      </c>
      <c r="F1770">
        <v>252</v>
      </c>
      <c r="G1770">
        <v>92</v>
      </c>
      <c r="H1770">
        <v>206</v>
      </c>
      <c r="I1770">
        <v>523</v>
      </c>
      <c r="J1770">
        <v>2.08</v>
      </c>
    </row>
    <row r="1771" spans="1:10" x14ac:dyDescent="0.45">
      <c r="A1771">
        <v>1948</v>
      </c>
      <c r="B1771">
        <v>102</v>
      </c>
      <c r="C1771">
        <v>0.47108</v>
      </c>
      <c r="D1771">
        <v>0.38127</v>
      </c>
      <c r="E1771">
        <v>0.5</v>
      </c>
      <c r="F1771">
        <v>160</v>
      </c>
      <c r="G1771">
        <v>61</v>
      </c>
      <c r="H1771">
        <v>129</v>
      </c>
      <c r="I1771">
        <v>317</v>
      </c>
      <c r="J1771">
        <v>1.99</v>
      </c>
    </row>
    <row r="1772" spans="1:10" x14ac:dyDescent="0.45">
      <c r="A1772">
        <v>1948</v>
      </c>
      <c r="B1772">
        <v>103</v>
      </c>
      <c r="C1772">
        <v>0.49545</v>
      </c>
      <c r="D1772">
        <v>0.39707999999999999</v>
      </c>
      <c r="E1772">
        <v>0.5</v>
      </c>
      <c r="F1772">
        <v>99</v>
      </c>
      <c r="G1772">
        <v>39</v>
      </c>
      <c r="H1772">
        <v>79</v>
      </c>
      <c r="I1772">
        <v>188</v>
      </c>
      <c r="J1772">
        <v>1.9</v>
      </c>
    </row>
    <row r="1773" spans="1:10" x14ac:dyDescent="0.45">
      <c r="A1773">
        <v>1948</v>
      </c>
      <c r="B1773">
        <v>104</v>
      </c>
      <c r="C1773">
        <v>0.51983999999999997</v>
      </c>
      <c r="D1773">
        <v>0.41260000000000002</v>
      </c>
      <c r="E1773">
        <v>0.5</v>
      </c>
      <c r="F1773">
        <v>60</v>
      </c>
      <c r="G1773">
        <v>25</v>
      </c>
      <c r="H1773">
        <v>47</v>
      </c>
      <c r="I1773">
        <v>109</v>
      </c>
      <c r="J1773">
        <v>1.82</v>
      </c>
    </row>
    <row r="1774" spans="1:10" x14ac:dyDescent="0.45">
      <c r="A1774">
        <v>1948</v>
      </c>
      <c r="B1774">
        <v>105</v>
      </c>
      <c r="C1774">
        <v>0.54413</v>
      </c>
      <c r="D1774">
        <v>0.42775999999999997</v>
      </c>
      <c r="E1774">
        <v>0.5</v>
      </c>
      <c r="F1774">
        <v>35</v>
      </c>
      <c r="G1774">
        <v>15</v>
      </c>
      <c r="H1774">
        <v>28</v>
      </c>
      <c r="I1774">
        <v>61</v>
      </c>
      <c r="J1774">
        <v>1.75</v>
      </c>
    </row>
    <row r="1775" spans="1:10" x14ac:dyDescent="0.45">
      <c r="A1775">
        <v>1948</v>
      </c>
      <c r="B1775">
        <v>106</v>
      </c>
      <c r="C1775">
        <v>0.56821999999999995</v>
      </c>
      <c r="D1775">
        <v>0.4425</v>
      </c>
      <c r="E1775">
        <v>0.5</v>
      </c>
      <c r="F1775">
        <v>20</v>
      </c>
      <c r="G1775">
        <v>9</v>
      </c>
      <c r="H1775">
        <v>16</v>
      </c>
      <c r="I1775">
        <v>34</v>
      </c>
      <c r="J1775">
        <v>1.69</v>
      </c>
    </row>
    <row r="1776" spans="1:10" x14ac:dyDescent="0.45">
      <c r="A1776">
        <v>1948</v>
      </c>
      <c r="B1776">
        <v>107</v>
      </c>
      <c r="C1776">
        <v>0.59199000000000002</v>
      </c>
      <c r="D1776">
        <v>0.45678000000000002</v>
      </c>
      <c r="E1776">
        <v>0.5</v>
      </c>
      <c r="F1776">
        <v>11</v>
      </c>
      <c r="G1776">
        <v>5</v>
      </c>
      <c r="H1776">
        <v>9</v>
      </c>
      <c r="I1776">
        <v>18</v>
      </c>
      <c r="J1776">
        <v>1.63</v>
      </c>
    </row>
    <row r="1777" spans="1:10" x14ac:dyDescent="0.45">
      <c r="A1777">
        <v>1948</v>
      </c>
      <c r="B1777">
        <v>108</v>
      </c>
      <c r="C1777">
        <v>0.61534</v>
      </c>
      <c r="D1777">
        <v>0.47055999999999998</v>
      </c>
      <c r="E1777">
        <v>0.5</v>
      </c>
      <c r="F1777">
        <v>6</v>
      </c>
      <c r="G1777">
        <v>3</v>
      </c>
      <c r="H1777">
        <v>5</v>
      </c>
      <c r="I1777">
        <v>10</v>
      </c>
      <c r="J1777">
        <v>1.58</v>
      </c>
    </row>
    <row r="1778" spans="1:10" x14ac:dyDescent="0.45">
      <c r="A1778">
        <v>1948</v>
      </c>
      <c r="B1778">
        <v>109</v>
      </c>
      <c r="C1778">
        <v>0.63817000000000002</v>
      </c>
      <c r="D1778">
        <v>0.48379</v>
      </c>
      <c r="E1778">
        <v>0.5</v>
      </c>
      <c r="F1778">
        <v>3</v>
      </c>
      <c r="G1778">
        <v>2</v>
      </c>
      <c r="H1778">
        <v>2</v>
      </c>
      <c r="I1778">
        <v>5</v>
      </c>
      <c r="J1778">
        <v>1.54</v>
      </c>
    </row>
    <row r="1779" spans="1:10" x14ac:dyDescent="0.45">
      <c r="A1779">
        <v>1948</v>
      </c>
      <c r="B1779" t="s">
        <v>20</v>
      </c>
      <c r="C1779">
        <v>0.66039000000000003</v>
      </c>
      <c r="D1779">
        <v>1</v>
      </c>
      <c r="E1779">
        <v>1.51</v>
      </c>
      <c r="F1779">
        <v>2</v>
      </c>
      <c r="G1779">
        <v>2</v>
      </c>
      <c r="H1779">
        <v>3</v>
      </c>
      <c r="I1779">
        <v>3</v>
      </c>
      <c r="J1779">
        <v>1.51</v>
      </c>
    </row>
    <row r="1780" spans="1:10" x14ac:dyDescent="0.45">
      <c r="A1780">
        <v>1949</v>
      </c>
      <c r="B1780">
        <v>0</v>
      </c>
      <c r="C1780">
        <v>3.0530000000000002E-2</v>
      </c>
      <c r="D1780">
        <v>2.9770000000000001E-2</v>
      </c>
      <c r="E1780">
        <v>0.17</v>
      </c>
      <c r="F1780">
        <v>100000</v>
      </c>
      <c r="G1780">
        <v>2977</v>
      </c>
      <c r="H1780">
        <v>97514</v>
      </c>
      <c r="I1780">
        <v>7052243</v>
      </c>
      <c r="J1780">
        <v>70.52</v>
      </c>
    </row>
    <row r="1781" spans="1:10" x14ac:dyDescent="0.45">
      <c r="A1781">
        <v>1949</v>
      </c>
      <c r="B1781">
        <v>1</v>
      </c>
      <c r="C1781">
        <v>2.31E-3</v>
      </c>
      <c r="D1781">
        <v>2.31E-3</v>
      </c>
      <c r="E1781">
        <v>0.5</v>
      </c>
      <c r="F1781">
        <v>97023</v>
      </c>
      <c r="G1781">
        <v>224</v>
      </c>
      <c r="H1781">
        <v>96911</v>
      </c>
      <c r="I1781">
        <v>6954728</v>
      </c>
      <c r="J1781">
        <v>71.680000000000007</v>
      </c>
    </row>
    <row r="1782" spans="1:10" x14ac:dyDescent="0.45">
      <c r="A1782">
        <v>1949</v>
      </c>
      <c r="B1782">
        <v>2</v>
      </c>
      <c r="C1782">
        <v>1.24E-3</v>
      </c>
      <c r="D1782">
        <v>1.24E-3</v>
      </c>
      <c r="E1782">
        <v>0.5</v>
      </c>
      <c r="F1782">
        <v>96799</v>
      </c>
      <c r="G1782">
        <v>120</v>
      </c>
      <c r="H1782">
        <v>96739</v>
      </c>
      <c r="I1782">
        <v>6857818</v>
      </c>
      <c r="J1782">
        <v>70.849999999999994</v>
      </c>
    </row>
    <row r="1783" spans="1:10" x14ac:dyDescent="0.45">
      <c r="A1783">
        <v>1949</v>
      </c>
      <c r="B1783">
        <v>3</v>
      </c>
      <c r="C1783">
        <v>1.01E-3</v>
      </c>
      <c r="D1783">
        <v>1.01E-3</v>
      </c>
      <c r="E1783">
        <v>0.5</v>
      </c>
      <c r="F1783">
        <v>96679</v>
      </c>
      <c r="G1783">
        <v>97</v>
      </c>
      <c r="H1783">
        <v>96630</v>
      </c>
      <c r="I1783">
        <v>6761079</v>
      </c>
      <c r="J1783">
        <v>69.930000000000007</v>
      </c>
    </row>
    <row r="1784" spans="1:10" x14ac:dyDescent="0.45">
      <c r="A1784">
        <v>1949</v>
      </c>
      <c r="B1784">
        <v>4</v>
      </c>
      <c r="C1784">
        <v>7.6999999999999996E-4</v>
      </c>
      <c r="D1784">
        <v>7.6999999999999996E-4</v>
      </c>
      <c r="E1784">
        <v>0.5</v>
      </c>
      <c r="F1784">
        <v>96582</v>
      </c>
      <c r="G1784">
        <v>75</v>
      </c>
      <c r="H1784">
        <v>96545</v>
      </c>
      <c r="I1784">
        <v>6664448</v>
      </c>
      <c r="J1784">
        <v>69</v>
      </c>
    </row>
    <row r="1785" spans="1:10" x14ac:dyDescent="0.45">
      <c r="A1785">
        <v>1949</v>
      </c>
      <c r="B1785">
        <v>5</v>
      </c>
      <c r="C1785">
        <v>6.6E-4</v>
      </c>
      <c r="D1785">
        <v>6.6E-4</v>
      </c>
      <c r="E1785">
        <v>0.5</v>
      </c>
      <c r="F1785">
        <v>96507</v>
      </c>
      <c r="G1785">
        <v>64</v>
      </c>
      <c r="H1785">
        <v>96475</v>
      </c>
      <c r="I1785">
        <v>6567904</v>
      </c>
      <c r="J1785">
        <v>68.06</v>
      </c>
    </row>
    <row r="1786" spans="1:10" x14ac:dyDescent="0.45">
      <c r="A1786">
        <v>1949</v>
      </c>
      <c r="B1786">
        <v>6</v>
      </c>
      <c r="C1786">
        <v>5.5999999999999995E-4</v>
      </c>
      <c r="D1786">
        <v>5.5999999999999995E-4</v>
      </c>
      <c r="E1786">
        <v>0.5</v>
      </c>
      <c r="F1786">
        <v>96443</v>
      </c>
      <c r="G1786">
        <v>54</v>
      </c>
      <c r="H1786">
        <v>96416</v>
      </c>
      <c r="I1786">
        <v>6471428</v>
      </c>
      <c r="J1786">
        <v>67.099999999999994</v>
      </c>
    </row>
    <row r="1787" spans="1:10" x14ac:dyDescent="0.45">
      <c r="A1787">
        <v>1949</v>
      </c>
      <c r="B1787">
        <v>7</v>
      </c>
      <c r="C1787">
        <v>5.5000000000000003E-4</v>
      </c>
      <c r="D1787">
        <v>5.5000000000000003E-4</v>
      </c>
      <c r="E1787">
        <v>0.5</v>
      </c>
      <c r="F1787">
        <v>96389</v>
      </c>
      <c r="G1787">
        <v>53</v>
      </c>
      <c r="H1787">
        <v>96363</v>
      </c>
      <c r="I1787">
        <v>6375012</v>
      </c>
      <c r="J1787">
        <v>66.14</v>
      </c>
    </row>
    <row r="1788" spans="1:10" x14ac:dyDescent="0.45">
      <c r="A1788">
        <v>1949</v>
      </c>
      <c r="B1788">
        <v>8</v>
      </c>
      <c r="C1788">
        <v>5.1999999999999995E-4</v>
      </c>
      <c r="D1788">
        <v>5.1999999999999995E-4</v>
      </c>
      <c r="E1788">
        <v>0.5</v>
      </c>
      <c r="F1788">
        <v>96336</v>
      </c>
      <c r="G1788">
        <v>51</v>
      </c>
      <c r="H1788">
        <v>96311</v>
      </c>
      <c r="I1788">
        <v>6278650</v>
      </c>
      <c r="J1788">
        <v>65.17</v>
      </c>
    </row>
    <row r="1789" spans="1:10" x14ac:dyDescent="0.45">
      <c r="A1789">
        <v>1949</v>
      </c>
      <c r="B1789">
        <v>9</v>
      </c>
      <c r="C1789">
        <v>5.0000000000000001E-4</v>
      </c>
      <c r="D1789">
        <v>5.0000000000000001E-4</v>
      </c>
      <c r="E1789">
        <v>0.5</v>
      </c>
      <c r="F1789">
        <v>96285</v>
      </c>
      <c r="G1789">
        <v>48</v>
      </c>
      <c r="H1789">
        <v>96262</v>
      </c>
      <c r="I1789">
        <v>6182339</v>
      </c>
      <c r="J1789">
        <v>64.209999999999994</v>
      </c>
    </row>
    <row r="1790" spans="1:10" x14ac:dyDescent="0.45">
      <c r="A1790">
        <v>1949</v>
      </c>
      <c r="B1790">
        <v>10</v>
      </c>
      <c r="C1790">
        <v>4.6000000000000001E-4</v>
      </c>
      <c r="D1790">
        <v>4.6000000000000001E-4</v>
      </c>
      <c r="E1790">
        <v>0.5</v>
      </c>
      <c r="F1790">
        <v>96238</v>
      </c>
      <c r="G1790">
        <v>44</v>
      </c>
      <c r="H1790">
        <v>96216</v>
      </c>
      <c r="I1790">
        <v>6086077</v>
      </c>
      <c r="J1790">
        <v>63.24</v>
      </c>
    </row>
    <row r="1791" spans="1:10" x14ac:dyDescent="0.45">
      <c r="A1791">
        <v>1949</v>
      </c>
      <c r="B1791">
        <v>11</v>
      </c>
      <c r="C1791">
        <v>4.4999999999999999E-4</v>
      </c>
      <c r="D1791">
        <v>4.4999999999999999E-4</v>
      </c>
      <c r="E1791">
        <v>0.5</v>
      </c>
      <c r="F1791">
        <v>96194</v>
      </c>
      <c r="G1791">
        <v>43</v>
      </c>
      <c r="H1791">
        <v>96172</v>
      </c>
      <c r="I1791">
        <v>5989862</v>
      </c>
      <c r="J1791">
        <v>62.27</v>
      </c>
    </row>
    <row r="1792" spans="1:10" x14ac:dyDescent="0.45">
      <c r="A1792">
        <v>1949</v>
      </c>
      <c r="B1792">
        <v>12</v>
      </c>
      <c r="C1792">
        <v>4.6999999999999999E-4</v>
      </c>
      <c r="D1792">
        <v>4.6999999999999999E-4</v>
      </c>
      <c r="E1792">
        <v>0.5</v>
      </c>
      <c r="F1792">
        <v>96150</v>
      </c>
      <c r="G1792">
        <v>45</v>
      </c>
      <c r="H1792">
        <v>96128</v>
      </c>
      <c r="I1792">
        <v>5893690</v>
      </c>
      <c r="J1792">
        <v>61.3</v>
      </c>
    </row>
    <row r="1793" spans="1:10" x14ac:dyDescent="0.45">
      <c r="A1793">
        <v>1949</v>
      </c>
      <c r="B1793">
        <v>13</v>
      </c>
      <c r="C1793">
        <v>5.1000000000000004E-4</v>
      </c>
      <c r="D1793">
        <v>5.1000000000000004E-4</v>
      </c>
      <c r="E1793">
        <v>0.5</v>
      </c>
      <c r="F1793">
        <v>96105</v>
      </c>
      <c r="G1793">
        <v>49</v>
      </c>
      <c r="H1793">
        <v>96081</v>
      </c>
      <c r="I1793">
        <v>5797562</v>
      </c>
      <c r="J1793">
        <v>60.33</v>
      </c>
    </row>
    <row r="1794" spans="1:10" x14ac:dyDescent="0.45">
      <c r="A1794">
        <v>1949</v>
      </c>
      <c r="B1794">
        <v>14</v>
      </c>
      <c r="C1794">
        <v>5.6999999999999998E-4</v>
      </c>
      <c r="D1794">
        <v>5.6999999999999998E-4</v>
      </c>
      <c r="E1794">
        <v>0.5</v>
      </c>
      <c r="F1794">
        <v>96056</v>
      </c>
      <c r="G1794">
        <v>54</v>
      </c>
      <c r="H1794">
        <v>96029</v>
      </c>
      <c r="I1794">
        <v>5701481</v>
      </c>
      <c r="J1794">
        <v>59.36</v>
      </c>
    </row>
    <row r="1795" spans="1:10" x14ac:dyDescent="0.45">
      <c r="A1795">
        <v>1949</v>
      </c>
      <c r="B1795">
        <v>15</v>
      </c>
      <c r="C1795">
        <v>6.6E-4</v>
      </c>
      <c r="D1795">
        <v>6.6E-4</v>
      </c>
      <c r="E1795">
        <v>0.5</v>
      </c>
      <c r="F1795">
        <v>96002</v>
      </c>
      <c r="G1795">
        <v>64</v>
      </c>
      <c r="H1795">
        <v>95970</v>
      </c>
      <c r="I1795">
        <v>5605452</v>
      </c>
      <c r="J1795">
        <v>58.39</v>
      </c>
    </row>
    <row r="1796" spans="1:10" x14ac:dyDescent="0.45">
      <c r="A1796">
        <v>1949</v>
      </c>
      <c r="B1796">
        <v>16</v>
      </c>
      <c r="C1796">
        <v>7.2999999999999996E-4</v>
      </c>
      <c r="D1796">
        <v>7.2999999999999996E-4</v>
      </c>
      <c r="E1796">
        <v>0.5</v>
      </c>
      <c r="F1796">
        <v>95938</v>
      </c>
      <c r="G1796">
        <v>70</v>
      </c>
      <c r="H1796">
        <v>95903</v>
      </c>
      <c r="I1796">
        <v>5509482</v>
      </c>
      <c r="J1796">
        <v>57.43</v>
      </c>
    </row>
    <row r="1797" spans="1:10" x14ac:dyDescent="0.45">
      <c r="A1797">
        <v>1949</v>
      </c>
      <c r="B1797">
        <v>17</v>
      </c>
      <c r="C1797">
        <v>8.0000000000000004E-4</v>
      </c>
      <c r="D1797">
        <v>8.0000000000000004E-4</v>
      </c>
      <c r="E1797">
        <v>0.5</v>
      </c>
      <c r="F1797">
        <v>95868</v>
      </c>
      <c r="G1797">
        <v>77</v>
      </c>
      <c r="H1797">
        <v>95829</v>
      </c>
      <c r="I1797">
        <v>5413579</v>
      </c>
      <c r="J1797">
        <v>56.47</v>
      </c>
    </row>
    <row r="1798" spans="1:10" x14ac:dyDescent="0.45">
      <c r="A1798">
        <v>1949</v>
      </c>
      <c r="B1798">
        <v>18</v>
      </c>
      <c r="C1798">
        <v>8.5999999999999998E-4</v>
      </c>
      <c r="D1798">
        <v>8.5999999999999998E-4</v>
      </c>
      <c r="E1798">
        <v>0.5</v>
      </c>
      <c r="F1798">
        <v>95791</v>
      </c>
      <c r="G1798">
        <v>82</v>
      </c>
      <c r="H1798">
        <v>95750</v>
      </c>
      <c r="I1798">
        <v>5317750</v>
      </c>
      <c r="J1798">
        <v>55.51</v>
      </c>
    </row>
    <row r="1799" spans="1:10" x14ac:dyDescent="0.45">
      <c r="A1799">
        <v>1949</v>
      </c>
      <c r="B1799">
        <v>19</v>
      </c>
      <c r="C1799">
        <v>9.2000000000000003E-4</v>
      </c>
      <c r="D1799">
        <v>9.2000000000000003E-4</v>
      </c>
      <c r="E1799">
        <v>0.5</v>
      </c>
      <c r="F1799">
        <v>95709</v>
      </c>
      <c r="G1799">
        <v>88</v>
      </c>
      <c r="H1799">
        <v>95665</v>
      </c>
      <c r="I1799">
        <v>5222000</v>
      </c>
      <c r="J1799">
        <v>54.56</v>
      </c>
    </row>
    <row r="1800" spans="1:10" x14ac:dyDescent="0.45">
      <c r="A1800">
        <v>1949</v>
      </c>
      <c r="B1800">
        <v>20</v>
      </c>
      <c r="C1800">
        <v>9.8999999999999999E-4</v>
      </c>
      <c r="D1800">
        <v>9.8999999999999999E-4</v>
      </c>
      <c r="E1800">
        <v>0.5</v>
      </c>
      <c r="F1800">
        <v>95620</v>
      </c>
      <c r="G1800">
        <v>94</v>
      </c>
      <c r="H1800">
        <v>95573</v>
      </c>
      <c r="I1800">
        <v>5126335</v>
      </c>
      <c r="J1800">
        <v>53.61</v>
      </c>
    </row>
    <row r="1801" spans="1:10" x14ac:dyDescent="0.45">
      <c r="A1801">
        <v>1949</v>
      </c>
      <c r="B1801">
        <v>21</v>
      </c>
      <c r="C1801">
        <v>1.0399999999999999E-3</v>
      </c>
      <c r="D1801">
        <v>1.0399999999999999E-3</v>
      </c>
      <c r="E1801">
        <v>0.5</v>
      </c>
      <c r="F1801">
        <v>95526</v>
      </c>
      <c r="G1801">
        <v>99</v>
      </c>
      <c r="H1801">
        <v>95477</v>
      </c>
      <c r="I1801">
        <v>5030762</v>
      </c>
      <c r="J1801">
        <v>52.66</v>
      </c>
    </row>
    <row r="1802" spans="1:10" x14ac:dyDescent="0.45">
      <c r="A1802">
        <v>1949</v>
      </c>
      <c r="B1802">
        <v>22</v>
      </c>
      <c r="C1802">
        <v>1.08E-3</v>
      </c>
      <c r="D1802">
        <v>1.08E-3</v>
      </c>
      <c r="E1802">
        <v>0.5</v>
      </c>
      <c r="F1802">
        <v>95427</v>
      </c>
      <c r="G1802">
        <v>103</v>
      </c>
      <c r="H1802">
        <v>95375</v>
      </c>
      <c r="I1802">
        <v>4935286</v>
      </c>
      <c r="J1802">
        <v>51.72</v>
      </c>
    </row>
    <row r="1803" spans="1:10" x14ac:dyDescent="0.45">
      <c r="A1803">
        <v>1949</v>
      </c>
      <c r="B1803">
        <v>23</v>
      </c>
      <c r="C1803">
        <v>1.1199999999999999E-3</v>
      </c>
      <c r="D1803">
        <v>1.1199999999999999E-3</v>
      </c>
      <c r="E1803">
        <v>0.5</v>
      </c>
      <c r="F1803">
        <v>95324</v>
      </c>
      <c r="G1803">
        <v>107</v>
      </c>
      <c r="H1803">
        <v>95270</v>
      </c>
      <c r="I1803">
        <v>4839910</v>
      </c>
      <c r="J1803">
        <v>50.77</v>
      </c>
    </row>
    <row r="1804" spans="1:10" x14ac:dyDescent="0.45">
      <c r="A1804">
        <v>1949</v>
      </c>
      <c r="B1804">
        <v>24</v>
      </c>
      <c r="C1804">
        <v>1.16E-3</v>
      </c>
      <c r="D1804">
        <v>1.16E-3</v>
      </c>
      <c r="E1804">
        <v>0.5</v>
      </c>
      <c r="F1804">
        <v>95216</v>
      </c>
      <c r="G1804">
        <v>111</v>
      </c>
      <c r="H1804">
        <v>95161</v>
      </c>
      <c r="I1804">
        <v>4744640</v>
      </c>
      <c r="J1804">
        <v>49.83</v>
      </c>
    </row>
    <row r="1805" spans="1:10" x14ac:dyDescent="0.45">
      <c r="A1805">
        <v>1949</v>
      </c>
      <c r="B1805">
        <v>25</v>
      </c>
      <c r="C1805">
        <v>1.1999999999999999E-3</v>
      </c>
      <c r="D1805">
        <v>1.1999999999999999E-3</v>
      </c>
      <c r="E1805">
        <v>0.5</v>
      </c>
      <c r="F1805">
        <v>95106</v>
      </c>
      <c r="G1805">
        <v>114</v>
      </c>
      <c r="H1805">
        <v>95049</v>
      </c>
      <c r="I1805">
        <v>4649479</v>
      </c>
      <c r="J1805">
        <v>48.89</v>
      </c>
    </row>
    <row r="1806" spans="1:10" x14ac:dyDescent="0.45">
      <c r="A1806">
        <v>1949</v>
      </c>
      <c r="B1806">
        <v>26</v>
      </c>
      <c r="C1806">
        <v>1.23E-3</v>
      </c>
      <c r="D1806">
        <v>1.23E-3</v>
      </c>
      <c r="E1806">
        <v>0.5</v>
      </c>
      <c r="F1806">
        <v>94992</v>
      </c>
      <c r="G1806">
        <v>117</v>
      </c>
      <c r="H1806">
        <v>94933</v>
      </c>
      <c r="I1806">
        <v>4554430</v>
      </c>
      <c r="J1806">
        <v>47.95</v>
      </c>
    </row>
    <row r="1807" spans="1:10" x14ac:dyDescent="0.45">
      <c r="A1807">
        <v>1949</v>
      </c>
      <c r="B1807">
        <v>27</v>
      </c>
      <c r="C1807">
        <v>1.2899999999999999E-3</v>
      </c>
      <c r="D1807">
        <v>1.2899999999999999E-3</v>
      </c>
      <c r="E1807">
        <v>0.5</v>
      </c>
      <c r="F1807">
        <v>94875</v>
      </c>
      <c r="G1807">
        <v>122</v>
      </c>
      <c r="H1807">
        <v>94814</v>
      </c>
      <c r="I1807">
        <v>4459497</v>
      </c>
      <c r="J1807">
        <v>47</v>
      </c>
    </row>
    <row r="1808" spans="1:10" x14ac:dyDescent="0.45">
      <c r="A1808">
        <v>1949</v>
      </c>
      <c r="B1808">
        <v>28</v>
      </c>
      <c r="C1808">
        <v>1.3600000000000001E-3</v>
      </c>
      <c r="D1808">
        <v>1.3600000000000001E-3</v>
      </c>
      <c r="E1808">
        <v>0.5</v>
      </c>
      <c r="F1808">
        <v>94753</v>
      </c>
      <c r="G1808">
        <v>129</v>
      </c>
      <c r="H1808">
        <v>94688</v>
      </c>
      <c r="I1808">
        <v>4364683</v>
      </c>
      <c r="J1808">
        <v>46.06</v>
      </c>
    </row>
    <row r="1809" spans="1:10" x14ac:dyDescent="0.45">
      <c r="A1809">
        <v>1949</v>
      </c>
      <c r="B1809">
        <v>29</v>
      </c>
      <c r="C1809">
        <v>1.4300000000000001E-3</v>
      </c>
      <c r="D1809">
        <v>1.42E-3</v>
      </c>
      <c r="E1809">
        <v>0.5</v>
      </c>
      <c r="F1809">
        <v>94624</v>
      </c>
      <c r="G1809">
        <v>135</v>
      </c>
      <c r="H1809">
        <v>94557</v>
      </c>
      <c r="I1809">
        <v>4269995</v>
      </c>
      <c r="J1809">
        <v>45.13</v>
      </c>
    </row>
    <row r="1810" spans="1:10" x14ac:dyDescent="0.45">
      <c r="A1810">
        <v>1949</v>
      </c>
      <c r="B1810">
        <v>30</v>
      </c>
      <c r="C1810">
        <v>1.5100000000000001E-3</v>
      </c>
      <c r="D1810">
        <v>1.5100000000000001E-3</v>
      </c>
      <c r="E1810">
        <v>0.5</v>
      </c>
      <c r="F1810">
        <v>94489</v>
      </c>
      <c r="G1810">
        <v>142</v>
      </c>
      <c r="H1810">
        <v>94418</v>
      </c>
      <c r="I1810">
        <v>4175438</v>
      </c>
      <c r="J1810">
        <v>44.19</v>
      </c>
    </row>
    <row r="1811" spans="1:10" x14ac:dyDescent="0.45">
      <c r="A1811">
        <v>1949</v>
      </c>
      <c r="B1811">
        <v>31</v>
      </c>
      <c r="C1811">
        <v>1.6100000000000001E-3</v>
      </c>
      <c r="D1811">
        <v>1.6100000000000001E-3</v>
      </c>
      <c r="E1811">
        <v>0.5</v>
      </c>
      <c r="F1811">
        <v>94347</v>
      </c>
      <c r="G1811">
        <v>151</v>
      </c>
      <c r="H1811">
        <v>94271</v>
      </c>
      <c r="I1811">
        <v>4081020</v>
      </c>
      <c r="J1811">
        <v>43.26</v>
      </c>
    </row>
    <row r="1812" spans="1:10" x14ac:dyDescent="0.45">
      <c r="A1812">
        <v>1949</v>
      </c>
      <c r="B1812">
        <v>32</v>
      </c>
      <c r="C1812">
        <v>1.7099999999999999E-3</v>
      </c>
      <c r="D1812">
        <v>1.7099999999999999E-3</v>
      </c>
      <c r="E1812">
        <v>0.5</v>
      </c>
      <c r="F1812">
        <v>94195</v>
      </c>
      <c r="G1812">
        <v>161</v>
      </c>
      <c r="H1812">
        <v>94115</v>
      </c>
      <c r="I1812">
        <v>3986749</v>
      </c>
      <c r="J1812">
        <v>42.32</v>
      </c>
    </row>
    <row r="1813" spans="1:10" x14ac:dyDescent="0.45">
      <c r="A1813">
        <v>1949</v>
      </c>
      <c r="B1813">
        <v>33</v>
      </c>
      <c r="C1813">
        <v>1.83E-3</v>
      </c>
      <c r="D1813">
        <v>1.82E-3</v>
      </c>
      <c r="E1813">
        <v>0.5</v>
      </c>
      <c r="F1813">
        <v>94034</v>
      </c>
      <c r="G1813">
        <v>171</v>
      </c>
      <c r="H1813">
        <v>93948</v>
      </c>
      <c r="I1813">
        <v>3892635</v>
      </c>
      <c r="J1813">
        <v>41.4</v>
      </c>
    </row>
    <row r="1814" spans="1:10" x14ac:dyDescent="0.45">
      <c r="A1814">
        <v>1949</v>
      </c>
      <c r="B1814">
        <v>34</v>
      </c>
      <c r="C1814">
        <v>1.9599999999999999E-3</v>
      </c>
      <c r="D1814">
        <v>1.9599999999999999E-3</v>
      </c>
      <c r="E1814">
        <v>0.5</v>
      </c>
      <c r="F1814">
        <v>93863</v>
      </c>
      <c r="G1814">
        <v>184</v>
      </c>
      <c r="H1814">
        <v>93771</v>
      </c>
      <c r="I1814">
        <v>3798686</v>
      </c>
      <c r="J1814">
        <v>40.47</v>
      </c>
    </row>
    <row r="1815" spans="1:10" x14ac:dyDescent="0.45">
      <c r="A1815">
        <v>1949</v>
      </c>
      <c r="B1815">
        <v>35</v>
      </c>
      <c r="C1815">
        <v>2.1099999999999999E-3</v>
      </c>
      <c r="D1815">
        <v>2.1099999999999999E-3</v>
      </c>
      <c r="E1815">
        <v>0.5</v>
      </c>
      <c r="F1815">
        <v>93679</v>
      </c>
      <c r="G1815">
        <v>198</v>
      </c>
      <c r="H1815">
        <v>93580</v>
      </c>
      <c r="I1815">
        <v>3704916</v>
      </c>
      <c r="J1815">
        <v>39.549999999999997</v>
      </c>
    </row>
    <row r="1816" spans="1:10" x14ac:dyDescent="0.45">
      <c r="A1816">
        <v>1949</v>
      </c>
      <c r="B1816">
        <v>36</v>
      </c>
      <c r="C1816">
        <v>2.2699999999999999E-3</v>
      </c>
      <c r="D1816">
        <v>2.2699999999999999E-3</v>
      </c>
      <c r="E1816">
        <v>0.5</v>
      </c>
      <c r="F1816">
        <v>93481</v>
      </c>
      <c r="G1816">
        <v>212</v>
      </c>
      <c r="H1816">
        <v>93375</v>
      </c>
      <c r="I1816">
        <v>3611336</v>
      </c>
      <c r="J1816">
        <v>38.630000000000003</v>
      </c>
    </row>
    <row r="1817" spans="1:10" x14ac:dyDescent="0.45">
      <c r="A1817">
        <v>1949</v>
      </c>
      <c r="B1817">
        <v>37</v>
      </c>
      <c r="C1817">
        <v>2.4499999999999999E-3</v>
      </c>
      <c r="D1817">
        <v>2.4399999999999999E-3</v>
      </c>
      <c r="E1817">
        <v>0.5</v>
      </c>
      <c r="F1817">
        <v>93269</v>
      </c>
      <c r="G1817">
        <v>228</v>
      </c>
      <c r="H1817">
        <v>93155</v>
      </c>
      <c r="I1817">
        <v>3517961</v>
      </c>
      <c r="J1817">
        <v>37.72</v>
      </c>
    </row>
    <row r="1818" spans="1:10" x14ac:dyDescent="0.45">
      <c r="A1818">
        <v>1949</v>
      </c>
      <c r="B1818">
        <v>38</v>
      </c>
      <c r="C1818">
        <v>2.64E-3</v>
      </c>
      <c r="D1818">
        <v>2.64E-3</v>
      </c>
      <c r="E1818">
        <v>0.5</v>
      </c>
      <c r="F1818">
        <v>93041</v>
      </c>
      <c r="G1818">
        <v>245</v>
      </c>
      <c r="H1818">
        <v>92918</v>
      </c>
      <c r="I1818">
        <v>3424806</v>
      </c>
      <c r="J1818">
        <v>36.81</v>
      </c>
    </row>
    <row r="1819" spans="1:10" x14ac:dyDescent="0.45">
      <c r="A1819">
        <v>1949</v>
      </c>
      <c r="B1819">
        <v>39</v>
      </c>
      <c r="C1819">
        <v>2.8400000000000001E-3</v>
      </c>
      <c r="D1819">
        <v>2.8400000000000001E-3</v>
      </c>
      <c r="E1819">
        <v>0.5</v>
      </c>
      <c r="F1819">
        <v>92796</v>
      </c>
      <c r="G1819">
        <v>263</v>
      </c>
      <c r="H1819">
        <v>92664</v>
      </c>
      <c r="I1819">
        <v>3331888</v>
      </c>
      <c r="J1819">
        <v>35.909999999999997</v>
      </c>
    </row>
    <row r="1820" spans="1:10" x14ac:dyDescent="0.45">
      <c r="A1820">
        <v>1949</v>
      </c>
      <c r="B1820">
        <v>40</v>
      </c>
      <c r="C1820">
        <v>3.0500000000000002E-3</v>
      </c>
      <c r="D1820">
        <v>3.0400000000000002E-3</v>
      </c>
      <c r="E1820">
        <v>0.5</v>
      </c>
      <c r="F1820">
        <v>92532</v>
      </c>
      <c r="G1820">
        <v>282</v>
      </c>
      <c r="H1820">
        <v>92391</v>
      </c>
      <c r="I1820">
        <v>3239224</v>
      </c>
      <c r="J1820">
        <v>35.01</v>
      </c>
    </row>
    <row r="1821" spans="1:10" x14ac:dyDescent="0.45">
      <c r="A1821">
        <v>1949</v>
      </c>
      <c r="B1821">
        <v>41</v>
      </c>
      <c r="C1821">
        <v>3.3E-3</v>
      </c>
      <c r="D1821">
        <v>3.29E-3</v>
      </c>
      <c r="E1821">
        <v>0.5</v>
      </c>
      <c r="F1821">
        <v>92251</v>
      </c>
      <c r="G1821">
        <v>304</v>
      </c>
      <c r="H1821">
        <v>92099</v>
      </c>
      <c r="I1821">
        <v>3146832</v>
      </c>
      <c r="J1821">
        <v>34.11</v>
      </c>
    </row>
    <row r="1822" spans="1:10" x14ac:dyDescent="0.45">
      <c r="A1822">
        <v>1949</v>
      </c>
      <c r="B1822">
        <v>42</v>
      </c>
      <c r="C1822">
        <v>3.5799999999999998E-3</v>
      </c>
      <c r="D1822">
        <v>3.5699999999999998E-3</v>
      </c>
      <c r="E1822">
        <v>0.5</v>
      </c>
      <c r="F1822">
        <v>91947</v>
      </c>
      <c r="G1822">
        <v>329</v>
      </c>
      <c r="H1822">
        <v>91783</v>
      </c>
      <c r="I1822">
        <v>3054733</v>
      </c>
      <c r="J1822">
        <v>33.22</v>
      </c>
    </row>
    <row r="1823" spans="1:10" x14ac:dyDescent="0.45">
      <c r="A1823">
        <v>1949</v>
      </c>
      <c r="B1823">
        <v>43</v>
      </c>
      <c r="C1823">
        <v>3.8999999999999998E-3</v>
      </c>
      <c r="D1823">
        <v>3.8999999999999998E-3</v>
      </c>
      <c r="E1823">
        <v>0.5</v>
      </c>
      <c r="F1823">
        <v>91618</v>
      </c>
      <c r="G1823">
        <v>357</v>
      </c>
      <c r="H1823">
        <v>91440</v>
      </c>
      <c r="I1823">
        <v>2962951</v>
      </c>
      <c r="J1823">
        <v>32.340000000000003</v>
      </c>
    </row>
    <row r="1824" spans="1:10" x14ac:dyDescent="0.45">
      <c r="A1824">
        <v>1949</v>
      </c>
      <c r="B1824">
        <v>44</v>
      </c>
      <c r="C1824">
        <v>4.2599999999999999E-3</v>
      </c>
      <c r="D1824">
        <v>4.2599999999999999E-3</v>
      </c>
      <c r="E1824">
        <v>0.5</v>
      </c>
      <c r="F1824">
        <v>91261</v>
      </c>
      <c r="G1824">
        <v>388</v>
      </c>
      <c r="H1824">
        <v>91067</v>
      </c>
      <c r="I1824">
        <v>2871511</v>
      </c>
      <c r="J1824">
        <v>31.46</v>
      </c>
    </row>
    <row r="1825" spans="1:10" x14ac:dyDescent="0.45">
      <c r="A1825">
        <v>1949</v>
      </c>
      <c r="B1825">
        <v>45</v>
      </c>
      <c r="C1825">
        <v>4.6499999999999996E-3</v>
      </c>
      <c r="D1825">
        <v>4.64E-3</v>
      </c>
      <c r="E1825">
        <v>0.5</v>
      </c>
      <c r="F1825">
        <v>90873</v>
      </c>
      <c r="G1825">
        <v>422</v>
      </c>
      <c r="H1825">
        <v>90662</v>
      </c>
      <c r="I1825">
        <v>2780444</v>
      </c>
      <c r="J1825">
        <v>30.6</v>
      </c>
    </row>
    <row r="1826" spans="1:10" x14ac:dyDescent="0.45">
      <c r="A1826">
        <v>1949</v>
      </c>
      <c r="B1826">
        <v>46</v>
      </c>
      <c r="C1826">
        <v>5.0800000000000003E-3</v>
      </c>
      <c r="D1826">
        <v>5.0600000000000003E-3</v>
      </c>
      <c r="E1826">
        <v>0.5</v>
      </c>
      <c r="F1826">
        <v>90451</v>
      </c>
      <c r="G1826">
        <v>458</v>
      </c>
      <c r="H1826">
        <v>90222</v>
      </c>
      <c r="I1826">
        <v>2689782</v>
      </c>
      <c r="J1826">
        <v>29.74</v>
      </c>
    </row>
    <row r="1827" spans="1:10" x14ac:dyDescent="0.45">
      <c r="A1827">
        <v>1949</v>
      </c>
      <c r="B1827">
        <v>47</v>
      </c>
      <c r="C1827">
        <v>5.4799999999999996E-3</v>
      </c>
      <c r="D1827">
        <v>5.4599999999999996E-3</v>
      </c>
      <c r="E1827">
        <v>0.5</v>
      </c>
      <c r="F1827">
        <v>89993</v>
      </c>
      <c r="G1827">
        <v>492</v>
      </c>
      <c r="H1827">
        <v>89747</v>
      </c>
      <c r="I1827">
        <v>2599560</v>
      </c>
      <c r="J1827">
        <v>28.89</v>
      </c>
    </row>
    <row r="1828" spans="1:10" x14ac:dyDescent="0.45">
      <c r="A1828">
        <v>1949</v>
      </c>
      <c r="B1828">
        <v>48</v>
      </c>
      <c r="C1828">
        <v>5.8799999999999998E-3</v>
      </c>
      <c r="D1828">
        <v>5.8599999999999998E-3</v>
      </c>
      <c r="E1828">
        <v>0.5</v>
      </c>
      <c r="F1828">
        <v>89501</v>
      </c>
      <c r="G1828">
        <v>525</v>
      </c>
      <c r="H1828">
        <v>89239</v>
      </c>
      <c r="I1828">
        <v>2509812</v>
      </c>
      <c r="J1828">
        <v>28.04</v>
      </c>
    </row>
    <row r="1829" spans="1:10" x14ac:dyDescent="0.45">
      <c r="A1829">
        <v>1949</v>
      </c>
      <c r="B1829">
        <v>49</v>
      </c>
      <c r="C1829">
        <v>6.3099999999999996E-3</v>
      </c>
      <c r="D1829">
        <v>6.2899999999999996E-3</v>
      </c>
      <c r="E1829">
        <v>0.5</v>
      </c>
      <c r="F1829">
        <v>88977</v>
      </c>
      <c r="G1829">
        <v>560</v>
      </c>
      <c r="H1829">
        <v>88697</v>
      </c>
      <c r="I1829">
        <v>2420573</v>
      </c>
      <c r="J1829">
        <v>27.2</v>
      </c>
    </row>
    <row r="1830" spans="1:10" x14ac:dyDescent="0.45">
      <c r="A1830">
        <v>1949</v>
      </c>
      <c r="B1830">
        <v>50</v>
      </c>
      <c r="C1830">
        <v>6.7600000000000004E-3</v>
      </c>
      <c r="D1830">
        <v>6.7299999999999999E-3</v>
      </c>
      <c r="E1830">
        <v>0.5</v>
      </c>
      <c r="F1830">
        <v>88417</v>
      </c>
      <c r="G1830">
        <v>595</v>
      </c>
      <c r="H1830">
        <v>88119</v>
      </c>
      <c r="I1830">
        <v>2331876</v>
      </c>
      <c r="J1830">
        <v>26.37</v>
      </c>
    </row>
    <row r="1831" spans="1:10" x14ac:dyDescent="0.45">
      <c r="A1831">
        <v>1949</v>
      </c>
      <c r="B1831">
        <v>51</v>
      </c>
      <c r="C1831">
        <v>7.2300000000000003E-3</v>
      </c>
      <c r="D1831">
        <v>7.2100000000000003E-3</v>
      </c>
      <c r="E1831">
        <v>0.5</v>
      </c>
      <c r="F1831">
        <v>87822</v>
      </c>
      <c r="G1831">
        <v>633</v>
      </c>
      <c r="H1831">
        <v>87505</v>
      </c>
      <c r="I1831">
        <v>2243757</v>
      </c>
      <c r="J1831">
        <v>25.55</v>
      </c>
    </row>
    <row r="1832" spans="1:10" x14ac:dyDescent="0.45">
      <c r="A1832">
        <v>1949</v>
      </c>
      <c r="B1832">
        <v>52</v>
      </c>
      <c r="C1832">
        <v>7.7999999999999996E-3</v>
      </c>
      <c r="D1832">
        <v>7.77E-3</v>
      </c>
      <c r="E1832">
        <v>0.5</v>
      </c>
      <c r="F1832">
        <v>87189</v>
      </c>
      <c r="G1832">
        <v>677</v>
      </c>
      <c r="H1832">
        <v>86850</v>
      </c>
      <c r="I1832">
        <v>2156251</v>
      </c>
      <c r="J1832">
        <v>24.73</v>
      </c>
    </row>
    <row r="1833" spans="1:10" x14ac:dyDescent="0.45">
      <c r="A1833">
        <v>1949</v>
      </c>
      <c r="B1833">
        <v>53</v>
      </c>
      <c r="C1833">
        <v>8.4399999999999996E-3</v>
      </c>
      <c r="D1833">
        <v>8.4100000000000008E-3</v>
      </c>
      <c r="E1833">
        <v>0.5</v>
      </c>
      <c r="F1833">
        <v>86512</v>
      </c>
      <c r="G1833">
        <v>727</v>
      </c>
      <c r="H1833">
        <v>86148</v>
      </c>
      <c r="I1833">
        <v>2069401</v>
      </c>
      <c r="J1833">
        <v>23.92</v>
      </c>
    </row>
    <row r="1834" spans="1:10" x14ac:dyDescent="0.45">
      <c r="A1834">
        <v>1949</v>
      </c>
      <c r="B1834">
        <v>54</v>
      </c>
      <c r="C1834">
        <v>9.1400000000000006E-3</v>
      </c>
      <c r="D1834">
        <v>9.1000000000000004E-3</v>
      </c>
      <c r="E1834">
        <v>0.5</v>
      </c>
      <c r="F1834">
        <v>85784</v>
      </c>
      <c r="G1834">
        <v>781</v>
      </c>
      <c r="H1834">
        <v>85394</v>
      </c>
      <c r="I1834">
        <v>1983253</v>
      </c>
      <c r="J1834">
        <v>23.12</v>
      </c>
    </row>
    <row r="1835" spans="1:10" x14ac:dyDescent="0.45">
      <c r="A1835">
        <v>1949</v>
      </c>
      <c r="B1835">
        <v>55</v>
      </c>
      <c r="C1835">
        <v>9.9100000000000004E-3</v>
      </c>
      <c r="D1835">
        <v>9.8700000000000003E-3</v>
      </c>
      <c r="E1835">
        <v>0.5</v>
      </c>
      <c r="F1835">
        <v>85004</v>
      </c>
      <c r="G1835">
        <v>839</v>
      </c>
      <c r="H1835">
        <v>84585</v>
      </c>
      <c r="I1835">
        <v>1897859</v>
      </c>
      <c r="J1835">
        <v>22.33</v>
      </c>
    </row>
    <row r="1836" spans="1:10" x14ac:dyDescent="0.45">
      <c r="A1836">
        <v>1949</v>
      </c>
      <c r="B1836">
        <v>56</v>
      </c>
      <c r="C1836">
        <v>1.074E-2</v>
      </c>
      <c r="D1836">
        <v>1.068E-2</v>
      </c>
      <c r="E1836">
        <v>0.5</v>
      </c>
      <c r="F1836">
        <v>84165</v>
      </c>
      <c r="G1836">
        <v>899</v>
      </c>
      <c r="H1836">
        <v>83716</v>
      </c>
      <c r="I1836">
        <v>1813274</v>
      </c>
      <c r="J1836">
        <v>21.54</v>
      </c>
    </row>
    <row r="1837" spans="1:10" x14ac:dyDescent="0.45">
      <c r="A1837">
        <v>1949</v>
      </c>
      <c r="B1837">
        <v>57</v>
      </c>
      <c r="C1837">
        <v>1.1639999999999999E-2</v>
      </c>
      <c r="D1837">
        <v>1.157E-2</v>
      </c>
      <c r="E1837">
        <v>0.5</v>
      </c>
      <c r="F1837">
        <v>83266</v>
      </c>
      <c r="G1837">
        <v>964</v>
      </c>
      <c r="H1837">
        <v>82784</v>
      </c>
      <c r="I1837">
        <v>1729559</v>
      </c>
      <c r="J1837">
        <v>20.77</v>
      </c>
    </row>
    <row r="1838" spans="1:10" x14ac:dyDescent="0.45">
      <c r="A1838">
        <v>1949</v>
      </c>
      <c r="B1838">
        <v>58</v>
      </c>
      <c r="C1838">
        <v>1.261E-2</v>
      </c>
      <c r="D1838">
        <v>1.2529999999999999E-2</v>
      </c>
      <c r="E1838">
        <v>0.5</v>
      </c>
      <c r="F1838">
        <v>82302</v>
      </c>
      <c r="G1838">
        <v>1031</v>
      </c>
      <c r="H1838">
        <v>81787</v>
      </c>
      <c r="I1838">
        <v>1646775</v>
      </c>
      <c r="J1838">
        <v>20.010000000000002</v>
      </c>
    </row>
    <row r="1839" spans="1:10" x14ac:dyDescent="0.45">
      <c r="A1839">
        <v>1949</v>
      </c>
      <c r="B1839">
        <v>59</v>
      </c>
      <c r="C1839">
        <v>1.3679999999999999E-2</v>
      </c>
      <c r="D1839">
        <v>1.359E-2</v>
      </c>
      <c r="E1839">
        <v>0.5</v>
      </c>
      <c r="F1839">
        <v>81271</v>
      </c>
      <c r="G1839">
        <v>1104</v>
      </c>
      <c r="H1839">
        <v>80719</v>
      </c>
      <c r="I1839">
        <v>1564988</v>
      </c>
      <c r="J1839">
        <v>19.260000000000002</v>
      </c>
    </row>
    <row r="1840" spans="1:10" x14ac:dyDescent="0.45">
      <c r="A1840">
        <v>1949</v>
      </c>
      <c r="B1840">
        <v>60</v>
      </c>
      <c r="C1840">
        <v>1.494E-2</v>
      </c>
      <c r="D1840">
        <v>1.4829999999999999E-2</v>
      </c>
      <c r="E1840">
        <v>0.5</v>
      </c>
      <c r="F1840">
        <v>80167</v>
      </c>
      <c r="G1840">
        <v>1188</v>
      </c>
      <c r="H1840">
        <v>79573</v>
      </c>
      <c r="I1840">
        <v>1484269</v>
      </c>
      <c r="J1840">
        <v>18.510000000000002</v>
      </c>
    </row>
    <row r="1841" spans="1:10" x14ac:dyDescent="0.45">
      <c r="A1841">
        <v>1949</v>
      </c>
      <c r="B1841">
        <v>61</v>
      </c>
      <c r="C1841">
        <v>1.6230000000000001E-2</v>
      </c>
      <c r="D1841">
        <v>1.609E-2</v>
      </c>
      <c r="E1841">
        <v>0.5</v>
      </c>
      <c r="F1841">
        <v>78979</v>
      </c>
      <c r="G1841">
        <v>1271</v>
      </c>
      <c r="H1841">
        <v>78343</v>
      </c>
      <c r="I1841">
        <v>1404696</v>
      </c>
      <c r="J1841">
        <v>17.79</v>
      </c>
    </row>
    <row r="1842" spans="1:10" x14ac:dyDescent="0.45">
      <c r="A1842">
        <v>1949</v>
      </c>
      <c r="B1842">
        <v>62</v>
      </c>
      <c r="C1842">
        <v>1.7579999999999998E-2</v>
      </c>
      <c r="D1842">
        <v>1.7420000000000001E-2</v>
      </c>
      <c r="E1842">
        <v>0.5</v>
      </c>
      <c r="F1842">
        <v>77707</v>
      </c>
      <c r="G1842">
        <v>1354</v>
      </c>
      <c r="H1842">
        <v>77030</v>
      </c>
      <c r="I1842">
        <v>1326353</v>
      </c>
      <c r="J1842">
        <v>17.07</v>
      </c>
    </row>
    <row r="1843" spans="1:10" x14ac:dyDescent="0.45">
      <c r="A1843">
        <v>1949</v>
      </c>
      <c r="B1843">
        <v>63</v>
      </c>
      <c r="C1843">
        <v>1.9019999999999999E-2</v>
      </c>
      <c r="D1843">
        <v>1.8839999999999999E-2</v>
      </c>
      <c r="E1843">
        <v>0.5</v>
      </c>
      <c r="F1843">
        <v>76353</v>
      </c>
      <c r="G1843">
        <v>1439</v>
      </c>
      <c r="H1843">
        <v>75634</v>
      </c>
      <c r="I1843">
        <v>1249322</v>
      </c>
      <c r="J1843">
        <v>16.36</v>
      </c>
    </row>
    <row r="1844" spans="1:10" x14ac:dyDescent="0.45">
      <c r="A1844">
        <v>1949</v>
      </c>
      <c r="B1844">
        <v>64</v>
      </c>
      <c r="C1844">
        <v>2.0590000000000001E-2</v>
      </c>
      <c r="D1844">
        <v>2.0379999999999999E-2</v>
      </c>
      <c r="E1844">
        <v>0.5</v>
      </c>
      <c r="F1844">
        <v>74915</v>
      </c>
      <c r="G1844">
        <v>1527</v>
      </c>
      <c r="H1844">
        <v>74151</v>
      </c>
      <c r="I1844">
        <v>1173688</v>
      </c>
      <c r="J1844">
        <v>15.67</v>
      </c>
    </row>
    <row r="1845" spans="1:10" x14ac:dyDescent="0.45">
      <c r="A1845">
        <v>1949</v>
      </c>
      <c r="B1845">
        <v>65</v>
      </c>
      <c r="C1845">
        <v>2.223E-2</v>
      </c>
      <c r="D1845">
        <v>2.198E-2</v>
      </c>
      <c r="E1845">
        <v>0.5</v>
      </c>
      <c r="F1845">
        <v>73388</v>
      </c>
      <c r="G1845">
        <v>1613</v>
      </c>
      <c r="H1845">
        <v>72581</v>
      </c>
      <c r="I1845">
        <v>1099537</v>
      </c>
      <c r="J1845">
        <v>14.98</v>
      </c>
    </row>
    <row r="1846" spans="1:10" x14ac:dyDescent="0.45">
      <c r="A1846">
        <v>1949</v>
      </c>
      <c r="B1846">
        <v>66</v>
      </c>
      <c r="C1846">
        <v>2.4119999999999999E-2</v>
      </c>
      <c r="D1846">
        <v>2.383E-2</v>
      </c>
      <c r="E1846">
        <v>0.5</v>
      </c>
      <c r="F1846">
        <v>71774</v>
      </c>
      <c r="G1846">
        <v>1710</v>
      </c>
      <c r="H1846">
        <v>70919</v>
      </c>
      <c r="I1846">
        <v>1026956</v>
      </c>
      <c r="J1846">
        <v>14.31</v>
      </c>
    </row>
    <row r="1847" spans="1:10" x14ac:dyDescent="0.45">
      <c r="A1847">
        <v>1949</v>
      </c>
      <c r="B1847">
        <v>67</v>
      </c>
      <c r="C1847">
        <v>2.6349999999999998E-2</v>
      </c>
      <c r="D1847">
        <v>2.6009999999999998E-2</v>
      </c>
      <c r="E1847">
        <v>0.5</v>
      </c>
      <c r="F1847">
        <v>70064</v>
      </c>
      <c r="G1847">
        <v>1822</v>
      </c>
      <c r="H1847">
        <v>69153</v>
      </c>
      <c r="I1847">
        <v>956037</v>
      </c>
      <c r="J1847">
        <v>13.65</v>
      </c>
    </row>
    <row r="1848" spans="1:10" x14ac:dyDescent="0.45">
      <c r="A1848">
        <v>1949</v>
      </c>
      <c r="B1848">
        <v>68</v>
      </c>
      <c r="C1848">
        <v>2.9059999999999999E-2</v>
      </c>
      <c r="D1848">
        <v>2.8639999999999999E-2</v>
      </c>
      <c r="E1848">
        <v>0.5</v>
      </c>
      <c r="F1848">
        <v>68242</v>
      </c>
      <c r="G1848">
        <v>1955</v>
      </c>
      <c r="H1848">
        <v>67265</v>
      </c>
      <c r="I1848">
        <v>886884</v>
      </c>
      <c r="J1848">
        <v>13</v>
      </c>
    </row>
    <row r="1849" spans="1:10" x14ac:dyDescent="0.45">
      <c r="A1849">
        <v>1949</v>
      </c>
      <c r="B1849">
        <v>69</v>
      </c>
      <c r="C1849">
        <v>3.2030000000000003E-2</v>
      </c>
      <c r="D1849">
        <v>3.1530000000000002E-2</v>
      </c>
      <c r="E1849">
        <v>0.5</v>
      </c>
      <c r="F1849">
        <v>66288</v>
      </c>
      <c r="G1849">
        <v>2090</v>
      </c>
      <c r="H1849">
        <v>65243</v>
      </c>
      <c r="I1849">
        <v>819619</v>
      </c>
      <c r="J1849">
        <v>12.36</v>
      </c>
    </row>
    <row r="1850" spans="1:10" x14ac:dyDescent="0.45">
      <c r="A1850">
        <v>1949</v>
      </c>
      <c r="B1850">
        <v>70</v>
      </c>
      <c r="C1850">
        <v>3.5560000000000001E-2</v>
      </c>
      <c r="D1850">
        <v>3.4939999999999999E-2</v>
      </c>
      <c r="E1850">
        <v>0.5</v>
      </c>
      <c r="F1850">
        <v>64198</v>
      </c>
      <c r="G1850">
        <v>2243</v>
      </c>
      <c r="H1850">
        <v>63076</v>
      </c>
      <c r="I1850">
        <v>754376</v>
      </c>
      <c r="J1850">
        <v>11.75</v>
      </c>
    </row>
    <row r="1851" spans="1:10" x14ac:dyDescent="0.45">
      <c r="A1851">
        <v>1949</v>
      </c>
      <c r="B1851">
        <v>71</v>
      </c>
      <c r="C1851">
        <v>3.9789999999999999E-2</v>
      </c>
      <c r="D1851">
        <v>3.9019999999999999E-2</v>
      </c>
      <c r="E1851">
        <v>0.5</v>
      </c>
      <c r="F1851">
        <v>61955</v>
      </c>
      <c r="G1851">
        <v>2417</v>
      </c>
      <c r="H1851">
        <v>60746</v>
      </c>
      <c r="I1851">
        <v>691300</v>
      </c>
      <c r="J1851">
        <v>11.16</v>
      </c>
    </row>
    <row r="1852" spans="1:10" x14ac:dyDescent="0.45">
      <c r="A1852">
        <v>1949</v>
      </c>
      <c r="B1852">
        <v>72</v>
      </c>
      <c r="C1852">
        <v>4.4249999999999998E-2</v>
      </c>
      <c r="D1852">
        <v>4.3290000000000002E-2</v>
      </c>
      <c r="E1852">
        <v>0.5</v>
      </c>
      <c r="F1852">
        <v>59537</v>
      </c>
      <c r="G1852">
        <v>2577</v>
      </c>
      <c r="H1852">
        <v>58249</v>
      </c>
      <c r="I1852">
        <v>630554</v>
      </c>
      <c r="J1852">
        <v>10.59</v>
      </c>
    </row>
    <row r="1853" spans="1:10" x14ac:dyDescent="0.45">
      <c r="A1853">
        <v>1949</v>
      </c>
      <c r="B1853">
        <v>73</v>
      </c>
      <c r="C1853">
        <v>4.8689999999999997E-2</v>
      </c>
      <c r="D1853">
        <v>4.7530000000000003E-2</v>
      </c>
      <c r="E1853">
        <v>0.5</v>
      </c>
      <c r="F1853">
        <v>56960</v>
      </c>
      <c r="G1853">
        <v>2707</v>
      </c>
      <c r="H1853">
        <v>55606</v>
      </c>
      <c r="I1853">
        <v>572305</v>
      </c>
      <c r="J1853">
        <v>10.050000000000001</v>
      </c>
    </row>
    <row r="1854" spans="1:10" x14ac:dyDescent="0.45">
      <c r="A1854">
        <v>1949</v>
      </c>
      <c r="B1854">
        <v>74</v>
      </c>
      <c r="C1854">
        <v>5.3859999999999998E-2</v>
      </c>
      <c r="D1854">
        <v>5.2449999999999997E-2</v>
      </c>
      <c r="E1854">
        <v>0.5</v>
      </c>
      <c r="F1854">
        <v>54253</v>
      </c>
      <c r="G1854">
        <v>2846</v>
      </c>
      <c r="H1854">
        <v>52830</v>
      </c>
      <c r="I1854">
        <v>516699</v>
      </c>
      <c r="J1854">
        <v>9.52</v>
      </c>
    </row>
    <row r="1855" spans="1:10" x14ac:dyDescent="0.45">
      <c r="A1855">
        <v>1949</v>
      </c>
      <c r="B1855">
        <v>75</v>
      </c>
      <c r="C1855">
        <v>6.003E-2</v>
      </c>
      <c r="D1855">
        <v>5.8279999999999998E-2</v>
      </c>
      <c r="E1855">
        <v>0.5</v>
      </c>
      <c r="F1855">
        <v>51407</v>
      </c>
      <c r="G1855">
        <v>2996</v>
      </c>
      <c r="H1855">
        <v>49909</v>
      </c>
      <c r="I1855">
        <v>463869</v>
      </c>
      <c r="J1855">
        <v>9.02</v>
      </c>
    </row>
    <row r="1856" spans="1:10" x14ac:dyDescent="0.45">
      <c r="A1856">
        <v>1949</v>
      </c>
      <c r="B1856">
        <v>76</v>
      </c>
      <c r="C1856">
        <v>6.6040000000000001E-2</v>
      </c>
      <c r="D1856">
        <v>6.3930000000000001E-2</v>
      </c>
      <c r="E1856">
        <v>0.5</v>
      </c>
      <c r="F1856">
        <v>48411</v>
      </c>
      <c r="G1856">
        <v>3095</v>
      </c>
      <c r="H1856">
        <v>46864</v>
      </c>
      <c r="I1856">
        <v>413960</v>
      </c>
      <c r="J1856">
        <v>8.5500000000000007</v>
      </c>
    </row>
    <row r="1857" spans="1:10" x14ac:dyDescent="0.45">
      <c r="A1857">
        <v>1949</v>
      </c>
      <c r="B1857">
        <v>77</v>
      </c>
      <c r="C1857">
        <v>7.2300000000000003E-2</v>
      </c>
      <c r="D1857">
        <v>6.9779999999999995E-2</v>
      </c>
      <c r="E1857">
        <v>0.5</v>
      </c>
      <c r="F1857">
        <v>45316</v>
      </c>
      <c r="G1857">
        <v>3162</v>
      </c>
      <c r="H1857">
        <v>43735</v>
      </c>
      <c r="I1857">
        <v>367096</v>
      </c>
      <c r="J1857">
        <v>8.1</v>
      </c>
    </row>
    <row r="1858" spans="1:10" x14ac:dyDescent="0.45">
      <c r="A1858">
        <v>1949</v>
      </c>
      <c r="B1858">
        <v>78</v>
      </c>
      <c r="C1858">
        <v>7.8659999999999994E-2</v>
      </c>
      <c r="D1858">
        <v>7.5679999999999997E-2</v>
      </c>
      <c r="E1858">
        <v>0.5</v>
      </c>
      <c r="F1858">
        <v>42154</v>
      </c>
      <c r="G1858">
        <v>3190</v>
      </c>
      <c r="H1858">
        <v>40559</v>
      </c>
      <c r="I1858">
        <v>323361</v>
      </c>
      <c r="J1858">
        <v>7.67</v>
      </c>
    </row>
    <row r="1859" spans="1:10" x14ac:dyDescent="0.45">
      <c r="A1859">
        <v>1949</v>
      </c>
      <c r="B1859">
        <v>79</v>
      </c>
      <c r="C1859">
        <v>8.5180000000000006E-2</v>
      </c>
      <c r="D1859">
        <v>8.1699999999999995E-2</v>
      </c>
      <c r="E1859">
        <v>0.5</v>
      </c>
      <c r="F1859">
        <v>38964</v>
      </c>
      <c r="G1859">
        <v>3183</v>
      </c>
      <c r="H1859">
        <v>37372</v>
      </c>
      <c r="I1859">
        <v>282802</v>
      </c>
      <c r="J1859">
        <v>7.26</v>
      </c>
    </row>
    <row r="1860" spans="1:10" x14ac:dyDescent="0.45">
      <c r="A1860">
        <v>1949</v>
      </c>
      <c r="B1860">
        <v>80</v>
      </c>
      <c r="C1860">
        <v>8.8440000000000005E-2</v>
      </c>
      <c r="D1860">
        <v>8.4699999999999998E-2</v>
      </c>
      <c r="E1860">
        <v>0.5</v>
      </c>
      <c r="F1860">
        <v>35781</v>
      </c>
      <c r="G1860">
        <v>3031</v>
      </c>
      <c r="H1860">
        <v>34265</v>
      </c>
      <c r="I1860">
        <v>245430</v>
      </c>
      <c r="J1860">
        <v>6.86</v>
      </c>
    </row>
    <row r="1861" spans="1:10" x14ac:dyDescent="0.45">
      <c r="A1861">
        <v>1949</v>
      </c>
      <c r="B1861">
        <v>81</v>
      </c>
      <c r="C1861">
        <v>9.7390000000000004E-2</v>
      </c>
      <c r="D1861">
        <v>9.2869999999999994E-2</v>
      </c>
      <c r="E1861">
        <v>0.5</v>
      </c>
      <c r="F1861">
        <v>32750</v>
      </c>
      <c r="G1861">
        <v>3041</v>
      </c>
      <c r="H1861">
        <v>31229</v>
      </c>
      <c r="I1861">
        <v>211164</v>
      </c>
      <c r="J1861">
        <v>6.45</v>
      </c>
    </row>
    <row r="1862" spans="1:10" x14ac:dyDescent="0.45">
      <c r="A1862">
        <v>1949</v>
      </c>
      <c r="B1862">
        <v>82</v>
      </c>
      <c r="C1862">
        <v>0.1066</v>
      </c>
      <c r="D1862">
        <v>0.10120999999999999</v>
      </c>
      <c r="E1862">
        <v>0.5</v>
      </c>
      <c r="F1862">
        <v>29709</v>
      </c>
      <c r="G1862">
        <v>3007</v>
      </c>
      <c r="H1862">
        <v>28205</v>
      </c>
      <c r="I1862">
        <v>179935</v>
      </c>
      <c r="J1862">
        <v>6.06</v>
      </c>
    </row>
    <row r="1863" spans="1:10" x14ac:dyDescent="0.45">
      <c r="A1863">
        <v>1949</v>
      </c>
      <c r="B1863">
        <v>83</v>
      </c>
      <c r="C1863">
        <v>0.11831999999999999</v>
      </c>
      <c r="D1863">
        <v>0.11171</v>
      </c>
      <c r="E1863">
        <v>0.5</v>
      </c>
      <c r="F1863">
        <v>26702</v>
      </c>
      <c r="G1863">
        <v>2983</v>
      </c>
      <c r="H1863">
        <v>25211</v>
      </c>
      <c r="I1863">
        <v>151730</v>
      </c>
      <c r="J1863">
        <v>5.68</v>
      </c>
    </row>
    <row r="1864" spans="1:10" x14ac:dyDescent="0.45">
      <c r="A1864">
        <v>1949</v>
      </c>
      <c r="B1864">
        <v>84</v>
      </c>
      <c r="C1864">
        <v>0.13322999999999999</v>
      </c>
      <c r="D1864">
        <v>0.12490999999999999</v>
      </c>
      <c r="E1864">
        <v>0.5</v>
      </c>
      <c r="F1864">
        <v>23719</v>
      </c>
      <c r="G1864">
        <v>2963</v>
      </c>
      <c r="H1864">
        <v>22238</v>
      </c>
      <c r="I1864">
        <v>126519</v>
      </c>
      <c r="J1864">
        <v>5.33</v>
      </c>
    </row>
    <row r="1865" spans="1:10" x14ac:dyDescent="0.45">
      <c r="A1865">
        <v>1949</v>
      </c>
      <c r="B1865">
        <v>85</v>
      </c>
      <c r="C1865">
        <v>0.14882000000000001</v>
      </c>
      <c r="D1865">
        <v>0.13852</v>
      </c>
      <c r="E1865">
        <v>0.5</v>
      </c>
      <c r="F1865">
        <v>20756</v>
      </c>
      <c r="G1865">
        <v>2875</v>
      </c>
      <c r="H1865">
        <v>19319</v>
      </c>
      <c r="I1865">
        <v>104281</v>
      </c>
      <c r="J1865">
        <v>5.0199999999999996</v>
      </c>
    </row>
    <row r="1866" spans="1:10" x14ac:dyDescent="0.45">
      <c r="A1866">
        <v>1949</v>
      </c>
      <c r="B1866">
        <v>86</v>
      </c>
      <c r="C1866">
        <v>0.16198000000000001</v>
      </c>
      <c r="D1866">
        <v>0.14984</v>
      </c>
      <c r="E1866">
        <v>0.5</v>
      </c>
      <c r="F1866">
        <v>17881</v>
      </c>
      <c r="G1866">
        <v>2679</v>
      </c>
      <c r="H1866">
        <v>16542</v>
      </c>
      <c r="I1866">
        <v>84962</v>
      </c>
      <c r="J1866">
        <v>4.75</v>
      </c>
    </row>
    <row r="1867" spans="1:10" x14ac:dyDescent="0.45">
      <c r="A1867">
        <v>1949</v>
      </c>
      <c r="B1867">
        <v>87</v>
      </c>
      <c r="C1867">
        <v>0.17183000000000001</v>
      </c>
      <c r="D1867">
        <v>0.15823999999999999</v>
      </c>
      <c r="E1867">
        <v>0.5</v>
      </c>
      <c r="F1867">
        <v>15202</v>
      </c>
      <c r="G1867">
        <v>2406</v>
      </c>
      <c r="H1867">
        <v>13999</v>
      </c>
      <c r="I1867">
        <v>68421</v>
      </c>
      <c r="J1867">
        <v>4.5</v>
      </c>
    </row>
    <row r="1868" spans="1:10" x14ac:dyDescent="0.45">
      <c r="A1868">
        <v>1949</v>
      </c>
      <c r="B1868">
        <v>88</v>
      </c>
      <c r="C1868">
        <v>0.18156</v>
      </c>
      <c r="D1868">
        <v>0.16644999999999999</v>
      </c>
      <c r="E1868">
        <v>0.5</v>
      </c>
      <c r="F1868">
        <v>12796</v>
      </c>
      <c r="G1868">
        <v>2130</v>
      </c>
      <c r="H1868">
        <v>11731</v>
      </c>
      <c r="I1868">
        <v>54422</v>
      </c>
      <c r="J1868">
        <v>4.25</v>
      </c>
    </row>
    <row r="1869" spans="1:10" x14ac:dyDescent="0.45">
      <c r="A1869">
        <v>1949</v>
      </c>
      <c r="B1869">
        <v>89</v>
      </c>
      <c r="C1869">
        <v>0.19692999999999999</v>
      </c>
      <c r="D1869">
        <v>0.17927999999999999</v>
      </c>
      <c r="E1869">
        <v>0.5</v>
      </c>
      <c r="F1869">
        <v>10666</v>
      </c>
      <c r="G1869">
        <v>1912</v>
      </c>
      <c r="H1869">
        <v>9710</v>
      </c>
      <c r="I1869">
        <v>42690</v>
      </c>
      <c r="J1869">
        <v>4</v>
      </c>
    </row>
    <row r="1870" spans="1:10" x14ac:dyDescent="0.45">
      <c r="A1870">
        <v>1949</v>
      </c>
      <c r="B1870">
        <v>90</v>
      </c>
      <c r="C1870">
        <v>0.21784999999999999</v>
      </c>
      <c r="D1870">
        <v>0.19645000000000001</v>
      </c>
      <c r="E1870">
        <v>0.5</v>
      </c>
      <c r="F1870">
        <v>8754</v>
      </c>
      <c r="G1870">
        <v>1720</v>
      </c>
      <c r="H1870">
        <v>7894</v>
      </c>
      <c r="I1870">
        <v>32980</v>
      </c>
      <c r="J1870">
        <v>3.77</v>
      </c>
    </row>
    <row r="1871" spans="1:10" x14ac:dyDescent="0.45">
      <c r="A1871">
        <v>1949</v>
      </c>
      <c r="B1871">
        <v>91</v>
      </c>
      <c r="C1871">
        <v>0.23658000000000001</v>
      </c>
      <c r="D1871">
        <v>0.21154999999999999</v>
      </c>
      <c r="E1871">
        <v>0.5</v>
      </c>
      <c r="F1871">
        <v>7034</v>
      </c>
      <c r="G1871">
        <v>1488</v>
      </c>
      <c r="H1871">
        <v>6290</v>
      </c>
      <c r="I1871">
        <v>25086</v>
      </c>
      <c r="J1871">
        <v>3.57</v>
      </c>
    </row>
    <row r="1872" spans="1:10" x14ac:dyDescent="0.45">
      <c r="A1872">
        <v>1949</v>
      </c>
      <c r="B1872">
        <v>92</v>
      </c>
      <c r="C1872">
        <v>0.24995000000000001</v>
      </c>
      <c r="D1872">
        <v>0.22219</v>
      </c>
      <c r="E1872">
        <v>0.5</v>
      </c>
      <c r="F1872">
        <v>5546</v>
      </c>
      <c r="G1872">
        <v>1232</v>
      </c>
      <c r="H1872">
        <v>4930</v>
      </c>
      <c r="I1872">
        <v>18795</v>
      </c>
      <c r="J1872">
        <v>3.39</v>
      </c>
    </row>
    <row r="1873" spans="1:10" x14ac:dyDescent="0.45">
      <c r="A1873">
        <v>1949</v>
      </c>
      <c r="B1873">
        <v>93</v>
      </c>
      <c r="C1873">
        <v>0.26330999999999999</v>
      </c>
      <c r="D1873">
        <v>0.23266999999999999</v>
      </c>
      <c r="E1873">
        <v>0.5</v>
      </c>
      <c r="F1873">
        <v>4314</v>
      </c>
      <c r="G1873">
        <v>1004</v>
      </c>
      <c r="H1873">
        <v>3812</v>
      </c>
      <c r="I1873">
        <v>13865</v>
      </c>
      <c r="J1873">
        <v>3.21</v>
      </c>
    </row>
    <row r="1874" spans="1:10" x14ac:dyDescent="0.45">
      <c r="A1874">
        <v>1949</v>
      </c>
      <c r="B1874">
        <v>94</v>
      </c>
      <c r="C1874">
        <v>0.28105000000000002</v>
      </c>
      <c r="D1874">
        <v>0.24642</v>
      </c>
      <c r="E1874">
        <v>0.5</v>
      </c>
      <c r="F1874">
        <v>3310</v>
      </c>
      <c r="G1874">
        <v>816</v>
      </c>
      <c r="H1874">
        <v>2902</v>
      </c>
      <c r="I1874">
        <v>10053</v>
      </c>
      <c r="J1874">
        <v>3.04</v>
      </c>
    </row>
    <row r="1875" spans="1:10" x14ac:dyDescent="0.45">
      <c r="A1875">
        <v>1949</v>
      </c>
      <c r="B1875">
        <v>95</v>
      </c>
      <c r="C1875">
        <v>0.30382999999999999</v>
      </c>
      <c r="D1875">
        <v>0.26375999999999999</v>
      </c>
      <c r="E1875">
        <v>0.5</v>
      </c>
      <c r="F1875">
        <v>2495</v>
      </c>
      <c r="G1875">
        <v>658</v>
      </c>
      <c r="H1875">
        <v>2166</v>
      </c>
      <c r="I1875">
        <v>7151</v>
      </c>
      <c r="J1875">
        <v>2.87</v>
      </c>
    </row>
    <row r="1876" spans="1:10" x14ac:dyDescent="0.45">
      <c r="A1876">
        <v>1949</v>
      </c>
      <c r="B1876">
        <v>96</v>
      </c>
      <c r="C1876">
        <v>0.32485999999999998</v>
      </c>
      <c r="D1876">
        <v>0.27947</v>
      </c>
      <c r="E1876">
        <v>0.5</v>
      </c>
      <c r="F1876">
        <v>1837</v>
      </c>
      <c r="G1876">
        <v>513</v>
      </c>
      <c r="H1876">
        <v>1580</v>
      </c>
      <c r="I1876">
        <v>4985</v>
      </c>
      <c r="J1876">
        <v>2.71</v>
      </c>
    </row>
    <row r="1877" spans="1:10" x14ac:dyDescent="0.45">
      <c r="A1877">
        <v>1949</v>
      </c>
      <c r="B1877">
        <v>97</v>
      </c>
      <c r="C1877">
        <v>0.34662999999999999</v>
      </c>
      <c r="D1877">
        <v>0.29543000000000003</v>
      </c>
      <c r="E1877">
        <v>0.5</v>
      </c>
      <c r="F1877">
        <v>1323</v>
      </c>
      <c r="G1877">
        <v>391</v>
      </c>
      <c r="H1877">
        <v>1128</v>
      </c>
      <c r="I1877">
        <v>3405</v>
      </c>
      <c r="J1877">
        <v>2.57</v>
      </c>
    </row>
    <row r="1878" spans="1:10" x14ac:dyDescent="0.45">
      <c r="A1878">
        <v>1949</v>
      </c>
      <c r="B1878">
        <v>98</v>
      </c>
      <c r="C1878">
        <v>0.36906</v>
      </c>
      <c r="D1878">
        <v>0.31156</v>
      </c>
      <c r="E1878">
        <v>0.5</v>
      </c>
      <c r="F1878">
        <v>932</v>
      </c>
      <c r="G1878">
        <v>290</v>
      </c>
      <c r="H1878">
        <v>787</v>
      </c>
      <c r="I1878">
        <v>2277</v>
      </c>
      <c r="J1878">
        <v>2.44</v>
      </c>
    </row>
    <row r="1879" spans="1:10" x14ac:dyDescent="0.45">
      <c r="A1879">
        <v>1949</v>
      </c>
      <c r="B1879">
        <v>99</v>
      </c>
      <c r="C1879">
        <v>0.39206000000000002</v>
      </c>
      <c r="D1879">
        <v>0.32779999999999998</v>
      </c>
      <c r="E1879">
        <v>0.5</v>
      </c>
      <c r="F1879">
        <v>642</v>
      </c>
      <c r="G1879">
        <v>210</v>
      </c>
      <c r="H1879">
        <v>537</v>
      </c>
      <c r="I1879">
        <v>1490</v>
      </c>
      <c r="J1879">
        <v>2.3199999999999998</v>
      </c>
    </row>
    <row r="1880" spans="1:10" x14ac:dyDescent="0.45">
      <c r="A1880">
        <v>1949</v>
      </c>
      <c r="B1880">
        <v>100</v>
      </c>
      <c r="C1880">
        <v>0.41555999999999998</v>
      </c>
      <c r="D1880">
        <v>0.34406999999999999</v>
      </c>
      <c r="E1880">
        <v>0.5</v>
      </c>
      <c r="F1880">
        <v>431</v>
      </c>
      <c r="G1880">
        <v>148</v>
      </c>
      <c r="H1880">
        <v>357</v>
      </c>
      <c r="I1880">
        <v>954</v>
      </c>
      <c r="J1880">
        <v>2.21</v>
      </c>
    </row>
    <row r="1881" spans="1:10" x14ac:dyDescent="0.45">
      <c r="A1881">
        <v>1949</v>
      </c>
      <c r="B1881">
        <v>101</v>
      </c>
      <c r="C1881">
        <v>0.43945000000000001</v>
      </c>
      <c r="D1881">
        <v>0.36027999999999999</v>
      </c>
      <c r="E1881">
        <v>0.5</v>
      </c>
      <c r="F1881">
        <v>283</v>
      </c>
      <c r="G1881">
        <v>102</v>
      </c>
      <c r="H1881">
        <v>232</v>
      </c>
      <c r="I1881">
        <v>596</v>
      </c>
      <c r="J1881">
        <v>2.11</v>
      </c>
    </row>
    <row r="1882" spans="1:10" x14ac:dyDescent="0.45">
      <c r="A1882">
        <v>1949</v>
      </c>
      <c r="B1882">
        <v>102</v>
      </c>
      <c r="C1882">
        <v>0.46361999999999998</v>
      </c>
      <c r="D1882">
        <v>0.37636999999999998</v>
      </c>
      <c r="E1882">
        <v>0.5</v>
      </c>
      <c r="F1882">
        <v>181</v>
      </c>
      <c r="G1882">
        <v>68</v>
      </c>
      <c r="H1882">
        <v>147</v>
      </c>
      <c r="I1882">
        <v>364</v>
      </c>
      <c r="J1882">
        <v>2.0099999999999998</v>
      </c>
    </row>
    <row r="1883" spans="1:10" x14ac:dyDescent="0.45">
      <c r="A1883">
        <v>1949</v>
      </c>
      <c r="B1883">
        <v>103</v>
      </c>
      <c r="C1883">
        <v>0.48796</v>
      </c>
      <c r="D1883">
        <v>0.39226</v>
      </c>
      <c r="E1883">
        <v>0.5</v>
      </c>
      <c r="F1883">
        <v>113</v>
      </c>
      <c r="G1883">
        <v>44</v>
      </c>
      <c r="H1883">
        <v>91</v>
      </c>
      <c r="I1883">
        <v>217</v>
      </c>
      <c r="J1883">
        <v>1.93</v>
      </c>
    </row>
    <row r="1884" spans="1:10" x14ac:dyDescent="0.45">
      <c r="A1884">
        <v>1949</v>
      </c>
      <c r="B1884">
        <v>104</v>
      </c>
      <c r="C1884">
        <v>0.51236000000000004</v>
      </c>
      <c r="D1884">
        <v>0.40787000000000001</v>
      </c>
      <c r="E1884">
        <v>0.5</v>
      </c>
      <c r="F1884">
        <v>69</v>
      </c>
      <c r="G1884">
        <v>28</v>
      </c>
      <c r="H1884">
        <v>55</v>
      </c>
      <c r="I1884">
        <v>127</v>
      </c>
      <c r="J1884">
        <v>1.85</v>
      </c>
    </row>
    <row r="1885" spans="1:10" x14ac:dyDescent="0.45">
      <c r="A1885">
        <v>1949</v>
      </c>
      <c r="B1885">
        <v>105</v>
      </c>
      <c r="C1885">
        <v>0.53669999999999995</v>
      </c>
      <c r="D1885">
        <v>0.42315000000000003</v>
      </c>
      <c r="E1885">
        <v>0.5</v>
      </c>
      <c r="F1885">
        <v>41</v>
      </c>
      <c r="G1885">
        <v>17</v>
      </c>
      <c r="H1885">
        <v>32</v>
      </c>
      <c r="I1885">
        <v>72</v>
      </c>
      <c r="J1885">
        <v>1.77</v>
      </c>
    </row>
    <row r="1886" spans="1:10" x14ac:dyDescent="0.45">
      <c r="A1886">
        <v>1949</v>
      </c>
      <c r="B1886">
        <v>106</v>
      </c>
      <c r="C1886">
        <v>0.56086999999999998</v>
      </c>
      <c r="D1886">
        <v>0.43802999999999997</v>
      </c>
      <c r="E1886">
        <v>0.5</v>
      </c>
      <c r="F1886">
        <v>23</v>
      </c>
      <c r="G1886">
        <v>10</v>
      </c>
      <c r="H1886">
        <v>18</v>
      </c>
      <c r="I1886">
        <v>40</v>
      </c>
      <c r="J1886">
        <v>1.71</v>
      </c>
    </row>
    <row r="1887" spans="1:10" x14ac:dyDescent="0.45">
      <c r="A1887">
        <v>1949</v>
      </c>
      <c r="B1887">
        <v>107</v>
      </c>
      <c r="C1887">
        <v>0.58474999999999999</v>
      </c>
      <c r="D1887">
        <v>0.45245999999999997</v>
      </c>
      <c r="E1887">
        <v>0.5</v>
      </c>
      <c r="F1887">
        <v>13</v>
      </c>
      <c r="G1887">
        <v>6</v>
      </c>
      <c r="H1887">
        <v>10</v>
      </c>
      <c r="I1887">
        <v>22</v>
      </c>
      <c r="J1887">
        <v>1.65</v>
      </c>
    </row>
    <row r="1888" spans="1:10" x14ac:dyDescent="0.45">
      <c r="A1888">
        <v>1949</v>
      </c>
      <c r="B1888">
        <v>108</v>
      </c>
      <c r="C1888">
        <v>0.60824</v>
      </c>
      <c r="D1888">
        <v>0.46639999999999998</v>
      </c>
      <c r="E1888">
        <v>0.5</v>
      </c>
      <c r="F1888">
        <v>7</v>
      </c>
      <c r="G1888">
        <v>3</v>
      </c>
      <c r="H1888">
        <v>6</v>
      </c>
      <c r="I1888">
        <v>12</v>
      </c>
      <c r="J1888">
        <v>1.6</v>
      </c>
    </row>
    <row r="1889" spans="1:10" x14ac:dyDescent="0.45">
      <c r="A1889">
        <v>1949</v>
      </c>
      <c r="B1889">
        <v>109</v>
      </c>
      <c r="C1889">
        <v>0.63124000000000002</v>
      </c>
      <c r="D1889">
        <v>0.47981000000000001</v>
      </c>
      <c r="E1889">
        <v>0.5</v>
      </c>
      <c r="F1889">
        <v>4</v>
      </c>
      <c r="G1889">
        <v>2</v>
      </c>
      <c r="H1889">
        <v>3</v>
      </c>
      <c r="I1889">
        <v>6</v>
      </c>
      <c r="J1889">
        <v>1.56</v>
      </c>
    </row>
    <row r="1890" spans="1:10" x14ac:dyDescent="0.45">
      <c r="A1890">
        <v>1949</v>
      </c>
      <c r="B1890" t="s">
        <v>20</v>
      </c>
      <c r="C1890">
        <v>0.65366000000000002</v>
      </c>
      <c r="D1890">
        <v>1</v>
      </c>
      <c r="E1890">
        <v>1.53</v>
      </c>
      <c r="F1890">
        <v>2</v>
      </c>
      <c r="G1890">
        <v>2</v>
      </c>
      <c r="H1890">
        <v>3</v>
      </c>
      <c r="I1890">
        <v>3</v>
      </c>
      <c r="J1890">
        <v>1.53</v>
      </c>
    </row>
    <row r="1891" spans="1:10" x14ac:dyDescent="0.45">
      <c r="A1891">
        <v>1950</v>
      </c>
      <c r="B1891">
        <v>0</v>
      </c>
      <c r="C1891">
        <v>2.8209999999999999E-2</v>
      </c>
      <c r="D1891">
        <v>2.7550000000000002E-2</v>
      </c>
      <c r="E1891">
        <v>0.16</v>
      </c>
      <c r="F1891">
        <v>100000</v>
      </c>
      <c r="G1891">
        <v>2755</v>
      </c>
      <c r="H1891">
        <v>97675</v>
      </c>
      <c r="I1891">
        <v>7101446</v>
      </c>
      <c r="J1891">
        <v>71.010000000000005</v>
      </c>
    </row>
    <row r="1892" spans="1:10" x14ac:dyDescent="0.45">
      <c r="A1892">
        <v>1950</v>
      </c>
      <c r="B1892">
        <v>1</v>
      </c>
      <c r="C1892">
        <v>2.14E-3</v>
      </c>
      <c r="D1892">
        <v>2.1299999999999999E-3</v>
      </c>
      <c r="E1892">
        <v>0.5</v>
      </c>
      <c r="F1892">
        <v>97245</v>
      </c>
      <c r="G1892">
        <v>207</v>
      </c>
      <c r="H1892">
        <v>97141</v>
      </c>
      <c r="I1892">
        <v>7003771</v>
      </c>
      <c r="J1892">
        <v>72.02</v>
      </c>
    </row>
    <row r="1893" spans="1:10" x14ac:dyDescent="0.45">
      <c r="A1893">
        <v>1950</v>
      </c>
      <c r="B1893">
        <v>2</v>
      </c>
      <c r="C1893">
        <v>1.1800000000000001E-3</v>
      </c>
      <c r="D1893">
        <v>1.1800000000000001E-3</v>
      </c>
      <c r="E1893">
        <v>0.5</v>
      </c>
      <c r="F1893">
        <v>97037</v>
      </c>
      <c r="G1893">
        <v>114</v>
      </c>
      <c r="H1893">
        <v>96980</v>
      </c>
      <c r="I1893">
        <v>6906630</v>
      </c>
      <c r="J1893">
        <v>71.17</v>
      </c>
    </row>
    <row r="1894" spans="1:10" x14ac:dyDescent="0.45">
      <c r="A1894">
        <v>1950</v>
      </c>
      <c r="B1894">
        <v>3</v>
      </c>
      <c r="C1894">
        <v>9.1E-4</v>
      </c>
      <c r="D1894">
        <v>9.1E-4</v>
      </c>
      <c r="E1894">
        <v>0.5</v>
      </c>
      <c r="F1894">
        <v>96923</v>
      </c>
      <c r="G1894">
        <v>88</v>
      </c>
      <c r="H1894">
        <v>96879</v>
      </c>
      <c r="I1894">
        <v>6809650</v>
      </c>
      <c r="J1894">
        <v>70.260000000000005</v>
      </c>
    </row>
    <row r="1895" spans="1:10" x14ac:dyDescent="0.45">
      <c r="A1895">
        <v>1950</v>
      </c>
      <c r="B1895">
        <v>4</v>
      </c>
      <c r="C1895">
        <v>7.6000000000000004E-4</v>
      </c>
      <c r="D1895">
        <v>7.6000000000000004E-4</v>
      </c>
      <c r="E1895">
        <v>0.5</v>
      </c>
      <c r="F1895">
        <v>96835</v>
      </c>
      <c r="G1895">
        <v>73</v>
      </c>
      <c r="H1895">
        <v>96798</v>
      </c>
      <c r="I1895">
        <v>6712771</v>
      </c>
      <c r="J1895">
        <v>69.319999999999993</v>
      </c>
    </row>
    <row r="1896" spans="1:10" x14ac:dyDescent="0.45">
      <c r="A1896">
        <v>1950</v>
      </c>
      <c r="B1896">
        <v>5</v>
      </c>
      <c r="C1896">
        <v>6.2E-4</v>
      </c>
      <c r="D1896">
        <v>6.2E-4</v>
      </c>
      <c r="E1896">
        <v>0.5</v>
      </c>
      <c r="F1896">
        <v>96762</v>
      </c>
      <c r="G1896">
        <v>60</v>
      </c>
      <c r="H1896">
        <v>96732</v>
      </c>
      <c r="I1896">
        <v>6615973</v>
      </c>
      <c r="J1896">
        <v>68.37</v>
      </c>
    </row>
    <row r="1897" spans="1:10" x14ac:dyDescent="0.45">
      <c r="A1897">
        <v>1950</v>
      </c>
      <c r="B1897">
        <v>6</v>
      </c>
      <c r="C1897">
        <v>5.5999999999999995E-4</v>
      </c>
      <c r="D1897">
        <v>5.5999999999999995E-4</v>
      </c>
      <c r="E1897">
        <v>0.5</v>
      </c>
      <c r="F1897">
        <v>96701</v>
      </c>
      <c r="G1897">
        <v>54</v>
      </c>
      <c r="H1897">
        <v>96675</v>
      </c>
      <c r="I1897">
        <v>6519242</v>
      </c>
      <c r="J1897">
        <v>67.42</v>
      </c>
    </row>
    <row r="1898" spans="1:10" x14ac:dyDescent="0.45">
      <c r="A1898">
        <v>1950</v>
      </c>
      <c r="B1898">
        <v>7</v>
      </c>
      <c r="C1898">
        <v>4.8000000000000001E-4</v>
      </c>
      <c r="D1898">
        <v>4.8000000000000001E-4</v>
      </c>
      <c r="E1898">
        <v>0.5</v>
      </c>
      <c r="F1898">
        <v>96648</v>
      </c>
      <c r="G1898">
        <v>46</v>
      </c>
      <c r="H1898">
        <v>96625</v>
      </c>
      <c r="I1898">
        <v>6422567</v>
      </c>
      <c r="J1898">
        <v>66.45</v>
      </c>
    </row>
    <row r="1899" spans="1:10" x14ac:dyDescent="0.45">
      <c r="A1899">
        <v>1950</v>
      </c>
      <c r="B1899">
        <v>8</v>
      </c>
      <c r="C1899">
        <v>4.8000000000000001E-4</v>
      </c>
      <c r="D1899">
        <v>4.8000000000000001E-4</v>
      </c>
      <c r="E1899">
        <v>0.5</v>
      </c>
      <c r="F1899">
        <v>96601</v>
      </c>
      <c r="G1899">
        <v>46</v>
      </c>
      <c r="H1899">
        <v>96578</v>
      </c>
      <c r="I1899">
        <v>6325942</v>
      </c>
      <c r="J1899">
        <v>65.489999999999995</v>
      </c>
    </row>
    <row r="1900" spans="1:10" x14ac:dyDescent="0.45">
      <c r="A1900">
        <v>1950</v>
      </c>
      <c r="B1900">
        <v>9</v>
      </c>
      <c r="C1900">
        <v>4.6000000000000001E-4</v>
      </c>
      <c r="D1900">
        <v>4.6000000000000001E-4</v>
      </c>
      <c r="E1900">
        <v>0.5</v>
      </c>
      <c r="F1900">
        <v>96555</v>
      </c>
      <c r="G1900">
        <v>44</v>
      </c>
      <c r="H1900">
        <v>96533</v>
      </c>
      <c r="I1900">
        <v>6229364</v>
      </c>
      <c r="J1900">
        <v>64.52</v>
      </c>
    </row>
    <row r="1901" spans="1:10" x14ac:dyDescent="0.45">
      <c r="A1901">
        <v>1950</v>
      </c>
      <c r="B1901">
        <v>10</v>
      </c>
      <c r="C1901">
        <v>4.2999999999999999E-4</v>
      </c>
      <c r="D1901">
        <v>4.2000000000000002E-4</v>
      </c>
      <c r="E1901">
        <v>0.5</v>
      </c>
      <c r="F1901">
        <v>96511</v>
      </c>
      <c r="G1901">
        <v>41</v>
      </c>
      <c r="H1901">
        <v>96490</v>
      </c>
      <c r="I1901">
        <v>6132831</v>
      </c>
      <c r="J1901">
        <v>63.55</v>
      </c>
    </row>
    <row r="1902" spans="1:10" x14ac:dyDescent="0.45">
      <c r="A1902">
        <v>1950</v>
      </c>
      <c r="B1902">
        <v>11</v>
      </c>
      <c r="C1902">
        <v>4.0999999999999999E-4</v>
      </c>
      <c r="D1902">
        <v>4.0999999999999999E-4</v>
      </c>
      <c r="E1902">
        <v>0.5</v>
      </c>
      <c r="F1902">
        <v>96470</v>
      </c>
      <c r="G1902">
        <v>39</v>
      </c>
      <c r="H1902">
        <v>96450</v>
      </c>
      <c r="I1902">
        <v>6036341</v>
      </c>
      <c r="J1902">
        <v>62.57</v>
      </c>
    </row>
    <row r="1903" spans="1:10" x14ac:dyDescent="0.45">
      <c r="A1903">
        <v>1950</v>
      </c>
      <c r="B1903">
        <v>12</v>
      </c>
      <c r="C1903">
        <v>4.2000000000000002E-4</v>
      </c>
      <c r="D1903">
        <v>4.2000000000000002E-4</v>
      </c>
      <c r="E1903">
        <v>0.5</v>
      </c>
      <c r="F1903">
        <v>96430</v>
      </c>
      <c r="G1903">
        <v>40</v>
      </c>
      <c r="H1903">
        <v>96410</v>
      </c>
      <c r="I1903">
        <v>5939890</v>
      </c>
      <c r="J1903">
        <v>61.6</v>
      </c>
    </row>
    <row r="1904" spans="1:10" x14ac:dyDescent="0.45">
      <c r="A1904">
        <v>1950</v>
      </c>
      <c r="B1904">
        <v>13</v>
      </c>
      <c r="C1904">
        <v>4.6000000000000001E-4</v>
      </c>
      <c r="D1904">
        <v>4.6000000000000001E-4</v>
      </c>
      <c r="E1904">
        <v>0.5</v>
      </c>
      <c r="F1904">
        <v>96390</v>
      </c>
      <c r="G1904">
        <v>45</v>
      </c>
      <c r="H1904">
        <v>96368</v>
      </c>
      <c r="I1904">
        <v>5843480</v>
      </c>
      <c r="J1904">
        <v>60.62</v>
      </c>
    </row>
    <row r="1905" spans="1:10" x14ac:dyDescent="0.45">
      <c r="A1905">
        <v>1950</v>
      </c>
      <c r="B1905">
        <v>14</v>
      </c>
      <c r="C1905">
        <v>5.2999999999999998E-4</v>
      </c>
      <c r="D1905">
        <v>5.2999999999999998E-4</v>
      </c>
      <c r="E1905">
        <v>0.5</v>
      </c>
      <c r="F1905">
        <v>96346</v>
      </c>
      <c r="G1905">
        <v>51</v>
      </c>
      <c r="H1905">
        <v>96320</v>
      </c>
      <c r="I1905">
        <v>5747112</v>
      </c>
      <c r="J1905">
        <v>59.65</v>
      </c>
    </row>
    <row r="1906" spans="1:10" x14ac:dyDescent="0.45">
      <c r="A1906">
        <v>1950</v>
      </c>
      <c r="B1906">
        <v>15</v>
      </c>
      <c r="C1906">
        <v>6.0999999999999997E-4</v>
      </c>
      <c r="D1906">
        <v>6.0999999999999997E-4</v>
      </c>
      <c r="E1906">
        <v>0.5</v>
      </c>
      <c r="F1906">
        <v>96295</v>
      </c>
      <c r="G1906">
        <v>59</v>
      </c>
      <c r="H1906">
        <v>96265</v>
      </c>
      <c r="I1906">
        <v>5650792</v>
      </c>
      <c r="J1906">
        <v>58.68</v>
      </c>
    </row>
    <row r="1907" spans="1:10" x14ac:dyDescent="0.45">
      <c r="A1907">
        <v>1950</v>
      </c>
      <c r="B1907">
        <v>16</v>
      </c>
      <c r="C1907">
        <v>7.2000000000000005E-4</v>
      </c>
      <c r="D1907">
        <v>7.2000000000000005E-4</v>
      </c>
      <c r="E1907">
        <v>0.5</v>
      </c>
      <c r="F1907">
        <v>96236</v>
      </c>
      <c r="G1907">
        <v>69</v>
      </c>
      <c r="H1907">
        <v>96201</v>
      </c>
      <c r="I1907">
        <v>5554527</v>
      </c>
      <c r="J1907">
        <v>57.72</v>
      </c>
    </row>
    <row r="1908" spans="1:10" x14ac:dyDescent="0.45">
      <c r="A1908">
        <v>1950</v>
      </c>
      <c r="B1908">
        <v>17</v>
      </c>
      <c r="C1908">
        <v>7.7999999999999999E-4</v>
      </c>
      <c r="D1908">
        <v>7.7999999999999999E-4</v>
      </c>
      <c r="E1908">
        <v>0.5</v>
      </c>
      <c r="F1908">
        <v>96167</v>
      </c>
      <c r="G1908">
        <v>75</v>
      </c>
      <c r="H1908">
        <v>96129</v>
      </c>
      <c r="I1908">
        <v>5458325</v>
      </c>
      <c r="J1908">
        <v>56.76</v>
      </c>
    </row>
    <row r="1909" spans="1:10" x14ac:dyDescent="0.45">
      <c r="A1909">
        <v>1950</v>
      </c>
      <c r="B1909">
        <v>18</v>
      </c>
      <c r="C1909">
        <v>8.4000000000000003E-4</v>
      </c>
      <c r="D1909">
        <v>8.4000000000000003E-4</v>
      </c>
      <c r="E1909">
        <v>0.5</v>
      </c>
      <c r="F1909">
        <v>96092</v>
      </c>
      <c r="G1909">
        <v>80</v>
      </c>
      <c r="H1909">
        <v>96051</v>
      </c>
      <c r="I1909">
        <v>5362196</v>
      </c>
      <c r="J1909">
        <v>55.8</v>
      </c>
    </row>
    <row r="1910" spans="1:10" x14ac:dyDescent="0.45">
      <c r="A1910">
        <v>1950</v>
      </c>
      <c r="B1910">
        <v>19</v>
      </c>
      <c r="C1910">
        <v>8.8000000000000003E-4</v>
      </c>
      <c r="D1910">
        <v>8.8000000000000003E-4</v>
      </c>
      <c r="E1910">
        <v>0.5</v>
      </c>
      <c r="F1910">
        <v>96011</v>
      </c>
      <c r="G1910">
        <v>85</v>
      </c>
      <c r="H1910">
        <v>95969</v>
      </c>
      <c r="I1910">
        <v>5266145</v>
      </c>
      <c r="J1910">
        <v>54.85</v>
      </c>
    </row>
    <row r="1911" spans="1:10" x14ac:dyDescent="0.45">
      <c r="A1911">
        <v>1950</v>
      </c>
      <c r="B1911">
        <v>20</v>
      </c>
      <c r="C1911">
        <v>9.2000000000000003E-4</v>
      </c>
      <c r="D1911">
        <v>9.2000000000000003E-4</v>
      </c>
      <c r="E1911">
        <v>0.5</v>
      </c>
      <c r="F1911">
        <v>95927</v>
      </c>
      <c r="G1911">
        <v>89</v>
      </c>
      <c r="H1911">
        <v>95882</v>
      </c>
      <c r="I1911">
        <v>5170176</v>
      </c>
      <c r="J1911">
        <v>53.9</v>
      </c>
    </row>
    <row r="1912" spans="1:10" x14ac:dyDescent="0.45">
      <c r="A1912">
        <v>1950</v>
      </c>
      <c r="B1912">
        <v>21</v>
      </c>
      <c r="C1912">
        <v>9.6000000000000002E-4</v>
      </c>
      <c r="D1912">
        <v>9.6000000000000002E-4</v>
      </c>
      <c r="E1912">
        <v>0.5</v>
      </c>
      <c r="F1912">
        <v>95838</v>
      </c>
      <c r="G1912">
        <v>92</v>
      </c>
      <c r="H1912">
        <v>95792</v>
      </c>
      <c r="I1912">
        <v>5074294</v>
      </c>
      <c r="J1912">
        <v>52.95</v>
      </c>
    </row>
    <row r="1913" spans="1:10" x14ac:dyDescent="0.45">
      <c r="A1913">
        <v>1950</v>
      </c>
      <c r="B1913">
        <v>22</v>
      </c>
      <c r="C1913">
        <v>1.01E-3</v>
      </c>
      <c r="D1913">
        <v>1.01E-3</v>
      </c>
      <c r="E1913">
        <v>0.5</v>
      </c>
      <c r="F1913">
        <v>95745</v>
      </c>
      <c r="G1913">
        <v>97</v>
      </c>
      <c r="H1913">
        <v>95697</v>
      </c>
      <c r="I1913">
        <v>4978502</v>
      </c>
      <c r="J1913">
        <v>52</v>
      </c>
    </row>
    <row r="1914" spans="1:10" x14ac:dyDescent="0.45">
      <c r="A1914">
        <v>1950</v>
      </c>
      <c r="B1914">
        <v>23</v>
      </c>
      <c r="C1914">
        <v>1.0399999999999999E-3</v>
      </c>
      <c r="D1914">
        <v>1.0399999999999999E-3</v>
      </c>
      <c r="E1914">
        <v>0.5</v>
      </c>
      <c r="F1914">
        <v>95648</v>
      </c>
      <c r="G1914">
        <v>100</v>
      </c>
      <c r="H1914">
        <v>95599</v>
      </c>
      <c r="I1914">
        <v>4882805</v>
      </c>
      <c r="J1914">
        <v>51.05</v>
      </c>
    </row>
    <row r="1915" spans="1:10" x14ac:dyDescent="0.45">
      <c r="A1915">
        <v>1950</v>
      </c>
      <c r="B1915">
        <v>24</v>
      </c>
      <c r="C1915">
        <v>1.1000000000000001E-3</v>
      </c>
      <c r="D1915">
        <v>1.1000000000000001E-3</v>
      </c>
      <c r="E1915">
        <v>0.5</v>
      </c>
      <c r="F1915">
        <v>95549</v>
      </c>
      <c r="G1915">
        <v>105</v>
      </c>
      <c r="H1915">
        <v>95496</v>
      </c>
      <c r="I1915">
        <v>4787206</v>
      </c>
      <c r="J1915">
        <v>50.1</v>
      </c>
    </row>
    <row r="1916" spans="1:10" x14ac:dyDescent="0.45">
      <c r="A1916">
        <v>1950</v>
      </c>
      <c r="B1916">
        <v>25</v>
      </c>
      <c r="C1916">
        <v>1.15E-3</v>
      </c>
      <c r="D1916">
        <v>1.15E-3</v>
      </c>
      <c r="E1916">
        <v>0.5</v>
      </c>
      <c r="F1916">
        <v>95444</v>
      </c>
      <c r="G1916">
        <v>110</v>
      </c>
      <c r="H1916">
        <v>95389</v>
      </c>
      <c r="I1916">
        <v>4691710</v>
      </c>
      <c r="J1916">
        <v>49.16</v>
      </c>
    </row>
    <row r="1917" spans="1:10" x14ac:dyDescent="0.45">
      <c r="A1917">
        <v>1950</v>
      </c>
      <c r="B1917">
        <v>26</v>
      </c>
      <c r="C1917">
        <v>1.1800000000000001E-3</v>
      </c>
      <c r="D1917">
        <v>1.1800000000000001E-3</v>
      </c>
      <c r="E1917">
        <v>0.5</v>
      </c>
      <c r="F1917">
        <v>95334</v>
      </c>
      <c r="G1917">
        <v>112</v>
      </c>
      <c r="H1917">
        <v>95278</v>
      </c>
      <c r="I1917">
        <v>4596321</v>
      </c>
      <c r="J1917">
        <v>48.21</v>
      </c>
    </row>
    <row r="1918" spans="1:10" x14ac:dyDescent="0.45">
      <c r="A1918">
        <v>1950</v>
      </c>
      <c r="B1918">
        <v>27</v>
      </c>
      <c r="C1918">
        <v>1.2199999999999999E-3</v>
      </c>
      <c r="D1918">
        <v>1.2199999999999999E-3</v>
      </c>
      <c r="E1918">
        <v>0.5</v>
      </c>
      <c r="F1918">
        <v>95222</v>
      </c>
      <c r="G1918">
        <v>116</v>
      </c>
      <c r="H1918">
        <v>95164</v>
      </c>
      <c r="I1918">
        <v>4501042</v>
      </c>
      <c r="J1918">
        <v>47.27</v>
      </c>
    </row>
    <row r="1919" spans="1:10" x14ac:dyDescent="0.45">
      <c r="A1919">
        <v>1950</v>
      </c>
      <c r="B1919">
        <v>28</v>
      </c>
      <c r="C1919">
        <v>1.31E-3</v>
      </c>
      <c r="D1919">
        <v>1.31E-3</v>
      </c>
      <c r="E1919">
        <v>0.5</v>
      </c>
      <c r="F1919">
        <v>95106</v>
      </c>
      <c r="G1919">
        <v>124</v>
      </c>
      <c r="H1919">
        <v>95044</v>
      </c>
      <c r="I1919">
        <v>4405878</v>
      </c>
      <c r="J1919">
        <v>46.33</v>
      </c>
    </row>
    <row r="1920" spans="1:10" x14ac:dyDescent="0.45">
      <c r="A1920">
        <v>1950</v>
      </c>
      <c r="B1920">
        <v>29</v>
      </c>
      <c r="C1920">
        <v>1.3500000000000001E-3</v>
      </c>
      <c r="D1920">
        <v>1.3500000000000001E-3</v>
      </c>
      <c r="E1920">
        <v>0.5</v>
      </c>
      <c r="F1920">
        <v>94982</v>
      </c>
      <c r="G1920">
        <v>128</v>
      </c>
      <c r="H1920">
        <v>94918</v>
      </c>
      <c r="I1920">
        <v>4310834</v>
      </c>
      <c r="J1920">
        <v>45.39</v>
      </c>
    </row>
    <row r="1921" spans="1:10" x14ac:dyDescent="0.45">
      <c r="A1921">
        <v>1950</v>
      </c>
      <c r="B1921">
        <v>30</v>
      </c>
      <c r="C1921">
        <v>1.41E-3</v>
      </c>
      <c r="D1921">
        <v>1.41E-3</v>
      </c>
      <c r="E1921">
        <v>0.5</v>
      </c>
      <c r="F1921">
        <v>94854</v>
      </c>
      <c r="G1921">
        <v>134</v>
      </c>
      <c r="H1921">
        <v>94787</v>
      </c>
      <c r="I1921">
        <v>4215916</v>
      </c>
      <c r="J1921">
        <v>44.45</v>
      </c>
    </row>
    <row r="1922" spans="1:10" x14ac:dyDescent="0.45">
      <c r="A1922">
        <v>1950</v>
      </c>
      <c r="B1922">
        <v>31</v>
      </c>
      <c r="C1922">
        <v>1.5100000000000001E-3</v>
      </c>
      <c r="D1922">
        <v>1.5100000000000001E-3</v>
      </c>
      <c r="E1922">
        <v>0.5</v>
      </c>
      <c r="F1922">
        <v>94721</v>
      </c>
      <c r="G1922">
        <v>143</v>
      </c>
      <c r="H1922">
        <v>94649</v>
      </c>
      <c r="I1922">
        <v>4121129</v>
      </c>
      <c r="J1922">
        <v>43.51</v>
      </c>
    </row>
    <row r="1923" spans="1:10" x14ac:dyDescent="0.45">
      <c r="A1923">
        <v>1950</v>
      </c>
      <c r="B1923">
        <v>32</v>
      </c>
      <c r="C1923">
        <v>1.6299999999999999E-3</v>
      </c>
      <c r="D1923">
        <v>1.6299999999999999E-3</v>
      </c>
      <c r="E1923">
        <v>0.5</v>
      </c>
      <c r="F1923">
        <v>94577</v>
      </c>
      <c r="G1923">
        <v>154</v>
      </c>
      <c r="H1923">
        <v>94500</v>
      </c>
      <c r="I1923">
        <v>4026480</v>
      </c>
      <c r="J1923">
        <v>42.57</v>
      </c>
    </row>
    <row r="1924" spans="1:10" x14ac:dyDescent="0.45">
      <c r="A1924">
        <v>1950</v>
      </c>
      <c r="B1924">
        <v>33</v>
      </c>
      <c r="C1924">
        <v>1.73E-3</v>
      </c>
      <c r="D1924">
        <v>1.73E-3</v>
      </c>
      <c r="E1924">
        <v>0.5</v>
      </c>
      <c r="F1924">
        <v>94423</v>
      </c>
      <c r="G1924">
        <v>163</v>
      </c>
      <c r="H1924">
        <v>94341</v>
      </c>
      <c r="I1924">
        <v>3931980</v>
      </c>
      <c r="J1924">
        <v>41.64</v>
      </c>
    </row>
    <row r="1925" spans="1:10" x14ac:dyDescent="0.45">
      <c r="A1925">
        <v>1950</v>
      </c>
      <c r="B1925">
        <v>34</v>
      </c>
      <c r="C1925">
        <v>1.8500000000000001E-3</v>
      </c>
      <c r="D1925">
        <v>1.8500000000000001E-3</v>
      </c>
      <c r="E1925">
        <v>0.5</v>
      </c>
      <c r="F1925">
        <v>94260</v>
      </c>
      <c r="G1925">
        <v>175</v>
      </c>
      <c r="H1925">
        <v>94172</v>
      </c>
      <c r="I1925">
        <v>3837638</v>
      </c>
      <c r="J1925">
        <v>40.71</v>
      </c>
    </row>
    <row r="1926" spans="1:10" x14ac:dyDescent="0.45">
      <c r="A1926">
        <v>1950</v>
      </c>
      <c r="B1926">
        <v>35</v>
      </c>
      <c r="C1926">
        <v>2.0100000000000001E-3</v>
      </c>
      <c r="D1926">
        <v>2.0100000000000001E-3</v>
      </c>
      <c r="E1926">
        <v>0.5</v>
      </c>
      <c r="F1926">
        <v>94085</v>
      </c>
      <c r="G1926">
        <v>189</v>
      </c>
      <c r="H1926">
        <v>93991</v>
      </c>
      <c r="I1926">
        <v>3743466</v>
      </c>
      <c r="J1926">
        <v>39.79</v>
      </c>
    </row>
    <row r="1927" spans="1:10" x14ac:dyDescent="0.45">
      <c r="A1927">
        <v>1950</v>
      </c>
      <c r="B1927">
        <v>36</v>
      </c>
      <c r="C1927">
        <v>2.15E-3</v>
      </c>
      <c r="D1927">
        <v>2.15E-3</v>
      </c>
      <c r="E1927">
        <v>0.5</v>
      </c>
      <c r="F1927">
        <v>93896</v>
      </c>
      <c r="G1927">
        <v>202</v>
      </c>
      <c r="H1927">
        <v>93796</v>
      </c>
      <c r="I1927">
        <v>3649475</v>
      </c>
      <c r="J1927">
        <v>38.869999999999997</v>
      </c>
    </row>
    <row r="1928" spans="1:10" x14ac:dyDescent="0.45">
      <c r="A1928">
        <v>1950</v>
      </c>
      <c r="B1928">
        <v>37</v>
      </c>
      <c r="C1928">
        <v>2.32E-3</v>
      </c>
      <c r="D1928">
        <v>2.32E-3</v>
      </c>
      <c r="E1928">
        <v>0.5</v>
      </c>
      <c r="F1928">
        <v>93695</v>
      </c>
      <c r="G1928">
        <v>217</v>
      </c>
      <c r="H1928">
        <v>93586</v>
      </c>
      <c r="I1928">
        <v>3555679</v>
      </c>
      <c r="J1928">
        <v>37.950000000000003</v>
      </c>
    </row>
    <row r="1929" spans="1:10" x14ac:dyDescent="0.45">
      <c r="A1929">
        <v>1950</v>
      </c>
      <c r="B1929">
        <v>38</v>
      </c>
      <c r="C1929">
        <v>2.5100000000000001E-3</v>
      </c>
      <c r="D1929">
        <v>2.5100000000000001E-3</v>
      </c>
      <c r="E1929">
        <v>0.5</v>
      </c>
      <c r="F1929">
        <v>93477</v>
      </c>
      <c r="G1929">
        <v>235</v>
      </c>
      <c r="H1929">
        <v>93360</v>
      </c>
      <c r="I1929">
        <v>3462093</v>
      </c>
      <c r="J1929">
        <v>37.04</v>
      </c>
    </row>
    <row r="1930" spans="1:10" x14ac:dyDescent="0.45">
      <c r="A1930">
        <v>1950</v>
      </c>
      <c r="B1930">
        <v>39</v>
      </c>
      <c r="C1930">
        <v>2.7499999999999998E-3</v>
      </c>
      <c r="D1930">
        <v>2.7399999999999998E-3</v>
      </c>
      <c r="E1930">
        <v>0.5</v>
      </c>
      <c r="F1930">
        <v>93243</v>
      </c>
      <c r="G1930">
        <v>256</v>
      </c>
      <c r="H1930">
        <v>93115</v>
      </c>
      <c r="I1930">
        <v>3368733</v>
      </c>
      <c r="J1930">
        <v>36.130000000000003</v>
      </c>
    </row>
    <row r="1931" spans="1:10" x14ac:dyDescent="0.45">
      <c r="A1931">
        <v>1950</v>
      </c>
      <c r="B1931">
        <v>40</v>
      </c>
      <c r="C1931">
        <v>3.0000000000000001E-3</v>
      </c>
      <c r="D1931">
        <v>3.0000000000000001E-3</v>
      </c>
      <c r="E1931">
        <v>0.5</v>
      </c>
      <c r="F1931">
        <v>92987</v>
      </c>
      <c r="G1931">
        <v>279</v>
      </c>
      <c r="H1931">
        <v>92848</v>
      </c>
      <c r="I1931">
        <v>3275618</v>
      </c>
      <c r="J1931">
        <v>35.229999999999997</v>
      </c>
    </row>
    <row r="1932" spans="1:10" x14ac:dyDescent="0.45">
      <c r="A1932">
        <v>1950</v>
      </c>
      <c r="B1932">
        <v>41</v>
      </c>
      <c r="C1932">
        <v>3.2399999999999998E-3</v>
      </c>
      <c r="D1932">
        <v>3.2399999999999998E-3</v>
      </c>
      <c r="E1932">
        <v>0.5</v>
      </c>
      <c r="F1932">
        <v>92709</v>
      </c>
      <c r="G1932">
        <v>300</v>
      </c>
      <c r="H1932">
        <v>92559</v>
      </c>
      <c r="I1932">
        <v>3182770</v>
      </c>
      <c r="J1932">
        <v>34.33</v>
      </c>
    </row>
    <row r="1933" spans="1:10" x14ac:dyDescent="0.45">
      <c r="A1933">
        <v>1950</v>
      </c>
      <c r="B1933">
        <v>42</v>
      </c>
      <c r="C1933">
        <v>3.5100000000000001E-3</v>
      </c>
      <c r="D1933">
        <v>3.5000000000000001E-3</v>
      </c>
      <c r="E1933">
        <v>0.5</v>
      </c>
      <c r="F1933">
        <v>92408</v>
      </c>
      <c r="G1933">
        <v>323</v>
      </c>
      <c r="H1933">
        <v>92247</v>
      </c>
      <c r="I1933">
        <v>3090212</v>
      </c>
      <c r="J1933">
        <v>33.44</v>
      </c>
    </row>
    <row r="1934" spans="1:10" x14ac:dyDescent="0.45">
      <c r="A1934">
        <v>1950</v>
      </c>
      <c r="B1934">
        <v>43</v>
      </c>
      <c r="C1934">
        <v>3.79E-3</v>
      </c>
      <c r="D1934">
        <v>3.79E-3</v>
      </c>
      <c r="E1934">
        <v>0.5</v>
      </c>
      <c r="F1934">
        <v>92085</v>
      </c>
      <c r="G1934">
        <v>349</v>
      </c>
      <c r="H1934">
        <v>91911</v>
      </c>
      <c r="I1934">
        <v>2997965</v>
      </c>
      <c r="J1934">
        <v>32.56</v>
      </c>
    </row>
    <row r="1935" spans="1:10" x14ac:dyDescent="0.45">
      <c r="A1935">
        <v>1950</v>
      </c>
      <c r="B1935">
        <v>44</v>
      </c>
      <c r="C1935">
        <v>4.1000000000000003E-3</v>
      </c>
      <c r="D1935">
        <v>4.0899999999999999E-3</v>
      </c>
      <c r="E1935">
        <v>0.5</v>
      </c>
      <c r="F1935">
        <v>91736</v>
      </c>
      <c r="G1935">
        <v>375</v>
      </c>
      <c r="H1935">
        <v>91549</v>
      </c>
      <c r="I1935">
        <v>2906054</v>
      </c>
      <c r="J1935">
        <v>31.68</v>
      </c>
    </row>
    <row r="1936" spans="1:10" x14ac:dyDescent="0.45">
      <c r="A1936">
        <v>1950</v>
      </c>
      <c r="B1936">
        <v>45</v>
      </c>
      <c r="C1936">
        <v>4.4000000000000003E-3</v>
      </c>
      <c r="D1936">
        <v>4.3899999999999998E-3</v>
      </c>
      <c r="E1936">
        <v>0.5</v>
      </c>
      <c r="F1936">
        <v>91361</v>
      </c>
      <c r="G1936">
        <v>401</v>
      </c>
      <c r="H1936">
        <v>91161</v>
      </c>
      <c r="I1936">
        <v>2814505</v>
      </c>
      <c r="J1936">
        <v>30.81</v>
      </c>
    </row>
    <row r="1937" spans="1:10" x14ac:dyDescent="0.45">
      <c r="A1937">
        <v>1950</v>
      </c>
      <c r="B1937">
        <v>46</v>
      </c>
      <c r="C1937">
        <v>4.7999999999999996E-3</v>
      </c>
      <c r="D1937">
        <v>4.7800000000000004E-3</v>
      </c>
      <c r="E1937">
        <v>0.5</v>
      </c>
      <c r="F1937">
        <v>90960</v>
      </c>
      <c r="G1937">
        <v>435</v>
      </c>
      <c r="H1937">
        <v>90743</v>
      </c>
      <c r="I1937">
        <v>2723345</v>
      </c>
      <c r="J1937">
        <v>29.94</v>
      </c>
    </row>
    <row r="1938" spans="1:10" x14ac:dyDescent="0.45">
      <c r="A1938">
        <v>1950</v>
      </c>
      <c r="B1938">
        <v>47</v>
      </c>
      <c r="C1938">
        <v>5.1799999999999997E-3</v>
      </c>
      <c r="D1938">
        <v>5.1700000000000001E-3</v>
      </c>
      <c r="E1938">
        <v>0.5</v>
      </c>
      <c r="F1938">
        <v>90525</v>
      </c>
      <c r="G1938">
        <v>468</v>
      </c>
      <c r="H1938">
        <v>90291</v>
      </c>
      <c r="I1938">
        <v>2632602</v>
      </c>
      <c r="J1938">
        <v>29.08</v>
      </c>
    </row>
    <row r="1939" spans="1:10" x14ac:dyDescent="0.45">
      <c r="A1939">
        <v>1950</v>
      </c>
      <c r="B1939">
        <v>48</v>
      </c>
      <c r="C1939">
        <v>5.5900000000000004E-3</v>
      </c>
      <c r="D1939">
        <v>5.5799999999999999E-3</v>
      </c>
      <c r="E1939">
        <v>0.5</v>
      </c>
      <c r="F1939">
        <v>90057</v>
      </c>
      <c r="G1939">
        <v>502</v>
      </c>
      <c r="H1939">
        <v>89806</v>
      </c>
      <c r="I1939">
        <v>2542310</v>
      </c>
      <c r="J1939">
        <v>28.23</v>
      </c>
    </row>
    <row r="1940" spans="1:10" x14ac:dyDescent="0.45">
      <c r="A1940">
        <v>1950</v>
      </c>
      <c r="B1940">
        <v>49</v>
      </c>
      <c r="C1940">
        <v>6.1500000000000001E-3</v>
      </c>
      <c r="D1940">
        <v>6.1399999999999996E-3</v>
      </c>
      <c r="E1940">
        <v>0.5</v>
      </c>
      <c r="F1940">
        <v>89555</v>
      </c>
      <c r="G1940">
        <v>549</v>
      </c>
      <c r="H1940">
        <v>89280</v>
      </c>
      <c r="I1940">
        <v>2452504</v>
      </c>
      <c r="J1940">
        <v>27.39</v>
      </c>
    </row>
    <row r="1941" spans="1:10" x14ac:dyDescent="0.45">
      <c r="A1941">
        <v>1950</v>
      </c>
      <c r="B1941">
        <v>50</v>
      </c>
      <c r="C1941">
        <v>6.6E-3</v>
      </c>
      <c r="D1941">
        <v>6.5799999999999999E-3</v>
      </c>
      <c r="E1941">
        <v>0.5</v>
      </c>
      <c r="F1941">
        <v>89006</v>
      </c>
      <c r="G1941">
        <v>586</v>
      </c>
      <c r="H1941">
        <v>88713</v>
      </c>
      <c r="I1941">
        <v>2363224</v>
      </c>
      <c r="J1941">
        <v>26.55</v>
      </c>
    </row>
    <row r="1942" spans="1:10" x14ac:dyDescent="0.45">
      <c r="A1942">
        <v>1950</v>
      </c>
      <c r="B1942">
        <v>51</v>
      </c>
      <c r="C1942">
        <v>7.0899999999999999E-3</v>
      </c>
      <c r="D1942">
        <v>7.0600000000000003E-3</v>
      </c>
      <c r="E1942">
        <v>0.5</v>
      </c>
      <c r="F1942">
        <v>88420</v>
      </c>
      <c r="G1942">
        <v>624</v>
      </c>
      <c r="H1942">
        <v>88108</v>
      </c>
      <c r="I1942">
        <v>2274511</v>
      </c>
      <c r="J1942">
        <v>25.72</v>
      </c>
    </row>
    <row r="1943" spans="1:10" x14ac:dyDescent="0.45">
      <c r="A1943">
        <v>1950</v>
      </c>
      <c r="B1943">
        <v>52</v>
      </c>
      <c r="C1943">
        <v>7.6699999999999997E-3</v>
      </c>
      <c r="D1943">
        <v>7.6400000000000001E-3</v>
      </c>
      <c r="E1943">
        <v>0.5</v>
      </c>
      <c r="F1943">
        <v>87796</v>
      </c>
      <c r="G1943">
        <v>671</v>
      </c>
      <c r="H1943">
        <v>87460</v>
      </c>
      <c r="I1943">
        <v>2186403</v>
      </c>
      <c r="J1943">
        <v>24.9</v>
      </c>
    </row>
    <row r="1944" spans="1:10" x14ac:dyDescent="0.45">
      <c r="A1944">
        <v>1950</v>
      </c>
      <c r="B1944">
        <v>53</v>
      </c>
      <c r="C1944">
        <v>8.3300000000000006E-3</v>
      </c>
      <c r="D1944">
        <v>8.3000000000000001E-3</v>
      </c>
      <c r="E1944">
        <v>0.5</v>
      </c>
      <c r="F1944">
        <v>87125</v>
      </c>
      <c r="G1944">
        <v>723</v>
      </c>
      <c r="H1944">
        <v>86763</v>
      </c>
      <c r="I1944">
        <v>2098943</v>
      </c>
      <c r="J1944">
        <v>24.09</v>
      </c>
    </row>
    <row r="1945" spans="1:10" x14ac:dyDescent="0.45">
      <c r="A1945">
        <v>1950</v>
      </c>
      <c r="B1945">
        <v>54</v>
      </c>
      <c r="C1945">
        <v>8.9599999999999992E-3</v>
      </c>
      <c r="D1945">
        <v>8.9200000000000008E-3</v>
      </c>
      <c r="E1945">
        <v>0.5</v>
      </c>
      <c r="F1945">
        <v>86402</v>
      </c>
      <c r="G1945">
        <v>771</v>
      </c>
      <c r="H1945">
        <v>86016</v>
      </c>
      <c r="I1945">
        <v>2012179</v>
      </c>
      <c r="J1945">
        <v>23.29</v>
      </c>
    </row>
    <row r="1946" spans="1:10" x14ac:dyDescent="0.45">
      <c r="A1946">
        <v>1950</v>
      </c>
      <c r="B1946">
        <v>55</v>
      </c>
      <c r="C1946">
        <v>9.6100000000000005E-3</v>
      </c>
      <c r="D1946">
        <v>9.5700000000000004E-3</v>
      </c>
      <c r="E1946">
        <v>0.5</v>
      </c>
      <c r="F1946">
        <v>85631</v>
      </c>
      <c r="G1946">
        <v>819</v>
      </c>
      <c r="H1946">
        <v>85221</v>
      </c>
      <c r="I1946">
        <v>1926163</v>
      </c>
      <c r="J1946">
        <v>22.49</v>
      </c>
    </row>
    <row r="1947" spans="1:10" x14ac:dyDescent="0.45">
      <c r="A1947">
        <v>1950</v>
      </c>
      <c r="B1947">
        <v>56</v>
      </c>
      <c r="C1947">
        <v>1.039E-2</v>
      </c>
      <c r="D1947">
        <v>1.034E-2</v>
      </c>
      <c r="E1947">
        <v>0.5</v>
      </c>
      <c r="F1947">
        <v>84811</v>
      </c>
      <c r="G1947">
        <v>877</v>
      </c>
      <c r="H1947">
        <v>84373</v>
      </c>
      <c r="I1947">
        <v>1840942</v>
      </c>
      <c r="J1947">
        <v>21.71</v>
      </c>
    </row>
    <row r="1948" spans="1:10" x14ac:dyDescent="0.45">
      <c r="A1948">
        <v>1950</v>
      </c>
      <c r="B1948">
        <v>57</v>
      </c>
      <c r="C1948">
        <v>1.125E-2</v>
      </c>
      <c r="D1948">
        <v>1.1180000000000001E-2</v>
      </c>
      <c r="E1948">
        <v>0.5</v>
      </c>
      <c r="F1948">
        <v>83934</v>
      </c>
      <c r="G1948">
        <v>939</v>
      </c>
      <c r="H1948">
        <v>83465</v>
      </c>
      <c r="I1948">
        <v>1756570</v>
      </c>
      <c r="J1948">
        <v>20.93</v>
      </c>
    </row>
    <row r="1949" spans="1:10" x14ac:dyDescent="0.45">
      <c r="A1949">
        <v>1950</v>
      </c>
      <c r="B1949">
        <v>58</v>
      </c>
      <c r="C1949">
        <v>1.21E-2</v>
      </c>
      <c r="D1949">
        <v>1.2030000000000001E-2</v>
      </c>
      <c r="E1949">
        <v>0.5</v>
      </c>
      <c r="F1949">
        <v>82996</v>
      </c>
      <c r="G1949">
        <v>998</v>
      </c>
      <c r="H1949">
        <v>82496</v>
      </c>
      <c r="I1949">
        <v>1673105</v>
      </c>
      <c r="J1949">
        <v>20.16</v>
      </c>
    </row>
    <row r="1950" spans="1:10" x14ac:dyDescent="0.45">
      <c r="A1950">
        <v>1950</v>
      </c>
      <c r="B1950">
        <v>59</v>
      </c>
      <c r="C1950">
        <v>1.316E-2</v>
      </c>
      <c r="D1950">
        <v>1.307E-2</v>
      </c>
      <c r="E1950">
        <v>0.5</v>
      </c>
      <c r="F1950">
        <v>81997</v>
      </c>
      <c r="G1950">
        <v>1072</v>
      </c>
      <c r="H1950">
        <v>81461</v>
      </c>
      <c r="I1950">
        <v>1590608</v>
      </c>
      <c r="J1950">
        <v>19.399999999999999</v>
      </c>
    </row>
    <row r="1951" spans="1:10" x14ac:dyDescent="0.45">
      <c r="A1951">
        <v>1950</v>
      </c>
      <c r="B1951">
        <v>60</v>
      </c>
      <c r="C1951">
        <v>1.4619999999999999E-2</v>
      </c>
      <c r="D1951">
        <v>1.451E-2</v>
      </c>
      <c r="E1951">
        <v>0.5</v>
      </c>
      <c r="F1951">
        <v>80926</v>
      </c>
      <c r="G1951">
        <v>1175</v>
      </c>
      <c r="H1951">
        <v>80338</v>
      </c>
      <c r="I1951">
        <v>1509147</v>
      </c>
      <c r="J1951">
        <v>18.649999999999999</v>
      </c>
    </row>
    <row r="1952" spans="1:10" x14ac:dyDescent="0.45">
      <c r="A1952">
        <v>1950</v>
      </c>
      <c r="B1952">
        <v>61</v>
      </c>
      <c r="C1952">
        <v>1.5990000000000001E-2</v>
      </c>
      <c r="D1952">
        <v>1.5859999999999999E-2</v>
      </c>
      <c r="E1952">
        <v>0.5</v>
      </c>
      <c r="F1952">
        <v>79751</v>
      </c>
      <c r="G1952">
        <v>1265</v>
      </c>
      <c r="H1952">
        <v>79119</v>
      </c>
      <c r="I1952">
        <v>1428808</v>
      </c>
      <c r="J1952">
        <v>17.920000000000002</v>
      </c>
    </row>
    <row r="1953" spans="1:10" x14ac:dyDescent="0.45">
      <c r="A1953">
        <v>1950</v>
      </c>
      <c r="B1953">
        <v>62</v>
      </c>
      <c r="C1953">
        <v>1.7330000000000002E-2</v>
      </c>
      <c r="D1953">
        <v>1.7180000000000001E-2</v>
      </c>
      <c r="E1953">
        <v>0.5</v>
      </c>
      <c r="F1953">
        <v>78486</v>
      </c>
      <c r="G1953">
        <v>1349</v>
      </c>
      <c r="H1953">
        <v>77812</v>
      </c>
      <c r="I1953">
        <v>1349690</v>
      </c>
      <c r="J1953">
        <v>17.2</v>
      </c>
    </row>
    <row r="1954" spans="1:10" x14ac:dyDescent="0.45">
      <c r="A1954">
        <v>1950</v>
      </c>
      <c r="B1954">
        <v>63</v>
      </c>
      <c r="C1954">
        <v>1.883E-2</v>
      </c>
      <c r="D1954">
        <v>1.866E-2</v>
      </c>
      <c r="E1954">
        <v>0.5</v>
      </c>
      <c r="F1954">
        <v>77138</v>
      </c>
      <c r="G1954">
        <v>1439</v>
      </c>
      <c r="H1954">
        <v>76418</v>
      </c>
      <c r="I1954">
        <v>1271878</v>
      </c>
      <c r="J1954">
        <v>16.489999999999998</v>
      </c>
    </row>
    <row r="1955" spans="1:10" x14ac:dyDescent="0.45">
      <c r="A1955">
        <v>1950</v>
      </c>
      <c r="B1955">
        <v>64</v>
      </c>
      <c r="C1955">
        <v>2.0449999999999999E-2</v>
      </c>
      <c r="D1955">
        <v>2.0250000000000001E-2</v>
      </c>
      <c r="E1955">
        <v>0.5</v>
      </c>
      <c r="F1955">
        <v>75698</v>
      </c>
      <c r="G1955">
        <v>1533</v>
      </c>
      <c r="H1955">
        <v>74932</v>
      </c>
      <c r="I1955">
        <v>1195460</v>
      </c>
      <c r="J1955">
        <v>15.79</v>
      </c>
    </row>
    <row r="1956" spans="1:10" x14ac:dyDescent="0.45">
      <c r="A1956">
        <v>1950</v>
      </c>
      <c r="B1956">
        <v>65</v>
      </c>
      <c r="C1956">
        <v>2.2009999999999998E-2</v>
      </c>
      <c r="D1956">
        <v>2.1770000000000001E-2</v>
      </c>
      <c r="E1956">
        <v>0.5</v>
      </c>
      <c r="F1956">
        <v>74166</v>
      </c>
      <c r="G1956">
        <v>1615</v>
      </c>
      <c r="H1956">
        <v>73359</v>
      </c>
      <c r="I1956">
        <v>1120528</v>
      </c>
      <c r="J1956">
        <v>15.11</v>
      </c>
    </row>
    <row r="1957" spans="1:10" x14ac:dyDescent="0.45">
      <c r="A1957">
        <v>1950</v>
      </c>
      <c r="B1957">
        <v>66</v>
      </c>
      <c r="C1957">
        <v>2.359E-2</v>
      </c>
      <c r="D1957">
        <v>2.3310000000000001E-2</v>
      </c>
      <c r="E1957">
        <v>0.5</v>
      </c>
      <c r="F1957">
        <v>72551</v>
      </c>
      <c r="G1957">
        <v>1691</v>
      </c>
      <c r="H1957">
        <v>71706</v>
      </c>
      <c r="I1957">
        <v>1047169</v>
      </c>
      <c r="J1957">
        <v>14.43</v>
      </c>
    </row>
    <row r="1958" spans="1:10" x14ac:dyDescent="0.45">
      <c r="A1958">
        <v>1950</v>
      </c>
      <c r="B1958">
        <v>67</v>
      </c>
      <c r="C1958">
        <v>2.5440000000000001E-2</v>
      </c>
      <c r="D1958">
        <v>2.512E-2</v>
      </c>
      <c r="E1958">
        <v>0.5</v>
      </c>
      <c r="F1958">
        <v>70860</v>
      </c>
      <c r="G1958">
        <v>1780</v>
      </c>
      <c r="H1958">
        <v>69970</v>
      </c>
      <c r="I1958">
        <v>975463</v>
      </c>
      <c r="J1958">
        <v>13.77</v>
      </c>
    </row>
    <row r="1959" spans="1:10" x14ac:dyDescent="0.45">
      <c r="A1959">
        <v>1950</v>
      </c>
      <c r="B1959">
        <v>68</v>
      </c>
      <c r="C1959">
        <v>2.8119999999999999E-2</v>
      </c>
      <c r="D1959">
        <v>2.7730000000000001E-2</v>
      </c>
      <c r="E1959">
        <v>0.5</v>
      </c>
      <c r="F1959">
        <v>69080</v>
      </c>
      <c r="G1959">
        <v>1916</v>
      </c>
      <c r="H1959">
        <v>68122</v>
      </c>
      <c r="I1959">
        <v>905494</v>
      </c>
      <c r="J1959">
        <v>13.11</v>
      </c>
    </row>
    <row r="1960" spans="1:10" x14ac:dyDescent="0.45">
      <c r="A1960">
        <v>1950</v>
      </c>
      <c r="B1960">
        <v>69</v>
      </c>
      <c r="C1960">
        <v>3.1040000000000002E-2</v>
      </c>
      <c r="D1960">
        <v>3.056E-2</v>
      </c>
      <c r="E1960">
        <v>0.5</v>
      </c>
      <c r="F1960">
        <v>67164</v>
      </c>
      <c r="G1960">
        <v>2053</v>
      </c>
      <c r="H1960">
        <v>66137</v>
      </c>
      <c r="I1960">
        <v>837372</v>
      </c>
      <c r="J1960">
        <v>12.47</v>
      </c>
    </row>
    <row r="1961" spans="1:10" x14ac:dyDescent="0.45">
      <c r="A1961">
        <v>1950</v>
      </c>
      <c r="B1961">
        <v>70</v>
      </c>
      <c r="C1961">
        <v>3.4610000000000002E-2</v>
      </c>
      <c r="D1961">
        <v>3.4020000000000002E-2</v>
      </c>
      <c r="E1961">
        <v>0.5</v>
      </c>
      <c r="F1961">
        <v>65111</v>
      </c>
      <c r="G1961">
        <v>2215</v>
      </c>
      <c r="H1961">
        <v>64003</v>
      </c>
      <c r="I1961">
        <v>771235</v>
      </c>
      <c r="J1961">
        <v>11.84</v>
      </c>
    </row>
    <row r="1962" spans="1:10" x14ac:dyDescent="0.45">
      <c r="A1962">
        <v>1950</v>
      </c>
      <c r="B1962">
        <v>71</v>
      </c>
      <c r="C1962">
        <v>3.882E-2</v>
      </c>
      <c r="D1962">
        <v>3.8080000000000003E-2</v>
      </c>
      <c r="E1962">
        <v>0.5</v>
      </c>
      <c r="F1962">
        <v>62895</v>
      </c>
      <c r="G1962">
        <v>2395</v>
      </c>
      <c r="H1962">
        <v>61698</v>
      </c>
      <c r="I1962">
        <v>707232</v>
      </c>
      <c r="J1962">
        <v>11.24</v>
      </c>
    </row>
    <row r="1963" spans="1:10" x14ac:dyDescent="0.45">
      <c r="A1963">
        <v>1950</v>
      </c>
      <c r="B1963">
        <v>72</v>
      </c>
      <c r="C1963">
        <v>4.3720000000000002E-2</v>
      </c>
      <c r="D1963">
        <v>4.2790000000000002E-2</v>
      </c>
      <c r="E1963">
        <v>0.5</v>
      </c>
      <c r="F1963">
        <v>60500</v>
      </c>
      <c r="G1963">
        <v>2589</v>
      </c>
      <c r="H1963">
        <v>59206</v>
      </c>
      <c r="I1963">
        <v>645534</v>
      </c>
      <c r="J1963">
        <v>10.67</v>
      </c>
    </row>
    <row r="1964" spans="1:10" x14ac:dyDescent="0.45">
      <c r="A1964">
        <v>1950</v>
      </c>
      <c r="B1964">
        <v>73</v>
      </c>
      <c r="C1964">
        <v>4.8030000000000003E-2</v>
      </c>
      <c r="D1964">
        <v>4.6899999999999997E-2</v>
      </c>
      <c r="E1964">
        <v>0.5</v>
      </c>
      <c r="F1964">
        <v>57912</v>
      </c>
      <c r="G1964">
        <v>2716</v>
      </c>
      <c r="H1964">
        <v>56554</v>
      </c>
      <c r="I1964">
        <v>586328</v>
      </c>
      <c r="J1964">
        <v>10.119999999999999</v>
      </c>
    </row>
    <row r="1965" spans="1:10" x14ac:dyDescent="0.45">
      <c r="A1965">
        <v>1950</v>
      </c>
      <c r="B1965">
        <v>74</v>
      </c>
      <c r="C1965">
        <v>5.2979999999999999E-2</v>
      </c>
      <c r="D1965">
        <v>5.1610000000000003E-2</v>
      </c>
      <c r="E1965">
        <v>0.5</v>
      </c>
      <c r="F1965">
        <v>55196</v>
      </c>
      <c r="G1965">
        <v>2849</v>
      </c>
      <c r="H1965">
        <v>53771</v>
      </c>
      <c r="I1965">
        <v>529774</v>
      </c>
      <c r="J1965">
        <v>9.6</v>
      </c>
    </row>
    <row r="1966" spans="1:10" x14ac:dyDescent="0.45">
      <c r="A1966">
        <v>1950</v>
      </c>
      <c r="B1966">
        <v>75</v>
      </c>
      <c r="C1966">
        <v>5.8090000000000003E-2</v>
      </c>
      <c r="D1966">
        <v>5.645E-2</v>
      </c>
      <c r="E1966">
        <v>0.5</v>
      </c>
      <c r="F1966">
        <v>52347</v>
      </c>
      <c r="G1966">
        <v>2955</v>
      </c>
      <c r="H1966">
        <v>50869</v>
      </c>
      <c r="I1966">
        <v>476003</v>
      </c>
      <c r="J1966">
        <v>9.09</v>
      </c>
    </row>
    <row r="1967" spans="1:10" x14ac:dyDescent="0.45">
      <c r="A1967">
        <v>1950</v>
      </c>
      <c r="B1967">
        <v>76</v>
      </c>
      <c r="C1967">
        <v>6.4149999999999999E-2</v>
      </c>
      <c r="D1967">
        <v>6.216E-2</v>
      </c>
      <c r="E1967">
        <v>0.5</v>
      </c>
      <c r="F1967">
        <v>49391</v>
      </c>
      <c r="G1967">
        <v>3070</v>
      </c>
      <c r="H1967">
        <v>47856</v>
      </c>
      <c r="I1967">
        <v>425134</v>
      </c>
      <c r="J1967">
        <v>8.61</v>
      </c>
    </row>
    <row r="1968" spans="1:10" x14ac:dyDescent="0.45">
      <c r="A1968">
        <v>1950</v>
      </c>
      <c r="B1968">
        <v>77</v>
      </c>
      <c r="C1968">
        <v>7.0730000000000001E-2</v>
      </c>
      <c r="D1968">
        <v>6.8320000000000006E-2</v>
      </c>
      <c r="E1968">
        <v>0.5</v>
      </c>
      <c r="F1968">
        <v>46321</v>
      </c>
      <c r="G1968">
        <v>3165</v>
      </c>
      <c r="H1968">
        <v>44739</v>
      </c>
      <c r="I1968">
        <v>377277</v>
      </c>
      <c r="J1968">
        <v>8.14</v>
      </c>
    </row>
    <row r="1969" spans="1:10" x14ac:dyDescent="0.45">
      <c r="A1969">
        <v>1950</v>
      </c>
      <c r="B1969">
        <v>78</v>
      </c>
      <c r="C1969">
        <v>7.7259999999999995E-2</v>
      </c>
      <c r="D1969">
        <v>7.4389999999999998E-2</v>
      </c>
      <c r="E1969">
        <v>0.5</v>
      </c>
      <c r="F1969">
        <v>43157</v>
      </c>
      <c r="G1969">
        <v>3210</v>
      </c>
      <c r="H1969">
        <v>41552</v>
      </c>
      <c r="I1969">
        <v>332538</v>
      </c>
      <c r="J1969">
        <v>7.71</v>
      </c>
    </row>
    <row r="1970" spans="1:10" x14ac:dyDescent="0.45">
      <c r="A1970">
        <v>1950</v>
      </c>
      <c r="B1970">
        <v>79</v>
      </c>
      <c r="C1970">
        <v>8.473E-2</v>
      </c>
      <c r="D1970">
        <v>8.1290000000000001E-2</v>
      </c>
      <c r="E1970">
        <v>0.5</v>
      </c>
      <c r="F1970">
        <v>39947</v>
      </c>
      <c r="G1970">
        <v>3247</v>
      </c>
      <c r="H1970">
        <v>38323</v>
      </c>
      <c r="I1970">
        <v>290987</v>
      </c>
      <c r="J1970">
        <v>7.28</v>
      </c>
    </row>
    <row r="1971" spans="1:10" x14ac:dyDescent="0.45">
      <c r="A1971">
        <v>1950</v>
      </c>
      <c r="B1971">
        <v>80</v>
      </c>
      <c r="C1971">
        <v>8.7599999999999997E-2</v>
      </c>
      <c r="D1971">
        <v>8.3919999999999995E-2</v>
      </c>
      <c r="E1971">
        <v>0.5</v>
      </c>
      <c r="F1971">
        <v>36699</v>
      </c>
      <c r="G1971">
        <v>3080</v>
      </c>
      <c r="H1971">
        <v>35159</v>
      </c>
      <c r="I1971">
        <v>252664</v>
      </c>
      <c r="J1971">
        <v>6.88</v>
      </c>
    </row>
    <row r="1972" spans="1:10" x14ac:dyDescent="0.45">
      <c r="A1972">
        <v>1950</v>
      </c>
      <c r="B1972">
        <v>81</v>
      </c>
      <c r="C1972">
        <v>9.7879999999999995E-2</v>
      </c>
      <c r="D1972">
        <v>9.3310000000000004E-2</v>
      </c>
      <c r="E1972">
        <v>0.5</v>
      </c>
      <c r="F1972">
        <v>33619</v>
      </c>
      <c r="G1972">
        <v>3137</v>
      </c>
      <c r="H1972">
        <v>32051</v>
      </c>
      <c r="I1972">
        <v>217504</v>
      </c>
      <c r="J1972">
        <v>6.47</v>
      </c>
    </row>
    <row r="1973" spans="1:10" x14ac:dyDescent="0.45">
      <c r="A1973">
        <v>1950</v>
      </c>
      <c r="B1973">
        <v>82</v>
      </c>
      <c r="C1973">
        <v>0.10836</v>
      </c>
      <c r="D1973">
        <v>0.10279000000000001</v>
      </c>
      <c r="E1973">
        <v>0.5</v>
      </c>
      <c r="F1973">
        <v>30482</v>
      </c>
      <c r="G1973">
        <v>3133</v>
      </c>
      <c r="H1973">
        <v>28916</v>
      </c>
      <c r="I1973">
        <v>185453</v>
      </c>
      <c r="J1973">
        <v>6.08</v>
      </c>
    </row>
    <row r="1974" spans="1:10" x14ac:dyDescent="0.45">
      <c r="A1974">
        <v>1950</v>
      </c>
      <c r="B1974">
        <v>83</v>
      </c>
      <c r="C1974">
        <v>0.11841</v>
      </c>
      <c r="D1974">
        <v>0.1118</v>
      </c>
      <c r="E1974">
        <v>0.5</v>
      </c>
      <c r="F1974">
        <v>27349</v>
      </c>
      <c r="G1974">
        <v>3057</v>
      </c>
      <c r="H1974">
        <v>25820</v>
      </c>
      <c r="I1974">
        <v>156538</v>
      </c>
      <c r="J1974">
        <v>5.72</v>
      </c>
    </row>
    <row r="1975" spans="1:10" x14ac:dyDescent="0.45">
      <c r="A1975">
        <v>1950</v>
      </c>
      <c r="B1975">
        <v>84</v>
      </c>
      <c r="C1975">
        <v>0.13037000000000001</v>
      </c>
      <c r="D1975">
        <v>0.12239999999999999</v>
      </c>
      <c r="E1975">
        <v>0.5</v>
      </c>
      <c r="F1975">
        <v>24292</v>
      </c>
      <c r="G1975">
        <v>2973</v>
      </c>
      <c r="H1975">
        <v>22805</v>
      </c>
      <c r="I1975">
        <v>130717</v>
      </c>
      <c r="J1975">
        <v>5.38</v>
      </c>
    </row>
    <row r="1976" spans="1:10" x14ac:dyDescent="0.45">
      <c r="A1976">
        <v>1950</v>
      </c>
      <c r="B1976">
        <v>85</v>
      </c>
      <c r="C1976">
        <v>0.14491000000000001</v>
      </c>
      <c r="D1976">
        <v>0.13511999999999999</v>
      </c>
      <c r="E1976">
        <v>0.5</v>
      </c>
      <c r="F1976">
        <v>21318</v>
      </c>
      <c r="G1976">
        <v>2881</v>
      </c>
      <c r="H1976">
        <v>19878</v>
      </c>
      <c r="I1976">
        <v>107912</v>
      </c>
      <c r="J1976">
        <v>5.0599999999999996</v>
      </c>
    </row>
    <row r="1977" spans="1:10" x14ac:dyDescent="0.45">
      <c r="A1977">
        <v>1950</v>
      </c>
      <c r="B1977">
        <v>86</v>
      </c>
      <c r="C1977">
        <v>0.16003999999999999</v>
      </c>
      <c r="D1977">
        <v>0.14818000000000001</v>
      </c>
      <c r="E1977">
        <v>0.5</v>
      </c>
      <c r="F1977">
        <v>18438</v>
      </c>
      <c r="G1977">
        <v>2732</v>
      </c>
      <c r="H1977">
        <v>17072</v>
      </c>
      <c r="I1977">
        <v>88034</v>
      </c>
      <c r="J1977">
        <v>4.7699999999999996</v>
      </c>
    </row>
    <row r="1978" spans="1:10" x14ac:dyDescent="0.45">
      <c r="A1978">
        <v>1950</v>
      </c>
      <c r="B1978">
        <v>87</v>
      </c>
      <c r="C1978">
        <v>0.17222000000000001</v>
      </c>
      <c r="D1978">
        <v>0.15856999999999999</v>
      </c>
      <c r="E1978">
        <v>0.5</v>
      </c>
      <c r="F1978">
        <v>15706</v>
      </c>
      <c r="G1978">
        <v>2490</v>
      </c>
      <c r="H1978">
        <v>14461</v>
      </c>
      <c r="I1978">
        <v>70962</v>
      </c>
      <c r="J1978">
        <v>4.5199999999999996</v>
      </c>
    </row>
    <row r="1979" spans="1:10" x14ac:dyDescent="0.45">
      <c r="A1979">
        <v>1950</v>
      </c>
      <c r="B1979">
        <v>88</v>
      </c>
      <c r="C1979">
        <v>0.1804</v>
      </c>
      <c r="D1979">
        <v>0.16547000000000001</v>
      </c>
      <c r="E1979">
        <v>0.5</v>
      </c>
      <c r="F1979">
        <v>13215</v>
      </c>
      <c r="G1979">
        <v>2187</v>
      </c>
      <c r="H1979">
        <v>12122</v>
      </c>
      <c r="I1979">
        <v>56501</v>
      </c>
      <c r="J1979">
        <v>4.28</v>
      </c>
    </row>
    <row r="1980" spans="1:10" x14ac:dyDescent="0.45">
      <c r="A1980">
        <v>1950</v>
      </c>
      <c r="B1980">
        <v>89</v>
      </c>
      <c r="C1980">
        <v>0.18887999999999999</v>
      </c>
      <c r="D1980">
        <v>0.17258000000000001</v>
      </c>
      <c r="E1980">
        <v>0.5</v>
      </c>
      <c r="F1980">
        <v>11029</v>
      </c>
      <c r="G1980">
        <v>1903</v>
      </c>
      <c r="H1980">
        <v>10077</v>
      </c>
      <c r="I1980">
        <v>44379</v>
      </c>
      <c r="J1980">
        <v>4.0199999999999996</v>
      </c>
    </row>
    <row r="1981" spans="1:10" x14ac:dyDescent="0.45">
      <c r="A1981">
        <v>1950</v>
      </c>
      <c r="B1981">
        <v>90</v>
      </c>
      <c r="C1981">
        <v>0.20604</v>
      </c>
      <c r="D1981">
        <v>0.18679000000000001</v>
      </c>
      <c r="E1981">
        <v>0.5</v>
      </c>
      <c r="F1981">
        <v>9125</v>
      </c>
      <c r="G1981">
        <v>1705</v>
      </c>
      <c r="H1981">
        <v>8273</v>
      </c>
      <c r="I1981">
        <v>34303</v>
      </c>
      <c r="J1981">
        <v>3.76</v>
      </c>
    </row>
    <row r="1982" spans="1:10" x14ac:dyDescent="0.45">
      <c r="A1982">
        <v>1950</v>
      </c>
      <c r="B1982">
        <v>91</v>
      </c>
      <c r="C1982">
        <v>0.23357</v>
      </c>
      <c r="D1982">
        <v>0.20913999999999999</v>
      </c>
      <c r="E1982">
        <v>0.5</v>
      </c>
      <c r="F1982">
        <v>7421</v>
      </c>
      <c r="G1982">
        <v>1552</v>
      </c>
      <c r="H1982">
        <v>6645</v>
      </c>
      <c r="I1982">
        <v>26030</v>
      </c>
      <c r="J1982">
        <v>3.51</v>
      </c>
    </row>
    <row r="1983" spans="1:10" x14ac:dyDescent="0.45">
      <c r="A1983">
        <v>1950</v>
      </c>
      <c r="B1983">
        <v>92</v>
      </c>
      <c r="C1983">
        <v>0.26018999999999998</v>
      </c>
      <c r="D1983">
        <v>0.23024</v>
      </c>
      <c r="E1983">
        <v>0.5</v>
      </c>
      <c r="F1983">
        <v>5869</v>
      </c>
      <c r="G1983">
        <v>1351</v>
      </c>
      <c r="H1983">
        <v>5193</v>
      </c>
      <c r="I1983">
        <v>19385</v>
      </c>
      <c r="J1983">
        <v>3.3</v>
      </c>
    </row>
    <row r="1984" spans="1:10" x14ac:dyDescent="0.45">
      <c r="A1984">
        <v>1950</v>
      </c>
      <c r="B1984">
        <v>93</v>
      </c>
      <c r="C1984">
        <v>0.27883000000000002</v>
      </c>
      <c r="D1984">
        <v>0.24471000000000001</v>
      </c>
      <c r="E1984">
        <v>0.5</v>
      </c>
      <c r="F1984">
        <v>4518</v>
      </c>
      <c r="G1984">
        <v>1105</v>
      </c>
      <c r="H1984">
        <v>3965</v>
      </c>
      <c r="I1984">
        <v>14192</v>
      </c>
      <c r="J1984">
        <v>3.14</v>
      </c>
    </row>
    <row r="1985" spans="1:10" x14ac:dyDescent="0.45">
      <c r="A1985">
        <v>1950</v>
      </c>
      <c r="B1985">
        <v>94</v>
      </c>
      <c r="C1985">
        <v>0.29472999999999999</v>
      </c>
      <c r="D1985">
        <v>0.25688</v>
      </c>
      <c r="E1985">
        <v>0.5</v>
      </c>
      <c r="F1985">
        <v>3412</v>
      </c>
      <c r="G1985">
        <v>876</v>
      </c>
      <c r="H1985">
        <v>2974</v>
      </c>
      <c r="I1985">
        <v>10227</v>
      </c>
      <c r="J1985">
        <v>3</v>
      </c>
    </row>
    <row r="1986" spans="1:10" x14ac:dyDescent="0.45">
      <c r="A1986">
        <v>1950</v>
      </c>
      <c r="B1986">
        <v>95</v>
      </c>
      <c r="C1986">
        <v>0.30431000000000002</v>
      </c>
      <c r="D1986">
        <v>0.26412000000000002</v>
      </c>
      <c r="E1986">
        <v>0.5</v>
      </c>
      <c r="F1986">
        <v>2536</v>
      </c>
      <c r="G1986">
        <v>670</v>
      </c>
      <c r="H1986">
        <v>2201</v>
      </c>
      <c r="I1986">
        <v>7253</v>
      </c>
      <c r="J1986">
        <v>2.86</v>
      </c>
    </row>
    <row r="1987" spans="1:10" x14ac:dyDescent="0.45">
      <c r="A1987">
        <v>1950</v>
      </c>
      <c r="B1987">
        <v>96</v>
      </c>
      <c r="C1987">
        <v>0.32552999999999999</v>
      </c>
      <c r="D1987">
        <v>0.27995999999999999</v>
      </c>
      <c r="E1987">
        <v>0.5</v>
      </c>
      <c r="F1987">
        <v>1866</v>
      </c>
      <c r="G1987">
        <v>522</v>
      </c>
      <c r="H1987">
        <v>1605</v>
      </c>
      <c r="I1987">
        <v>5052</v>
      </c>
      <c r="J1987">
        <v>2.71</v>
      </c>
    </row>
    <row r="1988" spans="1:10" x14ac:dyDescent="0.45">
      <c r="A1988">
        <v>1950</v>
      </c>
      <c r="B1988">
        <v>97</v>
      </c>
      <c r="C1988">
        <v>0.34749000000000002</v>
      </c>
      <c r="D1988">
        <v>0.29604999999999998</v>
      </c>
      <c r="E1988">
        <v>0.5</v>
      </c>
      <c r="F1988">
        <v>1343</v>
      </c>
      <c r="G1988">
        <v>398</v>
      </c>
      <c r="H1988">
        <v>1145</v>
      </c>
      <c r="I1988">
        <v>3448</v>
      </c>
      <c r="J1988">
        <v>2.57</v>
      </c>
    </row>
    <row r="1989" spans="1:10" x14ac:dyDescent="0.45">
      <c r="A1989">
        <v>1950</v>
      </c>
      <c r="B1989">
        <v>98</v>
      </c>
      <c r="C1989">
        <v>0.37010999999999999</v>
      </c>
      <c r="D1989">
        <v>0.31231999999999999</v>
      </c>
      <c r="E1989">
        <v>0.5</v>
      </c>
      <c r="F1989">
        <v>946</v>
      </c>
      <c r="G1989">
        <v>295</v>
      </c>
      <c r="H1989">
        <v>798</v>
      </c>
      <c r="I1989">
        <v>2303</v>
      </c>
      <c r="J1989">
        <v>2.44</v>
      </c>
    </row>
    <row r="1990" spans="1:10" x14ac:dyDescent="0.45">
      <c r="A1990">
        <v>1950</v>
      </c>
      <c r="B1990">
        <v>99</v>
      </c>
      <c r="C1990">
        <v>0.39332</v>
      </c>
      <c r="D1990">
        <v>0.32868000000000003</v>
      </c>
      <c r="E1990">
        <v>0.5</v>
      </c>
      <c r="F1990">
        <v>650</v>
      </c>
      <c r="G1990">
        <v>214</v>
      </c>
      <c r="H1990">
        <v>543</v>
      </c>
      <c r="I1990">
        <v>1505</v>
      </c>
      <c r="J1990">
        <v>2.31</v>
      </c>
    </row>
    <row r="1991" spans="1:10" x14ac:dyDescent="0.45">
      <c r="A1991">
        <v>1950</v>
      </c>
      <c r="B1991">
        <v>100</v>
      </c>
      <c r="C1991">
        <v>0.41703000000000001</v>
      </c>
      <c r="D1991">
        <v>0.34506999999999999</v>
      </c>
      <c r="E1991">
        <v>0.5</v>
      </c>
      <c r="F1991">
        <v>437</v>
      </c>
      <c r="G1991">
        <v>151</v>
      </c>
      <c r="H1991">
        <v>361</v>
      </c>
      <c r="I1991">
        <v>962</v>
      </c>
      <c r="J1991">
        <v>2.2000000000000002</v>
      </c>
    </row>
    <row r="1992" spans="1:10" x14ac:dyDescent="0.45">
      <c r="A1992">
        <v>1950</v>
      </c>
      <c r="B1992">
        <v>101</v>
      </c>
      <c r="C1992">
        <v>0.44112000000000001</v>
      </c>
      <c r="D1992">
        <v>0.36141000000000001</v>
      </c>
      <c r="E1992">
        <v>0.5</v>
      </c>
      <c r="F1992">
        <v>286</v>
      </c>
      <c r="G1992">
        <v>103</v>
      </c>
      <c r="H1992">
        <v>234</v>
      </c>
      <c r="I1992">
        <v>600</v>
      </c>
      <c r="J1992">
        <v>2.1</v>
      </c>
    </row>
    <row r="1993" spans="1:10" x14ac:dyDescent="0.45">
      <c r="A1993">
        <v>1950</v>
      </c>
      <c r="B1993">
        <v>102</v>
      </c>
      <c r="C1993">
        <v>0.46549000000000001</v>
      </c>
      <c r="D1993">
        <v>0.37761</v>
      </c>
      <c r="E1993">
        <v>0.5</v>
      </c>
      <c r="F1993">
        <v>183</v>
      </c>
      <c r="G1993">
        <v>69</v>
      </c>
      <c r="H1993">
        <v>148</v>
      </c>
      <c r="I1993">
        <v>366</v>
      </c>
      <c r="J1993">
        <v>2</v>
      </c>
    </row>
    <row r="1994" spans="1:10" x14ac:dyDescent="0.45">
      <c r="A1994">
        <v>1950</v>
      </c>
      <c r="B1994">
        <v>103</v>
      </c>
      <c r="C1994">
        <v>0.49003000000000002</v>
      </c>
      <c r="D1994">
        <v>0.39359</v>
      </c>
      <c r="E1994">
        <v>0.5</v>
      </c>
      <c r="F1994">
        <v>114</v>
      </c>
      <c r="G1994">
        <v>45</v>
      </c>
      <c r="H1994">
        <v>91</v>
      </c>
      <c r="I1994">
        <v>218</v>
      </c>
      <c r="J1994">
        <v>1.92</v>
      </c>
    </row>
    <row r="1995" spans="1:10" x14ac:dyDescent="0.45">
      <c r="A1995">
        <v>1950</v>
      </c>
      <c r="B1995">
        <v>104</v>
      </c>
      <c r="C1995">
        <v>0.51461999999999997</v>
      </c>
      <c r="D1995">
        <v>0.4093</v>
      </c>
      <c r="E1995">
        <v>0.5</v>
      </c>
      <c r="F1995">
        <v>69</v>
      </c>
      <c r="G1995">
        <v>28</v>
      </c>
      <c r="H1995">
        <v>55</v>
      </c>
      <c r="I1995">
        <v>127</v>
      </c>
      <c r="J1995">
        <v>1.84</v>
      </c>
    </row>
    <row r="1996" spans="1:10" x14ac:dyDescent="0.45">
      <c r="A1996">
        <v>1950</v>
      </c>
      <c r="B1996">
        <v>105</v>
      </c>
      <c r="C1996">
        <v>0.53913999999999995</v>
      </c>
      <c r="D1996">
        <v>0.42465999999999998</v>
      </c>
      <c r="E1996">
        <v>0.5</v>
      </c>
      <c r="F1996">
        <v>41</v>
      </c>
      <c r="G1996">
        <v>17</v>
      </c>
      <c r="H1996">
        <v>32</v>
      </c>
      <c r="I1996">
        <v>72</v>
      </c>
      <c r="J1996">
        <v>1.77</v>
      </c>
    </row>
    <row r="1997" spans="1:10" x14ac:dyDescent="0.45">
      <c r="A1997">
        <v>1950</v>
      </c>
      <c r="B1997">
        <v>106</v>
      </c>
      <c r="C1997">
        <v>0.56345999999999996</v>
      </c>
      <c r="D1997">
        <v>0.43961</v>
      </c>
      <c r="E1997">
        <v>0.5</v>
      </c>
      <c r="F1997">
        <v>23</v>
      </c>
      <c r="G1997">
        <v>10</v>
      </c>
      <c r="H1997">
        <v>18</v>
      </c>
      <c r="I1997">
        <v>40</v>
      </c>
      <c r="J1997">
        <v>1.7</v>
      </c>
    </row>
    <row r="1998" spans="1:10" x14ac:dyDescent="0.45">
      <c r="A1998">
        <v>1950</v>
      </c>
      <c r="B1998">
        <v>107</v>
      </c>
      <c r="C1998">
        <v>0.58748999999999996</v>
      </c>
      <c r="D1998">
        <v>0.4541</v>
      </c>
      <c r="E1998">
        <v>0.5</v>
      </c>
      <c r="F1998">
        <v>13</v>
      </c>
      <c r="G1998">
        <v>6</v>
      </c>
      <c r="H1998">
        <v>10</v>
      </c>
      <c r="I1998">
        <v>22</v>
      </c>
      <c r="J1998">
        <v>1.64</v>
      </c>
    </row>
    <row r="1999" spans="1:10" x14ac:dyDescent="0.45">
      <c r="A1999">
        <v>1950</v>
      </c>
      <c r="B1999">
        <v>108</v>
      </c>
      <c r="C1999">
        <v>0.61111000000000004</v>
      </c>
      <c r="D1999">
        <v>0.46808</v>
      </c>
      <c r="E1999">
        <v>0.5</v>
      </c>
      <c r="F1999">
        <v>7</v>
      </c>
      <c r="G1999">
        <v>3</v>
      </c>
      <c r="H1999">
        <v>5</v>
      </c>
      <c r="I1999">
        <v>11</v>
      </c>
      <c r="J1999">
        <v>1.59</v>
      </c>
    </row>
    <row r="2000" spans="1:10" x14ac:dyDescent="0.45">
      <c r="A2000">
        <v>1950</v>
      </c>
      <c r="B2000">
        <v>109</v>
      </c>
      <c r="C2000">
        <v>0.63422000000000001</v>
      </c>
      <c r="D2000">
        <v>0.48152</v>
      </c>
      <c r="E2000">
        <v>0.5</v>
      </c>
      <c r="F2000">
        <v>4</v>
      </c>
      <c r="G2000">
        <v>2</v>
      </c>
      <c r="H2000">
        <v>3</v>
      </c>
      <c r="I2000">
        <v>6</v>
      </c>
      <c r="J2000">
        <v>1.55</v>
      </c>
    </row>
    <row r="2001" spans="1:10" x14ac:dyDescent="0.45">
      <c r="A2001">
        <v>1950</v>
      </c>
      <c r="B2001" t="s">
        <v>20</v>
      </c>
      <c r="C2001">
        <v>0.65671999999999997</v>
      </c>
      <c r="D2001">
        <v>1</v>
      </c>
      <c r="E2001">
        <v>1.52</v>
      </c>
      <c r="F2001">
        <v>2</v>
      </c>
      <c r="G2001">
        <v>2</v>
      </c>
      <c r="H2001">
        <v>3</v>
      </c>
      <c r="I2001">
        <v>3</v>
      </c>
      <c r="J2001">
        <v>1.52</v>
      </c>
    </row>
    <row r="2002" spans="1:10" x14ac:dyDescent="0.45">
      <c r="A2002">
        <v>1951</v>
      </c>
      <c r="B2002">
        <v>0</v>
      </c>
      <c r="C2002">
        <v>2.7890000000000002E-2</v>
      </c>
      <c r="D2002">
        <v>2.724E-2</v>
      </c>
      <c r="E2002">
        <v>0.15</v>
      </c>
      <c r="F2002">
        <v>100000</v>
      </c>
      <c r="G2002">
        <v>2724</v>
      </c>
      <c r="H2002">
        <v>97698</v>
      </c>
      <c r="I2002">
        <v>7122061</v>
      </c>
      <c r="J2002">
        <v>71.22</v>
      </c>
    </row>
    <row r="2003" spans="1:10" x14ac:dyDescent="0.45">
      <c r="A2003">
        <v>1951</v>
      </c>
      <c r="B2003">
        <v>1</v>
      </c>
      <c r="C2003">
        <v>2.33E-3</v>
      </c>
      <c r="D2003">
        <v>2.32E-3</v>
      </c>
      <c r="E2003">
        <v>0.5</v>
      </c>
      <c r="F2003">
        <v>97276</v>
      </c>
      <c r="G2003">
        <v>226</v>
      </c>
      <c r="H2003">
        <v>97163</v>
      </c>
      <c r="I2003">
        <v>7024363</v>
      </c>
      <c r="J2003">
        <v>72.209999999999994</v>
      </c>
    </row>
    <row r="2004" spans="1:10" x14ac:dyDescent="0.45">
      <c r="A2004">
        <v>1951</v>
      </c>
      <c r="B2004">
        <v>2</v>
      </c>
      <c r="C2004">
        <v>1.23E-3</v>
      </c>
      <c r="D2004">
        <v>1.23E-3</v>
      </c>
      <c r="E2004">
        <v>0.5</v>
      </c>
      <c r="F2004">
        <v>97050</v>
      </c>
      <c r="G2004">
        <v>119</v>
      </c>
      <c r="H2004">
        <v>96990</v>
      </c>
      <c r="I2004">
        <v>6927201</v>
      </c>
      <c r="J2004">
        <v>71.38</v>
      </c>
    </row>
    <row r="2005" spans="1:10" x14ac:dyDescent="0.45">
      <c r="A2005">
        <v>1951</v>
      </c>
      <c r="B2005">
        <v>3</v>
      </c>
      <c r="C2005">
        <v>9.1E-4</v>
      </c>
      <c r="D2005">
        <v>9.1E-4</v>
      </c>
      <c r="E2005">
        <v>0.5</v>
      </c>
      <c r="F2005">
        <v>96930</v>
      </c>
      <c r="G2005">
        <v>88</v>
      </c>
      <c r="H2005">
        <v>96886</v>
      </c>
      <c r="I2005">
        <v>6830211</v>
      </c>
      <c r="J2005">
        <v>70.47</v>
      </c>
    </row>
    <row r="2006" spans="1:10" x14ac:dyDescent="0.45">
      <c r="A2006">
        <v>1951</v>
      </c>
      <c r="B2006">
        <v>4</v>
      </c>
      <c r="C2006">
        <v>6.8999999999999997E-4</v>
      </c>
      <c r="D2006">
        <v>6.8999999999999997E-4</v>
      </c>
      <c r="E2006">
        <v>0.5</v>
      </c>
      <c r="F2006">
        <v>96843</v>
      </c>
      <c r="G2006">
        <v>66</v>
      </c>
      <c r="H2006">
        <v>96809</v>
      </c>
      <c r="I2006">
        <v>6733324</v>
      </c>
      <c r="J2006">
        <v>69.53</v>
      </c>
    </row>
    <row r="2007" spans="1:10" x14ac:dyDescent="0.45">
      <c r="A2007">
        <v>1951</v>
      </c>
      <c r="B2007">
        <v>5</v>
      </c>
      <c r="C2007">
        <v>7.2000000000000005E-4</v>
      </c>
      <c r="D2007">
        <v>7.2000000000000005E-4</v>
      </c>
      <c r="E2007">
        <v>0.5</v>
      </c>
      <c r="F2007">
        <v>96776</v>
      </c>
      <c r="G2007">
        <v>69</v>
      </c>
      <c r="H2007">
        <v>96741</v>
      </c>
      <c r="I2007">
        <v>6636515</v>
      </c>
      <c r="J2007">
        <v>68.58</v>
      </c>
    </row>
    <row r="2008" spans="1:10" x14ac:dyDescent="0.45">
      <c r="A2008">
        <v>1951</v>
      </c>
      <c r="B2008">
        <v>6</v>
      </c>
      <c r="C2008">
        <v>5.9999999999999995E-4</v>
      </c>
      <c r="D2008">
        <v>5.9999999999999995E-4</v>
      </c>
      <c r="E2008">
        <v>0.5</v>
      </c>
      <c r="F2008">
        <v>96707</v>
      </c>
      <c r="G2008">
        <v>58</v>
      </c>
      <c r="H2008">
        <v>96678</v>
      </c>
      <c r="I2008">
        <v>6539773</v>
      </c>
      <c r="J2008">
        <v>67.62</v>
      </c>
    </row>
    <row r="2009" spans="1:10" x14ac:dyDescent="0.45">
      <c r="A2009">
        <v>1951</v>
      </c>
      <c r="B2009">
        <v>7</v>
      </c>
      <c r="C2009">
        <v>4.8999999999999998E-4</v>
      </c>
      <c r="D2009">
        <v>4.8999999999999998E-4</v>
      </c>
      <c r="E2009">
        <v>0.5</v>
      </c>
      <c r="F2009">
        <v>96649</v>
      </c>
      <c r="G2009">
        <v>48</v>
      </c>
      <c r="H2009">
        <v>96625</v>
      </c>
      <c r="I2009">
        <v>6443096</v>
      </c>
      <c r="J2009">
        <v>66.67</v>
      </c>
    </row>
    <row r="2010" spans="1:10" x14ac:dyDescent="0.45">
      <c r="A2010">
        <v>1951</v>
      </c>
      <c r="B2010">
        <v>8</v>
      </c>
      <c r="C2010">
        <v>4.0000000000000002E-4</v>
      </c>
      <c r="D2010">
        <v>4.0000000000000002E-4</v>
      </c>
      <c r="E2010">
        <v>0.5</v>
      </c>
      <c r="F2010">
        <v>96601</v>
      </c>
      <c r="G2010">
        <v>39</v>
      </c>
      <c r="H2010">
        <v>96582</v>
      </c>
      <c r="I2010">
        <v>6346471</v>
      </c>
      <c r="J2010">
        <v>65.7</v>
      </c>
    </row>
    <row r="2011" spans="1:10" x14ac:dyDescent="0.45">
      <c r="A2011">
        <v>1951</v>
      </c>
      <c r="B2011">
        <v>9</v>
      </c>
      <c r="C2011">
        <v>3.8999999999999999E-4</v>
      </c>
      <c r="D2011">
        <v>3.8999999999999999E-4</v>
      </c>
      <c r="E2011">
        <v>0.5</v>
      </c>
      <c r="F2011">
        <v>96562</v>
      </c>
      <c r="G2011">
        <v>37</v>
      </c>
      <c r="H2011">
        <v>96544</v>
      </c>
      <c r="I2011">
        <v>6249889</v>
      </c>
      <c r="J2011">
        <v>64.72</v>
      </c>
    </row>
    <row r="2012" spans="1:10" x14ac:dyDescent="0.45">
      <c r="A2012">
        <v>1951</v>
      </c>
      <c r="B2012">
        <v>10</v>
      </c>
      <c r="C2012">
        <v>3.6999999999999999E-4</v>
      </c>
      <c r="D2012">
        <v>3.6999999999999999E-4</v>
      </c>
      <c r="E2012">
        <v>0.5</v>
      </c>
      <c r="F2012">
        <v>96525</v>
      </c>
      <c r="G2012">
        <v>36</v>
      </c>
      <c r="H2012">
        <v>96507</v>
      </c>
      <c r="I2012">
        <v>6153346</v>
      </c>
      <c r="J2012">
        <v>63.75</v>
      </c>
    </row>
    <row r="2013" spans="1:10" x14ac:dyDescent="0.45">
      <c r="A2013">
        <v>1951</v>
      </c>
      <c r="B2013">
        <v>11</v>
      </c>
      <c r="C2013">
        <v>3.6999999999999999E-4</v>
      </c>
      <c r="D2013">
        <v>3.6999999999999999E-4</v>
      </c>
      <c r="E2013">
        <v>0.5</v>
      </c>
      <c r="F2013">
        <v>96489</v>
      </c>
      <c r="G2013">
        <v>36</v>
      </c>
      <c r="H2013">
        <v>96471</v>
      </c>
      <c r="I2013">
        <v>6056839</v>
      </c>
      <c r="J2013">
        <v>62.77</v>
      </c>
    </row>
    <row r="2014" spans="1:10" x14ac:dyDescent="0.45">
      <c r="A2014">
        <v>1951</v>
      </c>
      <c r="B2014">
        <v>12</v>
      </c>
      <c r="C2014">
        <v>3.8999999999999999E-4</v>
      </c>
      <c r="D2014">
        <v>3.8999999999999999E-4</v>
      </c>
      <c r="E2014">
        <v>0.5</v>
      </c>
      <c r="F2014">
        <v>96453</v>
      </c>
      <c r="G2014">
        <v>38</v>
      </c>
      <c r="H2014">
        <v>96434</v>
      </c>
      <c r="I2014">
        <v>5960368</v>
      </c>
      <c r="J2014">
        <v>61.8</v>
      </c>
    </row>
    <row r="2015" spans="1:10" x14ac:dyDescent="0.45">
      <c r="A2015">
        <v>1951</v>
      </c>
      <c r="B2015">
        <v>13</v>
      </c>
      <c r="C2015">
        <v>4.2999999999999999E-4</v>
      </c>
      <c r="D2015">
        <v>4.2999999999999999E-4</v>
      </c>
      <c r="E2015">
        <v>0.5</v>
      </c>
      <c r="F2015">
        <v>96416</v>
      </c>
      <c r="G2015">
        <v>41</v>
      </c>
      <c r="H2015">
        <v>96395</v>
      </c>
      <c r="I2015">
        <v>5863933</v>
      </c>
      <c r="J2015">
        <v>60.82</v>
      </c>
    </row>
    <row r="2016" spans="1:10" x14ac:dyDescent="0.45">
      <c r="A2016">
        <v>1951</v>
      </c>
      <c r="B2016">
        <v>14</v>
      </c>
      <c r="C2016">
        <v>5.0000000000000001E-4</v>
      </c>
      <c r="D2016">
        <v>5.0000000000000001E-4</v>
      </c>
      <c r="E2016">
        <v>0.5</v>
      </c>
      <c r="F2016">
        <v>96374</v>
      </c>
      <c r="G2016">
        <v>48</v>
      </c>
      <c r="H2016">
        <v>96350</v>
      </c>
      <c r="I2016">
        <v>5767538</v>
      </c>
      <c r="J2016">
        <v>59.85</v>
      </c>
    </row>
    <row r="2017" spans="1:10" x14ac:dyDescent="0.45">
      <c r="A2017">
        <v>1951</v>
      </c>
      <c r="B2017">
        <v>15</v>
      </c>
      <c r="C2017">
        <v>5.9000000000000003E-4</v>
      </c>
      <c r="D2017">
        <v>5.9000000000000003E-4</v>
      </c>
      <c r="E2017">
        <v>0.5</v>
      </c>
      <c r="F2017">
        <v>96326</v>
      </c>
      <c r="G2017">
        <v>57</v>
      </c>
      <c r="H2017">
        <v>96298</v>
      </c>
      <c r="I2017">
        <v>5671188</v>
      </c>
      <c r="J2017">
        <v>58.87</v>
      </c>
    </row>
    <row r="2018" spans="1:10" x14ac:dyDescent="0.45">
      <c r="A2018">
        <v>1951</v>
      </c>
      <c r="B2018">
        <v>16</v>
      </c>
      <c r="C2018">
        <v>6.6E-4</v>
      </c>
      <c r="D2018">
        <v>6.6E-4</v>
      </c>
      <c r="E2018">
        <v>0.5</v>
      </c>
      <c r="F2018">
        <v>96269</v>
      </c>
      <c r="G2018">
        <v>64</v>
      </c>
      <c r="H2018">
        <v>96237</v>
      </c>
      <c r="I2018">
        <v>5574890</v>
      </c>
      <c r="J2018">
        <v>57.91</v>
      </c>
    </row>
    <row r="2019" spans="1:10" x14ac:dyDescent="0.45">
      <c r="A2019">
        <v>1951</v>
      </c>
      <c r="B2019">
        <v>17</v>
      </c>
      <c r="C2019">
        <v>7.6000000000000004E-4</v>
      </c>
      <c r="D2019">
        <v>7.6000000000000004E-4</v>
      </c>
      <c r="E2019">
        <v>0.5</v>
      </c>
      <c r="F2019">
        <v>96206</v>
      </c>
      <c r="G2019">
        <v>73</v>
      </c>
      <c r="H2019">
        <v>96169</v>
      </c>
      <c r="I2019">
        <v>5478652</v>
      </c>
      <c r="J2019">
        <v>56.95</v>
      </c>
    </row>
    <row r="2020" spans="1:10" x14ac:dyDescent="0.45">
      <c r="A2020">
        <v>1951</v>
      </c>
      <c r="B2020">
        <v>18</v>
      </c>
      <c r="C2020">
        <v>8.0999999999999996E-4</v>
      </c>
      <c r="D2020">
        <v>8.0999999999999996E-4</v>
      </c>
      <c r="E2020">
        <v>0.5</v>
      </c>
      <c r="F2020">
        <v>96133</v>
      </c>
      <c r="G2020">
        <v>78</v>
      </c>
      <c r="H2020">
        <v>96094</v>
      </c>
      <c r="I2020">
        <v>5382483</v>
      </c>
      <c r="J2020">
        <v>55.99</v>
      </c>
    </row>
    <row r="2021" spans="1:10" x14ac:dyDescent="0.45">
      <c r="A2021">
        <v>1951</v>
      </c>
      <c r="B2021">
        <v>19</v>
      </c>
      <c r="C2021">
        <v>8.5999999999999998E-4</v>
      </c>
      <c r="D2021">
        <v>8.5999999999999998E-4</v>
      </c>
      <c r="E2021">
        <v>0.5</v>
      </c>
      <c r="F2021">
        <v>96055</v>
      </c>
      <c r="G2021">
        <v>82</v>
      </c>
      <c r="H2021">
        <v>96013</v>
      </c>
      <c r="I2021">
        <v>5286390</v>
      </c>
      <c r="J2021">
        <v>55.04</v>
      </c>
    </row>
    <row r="2022" spans="1:10" x14ac:dyDescent="0.45">
      <c r="A2022">
        <v>1951</v>
      </c>
      <c r="B2022">
        <v>20</v>
      </c>
      <c r="C2022">
        <v>8.8000000000000003E-4</v>
      </c>
      <c r="D2022">
        <v>8.8000000000000003E-4</v>
      </c>
      <c r="E2022">
        <v>0.5</v>
      </c>
      <c r="F2022">
        <v>95972</v>
      </c>
      <c r="G2022">
        <v>85</v>
      </c>
      <c r="H2022">
        <v>95930</v>
      </c>
      <c r="I2022">
        <v>5190376</v>
      </c>
      <c r="J2022">
        <v>54.08</v>
      </c>
    </row>
    <row r="2023" spans="1:10" x14ac:dyDescent="0.45">
      <c r="A2023">
        <v>1951</v>
      </c>
      <c r="B2023">
        <v>21</v>
      </c>
      <c r="C2023">
        <v>9.1E-4</v>
      </c>
      <c r="D2023">
        <v>9.1E-4</v>
      </c>
      <c r="E2023">
        <v>0.5</v>
      </c>
      <c r="F2023">
        <v>95888</v>
      </c>
      <c r="G2023">
        <v>87</v>
      </c>
      <c r="H2023">
        <v>95844</v>
      </c>
      <c r="I2023">
        <v>5094446</v>
      </c>
      <c r="J2023">
        <v>53.13</v>
      </c>
    </row>
    <row r="2024" spans="1:10" x14ac:dyDescent="0.45">
      <c r="A2024">
        <v>1951</v>
      </c>
      <c r="B2024">
        <v>22</v>
      </c>
      <c r="C2024">
        <v>9.6000000000000002E-4</v>
      </c>
      <c r="D2024">
        <v>9.6000000000000002E-4</v>
      </c>
      <c r="E2024">
        <v>0.5</v>
      </c>
      <c r="F2024">
        <v>95801</v>
      </c>
      <c r="G2024">
        <v>92</v>
      </c>
      <c r="H2024">
        <v>95754</v>
      </c>
      <c r="I2024">
        <v>4998602</v>
      </c>
      <c r="J2024">
        <v>52.18</v>
      </c>
    </row>
    <row r="2025" spans="1:10" x14ac:dyDescent="0.45">
      <c r="A2025">
        <v>1951</v>
      </c>
      <c r="B2025">
        <v>23</v>
      </c>
      <c r="C2025">
        <v>9.8999999999999999E-4</v>
      </c>
      <c r="D2025">
        <v>9.8999999999999999E-4</v>
      </c>
      <c r="E2025">
        <v>0.5</v>
      </c>
      <c r="F2025">
        <v>95708</v>
      </c>
      <c r="G2025">
        <v>94</v>
      </c>
      <c r="H2025">
        <v>95661</v>
      </c>
      <c r="I2025">
        <v>4902847</v>
      </c>
      <c r="J2025">
        <v>51.23</v>
      </c>
    </row>
    <row r="2026" spans="1:10" x14ac:dyDescent="0.45">
      <c r="A2026">
        <v>1951</v>
      </c>
      <c r="B2026">
        <v>24</v>
      </c>
      <c r="C2026">
        <v>1.0399999999999999E-3</v>
      </c>
      <c r="D2026">
        <v>1.0399999999999999E-3</v>
      </c>
      <c r="E2026">
        <v>0.5</v>
      </c>
      <c r="F2026">
        <v>95614</v>
      </c>
      <c r="G2026">
        <v>99</v>
      </c>
      <c r="H2026">
        <v>95564</v>
      </c>
      <c r="I2026">
        <v>4807186</v>
      </c>
      <c r="J2026">
        <v>50.28</v>
      </c>
    </row>
    <row r="2027" spans="1:10" x14ac:dyDescent="0.45">
      <c r="A2027">
        <v>1951</v>
      </c>
      <c r="B2027">
        <v>25</v>
      </c>
      <c r="C2027">
        <v>1.1000000000000001E-3</v>
      </c>
      <c r="D2027">
        <v>1.1000000000000001E-3</v>
      </c>
      <c r="E2027">
        <v>0.5</v>
      </c>
      <c r="F2027">
        <v>95515</v>
      </c>
      <c r="G2027">
        <v>105</v>
      </c>
      <c r="H2027">
        <v>95462</v>
      </c>
      <c r="I2027">
        <v>4711622</v>
      </c>
      <c r="J2027">
        <v>49.33</v>
      </c>
    </row>
    <row r="2028" spans="1:10" x14ac:dyDescent="0.45">
      <c r="A2028">
        <v>1951</v>
      </c>
      <c r="B2028">
        <v>26</v>
      </c>
      <c r="C2028">
        <v>1.1299999999999999E-3</v>
      </c>
      <c r="D2028">
        <v>1.1299999999999999E-3</v>
      </c>
      <c r="E2028">
        <v>0.5</v>
      </c>
      <c r="F2028">
        <v>95409</v>
      </c>
      <c r="G2028">
        <v>108</v>
      </c>
      <c r="H2028">
        <v>95356</v>
      </c>
      <c r="I2028">
        <v>4616160</v>
      </c>
      <c r="J2028">
        <v>48.38</v>
      </c>
    </row>
    <row r="2029" spans="1:10" x14ac:dyDescent="0.45">
      <c r="A2029">
        <v>1951</v>
      </c>
      <c r="B2029">
        <v>27</v>
      </c>
      <c r="C2029">
        <v>1.16E-3</v>
      </c>
      <c r="D2029">
        <v>1.16E-3</v>
      </c>
      <c r="E2029">
        <v>0.5</v>
      </c>
      <c r="F2029">
        <v>95302</v>
      </c>
      <c r="G2029">
        <v>110</v>
      </c>
      <c r="H2029">
        <v>95247</v>
      </c>
      <c r="I2029">
        <v>4520804</v>
      </c>
      <c r="J2029">
        <v>47.44</v>
      </c>
    </row>
    <row r="2030" spans="1:10" x14ac:dyDescent="0.45">
      <c r="A2030">
        <v>1951</v>
      </c>
      <c r="B2030">
        <v>28</v>
      </c>
      <c r="C2030">
        <v>1.2700000000000001E-3</v>
      </c>
      <c r="D2030">
        <v>1.2700000000000001E-3</v>
      </c>
      <c r="E2030">
        <v>0.5</v>
      </c>
      <c r="F2030">
        <v>95191</v>
      </c>
      <c r="G2030">
        <v>121</v>
      </c>
      <c r="H2030">
        <v>95131</v>
      </c>
      <c r="I2030">
        <v>4425558</v>
      </c>
      <c r="J2030">
        <v>46.49</v>
      </c>
    </row>
    <row r="2031" spans="1:10" x14ac:dyDescent="0.45">
      <c r="A2031">
        <v>1951</v>
      </c>
      <c r="B2031">
        <v>29</v>
      </c>
      <c r="C2031">
        <v>1.2999999999999999E-3</v>
      </c>
      <c r="D2031">
        <v>1.2999999999999999E-3</v>
      </c>
      <c r="E2031">
        <v>0.5</v>
      </c>
      <c r="F2031">
        <v>95071</v>
      </c>
      <c r="G2031">
        <v>123</v>
      </c>
      <c r="H2031">
        <v>95009</v>
      </c>
      <c r="I2031">
        <v>4330427</v>
      </c>
      <c r="J2031">
        <v>45.55</v>
      </c>
    </row>
    <row r="2032" spans="1:10" x14ac:dyDescent="0.45">
      <c r="A2032">
        <v>1951</v>
      </c>
      <c r="B2032">
        <v>30</v>
      </c>
      <c r="C2032">
        <v>1.34E-3</v>
      </c>
      <c r="D2032">
        <v>1.34E-3</v>
      </c>
      <c r="E2032">
        <v>0.5</v>
      </c>
      <c r="F2032">
        <v>94947</v>
      </c>
      <c r="G2032">
        <v>127</v>
      </c>
      <c r="H2032">
        <v>94884</v>
      </c>
      <c r="I2032">
        <v>4235418</v>
      </c>
      <c r="J2032">
        <v>44.61</v>
      </c>
    </row>
    <row r="2033" spans="1:10" x14ac:dyDescent="0.45">
      <c r="A2033">
        <v>1951</v>
      </c>
      <c r="B2033">
        <v>31</v>
      </c>
      <c r="C2033">
        <v>1.4499999999999999E-3</v>
      </c>
      <c r="D2033">
        <v>1.4499999999999999E-3</v>
      </c>
      <c r="E2033">
        <v>0.5</v>
      </c>
      <c r="F2033">
        <v>94820</v>
      </c>
      <c r="G2033">
        <v>137</v>
      </c>
      <c r="H2033">
        <v>94752</v>
      </c>
      <c r="I2033">
        <v>4140534</v>
      </c>
      <c r="J2033">
        <v>43.67</v>
      </c>
    </row>
    <row r="2034" spans="1:10" x14ac:dyDescent="0.45">
      <c r="A2034">
        <v>1951</v>
      </c>
      <c r="B2034">
        <v>32</v>
      </c>
      <c r="C2034">
        <v>1.5900000000000001E-3</v>
      </c>
      <c r="D2034">
        <v>1.5900000000000001E-3</v>
      </c>
      <c r="E2034">
        <v>0.5</v>
      </c>
      <c r="F2034">
        <v>94683</v>
      </c>
      <c r="G2034">
        <v>150</v>
      </c>
      <c r="H2034">
        <v>94608</v>
      </c>
      <c r="I2034">
        <v>4045783</v>
      </c>
      <c r="J2034">
        <v>42.73</v>
      </c>
    </row>
    <row r="2035" spans="1:10" x14ac:dyDescent="0.45">
      <c r="A2035">
        <v>1951</v>
      </c>
      <c r="B2035">
        <v>33</v>
      </c>
      <c r="C2035">
        <v>1.67E-3</v>
      </c>
      <c r="D2035">
        <v>1.67E-3</v>
      </c>
      <c r="E2035">
        <v>0.5</v>
      </c>
      <c r="F2035">
        <v>94533</v>
      </c>
      <c r="G2035">
        <v>158</v>
      </c>
      <c r="H2035">
        <v>94454</v>
      </c>
      <c r="I2035">
        <v>3951175</v>
      </c>
      <c r="J2035">
        <v>41.8</v>
      </c>
    </row>
    <row r="2036" spans="1:10" x14ac:dyDescent="0.45">
      <c r="A2036">
        <v>1951</v>
      </c>
      <c r="B2036">
        <v>34</v>
      </c>
      <c r="C2036">
        <v>1.7799999999999999E-3</v>
      </c>
      <c r="D2036">
        <v>1.7799999999999999E-3</v>
      </c>
      <c r="E2036">
        <v>0.5</v>
      </c>
      <c r="F2036">
        <v>94375</v>
      </c>
      <c r="G2036">
        <v>168</v>
      </c>
      <c r="H2036">
        <v>94291</v>
      </c>
      <c r="I2036">
        <v>3856721</v>
      </c>
      <c r="J2036">
        <v>40.869999999999997</v>
      </c>
    </row>
    <row r="2037" spans="1:10" x14ac:dyDescent="0.45">
      <c r="A2037">
        <v>1951</v>
      </c>
      <c r="B2037">
        <v>35</v>
      </c>
      <c r="C2037">
        <v>1.9300000000000001E-3</v>
      </c>
      <c r="D2037">
        <v>1.9300000000000001E-3</v>
      </c>
      <c r="E2037">
        <v>0.5</v>
      </c>
      <c r="F2037">
        <v>94207</v>
      </c>
      <c r="G2037">
        <v>182</v>
      </c>
      <c r="H2037">
        <v>94116</v>
      </c>
      <c r="I2037">
        <v>3762430</v>
      </c>
      <c r="J2037">
        <v>39.94</v>
      </c>
    </row>
    <row r="2038" spans="1:10" x14ac:dyDescent="0.45">
      <c r="A2038">
        <v>1951</v>
      </c>
      <c r="B2038">
        <v>36</v>
      </c>
      <c r="C2038">
        <v>2.0699999999999998E-3</v>
      </c>
      <c r="D2038">
        <v>2.0699999999999998E-3</v>
      </c>
      <c r="E2038">
        <v>0.5</v>
      </c>
      <c r="F2038">
        <v>94025</v>
      </c>
      <c r="G2038">
        <v>194</v>
      </c>
      <c r="H2038">
        <v>93928</v>
      </c>
      <c r="I2038">
        <v>3668314</v>
      </c>
      <c r="J2038">
        <v>39.01</v>
      </c>
    </row>
    <row r="2039" spans="1:10" x14ac:dyDescent="0.45">
      <c r="A2039">
        <v>1951</v>
      </c>
      <c r="B2039">
        <v>37</v>
      </c>
      <c r="C2039">
        <v>2.2300000000000002E-3</v>
      </c>
      <c r="D2039">
        <v>2.2300000000000002E-3</v>
      </c>
      <c r="E2039">
        <v>0.5</v>
      </c>
      <c r="F2039">
        <v>93831</v>
      </c>
      <c r="G2039">
        <v>209</v>
      </c>
      <c r="H2039">
        <v>93726</v>
      </c>
      <c r="I2039">
        <v>3574386</v>
      </c>
      <c r="J2039">
        <v>38.090000000000003</v>
      </c>
    </row>
    <row r="2040" spans="1:10" x14ac:dyDescent="0.45">
      <c r="A2040">
        <v>1951</v>
      </c>
      <c r="B2040">
        <v>38</v>
      </c>
      <c r="C2040">
        <v>2.4199999999999998E-3</v>
      </c>
      <c r="D2040">
        <v>2.4099999999999998E-3</v>
      </c>
      <c r="E2040">
        <v>0.5</v>
      </c>
      <c r="F2040">
        <v>93622</v>
      </c>
      <c r="G2040">
        <v>226</v>
      </c>
      <c r="H2040">
        <v>93509</v>
      </c>
      <c r="I2040">
        <v>3480660</v>
      </c>
      <c r="J2040">
        <v>37.18</v>
      </c>
    </row>
    <row r="2041" spans="1:10" x14ac:dyDescent="0.45">
      <c r="A2041">
        <v>1951</v>
      </c>
      <c r="B2041">
        <v>39</v>
      </c>
      <c r="C2041">
        <v>2.66E-3</v>
      </c>
      <c r="D2041">
        <v>2.66E-3</v>
      </c>
      <c r="E2041">
        <v>0.5</v>
      </c>
      <c r="F2041">
        <v>93396</v>
      </c>
      <c r="G2041">
        <v>248</v>
      </c>
      <c r="H2041">
        <v>93272</v>
      </c>
      <c r="I2041">
        <v>3387152</v>
      </c>
      <c r="J2041">
        <v>36.270000000000003</v>
      </c>
    </row>
    <row r="2042" spans="1:10" x14ac:dyDescent="0.45">
      <c r="A2042">
        <v>1951</v>
      </c>
      <c r="B2042">
        <v>40</v>
      </c>
      <c r="C2042">
        <v>2.96E-3</v>
      </c>
      <c r="D2042">
        <v>2.9499999999999999E-3</v>
      </c>
      <c r="E2042">
        <v>0.5</v>
      </c>
      <c r="F2042">
        <v>93148</v>
      </c>
      <c r="G2042">
        <v>275</v>
      </c>
      <c r="H2042">
        <v>93010</v>
      </c>
      <c r="I2042">
        <v>3293880</v>
      </c>
      <c r="J2042">
        <v>35.36</v>
      </c>
    </row>
    <row r="2043" spans="1:10" x14ac:dyDescent="0.45">
      <c r="A2043">
        <v>1951</v>
      </c>
      <c r="B2043">
        <v>41</v>
      </c>
      <c r="C2043">
        <v>3.2000000000000002E-3</v>
      </c>
      <c r="D2043">
        <v>3.2000000000000002E-3</v>
      </c>
      <c r="E2043">
        <v>0.5</v>
      </c>
      <c r="F2043">
        <v>92873</v>
      </c>
      <c r="G2043">
        <v>297</v>
      </c>
      <c r="H2043">
        <v>92724</v>
      </c>
      <c r="I2043">
        <v>3200870</v>
      </c>
      <c r="J2043">
        <v>34.47</v>
      </c>
    </row>
    <row r="2044" spans="1:10" x14ac:dyDescent="0.45">
      <c r="A2044">
        <v>1951</v>
      </c>
      <c r="B2044">
        <v>42</v>
      </c>
      <c r="C2044">
        <v>3.4399999999999999E-3</v>
      </c>
      <c r="D2044">
        <v>3.4299999999999999E-3</v>
      </c>
      <c r="E2044">
        <v>0.5</v>
      </c>
      <c r="F2044">
        <v>92576</v>
      </c>
      <c r="G2044">
        <v>318</v>
      </c>
      <c r="H2044">
        <v>92417</v>
      </c>
      <c r="I2044">
        <v>3108146</v>
      </c>
      <c r="J2044">
        <v>33.57</v>
      </c>
    </row>
    <row r="2045" spans="1:10" x14ac:dyDescent="0.45">
      <c r="A2045">
        <v>1951</v>
      </c>
      <c r="B2045">
        <v>43</v>
      </c>
      <c r="C2045">
        <v>3.6900000000000001E-3</v>
      </c>
      <c r="D2045">
        <v>3.6800000000000001E-3</v>
      </c>
      <c r="E2045">
        <v>0.5</v>
      </c>
      <c r="F2045">
        <v>92258</v>
      </c>
      <c r="G2045">
        <v>340</v>
      </c>
      <c r="H2045">
        <v>92088</v>
      </c>
      <c r="I2045">
        <v>3015729</v>
      </c>
      <c r="J2045">
        <v>32.69</v>
      </c>
    </row>
    <row r="2046" spans="1:10" x14ac:dyDescent="0.45">
      <c r="A2046">
        <v>1951</v>
      </c>
      <c r="B2046">
        <v>44</v>
      </c>
      <c r="C2046">
        <v>3.9500000000000004E-3</v>
      </c>
      <c r="D2046">
        <v>3.9399999999999999E-3</v>
      </c>
      <c r="E2046">
        <v>0.5</v>
      </c>
      <c r="F2046">
        <v>91918</v>
      </c>
      <c r="G2046">
        <v>362</v>
      </c>
      <c r="H2046">
        <v>91737</v>
      </c>
      <c r="I2046">
        <v>2923641</v>
      </c>
      <c r="J2046">
        <v>31.81</v>
      </c>
    </row>
    <row r="2047" spans="1:10" x14ac:dyDescent="0.45">
      <c r="A2047">
        <v>1951</v>
      </c>
      <c r="B2047">
        <v>45</v>
      </c>
      <c r="C2047">
        <v>4.1799999999999997E-3</v>
      </c>
      <c r="D2047">
        <v>4.1700000000000001E-3</v>
      </c>
      <c r="E2047">
        <v>0.5</v>
      </c>
      <c r="F2047">
        <v>91556</v>
      </c>
      <c r="G2047">
        <v>381</v>
      </c>
      <c r="H2047">
        <v>91365</v>
      </c>
      <c r="I2047">
        <v>2831904</v>
      </c>
      <c r="J2047">
        <v>30.93</v>
      </c>
    </row>
    <row r="2048" spans="1:10" x14ac:dyDescent="0.45">
      <c r="A2048">
        <v>1951</v>
      </c>
      <c r="B2048">
        <v>46</v>
      </c>
      <c r="C2048">
        <v>4.5500000000000002E-3</v>
      </c>
      <c r="D2048">
        <v>4.5399999999999998E-3</v>
      </c>
      <c r="E2048">
        <v>0.5</v>
      </c>
      <c r="F2048">
        <v>91174</v>
      </c>
      <c r="G2048">
        <v>414</v>
      </c>
      <c r="H2048">
        <v>90968</v>
      </c>
      <c r="I2048">
        <v>2740539</v>
      </c>
      <c r="J2048">
        <v>30.06</v>
      </c>
    </row>
    <row r="2049" spans="1:10" x14ac:dyDescent="0.45">
      <c r="A2049">
        <v>1951</v>
      </c>
      <c r="B2049">
        <v>47</v>
      </c>
      <c r="C2049">
        <v>4.9399999999999999E-3</v>
      </c>
      <c r="D2049">
        <v>4.9300000000000004E-3</v>
      </c>
      <c r="E2049">
        <v>0.5</v>
      </c>
      <c r="F2049">
        <v>90761</v>
      </c>
      <c r="G2049">
        <v>447</v>
      </c>
      <c r="H2049">
        <v>90537</v>
      </c>
      <c r="I2049">
        <v>2649571</v>
      </c>
      <c r="J2049">
        <v>29.19</v>
      </c>
    </row>
    <row r="2050" spans="1:10" x14ac:dyDescent="0.45">
      <c r="A2050">
        <v>1951</v>
      </c>
      <c r="B2050">
        <v>48</v>
      </c>
      <c r="C2050">
        <v>5.3699999999999998E-3</v>
      </c>
      <c r="D2050">
        <v>5.3600000000000002E-3</v>
      </c>
      <c r="E2050">
        <v>0.5</v>
      </c>
      <c r="F2050">
        <v>90314</v>
      </c>
      <c r="G2050">
        <v>484</v>
      </c>
      <c r="H2050">
        <v>90072</v>
      </c>
      <c r="I2050">
        <v>2559034</v>
      </c>
      <c r="J2050">
        <v>28.33</v>
      </c>
    </row>
    <row r="2051" spans="1:10" x14ac:dyDescent="0.45">
      <c r="A2051">
        <v>1951</v>
      </c>
      <c r="B2051">
        <v>49</v>
      </c>
      <c r="C2051">
        <v>6.11E-3</v>
      </c>
      <c r="D2051">
        <v>6.1000000000000004E-3</v>
      </c>
      <c r="E2051">
        <v>0.5</v>
      </c>
      <c r="F2051">
        <v>89830</v>
      </c>
      <c r="G2051">
        <v>548</v>
      </c>
      <c r="H2051">
        <v>89556</v>
      </c>
      <c r="I2051">
        <v>2468962</v>
      </c>
      <c r="J2051">
        <v>27.48</v>
      </c>
    </row>
    <row r="2052" spans="1:10" x14ac:dyDescent="0.45">
      <c r="A2052">
        <v>1951</v>
      </c>
      <c r="B2052">
        <v>50</v>
      </c>
      <c r="C2052">
        <v>6.6800000000000002E-3</v>
      </c>
      <c r="D2052">
        <v>6.6499999999999997E-3</v>
      </c>
      <c r="E2052">
        <v>0.5</v>
      </c>
      <c r="F2052">
        <v>89282</v>
      </c>
      <c r="G2052">
        <v>594</v>
      </c>
      <c r="H2052">
        <v>88985</v>
      </c>
      <c r="I2052">
        <v>2379406</v>
      </c>
      <c r="J2052">
        <v>26.65</v>
      </c>
    </row>
    <row r="2053" spans="1:10" x14ac:dyDescent="0.45">
      <c r="A2053">
        <v>1951</v>
      </c>
      <c r="B2053">
        <v>51</v>
      </c>
      <c r="C2053">
        <v>7.1700000000000002E-3</v>
      </c>
      <c r="D2053">
        <v>7.1399999999999996E-3</v>
      </c>
      <c r="E2053">
        <v>0.5</v>
      </c>
      <c r="F2053">
        <v>88688</v>
      </c>
      <c r="G2053">
        <v>634</v>
      </c>
      <c r="H2053">
        <v>88371</v>
      </c>
      <c r="I2053">
        <v>2290421</v>
      </c>
      <c r="J2053">
        <v>25.83</v>
      </c>
    </row>
    <row r="2054" spans="1:10" x14ac:dyDescent="0.45">
      <c r="A2054">
        <v>1951</v>
      </c>
      <c r="B2054">
        <v>52</v>
      </c>
      <c r="C2054">
        <v>7.7999999999999996E-3</v>
      </c>
      <c r="D2054">
        <v>7.77E-3</v>
      </c>
      <c r="E2054">
        <v>0.5</v>
      </c>
      <c r="F2054">
        <v>88055</v>
      </c>
      <c r="G2054">
        <v>685</v>
      </c>
      <c r="H2054">
        <v>87712</v>
      </c>
      <c r="I2054">
        <v>2202050</v>
      </c>
      <c r="J2054">
        <v>25.01</v>
      </c>
    </row>
    <row r="2055" spans="1:10" x14ac:dyDescent="0.45">
      <c r="A2055">
        <v>1951</v>
      </c>
      <c r="B2055">
        <v>53</v>
      </c>
      <c r="C2055">
        <v>8.5500000000000003E-3</v>
      </c>
      <c r="D2055">
        <v>8.5100000000000002E-3</v>
      </c>
      <c r="E2055">
        <v>0.5</v>
      </c>
      <c r="F2055">
        <v>87370</v>
      </c>
      <c r="G2055">
        <v>744</v>
      </c>
      <c r="H2055">
        <v>86998</v>
      </c>
      <c r="I2055">
        <v>2114337</v>
      </c>
      <c r="J2055">
        <v>24.2</v>
      </c>
    </row>
    <row r="2056" spans="1:10" x14ac:dyDescent="0.45">
      <c r="A2056">
        <v>1951</v>
      </c>
      <c r="B2056">
        <v>54</v>
      </c>
      <c r="C2056">
        <v>9.1699999999999993E-3</v>
      </c>
      <c r="D2056">
        <v>9.1199999999999996E-3</v>
      </c>
      <c r="E2056">
        <v>0.5</v>
      </c>
      <c r="F2056">
        <v>86626</v>
      </c>
      <c r="G2056">
        <v>790</v>
      </c>
      <c r="H2056">
        <v>86231</v>
      </c>
      <c r="I2056">
        <v>2027339</v>
      </c>
      <c r="J2056">
        <v>23.4</v>
      </c>
    </row>
    <row r="2057" spans="1:10" x14ac:dyDescent="0.45">
      <c r="A2057">
        <v>1951</v>
      </c>
      <c r="B2057">
        <v>55</v>
      </c>
      <c r="C2057">
        <v>9.6900000000000007E-3</v>
      </c>
      <c r="D2057">
        <v>9.6399999999999993E-3</v>
      </c>
      <c r="E2057">
        <v>0.5</v>
      </c>
      <c r="F2057">
        <v>85836</v>
      </c>
      <c r="G2057">
        <v>827</v>
      </c>
      <c r="H2057">
        <v>85422</v>
      </c>
      <c r="I2057">
        <v>1941108</v>
      </c>
      <c r="J2057">
        <v>22.61</v>
      </c>
    </row>
    <row r="2058" spans="1:10" x14ac:dyDescent="0.45">
      <c r="A2058">
        <v>1951</v>
      </c>
      <c r="B2058">
        <v>56</v>
      </c>
      <c r="C2058">
        <v>1.039E-2</v>
      </c>
      <c r="D2058">
        <v>1.034E-2</v>
      </c>
      <c r="E2058">
        <v>0.5</v>
      </c>
      <c r="F2058">
        <v>85009</v>
      </c>
      <c r="G2058">
        <v>879</v>
      </c>
      <c r="H2058">
        <v>84569</v>
      </c>
      <c r="I2058">
        <v>1855686</v>
      </c>
      <c r="J2058">
        <v>21.83</v>
      </c>
    </row>
    <row r="2059" spans="1:10" x14ac:dyDescent="0.45">
      <c r="A2059">
        <v>1951</v>
      </c>
      <c r="B2059">
        <v>57</v>
      </c>
      <c r="C2059">
        <v>1.1169999999999999E-2</v>
      </c>
      <c r="D2059">
        <v>1.111E-2</v>
      </c>
      <c r="E2059">
        <v>0.5</v>
      </c>
      <c r="F2059">
        <v>84130</v>
      </c>
      <c r="G2059">
        <v>935</v>
      </c>
      <c r="H2059">
        <v>83662</v>
      </c>
      <c r="I2059">
        <v>1771117</v>
      </c>
      <c r="J2059">
        <v>21.05</v>
      </c>
    </row>
    <row r="2060" spans="1:10" x14ac:dyDescent="0.45">
      <c r="A2060">
        <v>1951</v>
      </c>
      <c r="B2060">
        <v>58</v>
      </c>
      <c r="C2060">
        <v>1.1820000000000001E-2</v>
      </c>
      <c r="D2060">
        <v>1.175E-2</v>
      </c>
      <c r="E2060">
        <v>0.5</v>
      </c>
      <c r="F2060">
        <v>83195</v>
      </c>
      <c r="G2060">
        <v>978</v>
      </c>
      <c r="H2060">
        <v>82706</v>
      </c>
      <c r="I2060">
        <v>1687454</v>
      </c>
      <c r="J2060">
        <v>20.28</v>
      </c>
    </row>
    <row r="2061" spans="1:10" x14ac:dyDescent="0.45">
      <c r="A2061">
        <v>1951</v>
      </c>
      <c r="B2061">
        <v>59</v>
      </c>
      <c r="C2061">
        <v>1.269E-2</v>
      </c>
      <c r="D2061">
        <v>1.261E-2</v>
      </c>
      <c r="E2061">
        <v>0.5</v>
      </c>
      <c r="F2061">
        <v>82218</v>
      </c>
      <c r="G2061">
        <v>1037</v>
      </c>
      <c r="H2061">
        <v>81699</v>
      </c>
      <c r="I2061">
        <v>1604748</v>
      </c>
      <c r="J2061">
        <v>19.52</v>
      </c>
    </row>
    <row r="2062" spans="1:10" x14ac:dyDescent="0.45">
      <c r="A2062">
        <v>1951</v>
      </c>
      <c r="B2062">
        <v>60</v>
      </c>
      <c r="C2062">
        <v>1.4250000000000001E-2</v>
      </c>
      <c r="D2062">
        <v>1.414E-2</v>
      </c>
      <c r="E2062">
        <v>0.5</v>
      </c>
      <c r="F2062">
        <v>81180</v>
      </c>
      <c r="G2062">
        <v>1148</v>
      </c>
      <c r="H2062">
        <v>80606</v>
      </c>
      <c r="I2062">
        <v>1523049</v>
      </c>
      <c r="J2062">
        <v>18.760000000000002</v>
      </c>
    </row>
    <row r="2063" spans="1:10" x14ac:dyDescent="0.45">
      <c r="A2063">
        <v>1951</v>
      </c>
      <c r="B2063">
        <v>61</v>
      </c>
      <c r="C2063">
        <v>1.567E-2</v>
      </c>
      <c r="D2063">
        <v>1.555E-2</v>
      </c>
      <c r="E2063">
        <v>0.5</v>
      </c>
      <c r="F2063">
        <v>80032</v>
      </c>
      <c r="G2063">
        <v>1244</v>
      </c>
      <c r="H2063">
        <v>79410</v>
      </c>
      <c r="I2063">
        <v>1442443</v>
      </c>
      <c r="J2063">
        <v>18.02</v>
      </c>
    </row>
    <row r="2064" spans="1:10" x14ac:dyDescent="0.45">
      <c r="A2064">
        <v>1951</v>
      </c>
      <c r="B2064">
        <v>62</v>
      </c>
      <c r="C2064">
        <v>1.6889999999999999E-2</v>
      </c>
      <c r="D2064">
        <v>1.6750000000000001E-2</v>
      </c>
      <c r="E2064">
        <v>0.5</v>
      </c>
      <c r="F2064">
        <v>78788</v>
      </c>
      <c r="G2064">
        <v>1320</v>
      </c>
      <c r="H2064">
        <v>78128</v>
      </c>
      <c r="I2064">
        <v>1363032</v>
      </c>
      <c r="J2064">
        <v>17.3</v>
      </c>
    </row>
    <row r="2065" spans="1:10" x14ac:dyDescent="0.45">
      <c r="A2065">
        <v>1951</v>
      </c>
      <c r="B2065">
        <v>63</v>
      </c>
      <c r="C2065">
        <v>1.84E-2</v>
      </c>
      <c r="D2065">
        <v>1.8239999999999999E-2</v>
      </c>
      <c r="E2065">
        <v>0.5</v>
      </c>
      <c r="F2065">
        <v>77468</v>
      </c>
      <c r="G2065">
        <v>1413</v>
      </c>
      <c r="H2065">
        <v>76762</v>
      </c>
      <c r="I2065">
        <v>1284904</v>
      </c>
      <c r="J2065">
        <v>16.59</v>
      </c>
    </row>
    <row r="2066" spans="1:10" x14ac:dyDescent="0.45">
      <c r="A2066">
        <v>1951</v>
      </c>
      <c r="B2066">
        <v>64</v>
      </c>
      <c r="C2066">
        <v>2.0240000000000001E-2</v>
      </c>
      <c r="D2066">
        <v>2.0039999999999999E-2</v>
      </c>
      <c r="E2066">
        <v>0.5</v>
      </c>
      <c r="F2066">
        <v>76055</v>
      </c>
      <c r="G2066">
        <v>1524</v>
      </c>
      <c r="H2066">
        <v>75293</v>
      </c>
      <c r="I2066">
        <v>1208143</v>
      </c>
      <c r="J2066">
        <v>15.89</v>
      </c>
    </row>
    <row r="2067" spans="1:10" x14ac:dyDescent="0.45">
      <c r="A2067">
        <v>1951</v>
      </c>
      <c r="B2067">
        <v>65</v>
      </c>
      <c r="C2067">
        <v>2.1930000000000002E-2</v>
      </c>
      <c r="D2067">
        <v>2.1690000000000001E-2</v>
      </c>
      <c r="E2067">
        <v>0.5</v>
      </c>
      <c r="F2067">
        <v>74531</v>
      </c>
      <c r="G2067">
        <v>1617</v>
      </c>
      <c r="H2067">
        <v>73723</v>
      </c>
      <c r="I2067">
        <v>1132849</v>
      </c>
      <c r="J2067">
        <v>15.2</v>
      </c>
    </row>
    <row r="2068" spans="1:10" x14ac:dyDescent="0.45">
      <c r="A2068">
        <v>1951</v>
      </c>
      <c r="B2068">
        <v>66</v>
      </c>
      <c r="C2068">
        <v>2.3400000000000001E-2</v>
      </c>
      <c r="D2068">
        <v>2.3130000000000001E-2</v>
      </c>
      <c r="E2068">
        <v>0.5</v>
      </c>
      <c r="F2068">
        <v>72915</v>
      </c>
      <c r="G2068">
        <v>1686</v>
      </c>
      <c r="H2068">
        <v>72071</v>
      </c>
      <c r="I2068">
        <v>1059126</v>
      </c>
      <c r="J2068">
        <v>14.53</v>
      </c>
    </row>
    <row r="2069" spans="1:10" x14ac:dyDescent="0.45">
      <c r="A2069">
        <v>1951</v>
      </c>
      <c r="B2069">
        <v>67</v>
      </c>
      <c r="C2069">
        <v>2.4989999999999998E-2</v>
      </c>
      <c r="D2069">
        <v>2.469E-2</v>
      </c>
      <c r="E2069">
        <v>0.5</v>
      </c>
      <c r="F2069">
        <v>71228</v>
      </c>
      <c r="G2069">
        <v>1758</v>
      </c>
      <c r="H2069">
        <v>70349</v>
      </c>
      <c r="I2069">
        <v>987055</v>
      </c>
      <c r="J2069">
        <v>13.86</v>
      </c>
    </row>
    <row r="2070" spans="1:10" x14ac:dyDescent="0.45">
      <c r="A2070">
        <v>1951</v>
      </c>
      <c r="B2070">
        <v>68</v>
      </c>
      <c r="C2070">
        <v>2.7560000000000001E-2</v>
      </c>
      <c r="D2070">
        <v>2.7189999999999999E-2</v>
      </c>
      <c r="E2070">
        <v>0.5</v>
      </c>
      <c r="F2070">
        <v>69470</v>
      </c>
      <c r="G2070">
        <v>1889</v>
      </c>
      <c r="H2070">
        <v>68526</v>
      </c>
      <c r="I2070">
        <v>916705</v>
      </c>
      <c r="J2070">
        <v>13.2</v>
      </c>
    </row>
    <row r="2071" spans="1:10" x14ac:dyDescent="0.45">
      <c r="A2071">
        <v>1951</v>
      </c>
      <c r="B2071">
        <v>69</v>
      </c>
      <c r="C2071">
        <v>3.0249999999999999E-2</v>
      </c>
      <c r="D2071">
        <v>2.98E-2</v>
      </c>
      <c r="E2071">
        <v>0.5</v>
      </c>
      <c r="F2071">
        <v>67581</v>
      </c>
      <c r="G2071">
        <v>2014</v>
      </c>
      <c r="H2071">
        <v>66574</v>
      </c>
      <c r="I2071">
        <v>848180</v>
      </c>
      <c r="J2071">
        <v>12.55</v>
      </c>
    </row>
    <row r="2072" spans="1:10" x14ac:dyDescent="0.45">
      <c r="A2072">
        <v>1951</v>
      </c>
      <c r="B2072">
        <v>70</v>
      </c>
      <c r="C2072">
        <v>3.3599999999999998E-2</v>
      </c>
      <c r="D2072">
        <v>3.3050000000000003E-2</v>
      </c>
      <c r="E2072">
        <v>0.5</v>
      </c>
      <c r="F2072">
        <v>65567</v>
      </c>
      <c r="G2072">
        <v>2167</v>
      </c>
      <c r="H2072">
        <v>64484</v>
      </c>
      <c r="I2072">
        <v>781606</v>
      </c>
      <c r="J2072">
        <v>11.92</v>
      </c>
    </row>
    <row r="2073" spans="1:10" x14ac:dyDescent="0.45">
      <c r="A2073">
        <v>1951</v>
      </c>
      <c r="B2073">
        <v>71</v>
      </c>
      <c r="C2073">
        <v>3.7560000000000003E-2</v>
      </c>
      <c r="D2073">
        <v>3.687E-2</v>
      </c>
      <c r="E2073">
        <v>0.5</v>
      </c>
      <c r="F2073">
        <v>63400</v>
      </c>
      <c r="G2073">
        <v>2337</v>
      </c>
      <c r="H2073">
        <v>62232</v>
      </c>
      <c r="I2073">
        <v>717122</v>
      </c>
      <c r="J2073">
        <v>11.31</v>
      </c>
    </row>
    <row r="2074" spans="1:10" x14ac:dyDescent="0.45">
      <c r="A2074">
        <v>1951</v>
      </c>
      <c r="B2074">
        <v>72</v>
      </c>
      <c r="C2074">
        <v>4.2680000000000003E-2</v>
      </c>
      <c r="D2074">
        <v>4.1790000000000001E-2</v>
      </c>
      <c r="E2074">
        <v>0.5</v>
      </c>
      <c r="F2074">
        <v>61063</v>
      </c>
      <c r="G2074">
        <v>2552</v>
      </c>
      <c r="H2074">
        <v>59787</v>
      </c>
      <c r="I2074">
        <v>654890</v>
      </c>
      <c r="J2074">
        <v>10.72</v>
      </c>
    </row>
    <row r="2075" spans="1:10" x14ac:dyDescent="0.45">
      <c r="A2075">
        <v>1951</v>
      </c>
      <c r="B2075">
        <v>73</v>
      </c>
      <c r="C2075">
        <v>4.7070000000000001E-2</v>
      </c>
      <c r="D2075">
        <v>4.5990000000000003E-2</v>
      </c>
      <c r="E2075">
        <v>0.5</v>
      </c>
      <c r="F2075">
        <v>58511</v>
      </c>
      <c r="G2075">
        <v>2691</v>
      </c>
      <c r="H2075">
        <v>57166</v>
      </c>
      <c r="I2075">
        <v>595103</v>
      </c>
      <c r="J2075">
        <v>10.17</v>
      </c>
    </row>
    <row r="2076" spans="1:10" x14ac:dyDescent="0.45">
      <c r="A2076">
        <v>1951</v>
      </c>
      <c r="B2076">
        <v>74</v>
      </c>
      <c r="C2076">
        <v>5.2299999999999999E-2</v>
      </c>
      <c r="D2076">
        <v>5.0970000000000001E-2</v>
      </c>
      <c r="E2076">
        <v>0.5</v>
      </c>
      <c r="F2076">
        <v>55820</v>
      </c>
      <c r="G2076">
        <v>2845</v>
      </c>
      <c r="H2076">
        <v>54398</v>
      </c>
      <c r="I2076">
        <v>537937</v>
      </c>
      <c r="J2076">
        <v>9.64</v>
      </c>
    </row>
    <row r="2077" spans="1:10" x14ac:dyDescent="0.45">
      <c r="A2077">
        <v>1951</v>
      </c>
      <c r="B2077">
        <v>75</v>
      </c>
      <c r="C2077">
        <v>5.7140000000000003E-2</v>
      </c>
      <c r="D2077">
        <v>5.5559999999999998E-2</v>
      </c>
      <c r="E2077">
        <v>0.5</v>
      </c>
      <c r="F2077">
        <v>52975</v>
      </c>
      <c r="G2077">
        <v>2943</v>
      </c>
      <c r="H2077">
        <v>51504</v>
      </c>
      <c r="I2077">
        <v>483539</v>
      </c>
      <c r="J2077">
        <v>9.1300000000000008</v>
      </c>
    </row>
    <row r="2078" spans="1:10" x14ac:dyDescent="0.45">
      <c r="A2078">
        <v>1951</v>
      </c>
      <c r="B2078">
        <v>76</v>
      </c>
      <c r="C2078">
        <v>6.3200000000000006E-2</v>
      </c>
      <c r="D2078">
        <v>6.1260000000000002E-2</v>
      </c>
      <c r="E2078">
        <v>0.5</v>
      </c>
      <c r="F2078">
        <v>50032</v>
      </c>
      <c r="G2078">
        <v>3065</v>
      </c>
      <c r="H2078">
        <v>48500</v>
      </c>
      <c r="I2078">
        <v>432036</v>
      </c>
      <c r="J2078">
        <v>8.64</v>
      </c>
    </row>
    <row r="2079" spans="1:10" x14ac:dyDescent="0.45">
      <c r="A2079">
        <v>1951</v>
      </c>
      <c r="B2079">
        <v>77</v>
      </c>
      <c r="C2079">
        <v>7.016E-2</v>
      </c>
      <c r="D2079">
        <v>6.7780000000000007E-2</v>
      </c>
      <c r="E2079">
        <v>0.5</v>
      </c>
      <c r="F2079">
        <v>46967</v>
      </c>
      <c r="G2079">
        <v>3184</v>
      </c>
      <c r="H2079">
        <v>45375</v>
      </c>
      <c r="I2079">
        <v>383536</v>
      </c>
      <c r="J2079">
        <v>8.17</v>
      </c>
    </row>
    <row r="2080" spans="1:10" x14ac:dyDescent="0.45">
      <c r="A2080">
        <v>1951</v>
      </c>
      <c r="B2080">
        <v>78</v>
      </c>
      <c r="C2080">
        <v>7.6679999999999998E-2</v>
      </c>
      <c r="D2080">
        <v>7.3849999999999999E-2</v>
      </c>
      <c r="E2080">
        <v>0.5</v>
      </c>
      <c r="F2080">
        <v>43784</v>
      </c>
      <c r="G2080">
        <v>3233</v>
      </c>
      <c r="H2080">
        <v>42167</v>
      </c>
      <c r="I2080">
        <v>338160</v>
      </c>
      <c r="J2080">
        <v>7.72</v>
      </c>
    </row>
    <row r="2081" spans="1:10" x14ac:dyDescent="0.45">
      <c r="A2081">
        <v>1951</v>
      </c>
      <c r="B2081">
        <v>79</v>
      </c>
      <c r="C2081">
        <v>8.4059999999999996E-2</v>
      </c>
      <c r="D2081">
        <v>8.0670000000000006E-2</v>
      </c>
      <c r="E2081">
        <v>0.5</v>
      </c>
      <c r="F2081">
        <v>40550</v>
      </c>
      <c r="G2081">
        <v>3271</v>
      </c>
      <c r="H2081">
        <v>38915</v>
      </c>
      <c r="I2081">
        <v>295994</v>
      </c>
      <c r="J2081">
        <v>7.3</v>
      </c>
    </row>
    <row r="2082" spans="1:10" x14ac:dyDescent="0.45">
      <c r="A2082">
        <v>1951</v>
      </c>
      <c r="B2082">
        <v>80</v>
      </c>
      <c r="C2082">
        <v>8.8050000000000003E-2</v>
      </c>
      <c r="D2082">
        <v>8.4339999999999998E-2</v>
      </c>
      <c r="E2082">
        <v>0.5</v>
      </c>
      <c r="F2082">
        <v>37279</v>
      </c>
      <c r="G2082">
        <v>3144</v>
      </c>
      <c r="H2082">
        <v>35707</v>
      </c>
      <c r="I2082">
        <v>257079</v>
      </c>
      <c r="J2082">
        <v>6.9</v>
      </c>
    </row>
    <row r="2083" spans="1:10" x14ac:dyDescent="0.45">
      <c r="A2083">
        <v>1951</v>
      </c>
      <c r="B2083">
        <v>81</v>
      </c>
      <c r="C2083">
        <v>9.6119999999999997E-2</v>
      </c>
      <c r="D2083">
        <v>9.171E-2</v>
      </c>
      <c r="E2083">
        <v>0.5</v>
      </c>
      <c r="F2083">
        <v>34135</v>
      </c>
      <c r="G2083">
        <v>3130</v>
      </c>
      <c r="H2083">
        <v>32570</v>
      </c>
      <c r="I2083">
        <v>221372</v>
      </c>
      <c r="J2083">
        <v>6.49</v>
      </c>
    </row>
    <row r="2084" spans="1:10" x14ac:dyDescent="0.45">
      <c r="A2084">
        <v>1951</v>
      </c>
      <c r="B2084">
        <v>82</v>
      </c>
      <c r="C2084">
        <v>0.10775</v>
      </c>
      <c r="D2084">
        <v>0.10224</v>
      </c>
      <c r="E2084">
        <v>0.5</v>
      </c>
      <c r="F2084">
        <v>31005</v>
      </c>
      <c r="G2084">
        <v>3170</v>
      </c>
      <c r="H2084">
        <v>29420</v>
      </c>
      <c r="I2084">
        <v>188802</v>
      </c>
      <c r="J2084">
        <v>6.09</v>
      </c>
    </row>
    <row r="2085" spans="1:10" x14ac:dyDescent="0.45">
      <c r="A2085">
        <v>1951</v>
      </c>
      <c r="B2085">
        <v>83</v>
      </c>
      <c r="C2085">
        <v>0.11994</v>
      </c>
      <c r="D2085">
        <v>0.11315</v>
      </c>
      <c r="E2085">
        <v>0.5</v>
      </c>
      <c r="F2085">
        <v>27835</v>
      </c>
      <c r="G2085">
        <v>3150</v>
      </c>
      <c r="H2085">
        <v>26260</v>
      </c>
      <c r="I2085">
        <v>159382</v>
      </c>
      <c r="J2085">
        <v>5.73</v>
      </c>
    </row>
    <row r="2086" spans="1:10" x14ac:dyDescent="0.45">
      <c r="A2086">
        <v>1951</v>
      </c>
      <c r="B2086">
        <v>84</v>
      </c>
      <c r="C2086">
        <v>0.13200999999999999</v>
      </c>
      <c r="D2086">
        <v>0.12384000000000001</v>
      </c>
      <c r="E2086">
        <v>0.5</v>
      </c>
      <c r="F2086">
        <v>24685</v>
      </c>
      <c r="G2086">
        <v>3057</v>
      </c>
      <c r="H2086">
        <v>23156</v>
      </c>
      <c r="I2086">
        <v>133122</v>
      </c>
      <c r="J2086">
        <v>5.39</v>
      </c>
    </row>
    <row r="2087" spans="1:10" x14ac:dyDescent="0.45">
      <c r="A2087">
        <v>1951</v>
      </c>
      <c r="B2087">
        <v>85</v>
      </c>
      <c r="C2087">
        <v>0.14507</v>
      </c>
      <c r="D2087">
        <v>0.13525999999999999</v>
      </c>
      <c r="E2087">
        <v>0.5</v>
      </c>
      <c r="F2087">
        <v>21628</v>
      </c>
      <c r="G2087">
        <v>2925</v>
      </c>
      <c r="H2087">
        <v>20165</v>
      </c>
      <c r="I2087">
        <v>109966</v>
      </c>
      <c r="J2087">
        <v>5.08</v>
      </c>
    </row>
    <row r="2088" spans="1:10" x14ac:dyDescent="0.45">
      <c r="A2088">
        <v>1951</v>
      </c>
      <c r="B2088">
        <v>86</v>
      </c>
      <c r="C2088">
        <v>0.15392</v>
      </c>
      <c r="D2088">
        <v>0.14291999999999999</v>
      </c>
      <c r="E2088">
        <v>0.5</v>
      </c>
      <c r="F2088">
        <v>18703</v>
      </c>
      <c r="G2088">
        <v>2673</v>
      </c>
      <c r="H2088">
        <v>17366</v>
      </c>
      <c r="I2088">
        <v>89801</v>
      </c>
      <c r="J2088">
        <v>4.8</v>
      </c>
    </row>
    <row r="2089" spans="1:10" x14ac:dyDescent="0.45">
      <c r="A2089">
        <v>1951</v>
      </c>
      <c r="B2089">
        <v>87</v>
      </c>
      <c r="C2089">
        <v>0.16941000000000001</v>
      </c>
      <c r="D2089">
        <v>0.15618000000000001</v>
      </c>
      <c r="E2089">
        <v>0.5</v>
      </c>
      <c r="F2089">
        <v>16030</v>
      </c>
      <c r="G2089">
        <v>2503</v>
      </c>
      <c r="H2089">
        <v>14778</v>
      </c>
      <c r="I2089">
        <v>72435</v>
      </c>
      <c r="J2089">
        <v>4.5199999999999996</v>
      </c>
    </row>
    <row r="2090" spans="1:10" x14ac:dyDescent="0.45">
      <c r="A2090">
        <v>1951</v>
      </c>
      <c r="B2090">
        <v>88</v>
      </c>
      <c r="C2090">
        <v>0.17688000000000001</v>
      </c>
      <c r="D2090">
        <v>0.16250999999999999</v>
      </c>
      <c r="E2090">
        <v>0.5</v>
      </c>
      <c r="F2090">
        <v>13526</v>
      </c>
      <c r="G2090">
        <v>2198</v>
      </c>
      <c r="H2090">
        <v>12427</v>
      </c>
      <c r="I2090">
        <v>57657</v>
      </c>
      <c r="J2090">
        <v>4.26</v>
      </c>
    </row>
    <row r="2091" spans="1:10" x14ac:dyDescent="0.45">
      <c r="A2091">
        <v>1951</v>
      </c>
      <c r="B2091">
        <v>89</v>
      </c>
      <c r="C2091">
        <v>0.19447999999999999</v>
      </c>
      <c r="D2091">
        <v>0.17724000000000001</v>
      </c>
      <c r="E2091">
        <v>0.5</v>
      </c>
      <c r="F2091">
        <v>11328</v>
      </c>
      <c r="G2091">
        <v>2008</v>
      </c>
      <c r="H2091">
        <v>10324</v>
      </c>
      <c r="I2091">
        <v>45230</v>
      </c>
      <c r="J2091">
        <v>3.99</v>
      </c>
    </row>
    <row r="2092" spans="1:10" x14ac:dyDescent="0.45">
      <c r="A2092">
        <v>1951</v>
      </c>
      <c r="B2092">
        <v>90</v>
      </c>
      <c r="C2092">
        <v>0.22869</v>
      </c>
      <c r="D2092">
        <v>0.20523</v>
      </c>
      <c r="E2092">
        <v>0.5</v>
      </c>
      <c r="F2092">
        <v>9320</v>
      </c>
      <c r="G2092">
        <v>1913</v>
      </c>
      <c r="H2092">
        <v>8364</v>
      </c>
      <c r="I2092">
        <v>34906</v>
      </c>
      <c r="J2092">
        <v>3.75</v>
      </c>
    </row>
    <row r="2093" spans="1:10" x14ac:dyDescent="0.45">
      <c r="A2093">
        <v>1951</v>
      </c>
      <c r="B2093">
        <v>91</v>
      </c>
      <c r="C2093">
        <v>0.22406000000000001</v>
      </c>
      <c r="D2093">
        <v>0.20147999999999999</v>
      </c>
      <c r="E2093">
        <v>0.5</v>
      </c>
      <c r="F2093">
        <v>7407</v>
      </c>
      <c r="G2093">
        <v>1492</v>
      </c>
      <c r="H2093">
        <v>6661</v>
      </c>
      <c r="I2093">
        <v>26542</v>
      </c>
      <c r="J2093">
        <v>3.58</v>
      </c>
    </row>
    <row r="2094" spans="1:10" x14ac:dyDescent="0.45">
      <c r="A2094">
        <v>1951</v>
      </c>
      <c r="B2094">
        <v>92</v>
      </c>
      <c r="C2094">
        <v>0.24722</v>
      </c>
      <c r="D2094">
        <v>0.22001999999999999</v>
      </c>
      <c r="E2094">
        <v>0.5</v>
      </c>
      <c r="F2094">
        <v>5915</v>
      </c>
      <c r="G2094">
        <v>1301</v>
      </c>
      <c r="H2094">
        <v>5264</v>
      </c>
      <c r="I2094">
        <v>19881</v>
      </c>
      <c r="J2094">
        <v>3.36</v>
      </c>
    </row>
    <row r="2095" spans="1:10" x14ac:dyDescent="0.45">
      <c r="A2095">
        <v>1951</v>
      </c>
      <c r="B2095">
        <v>93</v>
      </c>
      <c r="C2095">
        <v>0.26041999999999998</v>
      </c>
      <c r="D2095">
        <v>0.23042000000000001</v>
      </c>
      <c r="E2095">
        <v>0.5</v>
      </c>
      <c r="F2095">
        <v>4614</v>
      </c>
      <c r="G2095">
        <v>1063</v>
      </c>
      <c r="H2095">
        <v>4082</v>
      </c>
      <c r="I2095">
        <v>14616</v>
      </c>
      <c r="J2095">
        <v>3.17</v>
      </c>
    </row>
    <row r="2096" spans="1:10" x14ac:dyDescent="0.45">
      <c r="A2096">
        <v>1951</v>
      </c>
      <c r="B2096">
        <v>94</v>
      </c>
      <c r="C2096">
        <v>0.30486999999999997</v>
      </c>
      <c r="D2096">
        <v>0.26454</v>
      </c>
      <c r="E2096">
        <v>0.5</v>
      </c>
      <c r="F2096">
        <v>3551</v>
      </c>
      <c r="G2096">
        <v>939</v>
      </c>
      <c r="H2096">
        <v>3081</v>
      </c>
      <c r="I2096">
        <v>10534</v>
      </c>
      <c r="J2096">
        <v>2.97</v>
      </c>
    </row>
    <row r="2097" spans="1:10" x14ac:dyDescent="0.45">
      <c r="A2097">
        <v>1951</v>
      </c>
      <c r="B2097">
        <v>95</v>
      </c>
      <c r="C2097">
        <v>0.30496000000000001</v>
      </c>
      <c r="D2097">
        <v>0.26461000000000001</v>
      </c>
      <c r="E2097">
        <v>0.5</v>
      </c>
      <c r="F2097">
        <v>2611</v>
      </c>
      <c r="G2097">
        <v>691</v>
      </c>
      <c r="H2097">
        <v>2266</v>
      </c>
      <c r="I2097">
        <v>7453</v>
      </c>
      <c r="J2097">
        <v>2.85</v>
      </c>
    </row>
    <row r="2098" spans="1:10" x14ac:dyDescent="0.45">
      <c r="A2098">
        <v>1951</v>
      </c>
      <c r="B2098">
        <v>96</v>
      </c>
      <c r="C2098">
        <v>0.32629999999999998</v>
      </c>
      <c r="D2098">
        <v>0.28053</v>
      </c>
      <c r="E2098">
        <v>0.5</v>
      </c>
      <c r="F2098">
        <v>1920</v>
      </c>
      <c r="G2098">
        <v>539</v>
      </c>
      <c r="H2098">
        <v>1651</v>
      </c>
      <c r="I2098">
        <v>5188</v>
      </c>
      <c r="J2098">
        <v>2.7</v>
      </c>
    </row>
    <row r="2099" spans="1:10" x14ac:dyDescent="0.45">
      <c r="A2099">
        <v>1951</v>
      </c>
      <c r="B2099">
        <v>97</v>
      </c>
      <c r="C2099">
        <v>0.34838000000000002</v>
      </c>
      <c r="D2099">
        <v>0.29670000000000002</v>
      </c>
      <c r="E2099">
        <v>0.5</v>
      </c>
      <c r="F2099">
        <v>1382</v>
      </c>
      <c r="G2099">
        <v>410</v>
      </c>
      <c r="H2099">
        <v>1177</v>
      </c>
      <c r="I2099">
        <v>3537</v>
      </c>
      <c r="J2099">
        <v>2.56</v>
      </c>
    </row>
    <row r="2100" spans="1:10" x14ac:dyDescent="0.45">
      <c r="A2100">
        <v>1951</v>
      </c>
      <c r="B2100">
        <v>98</v>
      </c>
      <c r="C2100">
        <v>0.37113000000000002</v>
      </c>
      <c r="D2100">
        <v>0.31303999999999998</v>
      </c>
      <c r="E2100">
        <v>0.5</v>
      </c>
      <c r="F2100">
        <v>972</v>
      </c>
      <c r="G2100">
        <v>304</v>
      </c>
      <c r="H2100">
        <v>820</v>
      </c>
      <c r="I2100">
        <v>2360</v>
      </c>
      <c r="J2100">
        <v>2.4300000000000002</v>
      </c>
    </row>
    <row r="2101" spans="1:10" x14ac:dyDescent="0.45">
      <c r="A2101">
        <v>1951</v>
      </c>
      <c r="B2101">
        <v>99</v>
      </c>
      <c r="C2101">
        <v>0.39446999999999999</v>
      </c>
      <c r="D2101">
        <v>0.32949000000000001</v>
      </c>
      <c r="E2101">
        <v>0.5</v>
      </c>
      <c r="F2101">
        <v>667</v>
      </c>
      <c r="G2101">
        <v>220</v>
      </c>
      <c r="H2101">
        <v>558</v>
      </c>
      <c r="I2101">
        <v>1540</v>
      </c>
      <c r="J2101">
        <v>2.31</v>
      </c>
    </row>
    <row r="2102" spans="1:10" x14ac:dyDescent="0.45">
      <c r="A2102">
        <v>1951</v>
      </c>
      <c r="B2102">
        <v>100</v>
      </c>
      <c r="C2102">
        <v>0.41830000000000001</v>
      </c>
      <c r="D2102">
        <v>0.34594999999999998</v>
      </c>
      <c r="E2102">
        <v>0.5</v>
      </c>
      <c r="F2102">
        <v>448</v>
      </c>
      <c r="G2102">
        <v>155</v>
      </c>
      <c r="H2102">
        <v>370</v>
      </c>
      <c r="I2102">
        <v>983</v>
      </c>
      <c r="J2102">
        <v>2.2000000000000002</v>
      </c>
    </row>
    <row r="2103" spans="1:10" x14ac:dyDescent="0.45">
      <c r="A2103">
        <v>1951</v>
      </c>
      <c r="B2103">
        <v>101</v>
      </c>
      <c r="C2103">
        <v>0.44252000000000002</v>
      </c>
      <c r="D2103">
        <v>0.36235000000000001</v>
      </c>
      <c r="E2103">
        <v>0.5</v>
      </c>
      <c r="F2103">
        <v>293</v>
      </c>
      <c r="G2103">
        <v>106</v>
      </c>
      <c r="H2103">
        <v>240</v>
      </c>
      <c r="I2103">
        <v>613</v>
      </c>
      <c r="J2103">
        <v>2.09</v>
      </c>
    </row>
    <row r="2104" spans="1:10" x14ac:dyDescent="0.45">
      <c r="A2104">
        <v>1951</v>
      </c>
      <c r="B2104">
        <v>102</v>
      </c>
      <c r="C2104">
        <v>0.46701999999999999</v>
      </c>
      <c r="D2104">
        <v>0.37861</v>
      </c>
      <c r="E2104">
        <v>0.5</v>
      </c>
      <c r="F2104">
        <v>187</v>
      </c>
      <c r="G2104">
        <v>71</v>
      </c>
      <c r="H2104">
        <v>151</v>
      </c>
      <c r="I2104">
        <v>373</v>
      </c>
      <c r="J2104">
        <v>2</v>
      </c>
    </row>
    <row r="2105" spans="1:10" x14ac:dyDescent="0.45">
      <c r="A2105">
        <v>1951</v>
      </c>
      <c r="B2105">
        <v>103</v>
      </c>
      <c r="C2105">
        <v>0.49167</v>
      </c>
      <c r="D2105">
        <v>0.39465</v>
      </c>
      <c r="E2105">
        <v>0.5</v>
      </c>
      <c r="F2105">
        <v>116</v>
      </c>
      <c r="G2105">
        <v>46</v>
      </c>
      <c r="H2105">
        <v>93</v>
      </c>
      <c r="I2105">
        <v>222</v>
      </c>
      <c r="J2105">
        <v>1.91</v>
      </c>
    </row>
    <row r="2106" spans="1:10" x14ac:dyDescent="0.45">
      <c r="A2106">
        <v>1951</v>
      </c>
      <c r="B2106">
        <v>104</v>
      </c>
      <c r="C2106">
        <v>0.51637</v>
      </c>
      <c r="D2106">
        <v>0.41041</v>
      </c>
      <c r="E2106">
        <v>0.5</v>
      </c>
      <c r="F2106">
        <v>70</v>
      </c>
      <c r="G2106">
        <v>29</v>
      </c>
      <c r="H2106">
        <v>56</v>
      </c>
      <c r="I2106">
        <v>129</v>
      </c>
      <c r="J2106">
        <v>1.83</v>
      </c>
    </row>
    <row r="2107" spans="1:10" x14ac:dyDescent="0.45">
      <c r="A2107">
        <v>1951</v>
      </c>
      <c r="B2107">
        <v>105</v>
      </c>
      <c r="C2107">
        <v>0.54098000000000002</v>
      </c>
      <c r="D2107">
        <v>0.42581000000000002</v>
      </c>
      <c r="E2107">
        <v>0.5</v>
      </c>
      <c r="F2107">
        <v>41</v>
      </c>
      <c r="G2107">
        <v>18</v>
      </c>
      <c r="H2107">
        <v>33</v>
      </c>
      <c r="I2107">
        <v>73</v>
      </c>
      <c r="J2107">
        <v>1.76</v>
      </c>
    </row>
    <row r="2108" spans="1:10" x14ac:dyDescent="0.45">
      <c r="A2108">
        <v>1951</v>
      </c>
      <c r="B2108">
        <v>106</v>
      </c>
      <c r="C2108">
        <v>0.56540000000000001</v>
      </c>
      <c r="D2108">
        <v>0.44079000000000002</v>
      </c>
      <c r="E2108">
        <v>0.5</v>
      </c>
      <c r="F2108">
        <v>24</v>
      </c>
      <c r="G2108">
        <v>10</v>
      </c>
      <c r="H2108">
        <v>19</v>
      </c>
      <c r="I2108">
        <v>40</v>
      </c>
      <c r="J2108">
        <v>1.69</v>
      </c>
    </row>
    <row r="2109" spans="1:10" x14ac:dyDescent="0.45">
      <c r="A2109">
        <v>1951</v>
      </c>
      <c r="B2109">
        <v>107</v>
      </c>
      <c r="C2109">
        <v>0.58950999999999998</v>
      </c>
      <c r="D2109">
        <v>0.45529999999999998</v>
      </c>
      <c r="E2109">
        <v>0.5</v>
      </c>
      <c r="F2109">
        <v>13</v>
      </c>
      <c r="G2109">
        <v>6</v>
      </c>
      <c r="H2109">
        <v>10</v>
      </c>
      <c r="I2109">
        <v>22</v>
      </c>
      <c r="J2109">
        <v>1.64</v>
      </c>
    </row>
    <row r="2110" spans="1:10" x14ac:dyDescent="0.45">
      <c r="A2110">
        <v>1951</v>
      </c>
      <c r="B2110">
        <v>108</v>
      </c>
      <c r="C2110">
        <v>0.61319000000000001</v>
      </c>
      <c r="D2110">
        <v>0.46929999999999999</v>
      </c>
      <c r="E2110">
        <v>0.5</v>
      </c>
      <c r="F2110">
        <v>7</v>
      </c>
      <c r="G2110">
        <v>3</v>
      </c>
      <c r="H2110">
        <v>6</v>
      </c>
      <c r="I2110">
        <v>11</v>
      </c>
      <c r="J2110">
        <v>1.58</v>
      </c>
    </row>
    <row r="2111" spans="1:10" x14ac:dyDescent="0.45">
      <c r="A2111">
        <v>1951</v>
      </c>
      <c r="B2111">
        <v>109</v>
      </c>
      <c r="C2111">
        <v>0.63634999999999997</v>
      </c>
      <c r="D2111">
        <v>0.48275000000000001</v>
      </c>
      <c r="E2111">
        <v>0.5</v>
      </c>
      <c r="F2111">
        <v>4</v>
      </c>
      <c r="G2111">
        <v>2</v>
      </c>
      <c r="H2111">
        <v>3</v>
      </c>
      <c r="I2111">
        <v>6</v>
      </c>
      <c r="J2111">
        <v>1.54</v>
      </c>
    </row>
    <row r="2112" spans="1:10" x14ac:dyDescent="0.45">
      <c r="A2112">
        <v>1951</v>
      </c>
      <c r="B2112" t="s">
        <v>20</v>
      </c>
      <c r="C2112">
        <v>0.65888999999999998</v>
      </c>
      <c r="D2112">
        <v>1</v>
      </c>
      <c r="E2112">
        <v>1.52</v>
      </c>
      <c r="F2112">
        <v>2</v>
      </c>
      <c r="G2112">
        <v>2</v>
      </c>
      <c r="H2112">
        <v>3</v>
      </c>
      <c r="I2112">
        <v>3</v>
      </c>
      <c r="J2112">
        <v>1.52</v>
      </c>
    </row>
    <row r="2113" spans="1:10" x14ac:dyDescent="0.45">
      <c r="A2113">
        <v>1952</v>
      </c>
      <c r="B2113">
        <v>0</v>
      </c>
      <c r="C2113">
        <v>2.7859999999999999E-2</v>
      </c>
      <c r="D2113">
        <v>2.7220000000000001E-2</v>
      </c>
      <c r="E2113">
        <v>0.15</v>
      </c>
      <c r="F2113">
        <v>100000</v>
      </c>
      <c r="G2113">
        <v>2722</v>
      </c>
      <c r="H2113">
        <v>97700</v>
      </c>
      <c r="I2113">
        <v>7149522</v>
      </c>
      <c r="J2113">
        <v>71.5</v>
      </c>
    </row>
    <row r="2114" spans="1:10" x14ac:dyDescent="0.45">
      <c r="A2114">
        <v>1952</v>
      </c>
      <c r="B2114">
        <v>1</v>
      </c>
      <c r="C2114">
        <v>2.2100000000000002E-3</v>
      </c>
      <c r="D2114">
        <v>2.2100000000000002E-3</v>
      </c>
      <c r="E2114">
        <v>0.5</v>
      </c>
      <c r="F2114">
        <v>97278</v>
      </c>
      <c r="G2114">
        <v>215</v>
      </c>
      <c r="H2114">
        <v>97171</v>
      </c>
      <c r="I2114">
        <v>7051823</v>
      </c>
      <c r="J2114">
        <v>72.489999999999995</v>
      </c>
    </row>
    <row r="2115" spans="1:10" x14ac:dyDescent="0.45">
      <c r="A2115">
        <v>1952</v>
      </c>
      <c r="B2115">
        <v>2</v>
      </c>
      <c r="C2115">
        <v>1.2600000000000001E-3</v>
      </c>
      <c r="D2115">
        <v>1.2600000000000001E-3</v>
      </c>
      <c r="E2115">
        <v>0.5</v>
      </c>
      <c r="F2115">
        <v>97063</v>
      </c>
      <c r="G2115">
        <v>123</v>
      </c>
      <c r="H2115">
        <v>97002</v>
      </c>
      <c r="I2115">
        <v>6954652</v>
      </c>
      <c r="J2115">
        <v>71.650000000000006</v>
      </c>
    </row>
    <row r="2116" spans="1:10" x14ac:dyDescent="0.45">
      <c r="A2116">
        <v>1952</v>
      </c>
      <c r="B2116">
        <v>3</v>
      </c>
      <c r="C2116">
        <v>9.3000000000000005E-4</v>
      </c>
      <c r="D2116">
        <v>9.3000000000000005E-4</v>
      </c>
      <c r="E2116">
        <v>0.5</v>
      </c>
      <c r="F2116">
        <v>96941</v>
      </c>
      <c r="G2116">
        <v>90</v>
      </c>
      <c r="H2116">
        <v>96896</v>
      </c>
      <c r="I2116">
        <v>6857650</v>
      </c>
      <c r="J2116">
        <v>70.739999999999995</v>
      </c>
    </row>
    <row r="2117" spans="1:10" x14ac:dyDescent="0.45">
      <c r="A2117">
        <v>1952</v>
      </c>
      <c r="B2117">
        <v>4</v>
      </c>
      <c r="C2117">
        <v>7.9000000000000001E-4</v>
      </c>
      <c r="D2117">
        <v>7.9000000000000001E-4</v>
      </c>
      <c r="E2117">
        <v>0.5</v>
      </c>
      <c r="F2117">
        <v>96850</v>
      </c>
      <c r="G2117">
        <v>77</v>
      </c>
      <c r="H2117">
        <v>96812</v>
      </c>
      <c r="I2117">
        <v>6760754</v>
      </c>
      <c r="J2117">
        <v>69.81</v>
      </c>
    </row>
    <row r="2118" spans="1:10" x14ac:dyDescent="0.45">
      <c r="A2118">
        <v>1952</v>
      </c>
      <c r="B2118">
        <v>5</v>
      </c>
      <c r="C2118">
        <v>6.3000000000000003E-4</v>
      </c>
      <c r="D2118">
        <v>6.3000000000000003E-4</v>
      </c>
      <c r="E2118">
        <v>0.5</v>
      </c>
      <c r="F2118">
        <v>96774</v>
      </c>
      <c r="G2118">
        <v>61</v>
      </c>
      <c r="H2118">
        <v>96743</v>
      </c>
      <c r="I2118">
        <v>6663942</v>
      </c>
      <c r="J2118">
        <v>68.86</v>
      </c>
    </row>
    <row r="2119" spans="1:10" x14ac:dyDescent="0.45">
      <c r="A2119">
        <v>1952</v>
      </c>
      <c r="B2119">
        <v>6</v>
      </c>
      <c r="C2119">
        <v>6.4000000000000005E-4</v>
      </c>
      <c r="D2119">
        <v>6.4000000000000005E-4</v>
      </c>
      <c r="E2119">
        <v>0.5</v>
      </c>
      <c r="F2119">
        <v>96713</v>
      </c>
      <c r="G2119">
        <v>62</v>
      </c>
      <c r="H2119">
        <v>96682</v>
      </c>
      <c r="I2119">
        <v>6567199</v>
      </c>
      <c r="J2119">
        <v>67.900000000000006</v>
      </c>
    </row>
    <row r="2120" spans="1:10" x14ac:dyDescent="0.45">
      <c r="A2120">
        <v>1952</v>
      </c>
      <c r="B2120">
        <v>7</v>
      </c>
      <c r="C2120">
        <v>5.1999999999999995E-4</v>
      </c>
      <c r="D2120">
        <v>5.1999999999999995E-4</v>
      </c>
      <c r="E2120">
        <v>0.5</v>
      </c>
      <c r="F2120">
        <v>96651</v>
      </c>
      <c r="G2120">
        <v>51</v>
      </c>
      <c r="H2120">
        <v>96626</v>
      </c>
      <c r="I2120">
        <v>6470517</v>
      </c>
      <c r="J2120">
        <v>66.95</v>
      </c>
    </row>
    <row r="2121" spans="1:10" x14ac:dyDescent="0.45">
      <c r="A2121">
        <v>1952</v>
      </c>
      <c r="B2121">
        <v>8</v>
      </c>
      <c r="C2121">
        <v>4.2999999999999999E-4</v>
      </c>
      <c r="D2121">
        <v>4.2999999999999999E-4</v>
      </c>
      <c r="E2121">
        <v>0.5</v>
      </c>
      <c r="F2121">
        <v>96600</v>
      </c>
      <c r="G2121">
        <v>42</v>
      </c>
      <c r="H2121">
        <v>96579</v>
      </c>
      <c r="I2121">
        <v>6373891</v>
      </c>
      <c r="J2121">
        <v>65.98</v>
      </c>
    </row>
    <row r="2122" spans="1:10" x14ac:dyDescent="0.45">
      <c r="A2122">
        <v>1952</v>
      </c>
      <c r="B2122">
        <v>9</v>
      </c>
      <c r="C2122">
        <v>3.6000000000000002E-4</v>
      </c>
      <c r="D2122">
        <v>3.6000000000000002E-4</v>
      </c>
      <c r="E2122">
        <v>0.5</v>
      </c>
      <c r="F2122">
        <v>96558</v>
      </c>
      <c r="G2122">
        <v>35</v>
      </c>
      <c r="H2122">
        <v>96541</v>
      </c>
      <c r="I2122">
        <v>6277312</v>
      </c>
      <c r="J2122">
        <v>65.010000000000005</v>
      </c>
    </row>
    <row r="2123" spans="1:10" x14ac:dyDescent="0.45">
      <c r="A2123">
        <v>1952</v>
      </c>
      <c r="B2123">
        <v>10</v>
      </c>
      <c r="C2123">
        <v>3.8000000000000002E-4</v>
      </c>
      <c r="D2123">
        <v>3.8000000000000002E-4</v>
      </c>
      <c r="E2123">
        <v>0.5</v>
      </c>
      <c r="F2123">
        <v>96523</v>
      </c>
      <c r="G2123">
        <v>36</v>
      </c>
      <c r="H2123">
        <v>96505</v>
      </c>
      <c r="I2123">
        <v>6180771</v>
      </c>
      <c r="J2123">
        <v>64.03</v>
      </c>
    </row>
    <row r="2124" spans="1:10" x14ac:dyDescent="0.45">
      <c r="A2124">
        <v>1952</v>
      </c>
      <c r="B2124">
        <v>11</v>
      </c>
      <c r="C2124">
        <v>4.0000000000000002E-4</v>
      </c>
      <c r="D2124">
        <v>4.0000000000000002E-4</v>
      </c>
      <c r="E2124">
        <v>0.5</v>
      </c>
      <c r="F2124">
        <v>96487</v>
      </c>
      <c r="G2124">
        <v>39</v>
      </c>
      <c r="H2124">
        <v>96468</v>
      </c>
      <c r="I2124">
        <v>6084266</v>
      </c>
      <c r="J2124">
        <v>63.06</v>
      </c>
    </row>
    <row r="2125" spans="1:10" x14ac:dyDescent="0.45">
      <c r="A2125">
        <v>1952</v>
      </c>
      <c r="B2125">
        <v>12</v>
      </c>
      <c r="C2125">
        <v>4.4000000000000002E-4</v>
      </c>
      <c r="D2125">
        <v>4.4000000000000002E-4</v>
      </c>
      <c r="E2125">
        <v>0.5</v>
      </c>
      <c r="F2125">
        <v>96448</v>
      </c>
      <c r="G2125">
        <v>42</v>
      </c>
      <c r="H2125">
        <v>96427</v>
      </c>
      <c r="I2125">
        <v>5987798</v>
      </c>
      <c r="J2125">
        <v>62.08</v>
      </c>
    </row>
    <row r="2126" spans="1:10" x14ac:dyDescent="0.45">
      <c r="A2126">
        <v>1952</v>
      </c>
      <c r="B2126">
        <v>13</v>
      </c>
      <c r="C2126">
        <v>4.8000000000000001E-4</v>
      </c>
      <c r="D2126">
        <v>4.8000000000000001E-4</v>
      </c>
      <c r="E2126">
        <v>0.5</v>
      </c>
      <c r="F2126">
        <v>96406</v>
      </c>
      <c r="G2126">
        <v>46</v>
      </c>
      <c r="H2126">
        <v>96383</v>
      </c>
      <c r="I2126">
        <v>5891371</v>
      </c>
      <c r="J2126">
        <v>61.11</v>
      </c>
    </row>
    <row r="2127" spans="1:10" x14ac:dyDescent="0.45">
      <c r="A2127">
        <v>1952</v>
      </c>
      <c r="B2127">
        <v>14</v>
      </c>
      <c r="C2127">
        <v>5.4000000000000001E-4</v>
      </c>
      <c r="D2127">
        <v>5.4000000000000001E-4</v>
      </c>
      <c r="E2127">
        <v>0.5</v>
      </c>
      <c r="F2127">
        <v>96360</v>
      </c>
      <c r="G2127">
        <v>52</v>
      </c>
      <c r="H2127">
        <v>96334</v>
      </c>
      <c r="I2127">
        <v>5794988</v>
      </c>
      <c r="J2127">
        <v>60.14</v>
      </c>
    </row>
    <row r="2128" spans="1:10" x14ac:dyDescent="0.45">
      <c r="A2128">
        <v>1952</v>
      </c>
      <c r="B2128">
        <v>15</v>
      </c>
      <c r="C2128">
        <v>6.3000000000000003E-4</v>
      </c>
      <c r="D2128">
        <v>6.3000000000000003E-4</v>
      </c>
      <c r="E2128">
        <v>0.5</v>
      </c>
      <c r="F2128">
        <v>96308</v>
      </c>
      <c r="G2128">
        <v>61</v>
      </c>
      <c r="H2128">
        <v>96278</v>
      </c>
      <c r="I2128">
        <v>5698654</v>
      </c>
      <c r="J2128">
        <v>59.17</v>
      </c>
    </row>
    <row r="2129" spans="1:10" x14ac:dyDescent="0.45">
      <c r="A2129">
        <v>1952</v>
      </c>
      <c r="B2129">
        <v>16</v>
      </c>
      <c r="C2129">
        <v>6.9999999999999999E-4</v>
      </c>
      <c r="D2129">
        <v>6.9999999999999999E-4</v>
      </c>
      <c r="E2129">
        <v>0.5</v>
      </c>
      <c r="F2129">
        <v>96247</v>
      </c>
      <c r="G2129">
        <v>67</v>
      </c>
      <c r="H2129">
        <v>96214</v>
      </c>
      <c r="I2129">
        <v>5602376</v>
      </c>
      <c r="J2129">
        <v>58.21</v>
      </c>
    </row>
    <row r="2130" spans="1:10" x14ac:dyDescent="0.45">
      <c r="A2130">
        <v>1952</v>
      </c>
      <c r="B2130">
        <v>17</v>
      </c>
      <c r="C2130">
        <v>7.5000000000000002E-4</v>
      </c>
      <c r="D2130">
        <v>7.5000000000000002E-4</v>
      </c>
      <c r="E2130">
        <v>0.5</v>
      </c>
      <c r="F2130">
        <v>96180</v>
      </c>
      <c r="G2130">
        <v>72</v>
      </c>
      <c r="H2130">
        <v>96144</v>
      </c>
      <c r="I2130">
        <v>5506162</v>
      </c>
      <c r="J2130">
        <v>57.25</v>
      </c>
    </row>
    <row r="2131" spans="1:10" x14ac:dyDescent="0.45">
      <c r="A2131">
        <v>1952</v>
      </c>
      <c r="B2131">
        <v>18</v>
      </c>
      <c r="C2131">
        <v>8.3000000000000001E-4</v>
      </c>
      <c r="D2131">
        <v>8.3000000000000001E-4</v>
      </c>
      <c r="E2131">
        <v>0.5</v>
      </c>
      <c r="F2131">
        <v>96108</v>
      </c>
      <c r="G2131">
        <v>79</v>
      </c>
      <c r="H2131">
        <v>96068</v>
      </c>
      <c r="I2131">
        <v>5410018</v>
      </c>
      <c r="J2131">
        <v>56.29</v>
      </c>
    </row>
    <row r="2132" spans="1:10" x14ac:dyDescent="0.45">
      <c r="A2132">
        <v>1952</v>
      </c>
      <c r="B2132">
        <v>19</v>
      </c>
      <c r="C2132">
        <v>8.5999999999999998E-4</v>
      </c>
      <c r="D2132">
        <v>8.4999999999999995E-4</v>
      </c>
      <c r="E2132">
        <v>0.5</v>
      </c>
      <c r="F2132">
        <v>96028</v>
      </c>
      <c r="G2132">
        <v>82</v>
      </c>
      <c r="H2132">
        <v>95987</v>
      </c>
      <c r="I2132">
        <v>5313950</v>
      </c>
      <c r="J2132">
        <v>55.34</v>
      </c>
    </row>
    <row r="2133" spans="1:10" x14ac:dyDescent="0.45">
      <c r="A2133">
        <v>1952</v>
      </c>
      <c r="B2133">
        <v>20</v>
      </c>
      <c r="C2133">
        <v>8.5999999999999998E-4</v>
      </c>
      <c r="D2133">
        <v>8.5999999999999998E-4</v>
      </c>
      <c r="E2133">
        <v>0.5</v>
      </c>
      <c r="F2133">
        <v>95946</v>
      </c>
      <c r="G2133">
        <v>83</v>
      </c>
      <c r="H2133">
        <v>95905</v>
      </c>
      <c r="I2133">
        <v>5217963</v>
      </c>
      <c r="J2133">
        <v>54.38</v>
      </c>
    </row>
    <row r="2134" spans="1:10" x14ac:dyDescent="0.45">
      <c r="A2134">
        <v>1952</v>
      </c>
      <c r="B2134">
        <v>21</v>
      </c>
      <c r="C2134">
        <v>8.7000000000000001E-4</v>
      </c>
      <c r="D2134">
        <v>8.7000000000000001E-4</v>
      </c>
      <c r="E2134">
        <v>0.5</v>
      </c>
      <c r="F2134">
        <v>95863</v>
      </c>
      <c r="G2134">
        <v>83</v>
      </c>
      <c r="H2134">
        <v>95822</v>
      </c>
      <c r="I2134">
        <v>5122058</v>
      </c>
      <c r="J2134">
        <v>53.43</v>
      </c>
    </row>
    <row r="2135" spans="1:10" x14ac:dyDescent="0.45">
      <c r="A2135">
        <v>1952</v>
      </c>
      <c r="B2135">
        <v>22</v>
      </c>
      <c r="C2135">
        <v>9.1E-4</v>
      </c>
      <c r="D2135">
        <v>9.1E-4</v>
      </c>
      <c r="E2135">
        <v>0.5</v>
      </c>
      <c r="F2135">
        <v>95780</v>
      </c>
      <c r="G2135">
        <v>87</v>
      </c>
      <c r="H2135">
        <v>95737</v>
      </c>
      <c r="I2135">
        <v>5026236</v>
      </c>
      <c r="J2135">
        <v>52.48</v>
      </c>
    </row>
    <row r="2136" spans="1:10" x14ac:dyDescent="0.45">
      <c r="A2136">
        <v>1952</v>
      </c>
      <c r="B2136">
        <v>23</v>
      </c>
      <c r="C2136">
        <v>9.3000000000000005E-4</v>
      </c>
      <c r="D2136">
        <v>9.3000000000000005E-4</v>
      </c>
      <c r="E2136">
        <v>0.5</v>
      </c>
      <c r="F2136">
        <v>95694</v>
      </c>
      <c r="G2136">
        <v>89</v>
      </c>
      <c r="H2136">
        <v>95649</v>
      </c>
      <c r="I2136">
        <v>4930499</v>
      </c>
      <c r="J2136">
        <v>51.52</v>
      </c>
    </row>
    <row r="2137" spans="1:10" x14ac:dyDescent="0.45">
      <c r="A2137">
        <v>1952</v>
      </c>
      <c r="B2137">
        <v>24</v>
      </c>
      <c r="C2137">
        <v>9.7999999999999997E-4</v>
      </c>
      <c r="D2137">
        <v>9.7999999999999997E-4</v>
      </c>
      <c r="E2137">
        <v>0.5</v>
      </c>
      <c r="F2137">
        <v>95605</v>
      </c>
      <c r="G2137">
        <v>93</v>
      </c>
      <c r="H2137">
        <v>95558</v>
      </c>
      <c r="I2137">
        <v>4834850</v>
      </c>
      <c r="J2137">
        <v>50.57</v>
      </c>
    </row>
    <row r="2138" spans="1:10" x14ac:dyDescent="0.45">
      <c r="A2138">
        <v>1952</v>
      </c>
      <c r="B2138">
        <v>25</v>
      </c>
      <c r="C2138">
        <v>1.0499999999999999E-3</v>
      </c>
      <c r="D2138">
        <v>1.0499999999999999E-3</v>
      </c>
      <c r="E2138">
        <v>0.5</v>
      </c>
      <c r="F2138">
        <v>95511</v>
      </c>
      <c r="G2138">
        <v>100</v>
      </c>
      <c r="H2138">
        <v>95461</v>
      </c>
      <c r="I2138">
        <v>4739292</v>
      </c>
      <c r="J2138">
        <v>49.62</v>
      </c>
    </row>
    <row r="2139" spans="1:10" x14ac:dyDescent="0.45">
      <c r="A2139">
        <v>1952</v>
      </c>
      <c r="B2139">
        <v>26</v>
      </c>
      <c r="C2139">
        <v>1.08E-3</v>
      </c>
      <c r="D2139">
        <v>1.08E-3</v>
      </c>
      <c r="E2139">
        <v>0.5</v>
      </c>
      <c r="F2139">
        <v>95411</v>
      </c>
      <c r="G2139">
        <v>103</v>
      </c>
      <c r="H2139">
        <v>95360</v>
      </c>
      <c r="I2139">
        <v>4643831</v>
      </c>
      <c r="J2139">
        <v>48.67</v>
      </c>
    </row>
    <row r="2140" spans="1:10" x14ac:dyDescent="0.45">
      <c r="A2140">
        <v>1952</v>
      </c>
      <c r="B2140">
        <v>27</v>
      </c>
      <c r="C2140">
        <v>1.1100000000000001E-3</v>
      </c>
      <c r="D2140">
        <v>1.1100000000000001E-3</v>
      </c>
      <c r="E2140">
        <v>0.5</v>
      </c>
      <c r="F2140">
        <v>95308</v>
      </c>
      <c r="G2140">
        <v>106</v>
      </c>
      <c r="H2140">
        <v>95255</v>
      </c>
      <c r="I2140">
        <v>4548471</v>
      </c>
      <c r="J2140">
        <v>47.72</v>
      </c>
    </row>
    <row r="2141" spans="1:10" x14ac:dyDescent="0.45">
      <c r="A2141">
        <v>1952</v>
      </c>
      <c r="B2141">
        <v>28</v>
      </c>
      <c r="C2141">
        <v>1.2099999999999999E-3</v>
      </c>
      <c r="D2141">
        <v>1.2099999999999999E-3</v>
      </c>
      <c r="E2141">
        <v>0.5</v>
      </c>
      <c r="F2141">
        <v>95202</v>
      </c>
      <c r="G2141">
        <v>116</v>
      </c>
      <c r="H2141">
        <v>95144</v>
      </c>
      <c r="I2141">
        <v>4453216</v>
      </c>
      <c r="J2141">
        <v>46.78</v>
      </c>
    </row>
    <row r="2142" spans="1:10" x14ac:dyDescent="0.45">
      <c r="A2142">
        <v>1952</v>
      </c>
      <c r="B2142">
        <v>29</v>
      </c>
      <c r="C2142">
        <v>1.2600000000000001E-3</v>
      </c>
      <c r="D2142">
        <v>1.2600000000000001E-3</v>
      </c>
      <c r="E2142">
        <v>0.5</v>
      </c>
      <c r="F2142">
        <v>95086</v>
      </c>
      <c r="G2142">
        <v>120</v>
      </c>
      <c r="H2142">
        <v>95026</v>
      </c>
      <c r="I2142">
        <v>4358072</v>
      </c>
      <c r="J2142">
        <v>45.83</v>
      </c>
    </row>
    <row r="2143" spans="1:10" x14ac:dyDescent="0.45">
      <c r="A2143">
        <v>1952</v>
      </c>
      <c r="B2143">
        <v>30</v>
      </c>
      <c r="C2143">
        <v>1.2899999999999999E-3</v>
      </c>
      <c r="D2143">
        <v>1.2899999999999999E-3</v>
      </c>
      <c r="E2143">
        <v>0.5</v>
      </c>
      <c r="F2143">
        <v>94966</v>
      </c>
      <c r="G2143">
        <v>122</v>
      </c>
      <c r="H2143">
        <v>94905</v>
      </c>
      <c r="I2143">
        <v>4263046</v>
      </c>
      <c r="J2143">
        <v>44.89</v>
      </c>
    </row>
    <row r="2144" spans="1:10" x14ac:dyDescent="0.45">
      <c r="A2144">
        <v>1952</v>
      </c>
      <c r="B2144">
        <v>31</v>
      </c>
      <c r="C2144">
        <v>1.3699999999999999E-3</v>
      </c>
      <c r="D2144">
        <v>1.3699999999999999E-3</v>
      </c>
      <c r="E2144">
        <v>0.5</v>
      </c>
      <c r="F2144">
        <v>94844</v>
      </c>
      <c r="G2144">
        <v>130</v>
      </c>
      <c r="H2144">
        <v>94779</v>
      </c>
      <c r="I2144">
        <v>4168140</v>
      </c>
      <c r="J2144">
        <v>43.95</v>
      </c>
    </row>
    <row r="2145" spans="1:10" x14ac:dyDescent="0.45">
      <c r="A2145">
        <v>1952</v>
      </c>
      <c r="B2145">
        <v>32</v>
      </c>
      <c r="C2145">
        <v>1.5200000000000001E-3</v>
      </c>
      <c r="D2145">
        <v>1.5200000000000001E-3</v>
      </c>
      <c r="E2145">
        <v>0.5</v>
      </c>
      <c r="F2145">
        <v>94714</v>
      </c>
      <c r="G2145">
        <v>144</v>
      </c>
      <c r="H2145">
        <v>94643</v>
      </c>
      <c r="I2145">
        <v>4073361</v>
      </c>
      <c r="J2145">
        <v>43.01</v>
      </c>
    </row>
    <row r="2146" spans="1:10" x14ac:dyDescent="0.45">
      <c r="A2146">
        <v>1952</v>
      </c>
      <c r="B2146">
        <v>33</v>
      </c>
      <c r="C2146">
        <v>1.6199999999999999E-3</v>
      </c>
      <c r="D2146">
        <v>1.6199999999999999E-3</v>
      </c>
      <c r="E2146">
        <v>0.5</v>
      </c>
      <c r="F2146">
        <v>94571</v>
      </c>
      <c r="G2146">
        <v>153</v>
      </c>
      <c r="H2146">
        <v>94494</v>
      </c>
      <c r="I2146">
        <v>3978718</v>
      </c>
      <c r="J2146">
        <v>42.07</v>
      </c>
    </row>
    <row r="2147" spans="1:10" x14ac:dyDescent="0.45">
      <c r="A2147">
        <v>1952</v>
      </c>
      <c r="B2147">
        <v>34</v>
      </c>
      <c r="C2147">
        <v>1.73E-3</v>
      </c>
      <c r="D2147">
        <v>1.73E-3</v>
      </c>
      <c r="E2147">
        <v>0.5</v>
      </c>
      <c r="F2147">
        <v>94418</v>
      </c>
      <c r="G2147">
        <v>163</v>
      </c>
      <c r="H2147">
        <v>94336</v>
      </c>
      <c r="I2147">
        <v>3884224</v>
      </c>
      <c r="J2147">
        <v>41.14</v>
      </c>
    </row>
    <row r="2148" spans="1:10" x14ac:dyDescent="0.45">
      <c r="A2148">
        <v>1952</v>
      </c>
      <c r="B2148">
        <v>35</v>
      </c>
      <c r="C2148">
        <v>1.89E-3</v>
      </c>
      <c r="D2148">
        <v>1.89E-3</v>
      </c>
      <c r="E2148">
        <v>0.5</v>
      </c>
      <c r="F2148">
        <v>94254</v>
      </c>
      <c r="G2148">
        <v>178</v>
      </c>
      <c r="H2148">
        <v>94165</v>
      </c>
      <c r="I2148">
        <v>3789888</v>
      </c>
      <c r="J2148">
        <v>40.21</v>
      </c>
    </row>
    <row r="2149" spans="1:10" x14ac:dyDescent="0.45">
      <c r="A2149">
        <v>1952</v>
      </c>
      <c r="B2149">
        <v>36</v>
      </c>
      <c r="C2149">
        <v>2.0300000000000001E-3</v>
      </c>
      <c r="D2149">
        <v>2.0300000000000001E-3</v>
      </c>
      <c r="E2149">
        <v>0.5</v>
      </c>
      <c r="F2149">
        <v>94077</v>
      </c>
      <c r="G2149">
        <v>191</v>
      </c>
      <c r="H2149">
        <v>93981</v>
      </c>
      <c r="I2149">
        <v>3695722</v>
      </c>
      <c r="J2149">
        <v>39.28</v>
      </c>
    </row>
    <row r="2150" spans="1:10" x14ac:dyDescent="0.45">
      <c r="A2150">
        <v>1952</v>
      </c>
      <c r="B2150">
        <v>37</v>
      </c>
      <c r="C2150">
        <v>2.1800000000000001E-3</v>
      </c>
      <c r="D2150">
        <v>2.1800000000000001E-3</v>
      </c>
      <c r="E2150">
        <v>0.5</v>
      </c>
      <c r="F2150">
        <v>93886</v>
      </c>
      <c r="G2150">
        <v>205</v>
      </c>
      <c r="H2150">
        <v>93783</v>
      </c>
      <c r="I2150">
        <v>3601741</v>
      </c>
      <c r="J2150">
        <v>38.36</v>
      </c>
    </row>
    <row r="2151" spans="1:10" x14ac:dyDescent="0.45">
      <c r="A2151">
        <v>1952</v>
      </c>
      <c r="B2151">
        <v>38</v>
      </c>
      <c r="C2151">
        <v>2.3600000000000001E-3</v>
      </c>
      <c r="D2151">
        <v>2.3600000000000001E-3</v>
      </c>
      <c r="E2151">
        <v>0.5</v>
      </c>
      <c r="F2151">
        <v>93681</v>
      </c>
      <c r="G2151">
        <v>221</v>
      </c>
      <c r="H2151">
        <v>93571</v>
      </c>
      <c r="I2151">
        <v>3507958</v>
      </c>
      <c r="J2151">
        <v>37.450000000000003</v>
      </c>
    </row>
    <row r="2152" spans="1:10" x14ac:dyDescent="0.45">
      <c r="A2152">
        <v>1952</v>
      </c>
      <c r="B2152">
        <v>39</v>
      </c>
      <c r="C2152">
        <v>2.5699999999999998E-3</v>
      </c>
      <c r="D2152">
        <v>2.5699999999999998E-3</v>
      </c>
      <c r="E2152">
        <v>0.5</v>
      </c>
      <c r="F2152">
        <v>93460</v>
      </c>
      <c r="G2152">
        <v>240</v>
      </c>
      <c r="H2152">
        <v>93340</v>
      </c>
      <c r="I2152">
        <v>3414388</v>
      </c>
      <c r="J2152">
        <v>36.53</v>
      </c>
    </row>
    <row r="2153" spans="1:10" x14ac:dyDescent="0.45">
      <c r="A2153">
        <v>1952</v>
      </c>
      <c r="B2153">
        <v>40</v>
      </c>
      <c r="C2153">
        <v>2.8400000000000001E-3</v>
      </c>
      <c r="D2153">
        <v>2.8300000000000001E-3</v>
      </c>
      <c r="E2153">
        <v>0.5</v>
      </c>
      <c r="F2153">
        <v>93220</v>
      </c>
      <c r="G2153">
        <v>264</v>
      </c>
      <c r="H2153">
        <v>93088</v>
      </c>
      <c r="I2153">
        <v>3321047</v>
      </c>
      <c r="J2153">
        <v>35.630000000000003</v>
      </c>
    </row>
    <row r="2154" spans="1:10" x14ac:dyDescent="0.45">
      <c r="A2154">
        <v>1952</v>
      </c>
      <c r="B2154">
        <v>41</v>
      </c>
      <c r="C2154">
        <v>3.0899999999999999E-3</v>
      </c>
      <c r="D2154">
        <v>3.0799999999999998E-3</v>
      </c>
      <c r="E2154">
        <v>0.5</v>
      </c>
      <c r="F2154">
        <v>92956</v>
      </c>
      <c r="G2154">
        <v>286</v>
      </c>
      <c r="H2154">
        <v>92813</v>
      </c>
      <c r="I2154">
        <v>3227959</v>
      </c>
      <c r="J2154">
        <v>34.729999999999997</v>
      </c>
    </row>
    <row r="2155" spans="1:10" x14ac:dyDescent="0.45">
      <c r="A2155">
        <v>1952</v>
      </c>
      <c r="B2155">
        <v>42</v>
      </c>
      <c r="C2155">
        <v>3.32E-3</v>
      </c>
      <c r="D2155">
        <v>3.31E-3</v>
      </c>
      <c r="E2155">
        <v>0.5</v>
      </c>
      <c r="F2155">
        <v>92670</v>
      </c>
      <c r="G2155">
        <v>307</v>
      </c>
      <c r="H2155">
        <v>92516</v>
      </c>
      <c r="I2155">
        <v>3135146</v>
      </c>
      <c r="J2155">
        <v>33.83</v>
      </c>
    </row>
    <row r="2156" spans="1:10" x14ac:dyDescent="0.45">
      <c r="A2156">
        <v>1952</v>
      </c>
      <c r="B2156">
        <v>43</v>
      </c>
      <c r="C2156">
        <v>3.5599999999999998E-3</v>
      </c>
      <c r="D2156">
        <v>3.5500000000000002E-3</v>
      </c>
      <c r="E2156">
        <v>0.5</v>
      </c>
      <c r="F2156">
        <v>92363</v>
      </c>
      <c r="G2156">
        <v>328</v>
      </c>
      <c r="H2156">
        <v>92199</v>
      </c>
      <c r="I2156">
        <v>3042630</v>
      </c>
      <c r="J2156">
        <v>32.94</v>
      </c>
    </row>
    <row r="2157" spans="1:10" x14ac:dyDescent="0.45">
      <c r="A2157">
        <v>1952</v>
      </c>
      <c r="B2157">
        <v>44</v>
      </c>
      <c r="C2157">
        <v>3.8300000000000001E-3</v>
      </c>
      <c r="D2157">
        <v>3.82E-3</v>
      </c>
      <c r="E2157">
        <v>0.5</v>
      </c>
      <c r="F2157">
        <v>92035</v>
      </c>
      <c r="G2157">
        <v>352</v>
      </c>
      <c r="H2157">
        <v>91859</v>
      </c>
      <c r="I2157">
        <v>2950431</v>
      </c>
      <c r="J2157">
        <v>32.06</v>
      </c>
    </row>
    <row r="2158" spans="1:10" x14ac:dyDescent="0.45">
      <c r="A2158">
        <v>1952</v>
      </c>
      <c r="B2158">
        <v>45</v>
      </c>
      <c r="C2158">
        <v>4.0899999999999999E-3</v>
      </c>
      <c r="D2158">
        <v>4.0800000000000003E-3</v>
      </c>
      <c r="E2158">
        <v>0.5</v>
      </c>
      <c r="F2158">
        <v>91683</v>
      </c>
      <c r="G2158">
        <v>374</v>
      </c>
      <c r="H2158">
        <v>91496</v>
      </c>
      <c r="I2158">
        <v>2858571</v>
      </c>
      <c r="J2158">
        <v>31.18</v>
      </c>
    </row>
    <row r="2159" spans="1:10" x14ac:dyDescent="0.45">
      <c r="A2159">
        <v>1952</v>
      </c>
      <c r="B2159">
        <v>46</v>
      </c>
      <c r="C2159">
        <v>4.4600000000000004E-3</v>
      </c>
      <c r="D2159">
        <v>4.45E-3</v>
      </c>
      <c r="E2159">
        <v>0.5</v>
      </c>
      <c r="F2159">
        <v>91309</v>
      </c>
      <c r="G2159">
        <v>407</v>
      </c>
      <c r="H2159">
        <v>91106</v>
      </c>
      <c r="I2159">
        <v>2767075</v>
      </c>
      <c r="J2159">
        <v>30.3</v>
      </c>
    </row>
    <row r="2160" spans="1:10" x14ac:dyDescent="0.45">
      <c r="A2160">
        <v>1952</v>
      </c>
      <c r="B2160">
        <v>47</v>
      </c>
      <c r="C2160">
        <v>4.8500000000000001E-3</v>
      </c>
      <c r="D2160">
        <v>4.8399999999999997E-3</v>
      </c>
      <c r="E2160">
        <v>0.5</v>
      </c>
      <c r="F2160">
        <v>90903</v>
      </c>
      <c r="G2160">
        <v>440</v>
      </c>
      <c r="H2160">
        <v>90683</v>
      </c>
      <c r="I2160">
        <v>2675969</v>
      </c>
      <c r="J2160">
        <v>29.44</v>
      </c>
    </row>
    <row r="2161" spans="1:10" x14ac:dyDescent="0.45">
      <c r="A2161">
        <v>1952</v>
      </c>
      <c r="B2161">
        <v>48</v>
      </c>
      <c r="C2161">
        <v>5.2500000000000003E-3</v>
      </c>
      <c r="D2161">
        <v>5.2300000000000003E-3</v>
      </c>
      <c r="E2161">
        <v>0.5</v>
      </c>
      <c r="F2161">
        <v>90463</v>
      </c>
      <c r="G2161">
        <v>474</v>
      </c>
      <c r="H2161">
        <v>90226</v>
      </c>
      <c r="I2161">
        <v>2585287</v>
      </c>
      <c r="J2161">
        <v>28.58</v>
      </c>
    </row>
    <row r="2162" spans="1:10" x14ac:dyDescent="0.45">
      <c r="A2162">
        <v>1952</v>
      </c>
      <c r="B2162">
        <v>49</v>
      </c>
      <c r="C2162">
        <v>5.9300000000000004E-3</v>
      </c>
      <c r="D2162">
        <v>5.9199999999999999E-3</v>
      </c>
      <c r="E2162">
        <v>0.5</v>
      </c>
      <c r="F2162">
        <v>89989</v>
      </c>
      <c r="G2162">
        <v>532</v>
      </c>
      <c r="H2162">
        <v>89723</v>
      </c>
      <c r="I2162">
        <v>2495061</v>
      </c>
      <c r="J2162">
        <v>27.73</v>
      </c>
    </row>
    <row r="2163" spans="1:10" x14ac:dyDescent="0.45">
      <c r="A2163">
        <v>1952</v>
      </c>
      <c r="B2163">
        <v>50</v>
      </c>
      <c r="C2163">
        <v>6.5199999999999998E-3</v>
      </c>
      <c r="D2163">
        <v>6.4999999999999997E-3</v>
      </c>
      <c r="E2163">
        <v>0.5</v>
      </c>
      <c r="F2163">
        <v>89457</v>
      </c>
      <c r="G2163">
        <v>581</v>
      </c>
      <c r="H2163">
        <v>89166</v>
      </c>
      <c r="I2163">
        <v>2405338</v>
      </c>
      <c r="J2163">
        <v>26.89</v>
      </c>
    </row>
    <row r="2164" spans="1:10" x14ac:dyDescent="0.45">
      <c r="A2164">
        <v>1952</v>
      </c>
      <c r="B2164">
        <v>51</v>
      </c>
      <c r="C2164">
        <v>6.96E-3</v>
      </c>
      <c r="D2164">
        <v>6.94E-3</v>
      </c>
      <c r="E2164">
        <v>0.5</v>
      </c>
      <c r="F2164">
        <v>88876</v>
      </c>
      <c r="G2164">
        <v>617</v>
      </c>
      <c r="H2164">
        <v>88567</v>
      </c>
      <c r="I2164">
        <v>2316172</v>
      </c>
      <c r="J2164">
        <v>26.06</v>
      </c>
    </row>
    <row r="2165" spans="1:10" x14ac:dyDescent="0.45">
      <c r="A2165">
        <v>1952</v>
      </c>
      <c r="B2165">
        <v>52</v>
      </c>
      <c r="C2165">
        <v>7.4900000000000001E-3</v>
      </c>
      <c r="D2165">
        <v>7.4599999999999996E-3</v>
      </c>
      <c r="E2165">
        <v>0.5</v>
      </c>
      <c r="F2165">
        <v>88259</v>
      </c>
      <c r="G2165">
        <v>658</v>
      </c>
      <c r="H2165">
        <v>87930</v>
      </c>
      <c r="I2165">
        <v>2227604</v>
      </c>
      <c r="J2165">
        <v>25.24</v>
      </c>
    </row>
    <row r="2166" spans="1:10" x14ac:dyDescent="0.45">
      <c r="A2166">
        <v>1952</v>
      </c>
      <c r="B2166">
        <v>53</v>
      </c>
      <c r="C2166">
        <v>8.2299999999999995E-3</v>
      </c>
      <c r="D2166">
        <v>8.2000000000000007E-3</v>
      </c>
      <c r="E2166">
        <v>0.5</v>
      </c>
      <c r="F2166">
        <v>87601</v>
      </c>
      <c r="G2166">
        <v>718</v>
      </c>
      <c r="H2166">
        <v>87242</v>
      </c>
      <c r="I2166">
        <v>2139674</v>
      </c>
      <c r="J2166">
        <v>24.43</v>
      </c>
    </row>
    <row r="2167" spans="1:10" x14ac:dyDescent="0.45">
      <c r="A2167">
        <v>1952</v>
      </c>
      <c r="B2167">
        <v>54</v>
      </c>
      <c r="C2167">
        <v>8.9300000000000004E-3</v>
      </c>
      <c r="D2167">
        <v>8.8900000000000003E-3</v>
      </c>
      <c r="E2167">
        <v>0.5</v>
      </c>
      <c r="F2167">
        <v>86883</v>
      </c>
      <c r="G2167">
        <v>772</v>
      </c>
      <c r="H2167">
        <v>86497</v>
      </c>
      <c r="I2167">
        <v>2052432</v>
      </c>
      <c r="J2167">
        <v>23.62</v>
      </c>
    </row>
    <row r="2168" spans="1:10" x14ac:dyDescent="0.45">
      <c r="A2168">
        <v>1952</v>
      </c>
      <c r="B2168">
        <v>55</v>
      </c>
      <c r="C2168">
        <v>9.4800000000000006E-3</v>
      </c>
      <c r="D2168">
        <v>9.4400000000000005E-3</v>
      </c>
      <c r="E2168">
        <v>0.5</v>
      </c>
      <c r="F2168">
        <v>86111</v>
      </c>
      <c r="G2168">
        <v>813</v>
      </c>
      <c r="H2168">
        <v>85704</v>
      </c>
      <c r="I2168">
        <v>1965936</v>
      </c>
      <c r="J2168">
        <v>22.83</v>
      </c>
    </row>
    <row r="2169" spans="1:10" x14ac:dyDescent="0.45">
      <c r="A2169">
        <v>1952</v>
      </c>
      <c r="B2169">
        <v>56</v>
      </c>
      <c r="C2169">
        <v>1.0160000000000001E-2</v>
      </c>
      <c r="D2169">
        <v>1.0109999999999999E-2</v>
      </c>
      <c r="E2169">
        <v>0.5</v>
      </c>
      <c r="F2169">
        <v>85298</v>
      </c>
      <c r="G2169">
        <v>862</v>
      </c>
      <c r="H2169">
        <v>84867</v>
      </c>
      <c r="I2169">
        <v>1880232</v>
      </c>
      <c r="J2169">
        <v>22.04</v>
      </c>
    </row>
    <row r="2170" spans="1:10" x14ac:dyDescent="0.45">
      <c r="A2170">
        <v>1952</v>
      </c>
      <c r="B2170">
        <v>57</v>
      </c>
      <c r="C2170">
        <v>1.093E-2</v>
      </c>
      <c r="D2170">
        <v>1.0869999999999999E-2</v>
      </c>
      <c r="E2170">
        <v>0.5</v>
      </c>
      <c r="F2170">
        <v>84436</v>
      </c>
      <c r="G2170">
        <v>918</v>
      </c>
      <c r="H2170">
        <v>83977</v>
      </c>
      <c r="I2170">
        <v>1795365</v>
      </c>
      <c r="J2170">
        <v>21.26</v>
      </c>
    </row>
    <row r="2171" spans="1:10" x14ac:dyDescent="0.45">
      <c r="A2171">
        <v>1952</v>
      </c>
      <c r="B2171">
        <v>58</v>
      </c>
      <c r="C2171">
        <v>1.154E-2</v>
      </c>
      <c r="D2171">
        <v>1.1469999999999999E-2</v>
      </c>
      <c r="E2171">
        <v>0.5</v>
      </c>
      <c r="F2171">
        <v>83518</v>
      </c>
      <c r="G2171">
        <v>958</v>
      </c>
      <c r="H2171">
        <v>83039</v>
      </c>
      <c r="I2171">
        <v>1711388</v>
      </c>
      <c r="J2171">
        <v>20.49</v>
      </c>
    </row>
    <row r="2172" spans="1:10" x14ac:dyDescent="0.45">
      <c r="A2172">
        <v>1952</v>
      </c>
      <c r="B2172">
        <v>59</v>
      </c>
      <c r="C2172">
        <v>1.2279999999999999E-2</v>
      </c>
      <c r="D2172">
        <v>1.2200000000000001E-2</v>
      </c>
      <c r="E2172">
        <v>0.5</v>
      </c>
      <c r="F2172">
        <v>82560</v>
      </c>
      <c r="G2172">
        <v>1007</v>
      </c>
      <c r="H2172">
        <v>82056</v>
      </c>
      <c r="I2172">
        <v>1628349</v>
      </c>
      <c r="J2172">
        <v>19.72</v>
      </c>
    </row>
    <row r="2173" spans="1:10" x14ac:dyDescent="0.45">
      <c r="A2173">
        <v>1952</v>
      </c>
      <c r="B2173">
        <v>60</v>
      </c>
      <c r="C2173">
        <v>1.367E-2</v>
      </c>
      <c r="D2173">
        <v>1.357E-2</v>
      </c>
      <c r="E2173">
        <v>0.5</v>
      </c>
      <c r="F2173">
        <v>81553</v>
      </c>
      <c r="G2173">
        <v>1107</v>
      </c>
      <c r="H2173">
        <v>80999</v>
      </c>
      <c r="I2173">
        <v>1546293</v>
      </c>
      <c r="J2173">
        <v>18.96</v>
      </c>
    </row>
    <row r="2174" spans="1:10" x14ac:dyDescent="0.45">
      <c r="A2174">
        <v>1952</v>
      </c>
      <c r="B2174">
        <v>61</v>
      </c>
      <c r="C2174">
        <v>1.516E-2</v>
      </c>
      <c r="D2174">
        <v>1.5049999999999999E-2</v>
      </c>
      <c r="E2174">
        <v>0.5</v>
      </c>
      <c r="F2174">
        <v>80446</v>
      </c>
      <c r="G2174">
        <v>1210</v>
      </c>
      <c r="H2174">
        <v>79840</v>
      </c>
      <c r="I2174">
        <v>1465294</v>
      </c>
      <c r="J2174">
        <v>18.21</v>
      </c>
    </row>
    <row r="2175" spans="1:10" x14ac:dyDescent="0.45">
      <c r="A2175">
        <v>1952</v>
      </c>
      <c r="B2175">
        <v>62</v>
      </c>
      <c r="C2175">
        <v>1.643E-2</v>
      </c>
      <c r="D2175">
        <v>1.6299999999999999E-2</v>
      </c>
      <c r="E2175">
        <v>0.5</v>
      </c>
      <c r="F2175">
        <v>79235</v>
      </c>
      <c r="G2175">
        <v>1291</v>
      </c>
      <c r="H2175">
        <v>78590</v>
      </c>
      <c r="I2175">
        <v>1385453</v>
      </c>
      <c r="J2175">
        <v>17.489999999999998</v>
      </c>
    </row>
    <row r="2176" spans="1:10" x14ac:dyDescent="0.45">
      <c r="A2176">
        <v>1952</v>
      </c>
      <c r="B2176">
        <v>63</v>
      </c>
      <c r="C2176">
        <v>1.7829999999999999E-2</v>
      </c>
      <c r="D2176">
        <v>1.7670000000000002E-2</v>
      </c>
      <c r="E2176">
        <v>0.5</v>
      </c>
      <c r="F2176">
        <v>77944</v>
      </c>
      <c r="G2176">
        <v>1377</v>
      </c>
      <c r="H2176">
        <v>77255</v>
      </c>
      <c r="I2176">
        <v>1306864</v>
      </c>
      <c r="J2176">
        <v>16.77</v>
      </c>
    </row>
    <row r="2177" spans="1:10" x14ac:dyDescent="0.45">
      <c r="A2177">
        <v>1952</v>
      </c>
      <c r="B2177">
        <v>64</v>
      </c>
      <c r="C2177">
        <v>1.967E-2</v>
      </c>
      <c r="D2177">
        <v>1.9480000000000001E-2</v>
      </c>
      <c r="E2177">
        <v>0.5</v>
      </c>
      <c r="F2177">
        <v>76567</v>
      </c>
      <c r="G2177">
        <v>1491</v>
      </c>
      <c r="H2177">
        <v>75821</v>
      </c>
      <c r="I2177">
        <v>1229609</v>
      </c>
      <c r="J2177">
        <v>16.059999999999999</v>
      </c>
    </row>
    <row r="2178" spans="1:10" x14ac:dyDescent="0.45">
      <c r="A2178">
        <v>1952</v>
      </c>
      <c r="B2178">
        <v>65</v>
      </c>
      <c r="C2178">
        <v>2.154E-2</v>
      </c>
      <c r="D2178">
        <v>2.1309999999999999E-2</v>
      </c>
      <c r="E2178">
        <v>0.5</v>
      </c>
      <c r="F2178">
        <v>75075</v>
      </c>
      <c r="G2178">
        <v>1600</v>
      </c>
      <c r="H2178">
        <v>74275</v>
      </c>
      <c r="I2178">
        <v>1153788</v>
      </c>
      <c r="J2178">
        <v>15.37</v>
      </c>
    </row>
    <row r="2179" spans="1:10" x14ac:dyDescent="0.45">
      <c r="A2179">
        <v>1952</v>
      </c>
      <c r="B2179">
        <v>66</v>
      </c>
      <c r="C2179">
        <v>2.3109999999999999E-2</v>
      </c>
      <c r="D2179">
        <v>2.2849999999999999E-2</v>
      </c>
      <c r="E2179">
        <v>0.5</v>
      </c>
      <c r="F2179">
        <v>73475</v>
      </c>
      <c r="G2179">
        <v>1679</v>
      </c>
      <c r="H2179">
        <v>72636</v>
      </c>
      <c r="I2179">
        <v>1079512</v>
      </c>
      <c r="J2179">
        <v>14.69</v>
      </c>
    </row>
    <row r="2180" spans="1:10" x14ac:dyDescent="0.45">
      <c r="A2180">
        <v>1952</v>
      </c>
      <c r="B2180">
        <v>67</v>
      </c>
      <c r="C2180">
        <v>2.462E-2</v>
      </c>
      <c r="D2180">
        <v>2.4320000000000001E-2</v>
      </c>
      <c r="E2180">
        <v>0.5</v>
      </c>
      <c r="F2180">
        <v>71797</v>
      </c>
      <c r="G2180">
        <v>1746</v>
      </c>
      <c r="H2180">
        <v>70923</v>
      </c>
      <c r="I2180">
        <v>1006877</v>
      </c>
      <c r="J2180">
        <v>14.02</v>
      </c>
    </row>
    <row r="2181" spans="1:10" x14ac:dyDescent="0.45">
      <c r="A2181">
        <v>1952</v>
      </c>
      <c r="B2181">
        <v>68</v>
      </c>
      <c r="C2181">
        <v>2.699E-2</v>
      </c>
      <c r="D2181">
        <v>2.6630000000000001E-2</v>
      </c>
      <c r="E2181">
        <v>0.5</v>
      </c>
      <c r="F2181">
        <v>70050</v>
      </c>
      <c r="G2181">
        <v>1866</v>
      </c>
      <c r="H2181">
        <v>69118</v>
      </c>
      <c r="I2181">
        <v>935953</v>
      </c>
      <c r="J2181">
        <v>13.36</v>
      </c>
    </row>
    <row r="2182" spans="1:10" x14ac:dyDescent="0.45">
      <c r="A2182">
        <v>1952</v>
      </c>
      <c r="B2182">
        <v>69</v>
      </c>
      <c r="C2182">
        <v>2.9610000000000001E-2</v>
      </c>
      <c r="D2182">
        <v>2.9170000000000001E-2</v>
      </c>
      <c r="E2182">
        <v>0.5</v>
      </c>
      <c r="F2182">
        <v>68185</v>
      </c>
      <c r="G2182">
        <v>1989</v>
      </c>
      <c r="H2182">
        <v>67190</v>
      </c>
      <c r="I2182">
        <v>866836</v>
      </c>
      <c r="J2182">
        <v>12.71</v>
      </c>
    </row>
    <row r="2183" spans="1:10" x14ac:dyDescent="0.45">
      <c r="A2183">
        <v>1952</v>
      </c>
      <c r="B2183">
        <v>70</v>
      </c>
      <c r="C2183">
        <v>3.2919999999999998E-2</v>
      </c>
      <c r="D2183">
        <v>3.2379999999999999E-2</v>
      </c>
      <c r="E2183">
        <v>0.5</v>
      </c>
      <c r="F2183">
        <v>66195</v>
      </c>
      <c r="G2183">
        <v>2144</v>
      </c>
      <c r="H2183">
        <v>65124</v>
      </c>
      <c r="I2183">
        <v>799646</v>
      </c>
      <c r="J2183">
        <v>12.08</v>
      </c>
    </row>
    <row r="2184" spans="1:10" x14ac:dyDescent="0.45">
      <c r="A2184">
        <v>1952</v>
      </c>
      <c r="B2184">
        <v>71</v>
      </c>
      <c r="C2184">
        <v>3.6769999999999997E-2</v>
      </c>
      <c r="D2184">
        <v>3.6110000000000003E-2</v>
      </c>
      <c r="E2184">
        <v>0.5</v>
      </c>
      <c r="F2184">
        <v>64052</v>
      </c>
      <c r="G2184">
        <v>2313</v>
      </c>
      <c r="H2184">
        <v>62895</v>
      </c>
      <c r="I2184">
        <v>734522</v>
      </c>
      <c r="J2184">
        <v>11.47</v>
      </c>
    </row>
    <row r="2185" spans="1:10" x14ac:dyDescent="0.45">
      <c r="A2185">
        <v>1952</v>
      </c>
      <c r="B2185">
        <v>72</v>
      </c>
      <c r="C2185">
        <v>4.1799999999999997E-2</v>
      </c>
      <c r="D2185">
        <v>4.0939999999999997E-2</v>
      </c>
      <c r="E2185">
        <v>0.5</v>
      </c>
      <c r="F2185">
        <v>61739</v>
      </c>
      <c r="G2185">
        <v>2528</v>
      </c>
      <c r="H2185">
        <v>60475</v>
      </c>
      <c r="I2185">
        <v>671626</v>
      </c>
      <c r="J2185">
        <v>10.88</v>
      </c>
    </row>
    <row r="2186" spans="1:10" x14ac:dyDescent="0.45">
      <c r="A2186">
        <v>1952</v>
      </c>
      <c r="B2186">
        <v>73</v>
      </c>
      <c r="C2186">
        <v>4.6390000000000001E-2</v>
      </c>
      <c r="D2186">
        <v>4.5339999999999998E-2</v>
      </c>
      <c r="E2186">
        <v>0.5</v>
      </c>
      <c r="F2186">
        <v>59211</v>
      </c>
      <c r="G2186">
        <v>2685</v>
      </c>
      <c r="H2186">
        <v>57869</v>
      </c>
      <c r="I2186">
        <v>611151</v>
      </c>
      <c r="J2186">
        <v>10.32</v>
      </c>
    </row>
    <row r="2187" spans="1:10" x14ac:dyDescent="0.45">
      <c r="A2187">
        <v>1952</v>
      </c>
      <c r="B2187">
        <v>74</v>
      </c>
      <c r="C2187">
        <v>5.1709999999999999E-2</v>
      </c>
      <c r="D2187">
        <v>5.0410000000000003E-2</v>
      </c>
      <c r="E2187">
        <v>0.5</v>
      </c>
      <c r="F2187">
        <v>56527</v>
      </c>
      <c r="G2187">
        <v>2849</v>
      </c>
      <c r="H2187">
        <v>55102</v>
      </c>
      <c r="I2187">
        <v>553282</v>
      </c>
      <c r="J2187">
        <v>9.7899999999999991</v>
      </c>
    </row>
    <row r="2188" spans="1:10" x14ac:dyDescent="0.45">
      <c r="A2188">
        <v>1952</v>
      </c>
      <c r="B2188">
        <v>75</v>
      </c>
      <c r="C2188">
        <v>5.6460000000000003E-2</v>
      </c>
      <c r="D2188">
        <v>5.491E-2</v>
      </c>
      <c r="E2188">
        <v>0.5</v>
      </c>
      <c r="F2188">
        <v>53677</v>
      </c>
      <c r="G2188">
        <v>2947</v>
      </c>
      <c r="H2188">
        <v>52203</v>
      </c>
      <c r="I2188">
        <v>498181</v>
      </c>
      <c r="J2188">
        <v>9.2799999999999994</v>
      </c>
    </row>
    <row r="2189" spans="1:10" x14ac:dyDescent="0.45">
      <c r="A2189">
        <v>1952</v>
      </c>
      <c r="B2189">
        <v>76</v>
      </c>
      <c r="C2189">
        <v>6.1879999999999998E-2</v>
      </c>
      <c r="D2189">
        <v>6.003E-2</v>
      </c>
      <c r="E2189">
        <v>0.5</v>
      </c>
      <c r="F2189">
        <v>50730</v>
      </c>
      <c r="G2189">
        <v>3045</v>
      </c>
      <c r="H2189">
        <v>49207</v>
      </c>
      <c r="I2189">
        <v>445977</v>
      </c>
      <c r="J2189">
        <v>8.7899999999999991</v>
      </c>
    </row>
    <row r="2190" spans="1:10" x14ac:dyDescent="0.45">
      <c r="A2190">
        <v>1952</v>
      </c>
      <c r="B2190">
        <v>77</v>
      </c>
      <c r="C2190">
        <v>6.8129999999999996E-2</v>
      </c>
      <c r="D2190">
        <v>6.5879999999999994E-2</v>
      </c>
      <c r="E2190">
        <v>0.5</v>
      </c>
      <c r="F2190">
        <v>47685</v>
      </c>
      <c r="G2190">
        <v>3142</v>
      </c>
      <c r="H2190">
        <v>46114</v>
      </c>
      <c r="I2190">
        <v>396770</v>
      </c>
      <c r="J2190">
        <v>8.32</v>
      </c>
    </row>
    <row r="2191" spans="1:10" x14ac:dyDescent="0.45">
      <c r="A2191">
        <v>1952</v>
      </c>
      <c r="B2191">
        <v>78</v>
      </c>
      <c r="C2191">
        <v>7.442E-2</v>
      </c>
      <c r="D2191">
        <v>7.1749999999999994E-2</v>
      </c>
      <c r="E2191">
        <v>0.5</v>
      </c>
      <c r="F2191">
        <v>44543</v>
      </c>
      <c r="G2191">
        <v>3196</v>
      </c>
      <c r="H2191">
        <v>42945</v>
      </c>
      <c r="I2191">
        <v>350656</v>
      </c>
      <c r="J2191">
        <v>7.87</v>
      </c>
    </row>
    <row r="2192" spans="1:10" x14ac:dyDescent="0.45">
      <c r="A2192">
        <v>1952</v>
      </c>
      <c r="B2192">
        <v>79</v>
      </c>
      <c r="C2192">
        <v>8.1040000000000001E-2</v>
      </c>
      <c r="D2192">
        <v>7.7880000000000005E-2</v>
      </c>
      <c r="E2192">
        <v>0.5</v>
      </c>
      <c r="F2192">
        <v>41347</v>
      </c>
      <c r="G2192">
        <v>3220</v>
      </c>
      <c r="H2192">
        <v>39737</v>
      </c>
      <c r="I2192">
        <v>307711</v>
      </c>
      <c r="J2192">
        <v>7.44</v>
      </c>
    </row>
    <row r="2193" spans="1:10" x14ac:dyDescent="0.45">
      <c r="A2193">
        <v>1952</v>
      </c>
      <c r="B2193">
        <v>80</v>
      </c>
      <c r="C2193">
        <v>8.5540000000000005E-2</v>
      </c>
      <c r="D2193">
        <v>8.2030000000000006E-2</v>
      </c>
      <c r="E2193">
        <v>0.5</v>
      </c>
      <c r="F2193">
        <v>38127</v>
      </c>
      <c r="G2193">
        <v>3128</v>
      </c>
      <c r="H2193">
        <v>36563</v>
      </c>
      <c r="I2193">
        <v>267974</v>
      </c>
      <c r="J2193">
        <v>7.03</v>
      </c>
    </row>
    <row r="2194" spans="1:10" x14ac:dyDescent="0.45">
      <c r="A2194">
        <v>1952</v>
      </c>
      <c r="B2194">
        <v>81</v>
      </c>
      <c r="C2194">
        <v>9.3149999999999997E-2</v>
      </c>
      <c r="D2194">
        <v>8.8999999999999996E-2</v>
      </c>
      <c r="E2194">
        <v>0.5</v>
      </c>
      <c r="F2194">
        <v>34999</v>
      </c>
      <c r="G2194">
        <v>3115</v>
      </c>
      <c r="H2194">
        <v>33442</v>
      </c>
      <c r="I2194">
        <v>231412</v>
      </c>
      <c r="J2194">
        <v>6.61</v>
      </c>
    </row>
    <row r="2195" spans="1:10" x14ac:dyDescent="0.45">
      <c r="A2195">
        <v>1952</v>
      </c>
      <c r="B2195">
        <v>82</v>
      </c>
      <c r="C2195">
        <v>0.10168000000000001</v>
      </c>
      <c r="D2195">
        <v>9.6759999999999999E-2</v>
      </c>
      <c r="E2195">
        <v>0.5</v>
      </c>
      <c r="F2195">
        <v>31884</v>
      </c>
      <c r="G2195">
        <v>3085</v>
      </c>
      <c r="H2195">
        <v>30342</v>
      </c>
      <c r="I2195">
        <v>197970</v>
      </c>
      <c r="J2195">
        <v>6.21</v>
      </c>
    </row>
    <row r="2196" spans="1:10" x14ac:dyDescent="0.45">
      <c r="A2196">
        <v>1952</v>
      </c>
      <c r="B2196">
        <v>83</v>
      </c>
      <c r="C2196">
        <v>0.1148</v>
      </c>
      <c r="D2196">
        <v>0.10857</v>
      </c>
      <c r="E2196">
        <v>0.5</v>
      </c>
      <c r="F2196">
        <v>28799</v>
      </c>
      <c r="G2196">
        <v>3127</v>
      </c>
      <c r="H2196">
        <v>27236</v>
      </c>
      <c r="I2196">
        <v>167628</v>
      </c>
      <c r="J2196">
        <v>5.82</v>
      </c>
    </row>
    <row r="2197" spans="1:10" x14ac:dyDescent="0.45">
      <c r="A2197">
        <v>1952</v>
      </c>
      <c r="B2197">
        <v>84</v>
      </c>
      <c r="C2197">
        <v>0.12923000000000001</v>
      </c>
      <c r="D2197">
        <v>0.12139</v>
      </c>
      <c r="E2197">
        <v>0.5</v>
      </c>
      <c r="F2197">
        <v>25672</v>
      </c>
      <c r="G2197">
        <v>3116</v>
      </c>
      <c r="H2197">
        <v>24114</v>
      </c>
      <c r="I2197">
        <v>140393</v>
      </c>
      <c r="J2197">
        <v>5.47</v>
      </c>
    </row>
    <row r="2198" spans="1:10" x14ac:dyDescent="0.45">
      <c r="A2198">
        <v>1952</v>
      </c>
      <c r="B2198">
        <v>85</v>
      </c>
      <c r="C2198">
        <v>0.14260999999999999</v>
      </c>
      <c r="D2198">
        <v>0.13311999999999999</v>
      </c>
      <c r="E2198">
        <v>0.5</v>
      </c>
      <c r="F2198">
        <v>22556</v>
      </c>
      <c r="G2198">
        <v>3003</v>
      </c>
      <c r="H2198">
        <v>21055</v>
      </c>
      <c r="I2198">
        <v>116279</v>
      </c>
      <c r="J2198">
        <v>5.16</v>
      </c>
    </row>
    <row r="2199" spans="1:10" x14ac:dyDescent="0.45">
      <c r="A2199">
        <v>1952</v>
      </c>
      <c r="B2199">
        <v>86</v>
      </c>
      <c r="C2199">
        <v>0.15204999999999999</v>
      </c>
      <c r="D2199">
        <v>0.14130999999999999</v>
      </c>
      <c r="E2199">
        <v>0.5</v>
      </c>
      <c r="F2199">
        <v>19553</v>
      </c>
      <c r="G2199">
        <v>2763</v>
      </c>
      <c r="H2199">
        <v>18172</v>
      </c>
      <c r="I2199">
        <v>95224</v>
      </c>
      <c r="J2199">
        <v>4.87</v>
      </c>
    </row>
    <row r="2200" spans="1:10" x14ac:dyDescent="0.45">
      <c r="A2200">
        <v>1952</v>
      </c>
      <c r="B2200">
        <v>87</v>
      </c>
      <c r="C2200">
        <v>0.16483999999999999</v>
      </c>
      <c r="D2200">
        <v>0.15229000000000001</v>
      </c>
      <c r="E2200">
        <v>0.5</v>
      </c>
      <c r="F2200">
        <v>16790</v>
      </c>
      <c r="G2200">
        <v>2557</v>
      </c>
      <c r="H2200">
        <v>15512</v>
      </c>
      <c r="I2200">
        <v>77052</v>
      </c>
      <c r="J2200">
        <v>4.59</v>
      </c>
    </row>
    <row r="2201" spans="1:10" x14ac:dyDescent="0.45">
      <c r="A2201">
        <v>1952</v>
      </c>
      <c r="B2201">
        <v>88</v>
      </c>
      <c r="C2201">
        <v>0.17291999999999999</v>
      </c>
      <c r="D2201">
        <v>0.15916</v>
      </c>
      <c r="E2201">
        <v>0.5</v>
      </c>
      <c r="F2201">
        <v>14233</v>
      </c>
      <c r="G2201">
        <v>2265</v>
      </c>
      <c r="H2201">
        <v>13101</v>
      </c>
      <c r="I2201">
        <v>61540</v>
      </c>
      <c r="J2201">
        <v>4.32</v>
      </c>
    </row>
    <row r="2202" spans="1:10" x14ac:dyDescent="0.45">
      <c r="A2202">
        <v>1952</v>
      </c>
      <c r="B2202">
        <v>89</v>
      </c>
      <c r="C2202">
        <v>0.19408</v>
      </c>
      <c r="D2202">
        <v>0.17691000000000001</v>
      </c>
      <c r="E2202">
        <v>0.5</v>
      </c>
      <c r="F2202">
        <v>11968</v>
      </c>
      <c r="G2202">
        <v>2117</v>
      </c>
      <c r="H2202">
        <v>10909</v>
      </c>
      <c r="I2202">
        <v>48439</v>
      </c>
      <c r="J2202">
        <v>4.05</v>
      </c>
    </row>
    <row r="2203" spans="1:10" x14ac:dyDescent="0.45">
      <c r="A2203">
        <v>1952</v>
      </c>
      <c r="B2203">
        <v>90</v>
      </c>
      <c r="C2203">
        <v>0.21967999999999999</v>
      </c>
      <c r="D2203">
        <v>0.19794</v>
      </c>
      <c r="E2203">
        <v>0.5</v>
      </c>
      <c r="F2203">
        <v>9851</v>
      </c>
      <c r="G2203">
        <v>1950</v>
      </c>
      <c r="H2203">
        <v>8876</v>
      </c>
      <c r="I2203">
        <v>37530</v>
      </c>
      <c r="J2203">
        <v>3.81</v>
      </c>
    </row>
    <row r="2204" spans="1:10" x14ac:dyDescent="0.45">
      <c r="A2204">
        <v>1952</v>
      </c>
      <c r="B2204">
        <v>91</v>
      </c>
      <c r="C2204">
        <v>0.22584000000000001</v>
      </c>
      <c r="D2204">
        <v>0.20291999999999999</v>
      </c>
      <c r="E2204">
        <v>0.5</v>
      </c>
      <c r="F2204">
        <v>7901</v>
      </c>
      <c r="G2204">
        <v>1603</v>
      </c>
      <c r="H2204">
        <v>7099</v>
      </c>
      <c r="I2204">
        <v>28654</v>
      </c>
      <c r="J2204">
        <v>3.63</v>
      </c>
    </row>
    <row r="2205" spans="1:10" x14ac:dyDescent="0.45">
      <c r="A2205">
        <v>1952</v>
      </c>
      <c r="B2205">
        <v>92</v>
      </c>
      <c r="C2205">
        <v>0.25087999999999999</v>
      </c>
      <c r="D2205">
        <v>0.22292000000000001</v>
      </c>
      <c r="E2205">
        <v>0.5</v>
      </c>
      <c r="F2205">
        <v>6298</v>
      </c>
      <c r="G2205">
        <v>1404</v>
      </c>
      <c r="H2205">
        <v>5596</v>
      </c>
      <c r="I2205">
        <v>21555</v>
      </c>
      <c r="J2205">
        <v>3.42</v>
      </c>
    </row>
    <row r="2206" spans="1:10" x14ac:dyDescent="0.45">
      <c r="A2206">
        <v>1952</v>
      </c>
      <c r="B2206">
        <v>93</v>
      </c>
      <c r="C2206">
        <v>0.25434000000000001</v>
      </c>
      <c r="D2206">
        <v>0.22564999999999999</v>
      </c>
      <c r="E2206">
        <v>0.5</v>
      </c>
      <c r="F2206">
        <v>4894</v>
      </c>
      <c r="G2206">
        <v>1104</v>
      </c>
      <c r="H2206">
        <v>4342</v>
      </c>
      <c r="I2206">
        <v>15959</v>
      </c>
      <c r="J2206">
        <v>3.26</v>
      </c>
    </row>
    <row r="2207" spans="1:10" x14ac:dyDescent="0.45">
      <c r="A2207">
        <v>1952</v>
      </c>
      <c r="B2207">
        <v>94</v>
      </c>
      <c r="C2207">
        <v>0.27306000000000002</v>
      </c>
      <c r="D2207">
        <v>0.24024999999999999</v>
      </c>
      <c r="E2207">
        <v>0.5</v>
      </c>
      <c r="F2207">
        <v>3790</v>
      </c>
      <c r="G2207">
        <v>910</v>
      </c>
      <c r="H2207">
        <v>3334</v>
      </c>
      <c r="I2207">
        <v>11618</v>
      </c>
      <c r="J2207">
        <v>3.07</v>
      </c>
    </row>
    <row r="2208" spans="1:10" x14ac:dyDescent="0.45">
      <c r="A2208">
        <v>1952</v>
      </c>
      <c r="B2208">
        <v>95</v>
      </c>
      <c r="C2208">
        <v>0.30136000000000002</v>
      </c>
      <c r="D2208">
        <v>0.26190000000000002</v>
      </c>
      <c r="E2208">
        <v>0.5</v>
      </c>
      <c r="F2208">
        <v>2879</v>
      </c>
      <c r="G2208">
        <v>754</v>
      </c>
      <c r="H2208">
        <v>2502</v>
      </c>
      <c r="I2208">
        <v>8283</v>
      </c>
      <c r="J2208">
        <v>2.88</v>
      </c>
    </row>
    <row r="2209" spans="1:10" x14ac:dyDescent="0.45">
      <c r="A2209">
        <v>1952</v>
      </c>
      <c r="B2209">
        <v>96</v>
      </c>
      <c r="C2209">
        <v>0.32290000000000002</v>
      </c>
      <c r="D2209">
        <v>0.27800999999999998</v>
      </c>
      <c r="E2209">
        <v>0.5</v>
      </c>
      <c r="F2209">
        <v>2125</v>
      </c>
      <c r="G2209">
        <v>591</v>
      </c>
      <c r="H2209">
        <v>1830</v>
      </c>
      <c r="I2209">
        <v>5781</v>
      </c>
      <c r="J2209">
        <v>2.72</v>
      </c>
    </row>
    <row r="2210" spans="1:10" x14ac:dyDescent="0.45">
      <c r="A2210">
        <v>1952</v>
      </c>
      <c r="B2210">
        <v>97</v>
      </c>
      <c r="C2210">
        <v>0.34522000000000003</v>
      </c>
      <c r="D2210">
        <v>0.2944</v>
      </c>
      <c r="E2210">
        <v>0.5</v>
      </c>
      <c r="F2210">
        <v>1534</v>
      </c>
      <c r="G2210">
        <v>452</v>
      </c>
      <c r="H2210">
        <v>1308</v>
      </c>
      <c r="I2210">
        <v>3952</v>
      </c>
      <c r="J2210">
        <v>2.58</v>
      </c>
    </row>
    <row r="2211" spans="1:10" x14ac:dyDescent="0.45">
      <c r="A2211">
        <v>1952</v>
      </c>
      <c r="B2211">
        <v>98</v>
      </c>
      <c r="C2211">
        <v>0.36823</v>
      </c>
      <c r="D2211">
        <v>0.31097999999999998</v>
      </c>
      <c r="E2211">
        <v>0.5</v>
      </c>
      <c r="F2211">
        <v>1083</v>
      </c>
      <c r="G2211">
        <v>337</v>
      </c>
      <c r="H2211">
        <v>914</v>
      </c>
      <c r="I2211">
        <v>2643</v>
      </c>
      <c r="J2211">
        <v>2.44</v>
      </c>
    </row>
    <row r="2212" spans="1:10" x14ac:dyDescent="0.45">
      <c r="A2212">
        <v>1952</v>
      </c>
      <c r="B2212">
        <v>99</v>
      </c>
      <c r="C2212">
        <v>0.39187</v>
      </c>
      <c r="D2212">
        <v>0.32767000000000002</v>
      </c>
      <c r="E2212">
        <v>0.5</v>
      </c>
      <c r="F2212">
        <v>746</v>
      </c>
      <c r="G2212">
        <v>244</v>
      </c>
      <c r="H2212">
        <v>624</v>
      </c>
      <c r="I2212">
        <v>1729</v>
      </c>
      <c r="J2212">
        <v>2.3199999999999998</v>
      </c>
    </row>
    <row r="2213" spans="1:10" x14ac:dyDescent="0.45">
      <c r="A2213">
        <v>1952</v>
      </c>
      <c r="B2213">
        <v>100</v>
      </c>
      <c r="C2213">
        <v>0.41602</v>
      </c>
      <c r="D2213">
        <v>0.34438999999999997</v>
      </c>
      <c r="E2213">
        <v>0.5</v>
      </c>
      <c r="F2213">
        <v>501</v>
      </c>
      <c r="G2213">
        <v>173</v>
      </c>
      <c r="H2213">
        <v>415</v>
      </c>
      <c r="I2213">
        <v>1105</v>
      </c>
      <c r="J2213">
        <v>2.2000000000000002</v>
      </c>
    </row>
    <row r="2214" spans="1:10" x14ac:dyDescent="0.45">
      <c r="A2214">
        <v>1952</v>
      </c>
      <c r="B2214">
        <v>101</v>
      </c>
      <c r="C2214">
        <v>0.44058999999999998</v>
      </c>
      <c r="D2214">
        <v>0.36104999999999998</v>
      </c>
      <c r="E2214">
        <v>0.5</v>
      </c>
      <c r="F2214">
        <v>329</v>
      </c>
      <c r="G2214">
        <v>119</v>
      </c>
      <c r="H2214">
        <v>269</v>
      </c>
      <c r="I2214">
        <v>690</v>
      </c>
      <c r="J2214">
        <v>2.1</v>
      </c>
    </row>
    <row r="2215" spans="1:10" x14ac:dyDescent="0.45">
      <c r="A2215">
        <v>1952</v>
      </c>
      <c r="B2215">
        <v>102</v>
      </c>
      <c r="C2215">
        <v>0.46544999999999997</v>
      </c>
      <c r="D2215">
        <v>0.37758000000000003</v>
      </c>
      <c r="E2215">
        <v>0.5</v>
      </c>
      <c r="F2215">
        <v>210</v>
      </c>
      <c r="G2215">
        <v>79</v>
      </c>
      <c r="H2215">
        <v>170</v>
      </c>
      <c r="I2215">
        <v>421</v>
      </c>
      <c r="J2215">
        <v>2</v>
      </c>
    </row>
    <row r="2216" spans="1:10" x14ac:dyDescent="0.45">
      <c r="A2216">
        <v>1952</v>
      </c>
      <c r="B2216">
        <v>103</v>
      </c>
      <c r="C2216">
        <v>0.49048000000000003</v>
      </c>
      <c r="D2216">
        <v>0.39388000000000001</v>
      </c>
      <c r="E2216">
        <v>0.5</v>
      </c>
      <c r="F2216">
        <v>131</v>
      </c>
      <c r="G2216">
        <v>52</v>
      </c>
      <c r="H2216">
        <v>105</v>
      </c>
      <c r="I2216">
        <v>250</v>
      </c>
      <c r="J2216">
        <v>1.91</v>
      </c>
    </row>
    <row r="2217" spans="1:10" x14ac:dyDescent="0.45">
      <c r="A2217">
        <v>1952</v>
      </c>
      <c r="B2217">
        <v>104</v>
      </c>
      <c r="C2217">
        <v>0.51554999999999995</v>
      </c>
      <c r="D2217">
        <v>0.40988999999999998</v>
      </c>
      <c r="E2217">
        <v>0.5</v>
      </c>
      <c r="F2217">
        <v>79</v>
      </c>
      <c r="G2217">
        <v>32</v>
      </c>
      <c r="H2217">
        <v>63</v>
      </c>
      <c r="I2217">
        <v>145</v>
      </c>
      <c r="J2217">
        <v>1.83</v>
      </c>
    </row>
    <row r="2218" spans="1:10" x14ac:dyDescent="0.45">
      <c r="A2218">
        <v>1952</v>
      </c>
      <c r="B2218">
        <v>105</v>
      </c>
      <c r="C2218">
        <v>0.54056000000000004</v>
      </c>
      <c r="D2218">
        <v>0.42553999999999997</v>
      </c>
      <c r="E2218">
        <v>0.5</v>
      </c>
      <c r="F2218">
        <v>47</v>
      </c>
      <c r="G2218">
        <v>20</v>
      </c>
      <c r="H2218">
        <v>37</v>
      </c>
      <c r="I2218">
        <v>82</v>
      </c>
      <c r="J2218">
        <v>1.76</v>
      </c>
    </row>
    <row r="2219" spans="1:10" x14ac:dyDescent="0.45">
      <c r="A2219">
        <v>1952</v>
      </c>
      <c r="B2219">
        <v>106</v>
      </c>
      <c r="C2219">
        <v>0.56535000000000002</v>
      </c>
      <c r="D2219">
        <v>0.44075999999999999</v>
      </c>
      <c r="E2219">
        <v>0.5</v>
      </c>
      <c r="F2219">
        <v>27</v>
      </c>
      <c r="G2219">
        <v>12</v>
      </c>
      <c r="H2219">
        <v>21</v>
      </c>
      <c r="I2219">
        <v>45</v>
      </c>
      <c r="J2219">
        <v>1.69</v>
      </c>
    </row>
    <row r="2220" spans="1:10" x14ac:dyDescent="0.45">
      <c r="A2220">
        <v>1952</v>
      </c>
      <c r="B2220">
        <v>107</v>
      </c>
      <c r="C2220">
        <v>0.58982999999999997</v>
      </c>
      <c r="D2220">
        <v>0.45550000000000002</v>
      </c>
      <c r="E2220">
        <v>0.5</v>
      </c>
      <c r="F2220">
        <v>15</v>
      </c>
      <c r="G2220">
        <v>7</v>
      </c>
      <c r="H2220">
        <v>12</v>
      </c>
      <c r="I2220">
        <v>25</v>
      </c>
      <c r="J2220">
        <v>1.63</v>
      </c>
    </row>
    <row r="2221" spans="1:10" x14ac:dyDescent="0.45">
      <c r="A2221">
        <v>1952</v>
      </c>
      <c r="B2221">
        <v>108</v>
      </c>
      <c r="C2221">
        <v>0.61387000000000003</v>
      </c>
      <c r="D2221">
        <v>0.46970000000000001</v>
      </c>
      <c r="E2221">
        <v>0.5</v>
      </c>
      <c r="F2221">
        <v>8</v>
      </c>
      <c r="G2221">
        <v>4</v>
      </c>
      <c r="H2221">
        <v>6</v>
      </c>
      <c r="I2221">
        <v>13</v>
      </c>
      <c r="J2221">
        <v>1.58</v>
      </c>
    </row>
    <row r="2222" spans="1:10" x14ac:dyDescent="0.45">
      <c r="A2222">
        <v>1952</v>
      </c>
      <c r="B2222">
        <v>109</v>
      </c>
      <c r="C2222">
        <v>0.63736000000000004</v>
      </c>
      <c r="D2222">
        <v>0.48332999999999998</v>
      </c>
      <c r="E2222">
        <v>0.5</v>
      </c>
      <c r="F2222">
        <v>4</v>
      </c>
      <c r="G2222">
        <v>2</v>
      </c>
      <c r="H2222">
        <v>3</v>
      </c>
      <c r="I2222">
        <v>7</v>
      </c>
      <c r="J2222">
        <v>1.54</v>
      </c>
    </row>
    <row r="2223" spans="1:10" x14ac:dyDescent="0.45">
      <c r="A2223">
        <v>1952</v>
      </c>
      <c r="B2223" t="s">
        <v>20</v>
      </c>
      <c r="C2223">
        <v>0.66022000000000003</v>
      </c>
      <c r="D2223">
        <v>1</v>
      </c>
      <c r="E2223">
        <v>1.51</v>
      </c>
      <c r="F2223">
        <v>2</v>
      </c>
      <c r="G2223">
        <v>2</v>
      </c>
      <c r="H2223">
        <v>3</v>
      </c>
      <c r="I2223">
        <v>3</v>
      </c>
      <c r="J2223">
        <v>1.51</v>
      </c>
    </row>
    <row r="2224" spans="1:10" x14ac:dyDescent="0.45">
      <c r="A2224">
        <v>1953</v>
      </c>
      <c r="B2224">
        <v>0</v>
      </c>
      <c r="C2224">
        <v>2.6519999999999998E-2</v>
      </c>
      <c r="D2224">
        <v>2.5940000000000001E-2</v>
      </c>
      <c r="E2224">
        <v>0.15</v>
      </c>
      <c r="F2224">
        <v>100000</v>
      </c>
      <c r="G2224">
        <v>2594</v>
      </c>
      <c r="H2224">
        <v>97794</v>
      </c>
      <c r="I2224">
        <v>7191494</v>
      </c>
      <c r="J2224">
        <v>71.91</v>
      </c>
    </row>
    <row r="2225" spans="1:10" x14ac:dyDescent="0.45">
      <c r="A2225">
        <v>1953</v>
      </c>
      <c r="B2225">
        <v>1</v>
      </c>
      <c r="C2225">
        <v>1.97E-3</v>
      </c>
      <c r="D2225">
        <v>1.97E-3</v>
      </c>
      <c r="E2225">
        <v>0.5</v>
      </c>
      <c r="F2225">
        <v>97406</v>
      </c>
      <c r="G2225">
        <v>191</v>
      </c>
      <c r="H2225">
        <v>97310</v>
      </c>
      <c r="I2225">
        <v>7093700</v>
      </c>
      <c r="J2225">
        <v>72.83</v>
      </c>
    </row>
    <row r="2226" spans="1:10" x14ac:dyDescent="0.45">
      <c r="A2226">
        <v>1953</v>
      </c>
      <c r="B2226">
        <v>2</v>
      </c>
      <c r="C2226">
        <v>1.1199999999999999E-3</v>
      </c>
      <c r="D2226">
        <v>1.1199999999999999E-3</v>
      </c>
      <c r="E2226">
        <v>0.5</v>
      </c>
      <c r="F2226">
        <v>97215</v>
      </c>
      <c r="G2226">
        <v>109</v>
      </c>
      <c r="H2226">
        <v>97160</v>
      </c>
      <c r="I2226">
        <v>6996390</v>
      </c>
      <c r="J2226">
        <v>71.97</v>
      </c>
    </row>
    <row r="2227" spans="1:10" x14ac:dyDescent="0.45">
      <c r="A2227">
        <v>1953</v>
      </c>
      <c r="B2227">
        <v>3</v>
      </c>
      <c r="C2227">
        <v>8.9999999999999998E-4</v>
      </c>
      <c r="D2227">
        <v>8.9999999999999998E-4</v>
      </c>
      <c r="E2227">
        <v>0.5</v>
      </c>
      <c r="F2227">
        <v>97106</v>
      </c>
      <c r="G2227">
        <v>88</v>
      </c>
      <c r="H2227">
        <v>97062</v>
      </c>
      <c r="I2227">
        <v>6899230</v>
      </c>
      <c r="J2227">
        <v>71.05</v>
      </c>
    </row>
    <row r="2228" spans="1:10" x14ac:dyDescent="0.45">
      <c r="A2228">
        <v>1953</v>
      </c>
      <c r="B2228">
        <v>4</v>
      </c>
      <c r="C2228">
        <v>7.2000000000000005E-4</v>
      </c>
      <c r="D2228">
        <v>7.2000000000000005E-4</v>
      </c>
      <c r="E2228">
        <v>0.5</v>
      </c>
      <c r="F2228">
        <v>97018</v>
      </c>
      <c r="G2228">
        <v>70</v>
      </c>
      <c r="H2228">
        <v>96983</v>
      </c>
      <c r="I2228">
        <v>6802168</v>
      </c>
      <c r="J2228">
        <v>70.11</v>
      </c>
    </row>
    <row r="2229" spans="1:10" x14ac:dyDescent="0.45">
      <c r="A2229">
        <v>1953</v>
      </c>
      <c r="B2229">
        <v>5</v>
      </c>
      <c r="C2229">
        <v>5.8E-4</v>
      </c>
      <c r="D2229">
        <v>5.8E-4</v>
      </c>
      <c r="E2229">
        <v>0.5</v>
      </c>
      <c r="F2229">
        <v>96948</v>
      </c>
      <c r="G2229">
        <v>56</v>
      </c>
      <c r="H2229">
        <v>96920</v>
      </c>
      <c r="I2229">
        <v>6705185</v>
      </c>
      <c r="J2229">
        <v>69.16</v>
      </c>
    </row>
    <row r="2230" spans="1:10" x14ac:dyDescent="0.45">
      <c r="A2230">
        <v>1953</v>
      </c>
      <c r="B2230">
        <v>6</v>
      </c>
      <c r="C2230">
        <v>4.6000000000000001E-4</v>
      </c>
      <c r="D2230">
        <v>4.6000000000000001E-4</v>
      </c>
      <c r="E2230">
        <v>0.5</v>
      </c>
      <c r="F2230">
        <v>96892</v>
      </c>
      <c r="G2230">
        <v>44</v>
      </c>
      <c r="H2230">
        <v>96870</v>
      </c>
      <c r="I2230">
        <v>6608265</v>
      </c>
      <c r="J2230">
        <v>68.2</v>
      </c>
    </row>
    <row r="2231" spans="1:10" x14ac:dyDescent="0.45">
      <c r="A2231">
        <v>1953</v>
      </c>
      <c r="B2231">
        <v>7</v>
      </c>
      <c r="C2231">
        <v>4.8000000000000001E-4</v>
      </c>
      <c r="D2231">
        <v>4.8000000000000001E-4</v>
      </c>
      <c r="E2231">
        <v>0.5</v>
      </c>
      <c r="F2231">
        <v>96848</v>
      </c>
      <c r="G2231">
        <v>47</v>
      </c>
      <c r="H2231">
        <v>96825</v>
      </c>
      <c r="I2231">
        <v>6511395</v>
      </c>
      <c r="J2231">
        <v>67.23</v>
      </c>
    </row>
    <row r="2232" spans="1:10" x14ac:dyDescent="0.45">
      <c r="A2232">
        <v>1953</v>
      </c>
      <c r="B2232">
        <v>8</v>
      </c>
      <c r="C2232">
        <v>4.2000000000000002E-4</v>
      </c>
      <c r="D2232">
        <v>4.2000000000000002E-4</v>
      </c>
      <c r="E2232">
        <v>0.5</v>
      </c>
      <c r="F2232">
        <v>96801</v>
      </c>
      <c r="G2232">
        <v>40</v>
      </c>
      <c r="H2232">
        <v>96781</v>
      </c>
      <c r="I2232">
        <v>6414570</v>
      </c>
      <c r="J2232">
        <v>66.27</v>
      </c>
    </row>
    <row r="2233" spans="1:10" x14ac:dyDescent="0.45">
      <c r="A2233">
        <v>1953</v>
      </c>
      <c r="B2233">
        <v>9</v>
      </c>
      <c r="C2233">
        <v>3.6000000000000002E-4</v>
      </c>
      <c r="D2233">
        <v>3.6000000000000002E-4</v>
      </c>
      <c r="E2233">
        <v>0.5</v>
      </c>
      <c r="F2233">
        <v>96761</v>
      </c>
      <c r="G2233">
        <v>35</v>
      </c>
      <c r="H2233">
        <v>96744</v>
      </c>
      <c r="I2233">
        <v>6317789</v>
      </c>
      <c r="J2233">
        <v>65.290000000000006</v>
      </c>
    </row>
    <row r="2234" spans="1:10" x14ac:dyDescent="0.45">
      <c r="A2234">
        <v>1953</v>
      </c>
      <c r="B2234">
        <v>10</v>
      </c>
      <c r="C2234">
        <v>3.2000000000000003E-4</v>
      </c>
      <c r="D2234">
        <v>3.2000000000000003E-4</v>
      </c>
      <c r="E2234">
        <v>0.5</v>
      </c>
      <c r="F2234">
        <v>96726</v>
      </c>
      <c r="G2234">
        <v>31</v>
      </c>
      <c r="H2234">
        <v>96710</v>
      </c>
      <c r="I2234">
        <v>6221045</v>
      </c>
      <c r="J2234">
        <v>64.319999999999993</v>
      </c>
    </row>
    <row r="2235" spans="1:10" x14ac:dyDescent="0.45">
      <c r="A2235">
        <v>1953</v>
      </c>
      <c r="B2235">
        <v>11</v>
      </c>
      <c r="C2235">
        <v>3.5E-4</v>
      </c>
      <c r="D2235">
        <v>3.5E-4</v>
      </c>
      <c r="E2235">
        <v>0.5</v>
      </c>
      <c r="F2235">
        <v>96695</v>
      </c>
      <c r="G2235">
        <v>34</v>
      </c>
      <c r="H2235">
        <v>96677</v>
      </c>
      <c r="I2235">
        <v>6124335</v>
      </c>
      <c r="J2235">
        <v>63.34</v>
      </c>
    </row>
    <row r="2236" spans="1:10" x14ac:dyDescent="0.45">
      <c r="A2236">
        <v>1953</v>
      </c>
      <c r="B2236">
        <v>12</v>
      </c>
      <c r="C2236">
        <v>3.8999999999999999E-4</v>
      </c>
      <c r="D2236">
        <v>3.8999999999999999E-4</v>
      </c>
      <c r="E2236">
        <v>0.5</v>
      </c>
      <c r="F2236">
        <v>96660</v>
      </c>
      <c r="G2236">
        <v>38</v>
      </c>
      <c r="H2236">
        <v>96642</v>
      </c>
      <c r="I2236">
        <v>6027658</v>
      </c>
      <c r="J2236">
        <v>62.36</v>
      </c>
    </row>
    <row r="2237" spans="1:10" x14ac:dyDescent="0.45">
      <c r="A2237">
        <v>1953</v>
      </c>
      <c r="B2237">
        <v>13</v>
      </c>
      <c r="C2237">
        <v>4.4000000000000002E-4</v>
      </c>
      <c r="D2237">
        <v>4.4000000000000002E-4</v>
      </c>
      <c r="E2237">
        <v>0.5</v>
      </c>
      <c r="F2237">
        <v>96623</v>
      </c>
      <c r="G2237">
        <v>42</v>
      </c>
      <c r="H2237">
        <v>96602</v>
      </c>
      <c r="I2237">
        <v>5931016</v>
      </c>
      <c r="J2237">
        <v>61.38</v>
      </c>
    </row>
    <row r="2238" spans="1:10" x14ac:dyDescent="0.45">
      <c r="A2238">
        <v>1953</v>
      </c>
      <c r="B2238">
        <v>14</v>
      </c>
      <c r="C2238">
        <v>4.8999999999999998E-4</v>
      </c>
      <c r="D2238">
        <v>4.8999999999999998E-4</v>
      </c>
      <c r="E2238">
        <v>0.5</v>
      </c>
      <c r="F2238">
        <v>96580</v>
      </c>
      <c r="G2238">
        <v>48</v>
      </c>
      <c r="H2238">
        <v>96556</v>
      </c>
      <c r="I2238">
        <v>5834415</v>
      </c>
      <c r="J2238">
        <v>60.41</v>
      </c>
    </row>
    <row r="2239" spans="1:10" x14ac:dyDescent="0.45">
      <c r="A2239">
        <v>1953</v>
      </c>
      <c r="B2239">
        <v>15</v>
      </c>
      <c r="C2239">
        <v>5.6999999999999998E-4</v>
      </c>
      <c r="D2239">
        <v>5.6999999999999998E-4</v>
      </c>
      <c r="E2239">
        <v>0.5</v>
      </c>
      <c r="F2239">
        <v>96533</v>
      </c>
      <c r="G2239">
        <v>55</v>
      </c>
      <c r="H2239">
        <v>96505</v>
      </c>
      <c r="I2239">
        <v>5737858</v>
      </c>
      <c r="J2239">
        <v>59.44</v>
      </c>
    </row>
    <row r="2240" spans="1:10" x14ac:dyDescent="0.45">
      <c r="A2240">
        <v>1953</v>
      </c>
      <c r="B2240">
        <v>16</v>
      </c>
      <c r="C2240">
        <v>6.4999999999999997E-4</v>
      </c>
      <c r="D2240">
        <v>6.4999999999999997E-4</v>
      </c>
      <c r="E2240">
        <v>0.5</v>
      </c>
      <c r="F2240">
        <v>96477</v>
      </c>
      <c r="G2240">
        <v>62</v>
      </c>
      <c r="H2240">
        <v>96446</v>
      </c>
      <c r="I2240">
        <v>5641353</v>
      </c>
      <c r="J2240">
        <v>58.47</v>
      </c>
    </row>
    <row r="2241" spans="1:10" x14ac:dyDescent="0.45">
      <c r="A2241">
        <v>1953</v>
      </c>
      <c r="B2241">
        <v>17</v>
      </c>
      <c r="C2241">
        <v>6.9999999999999999E-4</v>
      </c>
      <c r="D2241">
        <v>6.9999999999999999E-4</v>
      </c>
      <c r="E2241">
        <v>0.5</v>
      </c>
      <c r="F2241">
        <v>96415</v>
      </c>
      <c r="G2241">
        <v>67</v>
      </c>
      <c r="H2241">
        <v>96381</v>
      </c>
      <c r="I2241">
        <v>5544907</v>
      </c>
      <c r="J2241">
        <v>57.51</v>
      </c>
    </row>
    <row r="2242" spans="1:10" x14ac:dyDescent="0.45">
      <c r="A2242">
        <v>1953</v>
      </c>
      <c r="B2242">
        <v>18</v>
      </c>
      <c r="C2242">
        <v>7.2999999999999996E-4</v>
      </c>
      <c r="D2242">
        <v>7.2999999999999996E-4</v>
      </c>
      <c r="E2242">
        <v>0.5</v>
      </c>
      <c r="F2242">
        <v>96348</v>
      </c>
      <c r="G2242">
        <v>71</v>
      </c>
      <c r="H2242">
        <v>96312</v>
      </c>
      <c r="I2242">
        <v>5448526</v>
      </c>
      <c r="J2242">
        <v>56.55</v>
      </c>
    </row>
    <row r="2243" spans="1:10" x14ac:dyDescent="0.45">
      <c r="A2243">
        <v>1953</v>
      </c>
      <c r="B2243">
        <v>19</v>
      </c>
      <c r="C2243">
        <v>7.9000000000000001E-4</v>
      </c>
      <c r="D2243">
        <v>7.9000000000000001E-4</v>
      </c>
      <c r="E2243">
        <v>0.5</v>
      </c>
      <c r="F2243">
        <v>96277</v>
      </c>
      <c r="G2243">
        <v>76</v>
      </c>
      <c r="H2243">
        <v>96239</v>
      </c>
      <c r="I2243">
        <v>5352213</v>
      </c>
      <c r="J2243">
        <v>55.59</v>
      </c>
    </row>
    <row r="2244" spans="1:10" x14ac:dyDescent="0.45">
      <c r="A2244">
        <v>1953</v>
      </c>
      <c r="B2244">
        <v>20</v>
      </c>
      <c r="C2244">
        <v>7.9000000000000001E-4</v>
      </c>
      <c r="D2244">
        <v>7.9000000000000001E-4</v>
      </c>
      <c r="E2244">
        <v>0.5</v>
      </c>
      <c r="F2244">
        <v>96201</v>
      </c>
      <c r="G2244">
        <v>76</v>
      </c>
      <c r="H2244">
        <v>96163</v>
      </c>
      <c r="I2244">
        <v>5255974</v>
      </c>
      <c r="J2244">
        <v>54.64</v>
      </c>
    </row>
    <row r="2245" spans="1:10" x14ac:dyDescent="0.45">
      <c r="A2245">
        <v>1953</v>
      </c>
      <c r="B2245">
        <v>21</v>
      </c>
      <c r="C2245">
        <v>7.9000000000000001E-4</v>
      </c>
      <c r="D2245">
        <v>7.9000000000000001E-4</v>
      </c>
      <c r="E2245">
        <v>0.5</v>
      </c>
      <c r="F2245">
        <v>96125</v>
      </c>
      <c r="G2245">
        <v>76</v>
      </c>
      <c r="H2245">
        <v>96088</v>
      </c>
      <c r="I2245">
        <v>5159811</v>
      </c>
      <c r="J2245">
        <v>53.68</v>
      </c>
    </row>
    <row r="2246" spans="1:10" x14ac:dyDescent="0.45">
      <c r="A2246">
        <v>1953</v>
      </c>
      <c r="B2246">
        <v>22</v>
      </c>
      <c r="C2246">
        <v>8.0999999999999996E-4</v>
      </c>
      <c r="D2246">
        <v>8.0999999999999996E-4</v>
      </c>
      <c r="E2246">
        <v>0.5</v>
      </c>
      <c r="F2246">
        <v>96050</v>
      </c>
      <c r="G2246">
        <v>77</v>
      </c>
      <c r="H2246">
        <v>96011</v>
      </c>
      <c r="I2246">
        <v>5063723</v>
      </c>
      <c r="J2246">
        <v>52.72</v>
      </c>
    </row>
    <row r="2247" spans="1:10" x14ac:dyDescent="0.45">
      <c r="A2247">
        <v>1953</v>
      </c>
      <c r="B2247">
        <v>23</v>
      </c>
      <c r="C2247">
        <v>8.1999999999999998E-4</v>
      </c>
      <c r="D2247">
        <v>8.1999999999999998E-4</v>
      </c>
      <c r="E2247">
        <v>0.5</v>
      </c>
      <c r="F2247">
        <v>95973</v>
      </c>
      <c r="G2247">
        <v>79</v>
      </c>
      <c r="H2247">
        <v>95933</v>
      </c>
      <c r="I2247">
        <v>4967712</v>
      </c>
      <c r="J2247">
        <v>51.76</v>
      </c>
    </row>
    <row r="2248" spans="1:10" x14ac:dyDescent="0.45">
      <c r="A2248">
        <v>1953</v>
      </c>
      <c r="B2248">
        <v>24</v>
      </c>
      <c r="C2248">
        <v>8.7000000000000001E-4</v>
      </c>
      <c r="D2248">
        <v>8.7000000000000001E-4</v>
      </c>
      <c r="E2248">
        <v>0.5</v>
      </c>
      <c r="F2248">
        <v>95894</v>
      </c>
      <c r="G2248">
        <v>83</v>
      </c>
      <c r="H2248">
        <v>95852</v>
      </c>
      <c r="I2248">
        <v>4871779</v>
      </c>
      <c r="J2248">
        <v>50.8</v>
      </c>
    </row>
    <row r="2249" spans="1:10" x14ac:dyDescent="0.45">
      <c r="A2249">
        <v>1953</v>
      </c>
      <c r="B2249">
        <v>25</v>
      </c>
      <c r="C2249">
        <v>9.3000000000000005E-4</v>
      </c>
      <c r="D2249">
        <v>9.3000000000000005E-4</v>
      </c>
      <c r="E2249">
        <v>0.5</v>
      </c>
      <c r="F2249">
        <v>95811</v>
      </c>
      <c r="G2249">
        <v>89</v>
      </c>
      <c r="H2249">
        <v>95766</v>
      </c>
      <c r="I2249">
        <v>4775927</v>
      </c>
      <c r="J2249">
        <v>49.85</v>
      </c>
    </row>
    <row r="2250" spans="1:10" x14ac:dyDescent="0.45">
      <c r="A2250">
        <v>1953</v>
      </c>
      <c r="B2250">
        <v>26</v>
      </c>
      <c r="C2250">
        <v>9.6000000000000002E-4</v>
      </c>
      <c r="D2250">
        <v>9.6000000000000002E-4</v>
      </c>
      <c r="E2250">
        <v>0.5</v>
      </c>
      <c r="F2250">
        <v>95722</v>
      </c>
      <c r="G2250">
        <v>92</v>
      </c>
      <c r="H2250">
        <v>95676</v>
      </c>
      <c r="I2250">
        <v>4680161</v>
      </c>
      <c r="J2250">
        <v>48.89</v>
      </c>
    </row>
    <row r="2251" spans="1:10" x14ac:dyDescent="0.45">
      <c r="A2251">
        <v>1953</v>
      </c>
      <c r="B2251">
        <v>27</v>
      </c>
      <c r="C2251">
        <v>1E-3</v>
      </c>
      <c r="D2251">
        <v>1E-3</v>
      </c>
      <c r="E2251">
        <v>0.5</v>
      </c>
      <c r="F2251">
        <v>95630</v>
      </c>
      <c r="G2251">
        <v>96</v>
      </c>
      <c r="H2251">
        <v>95582</v>
      </c>
      <c r="I2251">
        <v>4584485</v>
      </c>
      <c r="J2251">
        <v>47.94</v>
      </c>
    </row>
    <row r="2252" spans="1:10" x14ac:dyDescent="0.45">
      <c r="A2252">
        <v>1953</v>
      </c>
      <c r="B2252">
        <v>28</v>
      </c>
      <c r="C2252">
        <v>1.1000000000000001E-3</v>
      </c>
      <c r="D2252">
        <v>1.1000000000000001E-3</v>
      </c>
      <c r="E2252">
        <v>0.5</v>
      </c>
      <c r="F2252">
        <v>95534</v>
      </c>
      <c r="G2252">
        <v>105</v>
      </c>
      <c r="H2252">
        <v>95481</v>
      </c>
      <c r="I2252">
        <v>4488903</v>
      </c>
      <c r="J2252">
        <v>46.99</v>
      </c>
    </row>
    <row r="2253" spans="1:10" x14ac:dyDescent="0.45">
      <c r="A2253">
        <v>1953</v>
      </c>
      <c r="B2253">
        <v>29</v>
      </c>
      <c r="C2253">
        <v>1.16E-3</v>
      </c>
      <c r="D2253">
        <v>1.16E-3</v>
      </c>
      <c r="E2253">
        <v>0.5</v>
      </c>
      <c r="F2253">
        <v>95429</v>
      </c>
      <c r="G2253">
        <v>110</v>
      </c>
      <c r="H2253">
        <v>95374</v>
      </c>
      <c r="I2253">
        <v>4393422</v>
      </c>
      <c r="J2253">
        <v>46.04</v>
      </c>
    </row>
    <row r="2254" spans="1:10" x14ac:dyDescent="0.45">
      <c r="A2254">
        <v>1953</v>
      </c>
      <c r="B2254">
        <v>30</v>
      </c>
      <c r="C2254">
        <v>1.2099999999999999E-3</v>
      </c>
      <c r="D2254">
        <v>1.2099999999999999E-3</v>
      </c>
      <c r="E2254">
        <v>0.5</v>
      </c>
      <c r="F2254">
        <v>95318</v>
      </c>
      <c r="G2254">
        <v>115</v>
      </c>
      <c r="H2254">
        <v>95261</v>
      </c>
      <c r="I2254">
        <v>4298048</v>
      </c>
      <c r="J2254">
        <v>45.09</v>
      </c>
    </row>
    <row r="2255" spans="1:10" x14ac:dyDescent="0.45">
      <c r="A2255">
        <v>1953</v>
      </c>
      <c r="B2255">
        <v>31</v>
      </c>
      <c r="C2255">
        <v>1.2800000000000001E-3</v>
      </c>
      <c r="D2255">
        <v>1.2800000000000001E-3</v>
      </c>
      <c r="E2255">
        <v>0.5</v>
      </c>
      <c r="F2255">
        <v>95203</v>
      </c>
      <c r="G2255">
        <v>122</v>
      </c>
      <c r="H2255">
        <v>95142</v>
      </c>
      <c r="I2255">
        <v>4202788</v>
      </c>
      <c r="J2255">
        <v>44.15</v>
      </c>
    </row>
    <row r="2256" spans="1:10" x14ac:dyDescent="0.45">
      <c r="A2256">
        <v>1953</v>
      </c>
      <c r="B2256">
        <v>32</v>
      </c>
      <c r="C2256">
        <v>1.39E-3</v>
      </c>
      <c r="D2256">
        <v>1.39E-3</v>
      </c>
      <c r="E2256">
        <v>0.5</v>
      </c>
      <c r="F2256">
        <v>95082</v>
      </c>
      <c r="G2256">
        <v>132</v>
      </c>
      <c r="H2256">
        <v>95015</v>
      </c>
      <c r="I2256">
        <v>4107645</v>
      </c>
      <c r="J2256">
        <v>43.2</v>
      </c>
    </row>
    <row r="2257" spans="1:10" x14ac:dyDescent="0.45">
      <c r="A2257">
        <v>1953</v>
      </c>
      <c r="B2257">
        <v>33</v>
      </c>
      <c r="C2257">
        <v>1.5E-3</v>
      </c>
      <c r="D2257">
        <v>1.5E-3</v>
      </c>
      <c r="E2257">
        <v>0.5</v>
      </c>
      <c r="F2257">
        <v>94949</v>
      </c>
      <c r="G2257">
        <v>142</v>
      </c>
      <c r="H2257">
        <v>94878</v>
      </c>
      <c r="I2257">
        <v>4012630</v>
      </c>
      <c r="J2257">
        <v>42.26</v>
      </c>
    </row>
    <row r="2258" spans="1:10" x14ac:dyDescent="0.45">
      <c r="A2258">
        <v>1953</v>
      </c>
      <c r="B2258">
        <v>34</v>
      </c>
      <c r="C2258">
        <v>1.6100000000000001E-3</v>
      </c>
      <c r="D2258">
        <v>1.6100000000000001E-3</v>
      </c>
      <c r="E2258">
        <v>0.5</v>
      </c>
      <c r="F2258">
        <v>94807</v>
      </c>
      <c r="G2258">
        <v>153</v>
      </c>
      <c r="H2258">
        <v>94731</v>
      </c>
      <c r="I2258">
        <v>3917752</v>
      </c>
      <c r="J2258">
        <v>41.32</v>
      </c>
    </row>
    <row r="2259" spans="1:10" x14ac:dyDescent="0.45">
      <c r="A2259">
        <v>1953</v>
      </c>
      <c r="B2259">
        <v>35</v>
      </c>
      <c r="C2259">
        <v>1.74E-3</v>
      </c>
      <c r="D2259">
        <v>1.74E-3</v>
      </c>
      <c r="E2259">
        <v>0.5</v>
      </c>
      <c r="F2259">
        <v>94654</v>
      </c>
      <c r="G2259">
        <v>165</v>
      </c>
      <c r="H2259">
        <v>94572</v>
      </c>
      <c r="I2259">
        <v>3823021</v>
      </c>
      <c r="J2259">
        <v>40.39</v>
      </c>
    </row>
    <row r="2260" spans="1:10" x14ac:dyDescent="0.45">
      <c r="A2260">
        <v>1953</v>
      </c>
      <c r="B2260">
        <v>36</v>
      </c>
      <c r="C2260">
        <v>1.8699999999999999E-3</v>
      </c>
      <c r="D2260">
        <v>1.8699999999999999E-3</v>
      </c>
      <c r="E2260">
        <v>0.5</v>
      </c>
      <c r="F2260">
        <v>94490</v>
      </c>
      <c r="G2260">
        <v>177</v>
      </c>
      <c r="H2260">
        <v>94401</v>
      </c>
      <c r="I2260">
        <v>3728449</v>
      </c>
      <c r="J2260">
        <v>39.46</v>
      </c>
    </row>
    <row r="2261" spans="1:10" x14ac:dyDescent="0.45">
      <c r="A2261">
        <v>1953</v>
      </c>
      <c r="B2261">
        <v>37</v>
      </c>
      <c r="C2261">
        <v>2.0300000000000001E-3</v>
      </c>
      <c r="D2261">
        <v>2.0200000000000001E-3</v>
      </c>
      <c r="E2261">
        <v>0.5</v>
      </c>
      <c r="F2261">
        <v>94313</v>
      </c>
      <c r="G2261">
        <v>191</v>
      </c>
      <c r="H2261">
        <v>94218</v>
      </c>
      <c r="I2261">
        <v>3634048</v>
      </c>
      <c r="J2261">
        <v>38.53</v>
      </c>
    </row>
    <row r="2262" spans="1:10" x14ac:dyDescent="0.45">
      <c r="A2262">
        <v>1953</v>
      </c>
      <c r="B2262">
        <v>38</v>
      </c>
      <c r="C2262">
        <v>2.2200000000000002E-3</v>
      </c>
      <c r="D2262">
        <v>2.2100000000000002E-3</v>
      </c>
      <c r="E2262">
        <v>0.5</v>
      </c>
      <c r="F2262">
        <v>94122</v>
      </c>
      <c r="G2262">
        <v>208</v>
      </c>
      <c r="H2262">
        <v>94018</v>
      </c>
      <c r="I2262">
        <v>3539830</v>
      </c>
      <c r="J2262">
        <v>37.61</v>
      </c>
    </row>
    <row r="2263" spans="1:10" x14ac:dyDescent="0.45">
      <c r="A2263">
        <v>1953</v>
      </c>
      <c r="B2263">
        <v>39</v>
      </c>
      <c r="C2263">
        <v>2.4299999999999999E-3</v>
      </c>
      <c r="D2263">
        <v>2.4299999999999999E-3</v>
      </c>
      <c r="E2263">
        <v>0.5</v>
      </c>
      <c r="F2263">
        <v>93914</v>
      </c>
      <c r="G2263">
        <v>228</v>
      </c>
      <c r="H2263">
        <v>93800</v>
      </c>
      <c r="I2263">
        <v>3445812</v>
      </c>
      <c r="J2263">
        <v>36.69</v>
      </c>
    </row>
    <row r="2264" spans="1:10" x14ac:dyDescent="0.45">
      <c r="A2264">
        <v>1953</v>
      </c>
      <c r="B2264">
        <v>40</v>
      </c>
      <c r="C2264">
        <v>2.7000000000000001E-3</v>
      </c>
      <c r="D2264">
        <v>2.6900000000000001E-3</v>
      </c>
      <c r="E2264">
        <v>0.5</v>
      </c>
      <c r="F2264">
        <v>93686</v>
      </c>
      <c r="G2264">
        <v>252</v>
      </c>
      <c r="H2264">
        <v>93560</v>
      </c>
      <c r="I2264">
        <v>3352012</v>
      </c>
      <c r="J2264">
        <v>35.78</v>
      </c>
    </row>
    <row r="2265" spans="1:10" x14ac:dyDescent="0.45">
      <c r="A2265">
        <v>1953</v>
      </c>
      <c r="B2265">
        <v>41</v>
      </c>
      <c r="C2265">
        <v>2.96E-3</v>
      </c>
      <c r="D2265">
        <v>2.96E-3</v>
      </c>
      <c r="E2265">
        <v>0.5</v>
      </c>
      <c r="F2265">
        <v>93434</v>
      </c>
      <c r="G2265">
        <v>277</v>
      </c>
      <c r="H2265">
        <v>93295</v>
      </c>
      <c r="I2265">
        <v>3258453</v>
      </c>
      <c r="J2265">
        <v>34.869999999999997</v>
      </c>
    </row>
    <row r="2266" spans="1:10" x14ac:dyDescent="0.45">
      <c r="A2266">
        <v>1953</v>
      </c>
      <c r="B2266">
        <v>42</v>
      </c>
      <c r="C2266">
        <v>3.2299999999999998E-3</v>
      </c>
      <c r="D2266">
        <v>3.2299999999999998E-3</v>
      </c>
      <c r="E2266">
        <v>0.5</v>
      </c>
      <c r="F2266">
        <v>93157</v>
      </c>
      <c r="G2266">
        <v>301</v>
      </c>
      <c r="H2266">
        <v>93007</v>
      </c>
      <c r="I2266">
        <v>3165158</v>
      </c>
      <c r="J2266">
        <v>33.979999999999997</v>
      </c>
    </row>
    <row r="2267" spans="1:10" x14ac:dyDescent="0.45">
      <c r="A2267">
        <v>1953</v>
      </c>
      <c r="B2267">
        <v>43</v>
      </c>
      <c r="C2267">
        <v>3.47E-3</v>
      </c>
      <c r="D2267">
        <v>3.46E-3</v>
      </c>
      <c r="E2267">
        <v>0.5</v>
      </c>
      <c r="F2267">
        <v>92856</v>
      </c>
      <c r="G2267">
        <v>321</v>
      </c>
      <c r="H2267">
        <v>92695</v>
      </c>
      <c r="I2267">
        <v>3072151</v>
      </c>
      <c r="J2267">
        <v>33.090000000000003</v>
      </c>
    </row>
    <row r="2268" spans="1:10" x14ac:dyDescent="0.45">
      <c r="A2268">
        <v>1953</v>
      </c>
      <c r="B2268">
        <v>44</v>
      </c>
      <c r="C2268">
        <v>3.7000000000000002E-3</v>
      </c>
      <c r="D2268">
        <v>3.7000000000000002E-3</v>
      </c>
      <c r="E2268">
        <v>0.5</v>
      </c>
      <c r="F2268">
        <v>92535</v>
      </c>
      <c r="G2268">
        <v>342</v>
      </c>
      <c r="H2268">
        <v>92364</v>
      </c>
      <c r="I2268">
        <v>2979455</v>
      </c>
      <c r="J2268">
        <v>32.200000000000003</v>
      </c>
    </row>
    <row r="2269" spans="1:10" x14ac:dyDescent="0.45">
      <c r="A2269">
        <v>1953</v>
      </c>
      <c r="B2269">
        <v>45</v>
      </c>
      <c r="C2269">
        <v>3.96E-3</v>
      </c>
      <c r="D2269">
        <v>3.9500000000000004E-3</v>
      </c>
      <c r="E2269">
        <v>0.5</v>
      </c>
      <c r="F2269">
        <v>92193</v>
      </c>
      <c r="G2269">
        <v>364</v>
      </c>
      <c r="H2269">
        <v>92011</v>
      </c>
      <c r="I2269">
        <v>2887092</v>
      </c>
      <c r="J2269">
        <v>31.32</v>
      </c>
    </row>
    <row r="2270" spans="1:10" x14ac:dyDescent="0.45">
      <c r="A2270">
        <v>1953</v>
      </c>
      <c r="B2270">
        <v>46</v>
      </c>
      <c r="C2270">
        <v>4.3099999999999996E-3</v>
      </c>
      <c r="D2270">
        <v>4.3E-3</v>
      </c>
      <c r="E2270">
        <v>0.5</v>
      </c>
      <c r="F2270">
        <v>91829</v>
      </c>
      <c r="G2270">
        <v>395</v>
      </c>
      <c r="H2270">
        <v>91631</v>
      </c>
      <c r="I2270">
        <v>2795081</v>
      </c>
      <c r="J2270">
        <v>30.44</v>
      </c>
    </row>
    <row r="2271" spans="1:10" x14ac:dyDescent="0.45">
      <c r="A2271">
        <v>1953</v>
      </c>
      <c r="B2271">
        <v>47</v>
      </c>
      <c r="C2271">
        <v>4.6800000000000001E-3</v>
      </c>
      <c r="D2271">
        <v>4.6699999999999997E-3</v>
      </c>
      <c r="E2271">
        <v>0.5</v>
      </c>
      <c r="F2271">
        <v>91434</v>
      </c>
      <c r="G2271">
        <v>427</v>
      </c>
      <c r="H2271">
        <v>91221</v>
      </c>
      <c r="I2271">
        <v>2703450</v>
      </c>
      <c r="J2271">
        <v>29.57</v>
      </c>
    </row>
    <row r="2272" spans="1:10" x14ac:dyDescent="0.45">
      <c r="A2272">
        <v>1953</v>
      </c>
      <c r="B2272">
        <v>48</v>
      </c>
      <c r="C2272">
        <v>5.0800000000000003E-3</v>
      </c>
      <c r="D2272">
        <v>5.0600000000000003E-3</v>
      </c>
      <c r="E2272">
        <v>0.5</v>
      </c>
      <c r="F2272">
        <v>91007</v>
      </c>
      <c r="G2272">
        <v>461</v>
      </c>
      <c r="H2272">
        <v>90777</v>
      </c>
      <c r="I2272">
        <v>2612229</v>
      </c>
      <c r="J2272">
        <v>28.7</v>
      </c>
    </row>
    <row r="2273" spans="1:10" x14ac:dyDescent="0.45">
      <c r="A2273">
        <v>1953</v>
      </c>
      <c r="B2273">
        <v>49</v>
      </c>
      <c r="C2273">
        <v>5.7200000000000003E-3</v>
      </c>
      <c r="D2273">
        <v>5.7099999999999998E-3</v>
      </c>
      <c r="E2273">
        <v>0.5</v>
      </c>
      <c r="F2273">
        <v>90546</v>
      </c>
      <c r="G2273">
        <v>517</v>
      </c>
      <c r="H2273">
        <v>90288</v>
      </c>
      <c r="I2273">
        <v>2521452</v>
      </c>
      <c r="J2273">
        <v>27.85</v>
      </c>
    </row>
    <row r="2274" spans="1:10" x14ac:dyDescent="0.45">
      <c r="A2274">
        <v>1953</v>
      </c>
      <c r="B2274">
        <v>50</v>
      </c>
      <c r="C2274">
        <v>6.3400000000000001E-3</v>
      </c>
      <c r="D2274">
        <v>6.3200000000000001E-3</v>
      </c>
      <c r="E2274">
        <v>0.5</v>
      </c>
      <c r="F2274">
        <v>90030</v>
      </c>
      <c r="G2274">
        <v>569</v>
      </c>
      <c r="H2274">
        <v>89745</v>
      </c>
      <c r="I2274">
        <v>2431164</v>
      </c>
      <c r="J2274">
        <v>27</v>
      </c>
    </row>
    <row r="2275" spans="1:10" x14ac:dyDescent="0.45">
      <c r="A2275">
        <v>1953</v>
      </c>
      <c r="B2275">
        <v>51</v>
      </c>
      <c r="C2275">
        <v>6.8999999999999999E-3</v>
      </c>
      <c r="D2275">
        <v>6.8700000000000002E-3</v>
      </c>
      <c r="E2275">
        <v>0.5</v>
      </c>
      <c r="F2275">
        <v>89460</v>
      </c>
      <c r="G2275">
        <v>615</v>
      </c>
      <c r="H2275">
        <v>89153</v>
      </c>
      <c r="I2275">
        <v>2341419</v>
      </c>
      <c r="J2275">
        <v>26.17</v>
      </c>
    </row>
    <row r="2276" spans="1:10" x14ac:dyDescent="0.45">
      <c r="A2276">
        <v>1953</v>
      </c>
      <c r="B2276">
        <v>52</v>
      </c>
      <c r="C2276">
        <v>7.4099999999999999E-3</v>
      </c>
      <c r="D2276">
        <v>7.3800000000000003E-3</v>
      </c>
      <c r="E2276">
        <v>0.5</v>
      </c>
      <c r="F2276">
        <v>88845</v>
      </c>
      <c r="G2276">
        <v>656</v>
      </c>
      <c r="H2276">
        <v>88518</v>
      </c>
      <c r="I2276">
        <v>2252266</v>
      </c>
      <c r="J2276">
        <v>25.35</v>
      </c>
    </row>
    <row r="2277" spans="1:10" x14ac:dyDescent="0.45">
      <c r="A2277">
        <v>1953</v>
      </c>
      <c r="B2277">
        <v>53</v>
      </c>
      <c r="C2277">
        <v>8.0400000000000003E-3</v>
      </c>
      <c r="D2277">
        <v>8.0099999999999998E-3</v>
      </c>
      <c r="E2277">
        <v>0.5</v>
      </c>
      <c r="F2277">
        <v>88190</v>
      </c>
      <c r="G2277">
        <v>706</v>
      </c>
      <c r="H2277">
        <v>87837</v>
      </c>
      <c r="I2277">
        <v>2163749</v>
      </c>
      <c r="J2277">
        <v>24.54</v>
      </c>
    </row>
    <row r="2278" spans="1:10" x14ac:dyDescent="0.45">
      <c r="A2278">
        <v>1953</v>
      </c>
      <c r="B2278">
        <v>54</v>
      </c>
      <c r="C2278">
        <v>8.7399999999999995E-3</v>
      </c>
      <c r="D2278">
        <v>8.6999999999999994E-3</v>
      </c>
      <c r="E2278">
        <v>0.5</v>
      </c>
      <c r="F2278">
        <v>87484</v>
      </c>
      <c r="G2278">
        <v>761</v>
      </c>
      <c r="H2278">
        <v>87103</v>
      </c>
      <c r="I2278">
        <v>2075912</v>
      </c>
      <c r="J2278">
        <v>23.73</v>
      </c>
    </row>
    <row r="2279" spans="1:10" x14ac:dyDescent="0.45">
      <c r="A2279">
        <v>1953</v>
      </c>
      <c r="B2279">
        <v>55</v>
      </c>
      <c r="C2279">
        <v>9.3399999999999993E-3</v>
      </c>
      <c r="D2279">
        <v>9.2999999999999992E-3</v>
      </c>
      <c r="E2279">
        <v>0.5</v>
      </c>
      <c r="F2279">
        <v>86722</v>
      </c>
      <c r="G2279">
        <v>806</v>
      </c>
      <c r="H2279">
        <v>86319</v>
      </c>
      <c r="I2279">
        <v>1988809</v>
      </c>
      <c r="J2279">
        <v>22.93</v>
      </c>
    </row>
    <row r="2280" spans="1:10" x14ac:dyDescent="0.45">
      <c r="A2280">
        <v>1953</v>
      </c>
      <c r="B2280">
        <v>56</v>
      </c>
      <c r="C2280">
        <v>9.9900000000000006E-3</v>
      </c>
      <c r="D2280">
        <v>9.9399999999999992E-3</v>
      </c>
      <c r="E2280">
        <v>0.5</v>
      </c>
      <c r="F2280">
        <v>85916</v>
      </c>
      <c r="G2280">
        <v>854</v>
      </c>
      <c r="H2280">
        <v>85489</v>
      </c>
      <c r="I2280">
        <v>1902490</v>
      </c>
      <c r="J2280">
        <v>22.14</v>
      </c>
    </row>
    <row r="2281" spans="1:10" x14ac:dyDescent="0.45">
      <c r="A2281">
        <v>1953</v>
      </c>
      <c r="B2281">
        <v>57</v>
      </c>
      <c r="C2281">
        <v>1.068E-2</v>
      </c>
      <c r="D2281">
        <v>1.0619999999999999E-2</v>
      </c>
      <c r="E2281">
        <v>0.5</v>
      </c>
      <c r="F2281">
        <v>85062</v>
      </c>
      <c r="G2281">
        <v>903</v>
      </c>
      <c r="H2281">
        <v>84610</v>
      </c>
      <c r="I2281">
        <v>1817001</v>
      </c>
      <c r="J2281">
        <v>21.36</v>
      </c>
    </row>
    <row r="2282" spans="1:10" x14ac:dyDescent="0.45">
      <c r="A2282">
        <v>1953</v>
      </c>
      <c r="B2282">
        <v>58</v>
      </c>
      <c r="C2282">
        <v>1.1270000000000001E-2</v>
      </c>
      <c r="D2282">
        <v>1.12E-2</v>
      </c>
      <c r="E2282">
        <v>0.5</v>
      </c>
      <c r="F2282">
        <v>84159</v>
      </c>
      <c r="G2282">
        <v>943</v>
      </c>
      <c r="H2282">
        <v>83687</v>
      </c>
      <c r="I2282">
        <v>1732391</v>
      </c>
      <c r="J2282">
        <v>20.58</v>
      </c>
    </row>
    <row r="2283" spans="1:10" x14ac:dyDescent="0.45">
      <c r="A2283">
        <v>1953</v>
      </c>
      <c r="B2283">
        <v>59</v>
      </c>
      <c r="C2283">
        <v>1.201E-2</v>
      </c>
      <c r="D2283">
        <v>1.1939999999999999E-2</v>
      </c>
      <c r="E2283">
        <v>0.5</v>
      </c>
      <c r="F2283">
        <v>83216</v>
      </c>
      <c r="G2283">
        <v>994</v>
      </c>
      <c r="H2283">
        <v>82719</v>
      </c>
      <c r="I2283">
        <v>1648704</v>
      </c>
      <c r="J2283">
        <v>19.809999999999999</v>
      </c>
    </row>
    <row r="2284" spans="1:10" x14ac:dyDescent="0.45">
      <c r="A2284">
        <v>1953</v>
      </c>
      <c r="B2284">
        <v>60</v>
      </c>
      <c r="C2284">
        <v>1.319E-2</v>
      </c>
      <c r="D2284">
        <v>1.3100000000000001E-2</v>
      </c>
      <c r="E2284">
        <v>0.5</v>
      </c>
      <c r="F2284">
        <v>82222</v>
      </c>
      <c r="G2284">
        <v>1077</v>
      </c>
      <c r="H2284">
        <v>81683</v>
      </c>
      <c r="I2284">
        <v>1565985</v>
      </c>
      <c r="J2284">
        <v>19.05</v>
      </c>
    </row>
    <row r="2285" spans="1:10" x14ac:dyDescent="0.45">
      <c r="A2285">
        <v>1953</v>
      </c>
      <c r="B2285">
        <v>61</v>
      </c>
      <c r="C2285">
        <v>1.455E-2</v>
      </c>
      <c r="D2285">
        <v>1.444E-2</v>
      </c>
      <c r="E2285">
        <v>0.5</v>
      </c>
      <c r="F2285">
        <v>81145</v>
      </c>
      <c r="G2285">
        <v>1172</v>
      </c>
      <c r="H2285">
        <v>80559</v>
      </c>
      <c r="I2285">
        <v>1484301</v>
      </c>
      <c r="J2285">
        <v>18.29</v>
      </c>
    </row>
    <row r="2286" spans="1:10" x14ac:dyDescent="0.45">
      <c r="A2286">
        <v>1953</v>
      </c>
      <c r="B2286">
        <v>62</v>
      </c>
      <c r="C2286">
        <v>1.601E-2</v>
      </c>
      <c r="D2286">
        <v>1.5879999999999998E-2</v>
      </c>
      <c r="E2286">
        <v>0.5</v>
      </c>
      <c r="F2286">
        <v>79973</v>
      </c>
      <c r="G2286">
        <v>1270</v>
      </c>
      <c r="H2286">
        <v>79338</v>
      </c>
      <c r="I2286">
        <v>1403742</v>
      </c>
      <c r="J2286">
        <v>17.55</v>
      </c>
    </row>
    <row r="2287" spans="1:10" x14ac:dyDescent="0.45">
      <c r="A2287">
        <v>1953</v>
      </c>
      <c r="B2287">
        <v>63</v>
      </c>
      <c r="C2287">
        <v>1.753E-2</v>
      </c>
      <c r="D2287">
        <v>1.738E-2</v>
      </c>
      <c r="E2287">
        <v>0.5</v>
      </c>
      <c r="F2287">
        <v>78703</v>
      </c>
      <c r="G2287">
        <v>1368</v>
      </c>
      <c r="H2287">
        <v>78019</v>
      </c>
      <c r="I2287">
        <v>1324404</v>
      </c>
      <c r="J2287">
        <v>16.829999999999998</v>
      </c>
    </row>
    <row r="2288" spans="1:10" x14ac:dyDescent="0.45">
      <c r="A2288">
        <v>1953</v>
      </c>
      <c r="B2288">
        <v>64</v>
      </c>
      <c r="C2288">
        <v>1.9279999999999999E-2</v>
      </c>
      <c r="D2288">
        <v>1.9089999999999999E-2</v>
      </c>
      <c r="E2288">
        <v>0.5</v>
      </c>
      <c r="F2288">
        <v>77335</v>
      </c>
      <c r="G2288">
        <v>1476</v>
      </c>
      <c r="H2288">
        <v>76597</v>
      </c>
      <c r="I2288">
        <v>1246385</v>
      </c>
      <c r="J2288">
        <v>16.12</v>
      </c>
    </row>
    <row r="2289" spans="1:10" x14ac:dyDescent="0.45">
      <c r="A2289">
        <v>1953</v>
      </c>
      <c r="B2289">
        <v>65</v>
      </c>
      <c r="C2289">
        <v>2.1229999999999999E-2</v>
      </c>
      <c r="D2289">
        <v>2.1000000000000001E-2</v>
      </c>
      <c r="E2289">
        <v>0.5</v>
      </c>
      <c r="F2289">
        <v>75859</v>
      </c>
      <c r="G2289">
        <v>1593</v>
      </c>
      <c r="H2289">
        <v>75062</v>
      </c>
      <c r="I2289">
        <v>1169788</v>
      </c>
      <c r="J2289">
        <v>15.42</v>
      </c>
    </row>
    <row r="2290" spans="1:10" x14ac:dyDescent="0.45">
      <c r="A2290">
        <v>1953</v>
      </c>
      <c r="B2290">
        <v>66</v>
      </c>
      <c r="C2290">
        <v>2.3089999999999999E-2</v>
      </c>
      <c r="D2290">
        <v>2.282E-2</v>
      </c>
      <c r="E2290">
        <v>0.5</v>
      </c>
      <c r="F2290">
        <v>74266</v>
      </c>
      <c r="G2290">
        <v>1695</v>
      </c>
      <c r="H2290">
        <v>73418</v>
      </c>
      <c r="I2290">
        <v>1094726</v>
      </c>
      <c r="J2290">
        <v>14.74</v>
      </c>
    </row>
    <row r="2291" spans="1:10" x14ac:dyDescent="0.45">
      <c r="A2291">
        <v>1953</v>
      </c>
      <c r="B2291">
        <v>67</v>
      </c>
      <c r="C2291">
        <v>2.4760000000000001E-2</v>
      </c>
      <c r="D2291">
        <v>2.4459999999999999E-2</v>
      </c>
      <c r="E2291">
        <v>0.5</v>
      </c>
      <c r="F2291">
        <v>72571</v>
      </c>
      <c r="G2291">
        <v>1775</v>
      </c>
      <c r="H2291">
        <v>71683</v>
      </c>
      <c r="I2291">
        <v>1021308</v>
      </c>
      <c r="J2291">
        <v>14.07</v>
      </c>
    </row>
    <row r="2292" spans="1:10" x14ac:dyDescent="0.45">
      <c r="A2292">
        <v>1953</v>
      </c>
      <c r="B2292">
        <v>68</v>
      </c>
      <c r="C2292">
        <v>2.6939999999999999E-2</v>
      </c>
      <c r="D2292">
        <v>2.6579999999999999E-2</v>
      </c>
      <c r="E2292">
        <v>0.5</v>
      </c>
      <c r="F2292">
        <v>70796</v>
      </c>
      <c r="G2292">
        <v>1882</v>
      </c>
      <c r="H2292">
        <v>69855</v>
      </c>
      <c r="I2292">
        <v>949625</v>
      </c>
      <c r="J2292">
        <v>13.41</v>
      </c>
    </row>
    <row r="2293" spans="1:10" x14ac:dyDescent="0.45">
      <c r="A2293">
        <v>1953</v>
      </c>
      <c r="B2293">
        <v>69</v>
      </c>
      <c r="C2293">
        <v>2.9329999999999998E-2</v>
      </c>
      <c r="D2293">
        <v>2.8899999999999999E-2</v>
      </c>
      <c r="E2293">
        <v>0.5</v>
      </c>
      <c r="F2293">
        <v>68914</v>
      </c>
      <c r="G2293">
        <v>1992</v>
      </c>
      <c r="H2293">
        <v>67918</v>
      </c>
      <c r="I2293">
        <v>879770</v>
      </c>
      <c r="J2293">
        <v>12.77</v>
      </c>
    </row>
    <row r="2294" spans="1:10" x14ac:dyDescent="0.45">
      <c r="A2294">
        <v>1953</v>
      </c>
      <c r="B2294">
        <v>70</v>
      </c>
      <c r="C2294">
        <v>3.261E-2</v>
      </c>
      <c r="D2294">
        <v>3.209E-2</v>
      </c>
      <c r="E2294">
        <v>0.5</v>
      </c>
      <c r="F2294">
        <v>66922</v>
      </c>
      <c r="G2294">
        <v>2148</v>
      </c>
      <c r="H2294">
        <v>65848</v>
      </c>
      <c r="I2294">
        <v>811852</v>
      </c>
      <c r="J2294">
        <v>12.13</v>
      </c>
    </row>
    <row r="2295" spans="1:10" x14ac:dyDescent="0.45">
      <c r="A2295">
        <v>1953</v>
      </c>
      <c r="B2295">
        <v>71</v>
      </c>
      <c r="C2295">
        <v>3.635E-2</v>
      </c>
      <c r="D2295">
        <v>3.5700000000000003E-2</v>
      </c>
      <c r="E2295">
        <v>0.5</v>
      </c>
      <c r="F2295">
        <v>64774</v>
      </c>
      <c r="G2295">
        <v>2313</v>
      </c>
      <c r="H2295">
        <v>63618</v>
      </c>
      <c r="I2295">
        <v>746004</v>
      </c>
      <c r="J2295">
        <v>11.52</v>
      </c>
    </row>
    <row r="2296" spans="1:10" x14ac:dyDescent="0.45">
      <c r="A2296">
        <v>1953</v>
      </c>
      <c r="B2296">
        <v>72</v>
      </c>
      <c r="C2296">
        <v>4.0980000000000003E-2</v>
      </c>
      <c r="D2296">
        <v>4.0149999999999998E-2</v>
      </c>
      <c r="E2296">
        <v>0.5</v>
      </c>
      <c r="F2296">
        <v>62461</v>
      </c>
      <c r="G2296">
        <v>2508</v>
      </c>
      <c r="H2296">
        <v>61207</v>
      </c>
      <c r="I2296">
        <v>682386</v>
      </c>
      <c r="J2296">
        <v>10.92</v>
      </c>
    </row>
    <row r="2297" spans="1:10" x14ac:dyDescent="0.45">
      <c r="A2297">
        <v>1953</v>
      </c>
      <c r="B2297">
        <v>73</v>
      </c>
      <c r="C2297">
        <v>4.548E-2</v>
      </c>
      <c r="D2297">
        <v>4.4470000000000003E-2</v>
      </c>
      <c r="E2297">
        <v>0.5</v>
      </c>
      <c r="F2297">
        <v>59953</v>
      </c>
      <c r="G2297">
        <v>2666</v>
      </c>
      <c r="H2297">
        <v>58620</v>
      </c>
      <c r="I2297">
        <v>621179</v>
      </c>
      <c r="J2297">
        <v>10.36</v>
      </c>
    </row>
    <row r="2298" spans="1:10" x14ac:dyDescent="0.45">
      <c r="A2298">
        <v>1953</v>
      </c>
      <c r="B2298">
        <v>74</v>
      </c>
      <c r="C2298">
        <v>5.0900000000000001E-2</v>
      </c>
      <c r="D2298">
        <v>4.9630000000000001E-2</v>
      </c>
      <c r="E2298">
        <v>0.5</v>
      </c>
      <c r="F2298">
        <v>57287</v>
      </c>
      <c r="G2298">
        <v>2843</v>
      </c>
      <c r="H2298">
        <v>55866</v>
      </c>
      <c r="I2298">
        <v>562558</v>
      </c>
      <c r="J2298">
        <v>9.82</v>
      </c>
    </row>
    <row r="2299" spans="1:10" x14ac:dyDescent="0.45">
      <c r="A2299">
        <v>1953</v>
      </c>
      <c r="B2299">
        <v>75</v>
      </c>
      <c r="C2299">
        <v>5.568E-2</v>
      </c>
      <c r="D2299">
        <v>5.4170000000000003E-2</v>
      </c>
      <c r="E2299">
        <v>0.5</v>
      </c>
      <c r="F2299">
        <v>54444</v>
      </c>
      <c r="G2299">
        <v>2949</v>
      </c>
      <c r="H2299">
        <v>52969</v>
      </c>
      <c r="I2299">
        <v>506693</v>
      </c>
      <c r="J2299">
        <v>9.31</v>
      </c>
    </row>
    <row r="2300" spans="1:10" x14ac:dyDescent="0.45">
      <c r="A2300">
        <v>1953</v>
      </c>
      <c r="B2300">
        <v>76</v>
      </c>
      <c r="C2300">
        <v>6.0839999999999998E-2</v>
      </c>
      <c r="D2300">
        <v>5.9040000000000002E-2</v>
      </c>
      <c r="E2300">
        <v>0.5</v>
      </c>
      <c r="F2300">
        <v>51495</v>
      </c>
      <c r="G2300">
        <v>3040</v>
      </c>
      <c r="H2300">
        <v>49975</v>
      </c>
      <c r="I2300">
        <v>453723</v>
      </c>
      <c r="J2300">
        <v>8.81</v>
      </c>
    </row>
    <row r="2301" spans="1:10" x14ac:dyDescent="0.45">
      <c r="A2301">
        <v>1953</v>
      </c>
      <c r="B2301">
        <v>77</v>
      </c>
      <c r="C2301">
        <v>6.6470000000000001E-2</v>
      </c>
      <c r="D2301">
        <v>6.4329999999999998E-2</v>
      </c>
      <c r="E2301">
        <v>0.5</v>
      </c>
      <c r="F2301">
        <v>48454</v>
      </c>
      <c r="G2301">
        <v>3117</v>
      </c>
      <c r="H2301">
        <v>46896</v>
      </c>
      <c r="I2301">
        <v>403749</v>
      </c>
      <c r="J2301">
        <v>8.33</v>
      </c>
    </row>
    <row r="2302" spans="1:10" x14ac:dyDescent="0.45">
      <c r="A2302">
        <v>1953</v>
      </c>
      <c r="B2302">
        <v>78</v>
      </c>
      <c r="C2302">
        <v>7.2789999999999994E-2</v>
      </c>
      <c r="D2302">
        <v>7.0230000000000001E-2</v>
      </c>
      <c r="E2302">
        <v>0.5</v>
      </c>
      <c r="F2302">
        <v>45337</v>
      </c>
      <c r="G2302">
        <v>3184</v>
      </c>
      <c r="H2302">
        <v>43745</v>
      </c>
      <c r="I2302">
        <v>356853</v>
      </c>
      <c r="J2302">
        <v>7.87</v>
      </c>
    </row>
    <row r="2303" spans="1:10" x14ac:dyDescent="0.45">
      <c r="A2303">
        <v>1953</v>
      </c>
      <c r="B2303">
        <v>79</v>
      </c>
      <c r="C2303">
        <v>8.0119999999999997E-2</v>
      </c>
      <c r="D2303">
        <v>7.7030000000000001E-2</v>
      </c>
      <c r="E2303">
        <v>0.5</v>
      </c>
      <c r="F2303">
        <v>42153</v>
      </c>
      <c r="G2303">
        <v>3247</v>
      </c>
      <c r="H2303">
        <v>40530</v>
      </c>
      <c r="I2303">
        <v>313108</v>
      </c>
      <c r="J2303">
        <v>7.43</v>
      </c>
    </row>
    <row r="2304" spans="1:10" x14ac:dyDescent="0.45">
      <c r="A2304">
        <v>1953</v>
      </c>
      <c r="B2304">
        <v>80</v>
      </c>
      <c r="C2304">
        <v>8.5989999999999997E-2</v>
      </c>
      <c r="D2304">
        <v>8.2449999999999996E-2</v>
      </c>
      <c r="E2304">
        <v>0.5</v>
      </c>
      <c r="F2304">
        <v>38906</v>
      </c>
      <c r="G2304">
        <v>3208</v>
      </c>
      <c r="H2304">
        <v>37302</v>
      </c>
      <c r="I2304">
        <v>272578</v>
      </c>
      <c r="J2304">
        <v>7.01</v>
      </c>
    </row>
    <row r="2305" spans="1:10" x14ac:dyDescent="0.45">
      <c r="A2305">
        <v>1953</v>
      </c>
      <c r="B2305">
        <v>81</v>
      </c>
      <c r="C2305">
        <v>9.5070000000000002E-2</v>
      </c>
      <c r="D2305">
        <v>9.0759999999999993E-2</v>
      </c>
      <c r="E2305">
        <v>0.5</v>
      </c>
      <c r="F2305">
        <v>35699</v>
      </c>
      <c r="G2305">
        <v>3240</v>
      </c>
      <c r="H2305">
        <v>34079</v>
      </c>
      <c r="I2305">
        <v>235275</v>
      </c>
      <c r="J2305">
        <v>6.59</v>
      </c>
    </row>
    <row r="2306" spans="1:10" x14ac:dyDescent="0.45">
      <c r="A2306">
        <v>1953</v>
      </c>
      <c r="B2306">
        <v>82</v>
      </c>
      <c r="C2306">
        <v>0.10424</v>
      </c>
      <c r="D2306">
        <v>9.9080000000000001E-2</v>
      </c>
      <c r="E2306">
        <v>0.5</v>
      </c>
      <c r="F2306">
        <v>32459</v>
      </c>
      <c r="G2306">
        <v>3216</v>
      </c>
      <c r="H2306">
        <v>30851</v>
      </c>
      <c r="I2306">
        <v>201197</v>
      </c>
      <c r="J2306">
        <v>6.2</v>
      </c>
    </row>
    <row r="2307" spans="1:10" x14ac:dyDescent="0.45">
      <c r="A2307">
        <v>1953</v>
      </c>
      <c r="B2307">
        <v>83</v>
      </c>
      <c r="C2307">
        <v>0.11398999999999999</v>
      </c>
      <c r="D2307">
        <v>0.10784000000000001</v>
      </c>
      <c r="E2307">
        <v>0.5</v>
      </c>
      <c r="F2307">
        <v>29243</v>
      </c>
      <c r="G2307">
        <v>3154</v>
      </c>
      <c r="H2307">
        <v>27666</v>
      </c>
      <c r="I2307">
        <v>170346</v>
      </c>
      <c r="J2307">
        <v>5.83</v>
      </c>
    </row>
    <row r="2308" spans="1:10" x14ac:dyDescent="0.45">
      <c r="A2308">
        <v>1953</v>
      </c>
      <c r="B2308">
        <v>84</v>
      </c>
      <c r="C2308">
        <v>0.12862999999999999</v>
      </c>
      <c r="D2308">
        <v>0.12085</v>
      </c>
      <c r="E2308">
        <v>0.5</v>
      </c>
      <c r="F2308">
        <v>26089</v>
      </c>
      <c r="G2308">
        <v>3153</v>
      </c>
      <c r="H2308">
        <v>24513</v>
      </c>
      <c r="I2308">
        <v>142680</v>
      </c>
      <c r="J2308">
        <v>5.47</v>
      </c>
    </row>
    <row r="2309" spans="1:10" x14ac:dyDescent="0.45">
      <c r="A2309">
        <v>1953</v>
      </c>
      <c r="B2309">
        <v>85</v>
      </c>
      <c r="C2309">
        <v>0.14313000000000001</v>
      </c>
      <c r="D2309">
        <v>0.13356999999999999</v>
      </c>
      <c r="E2309">
        <v>0.5</v>
      </c>
      <c r="F2309">
        <v>22936</v>
      </c>
      <c r="G2309">
        <v>3064</v>
      </c>
      <c r="H2309">
        <v>21404</v>
      </c>
      <c r="I2309">
        <v>118167</v>
      </c>
      <c r="J2309">
        <v>5.15</v>
      </c>
    </row>
    <row r="2310" spans="1:10" x14ac:dyDescent="0.45">
      <c r="A2310">
        <v>1953</v>
      </c>
      <c r="B2310">
        <v>86</v>
      </c>
      <c r="C2310">
        <v>0.15386</v>
      </c>
      <c r="D2310">
        <v>0.14287</v>
      </c>
      <c r="E2310">
        <v>0.5</v>
      </c>
      <c r="F2310">
        <v>19873</v>
      </c>
      <c r="G2310">
        <v>2839</v>
      </c>
      <c r="H2310">
        <v>18453</v>
      </c>
      <c r="I2310">
        <v>96763</v>
      </c>
      <c r="J2310">
        <v>4.87</v>
      </c>
    </row>
    <row r="2311" spans="1:10" x14ac:dyDescent="0.45">
      <c r="A2311">
        <v>1953</v>
      </c>
      <c r="B2311">
        <v>87</v>
      </c>
      <c r="C2311">
        <v>0.16575000000000001</v>
      </c>
      <c r="D2311">
        <v>0.15306</v>
      </c>
      <c r="E2311">
        <v>0.5</v>
      </c>
      <c r="F2311">
        <v>17034</v>
      </c>
      <c r="G2311">
        <v>2607</v>
      </c>
      <c r="H2311">
        <v>15730</v>
      </c>
      <c r="I2311">
        <v>78310</v>
      </c>
      <c r="J2311">
        <v>4.5999999999999996</v>
      </c>
    </row>
    <row r="2312" spans="1:10" x14ac:dyDescent="0.45">
      <c r="A2312">
        <v>1953</v>
      </c>
      <c r="B2312">
        <v>88</v>
      </c>
      <c r="C2312">
        <v>0.17484</v>
      </c>
      <c r="D2312">
        <v>0.16078999999999999</v>
      </c>
      <c r="E2312">
        <v>0.5</v>
      </c>
      <c r="F2312">
        <v>14426</v>
      </c>
      <c r="G2312">
        <v>2320</v>
      </c>
      <c r="H2312">
        <v>13267</v>
      </c>
      <c r="I2312">
        <v>62580</v>
      </c>
      <c r="J2312">
        <v>4.34</v>
      </c>
    </row>
    <row r="2313" spans="1:10" x14ac:dyDescent="0.45">
      <c r="A2313">
        <v>1953</v>
      </c>
      <c r="B2313">
        <v>89</v>
      </c>
      <c r="C2313">
        <v>0.18421000000000001</v>
      </c>
      <c r="D2313">
        <v>0.16866999999999999</v>
      </c>
      <c r="E2313">
        <v>0.5</v>
      </c>
      <c r="F2313">
        <v>12107</v>
      </c>
      <c r="G2313">
        <v>2042</v>
      </c>
      <c r="H2313">
        <v>11086</v>
      </c>
      <c r="I2313">
        <v>49313</v>
      </c>
      <c r="J2313">
        <v>4.07</v>
      </c>
    </row>
    <row r="2314" spans="1:10" x14ac:dyDescent="0.45">
      <c r="A2314">
        <v>1953</v>
      </c>
      <c r="B2314">
        <v>90</v>
      </c>
      <c r="C2314">
        <v>0.22178</v>
      </c>
      <c r="D2314">
        <v>0.19964000000000001</v>
      </c>
      <c r="E2314">
        <v>0.5</v>
      </c>
      <c r="F2314">
        <v>10065</v>
      </c>
      <c r="G2314">
        <v>2009</v>
      </c>
      <c r="H2314">
        <v>9060</v>
      </c>
      <c r="I2314">
        <v>38227</v>
      </c>
      <c r="J2314">
        <v>3.8</v>
      </c>
    </row>
    <row r="2315" spans="1:10" x14ac:dyDescent="0.45">
      <c r="A2315">
        <v>1953</v>
      </c>
      <c r="B2315">
        <v>91</v>
      </c>
      <c r="C2315">
        <v>0.21787000000000001</v>
      </c>
      <c r="D2315">
        <v>0.19647000000000001</v>
      </c>
      <c r="E2315">
        <v>0.5</v>
      </c>
      <c r="F2315">
        <v>8055</v>
      </c>
      <c r="G2315">
        <v>1583</v>
      </c>
      <c r="H2315">
        <v>7264</v>
      </c>
      <c r="I2315">
        <v>29167</v>
      </c>
      <c r="J2315">
        <v>3.62</v>
      </c>
    </row>
    <row r="2316" spans="1:10" x14ac:dyDescent="0.45">
      <c r="A2316">
        <v>1953</v>
      </c>
      <c r="B2316">
        <v>92</v>
      </c>
      <c r="C2316">
        <v>0.24809999999999999</v>
      </c>
      <c r="D2316">
        <v>0.22072</v>
      </c>
      <c r="E2316">
        <v>0.5</v>
      </c>
      <c r="F2316">
        <v>6473</v>
      </c>
      <c r="G2316">
        <v>1429</v>
      </c>
      <c r="H2316">
        <v>5758</v>
      </c>
      <c r="I2316">
        <v>21903</v>
      </c>
      <c r="J2316">
        <v>3.38</v>
      </c>
    </row>
    <row r="2317" spans="1:10" x14ac:dyDescent="0.45">
      <c r="A2317">
        <v>1953</v>
      </c>
      <c r="B2317">
        <v>93</v>
      </c>
      <c r="C2317">
        <v>0.27143</v>
      </c>
      <c r="D2317">
        <v>0.23899999999999999</v>
      </c>
      <c r="E2317">
        <v>0.5</v>
      </c>
      <c r="F2317">
        <v>5044</v>
      </c>
      <c r="G2317">
        <v>1206</v>
      </c>
      <c r="H2317">
        <v>4441</v>
      </c>
      <c r="I2317">
        <v>16145</v>
      </c>
      <c r="J2317">
        <v>3.2</v>
      </c>
    </row>
    <row r="2318" spans="1:10" x14ac:dyDescent="0.45">
      <c r="A2318">
        <v>1953</v>
      </c>
      <c r="B2318">
        <v>94</v>
      </c>
      <c r="C2318">
        <v>0.28010000000000002</v>
      </c>
      <c r="D2318">
        <v>0.24568999999999999</v>
      </c>
      <c r="E2318">
        <v>0.5</v>
      </c>
      <c r="F2318">
        <v>3839</v>
      </c>
      <c r="G2318">
        <v>943</v>
      </c>
      <c r="H2318">
        <v>3367</v>
      </c>
      <c r="I2318">
        <v>11703</v>
      </c>
      <c r="J2318">
        <v>3.05</v>
      </c>
    </row>
    <row r="2319" spans="1:10" x14ac:dyDescent="0.45">
      <c r="A2319">
        <v>1953</v>
      </c>
      <c r="B2319">
        <v>95</v>
      </c>
      <c r="C2319">
        <v>0.30136000000000002</v>
      </c>
      <c r="D2319">
        <v>0.26190000000000002</v>
      </c>
      <c r="E2319">
        <v>0.5</v>
      </c>
      <c r="F2319">
        <v>2895</v>
      </c>
      <c r="G2319">
        <v>758</v>
      </c>
      <c r="H2319">
        <v>2516</v>
      </c>
      <c r="I2319">
        <v>8336</v>
      </c>
      <c r="J2319">
        <v>2.88</v>
      </c>
    </row>
    <row r="2320" spans="1:10" x14ac:dyDescent="0.45">
      <c r="A2320">
        <v>1953</v>
      </c>
      <c r="B2320">
        <v>96</v>
      </c>
      <c r="C2320">
        <v>0.32275999999999999</v>
      </c>
      <c r="D2320">
        <v>0.27790999999999999</v>
      </c>
      <c r="E2320">
        <v>0.5</v>
      </c>
      <c r="F2320">
        <v>2137</v>
      </c>
      <c r="G2320">
        <v>594</v>
      </c>
      <c r="H2320">
        <v>1840</v>
      </c>
      <c r="I2320">
        <v>5820</v>
      </c>
      <c r="J2320">
        <v>2.72</v>
      </c>
    </row>
    <row r="2321" spans="1:10" x14ac:dyDescent="0.45">
      <c r="A2321">
        <v>1953</v>
      </c>
      <c r="B2321">
        <v>97</v>
      </c>
      <c r="C2321">
        <v>0.34493000000000001</v>
      </c>
      <c r="D2321">
        <v>0.29419000000000001</v>
      </c>
      <c r="E2321">
        <v>0.5</v>
      </c>
      <c r="F2321">
        <v>1543</v>
      </c>
      <c r="G2321">
        <v>454</v>
      </c>
      <c r="H2321">
        <v>1316</v>
      </c>
      <c r="I2321">
        <v>3980</v>
      </c>
      <c r="J2321">
        <v>2.58</v>
      </c>
    </row>
    <row r="2322" spans="1:10" x14ac:dyDescent="0.45">
      <c r="A2322">
        <v>1953</v>
      </c>
      <c r="B2322">
        <v>98</v>
      </c>
      <c r="C2322">
        <v>0.36779000000000001</v>
      </c>
      <c r="D2322">
        <v>0.31065999999999999</v>
      </c>
      <c r="E2322">
        <v>0.5</v>
      </c>
      <c r="F2322">
        <v>1089</v>
      </c>
      <c r="G2322">
        <v>338</v>
      </c>
      <c r="H2322">
        <v>920</v>
      </c>
      <c r="I2322">
        <v>2664</v>
      </c>
      <c r="J2322">
        <v>2.4500000000000002</v>
      </c>
    </row>
    <row r="2323" spans="1:10" x14ac:dyDescent="0.45">
      <c r="A2323">
        <v>1953</v>
      </c>
      <c r="B2323">
        <v>99</v>
      </c>
      <c r="C2323">
        <v>0.39127000000000001</v>
      </c>
      <c r="D2323">
        <v>0.32724999999999999</v>
      </c>
      <c r="E2323">
        <v>0.5</v>
      </c>
      <c r="F2323">
        <v>751</v>
      </c>
      <c r="G2323">
        <v>246</v>
      </c>
      <c r="H2323">
        <v>628</v>
      </c>
      <c r="I2323">
        <v>1744</v>
      </c>
      <c r="J2323">
        <v>2.3199999999999998</v>
      </c>
    </row>
    <row r="2324" spans="1:10" x14ac:dyDescent="0.45">
      <c r="A2324">
        <v>1953</v>
      </c>
      <c r="B2324">
        <v>100</v>
      </c>
      <c r="C2324">
        <v>0.41525000000000001</v>
      </c>
      <c r="D2324">
        <v>0.34386</v>
      </c>
      <c r="E2324">
        <v>0.5</v>
      </c>
      <c r="F2324">
        <v>505</v>
      </c>
      <c r="G2324">
        <v>174</v>
      </c>
      <c r="H2324">
        <v>418</v>
      </c>
      <c r="I2324">
        <v>1116</v>
      </c>
      <c r="J2324">
        <v>2.21</v>
      </c>
    </row>
    <row r="2325" spans="1:10" x14ac:dyDescent="0.45">
      <c r="A2325">
        <v>1953</v>
      </c>
      <c r="B2325">
        <v>101</v>
      </c>
      <c r="C2325">
        <v>0.43964999999999999</v>
      </c>
      <c r="D2325">
        <v>0.36042000000000002</v>
      </c>
      <c r="E2325">
        <v>0.5</v>
      </c>
      <c r="F2325">
        <v>331</v>
      </c>
      <c r="G2325">
        <v>119</v>
      </c>
      <c r="H2325">
        <v>272</v>
      </c>
      <c r="I2325">
        <v>697</v>
      </c>
      <c r="J2325">
        <v>2.1</v>
      </c>
    </row>
    <row r="2326" spans="1:10" x14ac:dyDescent="0.45">
      <c r="A2326">
        <v>1953</v>
      </c>
      <c r="B2326">
        <v>102</v>
      </c>
      <c r="C2326">
        <v>0.46433999999999997</v>
      </c>
      <c r="D2326">
        <v>0.37685000000000002</v>
      </c>
      <c r="E2326">
        <v>0.5</v>
      </c>
      <c r="F2326">
        <v>212</v>
      </c>
      <c r="G2326">
        <v>80</v>
      </c>
      <c r="H2326">
        <v>172</v>
      </c>
      <c r="I2326">
        <v>426</v>
      </c>
      <c r="J2326">
        <v>2.0099999999999998</v>
      </c>
    </row>
    <row r="2327" spans="1:10" x14ac:dyDescent="0.45">
      <c r="A2327">
        <v>1953</v>
      </c>
      <c r="B2327">
        <v>103</v>
      </c>
      <c r="C2327">
        <v>0.48920999999999998</v>
      </c>
      <c r="D2327">
        <v>0.39306000000000002</v>
      </c>
      <c r="E2327">
        <v>0.5</v>
      </c>
      <c r="F2327">
        <v>132</v>
      </c>
      <c r="G2327">
        <v>52</v>
      </c>
      <c r="H2327">
        <v>106</v>
      </c>
      <c r="I2327">
        <v>254</v>
      </c>
      <c r="J2327">
        <v>1.92</v>
      </c>
    </row>
    <row r="2328" spans="1:10" x14ac:dyDescent="0.45">
      <c r="A2328">
        <v>1953</v>
      </c>
      <c r="B2328">
        <v>104</v>
      </c>
      <c r="C2328">
        <v>0.51412999999999998</v>
      </c>
      <c r="D2328">
        <v>0.40899000000000002</v>
      </c>
      <c r="E2328">
        <v>0.5</v>
      </c>
      <c r="F2328">
        <v>80</v>
      </c>
      <c r="G2328">
        <v>33</v>
      </c>
      <c r="H2328">
        <v>64</v>
      </c>
      <c r="I2328">
        <v>147</v>
      </c>
      <c r="J2328">
        <v>1.84</v>
      </c>
    </row>
    <row r="2329" spans="1:10" x14ac:dyDescent="0.45">
      <c r="A2329">
        <v>1953</v>
      </c>
      <c r="B2329">
        <v>105</v>
      </c>
      <c r="C2329">
        <v>0.53898000000000001</v>
      </c>
      <c r="D2329">
        <v>0.42455999999999999</v>
      </c>
      <c r="E2329">
        <v>0.5</v>
      </c>
      <c r="F2329">
        <v>47</v>
      </c>
      <c r="G2329">
        <v>20</v>
      </c>
      <c r="H2329">
        <v>37</v>
      </c>
      <c r="I2329">
        <v>84</v>
      </c>
      <c r="J2329">
        <v>1.77</v>
      </c>
    </row>
    <row r="2330" spans="1:10" x14ac:dyDescent="0.45">
      <c r="A2330">
        <v>1953</v>
      </c>
      <c r="B2330">
        <v>106</v>
      </c>
      <c r="C2330">
        <v>0.56362999999999996</v>
      </c>
      <c r="D2330">
        <v>0.43972</v>
      </c>
      <c r="E2330">
        <v>0.5</v>
      </c>
      <c r="F2330">
        <v>27</v>
      </c>
      <c r="G2330">
        <v>12</v>
      </c>
      <c r="H2330">
        <v>21</v>
      </c>
      <c r="I2330">
        <v>46</v>
      </c>
      <c r="J2330">
        <v>1.7</v>
      </c>
    </row>
    <row r="2331" spans="1:10" x14ac:dyDescent="0.45">
      <c r="A2331">
        <v>1953</v>
      </c>
      <c r="B2331">
        <v>107</v>
      </c>
      <c r="C2331">
        <v>0.58797999999999995</v>
      </c>
      <c r="D2331">
        <v>0.45439000000000002</v>
      </c>
      <c r="E2331">
        <v>0.5</v>
      </c>
      <c r="F2331">
        <v>15</v>
      </c>
      <c r="G2331">
        <v>7</v>
      </c>
      <c r="H2331">
        <v>12</v>
      </c>
      <c r="I2331">
        <v>25</v>
      </c>
      <c r="J2331">
        <v>1.64</v>
      </c>
    </row>
    <row r="2332" spans="1:10" x14ac:dyDescent="0.45">
      <c r="A2332">
        <v>1953</v>
      </c>
      <c r="B2332">
        <v>108</v>
      </c>
      <c r="C2332">
        <v>0.61190999999999995</v>
      </c>
      <c r="D2332">
        <v>0.46855000000000002</v>
      </c>
      <c r="E2332">
        <v>0.5</v>
      </c>
      <c r="F2332">
        <v>8</v>
      </c>
      <c r="G2332">
        <v>4</v>
      </c>
      <c r="H2332">
        <v>6</v>
      </c>
      <c r="I2332">
        <v>13</v>
      </c>
      <c r="J2332">
        <v>1.59</v>
      </c>
    </row>
    <row r="2333" spans="1:10" x14ac:dyDescent="0.45">
      <c r="A2333">
        <v>1953</v>
      </c>
      <c r="B2333">
        <v>109</v>
      </c>
      <c r="C2333">
        <v>0.63529999999999998</v>
      </c>
      <c r="D2333">
        <v>0.48215000000000002</v>
      </c>
      <c r="E2333">
        <v>0.5</v>
      </c>
      <c r="F2333">
        <v>4</v>
      </c>
      <c r="G2333">
        <v>2</v>
      </c>
      <c r="H2333">
        <v>3</v>
      </c>
      <c r="I2333">
        <v>7</v>
      </c>
      <c r="J2333">
        <v>1.55</v>
      </c>
    </row>
    <row r="2334" spans="1:10" x14ac:dyDescent="0.45">
      <c r="A2334">
        <v>1953</v>
      </c>
      <c r="B2334" t="s">
        <v>20</v>
      </c>
      <c r="C2334">
        <v>0.65808</v>
      </c>
      <c r="D2334">
        <v>1</v>
      </c>
      <c r="E2334">
        <v>1.52</v>
      </c>
      <c r="F2334">
        <v>2</v>
      </c>
      <c r="G2334">
        <v>2</v>
      </c>
      <c r="H2334">
        <v>3</v>
      </c>
      <c r="I2334">
        <v>3</v>
      </c>
      <c r="J2334">
        <v>1.52</v>
      </c>
    </row>
    <row r="2335" spans="1:10" x14ac:dyDescent="0.45">
      <c r="A2335">
        <v>1954</v>
      </c>
      <c r="B2335">
        <v>0</v>
      </c>
      <c r="C2335">
        <v>2.5309999999999999E-2</v>
      </c>
      <c r="D2335">
        <v>2.477E-2</v>
      </c>
      <c r="E2335">
        <v>0.14000000000000001</v>
      </c>
      <c r="F2335">
        <v>100000</v>
      </c>
      <c r="G2335">
        <v>2477</v>
      </c>
      <c r="H2335">
        <v>97882</v>
      </c>
      <c r="I2335">
        <v>7269552</v>
      </c>
      <c r="J2335">
        <v>72.7</v>
      </c>
    </row>
    <row r="2336" spans="1:10" x14ac:dyDescent="0.45">
      <c r="A2336">
        <v>1954</v>
      </c>
      <c r="B2336">
        <v>1</v>
      </c>
      <c r="C2336">
        <v>1.7899999999999999E-3</v>
      </c>
      <c r="D2336">
        <v>1.7899999999999999E-3</v>
      </c>
      <c r="E2336">
        <v>0.5</v>
      </c>
      <c r="F2336">
        <v>97523</v>
      </c>
      <c r="G2336">
        <v>175</v>
      </c>
      <c r="H2336">
        <v>97435</v>
      </c>
      <c r="I2336">
        <v>7171670</v>
      </c>
      <c r="J2336">
        <v>73.540000000000006</v>
      </c>
    </row>
    <row r="2337" spans="1:10" x14ac:dyDescent="0.45">
      <c r="A2337">
        <v>1954</v>
      </c>
      <c r="B2337">
        <v>2</v>
      </c>
      <c r="C2337">
        <v>1.08E-3</v>
      </c>
      <c r="D2337">
        <v>1.08E-3</v>
      </c>
      <c r="E2337">
        <v>0.5</v>
      </c>
      <c r="F2337">
        <v>97348</v>
      </c>
      <c r="G2337">
        <v>105</v>
      </c>
      <c r="H2337">
        <v>97295</v>
      </c>
      <c r="I2337">
        <v>7074235</v>
      </c>
      <c r="J2337">
        <v>72.67</v>
      </c>
    </row>
    <row r="2338" spans="1:10" x14ac:dyDescent="0.45">
      <c r="A2338">
        <v>1954</v>
      </c>
      <c r="B2338">
        <v>3</v>
      </c>
      <c r="C2338">
        <v>7.9000000000000001E-4</v>
      </c>
      <c r="D2338">
        <v>7.9000000000000001E-4</v>
      </c>
      <c r="E2338">
        <v>0.5</v>
      </c>
      <c r="F2338">
        <v>97243</v>
      </c>
      <c r="G2338">
        <v>77</v>
      </c>
      <c r="H2338">
        <v>97204</v>
      </c>
      <c r="I2338">
        <v>6976940</v>
      </c>
      <c r="J2338">
        <v>71.75</v>
      </c>
    </row>
    <row r="2339" spans="1:10" x14ac:dyDescent="0.45">
      <c r="A2339">
        <v>1954</v>
      </c>
      <c r="B2339">
        <v>4</v>
      </c>
      <c r="C2339">
        <v>6.3000000000000003E-4</v>
      </c>
      <c r="D2339">
        <v>6.3000000000000003E-4</v>
      </c>
      <c r="E2339">
        <v>0.5</v>
      </c>
      <c r="F2339">
        <v>97166</v>
      </c>
      <c r="G2339">
        <v>61</v>
      </c>
      <c r="H2339">
        <v>97136</v>
      </c>
      <c r="I2339">
        <v>6879735</v>
      </c>
      <c r="J2339">
        <v>70.8</v>
      </c>
    </row>
    <row r="2340" spans="1:10" x14ac:dyDescent="0.45">
      <c r="A2340">
        <v>1954</v>
      </c>
      <c r="B2340">
        <v>5</v>
      </c>
      <c r="C2340">
        <v>5.2999999999999998E-4</v>
      </c>
      <c r="D2340">
        <v>5.2999999999999998E-4</v>
      </c>
      <c r="E2340">
        <v>0.5</v>
      </c>
      <c r="F2340">
        <v>97105</v>
      </c>
      <c r="G2340">
        <v>52</v>
      </c>
      <c r="H2340">
        <v>97080</v>
      </c>
      <c r="I2340">
        <v>6782600</v>
      </c>
      <c r="J2340">
        <v>69.849999999999994</v>
      </c>
    </row>
    <row r="2341" spans="1:10" x14ac:dyDescent="0.45">
      <c r="A2341">
        <v>1954</v>
      </c>
      <c r="B2341">
        <v>6</v>
      </c>
      <c r="C2341">
        <v>4.6000000000000001E-4</v>
      </c>
      <c r="D2341">
        <v>4.6000000000000001E-4</v>
      </c>
      <c r="E2341">
        <v>0.5</v>
      </c>
      <c r="F2341">
        <v>97054</v>
      </c>
      <c r="G2341">
        <v>45</v>
      </c>
      <c r="H2341">
        <v>97031</v>
      </c>
      <c r="I2341">
        <v>6685520</v>
      </c>
      <c r="J2341">
        <v>68.88</v>
      </c>
    </row>
    <row r="2342" spans="1:10" x14ac:dyDescent="0.45">
      <c r="A2342">
        <v>1954</v>
      </c>
      <c r="B2342">
        <v>7</v>
      </c>
      <c r="C2342">
        <v>3.8000000000000002E-4</v>
      </c>
      <c r="D2342">
        <v>3.8000000000000002E-4</v>
      </c>
      <c r="E2342">
        <v>0.5</v>
      </c>
      <c r="F2342">
        <v>97009</v>
      </c>
      <c r="G2342">
        <v>37</v>
      </c>
      <c r="H2342">
        <v>96991</v>
      </c>
      <c r="I2342">
        <v>6588489</v>
      </c>
      <c r="J2342">
        <v>67.92</v>
      </c>
    </row>
    <row r="2343" spans="1:10" x14ac:dyDescent="0.45">
      <c r="A2343">
        <v>1954</v>
      </c>
      <c r="B2343">
        <v>8</v>
      </c>
      <c r="C2343">
        <v>4.2999999999999999E-4</v>
      </c>
      <c r="D2343">
        <v>4.2999999999999999E-4</v>
      </c>
      <c r="E2343">
        <v>0.5</v>
      </c>
      <c r="F2343">
        <v>96972</v>
      </c>
      <c r="G2343">
        <v>42</v>
      </c>
      <c r="H2343">
        <v>96951</v>
      </c>
      <c r="I2343">
        <v>6491498</v>
      </c>
      <c r="J2343">
        <v>66.94</v>
      </c>
    </row>
    <row r="2344" spans="1:10" x14ac:dyDescent="0.45">
      <c r="A2344">
        <v>1954</v>
      </c>
      <c r="B2344">
        <v>9</v>
      </c>
      <c r="C2344">
        <v>3.8999999999999999E-4</v>
      </c>
      <c r="D2344">
        <v>3.8999999999999999E-4</v>
      </c>
      <c r="E2344">
        <v>0.5</v>
      </c>
      <c r="F2344">
        <v>96930</v>
      </c>
      <c r="G2344">
        <v>38</v>
      </c>
      <c r="H2344">
        <v>96911</v>
      </c>
      <c r="I2344">
        <v>6394547</v>
      </c>
      <c r="J2344">
        <v>65.97</v>
      </c>
    </row>
    <row r="2345" spans="1:10" x14ac:dyDescent="0.45">
      <c r="A2345">
        <v>1954</v>
      </c>
      <c r="B2345">
        <v>10</v>
      </c>
      <c r="C2345">
        <v>3.4000000000000002E-4</v>
      </c>
      <c r="D2345">
        <v>3.4000000000000002E-4</v>
      </c>
      <c r="E2345">
        <v>0.5</v>
      </c>
      <c r="F2345">
        <v>96892</v>
      </c>
      <c r="G2345">
        <v>33</v>
      </c>
      <c r="H2345">
        <v>96876</v>
      </c>
      <c r="I2345">
        <v>6297636</v>
      </c>
      <c r="J2345">
        <v>65</v>
      </c>
    </row>
    <row r="2346" spans="1:10" x14ac:dyDescent="0.45">
      <c r="A2346">
        <v>1954</v>
      </c>
      <c r="B2346">
        <v>11</v>
      </c>
      <c r="C2346">
        <v>3.1E-4</v>
      </c>
      <c r="D2346">
        <v>3.1E-4</v>
      </c>
      <c r="E2346">
        <v>0.5</v>
      </c>
      <c r="F2346">
        <v>96859</v>
      </c>
      <c r="G2346">
        <v>30</v>
      </c>
      <c r="H2346">
        <v>96844</v>
      </c>
      <c r="I2346">
        <v>6200760</v>
      </c>
      <c r="J2346">
        <v>64.02</v>
      </c>
    </row>
    <row r="2347" spans="1:10" x14ac:dyDescent="0.45">
      <c r="A2347">
        <v>1954</v>
      </c>
      <c r="B2347">
        <v>12</v>
      </c>
      <c r="C2347">
        <v>3.4000000000000002E-4</v>
      </c>
      <c r="D2347">
        <v>3.4000000000000002E-4</v>
      </c>
      <c r="E2347">
        <v>0.5</v>
      </c>
      <c r="F2347">
        <v>96829</v>
      </c>
      <c r="G2347">
        <v>33</v>
      </c>
      <c r="H2347">
        <v>96813</v>
      </c>
      <c r="I2347">
        <v>6103917</v>
      </c>
      <c r="J2347">
        <v>63.04</v>
      </c>
    </row>
    <row r="2348" spans="1:10" x14ac:dyDescent="0.45">
      <c r="A2348">
        <v>1954</v>
      </c>
      <c r="B2348">
        <v>13</v>
      </c>
      <c r="C2348">
        <v>3.6999999999999999E-4</v>
      </c>
      <c r="D2348">
        <v>3.6999999999999999E-4</v>
      </c>
      <c r="E2348">
        <v>0.5</v>
      </c>
      <c r="F2348">
        <v>96796</v>
      </c>
      <c r="G2348">
        <v>36</v>
      </c>
      <c r="H2348">
        <v>96778</v>
      </c>
      <c r="I2348">
        <v>6007104</v>
      </c>
      <c r="J2348">
        <v>62.06</v>
      </c>
    </row>
    <row r="2349" spans="1:10" x14ac:dyDescent="0.45">
      <c r="A2349">
        <v>1954</v>
      </c>
      <c r="B2349">
        <v>14</v>
      </c>
      <c r="C2349">
        <v>4.2000000000000002E-4</v>
      </c>
      <c r="D2349">
        <v>4.2000000000000002E-4</v>
      </c>
      <c r="E2349">
        <v>0.5</v>
      </c>
      <c r="F2349">
        <v>96760</v>
      </c>
      <c r="G2349">
        <v>41</v>
      </c>
      <c r="H2349">
        <v>96740</v>
      </c>
      <c r="I2349">
        <v>5910326</v>
      </c>
      <c r="J2349">
        <v>61.08</v>
      </c>
    </row>
    <row r="2350" spans="1:10" x14ac:dyDescent="0.45">
      <c r="A2350">
        <v>1954</v>
      </c>
      <c r="B2350">
        <v>15</v>
      </c>
      <c r="C2350">
        <v>4.8000000000000001E-4</v>
      </c>
      <c r="D2350">
        <v>4.8000000000000001E-4</v>
      </c>
      <c r="E2350">
        <v>0.5</v>
      </c>
      <c r="F2350">
        <v>96719</v>
      </c>
      <c r="G2350">
        <v>47</v>
      </c>
      <c r="H2350">
        <v>96696</v>
      </c>
      <c r="I2350">
        <v>5813586</v>
      </c>
      <c r="J2350">
        <v>60.11</v>
      </c>
    </row>
    <row r="2351" spans="1:10" x14ac:dyDescent="0.45">
      <c r="A2351">
        <v>1954</v>
      </c>
      <c r="B2351">
        <v>16</v>
      </c>
      <c r="C2351">
        <v>5.4000000000000001E-4</v>
      </c>
      <c r="D2351">
        <v>5.4000000000000001E-4</v>
      </c>
      <c r="E2351">
        <v>0.5</v>
      </c>
      <c r="F2351">
        <v>96673</v>
      </c>
      <c r="G2351">
        <v>52</v>
      </c>
      <c r="H2351">
        <v>96647</v>
      </c>
      <c r="I2351">
        <v>5716890</v>
      </c>
      <c r="J2351">
        <v>59.14</v>
      </c>
    </row>
    <row r="2352" spans="1:10" x14ac:dyDescent="0.45">
      <c r="A2352">
        <v>1954</v>
      </c>
      <c r="B2352">
        <v>17</v>
      </c>
      <c r="C2352">
        <v>5.9999999999999995E-4</v>
      </c>
      <c r="D2352">
        <v>5.9999999999999995E-4</v>
      </c>
      <c r="E2352">
        <v>0.5</v>
      </c>
      <c r="F2352">
        <v>96620</v>
      </c>
      <c r="G2352">
        <v>58</v>
      </c>
      <c r="H2352">
        <v>96592</v>
      </c>
      <c r="I2352">
        <v>5620244</v>
      </c>
      <c r="J2352">
        <v>58.17</v>
      </c>
    </row>
    <row r="2353" spans="1:10" x14ac:dyDescent="0.45">
      <c r="A2353">
        <v>1954</v>
      </c>
      <c r="B2353">
        <v>18</v>
      </c>
      <c r="C2353">
        <v>6.4000000000000005E-4</v>
      </c>
      <c r="D2353">
        <v>6.4000000000000005E-4</v>
      </c>
      <c r="E2353">
        <v>0.5</v>
      </c>
      <c r="F2353">
        <v>96563</v>
      </c>
      <c r="G2353">
        <v>62</v>
      </c>
      <c r="H2353">
        <v>96532</v>
      </c>
      <c r="I2353">
        <v>5523652</v>
      </c>
      <c r="J2353">
        <v>57.2</v>
      </c>
    </row>
    <row r="2354" spans="1:10" x14ac:dyDescent="0.45">
      <c r="A2354">
        <v>1954</v>
      </c>
      <c r="B2354">
        <v>19</v>
      </c>
      <c r="C2354">
        <v>6.8000000000000005E-4</v>
      </c>
      <c r="D2354">
        <v>6.8000000000000005E-4</v>
      </c>
      <c r="E2354">
        <v>0.5</v>
      </c>
      <c r="F2354">
        <v>96501</v>
      </c>
      <c r="G2354">
        <v>65</v>
      </c>
      <c r="H2354">
        <v>96468</v>
      </c>
      <c r="I2354">
        <v>5427120</v>
      </c>
      <c r="J2354">
        <v>56.24</v>
      </c>
    </row>
    <row r="2355" spans="1:10" x14ac:dyDescent="0.45">
      <c r="A2355">
        <v>1954</v>
      </c>
      <c r="B2355">
        <v>20</v>
      </c>
      <c r="C2355">
        <v>7.2999999999999996E-4</v>
      </c>
      <c r="D2355">
        <v>7.2999999999999996E-4</v>
      </c>
      <c r="E2355">
        <v>0.5</v>
      </c>
      <c r="F2355">
        <v>96436</v>
      </c>
      <c r="G2355">
        <v>70</v>
      </c>
      <c r="H2355">
        <v>96400</v>
      </c>
      <c r="I2355">
        <v>5330652</v>
      </c>
      <c r="J2355">
        <v>55.28</v>
      </c>
    </row>
    <row r="2356" spans="1:10" x14ac:dyDescent="0.45">
      <c r="A2356">
        <v>1954</v>
      </c>
      <c r="B2356">
        <v>21</v>
      </c>
      <c r="C2356">
        <v>7.3999999999999999E-4</v>
      </c>
      <c r="D2356">
        <v>7.3999999999999999E-4</v>
      </c>
      <c r="E2356">
        <v>0.5</v>
      </c>
      <c r="F2356">
        <v>96365</v>
      </c>
      <c r="G2356">
        <v>71</v>
      </c>
      <c r="H2356">
        <v>96330</v>
      </c>
      <c r="I2356">
        <v>5234251</v>
      </c>
      <c r="J2356">
        <v>54.32</v>
      </c>
    </row>
    <row r="2357" spans="1:10" x14ac:dyDescent="0.45">
      <c r="A2357">
        <v>1954</v>
      </c>
      <c r="B2357">
        <v>22</v>
      </c>
      <c r="C2357">
        <v>7.6999999999999996E-4</v>
      </c>
      <c r="D2357">
        <v>7.6999999999999996E-4</v>
      </c>
      <c r="E2357">
        <v>0.5</v>
      </c>
      <c r="F2357">
        <v>96294</v>
      </c>
      <c r="G2357">
        <v>74</v>
      </c>
      <c r="H2357">
        <v>96257</v>
      </c>
      <c r="I2357">
        <v>5137922</v>
      </c>
      <c r="J2357">
        <v>53.36</v>
      </c>
    </row>
    <row r="2358" spans="1:10" x14ac:dyDescent="0.45">
      <c r="A2358">
        <v>1954</v>
      </c>
      <c r="B2358">
        <v>23</v>
      </c>
      <c r="C2358">
        <v>7.6999999999999996E-4</v>
      </c>
      <c r="D2358">
        <v>7.6999999999999996E-4</v>
      </c>
      <c r="E2358">
        <v>0.5</v>
      </c>
      <c r="F2358">
        <v>96220</v>
      </c>
      <c r="G2358">
        <v>74</v>
      </c>
      <c r="H2358">
        <v>96183</v>
      </c>
      <c r="I2358">
        <v>5041665</v>
      </c>
      <c r="J2358">
        <v>52.4</v>
      </c>
    </row>
    <row r="2359" spans="1:10" x14ac:dyDescent="0.45">
      <c r="A2359">
        <v>1954</v>
      </c>
      <c r="B2359">
        <v>24</v>
      </c>
      <c r="C2359">
        <v>8.0000000000000004E-4</v>
      </c>
      <c r="D2359">
        <v>8.0000000000000004E-4</v>
      </c>
      <c r="E2359">
        <v>0.5</v>
      </c>
      <c r="F2359">
        <v>96146</v>
      </c>
      <c r="G2359">
        <v>77</v>
      </c>
      <c r="H2359">
        <v>96107</v>
      </c>
      <c r="I2359">
        <v>4945482</v>
      </c>
      <c r="J2359">
        <v>51.44</v>
      </c>
    </row>
    <row r="2360" spans="1:10" x14ac:dyDescent="0.45">
      <c r="A2360">
        <v>1954</v>
      </c>
      <c r="B2360">
        <v>25</v>
      </c>
      <c r="C2360">
        <v>8.4999999999999995E-4</v>
      </c>
      <c r="D2360">
        <v>8.4999999999999995E-4</v>
      </c>
      <c r="E2360">
        <v>0.5</v>
      </c>
      <c r="F2360">
        <v>96069</v>
      </c>
      <c r="G2360">
        <v>81</v>
      </c>
      <c r="H2360">
        <v>96028</v>
      </c>
      <c r="I2360">
        <v>4849375</v>
      </c>
      <c r="J2360">
        <v>50.48</v>
      </c>
    </row>
    <row r="2361" spans="1:10" x14ac:dyDescent="0.45">
      <c r="A2361">
        <v>1954</v>
      </c>
      <c r="B2361">
        <v>26</v>
      </c>
      <c r="C2361">
        <v>8.7000000000000001E-4</v>
      </c>
      <c r="D2361">
        <v>8.7000000000000001E-4</v>
      </c>
      <c r="E2361">
        <v>0.5</v>
      </c>
      <c r="F2361">
        <v>95987</v>
      </c>
      <c r="G2361">
        <v>84</v>
      </c>
      <c r="H2361">
        <v>95945</v>
      </c>
      <c r="I2361">
        <v>4753347</v>
      </c>
      <c r="J2361">
        <v>49.52</v>
      </c>
    </row>
    <row r="2362" spans="1:10" x14ac:dyDescent="0.45">
      <c r="A2362">
        <v>1954</v>
      </c>
      <c r="B2362">
        <v>27</v>
      </c>
      <c r="C2362">
        <v>9.1E-4</v>
      </c>
      <c r="D2362">
        <v>9.1E-4</v>
      </c>
      <c r="E2362">
        <v>0.5</v>
      </c>
      <c r="F2362">
        <v>95904</v>
      </c>
      <c r="G2362">
        <v>87</v>
      </c>
      <c r="H2362">
        <v>95860</v>
      </c>
      <c r="I2362">
        <v>4657402</v>
      </c>
      <c r="J2362">
        <v>48.56</v>
      </c>
    </row>
    <row r="2363" spans="1:10" x14ac:dyDescent="0.45">
      <c r="A2363">
        <v>1954</v>
      </c>
      <c r="B2363">
        <v>28</v>
      </c>
      <c r="C2363">
        <v>1E-3</v>
      </c>
      <c r="D2363">
        <v>1E-3</v>
      </c>
      <c r="E2363">
        <v>0.5</v>
      </c>
      <c r="F2363">
        <v>95816</v>
      </c>
      <c r="G2363">
        <v>96</v>
      </c>
      <c r="H2363">
        <v>95768</v>
      </c>
      <c r="I2363">
        <v>4561542</v>
      </c>
      <c r="J2363">
        <v>47.61</v>
      </c>
    </row>
    <row r="2364" spans="1:10" x14ac:dyDescent="0.45">
      <c r="A2364">
        <v>1954</v>
      </c>
      <c r="B2364">
        <v>29</v>
      </c>
      <c r="C2364">
        <v>1.06E-3</v>
      </c>
      <c r="D2364">
        <v>1.06E-3</v>
      </c>
      <c r="E2364">
        <v>0.5</v>
      </c>
      <c r="F2364">
        <v>95720</v>
      </c>
      <c r="G2364">
        <v>102</v>
      </c>
      <c r="H2364">
        <v>95670</v>
      </c>
      <c r="I2364">
        <v>4465773</v>
      </c>
      <c r="J2364">
        <v>46.65</v>
      </c>
    </row>
    <row r="2365" spans="1:10" x14ac:dyDescent="0.45">
      <c r="A2365">
        <v>1954</v>
      </c>
      <c r="B2365">
        <v>30</v>
      </c>
      <c r="C2365">
        <v>1.1299999999999999E-3</v>
      </c>
      <c r="D2365">
        <v>1.1299999999999999E-3</v>
      </c>
      <c r="E2365">
        <v>0.5</v>
      </c>
      <c r="F2365">
        <v>95619</v>
      </c>
      <c r="G2365">
        <v>108</v>
      </c>
      <c r="H2365">
        <v>95565</v>
      </c>
      <c r="I2365">
        <v>4370104</v>
      </c>
      <c r="J2365">
        <v>45.7</v>
      </c>
    </row>
    <row r="2366" spans="1:10" x14ac:dyDescent="0.45">
      <c r="A2366">
        <v>1954</v>
      </c>
      <c r="B2366">
        <v>31</v>
      </c>
      <c r="C2366">
        <v>1.2099999999999999E-3</v>
      </c>
      <c r="D2366">
        <v>1.2099999999999999E-3</v>
      </c>
      <c r="E2366">
        <v>0.5</v>
      </c>
      <c r="F2366">
        <v>95511</v>
      </c>
      <c r="G2366">
        <v>116</v>
      </c>
      <c r="H2366">
        <v>95453</v>
      </c>
      <c r="I2366">
        <v>4274539</v>
      </c>
      <c r="J2366">
        <v>44.75</v>
      </c>
    </row>
    <row r="2367" spans="1:10" x14ac:dyDescent="0.45">
      <c r="A2367">
        <v>1954</v>
      </c>
      <c r="B2367">
        <v>32</v>
      </c>
      <c r="C2367">
        <v>1.31E-3</v>
      </c>
      <c r="D2367">
        <v>1.2999999999999999E-3</v>
      </c>
      <c r="E2367">
        <v>0.5</v>
      </c>
      <c r="F2367">
        <v>95395</v>
      </c>
      <c r="G2367">
        <v>124</v>
      </c>
      <c r="H2367">
        <v>95333</v>
      </c>
      <c r="I2367">
        <v>4179087</v>
      </c>
      <c r="J2367">
        <v>43.81</v>
      </c>
    </row>
    <row r="2368" spans="1:10" x14ac:dyDescent="0.45">
      <c r="A2368">
        <v>1954</v>
      </c>
      <c r="B2368">
        <v>33</v>
      </c>
      <c r="C2368">
        <v>1.3799999999999999E-3</v>
      </c>
      <c r="D2368">
        <v>1.3799999999999999E-3</v>
      </c>
      <c r="E2368">
        <v>0.5</v>
      </c>
      <c r="F2368">
        <v>95271</v>
      </c>
      <c r="G2368">
        <v>131</v>
      </c>
      <c r="H2368">
        <v>95205</v>
      </c>
      <c r="I2368">
        <v>4083754</v>
      </c>
      <c r="J2368">
        <v>42.86</v>
      </c>
    </row>
    <row r="2369" spans="1:10" x14ac:dyDescent="0.45">
      <c r="A2369">
        <v>1954</v>
      </c>
      <c r="B2369">
        <v>34</v>
      </c>
      <c r="C2369">
        <v>1.49E-3</v>
      </c>
      <c r="D2369">
        <v>1.49E-3</v>
      </c>
      <c r="E2369">
        <v>0.5</v>
      </c>
      <c r="F2369">
        <v>95139</v>
      </c>
      <c r="G2369">
        <v>142</v>
      </c>
      <c r="H2369">
        <v>95069</v>
      </c>
      <c r="I2369">
        <v>3988549</v>
      </c>
      <c r="J2369">
        <v>41.92</v>
      </c>
    </row>
    <row r="2370" spans="1:10" x14ac:dyDescent="0.45">
      <c r="A2370">
        <v>1954</v>
      </c>
      <c r="B2370">
        <v>35</v>
      </c>
      <c r="C2370">
        <v>1.6199999999999999E-3</v>
      </c>
      <c r="D2370">
        <v>1.6199999999999999E-3</v>
      </c>
      <c r="E2370">
        <v>0.5</v>
      </c>
      <c r="F2370">
        <v>94998</v>
      </c>
      <c r="G2370">
        <v>154</v>
      </c>
      <c r="H2370">
        <v>94921</v>
      </c>
      <c r="I2370">
        <v>3893480</v>
      </c>
      <c r="J2370">
        <v>40.98</v>
      </c>
    </row>
    <row r="2371" spans="1:10" x14ac:dyDescent="0.45">
      <c r="A2371">
        <v>1954</v>
      </c>
      <c r="B2371">
        <v>36</v>
      </c>
      <c r="C2371">
        <v>1.74E-3</v>
      </c>
      <c r="D2371">
        <v>1.73E-3</v>
      </c>
      <c r="E2371">
        <v>0.5</v>
      </c>
      <c r="F2371">
        <v>94844</v>
      </c>
      <c r="G2371">
        <v>164</v>
      </c>
      <c r="H2371">
        <v>94761</v>
      </c>
      <c r="I2371">
        <v>3798559</v>
      </c>
      <c r="J2371">
        <v>40.049999999999997</v>
      </c>
    </row>
    <row r="2372" spans="1:10" x14ac:dyDescent="0.45">
      <c r="A2372">
        <v>1954</v>
      </c>
      <c r="B2372">
        <v>37</v>
      </c>
      <c r="C2372">
        <v>1.8799999999999999E-3</v>
      </c>
      <c r="D2372">
        <v>1.8799999999999999E-3</v>
      </c>
      <c r="E2372">
        <v>0.5</v>
      </c>
      <c r="F2372">
        <v>94679</v>
      </c>
      <c r="G2372">
        <v>178</v>
      </c>
      <c r="H2372">
        <v>94590</v>
      </c>
      <c r="I2372">
        <v>3703798</v>
      </c>
      <c r="J2372">
        <v>39.119999999999997</v>
      </c>
    </row>
    <row r="2373" spans="1:10" x14ac:dyDescent="0.45">
      <c r="A2373">
        <v>1954</v>
      </c>
      <c r="B2373">
        <v>38</v>
      </c>
      <c r="C2373">
        <v>2.0799999999999998E-3</v>
      </c>
      <c r="D2373">
        <v>2.0799999999999998E-3</v>
      </c>
      <c r="E2373">
        <v>0.5</v>
      </c>
      <c r="F2373">
        <v>94502</v>
      </c>
      <c r="G2373">
        <v>196</v>
      </c>
      <c r="H2373">
        <v>94403</v>
      </c>
      <c r="I2373">
        <v>3609208</v>
      </c>
      <c r="J2373">
        <v>38.19</v>
      </c>
    </row>
    <row r="2374" spans="1:10" x14ac:dyDescent="0.45">
      <c r="A2374">
        <v>1954</v>
      </c>
      <c r="B2374">
        <v>39</v>
      </c>
      <c r="C2374">
        <v>2.2899999999999999E-3</v>
      </c>
      <c r="D2374">
        <v>2.2899999999999999E-3</v>
      </c>
      <c r="E2374">
        <v>0.5</v>
      </c>
      <c r="F2374">
        <v>94305</v>
      </c>
      <c r="G2374">
        <v>216</v>
      </c>
      <c r="H2374">
        <v>94197</v>
      </c>
      <c r="I2374">
        <v>3514804</v>
      </c>
      <c r="J2374">
        <v>37.270000000000003</v>
      </c>
    </row>
    <row r="2375" spans="1:10" x14ac:dyDescent="0.45">
      <c r="A2375">
        <v>1954</v>
      </c>
      <c r="B2375">
        <v>40</v>
      </c>
      <c r="C2375">
        <v>2.5300000000000001E-3</v>
      </c>
      <c r="D2375">
        <v>2.5300000000000001E-3</v>
      </c>
      <c r="E2375">
        <v>0.5</v>
      </c>
      <c r="F2375">
        <v>94089</v>
      </c>
      <c r="G2375">
        <v>238</v>
      </c>
      <c r="H2375">
        <v>93971</v>
      </c>
      <c r="I2375">
        <v>3420607</v>
      </c>
      <c r="J2375">
        <v>36.35</v>
      </c>
    </row>
    <row r="2376" spans="1:10" x14ac:dyDescent="0.45">
      <c r="A2376">
        <v>1954</v>
      </c>
      <c r="B2376">
        <v>41</v>
      </c>
      <c r="C2376">
        <v>2.7699999999999999E-3</v>
      </c>
      <c r="D2376">
        <v>2.7699999999999999E-3</v>
      </c>
      <c r="E2376">
        <v>0.5</v>
      </c>
      <c r="F2376">
        <v>93852</v>
      </c>
      <c r="G2376">
        <v>260</v>
      </c>
      <c r="H2376">
        <v>93722</v>
      </c>
      <c r="I2376">
        <v>3326636</v>
      </c>
      <c r="J2376">
        <v>35.450000000000003</v>
      </c>
    </row>
    <row r="2377" spans="1:10" x14ac:dyDescent="0.45">
      <c r="A2377">
        <v>1954</v>
      </c>
      <c r="B2377">
        <v>42</v>
      </c>
      <c r="C2377">
        <v>3.0500000000000002E-3</v>
      </c>
      <c r="D2377">
        <v>3.0400000000000002E-3</v>
      </c>
      <c r="E2377">
        <v>0.5</v>
      </c>
      <c r="F2377">
        <v>93592</v>
      </c>
      <c r="G2377">
        <v>285</v>
      </c>
      <c r="H2377">
        <v>93449</v>
      </c>
      <c r="I2377">
        <v>3232914</v>
      </c>
      <c r="J2377">
        <v>34.54</v>
      </c>
    </row>
    <row r="2378" spans="1:10" x14ac:dyDescent="0.45">
      <c r="A2378">
        <v>1954</v>
      </c>
      <c r="B2378">
        <v>43</v>
      </c>
      <c r="C2378">
        <v>3.29E-3</v>
      </c>
      <c r="D2378">
        <v>3.29E-3</v>
      </c>
      <c r="E2378">
        <v>0.5</v>
      </c>
      <c r="F2378">
        <v>93307</v>
      </c>
      <c r="G2378">
        <v>307</v>
      </c>
      <c r="H2378">
        <v>93154</v>
      </c>
      <c r="I2378">
        <v>3139465</v>
      </c>
      <c r="J2378">
        <v>33.65</v>
      </c>
    </row>
    <row r="2379" spans="1:10" x14ac:dyDescent="0.45">
      <c r="A2379">
        <v>1954</v>
      </c>
      <c r="B2379">
        <v>44</v>
      </c>
      <c r="C2379">
        <v>3.5100000000000001E-3</v>
      </c>
      <c r="D2379">
        <v>3.5100000000000001E-3</v>
      </c>
      <c r="E2379">
        <v>0.5</v>
      </c>
      <c r="F2379">
        <v>93000</v>
      </c>
      <c r="G2379">
        <v>326</v>
      </c>
      <c r="H2379">
        <v>92837</v>
      </c>
      <c r="I2379">
        <v>3046312</v>
      </c>
      <c r="J2379">
        <v>32.76</v>
      </c>
    </row>
    <row r="2380" spans="1:10" x14ac:dyDescent="0.45">
      <c r="A2380">
        <v>1954</v>
      </c>
      <c r="B2380">
        <v>45</v>
      </c>
      <c r="C2380">
        <v>3.7399999999999998E-3</v>
      </c>
      <c r="D2380">
        <v>3.7299999999999998E-3</v>
      </c>
      <c r="E2380">
        <v>0.5</v>
      </c>
      <c r="F2380">
        <v>92674</v>
      </c>
      <c r="G2380">
        <v>346</v>
      </c>
      <c r="H2380">
        <v>92501</v>
      </c>
      <c r="I2380">
        <v>2953474</v>
      </c>
      <c r="J2380">
        <v>31.87</v>
      </c>
    </row>
    <row r="2381" spans="1:10" x14ac:dyDescent="0.45">
      <c r="A2381">
        <v>1954</v>
      </c>
      <c r="B2381">
        <v>46</v>
      </c>
      <c r="C2381">
        <v>4.0699999999999998E-3</v>
      </c>
      <c r="D2381">
        <v>4.0600000000000002E-3</v>
      </c>
      <c r="E2381">
        <v>0.5</v>
      </c>
      <c r="F2381">
        <v>92328</v>
      </c>
      <c r="G2381">
        <v>375</v>
      </c>
      <c r="H2381">
        <v>92141</v>
      </c>
      <c r="I2381">
        <v>2860973</v>
      </c>
      <c r="J2381">
        <v>30.99</v>
      </c>
    </row>
    <row r="2382" spans="1:10" x14ac:dyDescent="0.45">
      <c r="A2382">
        <v>1954</v>
      </c>
      <c r="B2382">
        <v>47</v>
      </c>
      <c r="C2382">
        <v>4.4299999999999999E-3</v>
      </c>
      <c r="D2382">
        <v>4.4200000000000003E-3</v>
      </c>
      <c r="E2382">
        <v>0.5</v>
      </c>
      <c r="F2382">
        <v>91953</v>
      </c>
      <c r="G2382">
        <v>407</v>
      </c>
      <c r="H2382">
        <v>91750</v>
      </c>
      <c r="I2382">
        <v>2768832</v>
      </c>
      <c r="J2382">
        <v>30.11</v>
      </c>
    </row>
    <row r="2383" spans="1:10" x14ac:dyDescent="0.45">
      <c r="A2383">
        <v>1954</v>
      </c>
      <c r="B2383">
        <v>48</v>
      </c>
      <c r="C2383">
        <v>4.8199999999999996E-3</v>
      </c>
      <c r="D2383">
        <v>4.7999999999999996E-3</v>
      </c>
      <c r="E2383">
        <v>0.5</v>
      </c>
      <c r="F2383">
        <v>91547</v>
      </c>
      <c r="G2383">
        <v>440</v>
      </c>
      <c r="H2383">
        <v>91327</v>
      </c>
      <c r="I2383">
        <v>2677082</v>
      </c>
      <c r="J2383">
        <v>29.24</v>
      </c>
    </row>
    <row r="2384" spans="1:10" x14ac:dyDescent="0.45">
      <c r="A2384">
        <v>1954</v>
      </c>
      <c r="B2384">
        <v>49</v>
      </c>
      <c r="C2384">
        <v>5.4299999999999999E-3</v>
      </c>
      <c r="D2384">
        <v>5.4200000000000003E-3</v>
      </c>
      <c r="E2384">
        <v>0.5</v>
      </c>
      <c r="F2384">
        <v>91107</v>
      </c>
      <c r="G2384">
        <v>494</v>
      </c>
      <c r="H2384">
        <v>90860</v>
      </c>
      <c r="I2384">
        <v>2585755</v>
      </c>
      <c r="J2384">
        <v>28.38</v>
      </c>
    </row>
    <row r="2385" spans="1:10" x14ac:dyDescent="0.45">
      <c r="A2385">
        <v>1954</v>
      </c>
      <c r="B2385">
        <v>50</v>
      </c>
      <c r="C2385">
        <v>6.0400000000000002E-3</v>
      </c>
      <c r="D2385">
        <v>6.0200000000000002E-3</v>
      </c>
      <c r="E2385">
        <v>0.5</v>
      </c>
      <c r="F2385">
        <v>90613</v>
      </c>
      <c r="G2385">
        <v>546</v>
      </c>
      <c r="H2385">
        <v>90340</v>
      </c>
      <c r="I2385">
        <v>2494895</v>
      </c>
      <c r="J2385">
        <v>27.53</v>
      </c>
    </row>
    <row r="2386" spans="1:10" x14ac:dyDescent="0.45">
      <c r="A2386">
        <v>1954</v>
      </c>
      <c r="B2386">
        <v>51</v>
      </c>
      <c r="C2386">
        <v>6.6100000000000004E-3</v>
      </c>
      <c r="D2386">
        <v>6.5900000000000004E-3</v>
      </c>
      <c r="E2386">
        <v>0.5</v>
      </c>
      <c r="F2386">
        <v>90067</v>
      </c>
      <c r="G2386">
        <v>594</v>
      </c>
      <c r="H2386">
        <v>89771</v>
      </c>
      <c r="I2386">
        <v>2404555</v>
      </c>
      <c r="J2386">
        <v>26.7</v>
      </c>
    </row>
    <row r="2387" spans="1:10" x14ac:dyDescent="0.45">
      <c r="A2387">
        <v>1954</v>
      </c>
      <c r="B2387">
        <v>52</v>
      </c>
      <c r="C2387">
        <v>7.1599999999999997E-3</v>
      </c>
      <c r="D2387">
        <v>7.1399999999999996E-3</v>
      </c>
      <c r="E2387">
        <v>0.5</v>
      </c>
      <c r="F2387">
        <v>89474</v>
      </c>
      <c r="G2387">
        <v>639</v>
      </c>
      <c r="H2387">
        <v>89154</v>
      </c>
      <c r="I2387">
        <v>2314784</v>
      </c>
      <c r="J2387">
        <v>25.87</v>
      </c>
    </row>
    <row r="2388" spans="1:10" x14ac:dyDescent="0.45">
      <c r="A2388">
        <v>1954</v>
      </c>
      <c r="B2388">
        <v>53</v>
      </c>
      <c r="C2388">
        <v>7.6800000000000002E-3</v>
      </c>
      <c r="D2388">
        <v>7.6499999999999997E-3</v>
      </c>
      <c r="E2388">
        <v>0.5</v>
      </c>
      <c r="F2388">
        <v>88835</v>
      </c>
      <c r="G2388">
        <v>680</v>
      </c>
      <c r="H2388">
        <v>88495</v>
      </c>
      <c r="I2388">
        <v>2225630</v>
      </c>
      <c r="J2388">
        <v>25.05</v>
      </c>
    </row>
    <row r="2389" spans="1:10" x14ac:dyDescent="0.45">
      <c r="A2389">
        <v>1954</v>
      </c>
      <c r="B2389">
        <v>54</v>
      </c>
      <c r="C2389">
        <v>8.1600000000000006E-3</v>
      </c>
      <c r="D2389">
        <v>8.1300000000000001E-3</v>
      </c>
      <c r="E2389">
        <v>0.5</v>
      </c>
      <c r="F2389">
        <v>88156</v>
      </c>
      <c r="G2389">
        <v>717</v>
      </c>
      <c r="H2389">
        <v>87797</v>
      </c>
      <c r="I2389">
        <v>2137134</v>
      </c>
      <c r="J2389">
        <v>24.24</v>
      </c>
    </row>
    <row r="2390" spans="1:10" x14ac:dyDescent="0.45">
      <c r="A2390">
        <v>1954</v>
      </c>
      <c r="B2390">
        <v>55</v>
      </c>
      <c r="C2390">
        <v>8.6400000000000001E-3</v>
      </c>
      <c r="D2390">
        <v>8.6E-3</v>
      </c>
      <c r="E2390">
        <v>0.5</v>
      </c>
      <c r="F2390">
        <v>87439</v>
      </c>
      <c r="G2390">
        <v>752</v>
      </c>
      <c r="H2390">
        <v>87063</v>
      </c>
      <c r="I2390">
        <v>2049337</v>
      </c>
      <c r="J2390">
        <v>23.44</v>
      </c>
    </row>
    <row r="2391" spans="1:10" x14ac:dyDescent="0.45">
      <c r="A2391">
        <v>1954</v>
      </c>
      <c r="B2391">
        <v>56</v>
      </c>
      <c r="C2391">
        <v>9.2499999999999995E-3</v>
      </c>
      <c r="D2391">
        <v>9.2099999999999994E-3</v>
      </c>
      <c r="E2391">
        <v>0.5</v>
      </c>
      <c r="F2391">
        <v>86687</v>
      </c>
      <c r="G2391">
        <v>798</v>
      </c>
      <c r="H2391">
        <v>86288</v>
      </c>
      <c r="I2391">
        <v>1962274</v>
      </c>
      <c r="J2391">
        <v>22.64</v>
      </c>
    </row>
    <row r="2392" spans="1:10" x14ac:dyDescent="0.45">
      <c r="A2392">
        <v>1954</v>
      </c>
      <c r="B2392">
        <v>57</v>
      </c>
      <c r="C2392">
        <v>9.8700000000000003E-3</v>
      </c>
      <c r="D2392">
        <v>9.8200000000000006E-3</v>
      </c>
      <c r="E2392">
        <v>0.5</v>
      </c>
      <c r="F2392">
        <v>85889</v>
      </c>
      <c r="G2392">
        <v>843</v>
      </c>
      <c r="H2392">
        <v>85467</v>
      </c>
      <c r="I2392">
        <v>1875986</v>
      </c>
      <c r="J2392">
        <v>21.84</v>
      </c>
    </row>
    <row r="2393" spans="1:10" x14ac:dyDescent="0.45">
      <c r="A2393">
        <v>1954</v>
      </c>
      <c r="B2393">
        <v>58</v>
      </c>
      <c r="C2393">
        <v>1.043E-2</v>
      </c>
      <c r="D2393">
        <v>1.038E-2</v>
      </c>
      <c r="E2393">
        <v>0.5</v>
      </c>
      <c r="F2393">
        <v>85045</v>
      </c>
      <c r="G2393">
        <v>883</v>
      </c>
      <c r="H2393">
        <v>84604</v>
      </c>
      <c r="I2393">
        <v>1790519</v>
      </c>
      <c r="J2393">
        <v>21.05</v>
      </c>
    </row>
    <row r="2394" spans="1:10" x14ac:dyDescent="0.45">
      <c r="A2394">
        <v>1954</v>
      </c>
      <c r="B2394">
        <v>59</v>
      </c>
      <c r="C2394">
        <v>1.1299999999999999E-2</v>
      </c>
      <c r="D2394">
        <v>1.124E-2</v>
      </c>
      <c r="E2394">
        <v>0.5</v>
      </c>
      <c r="F2394">
        <v>84163</v>
      </c>
      <c r="G2394">
        <v>946</v>
      </c>
      <c r="H2394">
        <v>83690</v>
      </c>
      <c r="I2394">
        <v>1705915</v>
      </c>
      <c r="J2394">
        <v>20.27</v>
      </c>
    </row>
    <row r="2395" spans="1:10" x14ac:dyDescent="0.45">
      <c r="A2395">
        <v>1954</v>
      </c>
      <c r="B2395">
        <v>60</v>
      </c>
      <c r="C2395">
        <v>1.251E-2</v>
      </c>
      <c r="D2395">
        <v>1.243E-2</v>
      </c>
      <c r="E2395">
        <v>0.5</v>
      </c>
      <c r="F2395">
        <v>83217</v>
      </c>
      <c r="G2395">
        <v>1034</v>
      </c>
      <c r="H2395">
        <v>82700</v>
      </c>
      <c r="I2395">
        <v>1622225</v>
      </c>
      <c r="J2395">
        <v>19.489999999999998</v>
      </c>
    </row>
    <row r="2396" spans="1:10" x14ac:dyDescent="0.45">
      <c r="A2396">
        <v>1954</v>
      </c>
      <c r="B2396">
        <v>61</v>
      </c>
      <c r="C2396">
        <v>1.371E-2</v>
      </c>
      <c r="D2396">
        <v>1.362E-2</v>
      </c>
      <c r="E2396">
        <v>0.5</v>
      </c>
      <c r="F2396">
        <v>82183</v>
      </c>
      <c r="G2396">
        <v>1119</v>
      </c>
      <c r="H2396">
        <v>81623</v>
      </c>
      <c r="I2396">
        <v>1539525</v>
      </c>
      <c r="J2396">
        <v>18.73</v>
      </c>
    </row>
    <row r="2397" spans="1:10" x14ac:dyDescent="0.45">
      <c r="A2397">
        <v>1954</v>
      </c>
      <c r="B2397">
        <v>62</v>
      </c>
      <c r="C2397">
        <v>1.5089999999999999E-2</v>
      </c>
      <c r="D2397">
        <v>1.4970000000000001E-2</v>
      </c>
      <c r="E2397">
        <v>0.5</v>
      </c>
      <c r="F2397">
        <v>81064</v>
      </c>
      <c r="G2397">
        <v>1214</v>
      </c>
      <c r="H2397">
        <v>80457</v>
      </c>
      <c r="I2397">
        <v>1457902</v>
      </c>
      <c r="J2397">
        <v>17.98</v>
      </c>
    </row>
    <row r="2398" spans="1:10" x14ac:dyDescent="0.45">
      <c r="A2398">
        <v>1954</v>
      </c>
      <c r="B2398">
        <v>63</v>
      </c>
      <c r="C2398">
        <v>1.6760000000000001E-2</v>
      </c>
      <c r="D2398">
        <v>1.6619999999999999E-2</v>
      </c>
      <c r="E2398">
        <v>0.5</v>
      </c>
      <c r="F2398">
        <v>79850</v>
      </c>
      <c r="G2398">
        <v>1327</v>
      </c>
      <c r="H2398">
        <v>79187</v>
      </c>
      <c r="I2398">
        <v>1377445</v>
      </c>
      <c r="J2398">
        <v>17.25</v>
      </c>
    </row>
    <row r="2399" spans="1:10" x14ac:dyDescent="0.45">
      <c r="A2399">
        <v>1954</v>
      </c>
      <c r="B2399">
        <v>64</v>
      </c>
      <c r="C2399">
        <v>1.8450000000000001E-2</v>
      </c>
      <c r="D2399">
        <v>1.8290000000000001E-2</v>
      </c>
      <c r="E2399">
        <v>0.5</v>
      </c>
      <c r="F2399">
        <v>78523</v>
      </c>
      <c r="G2399">
        <v>1436</v>
      </c>
      <c r="H2399">
        <v>77805</v>
      </c>
      <c r="I2399">
        <v>1298258</v>
      </c>
      <c r="J2399">
        <v>16.53</v>
      </c>
    </row>
    <row r="2400" spans="1:10" x14ac:dyDescent="0.45">
      <c r="A2400">
        <v>1954</v>
      </c>
      <c r="B2400">
        <v>65</v>
      </c>
      <c r="C2400">
        <v>2.0080000000000001E-2</v>
      </c>
      <c r="D2400">
        <v>1.9879999999999998E-2</v>
      </c>
      <c r="E2400">
        <v>0.5</v>
      </c>
      <c r="F2400">
        <v>77087</v>
      </c>
      <c r="G2400">
        <v>1532</v>
      </c>
      <c r="H2400">
        <v>76321</v>
      </c>
      <c r="I2400">
        <v>1220453</v>
      </c>
      <c r="J2400">
        <v>15.83</v>
      </c>
    </row>
    <row r="2401" spans="1:10" x14ac:dyDescent="0.45">
      <c r="A2401">
        <v>1954</v>
      </c>
      <c r="B2401">
        <v>66</v>
      </c>
      <c r="C2401">
        <v>2.1839999999999998E-2</v>
      </c>
      <c r="D2401">
        <v>2.1600000000000001E-2</v>
      </c>
      <c r="E2401">
        <v>0.5</v>
      </c>
      <c r="F2401">
        <v>75555</v>
      </c>
      <c r="G2401">
        <v>1632</v>
      </c>
      <c r="H2401">
        <v>74739</v>
      </c>
      <c r="I2401">
        <v>1144132</v>
      </c>
      <c r="J2401">
        <v>15.14</v>
      </c>
    </row>
    <row r="2402" spans="1:10" x14ac:dyDescent="0.45">
      <c r="A2402">
        <v>1954</v>
      </c>
      <c r="B2402">
        <v>67</v>
      </c>
      <c r="C2402">
        <v>2.368E-2</v>
      </c>
      <c r="D2402">
        <v>2.3400000000000001E-2</v>
      </c>
      <c r="E2402">
        <v>0.5</v>
      </c>
      <c r="F2402">
        <v>73923</v>
      </c>
      <c r="G2402">
        <v>1730</v>
      </c>
      <c r="H2402">
        <v>73058</v>
      </c>
      <c r="I2402">
        <v>1069393</v>
      </c>
      <c r="J2402">
        <v>14.47</v>
      </c>
    </row>
    <row r="2403" spans="1:10" x14ac:dyDescent="0.45">
      <c r="A2403">
        <v>1954</v>
      </c>
      <c r="B2403">
        <v>68</v>
      </c>
      <c r="C2403">
        <v>2.5770000000000001E-2</v>
      </c>
      <c r="D2403">
        <v>2.545E-2</v>
      </c>
      <c r="E2403">
        <v>0.5</v>
      </c>
      <c r="F2403">
        <v>72193</v>
      </c>
      <c r="G2403">
        <v>1837</v>
      </c>
      <c r="H2403">
        <v>71274</v>
      </c>
      <c r="I2403">
        <v>996335</v>
      </c>
      <c r="J2403">
        <v>13.8</v>
      </c>
    </row>
    <row r="2404" spans="1:10" x14ac:dyDescent="0.45">
      <c r="A2404">
        <v>1954</v>
      </c>
      <c r="B2404">
        <v>69</v>
      </c>
      <c r="C2404">
        <v>2.785E-2</v>
      </c>
      <c r="D2404">
        <v>2.7459999999999998E-2</v>
      </c>
      <c r="E2404">
        <v>0.5</v>
      </c>
      <c r="F2404">
        <v>70356</v>
      </c>
      <c r="G2404">
        <v>1932</v>
      </c>
      <c r="H2404">
        <v>69390</v>
      </c>
      <c r="I2404">
        <v>925061</v>
      </c>
      <c r="J2404">
        <v>13.15</v>
      </c>
    </row>
    <row r="2405" spans="1:10" x14ac:dyDescent="0.45">
      <c r="A2405">
        <v>1954</v>
      </c>
      <c r="B2405">
        <v>70</v>
      </c>
      <c r="C2405">
        <v>3.0880000000000001E-2</v>
      </c>
      <c r="D2405">
        <v>3.041E-2</v>
      </c>
      <c r="E2405">
        <v>0.5</v>
      </c>
      <c r="F2405">
        <v>68424</v>
      </c>
      <c r="G2405">
        <v>2081</v>
      </c>
      <c r="H2405">
        <v>67383</v>
      </c>
      <c r="I2405">
        <v>855671</v>
      </c>
      <c r="J2405">
        <v>12.51</v>
      </c>
    </row>
    <row r="2406" spans="1:10" x14ac:dyDescent="0.45">
      <c r="A2406">
        <v>1954</v>
      </c>
      <c r="B2406">
        <v>71</v>
      </c>
      <c r="C2406">
        <v>3.4479999999999997E-2</v>
      </c>
      <c r="D2406">
        <v>3.39E-2</v>
      </c>
      <c r="E2406">
        <v>0.5</v>
      </c>
      <c r="F2406">
        <v>66343</v>
      </c>
      <c r="G2406">
        <v>2249</v>
      </c>
      <c r="H2406">
        <v>65218</v>
      </c>
      <c r="I2406">
        <v>788288</v>
      </c>
      <c r="J2406">
        <v>11.88</v>
      </c>
    </row>
    <row r="2407" spans="1:10" x14ac:dyDescent="0.45">
      <c r="A2407">
        <v>1954</v>
      </c>
      <c r="B2407">
        <v>72</v>
      </c>
      <c r="C2407">
        <v>3.8670000000000003E-2</v>
      </c>
      <c r="D2407">
        <v>3.7940000000000002E-2</v>
      </c>
      <c r="E2407">
        <v>0.5</v>
      </c>
      <c r="F2407">
        <v>64094</v>
      </c>
      <c r="G2407">
        <v>2432</v>
      </c>
      <c r="H2407">
        <v>62878</v>
      </c>
      <c r="I2407">
        <v>723070</v>
      </c>
      <c r="J2407">
        <v>11.28</v>
      </c>
    </row>
    <row r="2408" spans="1:10" x14ac:dyDescent="0.45">
      <c r="A2408">
        <v>1954</v>
      </c>
      <c r="B2408">
        <v>73</v>
      </c>
      <c r="C2408">
        <v>4.2759999999999999E-2</v>
      </c>
      <c r="D2408">
        <v>4.1869999999999997E-2</v>
      </c>
      <c r="E2408">
        <v>0.5</v>
      </c>
      <c r="F2408">
        <v>61662</v>
      </c>
      <c r="G2408">
        <v>2582</v>
      </c>
      <c r="H2408">
        <v>60371</v>
      </c>
      <c r="I2408">
        <v>660192</v>
      </c>
      <c r="J2408">
        <v>10.71</v>
      </c>
    </row>
    <row r="2409" spans="1:10" x14ac:dyDescent="0.45">
      <c r="A2409">
        <v>1954</v>
      </c>
      <c r="B2409">
        <v>74</v>
      </c>
      <c r="C2409">
        <v>4.8000000000000001E-2</v>
      </c>
      <c r="D2409">
        <v>4.6879999999999998E-2</v>
      </c>
      <c r="E2409">
        <v>0.5</v>
      </c>
      <c r="F2409">
        <v>59081</v>
      </c>
      <c r="G2409">
        <v>2770</v>
      </c>
      <c r="H2409">
        <v>57696</v>
      </c>
      <c r="I2409">
        <v>599820</v>
      </c>
      <c r="J2409">
        <v>10.15</v>
      </c>
    </row>
    <row r="2410" spans="1:10" x14ac:dyDescent="0.45">
      <c r="A2410">
        <v>1954</v>
      </c>
      <c r="B2410">
        <v>75</v>
      </c>
      <c r="C2410">
        <v>5.2979999999999999E-2</v>
      </c>
      <c r="D2410">
        <v>5.1610000000000003E-2</v>
      </c>
      <c r="E2410">
        <v>0.5</v>
      </c>
      <c r="F2410">
        <v>56311</v>
      </c>
      <c r="G2410">
        <v>2906</v>
      </c>
      <c r="H2410">
        <v>54858</v>
      </c>
      <c r="I2410">
        <v>542124</v>
      </c>
      <c r="J2410">
        <v>9.6300000000000008</v>
      </c>
    </row>
    <row r="2411" spans="1:10" x14ac:dyDescent="0.45">
      <c r="A2411">
        <v>1954</v>
      </c>
      <c r="B2411">
        <v>76</v>
      </c>
      <c r="C2411">
        <v>5.808E-2</v>
      </c>
      <c r="D2411">
        <v>5.6439999999999997E-2</v>
      </c>
      <c r="E2411">
        <v>0.5</v>
      </c>
      <c r="F2411">
        <v>53405</v>
      </c>
      <c r="G2411">
        <v>3014</v>
      </c>
      <c r="H2411">
        <v>51898</v>
      </c>
      <c r="I2411">
        <v>487267</v>
      </c>
      <c r="J2411">
        <v>9.1199999999999992</v>
      </c>
    </row>
    <row r="2412" spans="1:10" x14ac:dyDescent="0.45">
      <c r="A2412">
        <v>1954</v>
      </c>
      <c r="B2412">
        <v>77</v>
      </c>
      <c r="C2412">
        <v>6.3170000000000004E-2</v>
      </c>
      <c r="D2412">
        <v>6.1240000000000003E-2</v>
      </c>
      <c r="E2412">
        <v>0.5</v>
      </c>
      <c r="F2412">
        <v>50391</v>
      </c>
      <c r="G2412">
        <v>3086</v>
      </c>
      <c r="H2412">
        <v>48848</v>
      </c>
      <c r="I2412">
        <v>435369</v>
      </c>
      <c r="J2412">
        <v>8.64</v>
      </c>
    </row>
    <row r="2413" spans="1:10" x14ac:dyDescent="0.45">
      <c r="A2413">
        <v>1954</v>
      </c>
      <c r="B2413">
        <v>78</v>
      </c>
      <c r="C2413">
        <v>6.8729999999999999E-2</v>
      </c>
      <c r="D2413">
        <v>6.6439999999999999E-2</v>
      </c>
      <c r="E2413">
        <v>0.5</v>
      </c>
      <c r="F2413">
        <v>47305</v>
      </c>
      <c r="G2413">
        <v>3143</v>
      </c>
      <c r="H2413">
        <v>45733</v>
      </c>
      <c r="I2413">
        <v>386521</v>
      </c>
      <c r="J2413">
        <v>8.17</v>
      </c>
    </row>
    <row r="2414" spans="1:10" x14ac:dyDescent="0.45">
      <c r="A2414">
        <v>1954</v>
      </c>
      <c r="B2414">
        <v>79</v>
      </c>
      <c r="C2414">
        <v>7.5389999999999999E-2</v>
      </c>
      <c r="D2414">
        <v>7.2650000000000006E-2</v>
      </c>
      <c r="E2414">
        <v>0.5</v>
      </c>
      <c r="F2414">
        <v>44162</v>
      </c>
      <c r="G2414">
        <v>3208</v>
      </c>
      <c r="H2414">
        <v>42557</v>
      </c>
      <c r="I2414">
        <v>340788</v>
      </c>
      <c r="J2414">
        <v>7.72</v>
      </c>
    </row>
    <row r="2415" spans="1:10" x14ac:dyDescent="0.45">
      <c r="A2415">
        <v>1954</v>
      </c>
      <c r="B2415">
        <v>80</v>
      </c>
      <c r="C2415">
        <v>8.1729999999999997E-2</v>
      </c>
      <c r="D2415">
        <v>7.8520000000000006E-2</v>
      </c>
      <c r="E2415">
        <v>0.5</v>
      </c>
      <c r="F2415">
        <v>40953</v>
      </c>
      <c r="G2415">
        <v>3216</v>
      </c>
      <c r="H2415">
        <v>39345</v>
      </c>
      <c r="I2415">
        <v>298231</v>
      </c>
      <c r="J2415">
        <v>7.28</v>
      </c>
    </row>
    <row r="2416" spans="1:10" x14ac:dyDescent="0.45">
      <c r="A2416">
        <v>1954</v>
      </c>
      <c r="B2416">
        <v>81</v>
      </c>
      <c r="C2416">
        <v>9.017E-2</v>
      </c>
      <c r="D2416">
        <v>8.6279999999999996E-2</v>
      </c>
      <c r="E2416">
        <v>0.5</v>
      </c>
      <c r="F2416">
        <v>37737</v>
      </c>
      <c r="G2416">
        <v>3256</v>
      </c>
      <c r="H2416">
        <v>36110</v>
      </c>
      <c r="I2416">
        <v>258885</v>
      </c>
      <c r="J2416">
        <v>6.86</v>
      </c>
    </row>
    <row r="2417" spans="1:10" x14ac:dyDescent="0.45">
      <c r="A2417">
        <v>1954</v>
      </c>
      <c r="B2417">
        <v>82</v>
      </c>
      <c r="C2417">
        <v>9.9250000000000005E-2</v>
      </c>
      <c r="D2417">
        <v>9.4560000000000005E-2</v>
      </c>
      <c r="E2417">
        <v>0.5</v>
      </c>
      <c r="F2417">
        <v>34482</v>
      </c>
      <c r="G2417">
        <v>3261</v>
      </c>
      <c r="H2417">
        <v>32851</v>
      </c>
      <c r="I2417">
        <v>222776</v>
      </c>
      <c r="J2417">
        <v>6.46</v>
      </c>
    </row>
    <row r="2418" spans="1:10" x14ac:dyDescent="0.45">
      <c r="A2418">
        <v>1954</v>
      </c>
      <c r="B2418">
        <v>83</v>
      </c>
      <c r="C2418">
        <v>0.10782</v>
      </c>
      <c r="D2418">
        <v>0.10231</v>
      </c>
      <c r="E2418">
        <v>0.5</v>
      </c>
      <c r="F2418">
        <v>31221</v>
      </c>
      <c r="G2418">
        <v>3194</v>
      </c>
      <c r="H2418">
        <v>29624</v>
      </c>
      <c r="I2418">
        <v>189924</v>
      </c>
      <c r="J2418">
        <v>6.08</v>
      </c>
    </row>
    <row r="2419" spans="1:10" x14ac:dyDescent="0.45">
      <c r="A2419">
        <v>1954</v>
      </c>
      <c r="B2419">
        <v>84</v>
      </c>
      <c r="C2419">
        <v>0.11615</v>
      </c>
      <c r="D2419">
        <v>0.10977000000000001</v>
      </c>
      <c r="E2419">
        <v>0.5</v>
      </c>
      <c r="F2419">
        <v>28027</v>
      </c>
      <c r="G2419">
        <v>3077</v>
      </c>
      <c r="H2419">
        <v>26489</v>
      </c>
      <c r="I2419">
        <v>160301</v>
      </c>
      <c r="J2419">
        <v>5.72</v>
      </c>
    </row>
    <row r="2420" spans="1:10" x14ac:dyDescent="0.45">
      <c r="A2420">
        <v>1954</v>
      </c>
      <c r="B2420">
        <v>85</v>
      </c>
      <c r="C2420">
        <v>0.13039000000000001</v>
      </c>
      <c r="D2420">
        <v>0.12241</v>
      </c>
      <c r="E2420">
        <v>0.5</v>
      </c>
      <c r="F2420">
        <v>24950</v>
      </c>
      <c r="G2420">
        <v>3054</v>
      </c>
      <c r="H2420">
        <v>23423</v>
      </c>
      <c r="I2420">
        <v>133812</v>
      </c>
      <c r="J2420">
        <v>5.36</v>
      </c>
    </row>
    <row r="2421" spans="1:10" x14ac:dyDescent="0.45">
      <c r="A2421">
        <v>1954</v>
      </c>
      <c r="B2421">
        <v>86</v>
      </c>
      <c r="C2421">
        <v>0.14857000000000001</v>
      </c>
      <c r="D2421">
        <v>0.13830000000000001</v>
      </c>
      <c r="E2421">
        <v>0.5</v>
      </c>
      <c r="F2421">
        <v>21896</v>
      </c>
      <c r="G2421">
        <v>3028</v>
      </c>
      <c r="H2421">
        <v>20382</v>
      </c>
      <c r="I2421">
        <v>110389</v>
      </c>
      <c r="J2421">
        <v>5.04</v>
      </c>
    </row>
    <row r="2422" spans="1:10" x14ac:dyDescent="0.45">
      <c r="A2422">
        <v>1954</v>
      </c>
      <c r="B2422">
        <v>87</v>
      </c>
      <c r="C2422">
        <v>0.15479000000000001</v>
      </c>
      <c r="D2422">
        <v>0.14366999999999999</v>
      </c>
      <c r="E2422">
        <v>0.5</v>
      </c>
      <c r="F2422">
        <v>18868</v>
      </c>
      <c r="G2422">
        <v>2711</v>
      </c>
      <c r="H2422">
        <v>17513</v>
      </c>
      <c r="I2422">
        <v>90007</v>
      </c>
      <c r="J2422">
        <v>4.7699999999999996</v>
      </c>
    </row>
    <row r="2423" spans="1:10" x14ac:dyDescent="0.45">
      <c r="A2423">
        <v>1954</v>
      </c>
      <c r="B2423">
        <v>88</v>
      </c>
      <c r="C2423">
        <v>0.16835</v>
      </c>
      <c r="D2423">
        <v>0.15528</v>
      </c>
      <c r="E2423">
        <v>0.5</v>
      </c>
      <c r="F2423">
        <v>16157</v>
      </c>
      <c r="G2423">
        <v>2509</v>
      </c>
      <c r="H2423">
        <v>14903</v>
      </c>
      <c r="I2423">
        <v>72494</v>
      </c>
      <c r="J2423">
        <v>4.49</v>
      </c>
    </row>
    <row r="2424" spans="1:10" x14ac:dyDescent="0.45">
      <c r="A2424">
        <v>1954</v>
      </c>
      <c r="B2424">
        <v>89</v>
      </c>
      <c r="C2424">
        <v>0.18386</v>
      </c>
      <c r="D2424">
        <v>0.16838</v>
      </c>
      <c r="E2424">
        <v>0.5</v>
      </c>
      <c r="F2424">
        <v>13648</v>
      </c>
      <c r="G2424">
        <v>2298</v>
      </c>
      <c r="H2424">
        <v>12499</v>
      </c>
      <c r="I2424">
        <v>57591</v>
      </c>
      <c r="J2424">
        <v>4.22</v>
      </c>
    </row>
    <row r="2425" spans="1:10" x14ac:dyDescent="0.45">
      <c r="A2425">
        <v>1954</v>
      </c>
      <c r="B2425">
        <v>90</v>
      </c>
      <c r="C2425">
        <v>0.20477999999999999</v>
      </c>
      <c r="D2425">
        <v>0.18576000000000001</v>
      </c>
      <c r="E2425">
        <v>0.5</v>
      </c>
      <c r="F2425">
        <v>11350</v>
      </c>
      <c r="G2425">
        <v>2108</v>
      </c>
      <c r="H2425">
        <v>10296</v>
      </c>
      <c r="I2425">
        <v>45092</v>
      </c>
      <c r="J2425">
        <v>3.97</v>
      </c>
    </row>
    <row r="2426" spans="1:10" x14ac:dyDescent="0.45">
      <c r="A2426">
        <v>1954</v>
      </c>
      <c r="B2426">
        <v>91</v>
      </c>
      <c r="C2426">
        <v>0.20760999999999999</v>
      </c>
      <c r="D2426">
        <v>0.18809000000000001</v>
      </c>
      <c r="E2426">
        <v>0.5</v>
      </c>
      <c r="F2426">
        <v>9242</v>
      </c>
      <c r="G2426">
        <v>1738</v>
      </c>
      <c r="H2426">
        <v>8373</v>
      </c>
      <c r="I2426">
        <v>34796</v>
      </c>
      <c r="J2426">
        <v>3.77</v>
      </c>
    </row>
    <row r="2427" spans="1:10" x14ac:dyDescent="0.45">
      <c r="A2427">
        <v>1954</v>
      </c>
      <c r="B2427">
        <v>92</v>
      </c>
      <c r="C2427">
        <v>0.23166</v>
      </c>
      <c r="D2427">
        <v>0.20760999999999999</v>
      </c>
      <c r="E2427">
        <v>0.5</v>
      </c>
      <c r="F2427">
        <v>7504</v>
      </c>
      <c r="G2427">
        <v>1558</v>
      </c>
      <c r="H2427">
        <v>6725</v>
      </c>
      <c r="I2427">
        <v>26424</v>
      </c>
      <c r="J2427">
        <v>3.52</v>
      </c>
    </row>
    <row r="2428" spans="1:10" x14ac:dyDescent="0.45">
      <c r="A2428">
        <v>1954</v>
      </c>
      <c r="B2428">
        <v>93</v>
      </c>
      <c r="C2428">
        <v>0.25562000000000001</v>
      </c>
      <c r="D2428">
        <v>0.22664999999999999</v>
      </c>
      <c r="E2428">
        <v>0.5</v>
      </c>
      <c r="F2428">
        <v>5946</v>
      </c>
      <c r="G2428">
        <v>1348</v>
      </c>
      <c r="H2428">
        <v>5272</v>
      </c>
      <c r="I2428">
        <v>19699</v>
      </c>
      <c r="J2428">
        <v>3.31</v>
      </c>
    </row>
    <row r="2429" spans="1:10" x14ac:dyDescent="0.45">
      <c r="A2429">
        <v>1954</v>
      </c>
      <c r="B2429">
        <v>94</v>
      </c>
      <c r="C2429">
        <v>0.28105999999999998</v>
      </c>
      <c r="D2429">
        <v>0.24643000000000001</v>
      </c>
      <c r="E2429">
        <v>0.5</v>
      </c>
      <c r="F2429">
        <v>4598</v>
      </c>
      <c r="G2429">
        <v>1133</v>
      </c>
      <c r="H2429">
        <v>4032</v>
      </c>
      <c r="I2429">
        <v>14427</v>
      </c>
      <c r="J2429">
        <v>3.14</v>
      </c>
    </row>
    <row r="2430" spans="1:10" x14ac:dyDescent="0.45">
      <c r="A2430">
        <v>1954</v>
      </c>
      <c r="B2430">
        <v>95</v>
      </c>
      <c r="C2430">
        <v>0.28648000000000001</v>
      </c>
      <c r="D2430">
        <v>0.25058000000000002</v>
      </c>
      <c r="E2430">
        <v>0.5</v>
      </c>
      <c r="F2430">
        <v>3465</v>
      </c>
      <c r="G2430">
        <v>868</v>
      </c>
      <c r="H2430">
        <v>3031</v>
      </c>
      <c r="I2430">
        <v>10396</v>
      </c>
      <c r="J2430">
        <v>3</v>
      </c>
    </row>
    <row r="2431" spans="1:10" x14ac:dyDescent="0.45">
      <c r="A2431">
        <v>1954</v>
      </c>
      <c r="B2431">
        <v>96</v>
      </c>
      <c r="C2431">
        <v>0.30719000000000002</v>
      </c>
      <c r="D2431">
        <v>0.26629000000000003</v>
      </c>
      <c r="E2431">
        <v>0.5</v>
      </c>
      <c r="F2431">
        <v>2597</v>
      </c>
      <c r="G2431">
        <v>691</v>
      </c>
      <c r="H2431">
        <v>2251</v>
      </c>
      <c r="I2431">
        <v>7365</v>
      </c>
      <c r="J2431">
        <v>2.84</v>
      </c>
    </row>
    <row r="2432" spans="1:10" x14ac:dyDescent="0.45">
      <c r="A2432">
        <v>1954</v>
      </c>
      <c r="B2432">
        <v>97</v>
      </c>
      <c r="C2432">
        <v>0.32872000000000001</v>
      </c>
      <c r="D2432">
        <v>0.28232000000000002</v>
      </c>
      <c r="E2432">
        <v>0.5</v>
      </c>
      <c r="F2432">
        <v>1905</v>
      </c>
      <c r="G2432">
        <v>538</v>
      </c>
      <c r="H2432">
        <v>1636</v>
      </c>
      <c r="I2432">
        <v>5114</v>
      </c>
      <c r="J2432">
        <v>2.68</v>
      </c>
    </row>
    <row r="2433" spans="1:10" x14ac:dyDescent="0.45">
      <c r="A2433">
        <v>1954</v>
      </c>
      <c r="B2433">
        <v>98</v>
      </c>
      <c r="C2433">
        <v>0.35098000000000001</v>
      </c>
      <c r="D2433">
        <v>0.29858000000000001</v>
      </c>
      <c r="E2433">
        <v>0.5</v>
      </c>
      <c r="F2433">
        <v>1367</v>
      </c>
      <c r="G2433">
        <v>408</v>
      </c>
      <c r="H2433">
        <v>1163</v>
      </c>
      <c r="I2433">
        <v>3477</v>
      </c>
      <c r="J2433">
        <v>2.54</v>
      </c>
    </row>
    <row r="2434" spans="1:10" x14ac:dyDescent="0.45">
      <c r="A2434">
        <v>1954</v>
      </c>
      <c r="B2434">
        <v>99</v>
      </c>
      <c r="C2434">
        <v>0.37391999999999997</v>
      </c>
      <c r="D2434">
        <v>0.31502000000000002</v>
      </c>
      <c r="E2434">
        <v>0.5</v>
      </c>
      <c r="F2434">
        <v>959</v>
      </c>
      <c r="G2434">
        <v>302</v>
      </c>
      <c r="H2434">
        <v>808</v>
      </c>
      <c r="I2434">
        <v>2314</v>
      </c>
      <c r="J2434">
        <v>2.41</v>
      </c>
    </row>
    <row r="2435" spans="1:10" x14ac:dyDescent="0.45">
      <c r="A2435">
        <v>1954</v>
      </c>
      <c r="B2435">
        <v>100</v>
      </c>
      <c r="C2435">
        <v>0.39744000000000002</v>
      </c>
      <c r="D2435">
        <v>0.33155000000000001</v>
      </c>
      <c r="E2435">
        <v>0.5</v>
      </c>
      <c r="F2435">
        <v>657</v>
      </c>
      <c r="G2435">
        <v>218</v>
      </c>
      <c r="H2435">
        <v>548</v>
      </c>
      <c r="I2435">
        <v>1506</v>
      </c>
      <c r="J2435">
        <v>2.29</v>
      </c>
    </row>
    <row r="2436" spans="1:10" x14ac:dyDescent="0.45">
      <c r="A2436">
        <v>1954</v>
      </c>
      <c r="B2436">
        <v>101</v>
      </c>
      <c r="C2436">
        <v>0.42143999999999998</v>
      </c>
      <c r="D2436">
        <v>0.34809000000000001</v>
      </c>
      <c r="E2436">
        <v>0.5</v>
      </c>
      <c r="F2436">
        <v>439</v>
      </c>
      <c r="G2436">
        <v>153</v>
      </c>
      <c r="H2436">
        <v>363</v>
      </c>
      <c r="I2436">
        <v>958</v>
      </c>
      <c r="J2436">
        <v>2.1800000000000002</v>
      </c>
    </row>
    <row r="2437" spans="1:10" x14ac:dyDescent="0.45">
      <c r="A2437">
        <v>1954</v>
      </c>
      <c r="B2437">
        <v>102</v>
      </c>
      <c r="C2437">
        <v>0.44580999999999998</v>
      </c>
      <c r="D2437">
        <v>0.36454999999999999</v>
      </c>
      <c r="E2437">
        <v>0.5</v>
      </c>
      <c r="F2437">
        <v>286</v>
      </c>
      <c r="G2437">
        <v>104</v>
      </c>
      <c r="H2437">
        <v>234</v>
      </c>
      <c r="I2437">
        <v>595</v>
      </c>
      <c r="J2437">
        <v>2.08</v>
      </c>
    </row>
    <row r="2438" spans="1:10" x14ac:dyDescent="0.45">
      <c r="A2438">
        <v>1954</v>
      </c>
      <c r="B2438">
        <v>103</v>
      </c>
      <c r="C2438">
        <v>0.47044999999999998</v>
      </c>
      <c r="D2438">
        <v>0.38085999999999998</v>
      </c>
      <c r="E2438">
        <v>0.5</v>
      </c>
      <c r="F2438">
        <v>182</v>
      </c>
      <c r="G2438">
        <v>69</v>
      </c>
      <c r="H2438">
        <v>147</v>
      </c>
      <c r="I2438">
        <v>361</v>
      </c>
      <c r="J2438">
        <v>1.99</v>
      </c>
    </row>
    <row r="2439" spans="1:10" x14ac:dyDescent="0.45">
      <c r="A2439">
        <v>1954</v>
      </c>
      <c r="B2439">
        <v>104</v>
      </c>
      <c r="C2439">
        <v>0.49524000000000001</v>
      </c>
      <c r="D2439">
        <v>0.39695000000000003</v>
      </c>
      <c r="E2439">
        <v>0.5</v>
      </c>
      <c r="F2439">
        <v>113</v>
      </c>
      <c r="G2439">
        <v>45</v>
      </c>
      <c r="H2439">
        <v>90</v>
      </c>
      <c r="I2439">
        <v>214</v>
      </c>
      <c r="J2439">
        <v>1.9</v>
      </c>
    </row>
    <row r="2440" spans="1:10" x14ac:dyDescent="0.45">
      <c r="A2440">
        <v>1954</v>
      </c>
      <c r="B2440">
        <v>105</v>
      </c>
      <c r="C2440">
        <v>0.52005000000000001</v>
      </c>
      <c r="D2440">
        <v>0.41272999999999999</v>
      </c>
      <c r="E2440">
        <v>0.5</v>
      </c>
      <c r="F2440">
        <v>68</v>
      </c>
      <c r="G2440">
        <v>28</v>
      </c>
      <c r="H2440">
        <v>54</v>
      </c>
      <c r="I2440">
        <v>124</v>
      </c>
      <c r="J2440">
        <v>1.82</v>
      </c>
    </row>
    <row r="2441" spans="1:10" x14ac:dyDescent="0.45">
      <c r="A2441">
        <v>1954</v>
      </c>
      <c r="B2441">
        <v>106</v>
      </c>
      <c r="C2441">
        <v>0.54476000000000002</v>
      </c>
      <c r="D2441">
        <v>0.42814000000000002</v>
      </c>
      <c r="E2441">
        <v>0.5</v>
      </c>
      <c r="F2441">
        <v>40</v>
      </c>
      <c r="G2441">
        <v>17</v>
      </c>
      <c r="H2441">
        <v>31</v>
      </c>
      <c r="I2441">
        <v>70</v>
      </c>
      <c r="J2441">
        <v>1.75</v>
      </c>
    </row>
    <row r="2442" spans="1:10" x14ac:dyDescent="0.45">
      <c r="A2442">
        <v>1954</v>
      </c>
      <c r="B2442">
        <v>107</v>
      </c>
      <c r="C2442">
        <v>0.56925000000000003</v>
      </c>
      <c r="D2442">
        <v>0.44313000000000002</v>
      </c>
      <c r="E2442">
        <v>0.5</v>
      </c>
      <c r="F2442">
        <v>23</v>
      </c>
      <c r="G2442">
        <v>10</v>
      </c>
      <c r="H2442">
        <v>18</v>
      </c>
      <c r="I2442">
        <v>39</v>
      </c>
      <c r="J2442">
        <v>1.69</v>
      </c>
    </row>
    <row r="2443" spans="1:10" x14ac:dyDescent="0.45">
      <c r="A2443">
        <v>1954</v>
      </c>
      <c r="B2443">
        <v>108</v>
      </c>
      <c r="C2443">
        <v>0.59340999999999999</v>
      </c>
      <c r="D2443">
        <v>0.45762999999999998</v>
      </c>
      <c r="E2443">
        <v>0.5</v>
      </c>
      <c r="F2443">
        <v>13</v>
      </c>
      <c r="G2443">
        <v>6</v>
      </c>
      <c r="H2443">
        <v>10</v>
      </c>
      <c r="I2443">
        <v>21</v>
      </c>
      <c r="J2443">
        <v>1.63</v>
      </c>
    </row>
    <row r="2444" spans="1:10" x14ac:dyDescent="0.45">
      <c r="A2444">
        <v>1954</v>
      </c>
      <c r="B2444">
        <v>109</v>
      </c>
      <c r="C2444">
        <v>0.61712</v>
      </c>
      <c r="D2444">
        <v>0.47160000000000002</v>
      </c>
      <c r="E2444">
        <v>0.5</v>
      </c>
      <c r="F2444">
        <v>7</v>
      </c>
      <c r="G2444">
        <v>3</v>
      </c>
      <c r="H2444">
        <v>5</v>
      </c>
      <c r="I2444">
        <v>11</v>
      </c>
      <c r="J2444">
        <v>1.59</v>
      </c>
    </row>
    <row r="2445" spans="1:10" x14ac:dyDescent="0.45">
      <c r="A2445">
        <v>1954</v>
      </c>
      <c r="B2445" t="s">
        <v>20</v>
      </c>
      <c r="C2445">
        <v>0.64029000000000003</v>
      </c>
      <c r="D2445">
        <v>1</v>
      </c>
      <c r="E2445">
        <v>1.56</v>
      </c>
      <c r="F2445">
        <v>4</v>
      </c>
      <c r="G2445">
        <v>4</v>
      </c>
      <c r="H2445">
        <v>6</v>
      </c>
      <c r="I2445">
        <v>6</v>
      </c>
      <c r="J2445">
        <v>1.56</v>
      </c>
    </row>
    <row r="2446" spans="1:10" x14ac:dyDescent="0.45">
      <c r="A2446">
        <v>1955</v>
      </c>
      <c r="B2446">
        <v>0</v>
      </c>
      <c r="C2446">
        <v>2.4649999999999998E-2</v>
      </c>
      <c r="D2446">
        <v>2.4140000000000002E-2</v>
      </c>
      <c r="E2446">
        <v>0.14000000000000001</v>
      </c>
      <c r="F2446">
        <v>100000</v>
      </c>
      <c r="G2446">
        <v>2414</v>
      </c>
      <c r="H2446">
        <v>97930</v>
      </c>
      <c r="I2446">
        <v>7280262</v>
      </c>
      <c r="J2446">
        <v>72.8</v>
      </c>
    </row>
    <row r="2447" spans="1:10" x14ac:dyDescent="0.45">
      <c r="A2447">
        <v>1955</v>
      </c>
      <c r="B2447">
        <v>1</v>
      </c>
      <c r="C2447">
        <v>1.73E-3</v>
      </c>
      <c r="D2447">
        <v>1.73E-3</v>
      </c>
      <c r="E2447">
        <v>0.5</v>
      </c>
      <c r="F2447">
        <v>97586</v>
      </c>
      <c r="G2447">
        <v>169</v>
      </c>
      <c r="H2447">
        <v>97502</v>
      </c>
      <c r="I2447">
        <v>7182333</v>
      </c>
      <c r="J2447">
        <v>73.599999999999994</v>
      </c>
    </row>
    <row r="2448" spans="1:10" x14ac:dyDescent="0.45">
      <c r="A2448">
        <v>1955</v>
      </c>
      <c r="B2448">
        <v>2</v>
      </c>
      <c r="C2448">
        <v>9.7000000000000005E-4</v>
      </c>
      <c r="D2448">
        <v>9.7000000000000005E-4</v>
      </c>
      <c r="E2448">
        <v>0.5</v>
      </c>
      <c r="F2448">
        <v>97417</v>
      </c>
      <c r="G2448">
        <v>94</v>
      </c>
      <c r="H2448">
        <v>97370</v>
      </c>
      <c r="I2448">
        <v>7084831</v>
      </c>
      <c r="J2448">
        <v>72.73</v>
      </c>
    </row>
    <row r="2449" spans="1:10" x14ac:dyDescent="0.45">
      <c r="A2449">
        <v>1955</v>
      </c>
      <c r="B2449">
        <v>3</v>
      </c>
      <c r="C2449">
        <v>7.9000000000000001E-4</v>
      </c>
      <c r="D2449">
        <v>7.9000000000000001E-4</v>
      </c>
      <c r="E2449">
        <v>0.5</v>
      </c>
      <c r="F2449">
        <v>97323</v>
      </c>
      <c r="G2449">
        <v>77</v>
      </c>
      <c r="H2449">
        <v>97284</v>
      </c>
      <c r="I2449">
        <v>6987461</v>
      </c>
      <c r="J2449">
        <v>71.8</v>
      </c>
    </row>
    <row r="2450" spans="1:10" x14ac:dyDescent="0.45">
      <c r="A2450">
        <v>1955</v>
      </c>
      <c r="B2450">
        <v>4</v>
      </c>
      <c r="C2450">
        <v>6.3000000000000003E-4</v>
      </c>
      <c r="D2450">
        <v>6.3000000000000003E-4</v>
      </c>
      <c r="E2450">
        <v>0.5</v>
      </c>
      <c r="F2450">
        <v>97246</v>
      </c>
      <c r="G2450">
        <v>61</v>
      </c>
      <c r="H2450">
        <v>97215</v>
      </c>
      <c r="I2450">
        <v>6890177</v>
      </c>
      <c r="J2450">
        <v>70.849999999999994</v>
      </c>
    </row>
    <row r="2451" spans="1:10" x14ac:dyDescent="0.45">
      <c r="A2451">
        <v>1955</v>
      </c>
      <c r="B2451">
        <v>5</v>
      </c>
      <c r="C2451">
        <v>5.4000000000000001E-4</v>
      </c>
      <c r="D2451">
        <v>5.4000000000000001E-4</v>
      </c>
      <c r="E2451">
        <v>0.5</v>
      </c>
      <c r="F2451">
        <v>97185</v>
      </c>
      <c r="G2451">
        <v>52</v>
      </c>
      <c r="H2451">
        <v>97159</v>
      </c>
      <c r="I2451">
        <v>6792961</v>
      </c>
      <c r="J2451">
        <v>69.900000000000006</v>
      </c>
    </row>
    <row r="2452" spans="1:10" x14ac:dyDescent="0.45">
      <c r="A2452">
        <v>1955</v>
      </c>
      <c r="B2452">
        <v>6</v>
      </c>
      <c r="C2452">
        <v>4.6000000000000001E-4</v>
      </c>
      <c r="D2452">
        <v>4.6000000000000001E-4</v>
      </c>
      <c r="E2452">
        <v>0.5</v>
      </c>
      <c r="F2452">
        <v>97133</v>
      </c>
      <c r="G2452">
        <v>45</v>
      </c>
      <c r="H2452">
        <v>97110</v>
      </c>
      <c r="I2452">
        <v>6695803</v>
      </c>
      <c r="J2452">
        <v>68.930000000000007</v>
      </c>
    </row>
    <row r="2453" spans="1:10" x14ac:dyDescent="0.45">
      <c r="A2453">
        <v>1955</v>
      </c>
      <c r="B2453">
        <v>7</v>
      </c>
      <c r="C2453">
        <v>3.8999999999999999E-4</v>
      </c>
      <c r="D2453">
        <v>3.8999999999999999E-4</v>
      </c>
      <c r="E2453">
        <v>0.5</v>
      </c>
      <c r="F2453">
        <v>97088</v>
      </c>
      <c r="G2453">
        <v>38</v>
      </c>
      <c r="H2453">
        <v>97069</v>
      </c>
      <c r="I2453">
        <v>6598692</v>
      </c>
      <c r="J2453">
        <v>67.97</v>
      </c>
    </row>
    <row r="2454" spans="1:10" x14ac:dyDescent="0.45">
      <c r="A2454">
        <v>1955</v>
      </c>
      <c r="B2454">
        <v>8</v>
      </c>
      <c r="C2454">
        <v>3.3E-4</v>
      </c>
      <c r="D2454">
        <v>3.3E-4</v>
      </c>
      <c r="E2454">
        <v>0.5</v>
      </c>
      <c r="F2454">
        <v>97050</v>
      </c>
      <c r="G2454">
        <v>32</v>
      </c>
      <c r="H2454">
        <v>97034</v>
      </c>
      <c r="I2454">
        <v>6501623</v>
      </c>
      <c r="J2454">
        <v>66.989999999999995</v>
      </c>
    </row>
    <row r="2455" spans="1:10" x14ac:dyDescent="0.45">
      <c r="A2455">
        <v>1955</v>
      </c>
      <c r="B2455">
        <v>9</v>
      </c>
      <c r="C2455">
        <v>3.6999999999999999E-4</v>
      </c>
      <c r="D2455">
        <v>3.6999999999999999E-4</v>
      </c>
      <c r="E2455">
        <v>0.5</v>
      </c>
      <c r="F2455">
        <v>97019</v>
      </c>
      <c r="G2455">
        <v>36</v>
      </c>
      <c r="H2455">
        <v>97001</v>
      </c>
      <c r="I2455">
        <v>6404589</v>
      </c>
      <c r="J2455">
        <v>66.010000000000005</v>
      </c>
    </row>
    <row r="2456" spans="1:10" x14ac:dyDescent="0.45">
      <c r="A2456">
        <v>1955</v>
      </c>
      <c r="B2456">
        <v>10</v>
      </c>
      <c r="C2456">
        <v>3.4000000000000002E-4</v>
      </c>
      <c r="D2456">
        <v>3.4000000000000002E-4</v>
      </c>
      <c r="E2456">
        <v>0.5</v>
      </c>
      <c r="F2456">
        <v>96983</v>
      </c>
      <c r="G2456">
        <v>33</v>
      </c>
      <c r="H2456">
        <v>96966</v>
      </c>
      <c r="I2456">
        <v>6307588</v>
      </c>
      <c r="J2456">
        <v>65.040000000000006</v>
      </c>
    </row>
    <row r="2457" spans="1:10" x14ac:dyDescent="0.45">
      <c r="A2457">
        <v>1955</v>
      </c>
      <c r="B2457">
        <v>11</v>
      </c>
      <c r="C2457">
        <v>3.2000000000000003E-4</v>
      </c>
      <c r="D2457">
        <v>3.2000000000000003E-4</v>
      </c>
      <c r="E2457">
        <v>0.5</v>
      </c>
      <c r="F2457">
        <v>96950</v>
      </c>
      <c r="G2457">
        <v>31</v>
      </c>
      <c r="H2457">
        <v>96935</v>
      </c>
      <c r="I2457">
        <v>6210622</v>
      </c>
      <c r="J2457">
        <v>64.06</v>
      </c>
    </row>
    <row r="2458" spans="1:10" x14ac:dyDescent="0.45">
      <c r="A2458">
        <v>1955</v>
      </c>
      <c r="B2458">
        <v>12</v>
      </c>
      <c r="C2458">
        <v>2.9999999999999997E-4</v>
      </c>
      <c r="D2458">
        <v>2.9999999999999997E-4</v>
      </c>
      <c r="E2458">
        <v>0.5</v>
      </c>
      <c r="F2458">
        <v>96919</v>
      </c>
      <c r="G2458">
        <v>29</v>
      </c>
      <c r="H2458">
        <v>96905</v>
      </c>
      <c r="I2458">
        <v>6113687</v>
      </c>
      <c r="J2458">
        <v>63.08</v>
      </c>
    </row>
    <row r="2459" spans="1:10" x14ac:dyDescent="0.45">
      <c r="A2459">
        <v>1955</v>
      </c>
      <c r="B2459">
        <v>13</v>
      </c>
      <c r="C2459">
        <v>3.5E-4</v>
      </c>
      <c r="D2459">
        <v>3.5E-4</v>
      </c>
      <c r="E2459">
        <v>0.5</v>
      </c>
      <c r="F2459">
        <v>96890</v>
      </c>
      <c r="G2459">
        <v>34</v>
      </c>
      <c r="H2459">
        <v>96873</v>
      </c>
      <c r="I2459">
        <v>6016782</v>
      </c>
      <c r="J2459">
        <v>62.1</v>
      </c>
    </row>
    <row r="2460" spans="1:10" x14ac:dyDescent="0.45">
      <c r="A2460">
        <v>1955</v>
      </c>
      <c r="B2460">
        <v>14</v>
      </c>
      <c r="C2460">
        <v>4.0000000000000002E-4</v>
      </c>
      <c r="D2460">
        <v>4.0000000000000002E-4</v>
      </c>
      <c r="E2460">
        <v>0.5</v>
      </c>
      <c r="F2460">
        <v>96856</v>
      </c>
      <c r="G2460">
        <v>39</v>
      </c>
      <c r="H2460">
        <v>96836</v>
      </c>
      <c r="I2460">
        <v>5919909</v>
      </c>
      <c r="J2460">
        <v>61.12</v>
      </c>
    </row>
    <row r="2461" spans="1:10" x14ac:dyDescent="0.45">
      <c r="A2461">
        <v>1955</v>
      </c>
      <c r="B2461">
        <v>15</v>
      </c>
      <c r="C2461">
        <v>4.8000000000000001E-4</v>
      </c>
      <c r="D2461">
        <v>4.8000000000000001E-4</v>
      </c>
      <c r="E2461">
        <v>0.5</v>
      </c>
      <c r="F2461">
        <v>96817</v>
      </c>
      <c r="G2461">
        <v>46</v>
      </c>
      <c r="H2461">
        <v>96794</v>
      </c>
      <c r="I2461">
        <v>5823073</v>
      </c>
      <c r="J2461">
        <v>60.15</v>
      </c>
    </row>
    <row r="2462" spans="1:10" x14ac:dyDescent="0.45">
      <c r="A2462">
        <v>1955</v>
      </c>
      <c r="B2462">
        <v>16</v>
      </c>
      <c r="C2462">
        <v>5.4000000000000001E-4</v>
      </c>
      <c r="D2462">
        <v>5.4000000000000001E-4</v>
      </c>
      <c r="E2462">
        <v>0.5</v>
      </c>
      <c r="F2462">
        <v>96771</v>
      </c>
      <c r="G2462">
        <v>52</v>
      </c>
      <c r="H2462">
        <v>96744</v>
      </c>
      <c r="I2462">
        <v>5726279</v>
      </c>
      <c r="J2462">
        <v>59.17</v>
      </c>
    </row>
    <row r="2463" spans="1:10" x14ac:dyDescent="0.45">
      <c r="A2463">
        <v>1955</v>
      </c>
      <c r="B2463">
        <v>17</v>
      </c>
      <c r="C2463">
        <v>5.9000000000000003E-4</v>
      </c>
      <c r="D2463">
        <v>5.9000000000000003E-4</v>
      </c>
      <c r="E2463">
        <v>0.5</v>
      </c>
      <c r="F2463">
        <v>96718</v>
      </c>
      <c r="G2463">
        <v>57</v>
      </c>
      <c r="H2463">
        <v>96690</v>
      </c>
      <c r="I2463">
        <v>5629534</v>
      </c>
      <c r="J2463">
        <v>58.21</v>
      </c>
    </row>
    <row r="2464" spans="1:10" x14ac:dyDescent="0.45">
      <c r="A2464">
        <v>1955</v>
      </c>
      <c r="B2464">
        <v>18</v>
      </c>
      <c r="C2464">
        <v>6.4000000000000005E-4</v>
      </c>
      <c r="D2464">
        <v>6.4000000000000005E-4</v>
      </c>
      <c r="E2464">
        <v>0.5</v>
      </c>
      <c r="F2464">
        <v>96662</v>
      </c>
      <c r="G2464">
        <v>62</v>
      </c>
      <c r="H2464">
        <v>96630</v>
      </c>
      <c r="I2464">
        <v>5532844</v>
      </c>
      <c r="J2464">
        <v>57.24</v>
      </c>
    </row>
    <row r="2465" spans="1:10" x14ac:dyDescent="0.45">
      <c r="A2465">
        <v>1955</v>
      </c>
      <c r="B2465">
        <v>19</v>
      </c>
      <c r="C2465">
        <v>6.8999999999999997E-4</v>
      </c>
      <c r="D2465">
        <v>6.8999999999999997E-4</v>
      </c>
      <c r="E2465">
        <v>0.5</v>
      </c>
      <c r="F2465">
        <v>96599</v>
      </c>
      <c r="G2465">
        <v>66</v>
      </c>
      <c r="H2465">
        <v>96566</v>
      </c>
      <c r="I2465">
        <v>5436214</v>
      </c>
      <c r="J2465">
        <v>56.28</v>
      </c>
    </row>
    <row r="2466" spans="1:10" x14ac:dyDescent="0.45">
      <c r="A2466">
        <v>1955</v>
      </c>
      <c r="B2466">
        <v>20</v>
      </c>
      <c r="C2466">
        <v>7.1000000000000002E-4</v>
      </c>
      <c r="D2466">
        <v>7.1000000000000002E-4</v>
      </c>
      <c r="E2466">
        <v>0.5</v>
      </c>
      <c r="F2466">
        <v>96533</v>
      </c>
      <c r="G2466">
        <v>69</v>
      </c>
      <c r="H2466">
        <v>96498</v>
      </c>
      <c r="I2466">
        <v>5339648</v>
      </c>
      <c r="J2466">
        <v>55.31</v>
      </c>
    </row>
    <row r="2467" spans="1:10" x14ac:dyDescent="0.45">
      <c r="A2467">
        <v>1955</v>
      </c>
      <c r="B2467">
        <v>21</v>
      </c>
      <c r="C2467">
        <v>7.6000000000000004E-4</v>
      </c>
      <c r="D2467">
        <v>7.6000000000000004E-4</v>
      </c>
      <c r="E2467">
        <v>0.5</v>
      </c>
      <c r="F2467">
        <v>96464</v>
      </c>
      <c r="G2467">
        <v>73</v>
      </c>
      <c r="H2467">
        <v>96427</v>
      </c>
      <c r="I2467">
        <v>5243150</v>
      </c>
      <c r="J2467">
        <v>54.35</v>
      </c>
    </row>
    <row r="2468" spans="1:10" x14ac:dyDescent="0.45">
      <c r="A2468">
        <v>1955</v>
      </c>
      <c r="B2468">
        <v>22</v>
      </c>
      <c r="C2468">
        <v>7.9000000000000001E-4</v>
      </c>
      <c r="D2468">
        <v>7.9000000000000001E-4</v>
      </c>
      <c r="E2468">
        <v>0.5</v>
      </c>
      <c r="F2468">
        <v>96390</v>
      </c>
      <c r="G2468">
        <v>76</v>
      </c>
      <c r="H2468">
        <v>96353</v>
      </c>
      <c r="I2468">
        <v>5146723</v>
      </c>
      <c r="J2468">
        <v>53.39</v>
      </c>
    </row>
    <row r="2469" spans="1:10" x14ac:dyDescent="0.45">
      <c r="A2469">
        <v>1955</v>
      </c>
      <c r="B2469">
        <v>23</v>
      </c>
      <c r="C2469">
        <v>7.9000000000000001E-4</v>
      </c>
      <c r="D2469">
        <v>7.9000000000000001E-4</v>
      </c>
      <c r="E2469">
        <v>0.5</v>
      </c>
      <c r="F2469">
        <v>96315</v>
      </c>
      <c r="G2469">
        <v>76</v>
      </c>
      <c r="H2469">
        <v>96277</v>
      </c>
      <c r="I2469">
        <v>5050370</v>
      </c>
      <c r="J2469">
        <v>52.44</v>
      </c>
    </row>
    <row r="2470" spans="1:10" x14ac:dyDescent="0.45">
      <c r="A2470">
        <v>1955</v>
      </c>
      <c r="B2470">
        <v>24</v>
      </c>
      <c r="C2470">
        <v>8.0999999999999996E-4</v>
      </c>
      <c r="D2470">
        <v>8.0999999999999996E-4</v>
      </c>
      <c r="E2470">
        <v>0.5</v>
      </c>
      <c r="F2470">
        <v>96239</v>
      </c>
      <c r="G2470">
        <v>78</v>
      </c>
      <c r="H2470">
        <v>96200</v>
      </c>
      <c r="I2470">
        <v>4954093</v>
      </c>
      <c r="J2470">
        <v>51.48</v>
      </c>
    </row>
    <row r="2471" spans="1:10" x14ac:dyDescent="0.45">
      <c r="A2471">
        <v>1955</v>
      </c>
      <c r="B2471">
        <v>25</v>
      </c>
      <c r="C2471">
        <v>8.4000000000000003E-4</v>
      </c>
      <c r="D2471">
        <v>8.4000000000000003E-4</v>
      </c>
      <c r="E2471">
        <v>0.5</v>
      </c>
      <c r="F2471">
        <v>96161</v>
      </c>
      <c r="G2471">
        <v>81</v>
      </c>
      <c r="H2471">
        <v>96121</v>
      </c>
      <c r="I2471">
        <v>4857894</v>
      </c>
      <c r="J2471">
        <v>50.52</v>
      </c>
    </row>
    <row r="2472" spans="1:10" x14ac:dyDescent="0.45">
      <c r="A2472">
        <v>1955</v>
      </c>
      <c r="B2472">
        <v>26</v>
      </c>
      <c r="C2472">
        <v>8.5999999999999998E-4</v>
      </c>
      <c r="D2472">
        <v>8.5999999999999998E-4</v>
      </c>
      <c r="E2472">
        <v>0.5</v>
      </c>
      <c r="F2472">
        <v>96080</v>
      </c>
      <c r="G2472">
        <v>83</v>
      </c>
      <c r="H2472">
        <v>96039</v>
      </c>
      <c r="I2472">
        <v>4761773</v>
      </c>
      <c r="J2472">
        <v>49.56</v>
      </c>
    </row>
    <row r="2473" spans="1:10" x14ac:dyDescent="0.45">
      <c r="A2473">
        <v>1955</v>
      </c>
      <c r="B2473">
        <v>27</v>
      </c>
      <c r="C2473">
        <v>8.8999999999999995E-4</v>
      </c>
      <c r="D2473">
        <v>8.8999999999999995E-4</v>
      </c>
      <c r="E2473">
        <v>0.5</v>
      </c>
      <c r="F2473">
        <v>95997</v>
      </c>
      <c r="G2473">
        <v>85</v>
      </c>
      <c r="H2473">
        <v>95955</v>
      </c>
      <c r="I2473">
        <v>4665734</v>
      </c>
      <c r="J2473">
        <v>48.6</v>
      </c>
    </row>
    <row r="2474" spans="1:10" x14ac:dyDescent="0.45">
      <c r="A2474">
        <v>1955</v>
      </c>
      <c r="B2474">
        <v>28</v>
      </c>
      <c r="C2474">
        <v>9.7000000000000005E-4</v>
      </c>
      <c r="D2474">
        <v>9.7000000000000005E-4</v>
      </c>
      <c r="E2474">
        <v>0.5</v>
      </c>
      <c r="F2474">
        <v>95912</v>
      </c>
      <c r="G2474">
        <v>93</v>
      </c>
      <c r="H2474">
        <v>95865</v>
      </c>
      <c r="I2474">
        <v>4569780</v>
      </c>
      <c r="J2474">
        <v>47.65</v>
      </c>
    </row>
    <row r="2475" spans="1:10" x14ac:dyDescent="0.45">
      <c r="A2475">
        <v>1955</v>
      </c>
      <c r="B2475">
        <v>29</v>
      </c>
      <c r="C2475">
        <v>1.0399999999999999E-3</v>
      </c>
      <c r="D2475">
        <v>1.0399999999999999E-3</v>
      </c>
      <c r="E2475">
        <v>0.5</v>
      </c>
      <c r="F2475">
        <v>95819</v>
      </c>
      <c r="G2475">
        <v>99</v>
      </c>
      <c r="H2475">
        <v>95769</v>
      </c>
      <c r="I2475">
        <v>4473914</v>
      </c>
      <c r="J2475">
        <v>46.69</v>
      </c>
    </row>
    <row r="2476" spans="1:10" x14ac:dyDescent="0.45">
      <c r="A2476">
        <v>1955</v>
      </c>
      <c r="B2476">
        <v>30</v>
      </c>
      <c r="C2476">
        <v>1.09E-3</v>
      </c>
      <c r="D2476">
        <v>1.09E-3</v>
      </c>
      <c r="E2476">
        <v>0.5</v>
      </c>
      <c r="F2476">
        <v>95719</v>
      </c>
      <c r="G2476">
        <v>105</v>
      </c>
      <c r="H2476">
        <v>95667</v>
      </c>
      <c r="I2476">
        <v>4378145</v>
      </c>
      <c r="J2476">
        <v>45.74</v>
      </c>
    </row>
    <row r="2477" spans="1:10" x14ac:dyDescent="0.45">
      <c r="A2477">
        <v>1955</v>
      </c>
      <c r="B2477">
        <v>31</v>
      </c>
      <c r="C2477">
        <v>1.17E-3</v>
      </c>
      <c r="D2477">
        <v>1.17E-3</v>
      </c>
      <c r="E2477">
        <v>0.5</v>
      </c>
      <c r="F2477">
        <v>95615</v>
      </c>
      <c r="G2477">
        <v>112</v>
      </c>
      <c r="H2477">
        <v>95559</v>
      </c>
      <c r="I2477">
        <v>4282479</v>
      </c>
      <c r="J2477">
        <v>44.79</v>
      </c>
    </row>
    <row r="2478" spans="1:10" x14ac:dyDescent="0.45">
      <c r="A2478">
        <v>1955</v>
      </c>
      <c r="B2478">
        <v>32</v>
      </c>
      <c r="C2478">
        <v>1.2700000000000001E-3</v>
      </c>
      <c r="D2478">
        <v>1.2700000000000001E-3</v>
      </c>
      <c r="E2478">
        <v>0.5</v>
      </c>
      <c r="F2478">
        <v>95503</v>
      </c>
      <c r="G2478">
        <v>122</v>
      </c>
      <c r="H2478">
        <v>95442</v>
      </c>
      <c r="I2478">
        <v>4186920</v>
      </c>
      <c r="J2478">
        <v>43.84</v>
      </c>
    </row>
    <row r="2479" spans="1:10" x14ac:dyDescent="0.45">
      <c r="A2479">
        <v>1955</v>
      </c>
      <c r="B2479">
        <v>33</v>
      </c>
      <c r="C2479">
        <v>1.33E-3</v>
      </c>
      <c r="D2479">
        <v>1.33E-3</v>
      </c>
      <c r="E2479">
        <v>0.5</v>
      </c>
      <c r="F2479">
        <v>95381</v>
      </c>
      <c r="G2479">
        <v>127</v>
      </c>
      <c r="H2479">
        <v>95317</v>
      </c>
      <c r="I2479">
        <v>4091478</v>
      </c>
      <c r="J2479">
        <v>42.9</v>
      </c>
    </row>
    <row r="2480" spans="1:10" x14ac:dyDescent="0.45">
      <c r="A2480">
        <v>1955</v>
      </c>
      <c r="B2480">
        <v>34</v>
      </c>
      <c r="C2480">
        <v>1.4300000000000001E-3</v>
      </c>
      <c r="D2480">
        <v>1.4300000000000001E-3</v>
      </c>
      <c r="E2480">
        <v>0.5</v>
      </c>
      <c r="F2480">
        <v>95254</v>
      </c>
      <c r="G2480">
        <v>136</v>
      </c>
      <c r="H2480">
        <v>95186</v>
      </c>
      <c r="I2480">
        <v>3996161</v>
      </c>
      <c r="J2480">
        <v>41.95</v>
      </c>
    </row>
    <row r="2481" spans="1:10" x14ac:dyDescent="0.45">
      <c r="A2481">
        <v>1955</v>
      </c>
      <c r="B2481">
        <v>35</v>
      </c>
      <c r="C2481">
        <v>1.58E-3</v>
      </c>
      <c r="D2481">
        <v>1.58E-3</v>
      </c>
      <c r="E2481">
        <v>0.5</v>
      </c>
      <c r="F2481">
        <v>95118</v>
      </c>
      <c r="G2481">
        <v>150</v>
      </c>
      <c r="H2481">
        <v>95043</v>
      </c>
      <c r="I2481">
        <v>3900975</v>
      </c>
      <c r="J2481">
        <v>41.01</v>
      </c>
    </row>
    <row r="2482" spans="1:10" x14ac:dyDescent="0.45">
      <c r="A2482">
        <v>1955</v>
      </c>
      <c r="B2482">
        <v>36</v>
      </c>
      <c r="C2482">
        <v>1.72E-3</v>
      </c>
      <c r="D2482">
        <v>1.72E-3</v>
      </c>
      <c r="E2482">
        <v>0.5</v>
      </c>
      <c r="F2482">
        <v>94968</v>
      </c>
      <c r="G2482">
        <v>163</v>
      </c>
      <c r="H2482">
        <v>94886</v>
      </c>
      <c r="I2482">
        <v>3805932</v>
      </c>
      <c r="J2482">
        <v>40.08</v>
      </c>
    </row>
    <row r="2483" spans="1:10" x14ac:dyDescent="0.45">
      <c r="A2483">
        <v>1955</v>
      </c>
      <c r="B2483">
        <v>37</v>
      </c>
      <c r="C2483">
        <v>1.8500000000000001E-3</v>
      </c>
      <c r="D2483">
        <v>1.8500000000000001E-3</v>
      </c>
      <c r="E2483">
        <v>0.5</v>
      </c>
      <c r="F2483">
        <v>94805</v>
      </c>
      <c r="G2483">
        <v>175</v>
      </c>
      <c r="H2483">
        <v>94717</v>
      </c>
      <c r="I2483">
        <v>3711046</v>
      </c>
      <c r="J2483">
        <v>39.14</v>
      </c>
    </row>
    <row r="2484" spans="1:10" x14ac:dyDescent="0.45">
      <c r="A2484">
        <v>1955</v>
      </c>
      <c r="B2484">
        <v>38</v>
      </c>
      <c r="C2484">
        <v>2.0500000000000002E-3</v>
      </c>
      <c r="D2484">
        <v>2.0500000000000002E-3</v>
      </c>
      <c r="E2484">
        <v>0.5</v>
      </c>
      <c r="F2484">
        <v>94629</v>
      </c>
      <c r="G2484">
        <v>194</v>
      </c>
      <c r="H2484">
        <v>94532</v>
      </c>
      <c r="I2484">
        <v>3616329</v>
      </c>
      <c r="J2484">
        <v>38.22</v>
      </c>
    </row>
    <row r="2485" spans="1:10" x14ac:dyDescent="0.45">
      <c r="A2485">
        <v>1955</v>
      </c>
      <c r="B2485">
        <v>39</v>
      </c>
      <c r="C2485">
        <v>2.2599999999999999E-3</v>
      </c>
      <c r="D2485">
        <v>2.2599999999999999E-3</v>
      </c>
      <c r="E2485">
        <v>0.5</v>
      </c>
      <c r="F2485">
        <v>94435</v>
      </c>
      <c r="G2485">
        <v>213</v>
      </c>
      <c r="H2485">
        <v>94329</v>
      </c>
      <c r="I2485">
        <v>3521796</v>
      </c>
      <c r="J2485">
        <v>37.29</v>
      </c>
    </row>
    <row r="2486" spans="1:10" x14ac:dyDescent="0.45">
      <c r="A2486">
        <v>1955</v>
      </c>
      <c r="B2486">
        <v>40</v>
      </c>
      <c r="C2486">
        <v>2.47E-3</v>
      </c>
      <c r="D2486">
        <v>2.4599999999999999E-3</v>
      </c>
      <c r="E2486">
        <v>0.5</v>
      </c>
      <c r="F2486">
        <v>94222</v>
      </c>
      <c r="G2486">
        <v>232</v>
      </c>
      <c r="H2486">
        <v>94106</v>
      </c>
      <c r="I2486">
        <v>3427467</v>
      </c>
      <c r="J2486">
        <v>36.380000000000003</v>
      </c>
    </row>
    <row r="2487" spans="1:10" x14ac:dyDescent="0.45">
      <c r="A2487">
        <v>1955</v>
      </c>
      <c r="B2487">
        <v>41</v>
      </c>
      <c r="C2487">
        <v>2.6800000000000001E-3</v>
      </c>
      <c r="D2487">
        <v>2.6800000000000001E-3</v>
      </c>
      <c r="E2487">
        <v>0.5</v>
      </c>
      <c r="F2487">
        <v>93990</v>
      </c>
      <c r="G2487">
        <v>252</v>
      </c>
      <c r="H2487">
        <v>93864</v>
      </c>
      <c r="I2487">
        <v>3333361</v>
      </c>
      <c r="J2487">
        <v>35.46</v>
      </c>
    </row>
    <row r="2488" spans="1:10" x14ac:dyDescent="0.45">
      <c r="A2488">
        <v>1955</v>
      </c>
      <c r="B2488">
        <v>42</v>
      </c>
      <c r="C2488">
        <v>2.9399999999999999E-3</v>
      </c>
      <c r="D2488">
        <v>2.9299999999999999E-3</v>
      </c>
      <c r="E2488">
        <v>0.5</v>
      </c>
      <c r="F2488">
        <v>93738</v>
      </c>
      <c r="G2488">
        <v>275</v>
      </c>
      <c r="H2488">
        <v>93601</v>
      </c>
      <c r="I2488">
        <v>3239497</v>
      </c>
      <c r="J2488">
        <v>34.56</v>
      </c>
    </row>
    <row r="2489" spans="1:10" x14ac:dyDescent="0.45">
      <c r="A2489">
        <v>1955</v>
      </c>
      <c r="B2489">
        <v>43</v>
      </c>
      <c r="C2489">
        <v>3.1900000000000001E-3</v>
      </c>
      <c r="D2489">
        <v>3.1800000000000001E-3</v>
      </c>
      <c r="E2489">
        <v>0.5</v>
      </c>
      <c r="F2489">
        <v>93464</v>
      </c>
      <c r="G2489">
        <v>297</v>
      </c>
      <c r="H2489">
        <v>93315</v>
      </c>
      <c r="I2489">
        <v>3145896</v>
      </c>
      <c r="J2489">
        <v>33.659999999999997</v>
      </c>
    </row>
    <row r="2490" spans="1:10" x14ac:dyDescent="0.45">
      <c r="A2490">
        <v>1955</v>
      </c>
      <c r="B2490">
        <v>44</v>
      </c>
      <c r="C2490">
        <v>3.4399999999999999E-3</v>
      </c>
      <c r="D2490">
        <v>3.4299999999999999E-3</v>
      </c>
      <c r="E2490">
        <v>0.5</v>
      </c>
      <c r="F2490">
        <v>93166</v>
      </c>
      <c r="G2490">
        <v>320</v>
      </c>
      <c r="H2490">
        <v>93006</v>
      </c>
      <c r="I2490">
        <v>3052581</v>
      </c>
      <c r="J2490">
        <v>32.76</v>
      </c>
    </row>
    <row r="2491" spans="1:10" x14ac:dyDescent="0.45">
      <c r="A2491">
        <v>1955</v>
      </c>
      <c r="B2491">
        <v>45</v>
      </c>
      <c r="C2491">
        <v>3.6800000000000001E-3</v>
      </c>
      <c r="D2491">
        <v>3.6800000000000001E-3</v>
      </c>
      <c r="E2491">
        <v>0.5</v>
      </c>
      <c r="F2491">
        <v>92846</v>
      </c>
      <c r="G2491">
        <v>341</v>
      </c>
      <c r="H2491">
        <v>92676</v>
      </c>
      <c r="I2491">
        <v>2959575</v>
      </c>
      <c r="J2491">
        <v>31.88</v>
      </c>
    </row>
    <row r="2492" spans="1:10" x14ac:dyDescent="0.45">
      <c r="A2492">
        <v>1955</v>
      </c>
      <c r="B2492">
        <v>46</v>
      </c>
      <c r="C2492">
        <v>3.98E-3</v>
      </c>
      <c r="D2492">
        <v>3.98E-3</v>
      </c>
      <c r="E2492">
        <v>0.5</v>
      </c>
      <c r="F2492">
        <v>92505</v>
      </c>
      <c r="G2492">
        <v>368</v>
      </c>
      <c r="H2492">
        <v>92321</v>
      </c>
      <c r="I2492">
        <v>2866899</v>
      </c>
      <c r="J2492">
        <v>30.99</v>
      </c>
    </row>
    <row r="2493" spans="1:10" x14ac:dyDescent="0.45">
      <c r="A2493">
        <v>1955</v>
      </c>
      <c r="B2493">
        <v>47</v>
      </c>
      <c r="C2493">
        <v>4.3200000000000001E-3</v>
      </c>
      <c r="D2493">
        <v>4.3099999999999996E-3</v>
      </c>
      <c r="E2493">
        <v>0.5</v>
      </c>
      <c r="F2493">
        <v>92137</v>
      </c>
      <c r="G2493">
        <v>397</v>
      </c>
      <c r="H2493">
        <v>91939</v>
      </c>
      <c r="I2493">
        <v>2774578</v>
      </c>
      <c r="J2493">
        <v>30.11</v>
      </c>
    </row>
    <row r="2494" spans="1:10" x14ac:dyDescent="0.45">
      <c r="A2494">
        <v>1955</v>
      </c>
      <c r="B2494">
        <v>48</v>
      </c>
      <c r="C2494">
        <v>4.64E-3</v>
      </c>
      <c r="D2494">
        <v>4.6299999999999996E-3</v>
      </c>
      <c r="E2494">
        <v>0.5</v>
      </c>
      <c r="F2494">
        <v>91740</v>
      </c>
      <c r="G2494">
        <v>425</v>
      </c>
      <c r="H2494">
        <v>91528</v>
      </c>
      <c r="I2494">
        <v>2682640</v>
      </c>
      <c r="J2494">
        <v>29.24</v>
      </c>
    </row>
    <row r="2495" spans="1:10" x14ac:dyDescent="0.45">
      <c r="A2495">
        <v>1955</v>
      </c>
      <c r="B2495">
        <v>49</v>
      </c>
      <c r="C2495">
        <v>5.1399999999999996E-3</v>
      </c>
      <c r="D2495">
        <v>5.1200000000000004E-3</v>
      </c>
      <c r="E2495">
        <v>0.5</v>
      </c>
      <c r="F2495">
        <v>91315</v>
      </c>
      <c r="G2495">
        <v>468</v>
      </c>
      <c r="H2495">
        <v>91081</v>
      </c>
      <c r="I2495">
        <v>2591112</v>
      </c>
      <c r="J2495">
        <v>28.38</v>
      </c>
    </row>
    <row r="2496" spans="1:10" x14ac:dyDescent="0.45">
      <c r="A2496">
        <v>1955</v>
      </c>
      <c r="B2496">
        <v>50</v>
      </c>
      <c r="C2496">
        <v>5.6499999999999996E-3</v>
      </c>
      <c r="D2496">
        <v>5.6299999999999996E-3</v>
      </c>
      <c r="E2496">
        <v>0.5</v>
      </c>
      <c r="F2496">
        <v>90847</v>
      </c>
      <c r="G2496">
        <v>512</v>
      </c>
      <c r="H2496">
        <v>90591</v>
      </c>
      <c r="I2496">
        <v>2500031</v>
      </c>
      <c r="J2496">
        <v>27.52</v>
      </c>
    </row>
    <row r="2497" spans="1:10" x14ac:dyDescent="0.45">
      <c r="A2497">
        <v>1955</v>
      </c>
      <c r="B2497">
        <v>51</v>
      </c>
      <c r="C2497">
        <v>6.1500000000000001E-3</v>
      </c>
      <c r="D2497">
        <v>6.13E-3</v>
      </c>
      <c r="E2497">
        <v>0.5</v>
      </c>
      <c r="F2497">
        <v>90336</v>
      </c>
      <c r="G2497">
        <v>553</v>
      </c>
      <c r="H2497">
        <v>90059</v>
      </c>
      <c r="I2497">
        <v>2409439</v>
      </c>
      <c r="J2497">
        <v>26.67</v>
      </c>
    </row>
    <row r="2498" spans="1:10" x14ac:dyDescent="0.45">
      <c r="A2498">
        <v>1955</v>
      </c>
      <c r="B2498">
        <v>52</v>
      </c>
      <c r="C2498">
        <v>6.7099999999999998E-3</v>
      </c>
      <c r="D2498">
        <v>6.6800000000000002E-3</v>
      </c>
      <c r="E2498">
        <v>0.5</v>
      </c>
      <c r="F2498">
        <v>89782</v>
      </c>
      <c r="G2498">
        <v>600</v>
      </c>
      <c r="H2498">
        <v>89482</v>
      </c>
      <c r="I2498">
        <v>2319380</v>
      </c>
      <c r="J2498">
        <v>25.83</v>
      </c>
    </row>
    <row r="2499" spans="1:10" x14ac:dyDescent="0.45">
      <c r="A2499">
        <v>1955</v>
      </c>
      <c r="B2499">
        <v>53</v>
      </c>
      <c r="C2499">
        <v>7.3499999999999998E-3</v>
      </c>
      <c r="D2499">
        <v>7.3200000000000001E-3</v>
      </c>
      <c r="E2499">
        <v>0.5</v>
      </c>
      <c r="F2499">
        <v>89182</v>
      </c>
      <c r="G2499">
        <v>653</v>
      </c>
      <c r="H2499">
        <v>88856</v>
      </c>
      <c r="I2499">
        <v>2229898</v>
      </c>
      <c r="J2499">
        <v>25</v>
      </c>
    </row>
    <row r="2500" spans="1:10" x14ac:dyDescent="0.45">
      <c r="A2500">
        <v>1955</v>
      </c>
      <c r="B2500">
        <v>54</v>
      </c>
      <c r="C2500">
        <v>7.9000000000000008E-3</v>
      </c>
      <c r="D2500">
        <v>7.8700000000000003E-3</v>
      </c>
      <c r="E2500">
        <v>0.5</v>
      </c>
      <c r="F2500">
        <v>88529</v>
      </c>
      <c r="G2500">
        <v>697</v>
      </c>
      <c r="H2500">
        <v>88181</v>
      </c>
      <c r="I2500">
        <v>2141042</v>
      </c>
      <c r="J2500">
        <v>24.18</v>
      </c>
    </row>
    <row r="2501" spans="1:10" x14ac:dyDescent="0.45">
      <c r="A2501">
        <v>1955</v>
      </c>
      <c r="B2501">
        <v>55</v>
      </c>
      <c r="C2501">
        <v>8.43E-3</v>
      </c>
      <c r="D2501">
        <v>8.3899999999999999E-3</v>
      </c>
      <c r="E2501">
        <v>0.5</v>
      </c>
      <c r="F2501">
        <v>87833</v>
      </c>
      <c r="G2501">
        <v>737</v>
      </c>
      <c r="H2501">
        <v>87464</v>
      </c>
      <c r="I2501">
        <v>2052861</v>
      </c>
      <c r="J2501">
        <v>23.37</v>
      </c>
    </row>
    <row r="2502" spans="1:10" x14ac:dyDescent="0.45">
      <c r="A2502">
        <v>1955</v>
      </c>
      <c r="B2502">
        <v>56</v>
      </c>
      <c r="C2502">
        <v>9.1699999999999993E-3</v>
      </c>
      <c r="D2502">
        <v>9.1299999999999992E-3</v>
      </c>
      <c r="E2502">
        <v>0.5</v>
      </c>
      <c r="F2502">
        <v>87095</v>
      </c>
      <c r="G2502">
        <v>795</v>
      </c>
      <c r="H2502">
        <v>86698</v>
      </c>
      <c r="I2502">
        <v>1965397</v>
      </c>
      <c r="J2502">
        <v>22.57</v>
      </c>
    </row>
    <row r="2503" spans="1:10" x14ac:dyDescent="0.45">
      <c r="A2503">
        <v>1955</v>
      </c>
      <c r="B2503">
        <v>57</v>
      </c>
      <c r="C2503">
        <v>9.92E-3</v>
      </c>
      <c r="D2503">
        <v>9.8799999999999999E-3</v>
      </c>
      <c r="E2503">
        <v>0.5</v>
      </c>
      <c r="F2503">
        <v>86300</v>
      </c>
      <c r="G2503">
        <v>852</v>
      </c>
      <c r="H2503">
        <v>85874</v>
      </c>
      <c r="I2503">
        <v>1878700</v>
      </c>
      <c r="J2503">
        <v>21.77</v>
      </c>
    </row>
    <row r="2504" spans="1:10" x14ac:dyDescent="0.45">
      <c r="A2504">
        <v>1955</v>
      </c>
      <c r="B2504">
        <v>58</v>
      </c>
      <c r="C2504">
        <v>1.0489999999999999E-2</v>
      </c>
      <c r="D2504">
        <v>1.044E-2</v>
      </c>
      <c r="E2504">
        <v>0.5</v>
      </c>
      <c r="F2504">
        <v>85448</v>
      </c>
      <c r="G2504">
        <v>892</v>
      </c>
      <c r="H2504">
        <v>85002</v>
      </c>
      <c r="I2504">
        <v>1792826</v>
      </c>
      <c r="J2504">
        <v>20.98</v>
      </c>
    </row>
    <row r="2505" spans="1:10" x14ac:dyDescent="0.45">
      <c r="A2505">
        <v>1955</v>
      </c>
      <c r="B2505">
        <v>59</v>
      </c>
      <c r="C2505">
        <v>1.1310000000000001E-2</v>
      </c>
      <c r="D2505">
        <v>1.125E-2</v>
      </c>
      <c r="E2505">
        <v>0.5</v>
      </c>
      <c r="F2505">
        <v>84556</v>
      </c>
      <c r="G2505">
        <v>951</v>
      </c>
      <c r="H2505">
        <v>84080</v>
      </c>
      <c r="I2505">
        <v>1707825</v>
      </c>
      <c r="J2505">
        <v>20.2</v>
      </c>
    </row>
    <row r="2506" spans="1:10" x14ac:dyDescent="0.45">
      <c r="A2506">
        <v>1955</v>
      </c>
      <c r="B2506">
        <v>60</v>
      </c>
      <c r="C2506">
        <v>1.2409999999999999E-2</v>
      </c>
      <c r="D2506">
        <v>1.2330000000000001E-2</v>
      </c>
      <c r="E2506">
        <v>0.5</v>
      </c>
      <c r="F2506">
        <v>83604</v>
      </c>
      <c r="G2506">
        <v>1031</v>
      </c>
      <c r="H2506">
        <v>83089</v>
      </c>
      <c r="I2506">
        <v>1623745</v>
      </c>
      <c r="J2506">
        <v>19.420000000000002</v>
      </c>
    </row>
    <row r="2507" spans="1:10" x14ac:dyDescent="0.45">
      <c r="A2507">
        <v>1955</v>
      </c>
      <c r="B2507">
        <v>61</v>
      </c>
      <c r="C2507">
        <v>1.3469999999999999E-2</v>
      </c>
      <c r="D2507">
        <v>1.338E-2</v>
      </c>
      <c r="E2507">
        <v>0.5</v>
      </c>
      <c r="F2507">
        <v>82573</v>
      </c>
      <c r="G2507">
        <v>1105</v>
      </c>
      <c r="H2507">
        <v>82021</v>
      </c>
      <c r="I2507">
        <v>1540656</v>
      </c>
      <c r="J2507">
        <v>18.66</v>
      </c>
    </row>
    <row r="2508" spans="1:10" x14ac:dyDescent="0.45">
      <c r="A2508">
        <v>1955</v>
      </c>
      <c r="B2508">
        <v>62</v>
      </c>
      <c r="C2508">
        <v>1.465E-2</v>
      </c>
      <c r="D2508">
        <v>1.4540000000000001E-2</v>
      </c>
      <c r="E2508">
        <v>0.5</v>
      </c>
      <c r="F2508">
        <v>81468</v>
      </c>
      <c r="G2508">
        <v>1185</v>
      </c>
      <c r="H2508">
        <v>80876</v>
      </c>
      <c r="I2508">
        <v>1458635</v>
      </c>
      <c r="J2508">
        <v>17.899999999999999</v>
      </c>
    </row>
    <row r="2509" spans="1:10" x14ac:dyDescent="0.45">
      <c r="A2509">
        <v>1955</v>
      </c>
      <c r="B2509">
        <v>63</v>
      </c>
      <c r="C2509">
        <v>1.6299999999999999E-2</v>
      </c>
      <c r="D2509">
        <v>1.617E-2</v>
      </c>
      <c r="E2509">
        <v>0.5</v>
      </c>
      <c r="F2509">
        <v>80284</v>
      </c>
      <c r="G2509">
        <v>1298</v>
      </c>
      <c r="H2509">
        <v>79635</v>
      </c>
      <c r="I2509">
        <v>1377759</v>
      </c>
      <c r="J2509">
        <v>17.16</v>
      </c>
    </row>
    <row r="2510" spans="1:10" x14ac:dyDescent="0.45">
      <c r="A2510">
        <v>1955</v>
      </c>
      <c r="B2510">
        <v>64</v>
      </c>
      <c r="C2510">
        <v>1.83E-2</v>
      </c>
      <c r="D2510">
        <v>1.814E-2</v>
      </c>
      <c r="E2510">
        <v>0.5</v>
      </c>
      <c r="F2510">
        <v>78986</v>
      </c>
      <c r="G2510">
        <v>1433</v>
      </c>
      <c r="H2510">
        <v>78269</v>
      </c>
      <c r="I2510">
        <v>1298124</v>
      </c>
      <c r="J2510">
        <v>16.43</v>
      </c>
    </row>
    <row r="2511" spans="1:10" x14ac:dyDescent="0.45">
      <c r="A2511">
        <v>1955</v>
      </c>
      <c r="B2511">
        <v>65</v>
      </c>
      <c r="C2511">
        <v>2.018E-2</v>
      </c>
      <c r="D2511">
        <v>1.9980000000000001E-2</v>
      </c>
      <c r="E2511">
        <v>0.5</v>
      </c>
      <c r="F2511">
        <v>77553</v>
      </c>
      <c r="G2511">
        <v>1549</v>
      </c>
      <c r="H2511">
        <v>76778</v>
      </c>
      <c r="I2511">
        <v>1219855</v>
      </c>
      <c r="J2511">
        <v>15.73</v>
      </c>
    </row>
    <row r="2512" spans="1:10" x14ac:dyDescent="0.45">
      <c r="A2512">
        <v>1955</v>
      </c>
      <c r="B2512">
        <v>66</v>
      </c>
      <c r="C2512">
        <v>2.1940000000000001E-2</v>
      </c>
      <c r="D2512">
        <v>2.1700000000000001E-2</v>
      </c>
      <c r="E2512">
        <v>0.5</v>
      </c>
      <c r="F2512">
        <v>76004</v>
      </c>
      <c r="G2512">
        <v>1650</v>
      </c>
      <c r="H2512">
        <v>75179</v>
      </c>
      <c r="I2512">
        <v>1143076</v>
      </c>
      <c r="J2512">
        <v>15.04</v>
      </c>
    </row>
    <row r="2513" spans="1:10" x14ac:dyDescent="0.45">
      <c r="A2513">
        <v>1955</v>
      </c>
      <c r="B2513">
        <v>67</v>
      </c>
      <c r="C2513">
        <v>2.392E-2</v>
      </c>
      <c r="D2513">
        <v>2.3640000000000001E-2</v>
      </c>
      <c r="E2513">
        <v>0.5</v>
      </c>
      <c r="F2513">
        <v>74354</v>
      </c>
      <c r="G2513">
        <v>1758</v>
      </c>
      <c r="H2513">
        <v>73475</v>
      </c>
      <c r="I2513">
        <v>1067897</v>
      </c>
      <c r="J2513">
        <v>14.36</v>
      </c>
    </row>
    <row r="2514" spans="1:10" x14ac:dyDescent="0.45">
      <c r="A2514">
        <v>1955</v>
      </c>
      <c r="B2514">
        <v>68</v>
      </c>
      <c r="C2514">
        <v>2.6179999999999998E-2</v>
      </c>
      <c r="D2514">
        <v>2.5839999999999998E-2</v>
      </c>
      <c r="E2514">
        <v>0.5</v>
      </c>
      <c r="F2514">
        <v>72596</v>
      </c>
      <c r="G2514">
        <v>1876</v>
      </c>
      <c r="H2514">
        <v>71658</v>
      </c>
      <c r="I2514">
        <v>994422</v>
      </c>
      <c r="J2514">
        <v>13.7</v>
      </c>
    </row>
    <row r="2515" spans="1:10" x14ac:dyDescent="0.45">
      <c r="A2515">
        <v>1955</v>
      </c>
      <c r="B2515">
        <v>69</v>
      </c>
      <c r="C2515">
        <v>2.8129999999999999E-2</v>
      </c>
      <c r="D2515">
        <v>2.7740000000000001E-2</v>
      </c>
      <c r="E2515">
        <v>0.5</v>
      </c>
      <c r="F2515">
        <v>70720</v>
      </c>
      <c r="G2515">
        <v>1962</v>
      </c>
      <c r="H2515">
        <v>69739</v>
      </c>
      <c r="I2515">
        <v>922764</v>
      </c>
      <c r="J2515">
        <v>13.05</v>
      </c>
    </row>
    <row r="2516" spans="1:10" x14ac:dyDescent="0.45">
      <c r="A2516">
        <v>1955</v>
      </c>
      <c r="B2516">
        <v>70</v>
      </c>
      <c r="C2516">
        <v>3.0759999999999999E-2</v>
      </c>
      <c r="D2516">
        <v>3.0300000000000001E-2</v>
      </c>
      <c r="E2516">
        <v>0.5</v>
      </c>
      <c r="F2516">
        <v>68758</v>
      </c>
      <c r="G2516">
        <v>2083</v>
      </c>
      <c r="H2516">
        <v>67717</v>
      </c>
      <c r="I2516">
        <v>853025</v>
      </c>
      <c r="J2516">
        <v>12.41</v>
      </c>
    </row>
    <row r="2517" spans="1:10" x14ac:dyDescent="0.45">
      <c r="A2517">
        <v>1955</v>
      </c>
      <c r="B2517">
        <v>71</v>
      </c>
      <c r="C2517">
        <v>3.4009999999999999E-2</v>
      </c>
      <c r="D2517">
        <v>3.3439999999999998E-2</v>
      </c>
      <c r="E2517">
        <v>0.5</v>
      </c>
      <c r="F2517">
        <v>66675</v>
      </c>
      <c r="G2517">
        <v>2229</v>
      </c>
      <c r="H2517">
        <v>65560</v>
      </c>
      <c r="I2517">
        <v>785308</v>
      </c>
      <c r="J2517">
        <v>11.78</v>
      </c>
    </row>
    <row r="2518" spans="1:10" x14ac:dyDescent="0.45">
      <c r="A2518">
        <v>1955</v>
      </c>
      <c r="B2518">
        <v>72</v>
      </c>
      <c r="C2518">
        <v>3.798E-2</v>
      </c>
      <c r="D2518">
        <v>3.7269999999999998E-2</v>
      </c>
      <c r="E2518">
        <v>0.5</v>
      </c>
      <c r="F2518">
        <v>64446</v>
      </c>
      <c r="G2518">
        <v>2402</v>
      </c>
      <c r="H2518">
        <v>63245</v>
      </c>
      <c r="I2518">
        <v>719748</v>
      </c>
      <c r="J2518">
        <v>11.17</v>
      </c>
    </row>
    <row r="2519" spans="1:10" x14ac:dyDescent="0.45">
      <c r="A2519">
        <v>1955</v>
      </c>
      <c r="B2519">
        <v>73</v>
      </c>
      <c r="C2519">
        <v>4.2070000000000003E-2</v>
      </c>
      <c r="D2519">
        <v>4.1200000000000001E-2</v>
      </c>
      <c r="E2519">
        <v>0.5</v>
      </c>
      <c r="F2519">
        <v>62044</v>
      </c>
      <c r="G2519">
        <v>2556</v>
      </c>
      <c r="H2519">
        <v>60765</v>
      </c>
      <c r="I2519">
        <v>656503</v>
      </c>
      <c r="J2519">
        <v>10.58</v>
      </c>
    </row>
    <row r="2520" spans="1:10" x14ac:dyDescent="0.45">
      <c r="A2520">
        <v>1955</v>
      </c>
      <c r="B2520">
        <v>74</v>
      </c>
      <c r="C2520">
        <v>4.7500000000000001E-2</v>
      </c>
      <c r="D2520">
        <v>4.6399999999999997E-2</v>
      </c>
      <c r="E2520">
        <v>0.5</v>
      </c>
      <c r="F2520">
        <v>59487</v>
      </c>
      <c r="G2520">
        <v>2760</v>
      </c>
      <c r="H2520">
        <v>58107</v>
      </c>
      <c r="I2520">
        <v>595737</v>
      </c>
      <c r="J2520">
        <v>10.01</v>
      </c>
    </row>
    <row r="2521" spans="1:10" x14ac:dyDescent="0.45">
      <c r="A2521">
        <v>1955</v>
      </c>
      <c r="B2521">
        <v>75</v>
      </c>
      <c r="C2521">
        <v>5.3339999999999999E-2</v>
      </c>
      <c r="D2521">
        <v>5.1959999999999999E-2</v>
      </c>
      <c r="E2521">
        <v>0.5</v>
      </c>
      <c r="F2521">
        <v>56727</v>
      </c>
      <c r="G2521">
        <v>2947</v>
      </c>
      <c r="H2521">
        <v>55254</v>
      </c>
      <c r="I2521">
        <v>537630</v>
      </c>
      <c r="J2521">
        <v>9.48</v>
      </c>
    </row>
    <row r="2522" spans="1:10" x14ac:dyDescent="0.45">
      <c r="A2522">
        <v>1955</v>
      </c>
      <c r="B2522">
        <v>76</v>
      </c>
      <c r="C2522">
        <v>5.9429999999999997E-2</v>
      </c>
      <c r="D2522">
        <v>5.7709999999999997E-2</v>
      </c>
      <c r="E2522">
        <v>0.5</v>
      </c>
      <c r="F2522">
        <v>53780</v>
      </c>
      <c r="G2522">
        <v>3104</v>
      </c>
      <c r="H2522">
        <v>52228</v>
      </c>
      <c r="I2522">
        <v>482377</v>
      </c>
      <c r="J2522">
        <v>8.9700000000000006</v>
      </c>
    </row>
    <row r="2523" spans="1:10" x14ac:dyDescent="0.45">
      <c r="A2523">
        <v>1955</v>
      </c>
      <c r="B2523">
        <v>77</v>
      </c>
      <c r="C2523">
        <v>6.497E-2</v>
      </c>
      <c r="D2523">
        <v>6.293E-2</v>
      </c>
      <c r="E2523">
        <v>0.5</v>
      </c>
      <c r="F2523">
        <v>50676</v>
      </c>
      <c r="G2523">
        <v>3189</v>
      </c>
      <c r="H2523">
        <v>49082</v>
      </c>
      <c r="I2523">
        <v>430149</v>
      </c>
      <c r="J2523">
        <v>8.49</v>
      </c>
    </row>
    <row r="2524" spans="1:10" x14ac:dyDescent="0.45">
      <c r="A2524">
        <v>1955</v>
      </c>
      <c r="B2524">
        <v>78</v>
      </c>
      <c r="C2524">
        <v>7.0449999999999999E-2</v>
      </c>
      <c r="D2524">
        <v>6.8049999999999999E-2</v>
      </c>
      <c r="E2524">
        <v>0.5</v>
      </c>
      <c r="F2524">
        <v>47487</v>
      </c>
      <c r="G2524">
        <v>3231</v>
      </c>
      <c r="H2524">
        <v>45871</v>
      </c>
      <c r="I2524">
        <v>381067</v>
      </c>
      <c r="J2524">
        <v>8.02</v>
      </c>
    </row>
    <row r="2525" spans="1:10" x14ac:dyDescent="0.45">
      <c r="A2525">
        <v>1955</v>
      </c>
      <c r="B2525">
        <v>79</v>
      </c>
      <c r="C2525">
        <v>7.6020000000000004E-2</v>
      </c>
      <c r="D2525">
        <v>7.324E-2</v>
      </c>
      <c r="E2525">
        <v>0.5</v>
      </c>
      <c r="F2525">
        <v>44256</v>
      </c>
      <c r="G2525">
        <v>3241</v>
      </c>
      <c r="H2525">
        <v>42635</v>
      </c>
      <c r="I2525">
        <v>335196</v>
      </c>
      <c r="J2525">
        <v>7.57</v>
      </c>
    </row>
    <row r="2526" spans="1:10" x14ac:dyDescent="0.45">
      <c r="A2526">
        <v>1955</v>
      </c>
      <c r="B2526">
        <v>80</v>
      </c>
      <c r="C2526">
        <v>8.0399999999999999E-2</v>
      </c>
      <c r="D2526">
        <v>7.7289999999999998E-2</v>
      </c>
      <c r="E2526">
        <v>0.5</v>
      </c>
      <c r="F2526">
        <v>41014</v>
      </c>
      <c r="G2526">
        <v>3170</v>
      </c>
      <c r="H2526">
        <v>39429</v>
      </c>
      <c r="I2526">
        <v>292561</v>
      </c>
      <c r="J2526">
        <v>7.13</v>
      </c>
    </row>
    <row r="2527" spans="1:10" x14ac:dyDescent="0.45">
      <c r="A2527">
        <v>1955</v>
      </c>
      <c r="B2527">
        <v>81</v>
      </c>
      <c r="C2527">
        <v>9.0079999999999993E-2</v>
      </c>
      <c r="D2527">
        <v>8.6190000000000003E-2</v>
      </c>
      <c r="E2527">
        <v>0.5</v>
      </c>
      <c r="F2527">
        <v>37845</v>
      </c>
      <c r="G2527">
        <v>3262</v>
      </c>
      <c r="H2527">
        <v>36214</v>
      </c>
      <c r="I2527">
        <v>253131</v>
      </c>
      <c r="J2527">
        <v>6.69</v>
      </c>
    </row>
    <row r="2528" spans="1:10" x14ac:dyDescent="0.45">
      <c r="A2528">
        <v>1955</v>
      </c>
      <c r="B2528">
        <v>82</v>
      </c>
      <c r="C2528">
        <v>0.10024</v>
      </c>
      <c r="D2528">
        <v>9.5460000000000003E-2</v>
      </c>
      <c r="E2528">
        <v>0.5</v>
      </c>
      <c r="F2528">
        <v>34583</v>
      </c>
      <c r="G2528">
        <v>3301</v>
      </c>
      <c r="H2528">
        <v>32932</v>
      </c>
      <c r="I2528">
        <v>216918</v>
      </c>
      <c r="J2528">
        <v>6.27</v>
      </c>
    </row>
    <row r="2529" spans="1:10" x14ac:dyDescent="0.45">
      <c r="A2529">
        <v>1955</v>
      </c>
      <c r="B2529">
        <v>83</v>
      </c>
      <c r="C2529">
        <v>0.11298999999999999</v>
      </c>
      <c r="D2529">
        <v>0.10695</v>
      </c>
      <c r="E2529">
        <v>0.5</v>
      </c>
      <c r="F2529">
        <v>31281</v>
      </c>
      <c r="G2529">
        <v>3345</v>
      </c>
      <c r="H2529">
        <v>29609</v>
      </c>
      <c r="I2529">
        <v>183986</v>
      </c>
      <c r="J2529">
        <v>5.88</v>
      </c>
    </row>
    <row r="2530" spans="1:10" x14ac:dyDescent="0.45">
      <c r="A2530">
        <v>1955</v>
      </c>
      <c r="B2530">
        <v>84</v>
      </c>
      <c r="C2530">
        <v>0.12767999999999999</v>
      </c>
      <c r="D2530">
        <v>0.12001000000000001</v>
      </c>
      <c r="E2530">
        <v>0.5</v>
      </c>
      <c r="F2530">
        <v>27936</v>
      </c>
      <c r="G2530">
        <v>3353</v>
      </c>
      <c r="H2530">
        <v>26260</v>
      </c>
      <c r="I2530">
        <v>154377</v>
      </c>
      <c r="J2530">
        <v>5.53</v>
      </c>
    </row>
    <row r="2531" spans="1:10" x14ac:dyDescent="0.45">
      <c r="A2531">
        <v>1955</v>
      </c>
      <c r="B2531">
        <v>85</v>
      </c>
      <c r="C2531">
        <v>0.14144999999999999</v>
      </c>
      <c r="D2531">
        <v>0.13211000000000001</v>
      </c>
      <c r="E2531">
        <v>0.5</v>
      </c>
      <c r="F2531">
        <v>24583</v>
      </c>
      <c r="G2531">
        <v>3248</v>
      </c>
      <c r="H2531">
        <v>22959</v>
      </c>
      <c r="I2531">
        <v>128118</v>
      </c>
      <c r="J2531">
        <v>5.21</v>
      </c>
    </row>
    <row r="2532" spans="1:10" x14ac:dyDescent="0.45">
      <c r="A2532">
        <v>1955</v>
      </c>
      <c r="B2532">
        <v>86</v>
      </c>
      <c r="C2532">
        <v>0.14788000000000001</v>
      </c>
      <c r="D2532">
        <v>0.13769000000000001</v>
      </c>
      <c r="E2532">
        <v>0.5</v>
      </c>
      <c r="F2532">
        <v>21336</v>
      </c>
      <c r="G2532">
        <v>2938</v>
      </c>
      <c r="H2532">
        <v>19867</v>
      </c>
      <c r="I2532">
        <v>105158</v>
      </c>
      <c r="J2532">
        <v>4.93</v>
      </c>
    </row>
    <row r="2533" spans="1:10" x14ac:dyDescent="0.45">
      <c r="A2533">
        <v>1955</v>
      </c>
      <c r="B2533">
        <v>87</v>
      </c>
      <c r="C2533">
        <v>0.16378000000000001</v>
      </c>
      <c r="D2533">
        <v>0.15139</v>
      </c>
      <c r="E2533">
        <v>0.5</v>
      </c>
      <c r="F2533">
        <v>18398</v>
      </c>
      <c r="G2533">
        <v>2785</v>
      </c>
      <c r="H2533">
        <v>17005</v>
      </c>
      <c r="I2533">
        <v>85292</v>
      </c>
      <c r="J2533">
        <v>4.6399999999999997</v>
      </c>
    </row>
    <row r="2534" spans="1:10" x14ac:dyDescent="0.45">
      <c r="A2534">
        <v>1955</v>
      </c>
      <c r="B2534">
        <v>88</v>
      </c>
      <c r="C2534">
        <v>0.17448</v>
      </c>
      <c r="D2534">
        <v>0.16048000000000001</v>
      </c>
      <c r="E2534">
        <v>0.5</v>
      </c>
      <c r="F2534">
        <v>15613</v>
      </c>
      <c r="G2534">
        <v>2505</v>
      </c>
      <c r="H2534">
        <v>14360</v>
      </c>
      <c r="I2534">
        <v>68286</v>
      </c>
      <c r="J2534">
        <v>4.37</v>
      </c>
    </row>
    <row r="2535" spans="1:10" x14ac:dyDescent="0.45">
      <c r="A2535">
        <v>1955</v>
      </c>
      <c r="B2535">
        <v>89</v>
      </c>
      <c r="C2535">
        <v>0.19001000000000001</v>
      </c>
      <c r="D2535">
        <v>0.17352000000000001</v>
      </c>
      <c r="E2535">
        <v>0.5</v>
      </c>
      <c r="F2535">
        <v>13107</v>
      </c>
      <c r="G2535">
        <v>2274</v>
      </c>
      <c r="H2535">
        <v>11970</v>
      </c>
      <c r="I2535">
        <v>53927</v>
      </c>
      <c r="J2535">
        <v>4.1100000000000003</v>
      </c>
    </row>
    <row r="2536" spans="1:10" x14ac:dyDescent="0.45">
      <c r="A2536">
        <v>1955</v>
      </c>
      <c r="B2536">
        <v>90</v>
      </c>
      <c r="C2536">
        <v>0.21725</v>
      </c>
      <c r="D2536">
        <v>0.19596</v>
      </c>
      <c r="E2536">
        <v>0.5</v>
      </c>
      <c r="F2536">
        <v>10833</v>
      </c>
      <c r="G2536">
        <v>2123</v>
      </c>
      <c r="H2536">
        <v>9771</v>
      </c>
      <c r="I2536">
        <v>41957</v>
      </c>
      <c r="J2536">
        <v>3.87</v>
      </c>
    </row>
    <row r="2537" spans="1:10" x14ac:dyDescent="0.45">
      <c r="A2537">
        <v>1955</v>
      </c>
      <c r="B2537">
        <v>91</v>
      </c>
      <c r="C2537">
        <v>0.21260999999999999</v>
      </c>
      <c r="D2537">
        <v>0.19217999999999999</v>
      </c>
      <c r="E2537">
        <v>0.5</v>
      </c>
      <c r="F2537">
        <v>8710</v>
      </c>
      <c r="G2537">
        <v>1674</v>
      </c>
      <c r="H2537">
        <v>7873</v>
      </c>
      <c r="I2537">
        <v>32185</v>
      </c>
      <c r="J2537">
        <v>3.7</v>
      </c>
    </row>
    <row r="2538" spans="1:10" x14ac:dyDescent="0.45">
      <c r="A2538">
        <v>1955</v>
      </c>
      <c r="B2538">
        <v>92</v>
      </c>
      <c r="C2538">
        <v>0.22570000000000001</v>
      </c>
      <c r="D2538">
        <v>0.20282</v>
      </c>
      <c r="E2538">
        <v>0.5</v>
      </c>
      <c r="F2538">
        <v>7036</v>
      </c>
      <c r="G2538">
        <v>1427</v>
      </c>
      <c r="H2538">
        <v>6323</v>
      </c>
      <c r="I2538">
        <v>24312</v>
      </c>
      <c r="J2538">
        <v>3.46</v>
      </c>
    </row>
    <row r="2539" spans="1:10" x14ac:dyDescent="0.45">
      <c r="A2539">
        <v>1955</v>
      </c>
      <c r="B2539">
        <v>93</v>
      </c>
      <c r="C2539">
        <v>0.26474999999999999</v>
      </c>
      <c r="D2539">
        <v>0.23380000000000001</v>
      </c>
      <c r="E2539">
        <v>0.5</v>
      </c>
      <c r="F2539">
        <v>5609</v>
      </c>
      <c r="G2539">
        <v>1311</v>
      </c>
      <c r="H2539">
        <v>4953</v>
      </c>
      <c r="I2539">
        <v>17990</v>
      </c>
      <c r="J2539">
        <v>3.21</v>
      </c>
    </row>
    <row r="2540" spans="1:10" x14ac:dyDescent="0.45">
      <c r="A2540">
        <v>1955</v>
      </c>
      <c r="B2540">
        <v>94</v>
      </c>
      <c r="C2540">
        <v>0.28405999999999998</v>
      </c>
      <c r="D2540">
        <v>0.24873000000000001</v>
      </c>
      <c r="E2540">
        <v>0.5</v>
      </c>
      <c r="F2540">
        <v>4298</v>
      </c>
      <c r="G2540">
        <v>1069</v>
      </c>
      <c r="H2540">
        <v>3763</v>
      </c>
      <c r="I2540">
        <v>13037</v>
      </c>
      <c r="J2540">
        <v>3.03</v>
      </c>
    </row>
    <row r="2541" spans="1:10" x14ac:dyDescent="0.45">
      <c r="A2541">
        <v>1955</v>
      </c>
      <c r="B2541">
        <v>95</v>
      </c>
      <c r="C2541">
        <v>0.30107</v>
      </c>
      <c r="D2541">
        <v>0.26168000000000002</v>
      </c>
      <c r="E2541">
        <v>0.5</v>
      </c>
      <c r="F2541">
        <v>3229</v>
      </c>
      <c r="G2541">
        <v>845</v>
      </c>
      <c r="H2541">
        <v>2806</v>
      </c>
      <c r="I2541">
        <v>9273</v>
      </c>
      <c r="J2541">
        <v>2.87</v>
      </c>
    </row>
    <row r="2542" spans="1:10" x14ac:dyDescent="0.45">
      <c r="A2542">
        <v>1955</v>
      </c>
      <c r="B2542">
        <v>96</v>
      </c>
      <c r="C2542">
        <v>0.3231</v>
      </c>
      <c r="D2542">
        <v>0.27816000000000002</v>
      </c>
      <c r="E2542">
        <v>0.5</v>
      </c>
      <c r="F2542">
        <v>2384</v>
      </c>
      <c r="G2542">
        <v>663</v>
      </c>
      <c r="H2542">
        <v>2052</v>
      </c>
      <c r="I2542">
        <v>6467</v>
      </c>
      <c r="J2542">
        <v>2.71</v>
      </c>
    </row>
    <row r="2543" spans="1:10" x14ac:dyDescent="0.45">
      <c r="A2543">
        <v>1955</v>
      </c>
      <c r="B2543">
        <v>97</v>
      </c>
      <c r="C2543">
        <v>0.34594999999999998</v>
      </c>
      <c r="D2543">
        <v>0.29493000000000003</v>
      </c>
      <c r="E2543">
        <v>0.5</v>
      </c>
      <c r="F2543">
        <v>1721</v>
      </c>
      <c r="G2543">
        <v>507</v>
      </c>
      <c r="H2543">
        <v>1467</v>
      </c>
      <c r="I2543">
        <v>4415</v>
      </c>
      <c r="J2543">
        <v>2.57</v>
      </c>
    </row>
    <row r="2544" spans="1:10" x14ac:dyDescent="0.45">
      <c r="A2544">
        <v>1955</v>
      </c>
      <c r="B2544">
        <v>98</v>
      </c>
      <c r="C2544">
        <v>0.36953000000000003</v>
      </c>
      <c r="D2544">
        <v>0.31190000000000001</v>
      </c>
      <c r="E2544">
        <v>0.5</v>
      </c>
      <c r="F2544">
        <v>1213</v>
      </c>
      <c r="G2544">
        <v>378</v>
      </c>
      <c r="H2544">
        <v>1024</v>
      </c>
      <c r="I2544">
        <v>2948</v>
      </c>
      <c r="J2544">
        <v>2.4300000000000002</v>
      </c>
    </row>
    <row r="2545" spans="1:10" x14ac:dyDescent="0.45">
      <c r="A2545">
        <v>1955</v>
      </c>
      <c r="B2545">
        <v>99</v>
      </c>
      <c r="C2545">
        <v>0.39376</v>
      </c>
      <c r="D2545">
        <v>0.32899</v>
      </c>
      <c r="E2545">
        <v>0.5</v>
      </c>
      <c r="F2545">
        <v>835</v>
      </c>
      <c r="G2545">
        <v>275</v>
      </c>
      <c r="H2545">
        <v>697</v>
      </c>
      <c r="I2545">
        <v>1924</v>
      </c>
      <c r="J2545">
        <v>2.2999999999999998</v>
      </c>
    </row>
    <row r="2546" spans="1:10" x14ac:dyDescent="0.45">
      <c r="A2546">
        <v>1955</v>
      </c>
      <c r="B2546">
        <v>100</v>
      </c>
      <c r="C2546">
        <v>0.41850999999999999</v>
      </c>
      <c r="D2546">
        <v>0.34609000000000001</v>
      </c>
      <c r="E2546">
        <v>0.5</v>
      </c>
      <c r="F2546">
        <v>560</v>
      </c>
      <c r="G2546">
        <v>194</v>
      </c>
      <c r="H2546">
        <v>463</v>
      </c>
      <c r="I2546">
        <v>1226</v>
      </c>
      <c r="J2546">
        <v>2.19</v>
      </c>
    </row>
    <row r="2547" spans="1:10" x14ac:dyDescent="0.45">
      <c r="A2547">
        <v>1955</v>
      </c>
      <c r="B2547">
        <v>101</v>
      </c>
      <c r="C2547">
        <v>0.44368999999999997</v>
      </c>
      <c r="D2547">
        <v>0.36313000000000001</v>
      </c>
      <c r="E2547">
        <v>0.5</v>
      </c>
      <c r="F2547">
        <v>366</v>
      </c>
      <c r="G2547">
        <v>133</v>
      </c>
      <c r="H2547">
        <v>300</v>
      </c>
      <c r="I2547">
        <v>763</v>
      </c>
      <c r="J2547">
        <v>2.08</v>
      </c>
    </row>
    <row r="2548" spans="1:10" x14ac:dyDescent="0.45">
      <c r="A2548">
        <v>1955</v>
      </c>
      <c r="B2548">
        <v>102</v>
      </c>
      <c r="C2548">
        <v>0.46915000000000001</v>
      </c>
      <c r="D2548">
        <v>0.38001000000000001</v>
      </c>
      <c r="E2548">
        <v>0.5</v>
      </c>
      <c r="F2548">
        <v>233</v>
      </c>
      <c r="G2548">
        <v>89</v>
      </c>
      <c r="H2548">
        <v>189</v>
      </c>
      <c r="I2548">
        <v>463</v>
      </c>
      <c r="J2548">
        <v>1.99</v>
      </c>
    </row>
    <row r="2549" spans="1:10" x14ac:dyDescent="0.45">
      <c r="A2549">
        <v>1955</v>
      </c>
      <c r="B2549">
        <v>103</v>
      </c>
      <c r="C2549">
        <v>0.49478</v>
      </c>
      <c r="D2549">
        <v>0.39665</v>
      </c>
      <c r="E2549">
        <v>0.5</v>
      </c>
      <c r="F2549">
        <v>145</v>
      </c>
      <c r="G2549">
        <v>57</v>
      </c>
      <c r="H2549">
        <v>116</v>
      </c>
      <c r="I2549">
        <v>274</v>
      </c>
      <c r="J2549">
        <v>1.9</v>
      </c>
    </row>
    <row r="2550" spans="1:10" x14ac:dyDescent="0.45">
      <c r="A2550">
        <v>1955</v>
      </c>
      <c r="B2550">
        <v>104</v>
      </c>
      <c r="C2550">
        <v>0.52044000000000001</v>
      </c>
      <c r="D2550">
        <v>0.41297</v>
      </c>
      <c r="E2550">
        <v>0.5</v>
      </c>
      <c r="F2550">
        <v>87</v>
      </c>
      <c r="G2550">
        <v>36</v>
      </c>
      <c r="H2550">
        <v>69</v>
      </c>
      <c r="I2550">
        <v>159</v>
      </c>
      <c r="J2550">
        <v>1.82</v>
      </c>
    </row>
    <row r="2551" spans="1:10" x14ac:dyDescent="0.45">
      <c r="A2551">
        <v>1955</v>
      </c>
      <c r="B2551">
        <v>105</v>
      </c>
      <c r="C2551">
        <v>0.54598000000000002</v>
      </c>
      <c r="D2551">
        <v>0.4289</v>
      </c>
      <c r="E2551">
        <v>0.5</v>
      </c>
      <c r="F2551">
        <v>51</v>
      </c>
      <c r="G2551">
        <v>22</v>
      </c>
      <c r="H2551">
        <v>40</v>
      </c>
      <c r="I2551">
        <v>89</v>
      </c>
      <c r="J2551">
        <v>1.74</v>
      </c>
    </row>
    <row r="2552" spans="1:10" x14ac:dyDescent="0.45">
      <c r="A2552">
        <v>1955</v>
      </c>
      <c r="B2552">
        <v>106</v>
      </c>
      <c r="C2552">
        <v>0.57128999999999996</v>
      </c>
      <c r="D2552">
        <v>0.44435999999999998</v>
      </c>
      <c r="E2552">
        <v>0.5</v>
      </c>
      <c r="F2552">
        <v>29</v>
      </c>
      <c r="G2552">
        <v>13</v>
      </c>
      <c r="H2552">
        <v>23</v>
      </c>
      <c r="I2552">
        <v>49</v>
      </c>
      <c r="J2552">
        <v>1.68</v>
      </c>
    </row>
    <row r="2553" spans="1:10" x14ac:dyDescent="0.45">
      <c r="A2553">
        <v>1955</v>
      </c>
      <c r="B2553">
        <v>107</v>
      </c>
      <c r="C2553">
        <v>0.59623000000000004</v>
      </c>
      <c r="D2553">
        <v>0.45931</v>
      </c>
      <c r="E2553">
        <v>0.5</v>
      </c>
      <c r="F2553">
        <v>16</v>
      </c>
      <c r="G2553">
        <v>7</v>
      </c>
      <c r="H2553">
        <v>13</v>
      </c>
      <c r="I2553">
        <v>26</v>
      </c>
      <c r="J2553">
        <v>1.62</v>
      </c>
    </row>
    <row r="2554" spans="1:10" x14ac:dyDescent="0.45">
      <c r="A2554">
        <v>1955</v>
      </c>
      <c r="B2554">
        <v>108</v>
      </c>
      <c r="C2554">
        <v>0.62068999999999996</v>
      </c>
      <c r="D2554">
        <v>0.47367999999999999</v>
      </c>
      <c r="E2554">
        <v>0.5</v>
      </c>
      <c r="F2554">
        <v>9</v>
      </c>
      <c r="G2554">
        <v>4</v>
      </c>
      <c r="H2554">
        <v>7</v>
      </c>
      <c r="I2554">
        <v>14</v>
      </c>
      <c r="J2554">
        <v>1.57</v>
      </c>
    </row>
    <row r="2555" spans="1:10" x14ac:dyDescent="0.45">
      <c r="A2555">
        <v>1955</v>
      </c>
      <c r="B2555">
        <v>109</v>
      </c>
      <c r="C2555">
        <v>0.64454</v>
      </c>
      <c r="D2555">
        <v>0.48744999999999999</v>
      </c>
      <c r="E2555">
        <v>0.5</v>
      </c>
      <c r="F2555">
        <v>5</v>
      </c>
      <c r="G2555">
        <v>2</v>
      </c>
      <c r="H2555">
        <v>3</v>
      </c>
      <c r="I2555">
        <v>7</v>
      </c>
      <c r="J2555">
        <v>1.52</v>
      </c>
    </row>
    <row r="2556" spans="1:10" x14ac:dyDescent="0.45">
      <c r="A2556">
        <v>1955</v>
      </c>
      <c r="B2556" t="s">
        <v>20</v>
      </c>
      <c r="C2556">
        <v>0.66769999999999996</v>
      </c>
      <c r="D2556">
        <v>1</v>
      </c>
      <c r="E2556">
        <v>1.5</v>
      </c>
      <c r="F2556">
        <v>2</v>
      </c>
      <c r="G2556">
        <v>2</v>
      </c>
      <c r="H2556">
        <v>4</v>
      </c>
      <c r="I2556">
        <v>4</v>
      </c>
      <c r="J2556">
        <v>1.5</v>
      </c>
    </row>
    <row r="2557" spans="1:10" x14ac:dyDescent="0.45">
      <c r="A2557">
        <v>1956</v>
      </c>
      <c r="B2557">
        <v>0</v>
      </c>
      <c r="C2557">
        <v>2.4140000000000002E-2</v>
      </c>
      <c r="D2557">
        <v>2.3650000000000001E-2</v>
      </c>
      <c r="E2557">
        <v>0.14000000000000001</v>
      </c>
      <c r="F2557">
        <v>100000</v>
      </c>
      <c r="G2557">
        <v>2365</v>
      </c>
      <c r="H2557">
        <v>97967</v>
      </c>
      <c r="I2557">
        <v>7294816</v>
      </c>
      <c r="J2557">
        <v>72.95</v>
      </c>
    </row>
    <row r="2558" spans="1:10" x14ac:dyDescent="0.45">
      <c r="A2558">
        <v>1956</v>
      </c>
      <c r="B2558">
        <v>1</v>
      </c>
      <c r="C2558">
        <v>1.7600000000000001E-3</v>
      </c>
      <c r="D2558">
        <v>1.7600000000000001E-3</v>
      </c>
      <c r="E2558">
        <v>0.5</v>
      </c>
      <c r="F2558">
        <v>97635</v>
      </c>
      <c r="G2558">
        <v>172</v>
      </c>
      <c r="H2558">
        <v>97549</v>
      </c>
      <c r="I2558">
        <v>7196849</v>
      </c>
      <c r="J2558">
        <v>73.709999999999994</v>
      </c>
    </row>
    <row r="2559" spans="1:10" x14ac:dyDescent="0.45">
      <c r="A2559">
        <v>1956</v>
      </c>
      <c r="B2559">
        <v>2</v>
      </c>
      <c r="C2559">
        <v>9.6000000000000002E-4</v>
      </c>
      <c r="D2559">
        <v>9.6000000000000002E-4</v>
      </c>
      <c r="E2559">
        <v>0.5</v>
      </c>
      <c r="F2559">
        <v>97464</v>
      </c>
      <c r="G2559">
        <v>94</v>
      </c>
      <c r="H2559">
        <v>97417</v>
      </c>
      <c r="I2559">
        <v>7099299</v>
      </c>
      <c r="J2559">
        <v>72.84</v>
      </c>
    </row>
    <row r="2560" spans="1:10" x14ac:dyDescent="0.45">
      <c r="A2560">
        <v>1956</v>
      </c>
      <c r="B2560">
        <v>3</v>
      </c>
      <c r="C2560">
        <v>6.8999999999999997E-4</v>
      </c>
      <c r="D2560">
        <v>6.8999999999999997E-4</v>
      </c>
      <c r="E2560">
        <v>0.5</v>
      </c>
      <c r="F2560">
        <v>97370</v>
      </c>
      <c r="G2560">
        <v>67</v>
      </c>
      <c r="H2560">
        <v>97336</v>
      </c>
      <c r="I2560">
        <v>7001883</v>
      </c>
      <c r="J2560">
        <v>71.91</v>
      </c>
    </row>
    <row r="2561" spans="1:10" x14ac:dyDescent="0.45">
      <c r="A2561">
        <v>1956</v>
      </c>
      <c r="B2561">
        <v>4</v>
      </c>
      <c r="C2561">
        <v>6.3000000000000003E-4</v>
      </c>
      <c r="D2561">
        <v>6.3000000000000003E-4</v>
      </c>
      <c r="E2561">
        <v>0.5</v>
      </c>
      <c r="F2561">
        <v>97303</v>
      </c>
      <c r="G2561">
        <v>61</v>
      </c>
      <c r="H2561">
        <v>97272</v>
      </c>
      <c r="I2561">
        <v>6904546</v>
      </c>
      <c r="J2561">
        <v>70.959999999999994</v>
      </c>
    </row>
    <row r="2562" spans="1:10" x14ac:dyDescent="0.45">
      <c r="A2562">
        <v>1956</v>
      </c>
      <c r="B2562">
        <v>5</v>
      </c>
      <c r="C2562">
        <v>5.5000000000000003E-4</v>
      </c>
      <c r="D2562">
        <v>5.5000000000000003E-4</v>
      </c>
      <c r="E2562">
        <v>0.5</v>
      </c>
      <c r="F2562">
        <v>97242</v>
      </c>
      <c r="G2562">
        <v>53</v>
      </c>
      <c r="H2562">
        <v>97215</v>
      </c>
      <c r="I2562">
        <v>6807274</v>
      </c>
      <c r="J2562">
        <v>70</v>
      </c>
    </row>
    <row r="2563" spans="1:10" x14ac:dyDescent="0.45">
      <c r="A2563">
        <v>1956</v>
      </c>
      <c r="B2563">
        <v>6</v>
      </c>
      <c r="C2563">
        <v>4.6999999999999999E-4</v>
      </c>
      <c r="D2563">
        <v>4.6999999999999999E-4</v>
      </c>
      <c r="E2563">
        <v>0.5</v>
      </c>
      <c r="F2563">
        <v>97189</v>
      </c>
      <c r="G2563">
        <v>46</v>
      </c>
      <c r="H2563">
        <v>97166</v>
      </c>
      <c r="I2563">
        <v>6710059</v>
      </c>
      <c r="J2563">
        <v>69.040000000000006</v>
      </c>
    </row>
    <row r="2564" spans="1:10" x14ac:dyDescent="0.45">
      <c r="A2564">
        <v>1956</v>
      </c>
      <c r="B2564">
        <v>7</v>
      </c>
      <c r="C2564">
        <v>3.8999999999999999E-4</v>
      </c>
      <c r="D2564">
        <v>3.8999999999999999E-4</v>
      </c>
      <c r="E2564">
        <v>0.5</v>
      </c>
      <c r="F2564">
        <v>97143</v>
      </c>
      <c r="G2564">
        <v>38</v>
      </c>
      <c r="H2564">
        <v>97124</v>
      </c>
      <c r="I2564">
        <v>6612893</v>
      </c>
      <c r="J2564">
        <v>68.069999999999993</v>
      </c>
    </row>
    <row r="2565" spans="1:10" x14ac:dyDescent="0.45">
      <c r="A2565">
        <v>1956</v>
      </c>
      <c r="B2565">
        <v>8</v>
      </c>
      <c r="C2565">
        <v>3.4000000000000002E-4</v>
      </c>
      <c r="D2565">
        <v>3.4000000000000002E-4</v>
      </c>
      <c r="E2565">
        <v>0.5</v>
      </c>
      <c r="F2565">
        <v>97105</v>
      </c>
      <c r="G2565">
        <v>33</v>
      </c>
      <c r="H2565">
        <v>97088</v>
      </c>
      <c r="I2565">
        <v>6515769</v>
      </c>
      <c r="J2565">
        <v>67.099999999999994</v>
      </c>
    </row>
    <row r="2566" spans="1:10" x14ac:dyDescent="0.45">
      <c r="A2566">
        <v>1956</v>
      </c>
      <c r="B2566">
        <v>9</v>
      </c>
      <c r="C2566">
        <v>2.9E-4</v>
      </c>
      <c r="D2566">
        <v>2.9E-4</v>
      </c>
      <c r="E2566">
        <v>0.5</v>
      </c>
      <c r="F2566">
        <v>97072</v>
      </c>
      <c r="G2566">
        <v>28</v>
      </c>
      <c r="H2566">
        <v>97058</v>
      </c>
      <c r="I2566">
        <v>6418681</v>
      </c>
      <c r="J2566">
        <v>66.12</v>
      </c>
    </row>
    <row r="2567" spans="1:10" x14ac:dyDescent="0.45">
      <c r="A2567">
        <v>1956</v>
      </c>
      <c r="B2567">
        <v>10</v>
      </c>
      <c r="C2567">
        <v>3.3E-4</v>
      </c>
      <c r="D2567">
        <v>3.3E-4</v>
      </c>
      <c r="E2567">
        <v>0.5</v>
      </c>
      <c r="F2567">
        <v>97044</v>
      </c>
      <c r="G2567">
        <v>32</v>
      </c>
      <c r="H2567">
        <v>97028</v>
      </c>
      <c r="I2567">
        <v>6321622</v>
      </c>
      <c r="J2567">
        <v>65.14</v>
      </c>
    </row>
    <row r="2568" spans="1:10" x14ac:dyDescent="0.45">
      <c r="A2568">
        <v>1956</v>
      </c>
      <c r="B2568">
        <v>11</v>
      </c>
      <c r="C2568">
        <v>3.3E-4</v>
      </c>
      <c r="D2568">
        <v>3.3E-4</v>
      </c>
      <c r="E2568">
        <v>0.5</v>
      </c>
      <c r="F2568">
        <v>97012</v>
      </c>
      <c r="G2568">
        <v>32</v>
      </c>
      <c r="H2568">
        <v>96996</v>
      </c>
      <c r="I2568">
        <v>6224594</v>
      </c>
      <c r="J2568">
        <v>64.16</v>
      </c>
    </row>
    <row r="2569" spans="1:10" x14ac:dyDescent="0.45">
      <c r="A2569">
        <v>1956</v>
      </c>
      <c r="B2569">
        <v>12</v>
      </c>
      <c r="C2569">
        <v>3.2000000000000003E-4</v>
      </c>
      <c r="D2569">
        <v>3.2000000000000003E-4</v>
      </c>
      <c r="E2569">
        <v>0.5</v>
      </c>
      <c r="F2569">
        <v>96980</v>
      </c>
      <c r="G2569">
        <v>31</v>
      </c>
      <c r="H2569">
        <v>96965</v>
      </c>
      <c r="I2569">
        <v>6127598</v>
      </c>
      <c r="J2569">
        <v>63.18</v>
      </c>
    </row>
    <row r="2570" spans="1:10" x14ac:dyDescent="0.45">
      <c r="A2570">
        <v>1956</v>
      </c>
      <c r="B2570">
        <v>13</v>
      </c>
      <c r="C2570">
        <v>3.3E-4</v>
      </c>
      <c r="D2570">
        <v>3.3E-4</v>
      </c>
      <c r="E2570">
        <v>0.5</v>
      </c>
      <c r="F2570">
        <v>96949</v>
      </c>
      <c r="G2570">
        <v>32</v>
      </c>
      <c r="H2570">
        <v>96933</v>
      </c>
      <c r="I2570">
        <v>6030633</v>
      </c>
      <c r="J2570">
        <v>62.2</v>
      </c>
    </row>
    <row r="2571" spans="1:10" x14ac:dyDescent="0.45">
      <c r="A2571">
        <v>1956</v>
      </c>
      <c r="B2571">
        <v>14</v>
      </c>
      <c r="C2571">
        <v>3.8999999999999999E-4</v>
      </c>
      <c r="D2571">
        <v>3.8999999999999999E-4</v>
      </c>
      <c r="E2571">
        <v>0.5</v>
      </c>
      <c r="F2571">
        <v>96917</v>
      </c>
      <c r="G2571">
        <v>38</v>
      </c>
      <c r="H2571">
        <v>96898</v>
      </c>
      <c r="I2571">
        <v>5933700</v>
      </c>
      <c r="J2571">
        <v>61.22</v>
      </c>
    </row>
    <row r="2572" spans="1:10" x14ac:dyDescent="0.45">
      <c r="A2572">
        <v>1956</v>
      </c>
      <c r="B2572">
        <v>15</v>
      </c>
      <c r="C2572">
        <v>4.6999999999999999E-4</v>
      </c>
      <c r="D2572">
        <v>4.6999999999999999E-4</v>
      </c>
      <c r="E2572">
        <v>0.5</v>
      </c>
      <c r="F2572">
        <v>96879</v>
      </c>
      <c r="G2572">
        <v>46</v>
      </c>
      <c r="H2572">
        <v>96856</v>
      </c>
      <c r="I2572">
        <v>5836802</v>
      </c>
      <c r="J2572">
        <v>60.25</v>
      </c>
    </row>
    <row r="2573" spans="1:10" x14ac:dyDescent="0.45">
      <c r="A2573">
        <v>1956</v>
      </c>
      <c r="B2573">
        <v>16</v>
      </c>
      <c r="C2573">
        <v>5.5000000000000003E-4</v>
      </c>
      <c r="D2573">
        <v>5.5000000000000003E-4</v>
      </c>
      <c r="E2573">
        <v>0.5</v>
      </c>
      <c r="F2573">
        <v>96833</v>
      </c>
      <c r="G2573">
        <v>53</v>
      </c>
      <c r="H2573">
        <v>96806</v>
      </c>
      <c r="I2573">
        <v>5739947</v>
      </c>
      <c r="J2573">
        <v>59.28</v>
      </c>
    </row>
    <row r="2574" spans="1:10" x14ac:dyDescent="0.45">
      <c r="A2574">
        <v>1956</v>
      </c>
      <c r="B2574">
        <v>17</v>
      </c>
      <c r="C2574">
        <v>5.9000000000000003E-4</v>
      </c>
      <c r="D2574">
        <v>5.9000000000000003E-4</v>
      </c>
      <c r="E2574">
        <v>0.5</v>
      </c>
      <c r="F2574">
        <v>96780</v>
      </c>
      <c r="G2574">
        <v>57</v>
      </c>
      <c r="H2574">
        <v>96751</v>
      </c>
      <c r="I2574">
        <v>5643140</v>
      </c>
      <c r="J2574">
        <v>58.31</v>
      </c>
    </row>
    <row r="2575" spans="1:10" x14ac:dyDescent="0.45">
      <c r="A2575">
        <v>1956</v>
      </c>
      <c r="B2575">
        <v>18</v>
      </c>
      <c r="C2575">
        <v>6.3000000000000003E-4</v>
      </c>
      <c r="D2575">
        <v>6.3000000000000003E-4</v>
      </c>
      <c r="E2575">
        <v>0.5</v>
      </c>
      <c r="F2575">
        <v>96723</v>
      </c>
      <c r="G2575">
        <v>61</v>
      </c>
      <c r="H2575">
        <v>96692</v>
      </c>
      <c r="I2575">
        <v>5546389</v>
      </c>
      <c r="J2575">
        <v>57.34</v>
      </c>
    </row>
    <row r="2576" spans="1:10" x14ac:dyDescent="0.45">
      <c r="A2576">
        <v>1956</v>
      </c>
      <c r="B2576">
        <v>19</v>
      </c>
      <c r="C2576">
        <v>6.8000000000000005E-4</v>
      </c>
      <c r="D2576">
        <v>6.8000000000000005E-4</v>
      </c>
      <c r="E2576">
        <v>0.5</v>
      </c>
      <c r="F2576">
        <v>96662</v>
      </c>
      <c r="G2576">
        <v>66</v>
      </c>
      <c r="H2576">
        <v>96629</v>
      </c>
      <c r="I2576">
        <v>5449697</v>
      </c>
      <c r="J2576">
        <v>56.38</v>
      </c>
    </row>
    <row r="2577" spans="1:10" x14ac:dyDescent="0.45">
      <c r="A2577">
        <v>1956</v>
      </c>
      <c r="B2577">
        <v>20</v>
      </c>
      <c r="C2577">
        <v>6.8999999999999997E-4</v>
      </c>
      <c r="D2577">
        <v>6.8999999999999997E-4</v>
      </c>
      <c r="E2577">
        <v>0.5</v>
      </c>
      <c r="F2577">
        <v>96596</v>
      </c>
      <c r="G2577">
        <v>67</v>
      </c>
      <c r="H2577">
        <v>96562</v>
      </c>
      <c r="I2577">
        <v>5353068</v>
      </c>
      <c r="J2577">
        <v>55.42</v>
      </c>
    </row>
    <row r="2578" spans="1:10" x14ac:dyDescent="0.45">
      <c r="A2578">
        <v>1956</v>
      </c>
      <c r="B2578">
        <v>21</v>
      </c>
      <c r="C2578">
        <v>7.1000000000000002E-4</v>
      </c>
      <c r="D2578">
        <v>7.1000000000000002E-4</v>
      </c>
      <c r="E2578">
        <v>0.5</v>
      </c>
      <c r="F2578">
        <v>96529</v>
      </c>
      <c r="G2578">
        <v>68</v>
      </c>
      <c r="H2578">
        <v>96495</v>
      </c>
      <c r="I2578">
        <v>5256505</v>
      </c>
      <c r="J2578">
        <v>54.46</v>
      </c>
    </row>
    <row r="2579" spans="1:10" x14ac:dyDescent="0.45">
      <c r="A2579">
        <v>1956</v>
      </c>
      <c r="B2579">
        <v>22</v>
      </c>
      <c r="C2579">
        <v>7.6000000000000004E-4</v>
      </c>
      <c r="D2579">
        <v>7.6000000000000004E-4</v>
      </c>
      <c r="E2579">
        <v>0.5</v>
      </c>
      <c r="F2579">
        <v>96461</v>
      </c>
      <c r="G2579">
        <v>73</v>
      </c>
      <c r="H2579">
        <v>96424</v>
      </c>
      <c r="I2579">
        <v>5160011</v>
      </c>
      <c r="J2579">
        <v>53.49</v>
      </c>
    </row>
    <row r="2580" spans="1:10" x14ac:dyDescent="0.45">
      <c r="A2580">
        <v>1956</v>
      </c>
      <c r="B2580">
        <v>23</v>
      </c>
      <c r="C2580">
        <v>7.6999999999999996E-4</v>
      </c>
      <c r="D2580">
        <v>7.6999999999999996E-4</v>
      </c>
      <c r="E2580">
        <v>0.5</v>
      </c>
      <c r="F2580">
        <v>96388</v>
      </c>
      <c r="G2580">
        <v>74</v>
      </c>
      <c r="H2580">
        <v>96351</v>
      </c>
      <c r="I2580">
        <v>5063586</v>
      </c>
      <c r="J2580">
        <v>52.53</v>
      </c>
    </row>
    <row r="2581" spans="1:10" x14ac:dyDescent="0.45">
      <c r="A2581">
        <v>1956</v>
      </c>
      <c r="B2581">
        <v>24</v>
      </c>
      <c r="C2581">
        <v>7.9000000000000001E-4</v>
      </c>
      <c r="D2581">
        <v>7.9000000000000001E-4</v>
      </c>
      <c r="E2581">
        <v>0.5</v>
      </c>
      <c r="F2581">
        <v>96314</v>
      </c>
      <c r="G2581">
        <v>76</v>
      </c>
      <c r="H2581">
        <v>96276</v>
      </c>
      <c r="I2581">
        <v>4967235</v>
      </c>
      <c r="J2581">
        <v>51.57</v>
      </c>
    </row>
    <row r="2582" spans="1:10" x14ac:dyDescent="0.45">
      <c r="A2582">
        <v>1956</v>
      </c>
      <c r="B2582">
        <v>25</v>
      </c>
      <c r="C2582">
        <v>8.1999999999999998E-4</v>
      </c>
      <c r="D2582">
        <v>8.0999999999999996E-4</v>
      </c>
      <c r="E2582">
        <v>0.5</v>
      </c>
      <c r="F2582">
        <v>96238</v>
      </c>
      <c r="G2582">
        <v>78</v>
      </c>
      <c r="H2582">
        <v>96199</v>
      </c>
      <c r="I2582">
        <v>4870959</v>
      </c>
      <c r="J2582">
        <v>50.61</v>
      </c>
    </row>
    <row r="2583" spans="1:10" x14ac:dyDescent="0.45">
      <c r="A2583">
        <v>1956</v>
      </c>
      <c r="B2583">
        <v>26</v>
      </c>
      <c r="C2583">
        <v>8.4000000000000003E-4</v>
      </c>
      <c r="D2583">
        <v>8.4000000000000003E-4</v>
      </c>
      <c r="E2583">
        <v>0.5</v>
      </c>
      <c r="F2583">
        <v>96160</v>
      </c>
      <c r="G2583">
        <v>80</v>
      </c>
      <c r="H2583">
        <v>96119</v>
      </c>
      <c r="I2583">
        <v>4774761</v>
      </c>
      <c r="J2583">
        <v>49.65</v>
      </c>
    </row>
    <row r="2584" spans="1:10" x14ac:dyDescent="0.45">
      <c r="A2584">
        <v>1956</v>
      </c>
      <c r="B2584">
        <v>27</v>
      </c>
      <c r="C2584">
        <v>8.7000000000000001E-4</v>
      </c>
      <c r="D2584">
        <v>8.7000000000000001E-4</v>
      </c>
      <c r="E2584">
        <v>0.5</v>
      </c>
      <c r="F2584">
        <v>96079</v>
      </c>
      <c r="G2584">
        <v>84</v>
      </c>
      <c r="H2584">
        <v>96037</v>
      </c>
      <c r="I2584">
        <v>4678641</v>
      </c>
      <c r="J2584">
        <v>48.7</v>
      </c>
    </row>
    <row r="2585" spans="1:10" x14ac:dyDescent="0.45">
      <c r="A2585">
        <v>1956</v>
      </c>
      <c r="B2585">
        <v>28</v>
      </c>
      <c r="C2585">
        <v>9.5E-4</v>
      </c>
      <c r="D2585">
        <v>9.5E-4</v>
      </c>
      <c r="E2585">
        <v>0.5</v>
      </c>
      <c r="F2585">
        <v>95995</v>
      </c>
      <c r="G2585">
        <v>92</v>
      </c>
      <c r="H2585">
        <v>95950</v>
      </c>
      <c r="I2585">
        <v>4582604</v>
      </c>
      <c r="J2585">
        <v>47.74</v>
      </c>
    </row>
    <row r="2586" spans="1:10" x14ac:dyDescent="0.45">
      <c r="A2586">
        <v>1956</v>
      </c>
      <c r="B2586">
        <v>29</v>
      </c>
      <c r="C2586">
        <v>1.0300000000000001E-3</v>
      </c>
      <c r="D2586">
        <v>1.0300000000000001E-3</v>
      </c>
      <c r="E2586">
        <v>0.5</v>
      </c>
      <c r="F2586">
        <v>95904</v>
      </c>
      <c r="G2586">
        <v>99</v>
      </c>
      <c r="H2586">
        <v>95854</v>
      </c>
      <c r="I2586">
        <v>4486654</v>
      </c>
      <c r="J2586">
        <v>46.78</v>
      </c>
    </row>
    <row r="2587" spans="1:10" x14ac:dyDescent="0.45">
      <c r="A2587">
        <v>1956</v>
      </c>
      <c r="B2587">
        <v>30</v>
      </c>
      <c r="C2587">
        <v>1.1000000000000001E-3</v>
      </c>
      <c r="D2587">
        <v>1.1000000000000001E-3</v>
      </c>
      <c r="E2587">
        <v>0.5</v>
      </c>
      <c r="F2587">
        <v>95805</v>
      </c>
      <c r="G2587">
        <v>105</v>
      </c>
      <c r="H2587">
        <v>95752</v>
      </c>
      <c r="I2587">
        <v>4390800</v>
      </c>
      <c r="J2587">
        <v>45.83</v>
      </c>
    </row>
    <row r="2588" spans="1:10" x14ac:dyDescent="0.45">
      <c r="A2588">
        <v>1956</v>
      </c>
      <c r="B2588">
        <v>31</v>
      </c>
      <c r="C2588">
        <v>1.17E-3</v>
      </c>
      <c r="D2588">
        <v>1.17E-3</v>
      </c>
      <c r="E2588">
        <v>0.5</v>
      </c>
      <c r="F2588">
        <v>95700</v>
      </c>
      <c r="G2588">
        <v>112</v>
      </c>
      <c r="H2588">
        <v>95644</v>
      </c>
      <c r="I2588">
        <v>4295047</v>
      </c>
      <c r="J2588">
        <v>44.88</v>
      </c>
    </row>
    <row r="2589" spans="1:10" x14ac:dyDescent="0.45">
      <c r="A2589">
        <v>1956</v>
      </c>
      <c r="B2589">
        <v>32</v>
      </c>
      <c r="C2589">
        <v>1.2700000000000001E-3</v>
      </c>
      <c r="D2589">
        <v>1.2700000000000001E-3</v>
      </c>
      <c r="E2589">
        <v>0.5</v>
      </c>
      <c r="F2589">
        <v>95588</v>
      </c>
      <c r="G2589">
        <v>121</v>
      </c>
      <c r="H2589">
        <v>95528</v>
      </c>
      <c r="I2589">
        <v>4199403</v>
      </c>
      <c r="J2589">
        <v>43.93</v>
      </c>
    </row>
    <row r="2590" spans="1:10" x14ac:dyDescent="0.45">
      <c r="A2590">
        <v>1956</v>
      </c>
      <c r="B2590">
        <v>33</v>
      </c>
      <c r="C2590">
        <v>1.34E-3</v>
      </c>
      <c r="D2590">
        <v>1.34E-3</v>
      </c>
      <c r="E2590">
        <v>0.5</v>
      </c>
      <c r="F2590">
        <v>95467</v>
      </c>
      <c r="G2590">
        <v>128</v>
      </c>
      <c r="H2590">
        <v>95403</v>
      </c>
      <c r="I2590">
        <v>4103876</v>
      </c>
      <c r="J2590">
        <v>42.99</v>
      </c>
    </row>
    <row r="2591" spans="1:10" x14ac:dyDescent="0.45">
      <c r="A2591">
        <v>1956</v>
      </c>
      <c r="B2591">
        <v>34</v>
      </c>
      <c r="C2591">
        <v>1.4E-3</v>
      </c>
      <c r="D2591">
        <v>1.4E-3</v>
      </c>
      <c r="E2591">
        <v>0.5</v>
      </c>
      <c r="F2591">
        <v>95339</v>
      </c>
      <c r="G2591">
        <v>134</v>
      </c>
      <c r="H2591">
        <v>95273</v>
      </c>
      <c r="I2591">
        <v>4008473</v>
      </c>
      <c r="J2591">
        <v>42.04</v>
      </c>
    </row>
    <row r="2592" spans="1:10" x14ac:dyDescent="0.45">
      <c r="A2592">
        <v>1956</v>
      </c>
      <c r="B2592">
        <v>35</v>
      </c>
      <c r="C2592">
        <v>1.5200000000000001E-3</v>
      </c>
      <c r="D2592">
        <v>1.5200000000000001E-3</v>
      </c>
      <c r="E2592">
        <v>0.5</v>
      </c>
      <c r="F2592">
        <v>95206</v>
      </c>
      <c r="G2592">
        <v>145</v>
      </c>
      <c r="H2592">
        <v>95133</v>
      </c>
      <c r="I2592">
        <v>3913200</v>
      </c>
      <c r="J2592">
        <v>41.1</v>
      </c>
    </row>
    <row r="2593" spans="1:10" x14ac:dyDescent="0.45">
      <c r="A2593">
        <v>1956</v>
      </c>
      <c r="B2593">
        <v>36</v>
      </c>
      <c r="C2593">
        <v>1.66E-3</v>
      </c>
      <c r="D2593">
        <v>1.66E-3</v>
      </c>
      <c r="E2593">
        <v>0.5</v>
      </c>
      <c r="F2593">
        <v>95061</v>
      </c>
      <c r="G2593">
        <v>158</v>
      </c>
      <c r="H2593">
        <v>94982</v>
      </c>
      <c r="I2593">
        <v>3818067</v>
      </c>
      <c r="J2593">
        <v>40.159999999999997</v>
      </c>
    </row>
    <row r="2594" spans="1:10" x14ac:dyDescent="0.45">
      <c r="A2594">
        <v>1956</v>
      </c>
      <c r="B2594">
        <v>37</v>
      </c>
      <c r="C2594">
        <v>1.8E-3</v>
      </c>
      <c r="D2594">
        <v>1.8E-3</v>
      </c>
      <c r="E2594">
        <v>0.5</v>
      </c>
      <c r="F2594">
        <v>94903</v>
      </c>
      <c r="G2594">
        <v>171</v>
      </c>
      <c r="H2594">
        <v>94818</v>
      </c>
      <c r="I2594">
        <v>3723085</v>
      </c>
      <c r="J2594">
        <v>39.229999999999997</v>
      </c>
    </row>
    <row r="2595" spans="1:10" x14ac:dyDescent="0.45">
      <c r="A2595">
        <v>1956</v>
      </c>
      <c r="B2595">
        <v>38</v>
      </c>
      <c r="C2595">
        <v>2E-3</v>
      </c>
      <c r="D2595">
        <v>2E-3</v>
      </c>
      <c r="E2595">
        <v>0.5</v>
      </c>
      <c r="F2595">
        <v>94732</v>
      </c>
      <c r="G2595">
        <v>189</v>
      </c>
      <c r="H2595">
        <v>94637</v>
      </c>
      <c r="I2595">
        <v>3628267</v>
      </c>
      <c r="J2595">
        <v>38.299999999999997</v>
      </c>
    </row>
    <row r="2596" spans="1:10" x14ac:dyDescent="0.45">
      <c r="A2596">
        <v>1956</v>
      </c>
      <c r="B2596">
        <v>39</v>
      </c>
      <c r="C2596">
        <v>2.2000000000000001E-3</v>
      </c>
      <c r="D2596">
        <v>2.2000000000000001E-3</v>
      </c>
      <c r="E2596">
        <v>0.5</v>
      </c>
      <c r="F2596">
        <v>94543</v>
      </c>
      <c r="G2596">
        <v>208</v>
      </c>
      <c r="H2596">
        <v>94439</v>
      </c>
      <c r="I2596">
        <v>3533630</v>
      </c>
      <c r="J2596">
        <v>37.380000000000003</v>
      </c>
    </row>
    <row r="2597" spans="1:10" x14ac:dyDescent="0.45">
      <c r="A2597">
        <v>1956</v>
      </c>
      <c r="B2597">
        <v>40</v>
      </c>
      <c r="C2597">
        <v>2.4099999999999998E-3</v>
      </c>
      <c r="D2597">
        <v>2.3999999999999998E-3</v>
      </c>
      <c r="E2597">
        <v>0.5</v>
      </c>
      <c r="F2597">
        <v>94335</v>
      </c>
      <c r="G2597">
        <v>227</v>
      </c>
      <c r="H2597">
        <v>94221</v>
      </c>
      <c r="I2597">
        <v>3439191</v>
      </c>
      <c r="J2597">
        <v>36.46</v>
      </c>
    </row>
    <row r="2598" spans="1:10" x14ac:dyDescent="0.45">
      <c r="A2598">
        <v>1956</v>
      </c>
      <c r="B2598">
        <v>41</v>
      </c>
      <c r="C2598">
        <v>2.63E-3</v>
      </c>
      <c r="D2598">
        <v>2.6199999999999999E-3</v>
      </c>
      <c r="E2598">
        <v>0.5</v>
      </c>
      <c r="F2598">
        <v>94108</v>
      </c>
      <c r="G2598">
        <v>247</v>
      </c>
      <c r="H2598">
        <v>93985</v>
      </c>
      <c r="I2598">
        <v>3344970</v>
      </c>
      <c r="J2598">
        <v>35.54</v>
      </c>
    </row>
    <row r="2599" spans="1:10" x14ac:dyDescent="0.45">
      <c r="A2599">
        <v>1956</v>
      </c>
      <c r="B2599">
        <v>42</v>
      </c>
      <c r="C2599">
        <v>2.8900000000000002E-3</v>
      </c>
      <c r="D2599">
        <v>2.8800000000000002E-3</v>
      </c>
      <c r="E2599">
        <v>0.5</v>
      </c>
      <c r="F2599">
        <v>93861</v>
      </c>
      <c r="G2599">
        <v>270</v>
      </c>
      <c r="H2599">
        <v>93726</v>
      </c>
      <c r="I2599">
        <v>3250985</v>
      </c>
      <c r="J2599">
        <v>34.64</v>
      </c>
    </row>
    <row r="2600" spans="1:10" x14ac:dyDescent="0.45">
      <c r="A2600">
        <v>1956</v>
      </c>
      <c r="B2600">
        <v>43</v>
      </c>
      <c r="C2600">
        <v>3.14E-3</v>
      </c>
      <c r="D2600">
        <v>3.13E-3</v>
      </c>
      <c r="E2600">
        <v>0.5</v>
      </c>
      <c r="F2600">
        <v>93591</v>
      </c>
      <c r="G2600">
        <v>293</v>
      </c>
      <c r="H2600">
        <v>93444</v>
      </c>
      <c r="I2600">
        <v>3157259</v>
      </c>
      <c r="J2600">
        <v>33.729999999999997</v>
      </c>
    </row>
    <row r="2601" spans="1:10" x14ac:dyDescent="0.45">
      <c r="A2601">
        <v>1956</v>
      </c>
      <c r="B2601">
        <v>44</v>
      </c>
      <c r="C2601">
        <v>3.4299999999999999E-3</v>
      </c>
      <c r="D2601">
        <v>3.4199999999999999E-3</v>
      </c>
      <c r="E2601">
        <v>0.5</v>
      </c>
      <c r="F2601">
        <v>93297</v>
      </c>
      <c r="G2601">
        <v>319</v>
      </c>
      <c r="H2601">
        <v>93138</v>
      </c>
      <c r="I2601">
        <v>3063815</v>
      </c>
      <c r="J2601">
        <v>32.840000000000003</v>
      </c>
    </row>
    <row r="2602" spans="1:10" x14ac:dyDescent="0.45">
      <c r="A2602">
        <v>1956</v>
      </c>
      <c r="B2602">
        <v>45</v>
      </c>
      <c r="C2602">
        <v>3.7399999999999998E-3</v>
      </c>
      <c r="D2602">
        <v>3.7299999999999998E-3</v>
      </c>
      <c r="E2602">
        <v>0.5</v>
      </c>
      <c r="F2602">
        <v>92978</v>
      </c>
      <c r="G2602">
        <v>347</v>
      </c>
      <c r="H2602">
        <v>92805</v>
      </c>
      <c r="I2602">
        <v>2970677</v>
      </c>
      <c r="J2602">
        <v>31.95</v>
      </c>
    </row>
    <row r="2603" spans="1:10" x14ac:dyDescent="0.45">
      <c r="A2603">
        <v>1956</v>
      </c>
      <c r="B2603">
        <v>46</v>
      </c>
      <c r="C2603">
        <v>4.0400000000000002E-3</v>
      </c>
      <c r="D2603">
        <v>4.0299999999999997E-3</v>
      </c>
      <c r="E2603">
        <v>0.5</v>
      </c>
      <c r="F2603">
        <v>92632</v>
      </c>
      <c r="G2603">
        <v>373</v>
      </c>
      <c r="H2603">
        <v>92445</v>
      </c>
      <c r="I2603">
        <v>2877873</v>
      </c>
      <c r="J2603">
        <v>31.07</v>
      </c>
    </row>
    <row r="2604" spans="1:10" x14ac:dyDescent="0.45">
      <c r="A2604">
        <v>1956</v>
      </c>
      <c r="B2604">
        <v>47</v>
      </c>
      <c r="C2604">
        <v>4.3400000000000001E-3</v>
      </c>
      <c r="D2604">
        <v>4.3299999999999996E-3</v>
      </c>
      <c r="E2604">
        <v>0.5</v>
      </c>
      <c r="F2604">
        <v>92258</v>
      </c>
      <c r="G2604">
        <v>399</v>
      </c>
      <c r="H2604">
        <v>92059</v>
      </c>
      <c r="I2604">
        <v>2785428</v>
      </c>
      <c r="J2604">
        <v>30.19</v>
      </c>
    </row>
    <row r="2605" spans="1:10" x14ac:dyDescent="0.45">
      <c r="A2605">
        <v>1956</v>
      </c>
      <c r="B2605">
        <v>48</v>
      </c>
      <c r="C2605">
        <v>4.6299999999999996E-3</v>
      </c>
      <c r="D2605">
        <v>4.62E-3</v>
      </c>
      <c r="E2605">
        <v>0.5</v>
      </c>
      <c r="F2605">
        <v>91859</v>
      </c>
      <c r="G2605">
        <v>424</v>
      </c>
      <c r="H2605">
        <v>91647</v>
      </c>
      <c r="I2605">
        <v>2693369</v>
      </c>
      <c r="J2605">
        <v>29.32</v>
      </c>
    </row>
    <row r="2606" spans="1:10" x14ac:dyDescent="0.45">
      <c r="A2606">
        <v>1956</v>
      </c>
      <c r="B2606">
        <v>49</v>
      </c>
      <c r="C2606">
        <v>5.0299999999999997E-3</v>
      </c>
      <c r="D2606">
        <v>5.0200000000000002E-3</v>
      </c>
      <c r="E2606">
        <v>0.5</v>
      </c>
      <c r="F2606">
        <v>91435</v>
      </c>
      <c r="G2606">
        <v>459</v>
      </c>
      <c r="H2606">
        <v>91205</v>
      </c>
      <c r="I2606">
        <v>2601722</v>
      </c>
      <c r="J2606">
        <v>28.45</v>
      </c>
    </row>
    <row r="2607" spans="1:10" x14ac:dyDescent="0.45">
      <c r="A2607">
        <v>1956</v>
      </c>
      <c r="B2607">
        <v>50</v>
      </c>
      <c r="C2607">
        <v>5.45E-3</v>
      </c>
      <c r="D2607">
        <v>5.4400000000000004E-3</v>
      </c>
      <c r="E2607">
        <v>0.5</v>
      </c>
      <c r="F2607">
        <v>90976</v>
      </c>
      <c r="G2607">
        <v>495</v>
      </c>
      <c r="H2607">
        <v>90728</v>
      </c>
      <c r="I2607">
        <v>2510517</v>
      </c>
      <c r="J2607">
        <v>27.6</v>
      </c>
    </row>
    <row r="2608" spans="1:10" x14ac:dyDescent="0.45">
      <c r="A2608">
        <v>1956</v>
      </c>
      <c r="B2608">
        <v>51</v>
      </c>
      <c r="C2608">
        <v>5.8999999999999999E-3</v>
      </c>
      <c r="D2608">
        <v>5.8900000000000003E-3</v>
      </c>
      <c r="E2608">
        <v>0.5</v>
      </c>
      <c r="F2608">
        <v>90481</v>
      </c>
      <c r="G2608">
        <v>532</v>
      </c>
      <c r="H2608">
        <v>90215</v>
      </c>
      <c r="I2608">
        <v>2419789</v>
      </c>
      <c r="J2608">
        <v>26.74</v>
      </c>
    </row>
    <row r="2609" spans="1:10" x14ac:dyDescent="0.45">
      <c r="A2609">
        <v>1956</v>
      </c>
      <c r="B2609">
        <v>52</v>
      </c>
      <c r="C2609">
        <v>6.43E-3</v>
      </c>
      <c r="D2609">
        <v>6.4099999999999999E-3</v>
      </c>
      <c r="E2609">
        <v>0.5</v>
      </c>
      <c r="F2609">
        <v>89949</v>
      </c>
      <c r="G2609">
        <v>576</v>
      </c>
      <c r="H2609">
        <v>89661</v>
      </c>
      <c r="I2609">
        <v>2329574</v>
      </c>
      <c r="J2609">
        <v>25.9</v>
      </c>
    </row>
    <row r="2610" spans="1:10" x14ac:dyDescent="0.45">
      <c r="A2610">
        <v>1956</v>
      </c>
      <c r="B2610">
        <v>53</v>
      </c>
      <c r="C2610">
        <v>7.1000000000000004E-3</v>
      </c>
      <c r="D2610">
        <v>7.0800000000000004E-3</v>
      </c>
      <c r="E2610">
        <v>0.5</v>
      </c>
      <c r="F2610">
        <v>89372</v>
      </c>
      <c r="G2610">
        <v>633</v>
      </c>
      <c r="H2610">
        <v>89056</v>
      </c>
      <c r="I2610">
        <v>2239913</v>
      </c>
      <c r="J2610">
        <v>25.06</v>
      </c>
    </row>
    <row r="2611" spans="1:10" x14ac:dyDescent="0.45">
      <c r="A2611">
        <v>1956</v>
      </c>
      <c r="B2611">
        <v>54</v>
      </c>
      <c r="C2611">
        <v>7.8300000000000002E-3</v>
      </c>
      <c r="D2611">
        <v>7.7999999999999996E-3</v>
      </c>
      <c r="E2611">
        <v>0.5</v>
      </c>
      <c r="F2611">
        <v>88740</v>
      </c>
      <c r="G2611">
        <v>692</v>
      </c>
      <c r="H2611">
        <v>88394</v>
      </c>
      <c r="I2611">
        <v>2150857</v>
      </c>
      <c r="J2611">
        <v>24.24</v>
      </c>
    </row>
    <row r="2612" spans="1:10" x14ac:dyDescent="0.45">
      <c r="A2612">
        <v>1956</v>
      </c>
      <c r="B2612">
        <v>55</v>
      </c>
      <c r="C2612">
        <v>8.4399999999999996E-3</v>
      </c>
      <c r="D2612">
        <v>8.4100000000000008E-3</v>
      </c>
      <c r="E2612">
        <v>0.5</v>
      </c>
      <c r="F2612">
        <v>88047</v>
      </c>
      <c r="G2612">
        <v>740</v>
      </c>
      <c r="H2612">
        <v>87677</v>
      </c>
      <c r="I2612">
        <v>2062463</v>
      </c>
      <c r="J2612">
        <v>23.42</v>
      </c>
    </row>
    <row r="2613" spans="1:10" x14ac:dyDescent="0.45">
      <c r="A2613">
        <v>1956</v>
      </c>
      <c r="B2613">
        <v>56</v>
      </c>
      <c r="C2613">
        <v>9.1699999999999993E-3</v>
      </c>
      <c r="D2613">
        <v>9.1299999999999992E-3</v>
      </c>
      <c r="E2613">
        <v>0.5</v>
      </c>
      <c r="F2613">
        <v>87307</v>
      </c>
      <c r="G2613">
        <v>797</v>
      </c>
      <c r="H2613">
        <v>86908</v>
      </c>
      <c r="I2613">
        <v>1974786</v>
      </c>
      <c r="J2613">
        <v>22.62</v>
      </c>
    </row>
    <row r="2614" spans="1:10" x14ac:dyDescent="0.45">
      <c r="A2614">
        <v>1956</v>
      </c>
      <c r="B2614">
        <v>57</v>
      </c>
      <c r="C2614">
        <v>0.01</v>
      </c>
      <c r="D2614">
        <v>9.9500000000000005E-3</v>
      </c>
      <c r="E2614">
        <v>0.5</v>
      </c>
      <c r="F2614">
        <v>86510</v>
      </c>
      <c r="G2614">
        <v>861</v>
      </c>
      <c r="H2614">
        <v>86080</v>
      </c>
      <c r="I2614">
        <v>1887878</v>
      </c>
      <c r="J2614">
        <v>21.82</v>
      </c>
    </row>
    <row r="2615" spans="1:10" x14ac:dyDescent="0.45">
      <c r="A2615">
        <v>1956</v>
      </c>
      <c r="B2615">
        <v>58</v>
      </c>
      <c r="C2615">
        <v>1.068E-2</v>
      </c>
      <c r="D2615">
        <v>1.0630000000000001E-2</v>
      </c>
      <c r="E2615">
        <v>0.5</v>
      </c>
      <c r="F2615">
        <v>85649</v>
      </c>
      <c r="G2615">
        <v>910</v>
      </c>
      <c r="H2615">
        <v>85194</v>
      </c>
      <c r="I2615">
        <v>1801798</v>
      </c>
      <c r="J2615">
        <v>21.04</v>
      </c>
    </row>
    <row r="2616" spans="1:10" x14ac:dyDescent="0.45">
      <c r="A2616">
        <v>1956</v>
      </c>
      <c r="B2616">
        <v>59</v>
      </c>
      <c r="C2616">
        <v>1.155E-2</v>
      </c>
      <c r="D2616">
        <v>1.1480000000000001E-2</v>
      </c>
      <c r="E2616">
        <v>0.5</v>
      </c>
      <c r="F2616">
        <v>84739</v>
      </c>
      <c r="G2616">
        <v>973</v>
      </c>
      <c r="H2616">
        <v>84252</v>
      </c>
      <c r="I2616">
        <v>1716604</v>
      </c>
      <c r="J2616">
        <v>20.260000000000002</v>
      </c>
    </row>
    <row r="2617" spans="1:10" x14ac:dyDescent="0.45">
      <c r="A2617">
        <v>1956</v>
      </c>
      <c r="B2617">
        <v>60</v>
      </c>
      <c r="C2617">
        <v>1.2540000000000001E-2</v>
      </c>
      <c r="D2617">
        <v>1.2460000000000001E-2</v>
      </c>
      <c r="E2617">
        <v>0.5</v>
      </c>
      <c r="F2617">
        <v>83766</v>
      </c>
      <c r="G2617">
        <v>1044</v>
      </c>
      <c r="H2617">
        <v>83244</v>
      </c>
      <c r="I2617">
        <v>1632351</v>
      </c>
      <c r="J2617">
        <v>19.489999999999998</v>
      </c>
    </row>
    <row r="2618" spans="1:10" x14ac:dyDescent="0.45">
      <c r="A2618">
        <v>1956</v>
      </c>
      <c r="B2618">
        <v>61</v>
      </c>
      <c r="C2618">
        <v>1.354E-2</v>
      </c>
      <c r="D2618">
        <v>1.345E-2</v>
      </c>
      <c r="E2618">
        <v>0.5</v>
      </c>
      <c r="F2618">
        <v>82722</v>
      </c>
      <c r="G2618">
        <v>1113</v>
      </c>
      <c r="H2618">
        <v>82166</v>
      </c>
      <c r="I2618">
        <v>1549107</v>
      </c>
      <c r="J2618">
        <v>18.73</v>
      </c>
    </row>
    <row r="2619" spans="1:10" x14ac:dyDescent="0.45">
      <c r="A2619">
        <v>1956</v>
      </c>
      <c r="B2619">
        <v>62</v>
      </c>
      <c r="C2619">
        <v>1.4630000000000001E-2</v>
      </c>
      <c r="D2619">
        <v>1.452E-2</v>
      </c>
      <c r="E2619">
        <v>0.5</v>
      </c>
      <c r="F2619">
        <v>81609</v>
      </c>
      <c r="G2619">
        <v>1185</v>
      </c>
      <c r="H2619">
        <v>81017</v>
      </c>
      <c r="I2619">
        <v>1466942</v>
      </c>
      <c r="J2619">
        <v>17.98</v>
      </c>
    </row>
    <row r="2620" spans="1:10" x14ac:dyDescent="0.45">
      <c r="A2620">
        <v>1956</v>
      </c>
      <c r="B2620">
        <v>63</v>
      </c>
      <c r="C2620">
        <v>1.6029999999999999E-2</v>
      </c>
      <c r="D2620">
        <v>1.5900000000000001E-2</v>
      </c>
      <c r="E2620">
        <v>0.5</v>
      </c>
      <c r="F2620">
        <v>80424</v>
      </c>
      <c r="G2620">
        <v>1279</v>
      </c>
      <c r="H2620">
        <v>79785</v>
      </c>
      <c r="I2620">
        <v>1385925</v>
      </c>
      <c r="J2620">
        <v>17.23</v>
      </c>
    </row>
    <row r="2621" spans="1:10" x14ac:dyDescent="0.45">
      <c r="A2621">
        <v>1956</v>
      </c>
      <c r="B2621">
        <v>64</v>
      </c>
      <c r="C2621">
        <v>1.7860000000000001E-2</v>
      </c>
      <c r="D2621">
        <v>1.77E-2</v>
      </c>
      <c r="E2621">
        <v>0.5</v>
      </c>
      <c r="F2621">
        <v>79145</v>
      </c>
      <c r="G2621">
        <v>1401</v>
      </c>
      <c r="H2621">
        <v>78445</v>
      </c>
      <c r="I2621">
        <v>1306140</v>
      </c>
      <c r="J2621">
        <v>16.5</v>
      </c>
    </row>
    <row r="2622" spans="1:10" x14ac:dyDescent="0.45">
      <c r="A2622">
        <v>1956</v>
      </c>
      <c r="B2622">
        <v>65</v>
      </c>
      <c r="C2622">
        <v>1.9879999999999998E-2</v>
      </c>
      <c r="D2622">
        <v>1.968E-2</v>
      </c>
      <c r="E2622">
        <v>0.5</v>
      </c>
      <c r="F2622">
        <v>77744</v>
      </c>
      <c r="G2622">
        <v>1530</v>
      </c>
      <c r="H2622">
        <v>76979</v>
      </c>
      <c r="I2622">
        <v>1227695</v>
      </c>
      <c r="J2622">
        <v>15.79</v>
      </c>
    </row>
    <row r="2623" spans="1:10" x14ac:dyDescent="0.45">
      <c r="A2623">
        <v>1956</v>
      </c>
      <c r="B2623">
        <v>66</v>
      </c>
      <c r="C2623">
        <v>2.1729999999999999E-2</v>
      </c>
      <c r="D2623">
        <v>2.1489999999999999E-2</v>
      </c>
      <c r="E2623">
        <v>0.5</v>
      </c>
      <c r="F2623">
        <v>76214</v>
      </c>
      <c r="G2623">
        <v>1638</v>
      </c>
      <c r="H2623">
        <v>75395</v>
      </c>
      <c r="I2623">
        <v>1150716</v>
      </c>
      <c r="J2623">
        <v>15.1</v>
      </c>
    </row>
    <row r="2624" spans="1:10" x14ac:dyDescent="0.45">
      <c r="A2624">
        <v>1956</v>
      </c>
      <c r="B2624">
        <v>67</v>
      </c>
      <c r="C2624">
        <v>2.359E-2</v>
      </c>
      <c r="D2624">
        <v>2.3310000000000001E-2</v>
      </c>
      <c r="E2624">
        <v>0.5</v>
      </c>
      <c r="F2624">
        <v>74576</v>
      </c>
      <c r="G2624">
        <v>1739</v>
      </c>
      <c r="H2624">
        <v>73707</v>
      </c>
      <c r="I2624">
        <v>1075321</v>
      </c>
      <c r="J2624">
        <v>14.42</v>
      </c>
    </row>
    <row r="2625" spans="1:10" x14ac:dyDescent="0.45">
      <c r="A2625">
        <v>1956</v>
      </c>
      <c r="B2625">
        <v>68</v>
      </c>
      <c r="C2625">
        <v>2.5860000000000001E-2</v>
      </c>
      <c r="D2625">
        <v>2.5530000000000001E-2</v>
      </c>
      <c r="E2625">
        <v>0.5</v>
      </c>
      <c r="F2625">
        <v>72837</v>
      </c>
      <c r="G2625">
        <v>1859</v>
      </c>
      <c r="H2625">
        <v>71908</v>
      </c>
      <c r="I2625">
        <v>1001614</v>
      </c>
      <c r="J2625">
        <v>13.75</v>
      </c>
    </row>
    <row r="2626" spans="1:10" x14ac:dyDescent="0.45">
      <c r="A2626">
        <v>1956</v>
      </c>
      <c r="B2626">
        <v>69</v>
      </c>
      <c r="C2626">
        <v>2.8080000000000001E-2</v>
      </c>
      <c r="D2626">
        <v>2.7689999999999999E-2</v>
      </c>
      <c r="E2626">
        <v>0.5</v>
      </c>
      <c r="F2626">
        <v>70978</v>
      </c>
      <c r="G2626">
        <v>1966</v>
      </c>
      <c r="H2626">
        <v>69995</v>
      </c>
      <c r="I2626">
        <v>929707</v>
      </c>
      <c r="J2626">
        <v>13.1</v>
      </c>
    </row>
    <row r="2627" spans="1:10" x14ac:dyDescent="0.45">
      <c r="A2627">
        <v>1956</v>
      </c>
      <c r="B2627">
        <v>70</v>
      </c>
      <c r="C2627">
        <v>3.09E-2</v>
      </c>
      <c r="D2627">
        <v>3.0429999999999999E-2</v>
      </c>
      <c r="E2627">
        <v>0.5</v>
      </c>
      <c r="F2627">
        <v>69012</v>
      </c>
      <c r="G2627">
        <v>2100</v>
      </c>
      <c r="H2627">
        <v>67962</v>
      </c>
      <c r="I2627">
        <v>859711</v>
      </c>
      <c r="J2627">
        <v>12.46</v>
      </c>
    </row>
    <row r="2628" spans="1:10" x14ac:dyDescent="0.45">
      <c r="A2628">
        <v>1956</v>
      </c>
      <c r="B2628">
        <v>71</v>
      </c>
      <c r="C2628">
        <v>3.3950000000000001E-2</v>
      </c>
      <c r="D2628">
        <v>3.338E-2</v>
      </c>
      <c r="E2628">
        <v>0.5</v>
      </c>
      <c r="F2628">
        <v>66912</v>
      </c>
      <c r="G2628">
        <v>2233</v>
      </c>
      <c r="H2628">
        <v>65795</v>
      </c>
      <c r="I2628">
        <v>791749</v>
      </c>
      <c r="J2628">
        <v>11.83</v>
      </c>
    </row>
    <row r="2629" spans="1:10" x14ac:dyDescent="0.45">
      <c r="A2629">
        <v>1956</v>
      </c>
      <c r="B2629">
        <v>72</v>
      </c>
      <c r="C2629">
        <v>3.746E-2</v>
      </c>
      <c r="D2629">
        <v>3.678E-2</v>
      </c>
      <c r="E2629">
        <v>0.5</v>
      </c>
      <c r="F2629">
        <v>64679</v>
      </c>
      <c r="G2629">
        <v>2379</v>
      </c>
      <c r="H2629">
        <v>63489</v>
      </c>
      <c r="I2629">
        <v>725954</v>
      </c>
      <c r="J2629">
        <v>11.22</v>
      </c>
    </row>
    <row r="2630" spans="1:10" x14ac:dyDescent="0.45">
      <c r="A2630">
        <v>1956</v>
      </c>
      <c r="B2630">
        <v>73</v>
      </c>
      <c r="C2630">
        <v>4.1300000000000003E-2</v>
      </c>
      <c r="D2630">
        <v>4.0460000000000003E-2</v>
      </c>
      <c r="E2630">
        <v>0.5</v>
      </c>
      <c r="F2630">
        <v>62300</v>
      </c>
      <c r="G2630">
        <v>2521</v>
      </c>
      <c r="H2630">
        <v>61040</v>
      </c>
      <c r="I2630">
        <v>662464</v>
      </c>
      <c r="J2630">
        <v>10.63</v>
      </c>
    </row>
    <row r="2631" spans="1:10" x14ac:dyDescent="0.45">
      <c r="A2631">
        <v>1956</v>
      </c>
      <c r="B2631">
        <v>74</v>
      </c>
      <c r="C2631">
        <v>4.632E-2</v>
      </c>
      <c r="D2631">
        <v>4.5269999999999998E-2</v>
      </c>
      <c r="E2631">
        <v>0.5</v>
      </c>
      <c r="F2631">
        <v>59779</v>
      </c>
      <c r="G2631">
        <v>2706</v>
      </c>
      <c r="H2631">
        <v>58426</v>
      </c>
      <c r="I2631">
        <v>601425</v>
      </c>
      <c r="J2631">
        <v>10.06</v>
      </c>
    </row>
    <row r="2632" spans="1:10" x14ac:dyDescent="0.45">
      <c r="A2632">
        <v>1956</v>
      </c>
      <c r="B2632">
        <v>75</v>
      </c>
      <c r="C2632">
        <v>5.1700000000000003E-2</v>
      </c>
      <c r="D2632">
        <v>5.04E-2</v>
      </c>
      <c r="E2632">
        <v>0.5</v>
      </c>
      <c r="F2632">
        <v>57073</v>
      </c>
      <c r="G2632">
        <v>2876</v>
      </c>
      <c r="H2632">
        <v>55635</v>
      </c>
      <c r="I2632">
        <v>542999</v>
      </c>
      <c r="J2632">
        <v>9.51</v>
      </c>
    </row>
    <row r="2633" spans="1:10" x14ac:dyDescent="0.45">
      <c r="A2633">
        <v>1956</v>
      </c>
      <c r="B2633">
        <v>76</v>
      </c>
      <c r="C2633">
        <v>5.7799999999999997E-2</v>
      </c>
      <c r="D2633">
        <v>5.6169999999999998E-2</v>
      </c>
      <c r="E2633">
        <v>0.5</v>
      </c>
      <c r="F2633">
        <v>54197</v>
      </c>
      <c r="G2633">
        <v>3044</v>
      </c>
      <c r="H2633">
        <v>52675</v>
      </c>
      <c r="I2633">
        <v>487364</v>
      </c>
      <c r="J2633">
        <v>8.99</v>
      </c>
    </row>
    <row r="2634" spans="1:10" x14ac:dyDescent="0.45">
      <c r="A2634">
        <v>1956</v>
      </c>
      <c r="B2634">
        <v>77</v>
      </c>
      <c r="C2634">
        <v>6.3890000000000002E-2</v>
      </c>
      <c r="D2634">
        <v>6.191E-2</v>
      </c>
      <c r="E2634">
        <v>0.5</v>
      </c>
      <c r="F2634">
        <v>51152</v>
      </c>
      <c r="G2634">
        <v>3167</v>
      </c>
      <c r="H2634">
        <v>49569</v>
      </c>
      <c r="I2634">
        <v>434689</v>
      </c>
      <c r="J2634">
        <v>8.5</v>
      </c>
    </row>
    <row r="2635" spans="1:10" x14ac:dyDescent="0.45">
      <c r="A2635">
        <v>1956</v>
      </c>
      <c r="B2635">
        <v>78</v>
      </c>
      <c r="C2635">
        <v>7.0279999999999995E-2</v>
      </c>
      <c r="D2635">
        <v>6.7890000000000006E-2</v>
      </c>
      <c r="E2635">
        <v>0.5</v>
      </c>
      <c r="F2635">
        <v>47986</v>
      </c>
      <c r="G2635">
        <v>3258</v>
      </c>
      <c r="H2635">
        <v>46357</v>
      </c>
      <c r="I2635">
        <v>385120</v>
      </c>
      <c r="J2635">
        <v>8.0299999999999994</v>
      </c>
    </row>
    <row r="2636" spans="1:10" x14ac:dyDescent="0.45">
      <c r="A2636">
        <v>1956</v>
      </c>
      <c r="B2636">
        <v>79</v>
      </c>
      <c r="C2636">
        <v>7.6679999999999998E-2</v>
      </c>
      <c r="D2636">
        <v>7.3849999999999999E-2</v>
      </c>
      <c r="E2636">
        <v>0.5</v>
      </c>
      <c r="F2636">
        <v>44728</v>
      </c>
      <c r="G2636">
        <v>3303</v>
      </c>
      <c r="H2636">
        <v>43076</v>
      </c>
      <c r="I2636">
        <v>338763</v>
      </c>
      <c r="J2636">
        <v>7.57</v>
      </c>
    </row>
    <row r="2637" spans="1:10" x14ac:dyDescent="0.45">
      <c r="A2637">
        <v>1956</v>
      </c>
      <c r="B2637">
        <v>80</v>
      </c>
      <c r="C2637">
        <v>8.1460000000000005E-2</v>
      </c>
      <c r="D2637">
        <v>7.8270000000000006E-2</v>
      </c>
      <c r="E2637">
        <v>0.5</v>
      </c>
      <c r="F2637">
        <v>41425</v>
      </c>
      <c r="G2637">
        <v>3242</v>
      </c>
      <c r="H2637">
        <v>39804</v>
      </c>
      <c r="I2637">
        <v>295687</v>
      </c>
      <c r="J2637">
        <v>7.14</v>
      </c>
    </row>
    <row r="2638" spans="1:10" x14ac:dyDescent="0.45">
      <c r="A2638">
        <v>1956</v>
      </c>
      <c r="B2638">
        <v>81</v>
      </c>
      <c r="C2638">
        <v>9.0569999999999998E-2</v>
      </c>
      <c r="D2638">
        <v>8.6639999999999995E-2</v>
      </c>
      <c r="E2638">
        <v>0.5</v>
      </c>
      <c r="F2638">
        <v>38182</v>
      </c>
      <c r="G2638">
        <v>3308</v>
      </c>
      <c r="H2638">
        <v>36528</v>
      </c>
      <c r="I2638">
        <v>255884</v>
      </c>
      <c r="J2638">
        <v>6.7</v>
      </c>
    </row>
    <row r="2639" spans="1:10" x14ac:dyDescent="0.45">
      <c r="A2639">
        <v>1956</v>
      </c>
      <c r="B2639">
        <v>82</v>
      </c>
      <c r="C2639">
        <v>0.10209</v>
      </c>
      <c r="D2639">
        <v>9.7129999999999994E-2</v>
      </c>
      <c r="E2639">
        <v>0.5</v>
      </c>
      <c r="F2639">
        <v>34874</v>
      </c>
      <c r="G2639">
        <v>3387</v>
      </c>
      <c r="H2639">
        <v>33180</v>
      </c>
      <c r="I2639">
        <v>219355</v>
      </c>
      <c r="J2639">
        <v>6.29</v>
      </c>
    </row>
    <row r="2640" spans="1:10" x14ac:dyDescent="0.45">
      <c r="A2640">
        <v>1956</v>
      </c>
      <c r="B2640">
        <v>83</v>
      </c>
      <c r="C2640">
        <v>0.11278000000000001</v>
      </c>
      <c r="D2640">
        <v>0.10675999999999999</v>
      </c>
      <c r="E2640">
        <v>0.5</v>
      </c>
      <c r="F2640">
        <v>31487</v>
      </c>
      <c r="G2640">
        <v>3362</v>
      </c>
      <c r="H2640">
        <v>29806</v>
      </c>
      <c r="I2640">
        <v>186175</v>
      </c>
      <c r="J2640">
        <v>5.91</v>
      </c>
    </row>
    <row r="2641" spans="1:10" x14ac:dyDescent="0.45">
      <c r="A2641">
        <v>1956</v>
      </c>
      <c r="B2641">
        <v>84</v>
      </c>
      <c r="C2641">
        <v>0.12451</v>
      </c>
      <c r="D2641">
        <v>0.11720999999999999</v>
      </c>
      <c r="E2641">
        <v>0.5</v>
      </c>
      <c r="F2641">
        <v>28125</v>
      </c>
      <c r="G2641">
        <v>3297</v>
      </c>
      <c r="H2641">
        <v>26477</v>
      </c>
      <c r="I2641">
        <v>156369</v>
      </c>
      <c r="J2641">
        <v>5.56</v>
      </c>
    </row>
    <row r="2642" spans="1:10" x14ac:dyDescent="0.45">
      <c r="A2642">
        <v>1956</v>
      </c>
      <c r="B2642">
        <v>85</v>
      </c>
      <c r="C2642">
        <v>0.13704</v>
      </c>
      <c r="D2642">
        <v>0.12825</v>
      </c>
      <c r="E2642">
        <v>0.5</v>
      </c>
      <c r="F2642">
        <v>24829</v>
      </c>
      <c r="G2642">
        <v>3184</v>
      </c>
      <c r="H2642">
        <v>23236</v>
      </c>
      <c r="I2642">
        <v>129892</v>
      </c>
      <c r="J2642">
        <v>5.23</v>
      </c>
    </row>
    <row r="2643" spans="1:10" x14ac:dyDescent="0.45">
      <c r="A2643">
        <v>1956</v>
      </c>
      <c r="B2643">
        <v>86</v>
      </c>
      <c r="C2643">
        <v>0.15223</v>
      </c>
      <c r="D2643">
        <v>0.14147000000000001</v>
      </c>
      <c r="E2643">
        <v>0.5</v>
      </c>
      <c r="F2643">
        <v>21644</v>
      </c>
      <c r="G2643">
        <v>3062</v>
      </c>
      <c r="H2643">
        <v>20113</v>
      </c>
      <c r="I2643">
        <v>106656</v>
      </c>
      <c r="J2643">
        <v>4.93</v>
      </c>
    </row>
    <row r="2644" spans="1:10" x14ac:dyDescent="0.45">
      <c r="A2644">
        <v>1956</v>
      </c>
      <c r="B2644">
        <v>87</v>
      </c>
      <c r="C2644">
        <v>0.15942999999999999</v>
      </c>
      <c r="D2644">
        <v>0.14766000000000001</v>
      </c>
      <c r="E2644">
        <v>0.5</v>
      </c>
      <c r="F2644">
        <v>18582</v>
      </c>
      <c r="G2644">
        <v>2744</v>
      </c>
      <c r="H2644">
        <v>17210</v>
      </c>
      <c r="I2644">
        <v>86542</v>
      </c>
      <c r="J2644">
        <v>4.66</v>
      </c>
    </row>
    <row r="2645" spans="1:10" x14ac:dyDescent="0.45">
      <c r="A2645">
        <v>1956</v>
      </c>
      <c r="B2645">
        <v>88</v>
      </c>
      <c r="C2645">
        <v>0.17348</v>
      </c>
      <c r="D2645">
        <v>0.15964</v>
      </c>
      <c r="E2645">
        <v>0.5</v>
      </c>
      <c r="F2645">
        <v>15838</v>
      </c>
      <c r="G2645">
        <v>2528</v>
      </c>
      <c r="H2645">
        <v>14574</v>
      </c>
      <c r="I2645">
        <v>69332</v>
      </c>
      <c r="J2645">
        <v>4.38</v>
      </c>
    </row>
    <row r="2646" spans="1:10" x14ac:dyDescent="0.45">
      <c r="A2646">
        <v>1956</v>
      </c>
      <c r="B2646">
        <v>89</v>
      </c>
      <c r="C2646">
        <v>0.18956999999999999</v>
      </c>
      <c r="D2646">
        <v>0.17316000000000001</v>
      </c>
      <c r="E2646">
        <v>0.5</v>
      </c>
      <c r="F2646">
        <v>13310</v>
      </c>
      <c r="G2646">
        <v>2305</v>
      </c>
      <c r="H2646">
        <v>12158</v>
      </c>
      <c r="I2646">
        <v>54758</v>
      </c>
      <c r="J2646">
        <v>4.1100000000000003</v>
      </c>
    </row>
    <row r="2647" spans="1:10" x14ac:dyDescent="0.45">
      <c r="A2647">
        <v>1956</v>
      </c>
      <c r="B2647">
        <v>90</v>
      </c>
      <c r="C2647">
        <v>0.2177</v>
      </c>
      <c r="D2647">
        <v>0.19633</v>
      </c>
      <c r="E2647">
        <v>0.5</v>
      </c>
      <c r="F2647">
        <v>11005</v>
      </c>
      <c r="G2647">
        <v>2161</v>
      </c>
      <c r="H2647">
        <v>9925</v>
      </c>
      <c r="I2647">
        <v>42600</v>
      </c>
      <c r="J2647">
        <v>3.87</v>
      </c>
    </row>
    <row r="2648" spans="1:10" x14ac:dyDescent="0.45">
      <c r="A2648">
        <v>1956</v>
      </c>
      <c r="B2648">
        <v>91</v>
      </c>
      <c r="C2648">
        <v>0.21562000000000001</v>
      </c>
      <c r="D2648">
        <v>0.19464000000000001</v>
      </c>
      <c r="E2648">
        <v>0.5</v>
      </c>
      <c r="F2648">
        <v>8845</v>
      </c>
      <c r="G2648">
        <v>1722</v>
      </c>
      <c r="H2648">
        <v>7984</v>
      </c>
      <c r="I2648">
        <v>32675</v>
      </c>
      <c r="J2648">
        <v>3.69</v>
      </c>
    </row>
    <row r="2649" spans="1:10" x14ac:dyDescent="0.45">
      <c r="A2649">
        <v>1956</v>
      </c>
      <c r="B2649">
        <v>92</v>
      </c>
      <c r="C2649">
        <v>0.23397000000000001</v>
      </c>
      <c r="D2649">
        <v>0.20946999999999999</v>
      </c>
      <c r="E2649">
        <v>0.5</v>
      </c>
      <c r="F2649">
        <v>7123</v>
      </c>
      <c r="G2649">
        <v>1492</v>
      </c>
      <c r="H2649">
        <v>6377</v>
      </c>
      <c r="I2649">
        <v>24691</v>
      </c>
      <c r="J2649">
        <v>3.47</v>
      </c>
    </row>
    <row r="2650" spans="1:10" x14ac:dyDescent="0.45">
      <c r="A2650">
        <v>1956</v>
      </c>
      <c r="B2650">
        <v>93</v>
      </c>
      <c r="C2650">
        <v>0.25713999999999998</v>
      </c>
      <c r="D2650">
        <v>0.22783999999999999</v>
      </c>
      <c r="E2650">
        <v>0.5</v>
      </c>
      <c r="F2650">
        <v>5631</v>
      </c>
      <c r="G2650">
        <v>1283</v>
      </c>
      <c r="H2650">
        <v>4990</v>
      </c>
      <c r="I2650">
        <v>18314</v>
      </c>
      <c r="J2650">
        <v>3.25</v>
      </c>
    </row>
    <row r="2651" spans="1:10" x14ac:dyDescent="0.45">
      <c r="A2651">
        <v>1956</v>
      </c>
      <c r="B2651">
        <v>94</v>
      </c>
      <c r="C2651">
        <v>0.27733000000000002</v>
      </c>
      <c r="D2651">
        <v>0.24356</v>
      </c>
      <c r="E2651">
        <v>0.5</v>
      </c>
      <c r="F2651">
        <v>4348</v>
      </c>
      <c r="G2651">
        <v>1059</v>
      </c>
      <c r="H2651">
        <v>3819</v>
      </c>
      <c r="I2651">
        <v>13324</v>
      </c>
      <c r="J2651">
        <v>3.06</v>
      </c>
    </row>
    <row r="2652" spans="1:10" x14ac:dyDescent="0.45">
      <c r="A2652">
        <v>1956</v>
      </c>
      <c r="B2652">
        <v>95</v>
      </c>
      <c r="C2652">
        <v>0.29909000000000002</v>
      </c>
      <c r="D2652">
        <v>0.26018000000000002</v>
      </c>
      <c r="E2652">
        <v>0.5</v>
      </c>
      <c r="F2652">
        <v>3289</v>
      </c>
      <c r="G2652">
        <v>856</v>
      </c>
      <c r="H2652">
        <v>2861</v>
      </c>
      <c r="I2652">
        <v>9506</v>
      </c>
      <c r="J2652">
        <v>2.89</v>
      </c>
    </row>
    <row r="2653" spans="1:10" x14ac:dyDescent="0.45">
      <c r="A2653">
        <v>1956</v>
      </c>
      <c r="B2653">
        <v>96</v>
      </c>
      <c r="C2653">
        <v>0.32085999999999998</v>
      </c>
      <c r="D2653">
        <v>0.27650000000000002</v>
      </c>
      <c r="E2653">
        <v>0.5</v>
      </c>
      <c r="F2653">
        <v>2433</v>
      </c>
      <c r="G2653">
        <v>673</v>
      </c>
      <c r="H2653">
        <v>2097</v>
      </c>
      <c r="I2653">
        <v>6644</v>
      </c>
      <c r="J2653">
        <v>2.73</v>
      </c>
    </row>
    <row r="2654" spans="1:10" x14ac:dyDescent="0.45">
      <c r="A2654">
        <v>1956</v>
      </c>
      <c r="B2654">
        <v>97</v>
      </c>
      <c r="C2654">
        <v>0.34344000000000002</v>
      </c>
      <c r="D2654">
        <v>0.29310999999999998</v>
      </c>
      <c r="E2654">
        <v>0.5</v>
      </c>
      <c r="F2654">
        <v>1760</v>
      </c>
      <c r="G2654">
        <v>516</v>
      </c>
      <c r="H2654">
        <v>1502</v>
      </c>
      <c r="I2654">
        <v>4548</v>
      </c>
      <c r="J2654">
        <v>2.58</v>
      </c>
    </row>
    <row r="2655" spans="1:10" x14ac:dyDescent="0.45">
      <c r="A2655">
        <v>1956</v>
      </c>
      <c r="B2655">
        <v>98</v>
      </c>
      <c r="C2655">
        <v>0.36675000000000002</v>
      </c>
      <c r="D2655">
        <v>0.30991999999999997</v>
      </c>
      <c r="E2655">
        <v>0.5</v>
      </c>
      <c r="F2655">
        <v>1244</v>
      </c>
      <c r="G2655">
        <v>386</v>
      </c>
      <c r="H2655">
        <v>1052</v>
      </c>
      <c r="I2655">
        <v>3045</v>
      </c>
      <c r="J2655">
        <v>2.4500000000000002</v>
      </c>
    </row>
    <row r="2656" spans="1:10" x14ac:dyDescent="0.45">
      <c r="A2656">
        <v>1956</v>
      </c>
      <c r="B2656">
        <v>99</v>
      </c>
      <c r="C2656">
        <v>0.39069999999999999</v>
      </c>
      <c r="D2656">
        <v>0.32684999999999997</v>
      </c>
      <c r="E2656">
        <v>0.5</v>
      </c>
      <c r="F2656">
        <v>859</v>
      </c>
      <c r="G2656">
        <v>281</v>
      </c>
      <c r="H2656">
        <v>718</v>
      </c>
      <c r="I2656">
        <v>1993</v>
      </c>
      <c r="J2656">
        <v>2.3199999999999998</v>
      </c>
    </row>
    <row r="2657" spans="1:10" x14ac:dyDescent="0.45">
      <c r="A2657">
        <v>1956</v>
      </c>
      <c r="B2657">
        <v>100</v>
      </c>
      <c r="C2657">
        <v>0.41519</v>
      </c>
      <c r="D2657">
        <v>0.34382000000000001</v>
      </c>
      <c r="E2657">
        <v>0.5</v>
      </c>
      <c r="F2657">
        <v>578</v>
      </c>
      <c r="G2657">
        <v>199</v>
      </c>
      <c r="H2657">
        <v>479</v>
      </c>
      <c r="I2657">
        <v>1275</v>
      </c>
      <c r="J2657">
        <v>2.21</v>
      </c>
    </row>
    <row r="2658" spans="1:10" x14ac:dyDescent="0.45">
      <c r="A2658">
        <v>1956</v>
      </c>
      <c r="B2658">
        <v>101</v>
      </c>
      <c r="C2658">
        <v>0.44009999999999999</v>
      </c>
      <c r="D2658">
        <v>0.36073</v>
      </c>
      <c r="E2658">
        <v>0.5</v>
      </c>
      <c r="F2658">
        <v>379</v>
      </c>
      <c r="G2658">
        <v>137</v>
      </c>
      <c r="H2658">
        <v>311</v>
      </c>
      <c r="I2658">
        <v>796</v>
      </c>
      <c r="J2658">
        <v>2.1</v>
      </c>
    </row>
    <row r="2659" spans="1:10" x14ac:dyDescent="0.45">
      <c r="A2659">
        <v>1956</v>
      </c>
      <c r="B2659">
        <v>102</v>
      </c>
      <c r="C2659">
        <v>0.46532000000000001</v>
      </c>
      <c r="D2659">
        <v>0.3775</v>
      </c>
      <c r="E2659">
        <v>0.5</v>
      </c>
      <c r="F2659">
        <v>242</v>
      </c>
      <c r="G2659">
        <v>92</v>
      </c>
      <c r="H2659">
        <v>197</v>
      </c>
      <c r="I2659">
        <v>485</v>
      </c>
      <c r="J2659">
        <v>2</v>
      </c>
    </row>
    <row r="2660" spans="1:10" x14ac:dyDescent="0.45">
      <c r="A2660">
        <v>1956</v>
      </c>
      <c r="B2660">
        <v>103</v>
      </c>
      <c r="C2660">
        <v>0.49071999999999999</v>
      </c>
      <c r="D2660">
        <v>0.39404</v>
      </c>
      <c r="E2660">
        <v>0.5</v>
      </c>
      <c r="F2660">
        <v>151</v>
      </c>
      <c r="G2660">
        <v>59</v>
      </c>
      <c r="H2660">
        <v>121</v>
      </c>
      <c r="I2660">
        <v>289</v>
      </c>
      <c r="J2660">
        <v>1.91</v>
      </c>
    </row>
    <row r="2661" spans="1:10" x14ac:dyDescent="0.45">
      <c r="A2661">
        <v>1956</v>
      </c>
      <c r="B2661">
        <v>104</v>
      </c>
      <c r="C2661">
        <v>0.51617000000000002</v>
      </c>
      <c r="D2661">
        <v>0.41027999999999998</v>
      </c>
      <c r="E2661">
        <v>0.5</v>
      </c>
      <c r="F2661">
        <v>91</v>
      </c>
      <c r="G2661">
        <v>38</v>
      </c>
      <c r="H2661">
        <v>73</v>
      </c>
      <c r="I2661">
        <v>167</v>
      </c>
      <c r="J2661">
        <v>1.83</v>
      </c>
    </row>
    <row r="2662" spans="1:10" x14ac:dyDescent="0.45">
      <c r="A2662">
        <v>1956</v>
      </c>
      <c r="B2662">
        <v>105</v>
      </c>
      <c r="C2662">
        <v>0.54152999999999996</v>
      </c>
      <c r="D2662">
        <v>0.42614999999999997</v>
      </c>
      <c r="E2662">
        <v>0.5</v>
      </c>
      <c r="F2662">
        <v>54</v>
      </c>
      <c r="G2662">
        <v>23</v>
      </c>
      <c r="H2662">
        <v>42</v>
      </c>
      <c r="I2662">
        <v>95</v>
      </c>
      <c r="J2662">
        <v>1.76</v>
      </c>
    </row>
    <row r="2663" spans="1:10" x14ac:dyDescent="0.45">
      <c r="A2663">
        <v>1956</v>
      </c>
      <c r="B2663">
        <v>106</v>
      </c>
      <c r="C2663">
        <v>0.56667999999999996</v>
      </c>
      <c r="D2663">
        <v>0.44157000000000002</v>
      </c>
      <c r="E2663">
        <v>0.5</v>
      </c>
      <c r="F2663">
        <v>31</v>
      </c>
      <c r="G2663">
        <v>14</v>
      </c>
      <c r="H2663">
        <v>24</v>
      </c>
      <c r="I2663">
        <v>52</v>
      </c>
      <c r="J2663">
        <v>1.69</v>
      </c>
    </row>
    <row r="2664" spans="1:10" x14ac:dyDescent="0.45">
      <c r="A2664">
        <v>1956</v>
      </c>
      <c r="B2664">
        <v>107</v>
      </c>
      <c r="C2664">
        <v>0.59148999999999996</v>
      </c>
      <c r="D2664">
        <v>0.45649000000000001</v>
      </c>
      <c r="E2664">
        <v>0.5</v>
      </c>
      <c r="F2664">
        <v>17</v>
      </c>
      <c r="G2664">
        <v>8</v>
      </c>
      <c r="H2664">
        <v>13</v>
      </c>
      <c r="I2664">
        <v>28</v>
      </c>
      <c r="J2664">
        <v>1.63</v>
      </c>
    </row>
    <row r="2665" spans="1:10" x14ac:dyDescent="0.45">
      <c r="A2665">
        <v>1956</v>
      </c>
      <c r="B2665">
        <v>108</v>
      </c>
      <c r="C2665">
        <v>0.61585000000000001</v>
      </c>
      <c r="D2665">
        <v>0.47086</v>
      </c>
      <c r="E2665">
        <v>0.5</v>
      </c>
      <c r="F2665">
        <v>9</v>
      </c>
      <c r="G2665">
        <v>4</v>
      </c>
      <c r="H2665">
        <v>7</v>
      </c>
      <c r="I2665">
        <v>15</v>
      </c>
      <c r="J2665">
        <v>1.58</v>
      </c>
    </row>
    <row r="2666" spans="1:10" x14ac:dyDescent="0.45">
      <c r="A2666">
        <v>1956</v>
      </c>
      <c r="B2666">
        <v>109</v>
      </c>
      <c r="C2666">
        <v>0.63963000000000003</v>
      </c>
      <c r="D2666">
        <v>0.48464000000000002</v>
      </c>
      <c r="E2666">
        <v>0.5</v>
      </c>
      <c r="F2666">
        <v>5</v>
      </c>
      <c r="G2666">
        <v>2</v>
      </c>
      <c r="H2666">
        <v>4</v>
      </c>
      <c r="I2666">
        <v>8</v>
      </c>
      <c r="J2666">
        <v>1.54</v>
      </c>
    </row>
    <row r="2667" spans="1:10" x14ac:dyDescent="0.45">
      <c r="A2667">
        <v>1956</v>
      </c>
      <c r="B2667" t="s">
        <v>20</v>
      </c>
      <c r="C2667">
        <v>0.66274999999999995</v>
      </c>
      <c r="D2667">
        <v>1</v>
      </c>
      <c r="E2667">
        <v>1.51</v>
      </c>
      <c r="F2667">
        <v>3</v>
      </c>
      <c r="G2667">
        <v>3</v>
      </c>
      <c r="H2667">
        <v>4</v>
      </c>
      <c r="I2667">
        <v>4</v>
      </c>
      <c r="J2667">
        <v>1.51</v>
      </c>
    </row>
    <row r="2668" spans="1:10" x14ac:dyDescent="0.45">
      <c r="A2668">
        <v>1957</v>
      </c>
      <c r="B2668">
        <v>0</v>
      </c>
      <c r="C2668">
        <v>2.4320000000000001E-2</v>
      </c>
      <c r="D2668">
        <v>2.3820000000000001E-2</v>
      </c>
      <c r="E2668">
        <v>0.14000000000000001</v>
      </c>
      <c r="F2668">
        <v>100000</v>
      </c>
      <c r="G2668">
        <v>2382</v>
      </c>
      <c r="H2668">
        <v>97954</v>
      </c>
      <c r="I2668">
        <v>7274469</v>
      </c>
      <c r="J2668">
        <v>72.739999999999995</v>
      </c>
    </row>
    <row r="2669" spans="1:10" x14ac:dyDescent="0.45">
      <c r="A2669">
        <v>1957</v>
      </c>
      <c r="B2669">
        <v>1</v>
      </c>
      <c r="C2669">
        <v>1.8E-3</v>
      </c>
      <c r="D2669">
        <v>1.8E-3</v>
      </c>
      <c r="E2669">
        <v>0.5</v>
      </c>
      <c r="F2669">
        <v>97618</v>
      </c>
      <c r="G2669">
        <v>175</v>
      </c>
      <c r="H2669">
        <v>97530</v>
      </c>
      <c r="I2669">
        <v>7176515</v>
      </c>
      <c r="J2669">
        <v>73.52</v>
      </c>
    </row>
    <row r="2670" spans="1:10" x14ac:dyDescent="0.45">
      <c r="A2670">
        <v>1957</v>
      </c>
      <c r="B2670">
        <v>2</v>
      </c>
      <c r="C2670">
        <v>9.7000000000000005E-4</v>
      </c>
      <c r="D2670">
        <v>9.7000000000000005E-4</v>
      </c>
      <c r="E2670">
        <v>0.5</v>
      </c>
      <c r="F2670">
        <v>97442</v>
      </c>
      <c r="G2670">
        <v>94</v>
      </c>
      <c r="H2670">
        <v>97395</v>
      </c>
      <c r="I2670">
        <v>7078986</v>
      </c>
      <c r="J2670">
        <v>72.650000000000006</v>
      </c>
    </row>
    <row r="2671" spans="1:10" x14ac:dyDescent="0.45">
      <c r="A2671">
        <v>1957</v>
      </c>
      <c r="B2671">
        <v>3</v>
      </c>
      <c r="C2671">
        <v>7.6000000000000004E-4</v>
      </c>
      <c r="D2671">
        <v>7.5000000000000002E-4</v>
      </c>
      <c r="E2671">
        <v>0.5</v>
      </c>
      <c r="F2671">
        <v>97348</v>
      </c>
      <c r="G2671">
        <v>73</v>
      </c>
      <c r="H2671">
        <v>97311</v>
      </c>
      <c r="I2671">
        <v>6981591</v>
      </c>
      <c r="J2671">
        <v>71.72</v>
      </c>
    </row>
    <row r="2672" spans="1:10" x14ac:dyDescent="0.45">
      <c r="A2672">
        <v>1957</v>
      </c>
      <c r="B2672">
        <v>4</v>
      </c>
      <c r="C2672">
        <v>5.9999999999999995E-4</v>
      </c>
      <c r="D2672">
        <v>5.9999999999999995E-4</v>
      </c>
      <c r="E2672">
        <v>0.5</v>
      </c>
      <c r="F2672">
        <v>97274</v>
      </c>
      <c r="G2672">
        <v>58</v>
      </c>
      <c r="H2672">
        <v>97245</v>
      </c>
      <c r="I2672">
        <v>6884280</v>
      </c>
      <c r="J2672">
        <v>70.77</v>
      </c>
    </row>
    <row r="2673" spans="1:10" x14ac:dyDescent="0.45">
      <c r="A2673">
        <v>1957</v>
      </c>
      <c r="B2673">
        <v>5</v>
      </c>
      <c r="C2673">
        <v>5.1000000000000004E-4</v>
      </c>
      <c r="D2673">
        <v>5.1000000000000004E-4</v>
      </c>
      <c r="E2673">
        <v>0.5</v>
      </c>
      <c r="F2673">
        <v>97216</v>
      </c>
      <c r="G2673">
        <v>50</v>
      </c>
      <c r="H2673">
        <v>97191</v>
      </c>
      <c r="I2673">
        <v>6787035</v>
      </c>
      <c r="J2673">
        <v>69.81</v>
      </c>
    </row>
    <row r="2674" spans="1:10" x14ac:dyDescent="0.45">
      <c r="A2674">
        <v>1957</v>
      </c>
      <c r="B2674">
        <v>6</v>
      </c>
      <c r="C2674">
        <v>4.6000000000000001E-4</v>
      </c>
      <c r="D2674">
        <v>4.6000000000000001E-4</v>
      </c>
      <c r="E2674">
        <v>0.5</v>
      </c>
      <c r="F2674">
        <v>97166</v>
      </c>
      <c r="G2674">
        <v>44</v>
      </c>
      <c r="H2674">
        <v>97144</v>
      </c>
      <c r="I2674">
        <v>6689844</v>
      </c>
      <c r="J2674">
        <v>68.849999999999994</v>
      </c>
    </row>
    <row r="2675" spans="1:10" x14ac:dyDescent="0.45">
      <c r="A2675">
        <v>1957</v>
      </c>
      <c r="B2675">
        <v>7</v>
      </c>
      <c r="C2675">
        <v>4.0999999999999999E-4</v>
      </c>
      <c r="D2675">
        <v>4.0999999999999999E-4</v>
      </c>
      <c r="E2675">
        <v>0.5</v>
      </c>
      <c r="F2675">
        <v>97122</v>
      </c>
      <c r="G2675">
        <v>40</v>
      </c>
      <c r="H2675">
        <v>97102</v>
      </c>
      <c r="I2675">
        <v>6592700</v>
      </c>
      <c r="J2675">
        <v>67.88</v>
      </c>
    </row>
    <row r="2676" spans="1:10" x14ac:dyDescent="0.45">
      <c r="A2676">
        <v>1957</v>
      </c>
      <c r="B2676">
        <v>8</v>
      </c>
      <c r="C2676">
        <v>3.6999999999999999E-4</v>
      </c>
      <c r="D2676">
        <v>3.6999999999999999E-4</v>
      </c>
      <c r="E2676">
        <v>0.5</v>
      </c>
      <c r="F2676">
        <v>97082</v>
      </c>
      <c r="G2676">
        <v>36</v>
      </c>
      <c r="H2676">
        <v>97064</v>
      </c>
      <c r="I2676">
        <v>6495598</v>
      </c>
      <c r="J2676">
        <v>66.91</v>
      </c>
    </row>
    <row r="2677" spans="1:10" x14ac:dyDescent="0.45">
      <c r="A2677">
        <v>1957</v>
      </c>
      <c r="B2677">
        <v>9</v>
      </c>
      <c r="C2677">
        <v>3.3E-4</v>
      </c>
      <c r="D2677">
        <v>3.3E-4</v>
      </c>
      <c r="E2677">
        <v>0.5</v>
      </c>
      <c r="F2677">
        <v>97046</v>
      </c>
      <c r="G2677">
        <v>32</v>
      </c>
      <c r="H2677">
        <v>97030</v>
      </c>
      <c r="I2677">
        <v>6398534</v>
      </c>
      <c r="J2677">
        <v>65.930000000000007</v>
      </c>
    </row>
    <row r="2678" spans="1:10" x14ac:dyDescent="0.45">
      <c r="A2678">
        <v>1957</v>
      </c>
      <c r="B2678">
        <v>10</v>
      </c>
      <c r="C2678">
        <v>2.9E-4</v>
      </c>
      <c r="D2678">
        <v>2.9E-4</v>
      </c>
      <c r="E2678">
        <v>0.5</v>
      </c>
      <c r="F2678">
        <v>97014</v>
      </c>
      <c r="G2678">
        <v>28</v>
      </c>
      <c r="H2678">
        <v>96999</v>
      </c>
      <c r="I2678">
        <v>6301504</v>
      </c>
      <c r="J2678">
        <v>64.95</v>
      </c>
    </row>
    <row r="2679" spans="1:10" x14ac:dyDescent="0.45">
      <c r="A2679">
        <v>1957</v>
      </c>
      <c r="B2679">
        <v>11</v>
      </c>
      <c r="C2679">
        <v>3.6000000000000002E-4</v>
      </c>
      <c r="D2679">
        <v>3.6000000000000002E-4</v>
      </c>
      <c r="E2679">
        <v>0.5</v>
      </c>
      <c r="F2679">
        <v>96985</v>
      </c>
      <c r="G2679">
        <v>35</v>
      </c>
      <c r="H2679">
        <v>96968</v>
      </c>
      <c r="I2679">
        <v>6204505</v>
      </c>
      <c r="J2679">
        <v>63.97</v>
      </c>
    </row>
    <row r="2680" spans="1:10" x14ac:dyDescent="0.45">
      <c r="A2680">
        <v>1957</v>
      </c>
      <c r="B2680">
        <v>12</v>
      </c>
      <c r="C2680">
        <v>3.6000000000000002E-4</v>
      </c>
      <c r="D2680">
        <v>3.6000000000000002E-4</v>
      </c>
      <c r="E2680">
        <v>0.5</v>
      </c>
      <c r="F2680">
        <v>96950</v>
      </c>
      <c r="G2680">
        <v>35</v>
      </c>
      <c r="H2680">
        <v>96933</v>
      </c>
      <c r="I2680">
        <v>6107537</v>
      </c>
      <c r="J2680">
        <v>63</v>
      </c>
    </row>
    <row r="2681" spans="1:10" x14ac:dyDescent="0.45">
      <c r="A2681">
        <v>1957</v>
      </c>
      <c r="B2681">
        <v>13</v>
      </c>
      <c r="C2681">
        <v>3.8000000000000002E-4</v>
      </c>
      <c r="D2681">
        <v>3.8000000000000002E-4</v>
      </c>
      <c r="E2681">
        <v>0.5</v>
      </c>
      <c r="F2681">
        <v>96915</v>
      </c>
      <c r="G2681">
        <v>37</v>
      </c>
      <c r="H2681">
        <v>96897</v>
      </c>
      <c r="I2681">
        <v>6010604</v>
      </c>
      <c r="J2681">
        <v>62.02</v>
      </c>
    </row>
    <row r="2682" spans="1:10" x14ac:dyDescent="0.45">
      <c r="A2682">
        <v>1957</v>
      </c>
      <c r="B2682">
        <v>14</v>
      </c>
      <c r="C2682">
        <v>3.8999999999999999E-4</v>
      </c>
      <c r="D2682">
        <v>3.8999999999999999E-4</v>
      </c>
      <c r="E2682">
        <v>0.5</v>
      </c>
      <c r="F2682">
        <v>96878</v>
      </c>
      <c r="G2682">
        <v>38</v>
      </c>
      <c r="H2682">
        <v>96859</v>
      </c>
      <c r="I2682">
        <v>5913708</v>
      </c>
      <c r="J2682">
        <v>61.04</v>
      </c>
    </row>
    <row r="2683" spans="1:10" x14ac:dyDescent="0.45">
      <c r="A2683">
        <v>1957</v>
      </c>
      <c r="B2683">
        <v>15</v>
      </c>
      <c r="C2683">
        <v>4.8999999999999998E-4</v>
      </c>
      <c r="D2683">
        <v>4.8999999999999998E-4</v>
      </c>
      <c r="E2683">
        <v>0.5</v>
      </c>
      <c r="F2683">
        <v>96840</v>
      </c>
      <c r="G2683">
        <v>47</v>
      </c>
      <c r="H2683">
        <v>96816</v>
      </c>
      <c r="I2683">
        <v>5816848</v>
      </c>
      <c r="J2683">
        <v>60.07</v>
      </c>
    </row>
    <row r="2684" spans="1:10" x14ac:dyDescent="0.45">
      <c r="A2684">
        <v>1957</v>
      </c>
      <c r="B2684">
        <v>16</v>
      </c>
      <c r="C2684">
        <v>5.6999999999999998E-4</v>
      </c>
      <c r="D2684">
        <v>5.6999999999999998E-4</v>
      </c>
      <c r="E2684">
        <v>0.5</v>
      </c>
      <c r="F2684">
        <v>96793</v>
      </c>
      <c r="G2684">
        <v>55</v>
      </c>
      <c r="H2684">
        <v>96765</v>
      </c>
      <c r="I2684">
        <v>5720032</v>
      </c>
      <c r="J2684">
        <v>59.1</v>
      </c>
    </row>
    <row r="2685" spans="1:10" x14ac:dyDescent="0.45">
      <c r="A2685">
        <v>1957</v>
      </c>
      <c r="B2685">
        <v>17</v>
      </c>
      <c r="C2685">
        <v>6.3000000000000003E-4</v>
      </c>
      <c r="D2685">
        <v>6.3000000000000003E-4</v>
      </c>
      <c r="E2685">
        <v>0.5</v>
      </c>
      <c r="F2685">
        <v>96737</v>
      </c>
      <c r="G2685">
        <v>61</v>
      </c>
      <c r="H2685">
        <v>96707</v>
      </c>
      <c r="I2685">
        <v>5623267</v>
      </c>
      <c r="J2685">
        <v>58.13</v>
      </c>
    </row>
    <row r="2686" spans="1:10" x14ac:dyDescent="0.45">
      <c r="A2686">
        <v>1957</v>
      </c>
      <c r="B2686">
        <v>18</v>
      </c>
      <c r="C2686">
        <v>6.7000000000000002E-4</v>
      </c>
      <c r="D2686">
        <v>6.7000000000000002E-4</v>
      </c>
      <c r="E2686">
        <v>0.5</v>
      </c>
      <c r="F2686">
        <v>96676</v>
      </c>
      <c r="G2686">
        <v>65</v>
      </c>
      <c r="H2686">
        <v>96644</v>
      </c>
      <c r="I2686">
        <v>5526561</v>
      </c>
      <c r="J2686">
        <v>57.17</v>
      </c>
    </row>
    <row r="2687" spans="1:10" x14ac:dyDescent="0.45">
      <c r="A2687">
        <v>1957</v>
      </c>
      <c r="B2687">
        <v>19</v>
      </c>
      <c r="C2687">
        <v>6.9999999999999999E-4</v>
      </c>
      <c r="D2687">
        <v>6.9999999999999999E-4</v>
      </c>
      <c r="E2687">
        <v>0.5</v>
      </c>
      <c r="F2687">
        <v>96611</v>
      </c>
      <c r="G2687">
        <v>67</v>
      </c>
      <c r="H2687">
        <v>96578</v>
      </c>
      <c r="I2687">
        <v>5429917</v>
      </c>
      <c r="J2687">
        <v>56.2</v>
      </c>
    </row>
    <row r="2688" spans="1:10" x14ac:dyDescent="0.45">
      <c r="A2688">
        <v>1957</v>
      </c>
      <c r="B2688">
        <v>20</v>
      </c>
      <c r="C2688">
        <v>7.2000000000000005E-4</v>
      </c>
      <c r="D2688">
        <v>7.2000000000000005E-4</v>
      </c>
      <c r="E2688">
        <v>0.5</v>
      </c>
      <c r="F2688">
        <v>96544</v>
      </c>
      <c r="G2688">
        <v>69</v>
      </c>
      <c r="H2688">
        <v>96510</v>
      </c>
      <c r="I2688">
        <v>5333339</v>
      </c>
      <c r="J2688">
        <v>55.24</v>
      </c>
    </row>
    <row r="2689" spans="1:10" x14ac:dyDescent="0.45">
      <c r="A2689">
        <v>1957</v>
      </c>
      <c r="B2689">
        <v>21</v>
      </c>
      <c r="C2689">
        <v>7.2000000000000005E-4</v>
      </c>
      <c r="D2689">
        <v>7.2000000000000005E-4</v>
      </c>
      <c r="E2689">
        <v>0.5</v>
      </c>
      <c r="F2689">
        <v>96475</v>
      </c>
      <c r="G2689">
        <v>69</v>
      </c>
      <c r="H2689">
        <v>96440</v>
      </c>
      <c r="I2689">
        <v>5236829</v>
      </c>
      <c r="J2689">
        <v>54.28</v>
      </c>
    </row>
    <row r="2690" spans="1:10" x14ac:dyDescent="0.45">
      <c r="A2690">
        <v>1957</v>
      </c>
      <c r="B2690">
        <v>22</v>
      </c>
      <c r="C2690">
        <v>7.3999999999999999E-4</v>
      </c>
      <c r="D2690">
        <v>7.3999999999999999E-4</v>
      </c>
      <c r="E2690">
        <v>0.5</v>
      </c>
      <c r="F2690">
        <v>96406</v>
      </c>
      <c r="G2690">
        <v>71</v>
      </c>
      <c r="H2690">
        <v>96370</v>
      </c>
      <c r="I2690">
        <v>5140389</v>
      </c>
      <c r="J2690">
        <v>53.32</v>
      </c>
    </row>
    <row r="2691" spans="1:10" x14ac:dyDescent="0.45">
      <c r="A2691">
        <v>1957</v>
      </c>
      <c r="B2691">
        <v>23</v>
      </c>
      <c r="C2691">
        <v>7.9000000000000001E-4</v>
      </c>
      <c r="D2691">
        <v>7.9000000000000001E-4</v>
      </c>
      <c r="E2691">
        <v>0.5</v>
      </c>
      <c r="F2691">
        <v>96334</v>
      </c>
      <c r="G2691">
        <v>76</v>
      </c>
      <c r="H2691">
        <v>96296</v>
      </c>
      <c r="I2691">
        <v>5044019</v>
      </c>
      <c r="J2691">
        <v>52.36</v>
      </c>
    </row>
    <row r="2692" spans="1:10" x14ac:dyDescent="0.45">
      <c r="A2692">
        <v>1957</v>
      </c>
      <c r="B2692">
        <v>24</v>
      </c>
      <c r="C2692">
        <v>8.0999999999999996E-4</v>
      </c>
      <c r="D2692">
        <v>8.0999999999999996E-4</v>
      </c>
      <c r="E2692">
        <v>0.5</v>
      </c>
      <c r="F2692">
        <v>96258</v>
      </c>
      <c r="G2692">
        <v>78</v>
      </c>
      <c r="H2692">
        <v>96219</v>
      </c>
      <c r="I2692">
        <v>4947723</v>
      </c>
      <c r="J2692">
        <v>51.4</v>
      </c>
    </row>
    <row r="2693" spans="1:10" x14ac:dyDescent="0.45">
      <c r="A2693">
        <v>1957</v>
      </c>
      <c r="B2693">
        <v>25</v>
      </c>
      <c r="C2693">
        <v>8.4999999999999995E-4</v>
      </c>
      <c r="D2693">
        <v>8.4999999999999995E-4</v>
      </c>
      <c r="E2693">
        <v>0.5</v>
      </c>
      <c r="F2693">
        <v>96180</v>
      </c>
      <c r="G2693">
        <v>82</v>
      </c>
      <c r="H2693">
        <v>96139</v>
      </c>
      <c r="I2693">
        <v>4851504</v>
      </c>
      <c r="J2693">
        <v>50.44</v>
      </c>
    </row>
    <row r="2694" spans="1:10" x14ac:dyDescent="0.45">
      <c r="A2694">
        <v>1957</v>
      </c>
      <c r="B2694">
        <v>26</v>
      </c>
      <c r="C2694">
        <v>8.7000000000000001E-4</v>
      </c>
      <c r="D2694">
        <v>8.7000000000000001E-4</v>
      </c>
      <c r="E2694">
        <v>0.5</v>
      </c>
      <c r="F2694">
        <v>96098</v>
      </c>
      <c r="G2694">
        <v>83</v>
      </c>
      <c r="H2694">
        <v>96057</v>
      </c>
      <c r="I2694">
        <v>4755364</v>
      </c>
      <c r="J2694">
        <v>49.48</v>
      </c>
    </row>
    <row r="2695" spans="1:10" x14ac:dyDescent="0.45">
      <c r="A2695">
        <v>1957</v>
      </c>
      <c r="B2695">
        <v>27</v>
      </c>
      <c r="C2695">
        <v>9.1E-4</v>
      </c>
      <c r="D2695">
        <v>9.1E-4</v>
      </c>
      <c r="E2695">
        <v>0.5</v>
      </c>
      <c r="F2695">
        <v>96015</v>
      </c>
      <c r="G2695">
        <v>87</v>
      </c>
      <c r="H2695">
        <v>95971</v>
      </c>
      <c r="I2695">
        <v>4659308</v>
      </c>
      <c r="J2695">
        <v>48.53</v>
      </c>
    </row>
    <row r="2696" spans="1:10" x14ac:dyDescent="0.45">
      <c r="A2696">
        <v>1957</v>
      </c>
      <c r="B2696">
        <v>28</v>
      </c>
      <c r="C2696">
        <v>9.8999999999999999E-4</v>
      </c>
      <c r="D2696">
        <v>9.8999999999999999E-4</v>
      </c>
      <c r="E2696">
        <v>0.5</v>
      </c>
      <c r="F2696">
        <v>95928</v>
      </c>
      <c r="G2696">
        <v>95</v>
      </c>
      <c r="H2696">
        <v>95880</v>
      </c>
      <c r="I2696">
        <v>4563336</v>
      </c>
      <c r="J2696">
        <v>47.57</v>
      </c>
    </row>
    <row r="2697" spans="1:10" x14ac:dyDescent="0.45">
      <c r="A2697">
        <v>1957</v>
      </c>
      <c r="B2697">
        <v>29</v>
      </c>
      <c r="C2697">
        <v>1.07E-3</v>
      </c>
      <c r="D2697">
        <v>1.07E-3</v>
      </c>
      <c r="E2697">
        <v>0.5</v>
      </c>
      <c r="F2697">
        <v>95833</v>
      </c>
      <c r="G2697">
        <v>103</v>
      </c>
      <c r="H2697">
        <v>95781</v>
      </c>
      <c r="I2697">
        <v>4467456</v>
      </c>
      <c r="J2697">
        <v>46.62</v>
      </c>
    </row>
    <row r="2698" spans="1:10" x14ac:dyDescent="0.45">
      <c r="A2698">
        <v>1957</v>
      </c>
      <c r="B2698">
        <v>30</v>
      </c>
      <c r="C2698">
        <v>1.15E-3</v>
      </c>
      <c r="D2698">
        <v>1.15E-3</v>
      </c>
      <c r="E2698">
        <v>0.5</v>
      </c>
      <c r="F2698">
        <v>95730</v>
      </c>
      <c r="G2698">
        <v>110</v>
      </c>
      <c r="H2698">
        <v>95675</v>
      </c>
      <c r="I2698">
        <v>4371675</v>
      </c>
      <c r="J2698">
        <v>45.67</v>
      </c>
    </row>
    <row r="2699" spans="1:10" x14ac:dyDescent="0.45">
      <c r="A2699">
        <v>1957</v>
      </c>
      <c r="B2699">
        <v>31</v>
      </c>
      <c r="C2699">
        <v>1.23E-3</v>
      </c>
      <c r="D2699">
        <v>1.23E-3</v>
      </c>
      <c r="E2699">
        <v>0.5</v>
      </c>
      <c r="F2699">
        <v>95620</v>
      </c>
      <c r="G2699">
        <v>117</v>
      </c>
      <c r="H2699">
        <v>95561</v>
      </c>
      <c r="I2699">
        <v>4276000</v>
      </c>
      <c r="J2699">
        <v>44.72</v>
      </c>
    </row>
    <row r="2700" spans="1:10" x14ac:dyDescent="0.45">
      <c r="A2700">
        <v>1957</v>
      </c>
      <c r="B2700">
        <v>32</v>
      </c>
      <c r="C2700">
        <v>1.33E-3</v>
      </c>
      <c r="D2700">
        <v>1.33E-3</v>
      </c>
      <c r="E2700">
        <v>0.5</v>
      </c>
      <c r="F2700">
        <v>95503</v>
      </c>
      <c r="G2700">
        <v>127</v>
      </c>
      <c r="H2700">
        <v>95439</v>
      </c>
      <c r="I2700">
        <v>4180439</v>
      </c>
      <c r="J2700">
        <v>43.77</v>
      </c>
    </row>
    <row r="2701" spans="1:10" x14ac:dyDescent="0.45">
      <c r="A2701">
        <v>1957</v>
      </c>
      <c r="B2701">
        <v>33</v>
      </c>
      <c r="C2701">
        <v>1.4E-3</v>
      </c>
      <c r="D2701">
        <v>1.4E-3</v>
      </c>
      <c r="E2701">
        <v>0.5</v>
      </c>
      <c r="F2701">
        <v>95376</v>
      </c>
      <c r="G2701">
        <v>134</v>
      </c>
      <c r="H2701">
        <v>95309</v>
      </c>
      <c r="I2701">
        <v>4084999</v>
      </c>
      <c r="J2701">
        <v>42.83</v>
      </c>
    </row>
    <row r="2702" spans="1:10" x14ac:dyDescent="0.45">
      <c r="A2702">
        <v>1957</v>
      </c>
      <c r="B2702">
        <v>34</v>
      </c>
      <c r="C2702">
        <v>1.49E-3</v>
      </c>
      <c r="D2702">
        <v>1.49E-3</v>
      </c>
      <c r="E2702">
        <v>0.5</v>
      </c>
      <c r="F2702">
        <v>95242</v>
      </c>
      <c r="G2702">
        <v>142</v>
      </c>
      <c r="H2702">
        <v>95171</v>
      </c>
      <c r="I2702">
        <v>3989690</v>
      </c>
      <c r="J2702">
        <v>41.89</v>
      </c>
    </row>
    <row r="2703" spans="1:10" x14ac:dyDescent="0.45">
      <c r="A2703">
        <v>1957</v>
      </c>
      <c r="B2703">
        <v>35</v>
      </c>
      <c r="C2703">
        <v>1.6000000000000001E-3</v>
      </c>
      <c r="D2703">
        <v>1.6000000000000001E-3</v>
      </c>
      <c r="E2703">
        <v>0.5</v>
      </c>
      <c r="F2703">
        <v>95100</v>
      </c>
      <c r="G2703">
        <v>152</v>
      </c>
      <c r="H2703">
        <v>95024</v>
      </c>
      <c r="I2703">
        <v>3894519</v>
      </c>
      <c r="J2703">
        <v>40.950000000000003</v>
      </c>
    </row>
    <row r="2704" spans="1:10" x14ac:dyDescent="0.45">
      <c r="A2704">
        <v>1957</v>
      </c>
      <c r="B2704">
        <v>36</v>
      </c>
      <c r="C2704">
        <v>1.72E-3</v>
      </c>
      <c r="D2704">
        <v>1.72E-3</v>
      </c>
      <c r="E2704">
        <v>0.5</v>
      </c>
      <c r="F2704">
        <v>94947</v>
      </c>
      <c r="G2704">
        <v>163</v>
      </c>
      <c r="H2704">
        <v>94866</v>
      </c>
      <c r="I2704">
        <v>3799496</v>
      </c>
      <c r="J2704">
        <v>40.020000000000003</v>
      </c>
    </row>
    <row r="2705" spans="1:10" x14ac:dyDescent="0.45">
      <c r="A2705">
        <v>1957</v>
      </c>
      <c r="B2705">
        <v>37</v>
      </c>
      <c r="C2705">
        <v>1.8600000000000001E-3</v>
      </c>
      <c r="D2705">
        <v>1.8600000000000001E-3</v>
      </c>
      <c r="E2705">
        <v>0.5</v>
      </c>
      <c r="F2705">
        <v>94784</v>
      </c>
      <c r="G2705">
        <v>177</v>
      </c>
      <c r="H2705">
        <v>94696</v>
      </c>
      <c r="I2705">
        <v>3704630</v>
      </c>
      <c r="J2705">
        <v>39.08</v>
      </c>
    </row>
    <row r="2706" spans="1:10" x14ac:dyDescent="0.45">
      <c r="A2706">
        <v>1957</v>
      </c>
      <c r="B2706">
        <v>38</v>
      </c>
      <c r="C2706">
        <v>2.0799999999999998E-3</v>
      </c>
      <c r="D2706">
        <v>2.0799999999999998E-3</v>
      </c>
      <c r="E2706">
        <v>0.5</v>
      </c>
      <c r="F2706">
        <v>94608</v>
      </c>
      <c r="G2706">
        <v>197</v>
      </c>
      <c r="H2706">
        <v>94510</v>
      </c>
      <c r="I2706">
        <v>3609934</v>
      </c>
      <c r="J2706">
        <v>38.159999999999997</v>
      </c>
    </row>
    <row r="2707" spans="1:10" x14ac:dyDescent="0.45">
      <c r="A2707">
        <v>1957</v>
      </c>
      <c r="B2707">
        <v>39</v>
      </c>
      <c r="C2707">
        <v>2.2499999999999998E-3</v>
      </c>
      <c r="D2707">
        <v>2.2499999999999998E-3</v>
      </c>
      <c r="E2707">
        <v>0.5</v>
      </c>
      <c r="F2707">
        <v>94411</v>
      </c>
      <c r="G2707">
        <v>213</v>
      </c>
      <c r="H2707">
        <v>94305</v>
      </c>
      <c r="I2707">
        <v>3515424</v>
      </c>
      <c r="J2707">
        <v>37.24</v>
      </c>
    </row>
    <row r="2708" spans="1:10" x14ac:dyDescent="0.45">
      <c r="A2708">
        <v>1957</v>
      </c>
      <c r="B2708">
        <v>40</v>
      </c>
      <c r="C2708">
        <v>2.4199999999999998E-3</v>
      </c>
      <c r="D2708">
        <v>2.4199999999999998E-3</v>
      </c>
      <c r="E2708">
        <v>0.5</v>
      </c>
      <c r="F2708">
        <v>94199</v>
      </c>
      <c r="G2708">
        <v>228</v>
      </c>
      <c r="H2708">
        <v>94085</v>
      </c>
      <c r="I2708">
        <v>3421119</v>
      </c>
      <c r="J2708">
        <v>36.32</v>
      </c>
    </row>
    <row r="2709" spans="1:10" x14ac:dyDescent="0.45">
      <c r="A2709">
        <v>1957</v>
      </c>
      <c r="B2709">
        <v>41</v>
      </c>
      <c r="C2709">
        <v>2.63E-3</v>
      </c>
      <c r="D2709">
        <v>2.6199999999999999E-3</v>
      </c>
      <c r="E2709">
        <v>0.5</v>
      </c>
      <c r="F2709">
        <v>93971</v>
      </c>
      <c r="G2709">
        <v>246</v>
      </c>
      <c r="H2709">
        <v>93848</v>
      </c>
      <c r="I2709">
        <v>3327034</v>
      </c>
      <c r="J2709">
        <v>35.4</v>
      </c>
    </row>
    <row r="2710" spans="1:10" x14ac:dyDescent="0.45">
      <c r="A2710">
        <v>1957</v>
      </c>
      <c r="B2710">
        <v>42</v>
      </c>
      <c r="C2710">
        <v>2.8800000000000002E-3</v>
      </c>
      <c r="D2710">
        <v>2.8700000000000002E-3</v>
      </c>
      <c r="E2710">
        <v>0.5</v>
      </c>
      <c r="F2710">
        <v>93725</v>
      </c>
      <c r="G2710">
        <v>269</v>
      </c>
      <c r="H2710">
        <v>93590</v>
      </c>
      <c r="I2710">
        <v>3233187</v>
      </c>
      <c r="J2710">
        <v>34.5</v>
      </c>
    </row>
    <row r="2711" spans="1:10" x14ac:dyDescent="0.45">
      <c r="A2711">
        <v>1957</v>
      </c>
      <c r="B2711">
        <v>43</v>
      </c>
      <c r="C2711">
        <v>3.1099999999999999E-3</v>
      </c>
      <c r="D2711">
        <v>3.0999999999999999E-3</v>
      </c>
      <c r="E2711">
        <v>0.5</v>
      </c>
      <c r="F2711">
        <v>93455</v>
      </c>
      <c r="G2711">
        <v>290</v>
      </c>
      <c r="H2711">
        <v>93310</v>
      </c>
      <c r="I2711">
        <v>3139597</v>
      </c>
      <c r="J2711">
        <v>33.590000000000003</v>
      </c>
    </row>
    <row r="2712" spans="1:10" x14ac:dyDescent="0.45">
      <c r="A2712">
        <v>1957</v>
      </c>
      <c r="B2712">
        <v>44</v>
      </c>
      <c r="C2712">
        <v>3.3800000000000002E-3</v>
      </c>
      <c r="D2712">
        <v>3.3700000000000002E-3</v>
      </c>
      <c r="E2712">
        <v>0.5</v>
      </c>
      <c r="F2712">
        <v>93165</v>
      </c>
      <c r="G2712">
        <v>314</v>
      </c>
      <c r="H2712">
        <v>93008</v>
      </c>
      <c r="I2712">
        <v>3046286</v>
      </c>
      <c r="J2712">
        <v>32.700000000000003</v>
      </c>
    </row>
    <row r="2713" spans="1:10" x14ac:dyDescent="0.45">
      <c r="A2713">
        <v>1957</v>
      </c>
      <c r="B2713">
        <v>45</v>
      </c>
      <c r="C2713">
        <v>3.7100000000000002E-3</v>
      </c>
      <c r="D2713">
        <v>3.7000000000000002E-3</v>
      </c>
      <c r="E2713">
        <v>0.5</v>
      </c>
      <c r="F2713">
        <v>92851</v>
      </c>
      <c r="G2713">
        <v>344</v>
      </c>
      <c r="H2713">
        <v>92680</v>
      </c>
      <c r="I2713">
        <v>2953278</v>
      </c>
      <c r="J2713">
        <v>31.81</v>
      </c>
    </row>
    <row r="2714" spans="1:10" x14ac:dyDescent="0.45">
      <c r="A2714">
        <v>1957</v>
      </c>
      <c r="B2714">
        <v>46</v>
      </c>
      <c r="C2714">
        <v>4.0600000000000002E-3</v>
      </c>
      <c r="D2714">
        <v>4.0499999999999998E-3</v>
      </c>
      <c r="E2714">
        <v>0.5</v>
      </c>
      <c r="F2714">
        <v>92508</v>
      </c>
      <c r="G2714">
        <v>375</v>
      </c>
      <c r="H2714">
        <v>92320</v>
      </c>
      <c r="I2714">
        <v>2860598</v>
      </c>
      <c r="J2714">
        <v>30.92</v>
      </c>
    </row>
    <row r="2715" spans="1:10" x14ac:dyDescent="0.45">
      <c r="A2715">
        <v>1957</v>
      </c>
      <c r="B2715">
        <v>47</v>
      </c>
      <c r="C2715">
        <v>4.3899999999999998E-3</v>
      </c>
      <c r="D2715">
        <v>4.3800000000000002E-3</v>
      </c>
      <c r="E2715">
        <v>0.5</v>
      </c>
      <c r="F2715">
        <v>92133</v>
      </c>
      <c r="G2715">
        <v>404</v>
      </c>
      <c r="H2715">
        <v>91931</v>
      </c>
      <c r="I2715">
        <v>2768278</v>
      </c>
      <c r="J2715">
        <v>30.05</v>
      </c>
    </row>
    <row r="2716" spans="1:10" x14ac:dyDescent="0.45">
      <c r="A2716">
        <v>1957</v>
      </c>
      <c r="B2716">
        <v>48</v>
      </c>
      <c r="C2716">
        <v>4.7099999999999998E-3</v>
      </c>
      <c r="D2716">
        <v>4.7000000000000002E-3</v>
      </c>
      <c r="E2716">
        <v>0.5</v>
      </c>
      <c r="F2716">
        <v>91729</v>
      </c>
      <c r="G2716">
        <v>431</v>
      </c>
      <c r="H2716">
        <v>91514</v>
      </c>
      <c r="I2716">
        <v>2676347</v>
      </c>
      <c r="J2716">
        <v>29.18</v>
      </c>
    </row>
    <row r="2717" spans="1:10" x14ac:dyDescent="0.45">
      <c r="A2717">
        <v>1957</v>
      </c>
      <c r="B2717">
        <v>49</v>
      </c>
      <c r="C2717">
        <v>5.1599999999999997E-3</v>
      </c>
      <c r="D2717">
        <v>5.1500000000000001E-3</v>
      </c>
      <c r="E2717">
        <v>0.5</v>
      </c>
      <c r="F2717">
        <v>91298</v>
      </c>
      <c r="G2717">
        <v>470</v>
      </c>
      <c r="H2717">
        <v>91063</v>
      </c>
      <c r="I2717">
        <v>2584833</v>
      </c>
      <c r="J2717">
        <v>28.31</v>
      </c>
    </row>
    <row r="2718" spans="1:10" x14ac:dyDescent="0.45">
      <c r="A2718">
        <v>1957</v>
      </c>
      <c r="B2718">
        <v>50</v>
      </c>
      <c r="C2718">
        <v>5.6699999999999997E-3</v>
      </c>
      <c r="D2718">
        <v>5.6499999999999996E-3</v>
      </c>
      <c r="E2718">
        <v>0.5</v>
      </c>
      <c r="F2718">
        <v>90828</v>
      </c>
      <c r="G2718">
        <v>514</v>
      </c>
      <c r="H2718">
        <v>90571</v>
      </c>
      <c r="I2718">
        <v>2493770</v>
      </c>
      <c r="J2718">
        <v>27.46</v>
      </c>
    </row>
    <row r="2719" spans="1:10" x14ac:dyDescent="0.45">
      <c r="A2719">
        <v>1957</v>
      </c>
      <c r="B2719">
        <v>51</v>
      </c>
      <c r="C2719">
        <v>6.1799999999999997E-3</v>
      </c>
      <c r="D2719">
        <v>6.1599999999999997E-3</v>
      </c>
      <c r="E2719">
        <v>0.5</v>
      </c>
      <c r="F2719">
        <v>90315</v>
      </c>
      <c r="G2719">
        <v>556</v>
      </c>
      <c r="H2719">
        <v>90037</v>
      </c>
      <c r="I2719">
        <v>2403198</v>
      </c>
      <c r="J2719">
        <v>26.61</v>
      </c>
    </row>
    <row r="2720" spans="1:10" x14ac:dyDescent="0.45">
      <c r="A2720">
        <v>1957</v>
      </c>
      <c r="B2720">
        <v>52</v>
      </c>
      <c r="C2720">
        <v>6.7099999999999998E-3</v>
      </c>
      <c r="D2720">
        <v>6.6899999999999998E-3</v>
      </c>
      <c r="E2720">
        <v>0.5</v>
      </c>
      <c r="F2720">
        <v>89759</v>
      </c>
      <c r="G2720">
        <v>601</v>
      </c>
      <c r="H2720">
        <v>89458</v>
      </c>
      <c r="I2720">
        <v>2313161</v>
      </c>
      <c r="J2720">
        <v>25.77</v>
      </c>
    </row>
    <row r="2721" spans="1:10" x14ac:dyDescent="0.45">
      <c r="A2721">
        <v>1957</v>
      </c>
      <c r="B2721">
        <v>53</v>
      </c>
      <c r="C2721">
        <v>7.3299999999999997E-3</v>
      </c>
      <c r="D2721">
        <v>7.3000000000000001E-3</v>
      </c>
      <c r="E2721">
        <v>0.5</v>
      </c>
      <c r="F2721">
        <v>89158</v>
      </c>
      <c r="G2721">
        <v>651</v>
      </c>
      <c r="H2721">
        <v>88833</v>
      </c>
      <c r="I2721">
        <v>2223703</v>
      </c>
      <c r="J2721">
        <v>24.94</v>
      </c>
    </row>
    <row r="2722" spans="1:10" x14ac:dyDescent="0.45">
      <c r="A2722">
        <v>1957</v>
      </c>
      <c r="B2722">
        <v>54</v>
      </c>
      <c r="C2722">
        <v>8.0000000000000002E-3</v>
      </c>
      <c r="D2722">
        <v>7.9699999999999997E-3</v>
      </c>
      <c r="E2722">
        <v>0.5</v>
      </c>
      <c r="F2722">
        <v>88507</v>
      </c>
      <c r="G2722">
        <v>705</v>
      </c>
      <c r="H2722">
        <v>88154</v>
      </c>
      <c r="I2722">
        <v>2134870</v>
      </c>
      <c r="J2722">
        <v>24.12</v>
      </c>
    </row>
    <row r="2723" spans="1:10" x14ac:dyDescent="0.45">
      <c r="A2723">
        <v>1957</v>
      </c>
      <c r="B2723">
        <v>55</v>
      </c>
      <c r="C2723">
        <v>8.5900000000000004E-3</v>
      </c>
      <c r="D2723">
        <v>8.5500000000000003E-3</v>
      </c>
      <c r="E2723">
        <v>0.5</v>
      </c>
      <c r="F2723">
        <v>87802</v>
      </c>
      <c r="G2723">
        <v>751</v>
      </c>
      <c r="H2723">
        <v>87427</v>
      </c>
      <c r="I2723">
        <v>2046716</v>
      </c>
      <c r="J2723">
        <v>23.31</v>
      </c>
    </row>
    <row r="2724" spans="1:10" x14ac:dyDescent="0.45">
      <c r="A2724">
        <v>1957</v>
      </c>
      <c r="B2724">
        <v>56</v>
      </c>
      <c r="C2724">
        <v>9.1999999999999998E-3</v>
      </c>
      <c r="D2724">
        <v>9.1599999999999997E-3</v>
      </c>
      <c r="E2724">
        <v>0.5</v>
      </c>
      <c r="F2724">
        <v>87051</v>
      </c>
      <c r="G2724">
        <v>797</v>
      </c>
      <c r="H2724">
        <v>86653</v>
      </c>
      <c r="I2724">
        <v>1959289</v>
      </c>
      <c r="J2724">
        <v>22.51</v>
      </c>
    </row>
    <row r="2725" spans="1:10" x14ac:dyDescent="0.45">
      <c r="A2725">
        <v>1957</v>
      </c>
      <c r="B2725">
        <v>57</v>
      </c>
      <c r="C2725">
        <v>9.8600000000000007E-3</v>
      </c>
      <c r="D2725">
        <v>9.8099999999999993E-3</v>
      </c>
      <c r="E2725">
        <v>0.5</v>
      </c>
      <c r="F2725">
        <v>86254</v>
      </c>
      <c r="G2725">
        <v>846</v>
      </c>
      <c r="H2725">
        <v>85831</v>
      </c>
      <c r="I2725">
        <v>1872637</v>
      </c>
      <c r="J2725">
        <v>21.71</v>
      </c>
    </row>
    <row r="2726" spans="1:10" x14ac:dyDescent="0.45">
      <c r="A2726">
        <v>1957</v>
      </c>
      <c r="B2726">
        <v>58</v>
      </c>
      <c r="C2726">
        <v>1.06E-2</v>
      </c>
      <c r="D2726">
        <v>1.0540000000000001E-2</v>
      </c>
      <c r="E2726">
        <v>0.5</v>
      </c>
      <c r="F2726">
        <v>85408</v>
      </c>
      <c r="G2726">
        <v>900</v>
      </c>
      <c r="H2726">
        <v>84958</v>
      </c>
      <c r="I2726">
        <v>1786806</v>
      </c>
      <c r="J2726">
        <v>20.92</v>
      </c>
    </row>
    <row r="2727" spans="1:10" x14ac:dyDescent="0.45">
      <c r="A2727">
        <v>1957</v>
      </c>
      <c r="B2727">
        <v>59</v>
      </c>
      <c r="C2727">
        <v>1.1690000000000001E-2</v>
      </c>
      <c r="D2727">
        <v>1.162E-2</v>
      </c>
      <c r="E2727">
        <v>0.5</v>
      </c>
      <c r="F2727">
        <v>84507</v>
      </c>
      <c r="G2727">
        <v>982</v>
      </c>
      <c r="H2727">
        <v>84016</v>
      </c>
      <c r="I2727">
        <v>1701849</v>
      </c>
      <c r="J2727">
        <v>20.14</v>
      </c>
    </row>
    <row r="2728" spans="1:10" x14ac:dyDescent="0.45">
      <c r="A2728">
        <v>1957</v>
      </c>
      <c r="B2728">
        <v>60</v>
      </c>
      <c r="C2728">
        <v>1.2800000000000001E-2</v>
      </c>
      <c r="D2728">
        <v>1.2710000000000001E-2</v>
      </c>
      <c r="E2728">
        <v>0.5</v>
      </c>
      <c r="F2728">
        <v>83525</v>
      </c>
      <c r="G2728">
        <v>1062</v>
      </c>
      <c r="H2728">
        <v>82994</v>
      </c>
      <c r="I2728">
        <v>1617832</v>
      </c>
      <c r="J2728">
        <v>19.37</v>
      </c>
    </row>
    <row r="2729" spans="1:10" x14ac:dyDescent="0.45">
      <c r="A2729">
        <v>1957</v>
      </c>
      <c r="B2729">
        <v>61</v>
      </c>
      <c r="C2729">
        <v>1.384E-2</v>
      </c>
      <c r="D2729">
        <v>1.374E-2</v>
      </c>
      <c r="E2729">
        <v>0.5</v>
      </c>
      <c r="F2729">
        <v>82463</v>
      </c>
      <c r="G2729">
        <v>1133</v>
      </c>
      <c r="H2729">
        <v>81896</v>
      </c>
      <c r="I2729">
        <v>1534838</v>
      </c>
      <c r="J2729">
        <v>18.61</v>
      </c>
    </row>
    <row r="2730" spans="1:10" x14ac:dyDescent="0.45">
      <c r="A2730">
        <v>1957</v>
      </c>
      <c r="B2730">
        <v>62</v>
      </c>
      <c r="C2730">
        <v>1.5049999999999999E-2</v>
      </c>
      <c r="D2730">
        <v>1.494E-2</v>
      </c>
      <c r="E2730">
        <v>0.5</v>
      </c>
      <c r="F2730">
        <v>81330</v>
      </c>
      <c r="G2730">
        <v>1215</v>
      </c>
      <c r="H2730">
        <v>80722</v>
      </c>
      <c r="I2730">
        <v>1452942</v>
      </c>
      <c r="J2730">
        <v>17.86</v>
      </c>
    </row>
    <row r="2731" spans="1:10" x14ac:dyDescent="0.45">
      <c r="A2731">
        <v>1957</v>
      </c>
      <c r="B2731">
        <v>63</v>
      </c>
      <c r="C2731">
        <v>1.651E-2</v>
      </c>
      <c r="D2731">
        <v>1.6379999999999999E-2</v>
      </c>
      <c r="E2731">
        <v>0.5</v>
      </c>
      <c r="F2731">
        <v>80115</v>
      </c>
      <c r="G2731">
        <v>1312</v>
      </c>
      <c r="H2731">
        <v>79459</v>
      </c>
      <c r="I2731">
        <v>1372219</v>
      </c>
      <c r="J2731">
        <v>17.13</v>
      </c>
    </row>
    <row r="2732" spans="1:10" x14ac:dyDescent="0.45">
      <c r="A2732">
        <v>1957</v>
      </c>
      <c r="B2732">
        <v>64</v>
      </c>
      <c r="C2732">
        <v>1.8159999999999999E-2</v>
      </c>
      <c r="D2732">
        <v>1.7989999999999999E-2</v>
      </c>
      <c r="E2732">
        <v>0.5</v>
      </c>
      <c r="F2732">
        <v>78803</v>
      </c>
      <c r="G2732">
        <v>1418</v>
      </c>
      <c r="H2732">
        <v>78094</v>
      </c>
      <c r="I2732">
        <v>1292760</v>
      </c>
      <c r="J2732">
        <v>16.399999999999999</v>
      </c>
    </row>
    <row r="2733" spans="1:10" x14ac:dyDescent="0.45">
      <c r="A2733">
        <v>1957</v>
      </c>
      <c r="B2733">
        <v>65</v>
      </c>
      <c r="C2733">
        <v>2.009E-2</v>
      </c>
      <c r="D2733">
        <v>1.9890000000000001E-2</v>
      </c>
      <c r="E2733">
        <v>0.5</v>
      </c>
      <c r="F2733">
        <v>77385</v>
      </c>
      <c r="G2733">
        <v>1539</v>
      </c>
      <c r="H2733">
        <v>76616</v>
      </c>
      <c r="I2733">
        <v>1214666</v>
      </c>
      <c r="J2733">
        <v>15.7</v>
      </c>
    </row>
    <row r="2734" spans="1:10" x14ac:dyDescent="0.45">
      <c r="A2734">
        <v>1957</v>
      </c>
      <c r="B2734">
        <v>66</v>
      </c>
      <c r="C2734">
        <v>2.223E-2</v>
      </c>
      <c r="D2734">
        <v>2.198E-2</v>
      </c>
      <c r="E2734">
        <v>0.5</v>
      </c>
      <c r="F2734">
        <v>75846</v>
      </c>
      <c r="G2734">
        <v>1667</v>
      </c>
      <c r="H2734">
        <v>75013</v>
      </c>
      <c r="I2734">
        <v>1138051</v>
      </c>
      <c r="J2734">
        <v>15</v>
      </c>
    </row>
    <row r="2735" spans="1:10" x14ac:dyDescent="0.45">
      <c r="A2735">
        <v>1957</v>
      </c>
      <c r="B2735">
        <v>67</v>
      </c>
      <c r="C2735">
        <v>2.427E-2</v>
      </c>
      <c r="D2735">
        <v>2.3970000000000002E-2</v>
      </c>
      <c r="E2735">
        <v>0.5</v>
      </c>
      <c r="F2735">
        <v>74179</v>
      </c>
      <c r="G2735">
        <v>1778</v>
      </c>
      <c r="H2735">
        <v>73290</v>
      </c>
      <c r="I2735">
        <v>1063038</v>
      </c>
      <c r="J2735">
        <v>14.33</v>
      </c>
    </row>
    <row r="2736" spans="1:10" x14ac:dyDescent="0.45">
      <c r="A2736">
        <v>1957</v>
      </c>
      <c r="B2736">
        <v>68</v>
      </c>
      <c r="C2736">
        <v>2.631E-2</v>
      </c>
      <c r="D2736">
        <v>2.597E-2</v>
      </c>
      <c r="E2736">
        <v>0.5</v>
      </c>
      <c r="F2736">
        <v>72400</v>
      </c>
      <c r="G2736">
        <v>1880</v>
      </c>
      <c r="H2736">
        <v>71460</v>
      </c>
      <c r="I2736">
        <v>989748</v>
      </c>
      <c r="J2736">
        <v>13.67</v>
      </c>
    </row>
    <row r="2737" spans="1:10" x14ac:dyDescent="0.45">
      <c r="A2737">
        <v>1957</v>
      </c>
      <c r="B2737">
        <v>69</v>
      </c>
      <c r="C2737">
        <v>2.8500000000000001E-2</v>
      </c>
      <c r="D2737">
        <v>2.81E-2</v>
      </c>
      <c r="E2737">
        <v>0.5</v>
      </c>
      <c r="F2737">
        <v>70521</v>
      </c>
      <c r="G2737">
        <v>1982</v>
      </c>
      <c r="H2737">
        <v>69530</v>
      </c>
      <c r="I2737">
        <v>918288</v>
      </c>
      <c r="J2737">
        <v>13.02</v>
      </c>
    </row>
    <row r="2738" spans="1:10" x14ac:dyDescent="0.45">
      <c r="A2738">
        <v>1957</v>
      </c>
      <c r="B2738">
        <v>70</v>
      </c>
      <c r="C2738">
        <v>3.1640000000000001E-2</v>
      </c>
      <c r="D2738">
        <v>3.1150000000000001E-2</v>
      </c>
      <c r="E2738">
        <v>0.5</v>
      </c>
      <c r="F2738">
        <v>68539</v>
      </c>
      <c r="G2738">
        <v>2135</v>
      </c>
      <c r="H2738">
        <v>67471</v>
      </c>
      <c r="I2738">
        <v>848758</v>
      </c>
      <c r="J2738">
        <v>12.38</v>
      </c>
    </row>
    <row r="2739" spans="1:10" x14ac:dyDescent="0.45">
      <c r="A2739">
        <v>1957</v>
      </c>
      <c r="B2739">
        <v>71</v>
      </c>
      <c r="C2739">
        <v>3.4779999999999998E-2</v>
      </c>
      <c r="D2739">
        <v>3.4189999999999998E-2</v>
      </c>
      <c r="E2739">
        <v>0.5</v>
      </c>
      <c r="F2739">
        <v>66404</v>
      </c>
      <c r="G2739">
        <v>2270</v>
      </c>
      <c r="H2739">
        <v>65269</v>
      </c>
      <c r="I2739">
        <v>781287</v>
      </c>
      <c r="J2739">
        <v>11.77</v>
      </c>
    </row>
    <row r="2740" spans="1:10" x14ac:dyDescent="0.45">
      <c r="A2740">
        <v>1957</v>
      </c>
      <c r="B2740">
        <v>72</v>
      </c>
      <c r="C2740">
        <v>3.7839999999999999E-2</v>
      </c>
      <c r="D2740">
        <v>3.7139999999999999E-2</v>
      </c>
      <c r="E2740">
        <v>0.5</v>
      </c>
      <c r="F2740">
        <v>64134</v>
      </c>
      <c r="G2740">
        <v>2382</v>
      </c>
      <c r="H2740">
        <v>62943</v>
      </c>
      <c r="I2740">
        <v>716019</v>
      </c>
      <c r="J2740">
        <v>11.16</v>
      </c>
    </row>
    <row r="2741" spans="1:10" x14ac:dyDescent="0.45">
      <c r="A2741">
        <v>1957</v>
      </c>
      <c r="B2741">
        <v>73</v>
      </c>
      <c r="C2741">
        <v>4.129E-2</v>
      </c>
      <c r="D2741">
        <v>4.045E-2</v>
      </c>
      <c r="E2741">
        <v>0.5</v>
      </c>
      <c r="F2741">
        <v>61752</v>
      </c>
      <c r="G2741">
        <v>2498</v>
      </c>
      <c r="H2741">
        <v>60503</v>
      </c>
      <c r="I2741">
        <v>653076</v>
      </c>
      <c r="J2741">
        <v>10.58</v>
      </c>
    </row>
    <row r="2742" spans="1:10" x14ac:dyDescent="0.45">
      <c r="A2742">
        <v>1957</v>
      </c>
      <c r="B2742">
        <v>74</v>
      </c>
      <c r="C2742">
        <v>4.6199999999999998E-2</v>
      </c>
      <c r="D2742">
        <v>4.5159999999999999E-2</v>
      </c>
      <c r="E2742">
        <v>0.5</v>
      </c>
      <c r="F2742">
        <v>59254</v>
      </c>
      <c r="G2742">
        <v>2676</v>
      </c>
      <c r="H2742">
        <v>57916</v>
      </c>
      <c r="I2742">
        <v>592573</v>
      </c>
      <c r="J2742">
        <v>10</v>
      </c>
    </row>
    <row r="2743" spans="1:10" x14ac:dyDescent="0.45">
      <c r="A2743">
        <v>1957</v>
      </c>
      <c r="B2743">
        <v>75</v>
      </c>
      <c r="C2743">
        <v>5.151E-2</v>
      </c>
      <c r="D2743">
        <v>5.0220000000000001E-2</v>
      </c>
      <c r="E2743">
        <v>0.5</v>
      </c>
      <c r="F2743">
        <v>56578</v>
      </c>
      <c r="G2743">
        <v>2841</v>
      </c>
      <c r="H2743">
        <v>55158</v>
      </c>
      <c r="I2743">
        <v>534657</v>
      </c>
      <c r="J2743">
        <v>9.4499999999999993</v>
      </c>
    </row>
    <row r="2744" spans="1:10" x14ac:dyDescent="0.45">
      <c r="A2744">
        <v>1957</v>
      </c>
      <c r="B2744">
        <v>76</v>
      </c>
      <c r="C2744">
        <v>5.74E-2</v>
      </c>
      <c r="D2744">
        <v>5.5800000000000002E-2</v>
      </c>
      <c r="E2744">
        <v>0.5</v>
      </c>
      <c r="F2744">
        <v>53737</v>
      </c>
      <c r="G2744">
        <v>2999</v>
      </c>
      <c r="H2744">
        <v>52238</v>
      </c>
      <c r="I2744">
        <v>479500</v>
      </c>
      <c r="J2744">
        <v>8.92</v>
      </c>
    </row>
    <row r="2745" spans="1:10" x14ac:dyDescent="0.45">
      <c r="A2745">
        <v>1957</v>
      </c>
      <c r="B2745">
        <v>77</v>
      </c>
      <c r="C2745">
        <v>6.3649999999999998E-2</v>
      </c>
      <c r="D2745">
        <v>6.1679999999999999E-2</v>
      </c>
      <c r="E2745">
        <v>0.5</v>
      </c>
      <c r="F2745">
        <v>50738</v>
      </c>
      <c r="G2745">
        <v>3130</v>
      </c>
      <c r="H2745">
        <v>49174</v>
      </c>
      <c r="I2745">
        <v>427262</v>
      </c>
      <c r="J2745">
        <v>8.42</v>
      </c>
    </row>
    <row r="2746" spans="1:10" x14ac:dyDescent="0.45">
      <c r="A2746">
        <v>1957</v>
      </c>
      <c r="B2746">
        <v>78</v>
      </c>
      <c r="C2746">
        <v>7.084E-2</v>
      </c>
      <c r="D2746">
        <v>6.8419999999999995E-2</v>
      </c>
      <c r="E2746">
        <v>0.5</v>
      </c>
      <c r="F2746">
        <v>47609</v>
      </c>
      <c r="G2746">
        <v>3257</v>
      </c>
      <c r="H2746">
        <v>45980</v>
      </c>
      <c r="I2746">
        <v>378088</v>
      </c>
      <c r="J2746">
        <v>7.94</v>
      </c>
    </row>
    <row r="2747" spans="1:10" x14ac:dyDescent="0.45">
      <c r="A2747">
        <v>1957</v>
      </c>
      <c r="B2747">
        <v>79</v>
      </c>
      <c r="C2747">
        <v>7.7759999999999996E-2</v>
      </c>
      <c r="D2747">
        <v>7.485E-2</v>
      </c>
      <c r="E2747">
        <v>0.5</v>
      </c>
      <c r="F2747">
        <v>44351</v>
      </c>
      <c r="G2747">
        <v>3320</v>
      </c>
      <c r="H2747">
        <v>42692</v>
      </c>
      <c r="I2747">
        <v>332108</v>
      </c>
      <c r="J2747">
        <v>7.49</v>
      </c>
    </row>
    <row r="2748" spans="1:10" x14ac:dyDescent="0.45">
      <c r="A2748">
        <v>1957</v>
      </c>
      <c r="B2748">
        <v>80</v>
      </c>
      <c r="C2748">
        <v>8.3790000000000003E-2</v>
      </c>
      <c r="D2748">
        <v>8.0420000000000005E-2</v>
      </c>
      <c r="E2748">
        <v>0.5</v>
      </c>
      <c r="F2748">
        <v>41032</v>
      </c>
      <c r="G2748">
        <v>3300</v>
      </c>
      <c r="H2748">
        <v>39382</v>
      </c>
      <c r="I2748">
        <v>289417</v>
      </c>
      <c r="J2748">
        <v>7.05</v>
      </c>
    </row>
    <row r="2749" spans="1:10" x14ac:dyDescent="0.45">
      <c r="A2749">
        <v>1957</v>
      </c>
      <c r="B2749">
        <v>81</v>
      </c>
      <c r="C2749">
        <v>9.085E-2</v>
      </c>
      <c r="D2749">
        <v>8.6900000000000005E-2</v>
      </c>
      <c r="E2749">
        <v>0.5</v>
      </c>
      <c r="F2749">
        <v>37732</v>
      </c>
      <c r="G2749">
        <v>3279</v>
      </c>
      <c r="H2749">
        <v>36093</v>
      </c>
      <c r="I2749">
        <v>250035</v>
      </c>
      <c r="J2749">
        <v>6.63</v>
      </c>
    </row>
    <row r="2750" spans="1:10" x14ac:dyDescent="0.45">
      <c r="A2750">
        <v>1957</v>
      </c>
      <c r="B2750">
        <v>82</v>
      </c>
      <c r="C2750">
        <v>0.10106999999999999</v>
      </c>
      <c r="D2750">
        <v>9.6210000000000004E-2</v>
      </c>
      <c r="E2750">
        <v>0.5</v>
      </c>
      <c r="F2750">
        <v>34453</v>
      </c>
      <c r="G2750">
        <v>3315</v>
      </c>
      <c r="H2750">
        <v>32796</v>
      </c>
      <c r="I2750">
        <v>213942</v>
      </c>
      <c r="J2750">
        <v>6.21</v>
      </c>
    </row>
    <row r="2751" spans="1:10" x14ac:dyDescent="0.45">
      <c r="A2751">
        <v>1957</v>
      </c>
      <c r="B2751">
        <v>83</v>
      </c>
      <c r="C2751">
        <v>0.11432</v>
      </c>
      <c r="D2751">
        <v>0.10813</v>
      </c>
      <c r="E2751">
        <v>0.5</v>
      </c>
      <c r="F2751">
        <v>31139</v>
      </c>
      <c r="G2751">
        <v>3367</v>
      </c>
      <c r="H2751">
        <v>29455</v>
      </c>
      <c r="I2751">
        <v>181146</v>
      </c>
      <c r="J2751">
        <v>5.82</v>
      </c>
    </row>
    <row r="2752" spans="1:10" x14ac:dyDescent="0.45">
      <c r="A2752">
        <v>1957</v>
      </c>
      <c r="B2752">
        <v>84</v>
      </c>
      <c r="C2752">
        <v>0.12656000000000001</v>
      </c>
      <c r="D2752">
        <v>0.11903</v>
      </c>
      <c r="E2752">
        <v>0.5</v>
      </c>
      <c r="F2752">
        <v>27771</v>
      </c>
      <c r="G2752">
        <v>3306</v>
      </c>
      <c r="H2752">
        <v>26119</v>
      </c>
      <c r="I2752">
        <v>151691</v>
      </c>
      <c r="J2752">
        <v>5.46</v>
      </c>
    </row>
    <row r="2753" spans="1:10" x14ac:dyDescent="0.45">
      <c r="A2753">
        <v>1957</v>
      </c>
      <c r="B2753">
        <v>85</v>
      </c>
      <c r="C2753">
        <v>0.13996</v>
      </c>
      <c r="D2753">
        <v>0.13081000000000001</v>
      </c>
      <c r="E2753">
        <v>0.5</v>
      </c>
      <c r="F2753">
        <v>24466</v>
      </c>
      <c r="G2753">
        <v>3200</v>
      </c>
      <c r="H2753">
        <v>22866</v>
      </c>
      <c r="I2753">
        <v>125573</v>
      </c>
      <c r="J2753">
        <v>5.13</v>
      </c>
    </row>
    <row r="2754" spans="1:10" x14ac:dyDescent="0.45">
      <c r="A2754">
        <v>1957</v>
      </c>
      <c r="B2754">
        <v>86</v>
      </c>
      <c r="C2754">
        <v>0.15301000000000001</v>
      </c>
      <c r="D2754">
        <v>0.14213999999999999</v>
      </c>
      <c r="E2754">
        <v>0.5</v>
      </c>
      <c r="F2754">
        <v>21265</v>
      </c>
      <c r="G2754">
        <v>3023</v>
      </c>
      <c r="H2754">
        <v>19754</v>
      </c>
      <c r="I2754">
        <v>102707</v>
      </c>
      <c r="J2754">
        <v>4.83</v>
      </c>
    </row>
    <row r="2755" spans="1:10" x14ac:dyDescent="0.45">
      <c r="A2755">
        <v>1957</v>
      </c>
      <c r="B2755">
        <v>87</v>
      </c>
      <c r="C2755">
        <v>0.16861999999999999</v>
      </c>
      <c r="D2755">
        <v>0.15551000000000001</v>
      </c>
      <c r="E2755">
        <v>0.5</v>
      </c>
      <c r="F2755">
        <v>18243</v>
      </c>
      <c r="G2755">
        <v>2837</v>
      </c>
      <c r="H2755">
        <v>16824</v>
      </c>
      <c r="I2755">
        <v>82953</v>
      </c>
      <c r="J2755">
        <v>4.55</v>
      </c>
    </row>
    <row r="2756" spans="1:10" x14ac:dyDescent="0.45">
      <c r="A2756">
        <v>1957</v>
      </c>
      <c r="B2756">
        <v>88</v>
      </c>
      <c r="C2756">
        <v>0.17602000000000001</v>
      </c>
      <c r="D2756">
        <v>0.16178000000000001</v>
      </c>
      <c r="E2756">
        <v>0.5</v>
      </c>
      <c r="F2756">
        <v>15406</v>
      </c>
      <c r="G2756">
        <v>2492</v>
      </c>
      <c r="H2756">
        <v>14160</v>
      </c>
      <c r="I2756">
        <v>66129</v>
      </c>
      <c r="J2756">
        <v>4.29</v>
      </c>
    </row>
    <row r="2757" spans="1:10" x14ac:dyDescent="0.45">
      <c r="A2757">
        <v>1957</v>
      </c>
      <c r="B2757">
        <v>89</v>
      </c>
      <c r="C2757">
        <v>0.19445999999999999</v>
      </c>
      <c r="D2757">
        <v>0.17723</v>
      </c>
      <c r="E2757">
        <v>0.5</v>
      </c>
      <c r="F2757">
        <v>12914</v>
      </c>
      <c r="G2757">
        <v>2289</v>
      </c>
      <c r="H2757">
        <v>11769</v>
      </c>
      <c r="I2757">
        <v>51969</v>
      </c>
      <c r="J2757">
        <v>4.0199999999999996</v>
      </c>
    </row>
    <row r="2758" spans="1:10" x14ac:dyDescent="0.45">
      <c r="A2758">
        <v>1957</v>
      </c>
      <c r="B2758">
        <v>90</v>
      </c>
      <c r="C2758">
        <v>0.21964</v>
      </c>
      <c r="D2758">
        <v>0.19791</v>
      </c>
      <c r="E2758">
        <v>0.5</v>
      </c>
      <c r="F2758">
        <v>10625</v>
      </c>
      <c r="G2758">
        <v>2103</v>
      </c>
      <c r="H2758">
        <v>9574</v>
      </c>
      <c r="I2758">
        <v>40200</v>
      </c>
      <c r="J2758">
        <v>3.78</v>
      </c>
    </row>
    <row r="2759" spans="1:10" x14ac:dyDescent="0.45">
      <c r="A2759">
        <v>1957</v>
      </c>
      <c r="B2759">
        <v>91</v>
      </c>
      <c r="C2759">
        <v>0.222</v>
      </c>
      <c r="D2759">
        <v>0.19982</v>
      </c>
      <c r="E2759">
        <v>0.5</v>
      </c>
      <c r="F2759">
        <v>8522</v>
      </c>
      <c r="G2759">
        <v>1703</v>
      </c>
      <c r="H2759">
        <v>7671</v>
      </c>
      <c r="I2759">
        <v>30626</v>
      </c>
      <c r="J2759">
        <v>3.59</v>
      </c>
    </row>
    <row r="2760" spans="1:10" x14ac:dyDescent="0.45">
      <c r="A2760">
        <v>1957</v>
      </c>
      <c r="B2760">
        <v>92</v>
      </c>
      <c r="C2760">
        <v>0.24607999999999999</v>
      </c>
      <c r="D2760">
        <v>0.21912000000000001</v>
      </c>
      <c r="E2760">
        <v>0.5</v>
      </c>
      <c r="F2760">
        <v>6819</v>
      </c>
      <c r="G2760">
        <v>1494</v>
      </c>
      <c r="H2760">
        <v>6072</v>
      </c>
      <c r="I2760">
        <v>22955</v>
      </c>
      <c r="J2760">
        <v>3.37</v>
      </c>
    </row>
    <row r="2761" spans="1:10" x14ac:dyDescent="0.45">
      <c r="A2761">
        <v>1957</v>
      </c>
      <c r="B2761">
        <v>93</v>
      </c>
      <c r="C2761">
        <v>0.26433000000000001</v>
      </c>
      <c r="D2761">
        <v>0.23347000000000001</v>
      </c>
      <c r="E2761">
        <v>0.5</v>
      </c>
      <c r="F2761">
        <v>5325</v>
      </c>
      <c r="G2761">
        <v>1243</v>
      </c>
      <c r="H2761">
        <v>4703</v>
      </c>
      <c r="I2761">
        <v>16883</v>
      </c>
      <c r="J2761">
        <v>3.17</v>
      </c>
    </row>
    <row r="2762" spans="1:10" x14ac:dyDescent="0.45">
      <c r="A2762">
        <v>1957</v>
      </c>
      <c r="B2762">
        <v>94</v>
      </c>
      <c r="C2762">
        <v>0.28228999999999999</v>
      </c>
      <c r="D2762">
        <v>0.24737000000000001</v>
      </c>
      <c r="E2762">
        <v>0.5</v>
      </c>
      <c r="F2762">
        <v>4082</v>
      </c>
      <c r="G2762">
        <v>1010</v>
      </c>
      <c r="H2762">
        <v>3577</v>
      </c>
      <c r="I2762">
        <v>12180</v>
      </c>
      <c r="J2762">
        <v>2.98</v>
      </c>
    </row>
    <row r="2763" spans="1:10" x14ac:dyDescent="0.45">
      <c r="A2763">
        <v>1957</v>
      </c>
      <c r="B2763">
        <v>95</v>
      </c>
      <c r="C2763">
        <v>0.30986999999999998</v>
      </c>
      <c r="D2763">
        <v>0.26829999999999998</v>
      </c>
      <c r="E2763">
        <v>0.5</v>
      </c>
      <c r="F2763">
        <v>3072</v>
      </c>
      <c r="G2763">
        <v>824</v>
      </c>
      <c r="H2763">
        <v>2660</v>
      </c>
      <c r="I2763">
        <v>8603</v>
      </c>
      <c r="J2763">
        <v>2.8</v>
      </c>
    </row>
    <row r="2764" spans="1:10" x14ac:dyDescent="0.45">
      <c r="A2764">
        <v>1957</v>
      </c>
      <c r="B2764">
        <v>96</v>
      </c>
      <c r="C2764">
        <v>0.33271000000000001</v>
      </c>
      <c r="D2764">
        <v>0.28526000000000001</v>
      </c>
      <c r="E2764">
        <v>0.5</v>
      </c>
      <c r="F2764">
        <v>2248</v>
      </c>
      <c r="G2764">
        <v>641</v>
      </c>
      <c r="H2764">
        <v>1927</v>
      </c>
      <c r="I2764">
        <v>5943</v>
      </c>
      <c r="J2764">
        <v>2.64</v>
      </c>
    </row>
    <row r="2765" spans="1:10" x14ac:dyDescent="0.45">
      <c r="A2765">
        <v>1957</v>
      </c>
      <c r="B2765">
        <v>97</v>
      </c>
      <c r="C2765">
        <v>0.35636000000000001</v>
      </c>
      <c r="D2765">
        <v>0.30247000000000002</v>
      </c>
      <c r="E2765">
        <v>0.5</v>
      </c>
      <c r="F2765">
        <v>1607</v>
      </c>
      <c r="G2765">
        <v>486</v>
      </c>
      <c r="H2765">
        <v>1364</v>
      </c>
      <c r="I2765">
        <v>4016</v>
      </c>
      <c r="J2765">
        <v>2.5</v>
      </c>
    </row>
    <row r="2766" spans="1:10" x14ac:dyDescent="0.45">
      <c r="A2766">
        <v>1957</v>
      </c>
      <c r="B2766">
        <v>98</v>
      </c>
      <c r="C2766">
        <v>0.38073000000000001</v>
      </c>
      <c r="D2766">
        <v>0.31984000000000001</v>
      </c>
      <c r="E2766">
        <v>0.5</v>
      </c>
      <c r="F2766">
        <v>1121</v>
      </c>
      <c r="G2766">
        <v>358</v>
      </c>
      <c r="H2766">
        <v>941</v>
      </c>
      <c r="I2766">
        <v>2652</v>
      </c>
      <c r="J2766">
        <v>2.37</v>
      </c>
    </row>
    <row r="2767" spans="1:10" x14ac:dyDescent="0.45">
      <c r="A2767">
        <v>1957</v>
      </c>
      <c r="B2767">
        <v>99</v>
      </c>
      <c r="C2767">
        <v>0.40572000000000003</v>
      </c>
      <c r="D2767">
        <v>0.33729999999999999</v>
      </c>
      <c r="E2767">
        <v>0.5</v>
      </c>
      <c r="F2767">
        <v>762</v>
      </c>
      <c r="G2767">
        <v>257</v>
      </c>
      <c r="H2767">
        <v>634</v>
      </c>
      <c r="I2767">
        <v>1711</v>
      </c>
      <c r="J2767">
        <v>2.2400000000000002</v>
      </c>
    </row>
    <row r="2768" spans="1:10" x14ac:dyDescent="0.45">
      <c r="A2768">
        <v>1957</v>
      </c>
      <c r="B2768">
        <v>100</v>
      </c>
      <c r="C2768">
        <v>0.43120000000000003</v>
      </c>
      <c r="D2768">
        <v>0.35472999999999999</v>
      </c>
      <c r="E2768">
        <v>0.5</v>
      </c>
      <c r="F2768">
        <v>505</v>
      </c>
      <c r="G2768">
        <v>179</v>
      </c>
      <c r="H2768">
        <v>416</v>
      </c>
      <c r="I2768">
        <v>1077</v>
      </c>
      <c r="J2768">
        <v>2.13</v>
      </c>
    </row>
    <row r="2769" spans="1:10" x14ac:dyDescent="0.45">
      <c r="A2769">
        <v>1957</v>
      </c>
      <c r="B2769">
        <v>101</v>
      </c>
      <c r="C2769">
        <v>0.45706000000000002</v>
      </c>
      <c r="D2769">
        <v>0.37203999999999998</v>
      </c>
      <c r="E2769">
        <v>0.5</v>
      </c>
      <c r="F2769">
        <v>326</v>
      </c>
      <c r="G2769">
        <v>121</v>
      </c>
      <c r="H2769">
        <v>265</v>
      </c>
      <c r="I2769">
        <v>661</v>
      </c>
      <c r="J2769">
        <v>2.0299999999999998</v>
      </c>
    </row>
    <row r="2770" spans="1:10" x14ac:dyDescent="0.45">
      <c r="A2770">
        <v>1957</v>
      </c>
      <c r="B2770">
        <v>102</v>
      </c>
      <c r="C2770">
        <v>0.48315000000000002</v>
      </c>
      <c r="D2770">
        <v>0.38913999999999999</v>
      </c>
      <c r="E2770">
        <v>0.5</v>
      </c>
      <c r="F2770">
        <v>205</v>
      </c>
      <c r="G2770">
        <v>80</v>
      </c>
      <c r="H2770">
        <v>165</v>
      </c>
      <c r="I2770">
        <v>396</v>
      </c>
      <c r="J2770">
        <v>1.93</v>
      </c>
    </row>
    <row r="2771" spans="1:10" x14ac:dyDescent="0.45">
      <c r="A2771">
        <v>1957</v>
      </c>
      <c r="B2771">
        <v>103</v>
      </c>
      <c r="C2771">
        <v>0.50932999999999995</v>
      </c>
      <c r="D2771">
        <v>0.40594999999999998</v>
      </c>
      <c r="E2771">
        <v>0.5</v>
      </c>
      <c r="F2771">
        <v>125</v>
      </c>
      <c r="G2771">
        <v>51</v>
      </c>
      <c r="H2771">
        <v>100</v>
      </c>
      <c r="I2771">
        <v>231</v>
      </c>
      <c r="J2771">
        <v>1.85</v>
      </c>
    </row>
    <row r="2772" spans="1:10" x14ac:dyDescent="0.45">
      <c r="A2772">
        <v>1957</v>
      </c>
      <c r="B2772">
        <v>104</v>
      </c>
      <c r="C2772">
        <v>0.53546000000000005</v>
      </c>
      <c r="D2772">
        <v>0.42237999999999998</v>
      </c>
      <c r="E2772">
        <v>0.5</v>
      </c>
      <c r="F2772">
        <v>74</v>
      </c>
      <c r="G2772">
        <v>31</v>
      </c>
      <c r="H2772">
        <v>59</v>
      </c>
      <c r="I2772">
        <v>131</v>
      </c>
      <c r="J2772">
        <v>1.77</v>
      </c>
    </row>
    <row r="2773" spans="1:10" x14ac:dyDescent="0.45">
      <c r="A2773">
        <v>1957</v>
      </c>
      <c r="B2773">
        <v>105</v>
      </c>
      <c r="C2773">
        <v>0.56140000000000001</v>
      </c>
      <c r="D2773">
        <v>0.43835000000000002</v>
      </c>
      <c r="E2773">
        <v>0.5</v>
      </c>
      <c r="F2773">
        <v>43</v>
      </c>
      <c r="G2773">
        <v>19</v>
      </c>
      <c r="H2773">
        <v>33</v>
      </c>
      <c r="I2773">
        <v>73</v>
      </c>
      <c r="J2773">
        <v>1.7</v>
      </c>
    </row>
    <row r="2774" spans="1:10" x14ac:dyDescent="0.45">
      <c r="A2774">
        <v>1957</v>
      </c>
      <c r="B2774">
        <v>106</v>
      </c>
      <c r="C2774">
        <v>0.58699999999999997</v>
      </c>
      <c r="D2774">
        <v>0.45380999999999999</v>
      </c>
      <c r="E2774">
        <v>0.5</v>
      </c>
      <c r="F2774">
        <v>24</v>
      </c>
      <c r="G2774">
        <v>11</v>
      </c>
      <c r="H2774">
        <v>19</v>
      </c>
      <c r="I2774">
        <v>39</v>
      </c>
      <c r="J2774">
        <v>1.63</v>
      </c>
    </row>
    <row r="2775" spans="1:10" x14ac:dyDescent="0.45">
      <c r="A2775">
        <v>1957</v>
      </c>
      <c r="B2775">
        <v>107</v>
      </c>
      <c r="C2775">
        <v>0.61214999999999997</v>
      </c>
      <c r="D2775">
        <v>0.46869</v>
      </c>
      <c r="E2775">
        <v>0.5</v>
      </c>
      <c r="F2775">
        <v>13</v>
      </c>
      <c r="G2775">
        <v>6</v>
      </c>
      <c r="H2775">
        <v>10</v>
      </c>
      <c r="I2775">
        <v>21</v>
      </c>
      <c r="J2775">
        <v>1.58</v>
      </c>
    </row>
    <row r="2776" spans="1:10" x14ac:dyDescent="0.45">
      <c r="A2776">
        <v>1957</v>
      </c>
      <c r="B2776">
        <v>108</v>
      </c>
      <c r="C2776">
        <v>0.63671</v>
      </c>
      <c r="D2776">
        <v>0.48296</v>
      </c>
      <c r="E2776">
        <v>0.5</v>
      </c>
      <c r="F2776">
        <v>7</v>
      </c>
      <c r="G2776">
        <v>3</v>
      </c>
      <c r="H2776">
        <v>5</v>
      </c>
      <c r="I2776">
        <v>11</v>
      </c>
      <c r="J2776">
        <v>1.53</v>
      </c>
    </row>
    <row r="2777" spans="1:10" x14ac:dyDescent="0.45">
      <c r="A2777">
        <v>1957</v>
      </c>
      <c r="B2777">
        <v>109</v>
      </c>
      <c r="C2777">
        <v>0.66056999999999999</v>
      </c>
      <c r="D2777">
        <v>0.49656</v>
      </c>
      <c r="E2777">
        <v>0.5</v>
      </c>
      <c r="F2777">
        <v>4</v>
      </c>
      <c r="G2777">
        <v>2</v>
      </c>
      <c r="H2777">
        <v>3</v>
      </c>
      <c r="I2777">
        <v>5</v>
      </c>
      <c r="J2777">
        <v>1.49</v>
      </c>
    </row>
    <row r="2778" spans="1:10" x14ac:dyDescent="0.45">
      <c r="A2778">
        <v>1957</v>
      </c>
      <c r="B2778" t="s">
        <v>20</v>
      </c>
      <c r="C2778">
        <v>0.68364999999999998</v>
      </c>
      <c r="D2778">
        <v>1</v>
      </c>
      <c r="E2778">
        <v>1.46</v>
      </c>
      <c r="F2778">
        <v>2</v>
      </c>
      <c r="G2778">
        <v>2</v>
      </c>
      <c r="H2778">
        <v>3</v>
      </c>
      <c r="I2778">
        <v>3</v>
      </c>
      <c r="J2778">
        <v>1.46</v>
      </c>
    </row>
    <row r="2779" spans="1:10" x14ac:dyDescent="0.45">
      <c r="A2779">
        <v>1958</v>
      </c>
      <c r="B2779">
        <v>0</v>
      </c>
      <c r="C2779">
        <v>2.443E-2</v>
      </c>
      <c r="D2779">
        <v>2.393E-2</v>
      </c>
      <c r="E2779">
        <v>0.14000000000000001</v>
      </c>
      <c r="F2779">
        <v>100000</v>
      </c>
      <c r="G2779">
        <v>2393</v>
      </c>
      <c r="H2779">
        <v>97946</v>
      </c>
      <c r="I2779">
        <v>7299817</v>
      </c>
      <c r="J2779">
        <v>73</v>
      </c>
    </row>
    <row r="2780" spans="1:10" x14ac:dyDescent="0.45">
      <c r="A2780">
        <v>1958</v>
      </c>
      <c r="B2780">
        <v>1</v>
      </c>
      <c r="C2780">
        <v>1.73E-3</v>
      </c>
      <c r="D2780">
        <v>1.73E-3</v>
      </c>
      <c r="E2780">
        <v>0.5</v>
      </c>
      <c r="F2780">
        <v>97607</v>
      </c>
      <c r="G2780">
        <v>169</v>
      </c>
      <c r="H2780">
        <v>97523</v>
      </c>
      <c r="I2780">
        <v>7201872</v>
      </c>
      <c r="J2780">
        <v>73.78</v>
      </c>
    </row>
    <row r="2781" spans="1:10" x14ac:dyDescent="0.45">
      <c r="A2781">
        <v>1958</v>
      </c>
      <c r="B2781">
        <v>2</v>
      </c>
      <c r="C2781">
        <v>1E-3</v>
      </c>
      <c r="D2781">
        <v>1E-3</v>
      </c>
      <c r="E2781">
        <v>0.5</v>
      </c>
      <c r="F2781">
        <v>97438</v>
      </c>
      <c r="G2781">
        <v>98</v>
      </c>
      <c r="H2781">
        <v>97389</v>
      </c>
      <c r="I2781">
        <v>7104349</v>
      </c>
      <c r="J2781">
        <v>72.91</v>
      </c>
    </row>
    <row r="2782" spans="1:10" x14ac:dyDescent="0.45">
      <c r="A2782">
        <v>1958</v>
      </c>
      <c r="B2782">
        <v>3</v>
      </c>
      <c r="C2782">
        <v>7.6000000000000004E-4</v>
      </c>
      <c r="D2782">
        <v>7.6000000000000004E-4</v>
      </c>
      <c r="E2782">
        <v>0.5</v>
      </c>
      <c r="F2782">
        <v>97341</v>
      </c>
      <c r="G2782">
        <v>74</v>
      </c>
      <c r="H2782">
        <v>97304</v>
      </c>
      <c r="I2782">
        <v>7006959</v>
      </c>
      <c r="J2782">
        <v>71.98</v>
      </c>
    </row>
    <row r="2783" spans="1:10" x14ac:dyDescent="0.45">
      <c r="A2783">
        <v>1958</v>
      </c>
      <c r="B2783">
        <v>4</v>
      </c>
      <c r="C2783">
        <v>6.3000000000000003E-4</v>
      </c>
      <c r="D2783">
        <v>6.3000000000000003E-4</v>
      </c>
      <c r="E2783">
        <v>0.5</v>
      </c>
      <c r="F2783">
        <v>97267</v>
      </c>
      <c r="G2783">
        <v>61</v>
      </c>
      <c r="H2783">
        <v>97236</v>
      </c>
      <c r="I2783">
        <v>6909656</v>
      </c>
      <c r="J2783">
        <v>71.040000000000006</v>
      </c>
    </row>
    <row r="2784" spans="1:10" x14ac:dyDescent="0.45">
      <c r="A2784">
        <v>1958</v>
      </c>
      <c r="B2784">
        <v>5</v>
      </c>
      <c r="C2784">
        <v>5.2999999999999998E-4</v>
      </c>
      <c r="D2784">
        <v>5.2999999999999998E-4</v>
      </c>
      <c r="E2784">
        <v>0.5</v>
      </c>
      <c r="F2784">
        <v>97206</v>
      </c>
      <c r="G2784">
        <v>51</v>
      </c>
      <c r="H2784">
        <v>97180</v>
      </c>
      <c r="I2784">
        <v>6812420</v>
      </c>
      <c r="J2784">
        <v>70.08</v>
      </c>
    </row>
    <row r="2785" spans="1:10" x14ac:dyDescent="0.45">
      <c r="A2785">
        <v>1958</v>
      </c>
      <c r="B2785">
        <v>6</v>
      </c>
      <c r="C2785">
        <v>4.4999999999999999E-4</v>
      </c>
      <c r="D2785">
        <v>4.4999999999999999E-4</v>
      </c>
      <c r="E2785">
        <v>0.5</v>
      </c>
      <c r="F2785">
        <v>97154</v>
      </c>
      <c r="G2785">
        <v>44</v>
      </c>
      <c r="H2785">
        <v>97132</v>
      </c>
      <c r="I2785">
        <v>6715240</v>
      </c>
      <c r="J2785">
        <v>69.12</v>
      </c>
    </row>
    <row r="2786" spans="1:10" x14ac:dyDescent="0.45">
      <c r="A2786">
        <v>1958</v>
      </c>
      <c r="B2786">
        <v>7</v>
      </c>
      <c r="C2786">
        <v>3.8999999999999999E-4</v>
      </c>
      <c r="D2786">
        <v>3.8999999999999999E-4</v>
      </c>
      <c r="E2786">
        <v>0.5</v>
      </c>
      <c r="F2786">
        <v>97110</v>
      </c>
      <c r="G2786">
        <v>38</v>
      </c>
      <c r="H2786">
        <v>97092</v>
      </c>
      <c r="I2786">
        <v>6618107</v>
      </c>
      <c r="J2786">
        <v>68.150000000000006</v>
      </c>
    </row>
    <row r="2787" spans="1:10" x14ac:dyDescent="0.45">
      <c r="A2787">
        <v>1958</v>
      </c>
      <c r="B2787">
        <v>8</v>
      </c>
      <c r="C2787">
        <v>3.5E-4</v>
      </c>
      <c r="D2787">
        <v>3.5E-4</v>
      </c>
      <c r="E2787">
        <v>0.5</v>
      </c>
      <c r="F2787">
        <v>97073</v>
      </c>
      <c r="G2787">
        <v>34</v>
      </c>
      <c r="H2787">
        <v>97056</v>
      </c>
      <c r="I2787">
        <v>6521016</v>
      </c>
      <c r="J2787">
        <v>67.180000000000007</v>
      </c>
    </row>
    <row r="2788" spans="1:10" x14ac:dyDescent="0.45">
      <c r="A2788">
        <v>1958</v>
      </c>
      <c r="B2788">
        <v>9</v>
      </c>
      <c r="C2788">
        <v>3.1E-4</v>
      </c>
      <c r="D2788">
        <v>3.1E-4</v>
      </c>
      <c r="E2788">
        <v>0.5</v>
      </c>
      <c r="F2788">
        <v>97039</v>
      </c>
      <c r="G2788">
        <v>30</v>
      </c>
      <c r="H2788">
        <v>97024</v>
      </c>
      <c r="I2788">
        <v>6423960</v>
      </c>
      <c r="J2788">
        <v>66.2</v>
      </c>
    </row>
    <row r="2789" spans="1:10" x14ac:dyDescent="0.45">
      <c r="A2789">
        <v>1958</v>
      </c>
      <c r="B2789">
        <v>10</v>
      </c>
      <c r="C2789">
        <v>2.9E-4</v>
      </c>
      <c r="D2789">
        <v>2.9E-4</v>
      </c>
      <c r="E2789">
        <v>0.5</v>
      </c>
      <c r="F2789">
        <v>97009</v>
      </c>
      <c r="G2789">
        <v>28</v>
      </c>
      <c r="H2789">
        <v>96995</v>
      </c>
      <c r="I2789">
        <v>6326936</v>
      </c>
      <c r="J2789">
        <v>65.22</v>
      </c>
    </row>
    <row r="2790" spans="1:10" x14ac:dyDescent="0.45">
      <c r="A2790">
        <v>1958</v>
      </c>
      <c r="B2790">
        <v>11</v>
      </c>
      <c r="C2790">
        <v>2.7E-4</v>
      </c>
      <c r="D2790">
        <v>2.7E-4</v>
      </c>
      <c r="E2790">
        <v>0.5</v>
      </c>
      <c r="F2790">
        <v>96981</v>
      </c>
      <c r="G2790">
        <v>26</v>
      </c>
      <c r="H2790">
        <v>96967</v>
      </c>
      <c r="I2790">
        <v>6229941</v>
      </c>
      <c r="J2790">
        <v>64.239999999999995</v>
      </c>
    </row>
    <row r="2791" spans="1:10" x14ac:dyDescent="0.45">
      <c r="A2791">
        <v>1958</v>
      </c>
      <c r="B2791">
        <v>12</v>
      </c>
      <c r="C2791">
        <v>3.5E-4</v>
      </c>
      <c r="D2791">
        <v>3.5E-4</v>
      </c>
      <c r="E2791">
        <v>0.5</v>
      </c>
      <c r="F2791">
        <v>96954</v>
      </c>
      <c r="G2791">
        <v>34</v>
      </c>
      <c r="H2791">
        <v>96937</v>
      </c>
      <c r="I2791">
        <v>6132974</v>
      </c>
      <c r="J2791">
        <v>63.26</v>
      </c>
    </row>
    <row r="2792" spans="1:10" x14ac:dyDescent="0.45">
      <c r="A2792">
        <v>1958</v>
      </c>
      <c r="B2792">
        <v>13</v>
      </c>
      <c r="C2792">
        <v>3.6999999999999999E-4</v>
      </c>
      <c r="D2792">
        <v>3.6999999999999999E-4</v>
      </c>
      <c r="E2792">
        <v>0.5</v>
      </c>
      <c r="F2792">
        <v>96920</v>
      </c>
      <c r="G2792">
        <v>36</v>
      </c>
      <c r="H2792">
        <v>96902</v>
      </c>
      <c r="I2792">
        <v>6036037</v>
      </c>
      <c r="J2792">
        <v>62.28</v>
      </c>
    </row>
    <row r="2793" spans="1:10" x14ac:dyDescent="0.45">
      <c r="A2793">
        <v>1958</v>
      </c>
      <c r="B2793">
        <v>14</v>
      </c>
      <c r="C2793">
        <v>3.8999999999999999E-4</v>
      </c>
      <c r="D2793">
        <v>3.8999999999999999E-4</v>
      </c>
      <c r="E2793">
        <v>0.5</v>
      </c>
      <c r="F2793">
        <v>96884</v>
      </c>
      <c r="G2793">
        <v>38</v>
      </c>
      <c r="H2793">
        <v>96865</v>
      </c>
      <c r="I2793">
        <v>5939134</v>
      </c>
      <c r="J2793">
        <v>61.3</v>
      </c>
    </row>
    <row r="2794" spans="1:10" x14ac:dyDescent="0.45">
      <c r="A2794">
        <v>1958</v>
      </c>
      <c r="B2794">
        <v>15</v>
      </c>
      <c r="C2794">
        <v>4.2000000000000002E-4</v>
      </c>
      <c r="D2794">
        <v>4.2000000000000002E-4</v>
      </c>
      <c r="E2794">
        <v>0.5</v>
      </c>
      <c r="F2794">
        <v>96846</v>
      </c>
      <c r="G2794">
        <v>41</v>
      </c>
      <c r="H2794">
        <v>96826</v>
      </c>
      <c r="I2794">
        <v>5842269</v>
      </c>
      <c r="J2794">
        <v>60.33</v>
      </c>
    </row>
    <row r="2795" spans="1:10" x14ac:dyDescent="0.45">
      <c r="A2795">
        <v>1958</v>
      </c>
      <c r="B2795">
        <v>16</v>
      </c>
      <c r="C2795">
        <v>5.1000000000000004E-4</v>
      </c>
      <c r="D2795">
        <v>5.1000000000000004E-4</v>
      </c>
      <c r="E2795">
        <v>0.5</v>
      </c>
      <c r="F2795">
        <v>96805</v>
      </c>
      <c r="G2795">
        <v>49</v>
      </c>
      <c r="H2795">
        <v>96781</v>
      </c>
      <c r="I2795">
        <v>5745443</v>
      </c>
      <c r="J2795">
        <v>59.35</v>
      </c>
    </row>
    <row r="2796" spans="1:10" x14ac:dyDescent="0.45">
      <c r="A2796">
        <v>1958</v>
      </c>
      <c r="B2796">
        <v>17</v>
      </c>
      <c r="C2796">
        <v>5.6999999999999998E-4</v>
      </c>
      <c r="D2796">
        <v>5.6999999999999998E-4</v>
      </c>
      <c r="E2796">
        <v>0.5</v>
      </c>
      <c r="F2796">
        <v>96756</v>
      </c>
      <c r="G2796">
        <v>55</v>
      </c>
      <c r="H2796">
        <v>96729</v>
      </c>
      <c r="I2796">
        <v>5648663</v>
      </c>
      <c r="J2796">
        <v>58.38</v>
      </c>
    </row>
    <row r="2797" spans="1:10" x14ac:dyDescent="0.45">
      <c r="A2797">
        <v>1958</v>
      </c>
      <c r="B2797">
        <v>18</v>
      </c>
      <c r="C2797">
        <v>6.0999999999999997E-4</v>
      </c>
      <c r="D2797">
        <v>6.0999999999999997E-4</v>
      </c>
      <c r="E2797">
        <v>0.5</v>
      </c>
      <c r="F2797">
        <v>96701</v>
      </c>
      <c r="G2797">
        <v>59</v>
      </c>
      <c r="H2797">
        <v>96671</v>
      </c>
      <c r="I2797">
        <v>5551934</v>
      </c>
      <c r="J2797">
        <v>57.41</v>
      </c>
    </row>
    <row r="2798" spans="1:10" x14ac:dyDescent="0.45">
      <c r="A2798">
        <v>1958</v>
      </c>
      <c r="B2798">
        <v>19</v>
      </c>
      <c r="C2798">
        <v>6.4000000000000005E-4</v>
      </c>
      <c r="D2798">
        <v>6.4000000000000005E-4</v>
      </c>
      <c r="E2798">
        <v>0.5</v>
      </c>
      <c r="F2798">
        <v>96642</v>
      </c>
      <c r="G2798">
        <v>62</v>
      </c>
      <c r="H2798">
        <v>96610</v>
      </c>
      <c r="I2798">
        <v>5455263</v>
      </c>
      <c r="J2798">
        <v>56.45</v>
      </c>
    </row>
    <row r="2799" spans="1:10" x14ac:dyDescent="0.45">
      <c r="A2799">
        <v>1958</v>
      </c>
      <c r="B2799">
        <v>20</v>
      </c>
      <c r="C2799">
        <v>6.4999999999999997E-4</v>
      </c>
      <c r="D2799">
        <v>6.4999999999999997E-4</v>
      </c>
      <c r="E2799">
        <v>0.5</v>
      </c>
      <c r="F2799">
        <v>96579</v>
      </c>
      <c r="G2799">
        <v>63</v>
      </c>
      <c r="H2799">
        <v>96548</v>
      </c>
      <c r="I2799">
        <v>5358653</v>
      </c>
      <c r="J2799">
        <v>55.48</v>
      </c>
    </row>
    <row r="2800" spans="1:10" x14ac:dyDescent="0.45">
      <c r="A2800">
        <v>1958</v>
      </c>
      <c r="B2800">
        <v>21</v>
      </c>
      <c r="C2800">
        <v>6.8000000000000005E-4</v>
      </c>
      <c r="D2800">
        <v>6.7000000000000002E-4</v>
      </c>
      <c r="E2800">
        <v>0.5</v>
      </c>
      <c r="F2800">
        <v>96516</v>
      </c>
      <c r="G2800">
        <v>65</v>
      </c>
      <c r="H2800">
        <v>96484</v>
      </c>
      <c r="I2800">
        <v>5262105</v>
      </c>
      <c r="J2800">
        <v>54.52</v>
      </c>
    </row>
    <row r="2801" spans="1:10" x14ac:dyDescent="0.45">
      <c r="A2801">
        <v>1958</v>
      </c>
      <c r="B2801">
        <v>22</v>
      </c>
      <c r="C2801">
        <v>6.9999999999999999E-4</v>
      </c>
      <c r="D2801">
        <v>6.9999999999999999E-4</v>
      </c>
      <c r="E2801">
        <v>0.5</v>
      </c>
      <c r="F2801">
        <v>96451</v>
      </c>
      <c r="G2801">
        <v>67</v>
      </c>
      <c r="H2801">
        <v>96417</v>
      </c>
      <c r="I2801">
        <v>5165621</v>
      </c>
      <c r="J2801">
        <v>53.56</v>
      </c>
    </row>
    <row r="2802" spans="1:10" x14ac:dyDescent="0.45">
      <c r="A2802">
        <v>1958</v>
      </c>
      <c r="B2802">
        <v>23</v>
      </c>
      <c r="C2802">
        <v>7.2000000000000005E-4</v>
      </c>
      <c r="D2802">
        <v>7.2000000000000005E-4</v>
      </c>
      <c r="E2802">
        <v>0.5</v>
      </c>
      <c r="F2802">
        <v>96384</v>
      </c>
      <c r="G2802">
        <v>69</v>
      </c>
      <c r="H2802">
        <v>96349</v>
      </c>
      <c r="I2802">
        <v>5069204</v>
      </c>
      <c r="J2802">
        <v>52.59</v>
      </c>
    </row>
    <row r="2803" spans="1:10" x14ac:dyDescent="0.45">
      <c r="A2803">
        <v>1958</v>
      </c>
      <c r="B2803">
        <v>24</v>
      </c>
      <c r="C2803">
        <v>7.7999999999999999E-4</v>
      </c>
      <c r="D2803">
        <v>7.7999999999999999E-4</v>
      </c>
      <c r="E2803">
        <v>0.5</v>
      </c>
      <c r="F2803">
        <v>96315</v>
      </c>
      <c r="G2803">
        <v>75</v>
      </c>
      <c r="H2803">
        <v>96277</v>
      </c>
      <c r="I2803">
        <v>4972854</v>
      </c>
      <c r="J2803">
        <v>51.63</v>
      </c>
    </row>
    <row r="2804" spans="1:10" x14ac:dyDescent="0.45">
      <c r="A2804">
        <v>1958</v>
      </c>
      <c r="B2804">
        <v>25</v>
      </c>
      <c r="C2804">
        <v>8.0999999999999996E-4</v>
      </c>
      <c r="D2804">
        <v>8.0999999999999996E-4</v>
      </c>
      <c r="E2804">
        <v>0.5</v>
      </c>
      <c r="F2804">
        <v>96240</v>
      </c>
      <c r="G2804">
        <v>78</v>
      </c>
      <c r="H2804">
        <v>96201</v>
      </c>
      <c r="I2804">
        <v>4876577</v>
      </c>
      <c r="J2804">
        <v>50.67</v>
      </c>
    </row>
    <row r="2805" spans="1:10" x14ac:dyDescent="0.45">
      <c r="A2805">
        <v>1958</v>
      </c>
      <c r="B2805">
        <v>26</v>
      </c>
      <c r="C2805">
        <v>8.3000000000000001E-4</v>
      </c>
      <c r="D2805">
        <v>8.3000000000000001E-4</v>
      </c>
      <c r="E2805">
        <v>0.5</v>
      </c>
      <c r="F2805">
        <v>96162</v>
      </c>
      <c r="G2805">
        <v>80</v>
      </c>
      <c r="H2805">
        <v>96122</v>
      </c>
      <c r="I2805">
        <v>4780376</v>
      </c>
      <c r="J2805">
        <v>49.71</v>
      </c>
    </row>
    <row r="2806" spans="1:10" x14ac:dyDescent="0.45">
      <c r="A2806">
        <v>1958</v>
      </c>
      <c r="B2806">
        <v>27</v>
      </c>
      <c r="C2806">
        <v>8.5999999999999998E-4</v>
      </c>
      <c r="D2806">
        <v>8.5999999999999998E-4</v>
      </c>
      <c r="E2806">
        <v>0.5</v>
      </c>
      <c r="F2806">
        <v>96082</v>
      </c>
      <c r="G2806">
        <v>83</v>
      </c>
      <c r="H2806">
        <v>96040</v>
      </c>
      <c r="I2806">
        <v>4684255</v>
      </c>
      <c r="J2806">
        <v>48.75</v>
      </c>
    </row>
    <row r="2807" spans="1:10" x14ac:dyDescent="0.45">
      <c r="A2807">
        <v>1958</v>
      </c>
      <c r="B2807">
        <v>28</v>
      </c>
      <c r="C2807">
        <v>9.3000000000000005E-4</v>
      </c>
      <c r="D2807">
        <v>9.3000000000000005E-4</v>
      </c>
      <c r="E2807">
        <v>0.5</v>
      </c>
      <c r="F2807">
        <v>95999</v>
      </c>
      <c r="G2807">
        <v>90</v>
      </c>
      <c r="H2807">
        <v>95954</v>
      </c>
      <c r="I2807">
        <v>4588214</v>
      </c>
      <c r="J2807">
        <v>47.79</v>
      </c>
    </row>
    <row r="2808" spans="1:10" x14ac:dyDescent="0.45">
      <c r="A2808">
        <v>1958</v>
      </c>
      <c r="B2808">
        <v>29</v>
      </c>
      <c r="C2808">
        <v>1.01E-3</v>
      </c>
      <c r="D2808">
        <v>1.01E-3</v>
      </c>
      <c r="E2808">
        <v>0.5</v>
      </c>
      <c r="F2808">
        <v>95909</v>
      </c>
      <c r="G2808">
        <v>97</v>
      </c>
      <c r="H2808">
        <v>95861</v>
      </c>
      <c r="I2808">
        <v>4492260</v>
      </c>
      <c r="J2808">
        <v>46.84</v>
      </c>
    </row>
    <row r="2809" spans="1:10" x14ac:dyDescent="0.45">
      <c r="A2809">
        <v>1958</v>
      </c>
      <c r="B2809">
        <v>30</v>
      </c>
      <c r="C2809">
        <v>1.09E-3</v>
      </c>
      <c r="D2809">
        <v>1.09E-3</v>
      </c>
      <c r="E2809">
        <v>0.5</v>
      </c>
      <c r="F2809">
        <v>95812</v>
      </c>
      <c r="G2809">
        <v>104</v>
      </c>
      <c r="H2809">
        <v>95760</v>
      </c>
      <c r="I2809">
        <v>4396400</v>
      </c>
      <c r="J2809">
        <v>45.89</v>
      </c>
    </row>
    <row r="2810" spans="1:10" x14ac:dyDescent="0.45">
      <c r="A2810">
        <v>1958</v>
      </c>
      <c r="B2810">
        <v>31</v>
      </c>
      <c r="C2810">
        <v>1.16E-3</v>
      </c>
      <c r="D2810">
        <v>1.16E-3</v>
      </c>
      <c r="E2810">
        <v>0.5</v>
      </c>
      <c r="F2810">
        <v>95708</v>
      </c>
      <c r="G2810">
        <v>111</v>
      </c>
      <c r="H2810">
        <v>95652</v>
      </c>
      <c r="I2810">
        <v>4300640</v>
      </c>
      <c r="J2810">
        <v>44.94</v>
      </c>
    </row>
    <row r="2811" spans="1:10" x14ac:dyDescent="0.45">
      <c r="A2811">
        <v>1958</v>
      </c>
      <c r="B2811">
        <v>32</v>
      </c>
      <c r="C2811">
        <v>1.2600000000000001E-3</v>
      </c>
      <c r="D2811">
        <v>1.2600000000000001E-3</v>
      </c>
      <c r="E2811">
        <v>0.5</v>
      </c>
      <c r="F2811">
        <v>95597</v>
      </c>
      <c r="G2811">
        <v>121</v>
      </c>
      <c r="H2811">
        <v>95536</v>
      </c>
      <c r="I2811">
        <v>4204988</v>
      </c>
      <c r="J2811">
        <v>43.99</v>
      </c>
    </row>
    <row r="2812" spans="1:10" x14ac:dyDescent="0.45">
      <c r="A2812">
        <v>1958</v>
      </c>
      <c r="B2812">
        <v>33</v>
      </c>
      <c r="C2812">
        <v>1.33E-3</v>
      </c>
      <c r="D2812">
        <v>1.33E-3</v>
      </c>
      <c r="E2812">
        <v>0.5</v>
      </c>
      <c r="F2812">
        <v>95476</v>
      </c>
      <c r="G2812">
        <v>127</v>
      </c>
      <c r="H2812">
        <v>95412</v>
      </c>
      <c r="I2812">
        <v>4109451</v>
      </c>
      <c r="J2812">
        <v>43.04</v>
      </c>
    </row>
    <row r="2813" spans="1:10" x14ac:dyDescent="0.45">
      <c r="A2813">
        <v>1958</v>
      </c>
      <c r="B2813">
        <v>34</v>
      </c>
      <c r="C2813">
        <v>1.4300000000000001E-3</v>
      </c>
      <c r="D2813">
        <v>1.42E-3</v>
      </c>
      <c r="E2813">
        <v>0.5</v>
      </c>
      <c r="F2813">
        <v>95349</v>
      </c>
      <c r="G2813">
        <v>136</v>
      </c>
      <c r="H2813">
        <v>95281</v>
      </c>
      <c r="I2813">
        <v>4014039</v>
      </c>
      <c r="J2813">
        <v>42.1</v>
      </c>
    </row>
    <row r="2814" spans="1:10" x14ac:dyDescent="0.45">
      <c r="A2814">
        <v>1958</v>
      </c>
      <c r="B2814">
        <v>35</v>
      </c>
      <c r="C2814">
        <v>1.5499999999999999E-3</v>
      </c>
      <c r="D2814">
        <v>1.5499999999999999E-3</v>
      </c>
      <c r="E2814">
        <v>0.5</v>
      </c>
      <c r="F2814">
        <v>95213</v>
      </c>
      <c r="G2814">
        <v>148</v>
      </c>
      <c r="H2814">
        <v>95139</v>
      </c>
      <c r="I2814">
        <v>3918758</v>
      </c>
      <c r="J2814">
        <v>41.16</v>
      </c>
    </row>
    <row r="2815" spans="1:10" x14ac:dyDescent="0.45">
      <c r="A2815">
        <v>1958</v>
      </c>
      <c r="B2815">
        <v>36</v>
      </c>
      <c r="C2815">
        <v>1.64E-3</v>
      </c>
      <c r="D2815">
        <v>1.64E-3</v>
      </c>
      <c r="E2815">
        <v>0.5</v>
      </c>
      <c r="F2815">
        <v>95066</v>
      </c>
      <c r="G2815">
        <v>156</v>
      </c>
      <c r="H2815">
        <v>94988</v>
      </c>
      <c r="I2815">
        <v>3823619</v>
      </c>
      <c r="J2815">
        <v>40.22</v>
      </c>
    </row>
    <row r="2816" spans="1:10" x14ac:dyDescent="0.45">
      <c r="A2816">
        <v>1958</v>
      </c>
      <c r="B2816">
        <v>37</v>
      </c>
      <c r="C2816">
        <v>1.75E-3</v>
      </c>
      <c r="D2816">
        <v>1.75E-3</v>
      </c>
      <c r="E2816">
        <v>0.5</v>
      </c>
      <c r="F2816">
        <v>94910</v>
      </c>
      <c r="G2816">
        <v>166</v>
      </c>
      <c r="H2816">
        <v>94826</v>
      </c>
      <c r="I2816">
        <v>3728631</v>
      </c>
      <c r="J2816">
        <v>39.29</v>
      </c>
    </row>
    <row r="2817" spans="1:10" x14ac:dyDescent="0.45">
      <c r="A2817">
        <v>1958</v>
      </c>
      <c r="B2817">
        <v>38</v>
      </c>
      <c r="C2817">
        <v>1.98E-3</v>
      </c>
      <c r="D2817">
        <v>1.98E-3</v>
      </c>
      <c r="E2817">
        <v>0.5</v>
      </c>
      <c r="F2817">
        <v>94743</v>
      </c>
      <c r="G2817">
        <v>188</v>
      </c>
      <c r="H2817">
        <v>94649</v>
      </c>
      <c r="I2817">
        <v>3633805</v>
      </c>
      <c r="J2817">
        <v>38.35</v>
      </c>
    </row>
    <row r="2818" spans="1:10" x14ac:dyDescent="0.45">
      <c r="A2818">
        <v>1958</v>
      </c>
      <c r="B2818">
        <v>39</v>
      </c>
      <c r="C2818">
        <v>2.1700000000000001E-3</v>
      </c>
      <c r="D2818">
        <v>2.1700000000000001E-3</v>
      </c>
      <c r="E2818">
        <v>0.5</v>
      </c>
      <c r="F2818">
        <v>94556</v>
      </c>
      <c r="G2818">
        <v>205</v>
      </c>
      <c r="H2818">
        <v>94453</v>
      </c>
      <c r="I2818">
        <v>3539155</v>
      </c>
      <c r="J2818">
        <v>37.43</v>
      </c>
    </row>
    <row r="2819" spans="1:10" x14ac:dyDescent="0.45">
      <c r="A2819">
        <v>1958</v>
      </c>
      <c r="B2819">
        <v>40</v>
      </c>
      <c r="C2819">
        <v>2.32E-3</v>
      </c>
      <c r="D2819">
        <v>2.32E-3</v>
      </c>
      <c r="E2819">
        <v>0.5</v>
      </c>
      <c r="F2819">
        <v>94350</v>
      </c>
      <c r="G2819">
        <v>219</v>
      </c>
      <c r="H2819">
        <v>94241</v>
      </c>
      <c r="I2819">
        <v>3444702</v>
      </c>
      <c r="J2819">
        <v>36.51</v>
      </c>
    </row>
    <row r="2820" spans="1:10" x14ac:dyDescent="0.45">
      <c r="A2820">
        <v>1958</v>
      </c>
      <c r="B2820">
        <v>41</v>
      </c>
      <c r="C2820">
        <v>2.5200000000000001E-3</v>
      </c>
      <c r="D2820">
        <v>2.5200000000000001E-3</v>
      </c>
      <c r="E2820">
        <v>0.5</v>
      </c>
      <c r="F2820">
        <v>94132</v>
      </c>
      <c r="G2820">
        <v>237</v>
      </c>
      <c r="H2820">
        <v>94013</v>
      </c>
      <c r="I2820">
        <v>3350461</v>
      </c>
      <c r="J2820">
        <v>35.590000000000003</v>
      </c>
    </row>
    <row r="2821" spans="1:10" x14ac:dyDescent="0.45">
      <c r="A2821">
        <v>1958</v>
      </c>
      <c r="B2821">
        <v>42</v>
      </c>
      <c r="C2821">
        <v>2.7899999999999999E-3</v>
      </c>
      <c r="D2821">
        <v>2.7899999999999999E-3</v>
      </c>
      <c r="E2821">
        <v>0.5</v>
      </c>
      <c r="F2821">
        <v>93895</v>
      </c>
      <c r="G2821">
        <v>262</v>
      </c>
      <c r="H2821">
        <v>93764</v>
      </c>
      <c r="I2821">
        <v>3256448</v>
      </c>
      <c r="J2821">
        <v>34.68</v>
      </c>
    </row>
    <row r="2822" spans="1:10" x14ac:dyDescent="0.45">
      <c r="A2822">
        <v>1958</v>
      </c>
      <c r="B2822">
        <v>43</v>
      </c>
      <c r="C2822">
        <v>3.0200000000000001E-3</v>
      </c>
      <c r="D2822">
        <v>3.0200000000000001E-3</v>
      </c>
      <c r="E2822">
        <v>0.5</v>
      </c>
      <c r="F2822">
        <v>93633</v>
      </c>
      <c r="G2822">
        <v>282</v>
      </c>
      <c r="H2822">
        <v>93492</v>
      </c>
      <c r="I2822">
        <v>3162684</v>
      </c>
      <c r="J2822">
        <v>33.78</v>
      </c>
    </row>
    <row r="2823" spans="1:10" x14ac:dyDescent="0.45">
      <c r="A2823">
        <v>1958</v>
      </c>
      <c r="B2823">
        <v>44</v>
      </c>
      <c r="C2823">
        <v>3.2699999999999999E-3</v>
      </c>
      <c r="D2823">
        <v>3.2699999999999999E-3</v>
      </c>
      <c r="E2823">
        <v>0.5</v>
      </c>
      <c r="F2823">
        <v>93351</v>
      </c>
      <c r="G2823">
        <v>305</v>
      </c>
      <c r="H2823">
        <v>93198</v>
      </c>
      <c r="I2823">
        <v>3069192</v>
      </c>
      <c r="J2823">
        <v>32.880000000000003</v>
      </c>
    </row>
    <row r="2824" spans="1:10" x14ac:dyDescent="0.45">
      <c r="A2824">
        <v>1958</v>
      </c>
      <c r="B2824">
        <v>45</v>
      </c>
      <c r="C2824">
        <v>3.5899999999999999E-3</v>
      </c>
      <c r="D2824">
        <v>3.5799999999999998E-3</v>
      </c>
      <c r="E2824">
        <v>0.5</v>
      </c>
      <c r="F2824">
        <v>93046</v>
      </c>
      <c r="G2824">
        <v>333</v>
      </c>
      <c r="H2824">
        <v>92879</v>
      </c>
      <c r="I2824">
        <v>2975994</v>
      </c>
      <c r="J2824">
        <v>31.98</v>
      </c>
    </row>
    <row r="2825" spans="1:10" x14ac:dyDescent="0.45">
      <c r="A2825">
        <v>1958</v>
      </c>
      <c r="B2825">
        <v>46</v>
      </c>
      <c r="C2825">
        <v>3.9500000000000004E-3</v>
      </c>
      <c r="D2825">
        <v>3.9399999999999999E-3</v>
      </c>
      <c r="E2825">
        <v>0.5</v>
      </c>
      <c r="F2825">
        <v>92712</v>
      </c>
      <c r="G2825">
        <v>365</v>
      </c>
      <c r="H2825">
        <v>92530</v>
      </c>
      <c r="I2825">
        <v>2883114</v>
      </c>
      <c r="J2825">
        <v>31.1</v>
      </c>
    </row>
    <row r="2826" spans="1:10" x14ac:dyDescent="0.45">
      <c r="A2826">
        <v>1958</v>
      </c>
      <c r="B2826">
        <v>47</v>
      </c>
      <c r="C2826">
        <v>4.3099999999999996E-3</v>
      </c>
      <c r="D2826">
        <v>4.3E-3</v>
      </c>
      <c r="E2826">
        <v>0.5</v>
      </c>
      <c r="F2826">
        <v>92347</v>
      </c>
      <c r="G2826">
        <v>397</v>
      </c>
      <c r="H2826">
        <v>92148</v>
      </c>
      <c r="I2826">
        <v>2790585</v>
      </c>
      <c r="J2826">
        <v>30.22</v>
      </c>
    </row>
    <row r="2827" spans="1:10" x14ac:dyDescent="0.45">
      <c r="A2827">
        <v>1958</v>
      </c>
      <c r="B2827">
        <v>48</v>
      </c>
      <c r="C2827">
        <v>4.6299999999999996E-3</v>
      </c>
      <c r="D2827">
        <v>4.62E-3</v>
      </c>
      <c r="E2827">
        <v>0.5</v>
      </c>
      <c r="F2827">
        <v>91950</v>
      </c>
      <c r="G2827">
        <v>425</v>
      </c>
      <c r="H2827">
        <v>91737</v>
      </c>
      <c r="I2827">
        <v>2698436</v>
      </c>
      <c r="J2827">
        <v>29.35</v>
      </c>
    </row>
    <row r="2828" spans="1:10" x14ac:dyDescent="0.45">
      <c r="A2828">
        <v>1958</v>
      </c>
      <c r="B2828">
        <v>49</v>
      </c>
      <c r="C2828">
        <v>5.0400000000000002E-3</v>
      </c>
      <c r="D2828">
        <v>5.0299999999999997E-3</v>
      </c>
      <c r="E2828">
        <v>0.5</v>
      </c>
      <c r="F2828">
        <v>91525</v>
      </c>
      <c r="G2828">
        <v>460</v>
      </c>
      <c r="H2828">
        <v>91295</v>
      </c>
      <c r="I2828">
        <v>2606699</v>
      </c>
      <c r="J2828">
        <v>28.48</v>
      </c>
    </row>
    <row r="2829" spans="1:10" x14ac:dyDescent="0.45">
      <c r="A2829">
        <v>1958</v>
      </c>
      <c r="B2829">
        <v>50</v>
      </c>
      <c r="C2829">
        <v>5.5599999999999998E-3</v>
      </c>
      <c r="D2829">
        <v>5.5399999999999998E-3</v>
      </c>
      <c r="E2829">
        <v>0.5</v>
      </c>
      <c r="F2829">
        <v>91065</v>
      </c>
      <c r="G2829">
        <v>505</v>
      </c>
      <c r="H2829">
        <v>90813</v>
      </c>
      <c r="I2829">
        <v>2515404</v>
      </c>
      <c r="J2829">
        <v>27.62</v>
      </c>
    </row>
    <row r="2830" spans="1:10" x14ac:dyDescent="0.45">
      <c r="A2830">
        <v>1958</v>
      </c>
      <c r="B2830">
        <v>51</v>
      </c>
      <c r="C2830">
        <v>6.0699999999999999E-3</v>
      </c>
      <c r="D2830">
        <v>6.0499999999999998E-3</v>
      </c>
      <c r="E2830">
        <v>0.5</v>
      </c>
      <c r="F2830">
        <v>90560</v>
      </c>
      <c r="G2830">
        <v>548</v>
      </c>
      <c r="H2830">
        <v>90286</v>
      </c>
      <c r="I2830">
        <v>2424591</v>
      </c>
      <c r="J2830">
        <v>26.77</v>
      </c>
    </row>
    <row r="2831" spans="1:10" x14ac:dyDescent="0.45">
      <c r="A2831">
        <v>1958</v>
      </c>
      <c r="B2831">
        <v>52</v>
      </c>
      <c r="C2831">
        <v>6.5700000000000003E-3</v>
      </c>
      <c r="D2831">
        <v>6.5500000000000003E-3</v>
      </c>
      <c r="E2831">
        <v>0.5</v>
      </c>
      <c r="F2831">
        <v>90012</v>
      </c>
      <c r="G2831">
        <v>590</v>
      </c>
      <c r="H2831">
        <v>89718</v>
      </c>
      <c r="I2831">
        <v>2334305</v>
      </c>
      <c r="J2831">
        <v>25.93</v>
      </c>
    </row>
    <row r="2832" spans="1:10" x14ac:dyDescent="0.45">
      <c r="A2832">
        <v>1958</v>
      </c>
      <c r="B2832">
        <v>53</v>
      </c>
      <c r="C2832">
        <v>7.1399999999999996E-3</v>
      </c>
      <c r="D2832">
        <v>7.1199999999999996E-3</v>
      </c>
      <c r="E2832">
        <v>0.5</v>
      </c>
      <c r="F2832">
        <v>89423</v>
      </c>
      <c r="G2832">
        <v>637</v>
      </c>
      <c r="H2832">
        <v>89105</v>
      </c>
      <c r="I2832">
        <v>2244587</v>
      </c>
      <c r="J2832">
        <v>25.1</v>
      </c>
    </row>
    <row r="2833" spans="1:10" x14ac:dyDescent="0.45">
      <c r="A2833">
        <v>1958</v>
      </c>
      <c r="B2833">
        <v>54</v>
      </c>
      <c r="C2833">
        <v>7.7400000000000004E-3</v>
      </c>
      <c r="D2833">
        <v>7.7099999999999998E-3</v>
      </c>
      <c r="E2833">
        <v>0.5</v>
      </c>
      <c r="F2833">
        <v>88786</v>
      </c>
      <c r="G2833">
        <v>684</v>
      </c>
      <c r="H2833">
        <v>88444</v>
      </c>
      <c r="I2833">
        <v>2155482</v>
      </c>
      <c r="J2833">
        <v>24.28</v>
      </c>
    </row>
    <row r="2834" spans="1:10" x14ac:dyDescent="0.45">
      <c r="A2834">
        <v>1958</v>
      </c>
      <c r="B2834">
        <v>55</v>
      </c>
      <c r="C2834">
        <v>8.3000000000000001E-3</v>
      </c>
      <c r="D2834">
        <v>8.26E-3</v>
      </c>
      <c r="E2834">
        <v>0.5</v>
      </c>
      <c r="F2834">
        <v>88102</v>
      </c>
      <c r="G2834">
        <v>728</v>
      </c>
      <c r="H2834">
        <v>87738</v>
      </c>
      <c r="I2834">
        <v>2067038</v>
      </c>
      <c r="J2834">
        <v>23.46</v>
      </c>
    </row>
    <row r="2835" spans="1:10" x14ac:dyDescent="0.45">
      <c r="A2835">
        <v>1958</v>
      </c>
      <c r="B2835">
        <v>56</v>
      </c>
      <c r="C2835">
        <v>8.9700000000000005E-3</v>
      </c>
      <c r="D2835">
        <v>8.9300000000000004E-3</v>
      </c>
      <c r="E2835">
        <v>0.5</v>
      </c>
      <c r="F2835">
        <v>87374</v>
      </c>
      <c r="G2835">
        <v>780</v>
      </c>
      <c r="H2835">
        <v>86984</v>
      </c>
      <c r="I2835">
        <v>1979300</v>
      </c>
      <c r="J2835">
        <v>22.65</v>
      </c>
    </row>
    <row r="2836" spans="1:10" x14ac:dyDescent="0.45">
      <c r="A2836">
        <v>1958</v>
      </c>
      <c r="B2836">
        <v>57</v>
      </c>
      <c r="C2836">
        <v>9.5600000000000008E-3</v>
      </c>
      <c r="D2836">
        <v>9.5200000000000007E-3</v>
      </c>
      <c r="E2836">
        <v>0.5</v>
      </c>
      <c r="F2836">
        <v>86594</v>
      </c>
      <c r="G2836">
        <v>824</v>
      </c>
      <c r="H2836">
        <v>86182</v>
      </c>
      <c r="I2836">
        <v>1892317</v>
      </c>
      <c r="J2836">
        <v>21.85</v>
      </c>
    </row>
    <row r="2837" spans="1:10" x14ac:dyDescent="0.45">
      <c r="A2837">
        <v>1958</v>
      </c>
      <c r="B2837">
        <v>58</v>
      </c>
      <c r="C2837">
        <v>1.017E-2</v>
      </c>
      <c r="D2837">
        <v>1.0120000000000001E-2</v>
      </c>
      <c r="E2837">
        <v>0.5</v>
      </c>
      <c r="F2837">
        <v>85769</v>
      </c>
      <c r="G2837">
        <v>868</v>
      </c>
      <c r="H2837">
        <v>85336</v>
      </c>
      <c r="I2837">
        <v>1806135</v>
      </c>
      <c r="J2837">
        <v>21.06</v>
      </c>
    </row>
    <row r="2838" spans="1:10" x14ac:dyDescent="0.45">
      <c r="A2838">
        <v>1958</v>
      </c>
      <c r="B2838">
        <v>59</v>
      </c>
      <c r="C2838">
        <v>1.1339999999999999E-2</v>
      </c>
      <c r="D2838">
        <v>1.1270000000000001E-2</v>
      </c>
      <c r="E2838">
        <v>0.5</v>
      </c>
      <c r="F2838">
        <v>84902</v>
      </c>
      <c r="G2838">
        <v>957</v>
      </c>
      <c r="H2838">
        <v>84423</v>
      </c>
      <c r="I2838">
        <v>1720799</v>
      </c>
      <c r="J2838">
        <v>20.27</v>
      </c>
    </row>
    <row r="2839" spans="1:10" x14ac:dyDescent="0.45">
      <c r="A2839">
        <v>1958</v>
      </c>
      <c r="B2839">
        <v>60</v>
      </c>
      <c r="C2839">
        <v>1.2540000000000001E-2</v>
      </c>
      <c r="D2839">
        <v>1.2460000000000001E-2</v>
      </c>
      <c r="E2839">
        <v>0.5</v>
      </c>
      <c r="F2839">
        <v>83945</v>
      </c>
      <c r="G2839">
        <v>1046</v>
      </c>
      <c r="H2839">
        <v>83422</v>
      </c>
      <c r="I2839">
        <v>1636376</v>
      </c>
      <c r="J2839">
        <v>19.489999999999998</v>
      </c>
    </row>
    <row r="2840" spans="1:10" x14ac:dyDescent="0.45">
      <c r="A2840">
        <v>1958</v>
      </c>
      <c r="B2840">
        <v>61</v>
      </c>
      <c r="C2840">
        <v>1.357E-2</v>
      </c>
      <c r="D2840">
        <v>1.3480000000000001E-2</v>
      </c>
      <c r="E2840">
        <v>0.5</v>
      </c>
      <c r="F2840">
        <v>82899</v>
      </c>
      <c r="G2840">
        <v>1117</v>
      </c>
      <c r="H2840">
        <v>82340</v>
      </c>
      <c r="I2840">
        <v>1552955</v>
      </c>
      <c r="J2840">
        <v>18.73</v>
      </c>
    </row>
    <row r="2841" spans="1:10" x14ac:dyDescent="0.45">
      <c r="A2841">
        <v>1958</v>
      </c>
      <c r="B2841">
        <v>62</v>
      </c>
      <c r="C2841">
        <v>1.472E-2</v>
      </c>
      <c r="D2841">
        <v>1.4619999999999999E-2</v>
      </c>
      <c r="E2841">
        <v>0.5</v>
      </c>
      <c r="F2841">
        <v>81781</v>
      </c>
      <c r="G2841">
        <v>1195</v>
      </c>
      <c r="H2841">
        <v>81184</v>
      </c>
      <c r="I2841">
        <v>1470615</v>
      </c>
      <c r="J2841">
        <v>17.98</v>
      </c>
    </row>
    <row r="2842" spans="1:10" x14ac:dyDescent="0.45">
      <c r="A2842">
        <v>1958</v>
      </c>
      <c r="B2842">
        <v>63</v>
      </c>
      <c r="C2842">
        <v>1.6199999999999999E-2</v>
      </c>
      <c r="D2842">
        <v>1.6070000000000001E-2</v>
      </c>
      <c r="E2842">
        <v>0.5</v>
      </c>
      <c r="F2842">
        <v>80586</v>
      </c>
      <c r="G2842">
        <v>1295</v>
      </c>
      <c r="H2842">
        <v>79938</v>
      </c>
      <c r="I2842">
        <v>1389431</v>
      </c>
      <c r="J2842">
        <v>17.239999999999998</v>
      </c>
    </row>
    <row r="2843" spans="1:10" x14ac:dyDescent="0.45">
      <c r="A2843">
        <v>1958</v>
      </c>
      <c r="B2843">
        <v>64</v>
      </c>
      <c r="C2843">
        <v>1.7749999999999998E-2</v>
      </c>
      <c r="D2843">
        <v>1.7590000000000001E-2</v>
      </c>
      <c r="E2843">
        <v>0.5</v>
      </c>
      <c r="F2843">
        <v>79291</v>
      </c>
      <c r="G2843">
        <v>1395</v>
      </c>
      <c r="H2843">
        <v>78593</v>
      </c>
      <c r="I2843">
        <v>1309492</v>
      </c>
      <c r="J2843">
        <v>16.52</v>
      </c>
    </row>
    <row r="2844" spans="1:10" x14ac:dyDescent="0.45">
      <c r="A2844">
        <v>1958</v>
      </c>
      <c r="B2844">
        <v>65</v>
      </c>
      <c r="C2844">
        <v>1.933E-2</v>
      </c>
      <c r="D2844">
        <v>1.915E-2</v>
      </c>
      <c r="E2844">
        <v>0.5</v>
      </c>
      <c r="F2844">
        <v>77896</v>
      </c>
      <c r="G2844">
        <v>1492</v>
      </c>
      <c r="H2844">
        <v>77150</v>
      </c>
      <c r="I2844">
        <v>1230899</v>
      </c>
      <c r="J2844">
        <v>15.8</v>
      </c>
    </row>
    <row r="2845" spans="1:10" x14ac:dyDescent="0.45">
      <c r="A2845">
        <v>1958</v>
      </c>
      <c r="B2845">
        <v>66</v>
      </c>
      <c r="C2845">
        <v>2.1309999999999999E-2</v>
      </c>
      <c r="D2845">
        <v>2.1090000000000001E-2</v>
      </c>
      <c r="E2845">
        <v>0.5</v>
      </c>
      <c r="F2845">
        <v>76404</v>
      </c>
      <c r="G2845">
        <v>1611</v>
      </c>
      <c r="H2845">
        <v>75599</v>
      </c>
      <c r="I2845">
        <v>1153749</v>
      </c>
      <c r="J2845">
        <v>15.1</v>
      </c>
    </row>
    <row r="2846" spans="1:10" x14ac:dyDescent="0.45">
      <c r="A2846">
        <v>1958</v>
      </c>
      <c r="B2846">
        <v>67</v>
      </c>
      <c r="C2846">
        <v>2.3640000000000001E-2</v>
      </c>
      <c r="D2846">
        <v>2.3369999999999998E-2</v>
      </c>
      <c r="E2846">
        <v>0.5</v>
      </c>
      <c r="F2846">
        <v>74793</v>
      </c>
      <c r="G2846">
        <v>1748</v>
      </c>
      <c r="H2846">
        <v>73919</v>
      </c>
      <c r="I2846">
        <v>1078150</v>
      </c>
      <c r="J2846">
        <v>14.42</v>
      </c>
    </row>
    <row r="2847" spans="1:10" x14ac:dyDescent="0.45">
      <c r="A2847">
        <v>1958</v>
      </c>
      <c r="B2847">
        <v>68</v>
      </c>
      <c r="C2847">
        <v>2.5749999999999999E-2</v>
      </c>
      <c r="D2847">
        <v>2.5420000000000002E-2</v>
      </c>
      <c r="E2847">
        <v>0.5</v>
      </c>
      <c r="F2847">
        <v>73046</v>
      </c>
      <c r="G2847">
        <v>1857</v>
      </c>
      <c r="H2847">
        <v>72117</v>
      </c>
      <c r="I2847">
        <v>1004231</v>
      </c>
      <c r="J2847">
        <v>13.75</v>
      </c>
    </row>
    <row r="2848" spans="1:10" x14ac:dyDescent="0.45">
      <c r="A2848">
        <v>1958</v>
      </c>
      <c r="B2848">
        <v>69</v>
      </c>
      <c r="C2848">
        <v>2.7699999999999999E-2</v>
      </c>
      <c r="D2848">
        <v>2.7320000000000001E-2</v>
      </c>
      <c r="E2848">
        <v>0.5</v>
      </c>
      <c r="F2848">
        <v>71189</v>
      </c>
      <c r="G2848">
        <v>1945</v>
      </c>
      <c r="H2848">
        <v>70216</v>
      </c>
      <c r="I2848">
        <v>932114</v>
      </c>
      <c r="J2848">
        <v>13.09</v>
      </c>
    </row>
    <row r="2849" spans="1:10" x14ac:dyDescent="0.45">
      <c r="A2849">
        <v>1958</v>
      </c>
      <c r="B2849">
        <v>70</v>
      </c>
      <c r="C2849">
        <v>3.0929999999999999E-2</v>
      </c>
      <c r="D2849">
        <v>3.0460000000000001E-2</v>
      </c>
      <c r="E2849">
        <v>0.5</v>
      </c>
      <c r="F2849">
        <v>69244</v>
      </c>
      <c r="G2849">
        <v>2109</v>
      </c>
      <c r="H2849">
        <v>68189</v>
      </c>
      <c r="I2849">
        <v>861897</v>
      </c>
      <c r="J2849">
        <v>12.45</v>
      </c>
    </row>
    <row r="2850" spans="1:10" x14ac:dyDescent="0.45">
      <c r="A2850">
        <v>1958</v>
      </c>
      <c r="B2850">
        <v>71</v>
      </c>
      <c r="C2850">
        <v>3.4470000000000001E-2</v>
      </c>
      <c r="D2850">
        <v>3.3890000000000003E-2</v>
      </c>
      <c r="E2850">
        <v>0.5</v>
      </c>
      <c r="F2850">
        <v>67135</v>
      </c>
      <c r="G2850">
        <v>2275</v>
      </c>
      <c r="H2850">
        <v>65997</v>
      </c>
      <c r="I2850">
        <v>793708</v>
      </c>
      <c r="J2850">
        <v>11.82</v>
      </c>
    </row>
    <row r="2851" spans="1:10" x14ac:dyDescent="0.45">
      <c r="A2851">
        <v>1958</v>
      </c>
      <c r="B2851">
        <v>72</v>
      </c>
      <c r="C2851">
        <v>3.7530000000000001E-2</v>
      </c>
      <c r="D2851">
        <v>3.6839999999999998E-2</v>
      </c>
      <c r="E2851">
        <v>0.5</v>
      </c>
      <c r="F2851">
        <v>64860</v>
      </c>
      <c r="G2851">
        <v>2390</v>
      </c>
      <c r="H2851">
        <v>63665</v>
      </c>
      <c r="I2851">
        <v>727711</v>
      </c>
      <c r="J2851">
        <v>11.22</v>
      </c>
    </row>
    <row r="2852" spans="1:10" x14ac:dyDescent="0.45">
      <c r="A2852">
        <v>1958</v>
      </c>
      <c r="B2852">
        <v>73</v>
      </c>
      <c r="C2852">
        <v>4.0649999999999999E-2</v>
      </c>
      <c r="D2852">
        <v>3.984E-2</v>
      </c>
      <c r="E2852">
        <v>0.5</v>
      </c>
      <c r="F2852">
        <v>62470</v>
      </c>
      <c r="G2852">
        <v>2489</v>
      </c>
      <c r="H2852">
        <v>61226</v>
      </c>
      <c r="I2852">
        <v>664046</v>
      </c>
      <c r="J2852">
        <v>10.63</v>
      </c>
    </row>
    <row r="2853" spans="1:10" x14ac:dyDescent="0.45">
      <c r="A2853">
        <v>1958</v>
      </c>
      <c r="B2853">
        <v>74</v>
      </c>
      <c r="C2853">
        <v>4.5240000000000002E-2</v>
      </c>
      <c r="D2853">
        <v>4.4240000000000002E-2</v>
      </c>
      <c r="E2853">
        <v>0.5</v>
      </c>
      <c r="F2853">
        <v>59981</v>
      </c>
      <c r="G2853">
        <v>2654</v>
      </c>
      <c r="H2853">
        <v>58654</v>
      </c>
      <c r="I2853">
        <v>602821</v>
      </c>
      <c r="J2853">
        <v>10.050000000000001</v>
      </c>
    </row>
    <row r="2854" spans="1:10" x14ac:dyDescent="0.45">
      <c r="A2854">
        <v>1958</v>
      </c>
      <c r="B2854">
        <v>75</v>
      </c>
      <c r="C2854">
        <v>5.0610000000000002E-2</v>
      </c>
      <c r="D2854">
        <v>4.9360000000000001E-2</v>
      </c>
      <c r="E2854">
        <v>0.5</v>
      </c>
      <c r="F2854">
        <v>57328</v>
      </c>
      <c r="G2854">
        <v>2830</v>
      </c>
      <c r="H2854">
        <v>55913</v>
      </c>
      <c r="I2854">
        <v>544166</v>
      </c>
      <c r="J2854">
        <v>9.49</v>
      </c>
    </row>
    <row r="2855" spans="1:10" x14ac:dyDescent="0.45">
      <c r="A2855">
        <v>1958</v>
      </c>
      <c r="B2855">
        <v>76</v>
      </c>
      <c r="C2855">
        <v>5.6410000000000002E-2</v>
      </c>
      <c r="D2855">
        <v>5.4859999999999999E-2</v>
      </c>
      <c r="E2855">
        <v>0.5</v>
      </c>
      <c r="F2855">
        <v>54498</v>
      </c>
      <c r="G2855">
        <v>2990</v>
      </c>
      <c r="H2855">
        <v>53003</v>
      </c>
      <c r="I2855">
        <v>488254</v>
      </c>
      <c r="J2855">
        <v>8.9600000000000009</v>
      </c>
    </row>
    <row r="2856" spans="1:10" x14ac:dyDescent="0.45">
      <c r="A2856">
        <v>1958</v>
      </c>
      <c r="B2856">
        <v>77</v>
      </c>
      <c r="C2856">
        <v>6.2370000000000002E-2</v>
      </c>
      <c r="D2856">
        <v>6.0479999999999999E-2</v>
      </c>
      <c r="E2856">
        <v>0.5</v>
      </c>
      <c r="F2856">
        <v>51508</v>
      </c>
      <c r="G2856">
        <v>3115</v>
      </c>
      <c r="H2856">
        <v>49950</v>
      </c>
      <c r="I2856">
        <v>435251</v>
      </c>
      <c r="J2856">
        <v>8.4499999999999993</v>
      </c>
    </row>
    <row r="2857" spans="1:10" x14ac:dyDescent="0.45">
      <c r="A2857">
        <v>1958</v>
      </c>
      <c r="B2857">
        <v>78</v>
      </c>
      <c r="C2857">
        <v>6.9989999999999997E-2</v>
      </c>
      <c r="D2857">
        <v>6.762E-2</v>
      </c>
      <c r="E2857">
        <v>0.5</v>
      </c>
      <c r="F2857">
        <v>48393</v>
      </c>
      <c r="G2857">
        <v>3273</v>
      </c>
      <c r="H2857">
        <v>46756</v>
      </c>
      <c r="I2857">
        <v>385300</v>
      </c>
      <c r="J2857">
        <v>7.96</v>
      </c>
    </row>
    <row r="2858" spans="1:10" x14ac:dyDescent="0.45">
      <c r="A2858">
        <v>1958</v>
      </c>
      <c r="B2858">
        <v>79</v>
      </c>
      <c r="C2858">
        <v>7.775E-2</v>
      </c>
      <c r="D2858">
        <v>7.4840000000000004E-2</v>
      </c>
      <c r="E2858">
        <v>0.5</v>
      </c>
      <c r="F2858">
        <v>45120</v>
      </c>
      <c r="G2858">
        <v>3377</v>
      </c>
      <c r="H2858">
        <v>43432</v>
      </c>
      <c r="I2858">
        <v>338544</v>
      </c>
      <c r="J2858">
        <v>7.5</v>
      </c>
    </row>
    <row r="2859" spans="1:10" x14ac:dyDescent="0.45">
      <c r="A2859">
        <v>1958</v>
      </c>
      <c r="B2859">
        <v>80</v>
      </c>
      <c r="C2859">
        <v>8.5110000000000005E-2</v>
      </c>
      <c r="D2859">
        <v>8.1629999999999994E-2</v>
      </c>
      <c r="E2859">
        <v>0.5</v>
      </c>
      <c r="F2859">
        <v>41744</v>
      </c>
      <c r="G2859">
        <v>3408</v>
      </c>
      <c r="H2859">
        <v>40040</v>
      </c>
      <c r="I2859">
        <v>295112</v>
      </c>
      <c r="J2859">
        <v>7.07</v>
      </c>
    </row>
    <row r="2860" spans="1:10" x14ac:dyDescent="0.45">
      <c r="A2860">
        <v>1958</v>
      </c>
      <c r="B2860">
        <v>81</v>
      </c>
      <c r="C2860">
        <v>9.2660000000000006E-2</v>
      </c>
      <c r="D2860">
        <v>8.856E-2</v>
      </c>
      <c r="E2860">
        <v>0.5</v>
      </c>
      <c r="F2860">
        <v>38336</v>
      </c>
      <c r="G2860">
        <v>3395</v>
      </c>
      <c r="H2860">
        <v>36638</v>
      </c>
      <c r="I2860">
        <v>255072</v>
      </c>
      <c r="J2860">
        <v>6.65</v>
      </c>
    </row>
    <row r="2861" spans="1:10" x14ac:dyDescent="0.45">
      <c r="A2861">
        <v>1958</v>
      </c>
      <c r="B2861">
        <v>82</v>
      </c>
      <c r="C2861">
        <v>0.10004</v>
      </c>
      <c r="D2861">
        <v>9.5269999999999994E-2</v>
      </c>
      <c r="E2861">
        <v>0.5</v>
      </c>
      <c r="F2861">
        <v>34941</v>
      </c>
      <c r="G2861">
        <v>3329</v>
      </c>
      <c r="H2861">
        <v>33276</v>
      </c>
      <c r="I2861">
        <v>218434</v>
      </c>
      <c r="J2861">
        <v>6.25</v>
      </c>
    </row>
    <row r="2862" spans="1:10" x14ac:dyDescent="0.45">
      <c r="A2862">
        <v>1958</v>
      </c>
      <c r="B2862">
        <v>83</v>
      </c>
      <c r="C2862">
        <v>0.111</v>
      </c>
      <c r="D2862">
        <v>0.10516</v>
      </c>
      <c r="E2862">
        <v>0.5</v>
      </c>
      <c r="F2862">
        <v>31612</v>
      </c>
      <c r="G2862">
        <v>3324</v>
      </c>
      <c r="H2862">
        <v>29950</v>
      </c>
      <c r="I2862">
        <v>185158</v>
      </c>
      <c r="J2862">
        <v>5.86</v>
      </c>
    </row>
    <row r="2863" spans="1:10" x14ac:dyDescent="0.45">
      <c r="A2863">
        <v>1958</v>
      </c>
      <c r="B2863">
        <v>84</v>
      </c>
      <c r="C2863">
        <v>0.12531999999999999</v>
      </c>
      <c r="D2863">
        <v>0.11792999999999999</v>
      </c>
      <c r="E2863">
        <v>0.5</v>
      </c>
      <c r="F2863">
        <v>28288</v>
      </c>
      <c r="G2863">
        <v>3336</v>
      </c>
      <c r="H2863">
        <v>26620</v>
      </c>
      <c r="I2863">
        <v>155208</v>
      </c>
      <c r="J2863">
        <v>5.49</v>
      </c>
    </row>
    <row r="2864" spans="1:10" x14ac:dyDescent="0.45">
      <c r="A2864">
        <v>1958</v>
      </c>
      <c r="B2864">
        <v>85</v>
      </c>
      <c r="C2864">
        <v>0.13757</v>
      </c>
      <c r="D2864">
        <v>0.12872</v>
      </c>
      <c r="E2864">
        <v>0.5</v>
      </c>
      <c r="F2864">
        <v>24952</v>
      </c>
      <c r="G2864">
        <v>3212</v>
      </c>
      <c r="H2864">
        <v>23346</v>
      </c>
      <c r="I2864">
        <v>128588</v>
      </c>
      <c r="J2864">
        <v>5.15</v>
      </c>
    </row>
    <row r="2865" spans="1:10" x14ac:dyDescent="0.45">
      <c r="A2865">
        <v>1958</v>
      </c>
      <c r="B2865">
        <v>86</v>
      </c>
      <c r="C2865">
        <v>0.14981</v>
      </c>
      <c r="D2865">
        <v>0.13936999999999999</v>
      </c>
      <c r="E2865">
        <v>0.5</v>
      </c>
      <c r="F2865">
        <v>21740</v>
      </c>
      <c r="G2865">
        <v>3030</v>
      </c>
      <c r="H2865">
        <v>20225</v>
      </c>
      <c r="I2865">
        <v>105242</v>
      </c>
      <c r="J2865">
        <v>4.84</v>
      </c>
    </row>
    <row r="2866" spans="1:10" x14ac:dyDescent="0.45">
      <c r="A2866">
        <v>1958</v>
      </c>
      <c r="B2866">
        <v>87</v>
      </c>
      <c r="C2866">
        <v>0.16491</v>
      </c>
      <c r="D2866">
        <v>0.15235000000000001</v>
      </c>
      <c r="E2866">
        <v>0.5</v>
      </c>
      <c r="F2866">
        <v>18710</v>
      </c>
      <c r="G2866">
        <v>2850</v>
      </c>
      <c r="H2866">
        <v>17285</v>
      </c>
      <c r="I2866">
        <v>85017</v>
      </c>
      <c r="J2866">
        <v>4.54</v>
      </c>
    </row>
    <row r="2867" spans="1:10" x14ac:dyDescent="0.45">
      <c r="A2867">
        <v>1958</v>
      </c>
      <c r="B2867">
        <v>88</v>
      </c>
      <c r="C2867">
        <v>0.18151</v>
      </c>
      <c r="D2867">
        <v>0.16641</v>
      </c>
      <c r="E2867">
        <v>0.5</v>
      </c>
      <c r="F2867">
        <v>15860</v>
      </c>
      <c r="G2867">
        <v>2639</v>
      </c>
      <c r="H2867">
        <v>14540</v>
      </c>
      <c r="I2867">
        <v>67732</v>
      </c>
      <c r="J2867">
        <v>4.2699999999999996</v>
      </c>
    </row>
    <row r="2868" spans="1:10" x14ac:dyDescent="0.45">
      <c r="A2868">
        <v>1958</v>
      </c>
      <c r="B2868">
        <v>89</v>
      </c>
      <c r="C2868">
        <v>0.19542999999999999</v>
      </c>
      <c r="D2868">
        <v>0.17804</v>
      </c>
      <c r="E2868">
        <v>0.5</v>
      </c>
      <c r="F2868">
        <v>13220</v>
      </c>
      <c r="G2868">
        <v>2354</v>
      </c>
      <c r="H2868">
        <v>12044</v>
      </c>
      <c r="I2868">
        <v>53192</v>
      </c>
      <c r="J2868">
        <v>4.0199999999999996</v>
      </c>
    </row>
    <row r="2869" spans="1:10" x14ac:dyDescent="0.45">
      <c r="A2869">
        <v>1958</v>
      </c>
      <c r="B2869">
        <v>90</v>
      </c>
      <c r="C2869">
        <v>0.21551999999999999</v>
      </c>
      <c r="D2869">
        <v>0.19456000000000001</v>
      </c>
      <c r="E2869">
        <v>0.5</v>
      </c>
      <c r="F2869">
        <v>10867</v>
      </c>
      <c r="G2869">
        <v>2114</v>
      </c>
      <c r="H2869">
        <v>9810</v>
      </c>
      <c r="I2869">
        <v>41149</v>
      </c>
      <c r="J2869">
        <v>3.79</v>
      </c>
    </row>
    <row r="2870" spans="1:10" x14ac:dyDescent="0.45">
      <c r="A2870">
        <v>1958</v>
      </c>
      <c r="B2870">
        <v>91</v>
      </c>
      <c r="C2870">
        <v>0.22489999999999999</v>
      </c>
      <c r="D2870">
        <v>0.20216999999999999</v>
      </c>
      <c r="E2870">
        <v>0.5</v>
      </c>
      <c r="F2870">
        <v>8752</v>
      </c>
      <c r="G2870">
        <v>1769</v>
      </c>
      <c r="H2870">
        <v>7868</v>
      </c>
      <c r="I2870">
        <v>31339</v>
      </c>
      <c r="J2870">
        <v>3.58</v>
      </c>
    </row>
    <row r="2871" spans="1:10" x14ac:dyDescent="0.45">
      <c r="A2871">
        <v>1958</v>
      </c>
      <c r="B2871">
        <v>92</v>
      </c>
      <c r="C2871">
        <v>0.24564</v>
      </c>
      <c r="D2871">
        <v>0.21876999999999999</v>
      </c>
      <c r="E2871">
        <v>0.5</v>
      </c>
      <c r="F2871">
        <v>6983</v>
      </c>
      <c r="G2871">
        <v>1528</v>
      </c>
      <c r="H2871">
        <v>6219</v>
      </c>
      <c r="I2871">
        <v>23471</v>
      </c>
      <c r="J2871">
        <v>3.36</v>
      </c>
    </row>
    <row r="2872" spans="1:10" x14ac:dyDescent="0.45">
      <c r="A2872">
        <v>1958</v>
      </c>
      <c r="B2872">
        <v>93</v>
      </c>
      <c r="C2872">
        <v>0.26701000000000003</v>
      </c>
      <c r="D2872">
        <v>0.23555999999999999</v>
      </c>
      <c r="E2872">
        <v>0.5</v>
      </c>
      <c r="F2872">
        <v>5455</v>
      </c>
      <c r="G2872">
        <v>1285</v>
      </c>
      <c r="H2872">
        <v>4813</v>
      </c>
      <c r="I2872">
        <v>17252</v>
      </c>
      <c r="J2872">
        <v>3.16</v>
      </c>
    </row>
    <row r="2873" spans="1:10" x14ac:dyDescent="0.45">
      <c r="A2873">
        <v>1958</v>
      </c>
      <c r="B2873">
        <v>94</v>
      </c>
      <c r="C2873">
        <v>0.28849999999999998</v>
      </c>
      <c r="D2873">
        <v>0.25213000000000002</v>
      </c>
      <c r="E2873">
        <v>0.5</v>
      </c>
      <c r="F2873">
        <v>4170</v>
      </c>
      <c r="G2873">
        <v>1051</v>
      </c>
      <c r="H2873">
        <v>3645</v>
      </c>
      <c r="I2873">
        <v>12440</v>
      </c>
      <c r="J2873">
        <v>2.98</v>
      </c>
    </row>
    <row r="2874" spans="1:10" x14ac:dyDescent="0.45">
      <c r="A2874">
        <v>1958</v>
      </c>
      <c r="B2874">
        <v>95</v>
      </c>
      <c r="C2874">
        <v>0.30745</v>
      </c>
      <c r="D2874">
        <v>0.26649</v>
      </c>
      <c r="E2874">
        <v>0.5</v>
      </c>
      <c r="F2874">
        <v>3119</v>
      </c>
      <c r="G2874">
        <v>831</v>
      </c>
      <c r="H2874">
        <v>2703</v>
      </c>
      <c r="I2874">
        <v>8795</v>
      </c>
      <c r="J2874">
        <v>2.82</v>
      </c>
    </row>
    <row r="2875" spans="1:10" x14ac:dyDescent="0.45">
      <c r="A2875">
        <v>1958</v>
      </c>
      <c r="B2875">
        <v>96</v>
      </c>
      <c r="C2875">
        <v>0.33005000000000001</v>
      </c>
      <c r="D2875">
        <v>0.2833</v>
      </c>
      <c r="E2875">
        <v>0.5</v>
      </c>
      <c r="F2875">
        <v>2288</v>
      </c>
      <c r="G2875">
        <v>648</v>
      </c>
      <c r="H2875">
        <v>1964</v>
      </c>
      <c r="I2875">
        <v>6092</v>
      </c>
      <c r="J2875">
        <v>2.66</v>
      </c>
    </row>
    <row r="2876" spans="1:10" x14ac:dyDescent="0.45">
      <c r="A2876">
        <v>1958</v>
      </c>
      <c r="B2876">
        <v>97</v>
      </c>
      <c r="C2876">
        <v>0.35346</v>
      </c>
      <c r="D2876">
        <v>0.30037000000000003</v>
      </c>
      <c r="E2876">
        <v>0.5</v>
      </c>
      <c r="F2876">
        <v>1640</v>
      </c>
      <c r="G2876">
        <v>492</v>
      </c>
      <c r="H2876">
        <v>1393</v>
      </c>
      <c r="I2876">
        <v>4128</v>
      </c>
      <c r="J2876">
        <v>2.52</v>
      </c>
    </row>
    <row r="2877" spans="1:10" x14ac:dyDescent="0.45">
      <c r="A2877">
        <v>1958</v>
      </c>
      <c r="B2877">
        <v>98</v>
      </c>
      <c r="C2877">
        <v>0.37758999999999998</v>
      </c>
      <c r="D2877">
        <v>0.31762000000000001</v>
      </c>
      <c r="E2877">
        <v>0.5</v>
      </c>
      <c r="F2877">
        <v>1147</v>
      </c>
      <c r="G2877">
        <v>364</v>
      </c>
      <c r="H2877">
        <v>965</v>
      </c>
      <c r="I2877">
        <v>2735</v>
      </c>
      <c r="J2877">
        <v>2.38</v>
      </c>
    </row>
    <row r="2878" spans="1:10" x14ac:dyDescent="0.45">
      <c r="A2878">
        <v>1958</v>
      </c>
      <c r="B2878">
        <v>99</v>
      </c>
      <c r="C2878">
        <v>0.40234999999999999</v>
      </c>
      <c r="D2878">
        <v>0.33495999999999998</v>
      </c>
      <c r="E2878">
        <v>0.5</v>
      </c>
      <c r="F2878">
        <v>783</v>
      </c>
      <c r="G2878">
        <v>262</v>
      </c>
      <c r="H2878">
        <v>652</v>
      </c>
      <c r="I2878">
        <v>1770</v>
      </c>
      <c r="J2878">
        <v>2.2599999999999998</v>
      </c>
    </row>
    <row r="2879" spans="1:10" x14ac:dyDescent="0.45">
      <c r="A2879">
        <v>1958</v>
      </c>
      <c r="B2879">
        <v>100</v>
      </c>
      <c r="C2879">
        <v>0.42760999999999999</v>
      </c>
      <c r="D2879">
        <v>0.35228999999999999</v>
      </c>
      <c r="E2879">
        <v>0.5</v>
      </c>
      <c r="F2879">
        <v>521</v>
      </c>
      <c r="G2879">
        <v>183</v>
      </c>
      <c r="H2879">
        <v>429</v>
      </c>
      <c r="I2879">
        <v>1118</v>
      </c>
      <c r="J2879">
        <v>2.15</v>
      </c>
    </row>
    <row r="2880" spans="1:10" x14ac:dyDescent="0.45">
      <c r="A2880">
        <v>1958</v>
      </c>
      <c r="B2880">
        <v>101</v>
      </c>
      <c r="C2880">
        <v>0.45326</v>
      </c>
      <c r="D2880">
        <v>0.36951000000000001</v>
      </c>
      <c r="E2880">
        <v>0.5</v>
      </c>
      <c r="F2880">
        <v>337</v>
      </c>
      <c r="G2880">
        <v>125</v>
      </c>
      <c r="H2880">
        <v>275</v>
      </c>
      <c r="I2880">
        <v>689</v>
      </c>
      <c r="J2880">
        <v>2.04</v>
      </c>
    </row>
    <row r="2881" spans="1:10" x14ac:dyDescent="0.45">
      <c r="A2881">
        <v>1958</v>
      </c>
      <c r="B2881">
        <v>102</v>
      </c>
      <c r="C2881">
        <v>0.47915000000000002</v>
      </c>
      <c r="D2881">
        <v>0.38655</v>
      </c>
      <c r="E2881">
        <v>0.5</v>
      </c>
      <c r="F2881">
        <v>213</v>
      </c>
      <c r="G2881">
        <v>82</v>
      </c>
      <c r="H2881">
        <v>171</v>
      </c>
      <c r="I2881">
        <v>414</v>
      </c>
      <c r="J2881">
        <v>1.95</v>
      </c>
    </row>
    <row r="2882" spans="1:10" x14ac:dyDescent="0.45">
      <c r="A2882">
        <v>1958</v>
      </c>
      <c r="B2882">
        <v>103</v>
      </c>
      <c r="C2882">
        <v>0.50516000000000005</v>
      </c>
      <c r="D2882">
        <v>0.40329999999999999</v>
      </c>
      <c r="E2882">
        <v>0.5</v>
      </c>
      <c r="F2882">
        <v>130</v>
      </c>
      <c r="G2882">
        <v>53</v>
      </c>
      <c r="H2882">
        <v>104</v>
      </c>
      <c r="I2882">
        <v>243</v>
      </c>
      <c r="J2882">
        <v>1.86</v>
      </c>
    </row>
    <row r="2883" spans="1:10" x14ac:dyDescent="0.45">
      <c r="A2883">
        <v>1958</v>
      </c>
      <c r="B2883">
        <v>104</v>
      </c>
      <c r="C2883">
        <v>0.53115000000000001</v>
      </c>
      <c r="D2883">
        <v>0.41969000000000001</v>
      </c>
      <c r="E2883">
        <v>0.5</v>
      </c>
      <c r="F2883">
        <v>78</v>
      </c>
      <c r="G2883">
        <v>33</v>
      </c>
      <c r="H2883">
        <v>61</v>
      </c>
      <c r="I2883">
        <v>139</v>
      </c>
      <c r="J2883">
        <v>1.78</v>
      </c>
    </row>
    <row r="2884" spans="1:10" x14ac:dyDescent="0.45">
      <c r="A2884">
        <v>1958</v>
      </c>
      <c r="B2884">
        <v>105</v>
      </c>
      <c r="C2884">
        <v>0.55696000000000001</v>
      </c>
      <c r="D2884">
        <v>0.43564000000000003</v>
      </c>
      <c r="E2884">
        <v>0.5</v>
      </c>
      <c r="F2884">
        <v>45</v>
      </c>
      <c r="G2884">
        <v>20</v>
      </c>
      <c r="H2884">
        <v>35</v>
      </c>
      <c r="I2884">
        <v>77</v>
      </c>
      <c r="J2884">
        <v>1.71</v>
      </c>
    </row>
    <row r="2885" spans="1:10" x14ac:dyDescent="0.45">
      <c r="A2885">
        <v>1958</v>
      </c>
      <c r="B2885">
        <v>106</v>
      </c>
      <c r="C2885">
        <v>0.58247000000000004</v>
      </c>
      <c r="D2885">
        <v>0.4511</v>
      </c>
      <c r="E2885">
        <v>0.5</v>
      </c>
      <c r="F2885">
        <v>25</v>
      </c>
      <c r="G2885">
        <v>11</v>
      </c>
      <c r="H2885">
        <v>20</v>
      </c>
      <c r="I2885">
        <v>42</v>
      </c>
      <c r="J2885">
        <v>1.65</v>
      </c>
    </row>
    <row r="2886" spans="1:10" x14ac:dyDescent="0.45">
      <c r="A2886">
        <v>1958</v>
      </c>
      <c r="B2886">
        <v>107</v>
      </c>
      <c r="C2886">
        <v>0.60755000000000003</v>
      </c>
      <c r="D2886">
        <v>0.46599000000000002</v>
      </c>
      <c r="E2886">
        <v>0.5</v>
      </c>
      <c r="F2886">
        <v>14</v>
      </c>
      <c r="G2886">
        <v>7</v>
      </c>
      <c r="H2886">
        <v>11</v>
      </c>
      <c r="I2886">
        <v>22</v>
      </c>
      <c r="J2886">
        <v>1.59</v>
      </c>
    </row>
    <row r="2887" spans="1:10" x14ac:dyDescent="0.45">
      <c r="A2887">
        <v>1958</v>
      </c>
      <c r="B2887">
        <v>108</v>
      </c>
      <c r="C2887">
        <v>0.63207000000000002</v>
      </c>
      <c r="D2887">
        <v>0.48027999999999998</v>
      </c>
      <c r="E2887">
        <v>0.5</v>
      </c>
      <c r="F2887">
        <v>7</v>
      </c>
      <c r="G2887">
        <v>4</v>
      </c>
      <c r="H2887">
        <v>6</v>
      </c>
      <c r="I2887">
        <v>11</v>
      </c>
      <c r="J2887">
        <v>1.54</v>
      </c>
    </row>
    <row r="2888" spans="1:10" x14ac:dyDescent="0.45">
      <c r="A2888">
        <v>1958</v>
      </c>
      <c r="B2888">
        <v>109</v>
      </c>
      <c r="C2888">
        <v>0.65593000000000001</v>
      </c>
      <c r="D2888">
        <v>0.49392999999999998</v>
      </c>
      <c r="E2888">
        <v>0.5</v>
      </c>
      <c r="F2888">
        <v>4</v>
      </c>
      <c r="G2888">
        <v>2</v>
      </c>
      <c r="H2888">
        <v>3</v>
      </c>
      <c r="I2888">
        <v>6</v>
      </c>
      <c r="J2888">
        <v>1.5</v>
      </c>
    </row>
    <row r="2889" spans="1:10" x14ac:dyDescent="0.45">
      <c r="A2889">
        <v>1958</v>
      </c>
      <c r="B2889" t="s">
        <v>20</v>
      </c>
      <c r="C2889">
        <v>0.67901999999999996</v>
      </c>
      <c r="D2889">
        <v>1</v>
      </c>
      <c r="E2889">
        <v>1.47</v>
      </c>
      <c r="F2889">
        <v>2</v>
      </c>
      <c r="G2889">
        <v>2</v>
      </c>
      <c r="H2889">
        <v>3</v>
      </c>
      <c r="I2889">
        <v>3</v>
      </c>
      <c r="J2889">
        <v>1.47</v>
      </c>
    </row>
    <row r="2890" spans="1:10" x14ac:dyDescent="0.45">
      <c r="A2890">
        <v>1959</v>
      </c>
      <c r="B2890">
        <v>0</v>
      </c>
      <c r="C2890">
        <v>2.3709999999999998E-2</v>
      </c>
      <c r="D2890">
        <v>2.3230000000000001E-2</v>
      </c>
      <c r="E2890">
        <v>0.14000000000000001</v>
      </c>
      <c r="F2890">
        <v>100000</v>
      </c>
      <c r="G2890">
        <v>2323</v>
      </c>
      <c r="H2890">
        <v>97999</v>
      </c>
      <c r="I2890">
        <v>7331037</v>
      </c>
      <c r="J2890">
        <v>73.31</v>
      </c>
    </row>
    <row r="2891" spans="1:10" x14ac:dyDescent="0.45">
      <c r="A2891">
        <v>1959</v>
      </c>
      <c r="B2891">
        <v>1</v>
      </c>
      <c r="C2891">
        <v>1.6100000000000001E-3</v>
      </c>
      <c r="D2891">
        <v>1.6100000000000001E-3</v>
      </c>
      <c r="E2891">
        <v>0.5</v>
      </c>
      <c r="F2891">
        <v>97677</v>
      </c>
      <c r="G2891">
        <v>157</v>
      </c>
      <c r="H2891">
        <v>97598</v>
      </c>
      <c r="I2891">
        <v>7233038</v>
      </c>
      <c r="J2891">
        <v>74.05</v>
      </c>
    </row>
    <row r="2892" spans="1:10" x14ac:dyDescent="0.45">
      <c r="A2892">
        <v>1959</v>
      </c>
      <c r="B2892">
        <v>2</v>
      </c>
      <c r="C2892">
        <v>9.3000000000000005E-4</v>
      </c>
      <c r="D2892">
        <v>9.3000000000000005E-4</v>
      </c>
      <c r="E2892">
        <v>0.5</v>
      </c>
      <c r="F2892">
        <v>97519</v>
      </c>
      <c r="G2892">
        <v>91</v>
      </c>
      <c r="H2892">
        <v>97474</v>
      </c>
      <c r="I2892">
        <v>7135440</v>
      </c>
      <c r="J2892">
        <v>73.17</v>
      </c>
    </row>
    <row r="2893" spans="1:10" x14ac:dyDescent="0.45">
      <c r="A2893">
        <v>1959</v>
      </c>
      <c r="B2893">
        <v>3</v>
      </c>
      <c r="C2893">
        <v>7.1000000000000002E-4</v>
      </c>
      <c r="D2893">
        <v>7.1000000000000002E-4</v>
      </c>
      <c r="E2893">
        <v>0.5</v>
      </c>
      <c r="F2893">
        <v>97429</v>
      </c>
      <c r="G2893">
        <v>69</v>
      </c>
      <c r="H2893">
        <v>97394</v>
      </c>
      <c r="I2893">
        <v>7037966</v>
      </c>
      <c r="J2893">
        <v>72.239999999999995</v>
      </c>
    </row>
    <row r="2894" spans="1:10" x14ac:dyDescent="0.45">
      <c r="A2894">
        <v>1959</v>
      </c>
      <c r="B2894">
        <v>4</v>
      </c>
      <c r="C2894">
        <v>6.2E-4</v>
      </c>
      <c r="D2894">
        <v>6.2E-4</v>
      </c>
      <c r="E2894">
        <v>0.5</v>
      </c>
      <c r="F2894">
        <v>97360</v>
      </c>
      <c r="G2894">
        <v>60</v>
      </c>
      <c r="H2894">
        <v>97330</v>
      </c>
      <c r="I2894">
        <v>6940571</v>
      </c>
      <c r="J2894">
        <v>71.290000000000006</v>
      </c>
    </row>
    <row r="2895" spans="1:10" x14ac:dyDescent="0.45">
      <c r="A2895">
        <v>1959</v>
      </c>
      <c r="B2895">
        <v>5</v>
      </c>
      <c r="C2895">
        <v>5.2999999999999998E-4</v>
      </c>
      <c r="D2895">
        <v>5.2999999999999998E-4</v>
      </c>
      <c r="E2895">
        <v>0.5</v>
      </c>
      <c r="F2895">
        <v>97299</v>
      </c>
      <c r="G2895">
        <v>51</v>
      </c>
      <c r="H2895">
        <v>97274</v>
      </c>
      <c r="I2895">
        <v>6843242</v>
      </c>
      <c r="J2895">
        <v>70.33</v>
      </c>
    </row>
    <row r="2896" spans="1:10" x14ac:dyDescent="0.45">
      <c r="A2896">
        <v>1959</v>
      </c>
      <c r="B2896">
        <v>6</v>
      </c>
      <c r="C2896">
        <v>4.6000000000000001E-4</v>
      </c>
      <c r="D2896">
        <v>4.6000000000000001E-4</v>
      </c>
      <c r="E2896">
        <v>0.5</v>
      </c>
      <c r="F2896">
        <v>97248</v>
      </c>
      <c r="G2896">
        <v>45</v>
      </c>
      <c r="H2896">
        <v>97226</v>
      </c>
      <c r="I2896">
        <v>6745968</v>
      </c>
      <c r="J2896">
        <v>69.37</v>
      </c>
    </row>
    <row r="2897" spans="1:10" x14ac:dyDescent="0.45">
      <c r="A2897">
        <v>1959</v>
      </c>
      <c r="B2897">
        <v>7</v>
      </c>
      <c r="C2897">
        <v>4.0000000000000002E-4</v>
      </c>
      <c r="D2897">
        <v>4.0000000000000002E-4</v>
      </c>
      <c r="E2897">
        <v>0.5</v>
      </c>
      <c r="F2897">
        <v>97203</v>
      </c>
      <c r="G2897">
        <v>39</v>
      </c>
      <c r="H2897">
        <v>97184</v>
      </c>
      <c r="I2897">
        <v>6648742</v>
      </c>
      <c r="J2897">
        <v>68.400000000000006</v>
      </c>
    </row>
    <row r="2898" spans="1:10" x14ac:dyDescent="0.45">
      <c r="A2898">
        <v>1959</v>
      </c>
      <c r="B2898">
        <v>8</v>
      </c>
      <c r="C2898">
        <v>3.3E-4</v>
      </c>
      <c r="D2898">
        <v>3.3E-4</v>
      </c>
      <c r="E2898">
        <v>0.5</v>
      </c>
      <c r="F2898">
        <v>97165</v>
      </c>
      <c r="G2898">
        <v>32</v>
      </c>
      <c r="H2898">
        <v>97149</v>
      </c>
      <c r="I2898">
        <v>6551558</v>
      </c>
      <c r="J2898">
        <v>67.430000000000007</v>
      </c>
    </row>
    <row r="2899" spans="1:10" x14ac:dyDescent="0.45">
      <c r="A2899">
        <v>1959</v>
      </c>
      <c r="B2899">
        <v>9</v>
      </c>
      <c r="C2899">
        <v>3.3E-4</v>
      </c>
      <c r="D2899">
        <v>3.3E-4</v>
      </c>
      <c r="E2899">
        <v>0.5</v>
      </c>
      <c r="F2899">
        <v>97133</v>
      </c>
      <c r="G2899">
        <v>32</v>
      </c>
      <c r="H2899">
        <v>97117</v>
      </c>
      <c r="I2899">
        <v>6454409</v>
      </c>
      <c r="J2899">
        <v>66.45</v>
      </c>
    </row>
    <row r="2900" spans="1:10" x14ac:dyDescent="0.45">
      <c r="A2900">
        <v>1959</v>
      </c>
      <c r="B2900">
        <v>10</v>
      </c>
      <c r="C2900">
        <v>2.9999999999999997E-4</v>
      </c>
      <c r="D2900">
        <v>2.9999999999999997E-4</v>
      </c>
      <c r="E2900">
        <v>0.5</v>
      </c>
      <c r="F2900">
        <v>97101</v>
      </c>
      <c r="G2900">
        <v>29</v>
      </c>
      <c r="H2900">
        <v>97086</v>
      </c>
      <c r="I2900">
        <v>6357292</v>
      </c>
      <c r="J2900">
        <v>65.47</v>
      </c>
    </row>
    <row r="2901" spans="1:10" x14ac:dyDescent="0.45">
      <c r="A2901">
        <v>1959</v>
      </c>
      <c r="B2901">
        <v>11</v>
      </c>
      <c r="C2901">
        <v>3.1E-4</v>
      </c>
      <c r="D2901">
        <v>3.1E-4</v>
      </c>
      <c r="E2901">
        <v>0.5</v>
      </c>
      <c r="F2901">
        <v>97072</v>
      </c>
      <c r="G2901">
        <v>30</v>
      </c>
      <c r="H2901">
        <v>97057</v>
      </c>
      <c r="I2901">
        <v>6260206</v>
      </c>
      <c r="J2901">
        <v>64.489999999999995</v>
      </c>
    </row>
    <row r="2902" spans="1:10" x14ac:dyDescent="0.45">
      <c r="A2902">
        <v>1959</v>
      </c>
      <c r="B2902">
        <v>12</v>
      </c>
      <c r="C2902">
        <v>3.4000000000000002E-4</v>
      </c>
      <c r="D2902">
        <v>3.4000000000000002E-4</v>
      </c>
      <c r="E2902">
        <v>0.5</v>
      </c>
      <c r="F2902">
        <v>97042</v>
      </c>
      <c r="G2902">
        <v>33</v>
      </c>
      <c r="H2902">
        <v>97026</v>
      </c>
      <c r="I2902">
        <v>6163150</v>
      </c>
      <c r="J2902">
        <v>63.51</v>
      </c>
    </row>
    <row r="2903" spans="1:10" x14ac:dyDescent="0.45">
      <c r="A2903">
        <v>1959</v>
      </c>
      <c r="B2903">
        <v>13</v>
      </c>
      <c r="C2903">
        <v>3.2000000000000003E-4</v>
      </c>
      <c r="D2903">
        <v>3.2000000000000003E-4</v>
      </c>
      <c r="E2903">
        <v>0.5</v>
      </c>
      <c r="F2903">
        <v>97009</v>
      </c>
      <c r="G2903">
        <v>31</v>
      </c>
      <c r="H2903">
        <v>96993</v>
      </c>
      <c r="I2903">
        <v>6066124</v>
      </c>
      <c r="J2903">
        <v>62.53</v>
      </c>
    </row>
    <row r="2904" spans="1:10" x14ac:dyDescent="0.45">
      <c r="A2904">
        <v>1959</v>
      </c>
      <c r="B2904">
        <v>14</v>
      </c>
      <c r="C2904">
        <v>3.8000000000000002E-4</v>
      </c>
      <c r="D2904">
        <v>3.8000000000000002E-4</v>
      </c>
      <c r="E2904">
        <v>0.5</v>
      </c>
      <c r="F2904">
        <v>96978</v>
      </c>
      <c r="G2904">
        <v>37</v>
      </c>
      <c r="H2904">
        <v>96959</v>
      </c>
      <c r="I2904">
        <v>5969131</v>
      </c>
      <c r="J2904">
        <v>61.55</v>
      </c>
    </row>
    <row r="2905" spans="1:10" x14ac:dyDescent="0.45">
      <c r="A2905">
        <v>1959</v>
      </c>
      <c r="B2905">
        <v>15</v>
      </c>
      <c r="C2905">
        <v>4.6999999999999999E-4</v>
      </c>
      <c r="D2905">
        <v>4.6999999999999999E-4</v>
      </c>
      <c r="E2905">
        <v>0.5</v>
      </c>
      <c r="F2905">
        <v>96941</v>
      </c>
      <c r="G2905">
        <v>46</v>
      </c>
      <c r="H2905">
        <v>96918</v>
      </c>
      <c r="I2905">
        <v>5872171</v>
      </c>
      <c r="J2905">
        <v>60.57</v>
      </c>
    </row>
    <row r="2906" spans="1:10" x14ac:dyDescent="0.45">
      <c r="A2906">
        <v>1959</v>
      </c>
      <c r="B2906">
        <v>16</v>
      </c>
      <c r="C2906">
        <v>5.1000000000000004E-4</v>
      </c>
      <c r="D2906">
        <v>5.1000000000000004E-4</v>
      </c>
      <c r="E2906">
        <v>0.5</v>
      </c>
      <c r="F2906">
        <v>96895</v>
      </c>
      <c r="G2906">
        <v>49</v>
      </c>
      <c r="H2906">
        <v>96871</v>
      </c>
      <c r="I2906">
        <v>5775253</v>
      </c>
      <c r="J2906">
        <v>59.6</v>
      </c>
    </row>
    <row r="2907" spans="1:10" x14ac:dyDescent="0.45">
      <c r="A2907">
        <v>1959</v>
      </c>
      <c r="B2907">
        <v>17</v>
      </c>
      <c r="C2907">
        <v>5.5000000000000003E-4</v>
      </c>
      <c r="D2907">
        <v>5.5000000000000003E-4</v>
      </c>
      <c r="E2907">
        <v>0.5</v>
      </c>
      <c r="F2907">
        <v>96846</v>
      </c>
      <c r="G2907">
        <v>54</v>
      </c>
      <c r="H2907">
        <v>96820</v>
      </c>
      <c r="I2907">
        <v>5678382</v>
      </c>
      <c r="J2907">
        <v>58.63</v>
      </c>
    </row>
    <row r="2908" spans="1:10" x14ac:dyDescent="0.45">
      <c r="A2908">
        <v>1959</v>
      </c>
      <c r="B2908">
        <v>18</v>
      </c>
      <c r="C2908">
        <v>5.9999999999999995E-4</v>
      </c>
      <c r="D2908">
        <v>5.9999999999999995E-4</v>
      </c>
      <c r="E2908">
        <v>0.5</v>
      </c>
      <c r="F2908">
        <v>96793</v>
      </c>
      <c r="G2908">
        <v>58</v>
      </c>
      <c r="H2908">
        <v>96764</v>
      </c>
      <c r="I2908">
        <v>5581563</v>
      </c>
      <c r="J2908">
        <v>57.67</v>
      </c>
    </row>
    <row r="2909" spans="1:10" x14ac:dyDescent="0.45">
      <c r="A2909">
        <v>1959</v>
      </c>
      <c r="B2909">
        <v>19</v>
      </c>
      <c r="C2909">
        <v>6.3000000000000003E-4</v>
      </c>
      <c r="D2909">
        <v>6.3000000000000003E-4</v>
      </c>
      <c r="E2909">
        <v>0.5</v>
      </c>
      <c r="F2909">
        <v>96735</v>
      </c>
      <c r="G2909">
        <v>61</v>
      </c>
      <c r="H2909">
        <v>96704</v>
      </c>
      <c r="I2909">
        <v>5484799</v>
      </c>
      <c r="J2909">
        <v>56.7</v>
      </c>
    </row>
    <row r="2910" spans="1:10" x14ac:dyDescent="0.45">
      <c r="A2910">
        <v>1959</v>
      </c>
      <c r="B2910">
        <v>20</v>
      </c>
      <c r="C2910">
        <v>6.9999999999999999E-4</v>
      </c>
      <c r="D2910">
        <v>6.9999999999999999E-4</v>
      </c>
      <c r="E2910">
        <v>0.5</v>
      </c>
      <c r="F2910">
        <v>96674</v>
      </c>
      <c r="G2910">
        <v>68</v>
      </c>
      <c r="H2910">
        <v>96640</v>
      </c>
      <c r="I2910">
        <v>5388095</v>
      </c>
      <c r="J2910">
        <v>55.73</v>
      </c>
    </row>
    <row r="2911" spans="1:10" x14ac:dyDescent="0.45">
      <c r="A2911">
        <v>1959</v>
      </c>
      <c r="B2911">
        <v>21</v>
      </c>
      <c r="C2911">
        <v>6.4999999999999997E-4</v>
      </c>
      <c r="D2911">
        <v>6.4999999999999997E-4</v>
      </c>
      <c r="E2911">
        <v>0.5</v>
      </c>
      <c r="F2911">
        <v>96606</v>
      </c>
      <c r="G2911">
        <v>63</v>
      </c>
      <c r="H2911">
        <v>96574</v>
      </c>
      <c r="I2911">
        <v>5291455</v>
      </c>
      <c r="J2911">
        <v>54.77</v>
      </c>
    </row>
    <row r="2912" spans="1:10" x14ac:dyDescent="0.45">
      <c r="A2912">
        <v>1959</v>
      </c>
      <c r="B2912">
        <v>22</v>
      </c>
      <c r="C2912">
        <v>7.2000000000000005E-4</v>
      </c>
      <c r="D2912">
        <v>7.2000000000000005E-4</v>
      </c>
      <c r="E2912">
        <v>0.5</v>
      </c>
      <c r="F2912">
        <v>96543</v>
      </c>
      <c r="G2912">
        <v>69</v>
      </c>
      <c r="H2912">
        <v>96508</v>
      </c>
      <c r="I2912">
        <v>5194881</v>
      </c>
      <c r="J2912">
        <v>53.81</v>
      </c>
    </row>
    <row r="2913" spans="1:10" x14ac:dyDescent="0.45">
      <c r="A2913">
        <v>1959</v>
      </c>
      <c r="B2913">
        <v>23</v>
      </c>
      <c r="C2913">
        <v>6.8999999999999997E-4</v>
      </c>
      <c r="D2913">
        <v>6.8999999999999997E-4</v>
      </c>
      <c r="E2913">
        <v>0.5</v>
      </c>
      <c r="F2913">
        <v>96473</v>
      </c>
      <c r="G2913">
        <v>66</v>
      </c>
      <c r="H2913">
        <v>96440</v>
      </c>
      <c r="I2913">
        <v>5098373</v>
      </c>
      <c r="J2913">
        <v>52.85</v>
      </c>
    </row>
    <row r="2914" spans="1:10" x14ac:dyDescent="0.45">
      <c r="A2914">
        <v>1959</v>
      </c>
      <c r="B2914">
        <v>24</v>
      </c>
      <c r="C2914">
        <v>7.7999999999999999E-4</v>
      </c>
      <c r="D2914">
        <v>7.7999999999999999E-4</v>
      </c>
      <c r="E2914">
        <v>0.5</v>
      </c>
      <c r="F2914">
        <v>96407</v>
      </c>
      <c r="G2914">
        <v>75</v>
      </c>
      <c r="H2914">
        <v>96369</v>
      </c>
      <c r="I2914">
        <v>5001933</v>
      </c>
      <c r="J2914">
        <v>51.88</v>
      </c>
    </row>
    <row r="2915" spans="1:10" x14ac:dyDescent="0.45">
      <c r="A2915">
        <v>1959</v>
      </c>
      <c r="B2915">
        <v>25</v>
      </c>
      <c r="C2915">
        <v>8.4999999999999995E-4</v>
      </c>
      <c r="D2915">
        <v>8.4999999999999995E-4</v>
      </c>
      <c r="E2915">
        <v>0.5</v>
      </c>
      <c r="F2915">
        <v>96331</v>
      </c>
      <c r="G2915">
        <v>82</v>
      </c>
      <c r="H2915">
        <v>96290</v>
      </c>
      <c r="I2915">
        <v>4905564</v>
      </c>
      <c r="J2915">
        <v>50.92</v>
      </c>
    </row>
    <row r="2916" spans="1:10" x14ac:dyDescent="0.45">
      <c r="A2916">
        <v>1959</v>
      </c>
      <c r="B2916">
        <v>26</v>
      </c>
      <c r="C2916">
        <v>8.4999999999999995E-4</v>
      </c>
      <c r="D2916">
        <v>8.4999999999999995E-4</v>
      </c>
      <c r="E2916">
        <v>0.5</v>
      </c>
      <c r="F2916">
        <v>96249</v>
      </c>
      <c r="G2916">
        <v>81</v>
      </c>
      <c r="H2916">
        <v>96209</v>
      </c>
      <c r="I2916">
        <v>4809274</v>
      </c>
      <c r="J2916">
        <v>49.97</v>
      </c>
    </row>
    <row r="2917" spans="1:10" x14ac:dyDescent="0.45">
      <c r="A2917">
        <v>1959</v>
      </c>
      <c r="B2917">
        <v>27</v>
      </c>
      <c r="C2917">
        <v>8.1999999999999998E-4</v>
      </c>
      <c r="D2917">
        <v>8.1999999999999998E-4</v>
      </c>
      <c r="E2917">
        <v>0.5</v>
      </c>
      <c r="F2917">
        <v>96168</v>
      </c>
      <c r="G2917">
        <v>79</v>
      </c>
      <c r="H2917">
        <v>96129</v>
      </c>
      <c r="I2917">
        <v>4713065</v>
      </c>
      <c r="J2917">
        <v>49.01</v>
      </c>
    </row>
    <row r="2918" spans="1:10" x14ac:dyDescent="0.45">
      <c r="A2918">
        <v>1959</v>
      </c>
      <c r="B2918">
        <v>28</v>
      </c>
      <c r="C2918">
        <v>8.9999999999999998E-4</v>
      </c>
      <c r="D2918">
        <v>8.9999999999999998E-4</v>
      </c>
      <c r="E2918">
        <v>0.5</v>
      </c>
      <c r="F2918">
        <v>96089</v>
      </c>
      <c r="G2918">
        <v>86</v>
      </c>
      <c r="H2918">
        <v>96046</v>
      </c>
      <c r="I2918">
        <v>4616936</v>
      </c>
      <c r="J2918">
        <v>48.05</v>
      </c>
    </row>
    <row r="2919" spans="1:10" x14ac:dyDescent="0.45">
      <c r="A2919">
        <v>1959</v>
      </c>
      <c r="B2919">
        <v>29</v>
      </c>
      <c r="C2919">
        <v>9.7999999999999997E-4</v>
      </c>
      <c r="D2919">
        <v>9.7999999999999997E-4</v>
      </c>
      <c r="E2919">
        <v>0.5</v>
      </c>
      <c r="F2919">
        <v>96003</v>
      </c>
      <c r="G2919">
        <v>94</v>
      </c>
      <c r="H2919">
        <v>95956</v>
      </c>
      <c r="I2919">
        <v>4520890</v>
      </c>
      <c r="J2919">
        <v>47.09</v>
      </c>
    </row>
    <row r="2920" spans="1:10" x14ac:dyDescent="0.45">
      <c r="A2920">
        <v>1959</v>
      </c>
      <c r="B2920">
        <v>30</v>
      </c>
      <c r="C2920">
        <v>1.0399999999999999E-3</v>
      </c>
      <c r="D2920">
        <v>1.0399999999999999E-3</v>
      </c>
      <c r="E2920">
        <v>0.5</v>
      </c>
      <c r="F2920">
        <v>95909</v>
      </c>
      <c r="G2920">
        <v>99</v>
      </c>
      <c r="H2920">
        <v>95859</v>
      </c>
      <c r="I2920">
        <v>4424934</v>
      </c>
      <c r="J2920">
        <v>46.14</v>
      </c>
    </row>
    <row r="2921" spans="1:10" x14ac:dyDescent="0.45">
      <c r="A2921">
        <v>1959</v>
      </c>
      <c r="B2921">
        <v>31</v>
      </c>
      <c r="C2921">
        <v>1.15E-3</v>
      </c>
      <c r="D2921">
        <v>1.15E-3</v>
      </c>
      <c r="E2921">
        <v>0.5</v>
      </c>
      <c r="F2921">
        <v>95810</v>
      </c>
      <c r="G2921">
        <v>110</v>
      </c>
      <c r="H2921">
        <v>95754</v>
      </c>
      <c r="I2921">
        <v>4329075</v>
      </c>
      <c r="J2921">
        <v>45.18</v>
      </c>
    </row>
    <row r="2922" spans="1:10" x14ac:dyDescent="0.45">
      <c r="A2922">
        <v>1959</v>
      </c>
      <c r="B2922">
        <v>32</v>
      </c>
      <c r="C2922">
        <v>1.2999999999999999E-3</v>
      </c>
      <c r="D2922">
        <v>1.2999999999999999E-3</v>
      </c>
      <c r="E2922">
        <v>0.5</v>
      </c>
      <c r="F2922">
        <v>95699</v>
      </c>
      <c r="G2922">
        <v>125</v>
      </c>
      <c r="H2922">
        <v>95637</v>
      </c>
      <c r="I2922">
        <v>4233320</v>
      </c>
      <c r="J2922">
        <v>44.24</v>
      </c>
    </row>
    <row r="2923" spans="1:10" x14ac:dyDescent="0.45">
      <c r="A2923">
        <v>1959</v>
      </c>
      <c r="B2923">
        <v>33</v>
      </c>
      <c r="C2923">
        <v>1.3500000000000001E-3</v>
      </c>
      <c r="D2923">
        <v>1.3500000000000001E-3</v>
      </c>
      <c r="E2923">
        <v>0.5</v>
      </c>
      <c r="F2923">
        <v>95575</v>
      </c>
      <c r="G2923">
        <v>129</v>
      </c>
      <c r="H2923">
        <v>95510</v>
      </c>
      <c r="I2923">
        <v>4137683</v>
      </c>
      <c r="J2923">
        <v>43.29</v>
      </c>
    </row>
    <row r="2924" spans="1:10" x14ac:dyDescent="0.45">
      <c r="A2924">
        <v>1959</v>
      </c>
      <c r="B2924">
        <v>34</v>
      </c>
      <c r="C2924">
        <v>1.4E-3</v>
      </c>
      <c r="D2924">
        <v>1.4E-3</v>
      </c>
      <c r="E2924">
        <v>0.5</v>
      </c>
      <c r="F2924">
        <v>95446</v>
      </c>
      <c r="G2924">
        <v>134</v>
      </c>
      <c r="H2924">
        <v>95379</v>
      </c>
      <c r="I2924">
        <v>4042173</v>
      </c>
      <c r="J2924">
        <v>42.35</v>
      </c>
    </row>
    <row r="2925" spans="1:10" x14ac:dyDescent="0.45">
      <c r="A2925">
        <v>1959</v>
      </c>
      <c r="B2925">
        <v>35</v>
      </c>
      <c r="C2925">
        <v>1.48E-3</v>
      </c>
      <c r="D2925">
        <v>1.48E-3</v>
      </c>
      <c r="E2925">
        <v>0.5</v>
      </c>
      <c r="F2925">
        <v>95312</v>
      </c>
      <c r="G2925">
        <v>141</v>
      </c>
      <c r="H2925">
        <v>95241</v>
      </c>
      <c r="I2925">
        <v>3946794</v>
      </c>
      <c r="J2925">
        <v>41.41</v>
      </c>
    </row>
    <row r="2926" spans="1:10" x14ac:dyDescent="0.45">
      <c r="A2926">
        <v>1959</v>
      </c>
      <c r="B2926">
        <v>36</v>
      </c>
      <c r="C2926">
        <v>1.6199999999999999E-3</v>
      </c>
      <c r="D2926">
        <v>1.6199999999999999E-3</v>
      </c>
      <c r="E2926">
        <v>0.5</v>
      </c>
      <c r="F2926">
        <v>95171</v>
      </c>
      <c r="G2926">
        <v>154</v>
      </c>
      <c r="H2926">
        <v>95094</v>
      </c>
      <c r="I2926">
        <v>3851553</v>
      </c>
      <c r="J2926">
        <v>40.47</v>
      </c>
    </row>
    <row r="2927" spans="1:10" x14ac:dyDescent="0.45">
      <c r="A2927">
        <v>1959</v>
      </c>
      <c r="B2927">
        <v>37</v>
      </c>
      <c r="C2927">
        <v>1.65E-3</v>
      </c>
      <c r="D2927">
        <v>1.65E-3</v>
      </c>
      <c r="E2927">
        <v>0.5</v>
      </c>
      <c r="F2927">
        <v>95017</v>
      </c>
      <c r="G2927">
        <v>157</v>
      </c>
      <c r="H2927">
        <v>94938</v>
      </c>
      <c r="I2927">
        <v>3756459</v>
      </c>
      <c r="J2927">
        <v>39.53</v>
      </c>
    </row>
    <row r="2928" spans="1:10" x14ac:dyDescent="0.45">
      <c r="A2928">
        <v>1959</v>
      </c>
      <c r="B2928">
        <v>38</v>
      </c>
      <c r="C2928">
        <v>1.99E-3</v>
      </c>
      <c r="D2928">
        <v>1.99E-3</v>
      </c>
      <c r="E2928">
        <v>0.5</v>
      </c>
      <c r="F2928">
        <v>94860</v>
      </c>
      <c r="G2928">
        <v>189</v>
      </c>
      <c r="H2928">
        <v>94765</v>
      </c>
      <c r="I2928">
        <v>3661521</v>
      </c>
      <c r="J2928">
        <v>38.6</v>
      </c>
    </row>
    <row r="2929" spans="1:10" x14ac:dyDescent="0.45">
      <c r="A2929">
        <v>1959</v>
      </c>
      <c r="B2929">
        <v>39</v>
      </c>
      <c r="C2929">
        <v>2.1800000000000001E-3</v>
      </c>
      <c r="D2929">
        <v>2.1800000000000001E-3</v>
      </c>
      <c r="E2929">
        <v>0.5</v>
      </c>
      <c r="F2929">
        <v>94671</v>
      </c>
      <c r="G2929">
        <v>207</v>
      </c>
      <c r="H2929">
        <v>94568</v>
      </c>
      <c r="I2929">
        <v>3566756</v>
      </c>
      <c r="J2929">
        <v>37.68</v>
      </c>
    </row>
    <row r="2930" spans="1:10" x14ac:dyDescent="0.45">
      <c r="A2930">
        <v>1959</v>
      </c>
      <c r="B2930">
        <v>40</v>
      </c>
      <c r="C2930">
        <v>2.3400000000000001E-3</v>
      </c>
      <c r="D2930">
        <v>2.3400000000000001E-3</v>
      </c>
      <c r="E2930">
        <v>0.5</v>
      </c>
      <c r="F2930">
        <v>94464</v>
      </c>
      <c r="G2930">
        <v>221</v>
      </c>
      <c r="H2930">
        <v>94354</v>
      </c>
      <c r="I2930">
        <v>3472188</v>
      </c>
      <c r="J2930">
        <v>36.76</v>
      </c>
    </row>
    <row r="2931" spans="1:10" x14ac:dyDescent="0.45">
      <c r="A2931">
        <v>1959</v>
      </c>
      <c r="B2931">
        <v>41</v>
      </c>
      <c r="C2931">
        <v>2.4099999999999998E-3</v>
      </c>
      <c r="D2931">
        <v>2.4099999999999998E-3</v>
      </c>
      <c r="E2931">
        <v>0.5</v>
      </c>
      <c r="F2931">
        <v>94243</v>
      </c>
      <c r="G2931">
        <v>227</v>
      </c>
      <c r="H2931">
        <v>94129</v>
      </c>
      <c r="I2931">
        <v>3377834</v>
      </c>
      <c r="J2931">
        <v>35.840000000000003</v>
      </c>
    </row>
    <row r="2932" spans="1:10" x14ac:dyDescent="0.45">
      <c r="A2932">
        <v>1959</v>
      </c>
      <c r="B2932">
        <v>42</v>
      </c>
      <c r="C2932">
        <v>2.7499999999999998E-3</v>
      </c>
      <c r="D2932">
        <v>2.7499999999999998E-3</v>
      </c>
      <c r="E2932">
        <v>0.5</v>
      </c>
      <c r="F2932">
        <v>94016</v>
      </c>
      <c r="G2932">
        <v>258</v>
      </c>
      <c r="H2932">
        <v>93887</v>
      </c>
      <c r="I2932">
        <v>3283705</v>
      </c>
      <c r="J2932">
        <v>34.93</v>
      </c>
    </row>
    <row r="2933" spans="1:10" x14ac:dyDescent="0.45">
      <c r="A2933">
        <v>1959</v>
      </c>
      <c r="B2933">
        <v>43</v>
      </c>
      <c r="C2933">
        <v>2.9399999999999999E-3</v>
      </c>
      <c r="D2933">
        <v>2.9399999999999999E-3</v>
      </c>
      <c r="E2933">
        <v>0.5</v>
      </c>
      <c r="F2933">
        <v>93758</v>
      </c>
      <c r="G2933">
        <v>275</v>
      </c>
      <c r="H2933">
        <v>93620</v>
      </c>
      <c r="I2933">
        <v>3189818</v>
      </c>
      <c r="J2933">
        <v>34.020000000000003</v>
      </c>
    </row>
    <row r="2934" spans="1:10" x14ac:dyDescent="0.45">
      <c r="A2934">
        <v>1959</v>
      </c>
      <c r="B2934">
        <v>44</v>
      </c>
      <c r="C2934">
        <v>3.1800000000000001E-3</v>
      </c>
      <c r="D2934">
        <v>3.1800000000000001E-3</v>
      </c>
      <c r="E2934">
        <v>0.5</v>
      </c>
      <c r="F2934">
        <v>93482</v>
      </c>
      <c r="G2934">
        <v>297</v>
      </c>
      <c r="H2934">
        <v>93334</v>
      </c>
      <c r="I2934">
        <v>3096198</v>
      </c>
      <c r="J2934">
        <v>33.119999999999997</v>
      </c>
    </row>
    <row r="2935" spans="1:10" x14ac:dyDescent="0.45">
      <c r="A2935">
        <v>1959</v>
      </c>
      <c r="B2935">
        <v>45</v>
      </c>
      <c r="C2935">
        <v>3.49E-3</v>
      </c>
      <c r="D2935">
        <v>3.48E-3</v>
      </c>
      <c r="E2935">
        <v>0.5</v>
      </c>
      <c r="F2935">
        <v>93185</v>
      </c>
      <c r="G2935">
        <v>325</v>
      </c>
      <c r="H2935">
        <v>93023</v>
      </c>
      <c r="I2935">
        <v>3002865</v>
      </c>
      <c r="J2935">
        <v>32.22</v>
      </c>
    </row>
    <row r="2936" spans="1:10" x14ac:dyDescent="0.45">
      <c r="A2936">
        <v>1959</v>
      </c>
      <c r="B2936">
        <v>46</v>
      </c>
      <c r="C2936">
        <v>3.7799999999999999E-3</v>
      </c>
      <c r="D2936">
        <v>3.7699999999999999E-3</v>
      </c>
      <c r="E2936">
        <v>0.5</v>
      </c>
      <c r="F2936">
        <v>92860</v>
      </c>
      <c r="G2936">
        <v>350</v>
      </c>
      <c r="H2936">
        <v>92685</v>
      </c>
      <c r="I2936">
        <v>2909842</v>
      </c>
      <c r="J2936">
        <v>31.34</v>
      </c>
    </row>
    <row r="2937" spans="1:10" x14ac:dyDescent="0.45">
      <c r="A2937">
        <v>1959</v>
      </c>
      <c r="B2937">
        <v>47</v>
      </c>
      <c r="C2937">
        <v>4.1000000000000003E-3</v>
      </c>
      <c r="D2937">
        <v>4.1000000000000003E-3</v>
      </c>
      <c r="E2937">
        <v>0.5</v>
      </c>
      <c r="F2937">
        <v>92510</v>
      </c>
      <c r="G2937">
        <v>379</v>
      </c>
      <c r="H2937">
        <v>92321</v>
      </c>
      <c r="I2937">
        <v>2817157</v>
      </c>
      <c r="J2937">
        <v>30.45</v>
      </c>
    </row>
    <row r="2938" spans="1:10" x14ac:dyDescent="0.45">
      <c r="A2938">
        <v>1959</v>
      </c>
      <c r="B2938">
        <v>48</v>
      </c>
      <c r="C2938">
        <v>4.6800000000000001E-3</v>
      </c>
      <c r="D2938">
        <v>4.6699999999999997E-3</v>
      </c>
      <c r="E2938">
        <v>0.5</v>
      </c>
      <c r="F2938">
        <v>92131</v>
      </c>
      <c r="G2938">
        <v>430</v>
      </c>
      <c r="H2938">
        <v>91916</v>
      </c>
      <c r="I2938">
        <v>2724836</v>
      </c>
      <c r="J2938">
        <v>29.58</v>
      </c>
    </row>
    <row r="2939" spans="1:10" x14ac:dyDescent="0.45">
      <c r="A2939">
        <v>1959</v>
      </c>
      <c r="B2939">
        <v>49</v>
      </c>
      <c r="C2939">
        <v>4.9399999999999999E-3</v>
      </c>
      <c r="D2939">
        <v>4.9300000000000004E-3</v>
      </c>
      <c r="E2939">
        <v>0.5</v>
      </c>
      <c r="F2939">
        <v>91701</v>
      </c>
      <c r="G2939">
        <v>452</v>
      </c>
      <c r="H2939">
        <v>91475</v>
      </c>
      <c r="I2939">
        <v>2632920</v>
      </c>
      <c r="J2939">
        <v>28.71</v>
      </c>
    </row>
    <row r="2940" spans="1:10" x14ac:dyDescent="0.45">
      <c r="A2940">
        <v>1959</v>
      </c>
      <c r="B2940">
        <v>50</v>
      </c>
      <c r="C2940">
        <v>5.4799999999999996E-3</v>
      </c>
      <c r="D2940">
        <v>5.4599999999999996E-3</v>
      </c>
      <c r="E2940">
        <v>0.5</v>
      </c>
      <c r="F2940">
        <v>91249</v>
      </c>
      <c r="G2940">
        <v>498</v>
      </c>
      <c r="H2940">
        <v>91000</v>
      </c>
      <c r="I2940">
        <v>2541445</v>
      </c>
      <c r="J2940">
        <v>27.85</v>
      </c>
    </row>
    <row r="2941" spans="1:10" x14ac:dyDescent="0.45">
      <c r="A2941">
        <v>1959</v>
      </c>
      <c r="B2941">
        <v>51</v>
      </c>
      <c r="C2941">
        <v>5.6499999999999996E-3</v>
      </c>
      <c r="D2941">
        <v>5.64E-3</v>
      </c>
      <c r="E2941">
        <v>0.5</v>
      </c>
      <c r="F2941">
        <v>90751</v>
      </c>
      <c r="G2941">
        <v>512</v>
      </c>
      <c r="H2941">
        <v>90495</v>
      </c>
      <c r="I2941">
        <v>2450445</v>
      </c>
      <c r="J2941">
        <v>27</v>
      </c>
    </row>
    <row r="2942" spans="1:10" x14ac:dyDescent="0.45">
      <c r="A2942">
        <v>1959</v>
      </c>
      <c r="B2942">
        <v>52</v>
      </c>
      <c r="C2942">
        <v>6.5399999999999998E-3</v>
      </c>
      <c r="D2942">
        <v>6.5199999999999998E-3</v>
      </c>
      <c r="E2942">
        <v>0.5</v>
      </c>
      <c r="F2942">
        <v>90239</v>
      </c>
      <c r="G2942">
        <v>588</v>
      </c>
      <c r="H2942">
        <v>89945</v>
      </c>
      <c r="I2942">
        <v>2359950</v>
      </c>
      <c r="J2942">
        <v>26.15</v>
      </c>
    </row>
    <row r="2943" spans="1:10" x14ac:dyDescent="0.45">
      <c r="A2943">
        <v>1959</v>
      </c>
      <c r="B2943">
        <v>53</v>
      </c>
      <c r="C2943">
        <v>6.8100000000000001E-3</v>
      </c>
      <c r="D2943">
        <v>6.7799999999999996E-3</v>
      </c>
      <c r="E2943">
        <v>0.5</v>
      </c>
      <c r="F2943">
        <v>89651</v>
      </c>
      <c r="G2943">
        <v>608</v>
      </c>
      <c r="H2943">
        <v>89347</v>
      </c>
      <c r="I2943">
        <v>2270005</v>
      </c>
      <c r="J2943">
        <v>25.32</v>
      </c>
    </row>
    <row r="2944" spans="1:10" x14ac:dyDescent="0.45">
      <c r="A2944">
        <v>1959</v>
      </c>
      <c r="B2944">
        <v>54</v>
      </c>
      <c r="C2944">
        <v>7.5900000000000004E-3</v>
      </c>
      <c r="D2944">
        <v>7.5700000000000003E-3</v>
      </c>
      <c r="E2944">
        <v>0.5</v>
      </c>
      <c r="F2944">
        <v>89043</v>
      </c>
      <c r="G2944">
        <v>674</v>
      </c>
      <c r="H2944">
        <v>88706</v>
      </c>
      <c r="I2944">
        <v>2180658</v>
      </c>
      <c r="J2944">
        <v>24.49</v>
      </c>
    </row>
    <row r="2945" spans="1:10" x14ac:dyDescent="0.45">
      <c r="A2945">
        <v>1959</v>
      </c>
      <c r="B2945">
        <v>55</v>
      </c>
      <c r="C2945">
        <v>7.6699999999999997E-3</v>
      </c>
      <c r="D2945">
        <v>7.6400000000000001E-3</v>
      </c>
      <c r="E2945">
        <v>0.5</v>
      </c>
      <c r="F2945">
        <v>88369</v>
      </c>
      <c r="G2945">
        <v>675</v>
      </c>
      <c r="H2945">
        <v>88032</v>
      </c>
      <c r="I2945">
        <v>2091952</v>
      </c>
      <c r="J2945">
        <v>23.67</v>
      </c>
    </row>
    <row r="2946" spans="1:10" x14ac:dyDescent="0.45">
      <c r="A2946">
        <v>1959</v>
      </c>
      <c r="B2946">
        <v>56</v>
      </c>
      <c r="C2946">
        <v>8.3499999999999998E-3</v>
      </c>
      <c r="D2946">
        <v>8.3099999999999997E-3</v>
      </c>
      <c r="E2946">
        <v>0.5</v>
      </c>
      <c r="F2946">
        <v>87694</v>
      </c>
      <c r="G2946">
        <v>729</v>
      </c>
      <c r="H2946">
        <v>87330</v>
      </c>
      <c r="I2946">
        <v>2003920</v>
      </c>
      <c r="J2946">
        <v>22.85</v>
      </c>
    </row>
    <row r="2947" spans="1:10" x14ac:dyDescent="0.45">
      <c r="A2947">
        <v>1959</v>
      </c>
      <c r="B2947">
        <v>57</v>
      </c>
      <c r="C2947">
        <v>8.6700000000000006E-3</v>
      </c>
      <c r="D2947">
        <v>8.6300000000000005E-3</v>
      </c>
      <c r="E2947">
        <v>0.5</v>
      </c>
      <c r="F2947">
        <v>86965</v>
      </c>
      <c r="G2947">
        <v>751</v>
      </c>
      <c r="H2947">
        <v>86590</v>
      </c>
      <c r="I2947">
        <v>1916590</v>
      </c>
      <c r="J2947">
        <v>22.04</v>
      </c>
    </row>
    <row r="2948" spans="1:10" x14ac:dyDescent="0.45">
      <c r="A2948">
        <v>1959</v>
      </c>
      <c r="B2948">
        <v>58</v>
      </c>
      <c r="C2948">
        <v>1.1050000000000001E-2</v>
      </c>
      <c r="D2948">
        <v>1.099E-2</v>
      </c>
      <c r="E2948">
        <v>0.5</v>
      </c>
      <c r="F2948">
        <v>86215</v>
      </c>
      <c r="G2948">
        <v>947</v>
      </c>
      <c r="H2948">
        <v>85741</v>
      </c>
      <c r="I2948">
        <v>1830001</v>
      </c>
      <c r="J2948">
        <v>21.23</v>
      </c>
    </row>
    <row r="2949" spans="1:10" x14ac:dyDescent="0.45">
      <c r="A2949">
        <v>1959</v>
      </c>
      <c r="B2949">
        <v>59</v>
      </c>
      <c r="C2949">
        <v>1.1820000000000001E-2</v>
      </c>
      <c r="D2949">
        <v>1.175E-2</v>
      </c>
      <c r="E2949">
        <v>0.5</v>
      </c>
      <c r="F2949">
        <v>85267</v>
      </c>
      <c r="G2949">
        <v>1002</v>
      </c>
      <c r="H2949">
        <v>84766</v>
      </c>
      <c r="I2949">
        <v>1744260</v>
      </c>
      <c r="J2949">
        <v>20.46</v>
      </c>
    </row>
    <row r="2950" spans="1:10" x14ac:dyDescent="0.45">
      <c r="A2950">
        <v>1959</v>
      </c>
      <c r="B2950">
        <v>60</v>
      </c>
      <c r="C2950">
        <v>1.1990000000000001E-2</v>
      </c>
      <c r="D2950">
        <v>1.192E-2</v>
      </c>
      <c r="E2950">
        <v>0.5</v>
      </c>
      <c r="F2950">
        <v>84265</v>
      </c>
      <c r="G2950">
        <v>1005</v>
      </c>
      <c r="H2950">
        <v>83763</v>
      </c>
      <c r="I2950">
        <v>1659493</v>
      </c>
      <c r="J2950">
        <v>19.690000000000001</v>
      </c>
    </row>
    <row r="2951" spans="1:10" x14ac:dyDescent="0.45">
      <c r="A2951">
        <v>1959</v>
      </c>
      <c r="B2951">
        <v>61</v>
      </c>
      <c r="C2951">
        <v>1.231E-2</v>
      </c>
      <c r="D2951">
        <v>1.2239999999999999E-2</v>
      </c>
      <c r="E2951">
        <v>0.5</v>
      </c>
      <c r="F2951">
        <v>83261</v>
      </c>
      <c r="G2951">
        <v>1019</v>
      </c>
      <c r="H2951">
        <v>82751</v>
      </c>
      <c r="I2951">
        <v>1575730</v>
      </c>
      <c r="J2951">
        <v>18.93</v>
      </c>
    </row>
    <row r="2952" spans="1:10" x14ac:dyDescent="0.45">
      <c r="A2952">
        <v>1959</v>
      </c>
      <c r="B2952">
        <v>62</v>
      </c>
      <c r="C2952">
        <v>1.4919999999999999E-2</v>
      </c>
      <c r="D2952">
        <v>1.481E-2</v>
      </c>
      <c r="E2952">
        <v>0.5</v>
      </c>
      <c r="F2952">
        <v>82242</v>
      </c>
      <c r="G2952">
        <v>1218</v>
      </c>
      <c r="H2952">
        <v>81633</v>
      </c>
      <c r="I2952">
        <v>1492979</v>
      </c>
      <c r="J2952">
        <v>18.149999999999999</v>
      </c>
    </row>
    <row r="2953" spans="1:10" x14ac:dyDescent="0.45">
      <c r="A2953">
        <v>1959</v>
      </c>
      <c r="B2953">
        <v>63</v>
      </c>
      <c r="C2953">
        <v>1.6500000000000001E-2</v>
      </c>
      <c r="D2953">
        <v>1.6369999999999999E-2</v>
      </c>
      <c r="E2953">
        <v>0.5</v>
      </c>
      <c r="F2953">
        <v>81024</v>
      </c>
      <c r="G2953">
        <v>1326</v>
      </c>
      <c r="H2953">
        <v>80361</v>
      </c>
      <c r="I2953">
        <v>1411346</v>
      </c>
      <c r="J2953">
        <v>17.420000000000002</v>
      </c>
    </row>
    <row r="2954" spans="1:10" x14ac:dyDescent="0.45">
      <c r="A2954">
        <v>1959</v>
      </c>
      <c r="B2954">
        <v>64</v>
      </c>
      <c r="C2954">
        <v>1.7239999999999998E-2</v>
      </c>
      <c r="D2954">
        <v>1.7100000000000001E-2</v>
      </c>
      <c r="E2954">
        <v>0.5</v>
      </c>
      <c r="F2954">
        <v>79698</v>
      </c>
      <c r="G2954">
        <v>1363</v>
      </c>
      <c r="H2954">
        <v>79016</v>
      </c>
      <c r="I2954">
        <v>1330985</v>
      </c>
      <c r="J2954">
        <v>16.7</v>
      </c>
    </row>
    <row r="2955" spans="1:10" x14ac:dyDescent="0.45">
      <c r="A2955">
        <v>1959</v>
      </c>
      <c r="B2955">
        <v>65</v>
      </c>
      <c r="C2955">
        <v>1.9800000000000002E-2</v>
      </c>
      <c r="D2955">
        <v>1.9609999999999999E-2</v>
      </c>
      <c r="E2955">
        <v>0.5</v>
      </c>
      <c r="F2955">
        <v>78335</v>
      </c>
      <c r="G2955">
        <v>1536</v>
      </c>
      <c r="H2955">
        <v>77567</v>
      </c>
      <c r="I2955">
        <v>1251969</v>
      </c>
      <c r="J2955">
        <v>15.98</v>
      </c>
    </row>
    <row r="2956" spans="1:10" x14ac:dyDescent="0.45">
      <c r="A2956">
        <v>1959</v>
      </c>
      <c r="B2956">
        <v>66</v>
      </c>
      <c r="C2956">
        <v>1.9709999999999998E-2</v>
      </c>
      <c r="D2956">
        <v>1.951E-2</v>
      </c>
      <c r="E2956">
        <v>0.5</v>
      </c>
      <c r="F2956">
        <v>76799</v>
      </c>
      <c r="G2956">
        <v>1499</v>
      </c>
      <c r="H2956">
        <v>76050</v>
      </c>
      <c r="I2956">
        <v>1174401</v>
      </c>
      <c r="J2956">
        <v>15.29</v>
      </c>
    </row>
    <row r="2957" spans="1:10" x14ac:dyDescent="0.45">
      <c r="A2957">
        <v>1959</v>
      </c>
      <c r="B2957">
        <v>67</v>
      </c>
      <c r="C2957">
        <v>2.273E-2</v>
      </c>
      <c r="D2957">
        <v>2.248E-2</v>
      </c>
      <c r="E2957">
        <v>0.5</v>
      </c>
      <c r="F2957">
        <v>75300</v>
      </c>
      <c r="G2957">
        <v>1692</v>
      </c>
      <c r="H2957">
        <v>74454</v>
      </c>
      <c r="I2957">
        <v>1098352</v>
      </c>
      <c r="J2957">
        <v>14.59</v>
      </c>
    </row>
    <row r="2958" spans="1:10" x14ac:dyDescent="0.45">
      <c r="A2958">
        <v>1959</v>
      </c>
      <c r="B2958">
        <v>68</v>
      </c>
      <c r="C2958">
        <v>2.4969999999999999E-2</v>
      </c>
      <c r="D2958">
        <v>2.4660000000000001E-2</v>
      </c>
      <c r="E2958">
        <v>0.5</v>
      </c>
      <c r="F2958">
        <v>73608</v>
      </c>
      <c r="G2958">
        <v>1815</v>
      </c>
      <c r="H2958">
        <v>72700</v>
      </c>
      <c r="I2958">
        <v>1023897</v>
      </c>
      <c r="J2958">
        <v>13.91</v>
      </c>
    </row>
    <row r="2959" spans="1:10" x14ac:dyDescent="0.45">
      <c r="A2959">
        <v>1959</v>
      </c>
      <c r="B2959">
        <v>69</v>
      </c>
      <c r="C2959">
        <v>2.6980000000000001E-2</v>
      </c>
      <c r="D2959">
        <v>2.6620000000000001E-2</v>
      </c>
      <c r="E2959">
        <v>0.5</v>
      </c>
      <c r="F2959">
        <v>71793</v>
      </c>
      <c r="G2959">
        <v>1911</v>
      </c>
      <c r="H2959">
        <v>70837</v>
      </c>
      <c r="I2959">
        <v>951197</v>
      </c>
      <c r="J2959">
        <v>13.25</v>
      </c>
    </row>
    <row r="2960" spans="1:10" x14ac:dyDescent="0.45">
      <c r="A2960">
        <v>1959</v>
      </c>
      <c r="B2960">
        <v>70</v>
      </c>
      <c r="C2960">
        <v>3.1199999999999999E-2</v>
      </c>
      <c r="D2960">
        <v>3.0720000000000001E-2</v>
      </c>
      <c r="E2960">
        <v>0.5</v>
      </c>
      <c r="F2960">
        <v>69882</v>
      </c>
      <c r="G2960">
        <v>2147</v>
      </c>
      <c r="H2960">
        <v>68808</v>
      </c>
      <c r="I2960">
        <v>880360</v>
      </c>
      <c r="J2960">
        <v>12.6</v>
      </c>
    </row>
    <row r="2961" spans="1:10" x14ac:dyDescent="0.45">
      <c r="A2961">
        <v>1959</v>
      </c>
      <c r="B2961">
        <v>71</v>
      </c>
      <c r="C2961">
        <v>3.1230000000000001E-2</v>
      </c>
      <c r="D2961">
        <v>3.075E-2</v>
      </c>
      <c r="E2961">
        <v>0.5</v>
      </c>
      <c r="F2961">
        <v>67735</v>
      </c>
      <c r="G2961">
        <v>2083</v>
      </c>
      <c r="H2961">
        <v>66693</v>
      </c>
      <c r="I2961">
        <v>811552</v>
      </c>
      <c r="J2961">
        <v>11.98</v>
      </c>
    </row>
    <row r="2962" spans="1:10" x14ac:dyDescent="0.45">
      <c r="A2962">
        <v>1959</v>
      </c>
      <c r="B2962">
        <v>72</v>
      </c>
      <c r="C2962">
        <v>3.6499999999999998E-2</v>
      </c>
      <c r="D2962">
        <v>3.585E-2</v>
      </c>
      <c r="E2962">
        <v>0.5</v>
      </c>
      <c r="F2962">
        <v>65652</v>
      </c>
      <c r="G2962">
        <v>2354</v>
      </c>
      <c r="H2962">
        <v>64475</v>
      </c>
      <c r="I2962">
        <v>744859</v>
      </c>
      <c r="J2962">
        <v>11.35</v>
      </c>
    </row>
    <row r="2963" spans="1:10" x14ac:dyDescent="0.45">
      <c r="A2963">
        <v>1959</v>
      </c>
      <c r="B2963">
        <v>73</v>
      </c>
      <c r="C2963">
        <v>3.9800000000000002E-2</v>
      </c>
      <c r="D2963">
        <v>3.9019999999999999E-2</v>
      </c>
      <c r="E2963">
        <v>0.5</v>
      </c>
      <c r="F2963">
        <v>63298</v>
      </c>
      <c r="G2963">
        <v>2470</v>
      </c>
      <c r="H2963">
        <v>62063</v>
      </c>
      <c r="I2963">
        <v>680384</v>
      </c>
      <c r="J2963">
        <v>10.75</v>
      </c>
    </row>
    <row r="2964" spans="1:10" x14ac:dyDescent="0.45">
      <c r="A2964">
        <v>1959</v>
      </c>
      <c r="B2964">
        <v>74</v>
      </c>
      <c r="C2964">
        <v>4.4999999999999998E-2</v>
      </c>
      <c r="D2964">
        <v>4.4010000000000001E-2</v>
      </c>
      <c r="E2964">
        <v>0.5</v>
      </c>
      <c r="F2964">
        <v>60828</v>
      </c>
      <c r="G2964">
        <v>2677</v>
      </c>
      <c r="H2964">
        <v>59490</v>
      </c>
      <c r="I2964">
        <v>618321</v>
      </c>
      <c r="J2964">
        <v>10.17</v>
      </c>
    </row>
    <row r="2965" spans="1:10" x14ac:dyDescent="0.45">
      <c r="A2965">
        <v>1959</v>
      </c>
      <c r="B2965">
        <v>75</v>
      </c>
      <c r="C2965">
        <v>5.1560000000000002E-2</v>
      </c>
      <c r="D2965">
        <v>5.0259999999999999E-2</v>
      </c>
      <c r="E2965">
        <v>0.5</v>
      </c>
      <c r="F2965">
        <v>58151</v>
      </c>
      <c r="G2965">
        <v>2923</v>
      </c>
      <c r="H2965">
        <v>56690</v>
      </c>
      <c r="I2965">
        <v>558831</v>
      </c>
      <c r="J2965">
        <v>9.61</v>
      </c>
    </row>
    <row r="2966" spans="1:10" x14ac:dyDescent="0.45">
      <c r="A2966">
        <v>1959</v>
      </c>
      <c r="B2966">
        <v>76</v>
      </c>
      <c r="C2966">
        <v>5.4579999999999997E-2</v>
      </c>
      <c r="D2966">
        <v>5.3129999999999997E-2</v>
      </c>
      <c r="E2966">
        <v>0.5</v>
      </c>
      <c r="F2966">
        <v>55229</v>
      </c>
      <c r="G2966">
        <v>2934</v>
      </c>
      <c r="H2966">
        <v>53761</v>
      </c>
      <c r="I2966">
        <v>502141</v>
      </c>
      <c r="J2966">
        <v>9.09</v>
      </c>
    </row>
    <row r="2967" spans="1:10" x14ac:dyDescent="0.45">
      <c r="A2967">
        <v>1959</v>
      </c>
      <c r="B2967">
        <v>77</v>
      </c>
      <c r="C2967">
        <v>5.7639999999999997E-2</v>
      </c>
      <c r="D2967">
        <v>5.6030000000000003E-2</v>
      </c>
      <c r="E2967">
        <v>0.5</v>
      </c>
      <c r="F2967">
        <v>52294</v>
      </c>
      <c r="G2967">
        <v>2930</v>
      </c>
      <c r="H2967">
        <v>50829</v>
      </c>
      <c r="I2967">
        <v>448379</v>
      </c>
      <c r="J2967">
        <v>8.57</v>
      </c>
    </row>
    <row r="2968" spans="1:10" x14ac:dyDescent="0.45">
      <c r="A2968">
        <v>1959</v>
      </c>
      <c r="B2968">
        <v>78</v>
      </c>
      <c r="C2968">
        <v>6.8150000000000002E-2</v>
      </c>
      <c r="D2968">
        <v>6.5909999999999996E-2</v>
      </c>
      <c r="E2968">
        <v>0.5</v>
      </c>
      <c r="F2968">
        <v>49365</v>
      </c>
      <c r="G2968">
        <v>3254</v>
      </c>
      <c r="H2968">
        <v>47738</v>
      </c>
      <c r="I2968">
        <v>397550</v>
      </c>
      <c r="J2968">
        <v>8.0500000000000007</v>
      </c>
    </row>
    <row r="2969" spans="1:10" x14ac:dyDescent="0.45">
      <c r="A2969">
        <v>1959</v>
      </c>
      <c r="B2969">
        <v>79</v>
      </c>
      <c r="C2969">
        <v>7.7499999999999999E-2</v>
      </c>
      <c r="D2969">
        <v>7.4609999999999996E-2</v>
      </c>
      <c r="E2969">
        <v>0.5</v>
      </c>
      <c r="F2969">
        <v>46111</v>
      </c>
      <c r="G2969">
        <v>3440</v>
      </c>
      <c r="H2969">
        <v>44391</v>
      </c>
      <c r="I2969">
        <v>349812</v>
      </c>
      <c r="J2969">
        <v>7.59</v>
      </c>
    </row>
    <row r="2970" spans="1:10" x14ac:dyDescent="0.45">
      <c r="A2970">
        <v>1959</v>
      </c>
      <c r="B2970">
        <v>80</v>
      </c>
      <c r="C2970">
        <v>8.3489999999999995E-2</v>
      </c>
      <c r="D2970">
        <v>8.0140000000000003E-2</v>
      </c>
      <c r="E2970">
        <v>0.5</v>
      </c>
      <c r="F2970">
        <v>42671</v>
      </c>
      <c r="G2970">
        <v>3420</v>
      </c>
      <c r="H2970">
        <v>40961</v>
      </c>
      <c r="I2970">
        <v>305421</v>
      </c>
      <c r="J2970">
        <v>7.16</v>
      </c>
    </row>
    <row r="2971" spans="1:10" x14ac:dyDescent="0.45">
      <c r="A2971">
        <v>1959</v>
      </c>
      <c r="B2971">
        <v>81</v>
      </c>
      <c r="C2971">
        <v>8.5999999999999993E-2</v>
      </c>
      <c r="D2971">
        <v>8.2449999999999996E-2</v>
      </c>
      <c r="E2971">
        <v>0.5</v>
      </c>
      <c r="F2971">
        <v>39251</v>
      </c>
      <c r="G2971">
        <v>3236</v>
      </c>
      <c r="H2971">
        <v>37633</v>
      </c>
      <c r="I2971">
        <v>264461</v>
      </c>
      <c r="J2971">
        <v>6.74</v>
      </c>
    </row>
    <row r="2972" spans="1:10" x14ac:dyDescent="0.45">
      <c r="A2972">
        <v>1959</v>
      </c>
      <c r="B2972">
        <v>82</v>
      </c>
      <c r="C2972">
        <v>9.9690000000000001E-2</v>
      </c>
      <c r="D2972">
        <v>9.4950000000000007E-2</v>
      </c>
      <c r="E2972">
        <v>0.5</v>
      </c>
      <c r="F2972">
        <v>36015</v>
      </c>
      <c r="G2972">
        <v>3420</v>
      </c>
      <c r="H2972">
        <v>34305</v>
      </c>
      <c r="I2972">
        <v>226828</v>
      </c>
      <c r="J2972">
        <v>6.3</v>
      </c>
    </row>
    <row r="2973" spans="1:10" x14ac:dyDescent="0.45">
      <c r="A2973">
        <v>1959</v>
      </c>
      <c r="B2973">
        <v>83</v>
      </c>
      <c r="C2973">
        <v>0.11224000000000001</v>
      </c>
      <c r="D2973">
        <v>0.10627</v>
      </c>
      <c r="E2973">
        <v>0.5</v>
      </c>
      <c r="F2973">
        <v>32595</v>
      </c>
      <c r="G2973">
        <v>3464</v>
      </c>
      <c r="H2973">
        <v>30863</v>
      </c>
      <c r="I2973">
        <v>192523</v>
      </c>
      <c r="J2973">
        <v>5.91</v>
      </c>
    </row>
    <row r="2974" spans="1:10" x14ac:dyDescent="0.45">
      <c r="A2974">
        <v>1959</v>
      </c>
      <c r="B2974">
        <v>84</v>
      </c>
      <c r="C2974">
        <v>0.12296</v>
      </c>
      <c r="D2974">
        <v>0.11584</v>
      </c>
      <c r="E2974">
        <v>0.5</v>
      </c>
      <c r="F2974">
        <v>29131</v>
      </c>
      <c r="G2974">
        <v>3374</v>
      </c>
      <c r="H2974">
        <v>27444</v>
      </c>
      <c r="I2974">
        <v>161660</v>
      </c>
      <c r="J2974">
        <v>5.55</v>
      </c>
    </row>
    <row r="2975" spans="1:10" x14ac:dyDescent="0.45">
      <c r="A2975">
        <v>1959</v>
      </c>
      <c r="B2975">
        <v>85</v>
      </c>
      <c r="C2975">
        <v>0.13538</v>
      </c>
      <c r="D2975">
        <v>0.1268</v>
      </c>
      <c r="E2975">
        <v>0.5</v>
      </c>
      <c r="F2975">
        <v>25757</v>
      </c>
      <c r="G2975">
        <v>3266</v>
      </c>
      <c r="H2975">
        <v>24124</v>
      </c>
      <c r="I2975">
        <v>134216</v>
      </c>
      <c r="J2975">
        <v>5.21</v>
      </c>
    </row>
    <row r="2976" spans="1:10" x14ac:dyDescent="0.45">
      <c r="A2976">
        <v>1959</v>
      </c>
      <c r="B2976">
        <v>86</v>
      </c>
      <c r="C2976">
        <v>0.14773</v>
      </c>
      <c r="D2976">
        <v>0.13757</v>
      </c>
      <c r="E2976">
        <v>0.5</v>
      </c>
      <c r="F2976">
        <v>22491</v>
      </c>
      <c r="G2976">
        <v>3094</v>
      </c>
      <c r="H2976">
        <v>20944</v>
      </c>
      <c r="I2976">
        <v>110093</v>
      </c>
      <c r="J2976">
        <v>4.9000000000000004</v>
      </c>
    </row>
    <row r="2977" spans="1:10" x14ac:dyDescent="0.45">
      <c r="A2977">
        <v>1959</v>
      </c>
      <c r="B2977">
        <v>87</v>
      </c>
      <c r="C2977">
        <v>0.16306000000000001</v>
      </c>
      <c r="D2977">
        <v>0.15076999999999999</v>
      </c>
      <c r="E2977">
        <v>0.5</v>
      </c>
      <c r="F2977">
        <v>19397</v>
      </c>
      <c r="G2977">
        <v>2924</v>
      </c>
      <c r="H2977">
        <v>17934</v>
      </c>
      <c r="I2977">
        <v>89149</v>
      </c>
      <c r="J2977">
        <v>4.5999999999999996</v>
      </c>
    </row>
    <row r="2978" spans="1:10" x14ac:dyDescent="0.45">
      <c r="A2978">
        <v>1959</v>
      </c>
      <c r="B2978">
        <v>88</v>
      </c>
      <c r="C2978">
        <v>0.17448</v>
      </c>
      <c r="D2978">
        <v>0.16048000000000001</v>
      </c>
      <c r="E2978">
        <v>0.5</v>
      </c>
      <c r="F2978">
        <v>16472</v>
      </c>
      <c r="G2978">
        <v>2643</v>
      </c>
      <c r="H2978">
        <v>15150</v>
      </c>
      <c r="I2978">
        <v>71215</v>
      </c>
      <c r="J2978">
        <v>4.32</v>
      </c>
    </row>
    <row r="2979" spans="1:10" x14ac:dyDescent="0.45">
      <c r="A2979">
        <v>1959</v>
      </c>
      <c r="B2979">
        <v>89</v>
      </c>
      <c r="C2979">
        <v>0.19383</v>
      </c>
      <c r="D2979">
        <v>0.17671000000000001</v>
      </c>
      <c r="E2979">
        <v>0.5</v>
      </c>
      <c r="F2979">
        <v>13829</v>
      </c>
      <c r="G2979">
        <v>2444</v>
      </c>
      <c r="H2979">
        <v>12607</v>
      </c>
      <c r="I2979">
        <v>56064</v>
      </c>
      <c r="J2979">
        <v>4.05</v>
      </c>
    </row>
    <row r="2980" spans="1:10" x14ac:dyDescent="0.45">
      <c r="A2980">
        <v>1959</v>
      </c>
      <c r="B2980">
        <v>90</v>
      </c>
      <c r="C2980">
        <v>0.21482999999999999</v>
      </c>
      <c r="D2980">
        <v>0.19400000000000001</v>
      </c>
      <c r="E2980">
        <v>0.5</v>
      </c>
      <c r="F2980">
        <v>11385</v>
      </c>
      <c r="G2980">
        <v>2209</v>
      </c>
      <c r="H2980">
        <v>10281</v>
      </c>
      <c r="I2980">
        <v>43457</v>
      </c>
      <c r="J2980">
        <v>3.82</v>
      </c>
    </row>
    <row r="2981" spans="1:10" x14ac:dyDescent="0.45">
      <c r="A2981">
        <v>1959</v>
      </c>
      <c r="B2981">
        <v>91</v>
      </c>
      <c r="C2981">
        <v>0.21486</v>
      </c>
      <c r="D2981">
        <v>0.19402</v>
      </c>
      <c r="E2981">
        <v>0.5</v>
      </c>
      <c r="F2981">
        <v>9176</v>
      </c>
      <c r="G2981">
        <v>1780</v>
      </c>
      <c r="H2981">
        <v>8286</v>
      </c>
      <c r="I2981">
        <v>33176</v>
      </c>
      <c r="J2981">
        <v>3.62</v>
      </c>
    </row>
    <row r="2982" spans="1:10" x14ac:dyDescent="0.45">
      <c r="A2982">
        <v>1959</v>
      </c>
      <c r="B2982">
        <v>92</v>
      </c>
      <c r="C2982">
        <v>0.24640999999999999</v>
      </c>
      <c r="D2982">
        <v>0.21937999999999999</v>
      </c>
      <c r="E2982">
        <v>0.5</v>
      </c>
      <c r="F2982">
        <v>7396</v>
      </c>
      <c r="G2982">
        <v>1623</v>
      </c>
      <c r="H2982">
        <v>6585</v>
      </c>
      <c r="I2982">
        <v>24890</v>
      </c>
      <c r="J2982">
        <v>3.37</v>
      </c>
    </row>
    <row r="2983" spans="1:10" x14ac:dyDescent="0.45">
      <c r="A2983">
        <v>1959</v>
      </c>
      <c r="B2983">
        <v>93</v>
      </c>
      <c r="C2983">
        <v>0.26668999999999998</v>
      </c>
      <c r="D2983">
        <v>0.23530999999999999</v>
      </c>
      <c r="E2983">
        <v>0.5</v>
      </c>
      <c r="F2983">
        <v>5773</v>
      </c>
      <c r="G2983">
        <v>1359</v>
      </c>
      <c r="H2983">
        <v>5094</v>
      </c>
      <c r="I2983">
        <v>18305</v>
      </c>
      <c r="J2983">
        <v>3.17</v>
      </c>
    </row>
    <row r="2984" spans="1:10" x14ac:dyDescent="0.45">
      <c r="A2984">
        <v>1959</v>
      </c>
      <c r="B2984">
        <v>94</v>
      </c>
      <c r="C2984">
        <v>0.29083999999999999</v>
      </c>
      <c r="D2984">
        <v>0.25391000000000002</v>
      </c>
      <c r="E2984">
        <v>0.5</v>
      </c>
      <c r="F2984">
        <v>4415</v>
      </c>
      <c r="G2984">
        <v>1121</v>
      </c>
      <c r="H2984">
        <v>3854</v>
      </c>
      <c r="I2984">
        <v>13211</v>
      </c>
      <c r="J2984">
        <v>2.99</v>
      </c>
    </row>
    <row r="2985" spans="1:10" x14ac:dyDescent="0.45">
      <c r="A2985">
        <v>1959</v>
      </c>
      <c r="B2985">
        <v>95</v>
      </c>
      <c r="C2985">
        <v>0.30437999999999998</v>
      </c>
      <c r="D2985">
        <v>0.26417000000000002</v>
      </c>
      <c r="E2985">
        <v>0.5</v>
      </c>
      <c r="F2985">
        <v>3294</v>
      </c>
      <c r="G2985">
        <v>870</v>
      </c>
      <c r="H2985">
        <v>2859</v>
      </c>
      <c r="I2985">
        <v>9357</v>
      </c>
      <c r="J2985">
        <v>2.84</v>
      </c>
    </row>
    <row r="2986" spans="1:10" x14ac:dyDescent="0.45">
      <c r="A2986">
        <v>1959</v>
      </c>
      <c r="B2986">
        <v>96</v>
      </c>
      <c r="C2986">
        <v>0.32701999999999998</v>
      </c>
      <c r="D2986">
        <v>0.28105999999999998</v>
      </c>
      <c r="E2986">
        <v>0.5</v>
      </c>
      <c r="F2986">
        <v>2424</v>
      </c>
      <c r="G2986">
        <v>681</v>
      </c>
      <c r="H2986">
        <v>2083</v>
      </c>
      <c r="I2986">
        <v>6498</v>
      </c>
      <c r="J2986">
        <v>2.68</v>
      </c>
    </row>
    <row r="2987" spans="1:10" x14ac:dyDescent="0.45">
      <c r="A2987">
        <v>1959</v>
      </c>
      <c r="B2987">
        <v>97</v>
      </c>
      <c r="C2987">
        <v>0.35049999999999998</v>
      </c>
      <c r="D2987">
        <v>0.29823</v>
      </c>
      <c r="E2987">
        <v>0.5</v>
      </c>
      <c r="F2987">
        <v>1743</v>
      </c>
      <c r="G2987">
        <v>520</v>
      </c>
      <c r="H2987">
        <v>1483</v>
      </c>
      <c r="I2987">
        <v>4415</v>
      </c>
      <c r="J2987">
        <v>2.5299999999999998</v>
      </c>
    </row>
    <row r="2988" spans="1:10" x14ac:dyDescent="0.45">
      <c r="A2988">
        <v>1959</v>
      </c>
      <c r="B2988">
        <v>98</v>
      </c>
      <c r="C2988">
        <v>0.37472</v>
      </c>
      <c r="D2988">
        <v>0.31558999999999998</v>
      </c>
      <c r="E2988">
        <v>0.5</v>
      </c>
      <c r="F2988">
        <v>1223</v>
      </c>
      <c r="G2988">
        <v>386</v>
      </c>
      <c r="H2988">
        <v>1030</v>
      </c>
      <c r="I2988">
        <v>2932</v>
      </c>
      <c r="J2988">
        <v>2.4</v>
      </c>
    </row>
    <row r="2989" spans="1:10" x14ac:dyDescent="0.45">
      <c r="A2989">
        <v>1959</v>
      </c>
      <c r="B2989">
        <v>99</v>
      </c>
      <c r="C2989">
        <v>0.39959</v>
      </c>
      <c r="D2989">
        <v>0.33305000000000001</v>
      </c>
      <c r="E2989">
        <v>0.5</v>
      </c>
      <c r="F2989">
        <v>837</v>
      </c>
      <c r="G2989">
        <v>279</v>
      </c>
      <c r="H2989">
        <v>698</v>
      </c>
      <c r="I2989">
        <v>1902</v>
      </c>
      <c r="J2989">
        <v>2.27</v>
      </c>
    </row>
    <row r="2990" spans="1:10" x14ac:dyDescent="0.45">
      <c r="A2990">
        <v>1959</v>
      </c>
      <c r="B2990">
        <v>100</v>
      </c>
      <c r="C2990">
        <v>0.42498000000000002</v>
      </c>
      <c r="D2990">
        <v>0.35049999999999998</v>
      </c>
      <c r="E2990">
        <v>0.5</v>
      </c>
      <c r="F2990">
        <v>558</v>
      </c>
      <c r="G2990">
        <v>196</v>
      </c>
      <c r="H2990">
        <v>460</v>
      </c>
      <c r="I2990">
        <v>1205</v>
      </c>
      <c r="J2990">
        <v>2.16</v>
      </c>
    </row>
    <row r="2991" spans="1:10" x14ac:dyDescent="0.45">
      <c r="A2991">
        <v>1959</v>
      </c>
      <c r="B2991">
        <v>101</v>
      </c>
      <c r="C2991">
        <v>0.45078000000000001</v>
      </c>
      <c r="D2991">
        <v>0.36786999999999997</v>
      </c>
      <c r="E2991">
        <v>0.5</v>
      </c>
      <c r="F2991">
        <v>363</v>
      </c>
      <c r="G2991">
        <v>133</v>
      </c>
      <c r="H2991">
        <v>296</v>
      </c>
      <c r="I2991">
        <v>744</v>
      </c>
      <c r="J2991">
        <v>2.0499999999999998</v>
      </c>
    </row>
    <row r="2992" spans="1:10" x14ac:dyDescent="0.45">
      <c r="A2992">
        <v>1959</v>
      </c>
      <c r="B2992">
        <v>102</v>
      </c>
      <c r="C2992">
        <v>0.47685</v>
      </c>
      <c r="D2992">
        <v>0.38503999999999999</v>
      </c>
      <c r="E2992">
        <v>0.5</v>
      </c>
      <c r="F2992">
        <v>229</v>
      </c>
      <c r="G2992">
        <v>88</v>
      </c>
      <c r="H2992">
        <v>185</v>
      </c>
      <c r="I2992">
        <v>448</v>
      </c>
      <c r="J2992">
        <v>1.96</v>
      </c>
    </row>
    <row r="2993" spans="1:10" x14ac:dyDescent="0.45">
      <c r="A2993">
        <v>1959</v>
      </c>
      <c r="B2993">
        <v>103</v>
      </c>
      <c r="C2993">
        <v>0.50304000000000004</v>
      </c>
      <c r="D2993">
        <v>0.40194000000000002</v>
      </c>
      <c r="E2993">
        <v>0.5</v>
      </c>
      <c r="F2993">
        <v>141</v>
      </c>
      <c r="G2993">
        <v>57</v>
      </c>
      <c r="H2993">
        <v>113</v>
      </c>
      <c r="I2993">
        <v>263</v>
      </c>
      <c r="J2993">
        <v>1.87</v>
      </c>
    </row>
    <row r="2994" spans="1:10" x14ac:dyDescent="0.45">
      <c r="A2994">
        <v>1959</v>
      </c>
      <c r="B2994">
        <v>104</v>
      </c>
      <c r="C2994">
        <v>0.52922000000000002</v>
      </c>
      <c r="D2994">
        <v>0.41848000000000002</v>
      </c>
      <c r="E2994">
        <v>0.5</v>
      </c>
      <c r="F2994">
        <v>84</v>
      </c>
      <c r="G2994">
        <v>35</v>
      </c>
      <c r="H2994">
        <v>67</v>
      </c>
      <c r="I2994">
        <v>151</v>
      </c>
      <c r="J2994">
        <v>1.79</v>
      </c>
    </row>
    <row r="2995" spans="1:10" x14ac:dyDescent="0.45">
      <c r="A2995">
        <v>1959</v>
      </c>
      <c r="B2995">
        <v>105</v>
      </c>
      <c r="C2995">
        <v>0.55523</v>
      </c>
      <c r="D2995">
        <v>0.43458999999999998</v>
      </c>
      <c r="E2995">
        <v>0.5</v>
      </c>
      <c r="F2995">
        <v>49</v>
      </c>
      <c r="G2995">
        <v>21</v>
      </c>
      <c r="H2995">
        <v>38</v>
      </c>
      <c r="I2995">
        <v>84</v>
      </c>
      <c r="J2995">
        <v>1.72</v>
      </c>
    </row>
    <row r="2996" spans="1:10" x14ac:dyDescent="0.45">
      <c r="A2996">
        <v>1959</v>
      </c>
      <c r="B2996">
        <v>106</v>
      </c>
      <c r="C2996">
        <v>0.58094999999999997</v>
      </c>
      <c r="D2996">
        <v>0.45018000000000002</v>
      </c>
      <c r="E2996">
        <v>0.5</v>
      </c>
      <c r="F2996">
        <v>28</v>
      </c>
      <c r="G2996">
        <v>12</v>
      </c>
      <c r="H2996">
        <v>21</v>
      </c>
      <c r="I2996">
        <v>46</v>
      </c>
      <c r="J2996">
        <v>1.65</v>
      </c>
    </row>
    <row r="2997" spans="1:10" x14ac:dyDescent="0.45">
      <c r="A2997">
        <v>1959</v>
      </c>
      <c r="B2997">
        <v>107</v>
      </c>
      <c r="C2997">
        <v>0.60624</v>
      </c>
      <c r="D2997">
        <v>0.46522000000000002</v>
      </c>
      <c r="E2997">
        <v>0.5</v>
      </c>
      <c r="F2997">
        <v>15</v>
      </c>
      <c r="G2997">
        <v>7</v>
      </c>
      <c r="H2997">
        <v>12</v>
      </c>
      <c r="I2997">
        <v>24</v>
      </c>
      <c r="J2997">
        <v>1.59</v>
      </c>
    </row>
    <row r="2998" spans="1:10" x14ac:dyDescent="0.45">
      <c r="A2998">
        <v>1959</v>
      </c>
      <c r="B2998">
        <v>108</v>
      </c>
      <c r="C2998">
        <v>0.63097000000000003</v>
      </c>
      <c r="D2998">
        <v>0.47965000000000002</v>
      </c>
      <c r="E2998">
        <v>0.5</v>
      </c>
      <c r="F2998">
        <v>8</v>
      </c>
      <c r="G2998">
        <v>4</v>
      </c>
      <c r="H2998">
        <v>6</v>
      </c>
      <c r="I2998">
        <v>13</v>
      </c>
      <c r="J2998">
        <v>1.54</v>
      </c>
    </row>
    <row r="2999" spans="1:10" x14ac:dyDescent="0.45">
      <c r="A2999">
        <v>1959</v>
      </c>
      <c r="B2999">
        <v>109</v>
      </c>
      <c r="C2999">
        <v>0.65502000000000005</v>
      </c>
      <c r="D2999">
        <v>0.49342000000000003</v>
      </c>
      <c r="E2999">
        <v>0.5</v>
      </c>
      <c r="F2999">
        <v>4</v>
      </c>
      <c r="G2999">
        <v>2</v>
      </c>
      <c r="H2999">
        <v>3</v>
      </c>
      <c r="I2999">
        <v>6</v>
      </c>
      <c r="J2999">
        <v>1.5</v>
      </c>
    </row>
    <row r="3000" spans="1:10" x14ac:dyDescent="0.45">
      <c r="A3000">
        <v>1959</v>
      </c>
      <c r="B3000" t="s">
        <v>20</v>
      </c>
      <c r="C3000">
        <v>0.67830999999999997</v>
      </c>
      <c r="D3000">
        <v>1</v>
      </c>
      <c r="E3000">
        <v>1.47</v>
      </c>
      <c r="F3000">
        <v>2</v>
      </c>
      <c r="G3000">
        <v>2</v>
      </c>
      <c r="H3000">
        <v>3</v>
      </c>
      <c r="I3000">
        <v>3</v>
      </c>
      <c r="J3000">
        <v>1.47</v>
      </c>
    </row>
    <row r="3001" spans="1:10" x14ac:dyDescent="0.45">
      <c r="A3001">
        <v>1960</v>
      </c>
      <c r="B3001">
        <v>0</v>
      </c>
      <c r="C3001">
        <v>2.3230000000000001E-2</v>
      </c>
      <c r="D3001">
        <v>2.2769999999999999E-2</v>
      </c>
      <c r="E3001">
        <v>0.14000000000000001</v>
      </c>
      <c r="F3001">
        <v>100000</v>
      </c>
      <c r="G3001">
        <v>2277</v>
      </c>
      <c r="H3001">
        <v>98034</v>
      </c>
      <c r="I3001">
        <v>7330475</v>
      </c>
      <c r="J3001">
        <v>73.3</v>
      </c>
    </row>
    <row r="3002" spans="1:10" x14ac:dyDescent="0.45">
      <c r="A3002">
        <v>1960</v>
      </c>
      <c r="B3002">
        <v>1</v>
      </c>
      <c r="C3002">
        <v>1.6299999999999999E-3</v>
      </c>
      <c r="D3002">
        <v>1.6299999999999999E-3</v>
      </c>
      <c r="E3002">
        <v>0.5</v>
      </c>
      <c r="F3002">
        <v>97723</v>
      </c>
      <c r="G3002">
        <v>160</v>
      </c>
      <c r="H3002">
        <v>97643</v>
      </c>
      <c r="I3002">
        <v>7232441</v>
      </c>
      <c r="J3002">
        <v>74.010000000000005</v>
      </c>
    </row>
    <row r="3003" spans="1:10" x14ac:dyDescent="0.45">
      <c r="A3003">
        <v>1960</v>
      </c>
      <c r="B3003">
        <v>2</v>
      </c>
      <c r="C3003">
        <v>9.3999999999999997E-4</v>
      </c>
      <c r="D3003">
        <v>9.3999999999999997E-4</v>
      </c>
      <c r="E3003">
        <v>0.5</v>
      </c>
      <c r="F3003">
        <v>97563</v>
      </c>
      <c r="G3003">
        <v>92</v>
      </c>
      <c r="H3003">
        <v>97517</v>
      </c>
      <c r="I3003">
        <v>7134798</v>
      </c>
      <c r="J3003">
        <v>73.13</v>
      </c>
    </row>
    <row r="3004" spans="1:10" x14ac:dyDescent="0.45">
      <c r="A3004">
        <v>1960</v>
      </c>
      <c r="B3004">
        <v>3</v>
      </c>
      <c r="C3004">
        <v>7.2999999999999996E-4</v>
      </c>
      <c r="D3004">
        <v>7.2999999999999996E-4</v>
      </c>
      <c r="E3004">
        <v>0.5</v>
      </c>
      <c r="F3004">
        <v>97471</v>
      </c>
      <c r="G3004">
        <v>71</v>
      </c>
      <c r="H3004">
        <v>97435</v>
      </c>
      <c r="I3004">
        <v>7037281</v>
      </c>
      <c r="J3004">
        <v>72.2</v>
      </c>
    </row>
    <row r="3005" spans="1:10" x14ac:dyDescent="0.45">
      <c r="A3005">
        <v>1960</v>
      </c>
      <c r="B3005">
        <v>4</v>
      </c>
      <c r="C3005">
        <v>6.0999999999999997E-4</v>
      </c>
      <c r="D3005">
        <v>6.0999999999999997E-4</v>
      </c>
      <c r="E3005">
        <v>0.5</v>
      </c>
      <c r="F3005">
        <v>97400</v>
      </c>
      <c r="G3005">
        <v>59</v>
      </c>
      <c r="H3005">
        <v>97370</v>
      </c>
      <c r="I3005">
        <v>6939846</v>
      </c>
      <c r="J3005">
        <v>71.25</v>
      </c>
    </row>
    <row r="3006" spans="1:10" x14ac:dyDescent="0.45">
      <c r="A3006">
        <v>1960</v>
      </c>
      <c r="B3006">
        <v>5</v>
      </c>
      <c r="C3006">
        <v>5.1999999999999995E-4</v>
      </c>
      <c r="D3006">
        <v>5.1999999999999995E-4</v>
      </c>
      <c r="E3006">
        <v>0.5</v>
      </c>
      <c r="F3006">
        <v>97341</v>
      </c>
      <c r="G3006">
        <v>51</v>
      </c>
      <c r="H3006">
        <v>97315</v>
      </c>
      <c r="I3006">
        <v>6842475</v>
      </c>
      <c r="J3006">
        <v>70.290000000000006</v>
      </c>
    </row>
    <row r="3007" spans="1:10" x14ac:dyDescent="0.45">
      <c r="A3007">
        <v>1960</v>
      </c>
      <c r="B3007">
        <v>6</v>
      </c>
      <c r="C3007">
        <v>4.4999999999999999E-4</v>
      </c>
      <c r="D3007">
        <v>4.4999999999999999E-4</v>
      </c>
      <c r="E3007">
        <v>0.5</v>
      </c>
      <c r="F3007">
        <v>97290</v>
      </c>
      <c r="G3007">
        <v>44</v>
      </c>
      <c r="H3007">
        <v>97268</v>
      </c>
      <c r="I3007">
        <v>6745160</v>
      </c>
      <c r="J3007">
        <v>69.33</v>
      </c>
    </row>
    <row r="3008" spans="1:10" x14ac:dyDescent="0.45">
      <c r="A3008">
        <v>1960</v>
      </c>
      <c r="B3008">
        <v>7</v>
      </c>
      <c r="C3008">
        <v>3.8999999999999999E-4</v>
      </c>
      <c r="D3008">
        <v>3.8999999999999999E-4</v>
      </c>
      <c r="E3008">
        <v>0.5</v>
      </c>
      <c r="F3008">
        <v>97246</v>
      </c>
      <c r="G3008">
        <v>38</v>
      </c>
      <c r="H3008">
        <v>97227</v>
      </c>
      <c r="I3008">
        <v>6647892</v>
      </c>
      <c r="J3008">
        <v>68.36</v>
      </c>
    </row>
    <row r="3009" spans="1:10" x14ac:dyDescent="0.45">
      <c r="A3009">
        <v>1960</v>
      </c>
      <c r="B3009">
        <v>8</v>
      </c>
      <c r="C3009">
        <v>3.6000000000000002E-4</v>
      </c>
      <c r="D3009">
        <v>3.6000000000000002E-4</v>
      </c>
      <c r="E3009">
        <v>0.5</v>
      </c>
      <c r="F3009">
        <v>97208</v>
      </c>
      <c r="G3009">
        <v>35</v>
      </c>
      <c r="H3009">
        <v>97191</v>
      </c>
      <c r="I3009">
        <v>6550665</v>
      </c>
      <c r="J3009">
        <v>67.39</v>
      </c>
    </row>
    <row r="3010" spans="1:10" x14ac:dyDescent="0.45">
      <c r="A3010">
        <v>1960</v>
      </c>
      <c r="B3010">
        <v>9</v>
      </c>
      <c r="C3010">
        <v>3.3E-4</v>
      </c>
      <c r="D3010">
        <v>3.3E-4</v>
      </c>
      <c r="E3010">
        <v>0.5</v>
      </c>
      <c r="F3010">
        <v>97173</v>
      </c>
      <c r="G3010">
        <v>32</v>
      </c>
      <c r="H3010">
        <v>97157</v>
      </c>
      <c r="I3010">
        <v>6453474</v>
      </c>
      <c r="J3010">
        <v>66.41</v>
      </c>
    </row>
    <row r="3011" spans="1:10" x14ac:dyDescent="0.45">
      <c r="A3011">
        <v>1960</v>
      </c>
      <c r="B3011">
        <v>10</v>
      </c>
      <c r="C3011">
        <v>2.7999999999999998E-4</v>
      </c>
      <c r="D3011">
        <v>2.7999999999999998E-4</v>
      </c>
      <c r="E3011">
        <v>0.5</v>
      </c>
      <c r="F3011">
        <v>97141</v>
      </c>
      <c r="G3011">
        <v>27</v>
      </c>
      <c r="H3011">
        <v>97128</v>
      </c>
      <c r="I3011">
        <v>6356317</v>
      </c>
      <c r="J3011">
        <v>65.430000000000007</v>
      </c>
    </row>
    <row r="3012" spans="1:10" x14ac:dyDescent="0.45">
      <c r="A3012">
        <v>1960</v>
      </c>
      <c r="B3012">
        <v>11</v>
      </c>
      <c r="C3012">
        <v>3.1E-4</v>
      </c>
      <c r="D3012">
        <v>3.1E-4</v>
      </c>
      <c r="E3012">
        <v>0.5</v>
      </c>
      <c r="F3012">
        <v>97114</v>
      </c>
      <c r="G3012">
        <v>30</v>
      </c>
      <c r="H3012">
        <v>97099</v>
      </c>
      <c r="I3012">
        <v>6259189</v>
      </c>
      <c r="J3012">
        <v>64.45</v>
      </c>
    </row>
    <row r="3013" spans="1:10" x14ac:dyDescent="0.45">
      <c r="A3013">
        <v>1960</v>
      </c>
      <c r="B3013">
        <v>12</v>
      </c>
      <c r="C3013">
        <v>3.2000000000000003E-4</v>
      </c>
      <c r="D3013">
        <v>3.2000000000000003E-4</v>
      </c>
      <c r="E3013">
        <v>0.5</v>
      </c>
      <c r="F3013">
        <v>97084</v>
      </c>
      <c r="G3013">
        <v>31</v>
      </c>
      <c r="H3013">
        <v>97069</v>
      </c>
      <c r="I3013">
        <v>6162090</v>
      </c>
      <c r="J3013">
        <v>63.47</v>
      </c>
    </row>
    <row r="3014" spans="1:10" x14ac:dyDescent="0.45">
      <c r="A3014">
        <v>1960</v>
      </c>
      <c r="B3014">
        <v>13</v>
      </c>
      <c r="C3014">
        <v>3.4000000000000002E-4</v>
      </c>
      <c r="D3014">
        <v>3.4000000000000002E-4</v>
      </c>
      <c r="E3014">
        <v>0.5</v>
      </c>
      <c r="F3014">
        <v>97053</v>
      </c>
      <c r="G3014">
        <v>33</v>
      </c>
      <c r="H3014">
        <v>97037</v>
      </c>
      <c r="I3014">
        <v>6065021</v>
      </c>
      <c r="J3014">
        <v>62.49</v>
      </c>
    </row>
    <row r="3015" spans="1:10" x14ac:dyDescent="0.45">
      <c r="A3015">
        <v>1960</v>
      </c>
      <c r="B3015">
        <v>14</v>
      </c>
      <c r="C3015">
        <v>3.6999999999999999E-4</v>
      </c>
      <c r="D3015">
        <v>3.6999999999999999E-4</v>
      </c>
      <c r="E3015">
        <v>0.5</v>
      </c>
      <c r="F3015">
        <v>97020</v>
      </c>
      <c r="G3015">
        <v>36</v>
      </c>
      <c r="H3015">
        <v>97002</v>
      </c>
      <c r="I3015">
        <v>5967984</v>
      </c>
      <c r="J3015">
        <v>61.51</v>
      </c>
    </row>
    <row r="3016" spans="1:10" x14ac:dyDescent="0.45">
      <c r="A3016">
        <v>1960</v>
      </c>
      <c r="B3016">
        <v>15</v>
      </c>
      <c r="C3016">
        <v>4.2000000000000002E-4</v>
      </c>
      <c r="D3016">
        <v>4.2000000000000002E-4</v>
      </c>
      <c r="E3016">
        <v>0.5</v>
      </c>
      <c r="F3016">
        <v>96984</v>
      </c>
      <c r="G3016">
        <v>40</v>
      </c>
      <c r="H3016">
        <v>96964</v>
      </c>
      <c r="I3016">
        <v>5870982</v>
      </c>
      <c r="J3016">
        <v>60.54</v>
      </c>
    </row>
    <row r="3017" spans="1:10" x14ac:dyDescent="0.45">
      <c r="A3017">
        <v>1960</v>
      </c>
      <c r="B3017">
        <v>16</v>
      </c>
      <c r="C3017">
        <v>4.8000000000000001E-4</v>
      </c>
      <c r="D3017">
        <v>4.8000000000000001E-4</v>
      </c>
      <c r="E3017">
        <v>0.5</v>
      </c>
      <c r="F3017">
        <v>96944</v>
      </c>
      <c r="G3017">
        <v>47</v>
      </c>
      <c r="H3017">
        <v>96920</v>
      </c>
      <c r="I3017">
        <v>5774018</v>
      </c>
      <c r="J3017">
        <v>59.56</v>
      </c>
    </row>
    <row r="3018" spans="1:10" x14ac:dyDescent="0.45">
      <c r="A3018">
        <v>1960</v>
      </c>
      <c r="B3018">
        <v>17</v>
      </c>
      <c r="C3018">
        <v>5.5999999999999995E-4</v>
      </c>
      <c r="D3018">
        <v>5.5999999999999995E-4</v>
      </c>
      <c r="E3018">
        <v>0.5</v>
      </c>
      <c r="F3018">
        <v>96897</v>
      </c>
      <c r="G3018">
        <v>55</v>
      </c>
      <c r="H3018">
        <v>96870</v>
      </c>
      <c r="I3018">
        <v>5677098</v>
      </c>
      <c r="J3018">
        <v>58.59</v>
      </c>
    </row>
    <row r="3019" spans="1:10" x14ac:dyDescent="0.45">
      <c r="A3019">
        <v>1960</v>
      </c>
      <c r="B3019">
        <v>18</v>
      </c>
      <c r="C3019">
        <v>5.9000000000000003E-4</v>
      </c>
      <c r="D3019">
        <v>5.9000000000000003E-4</v>
      </c>
      <c r="E3019">
        <v>0.5</v>
      </c>
      <c r="F3019">
        <v>96842</v>
      </c>
      <c r="G3019">
        <v>57</v>
      </c>
      <c r="H3019">
        <v>96814</v>
      </c>
      <c r="I3019">
        <v>5580228</v>
      </c>
      <c r="J3019">
        <v>57.62</v>
      </c>
    </row>
    <row r="3020" spans="1:10" x14ac:dyDescent="0.45">
      <c r="A3020">
        <v>1960</v>
      </c>
      <c r="B3020">
        <v>19</v>
      </c>
      <c r="C3020">
        <v>6.4999999999999997E-4</v>
      </c>
      <c r="D3020">
        <v>6.4999999999999997E-4</v>
      </c>
      <c r="E3020">
        <v>0.5</v>
      </c>
      <c r="F3020">
        <v>96786</v>
      </c>
      <c r="G3020">
        <v>63</v>
      </c>
      <c r="H3020">
        <v>96754</v>
      </c>
      <c r="I3020">
        <v>5483414</v>
      </c>
      <c r="J3020">
        <v>56.66</v>
      </c>
    </row>
    <row r="3021" spans="1:10" x14ac:dyDescent="0.45">
      <c r="A3021">
        <v>1960</v>
      </c>
      <c r="B3021">
        <v>20</v>
      </c>
      <c r="C3021">
        <v>6.3000000000000003E-4</v>
      </c>
      <c r="D3021">
        <v>6.3000000000000003E-4</v>
      </c>
      <c r="E3021">
        <v>0.5</v>
      </c>
      <c r="F3021">
        <v>96722</v>
      </c>
      <c r="G3021">
        <v>61</v>
      </c>
      <c r="H3021">
        <v>96692</v>
      </c>
      <c r="I3021">
        <v>5386660</v>
      </c>
      <c r="J3021">
        <v>55.69</v>
      </c>
    </row>
    <row r="3022" spans="1:10" x14ac:dyDescent="0.45">
      <c r="A3022">
        <v>1960</v>
      </c>
      <c r="B3022">
        <v>21</v>
      </c>
      <c r="C3022">
        <v>7.2999999999999996E-4</v>
      </c>
      <c r="D3022">
        <v>7.2999999999999996E-4</v>
      </c>
      <c r="E3022">
        <v>0.5</v>
      </c>
      <c r="F3022">
        <v>96661</v>
      </c>
      <c r="G3022">
        <v>71</v>
      </c>
      <c r="H3022">
        <v>96626</v>
      </c>
      <c r="I3022">
        <v>5289968</v>
      </c>
      <c r="J3022">
        <v>54.73</v>
      </c>
    </row>
    <row r="3023" spans="1:10" x14ac:dyDescent="0.45">
      <c r="A3023">
        <v>1960</v>
      </c>
      <c r="B3023">
        <v>22</v>
      </c>
      <c r="C3023">
        <v>6.6E-4</v>
      </c>
      <c r="D3023">
        <v>6.6E-4</v>
      </c>
      <c r="E3023">
        <v>0.5</v>
      </c>
      <c r="F3023">
        <v>96591</v>
      </c>
      <c r="G3023">
        <v>64</v>
      </c>
      <c r="H3023">
        <v>96559</v>
      </c>
      <c r="I3023">
        <v>5193343</v>
      </c>
      <c r="J3023">
        <v>53.77</v>
      </c>
    </row>
    <row r="3024" spans="1:10" x14ac:dyDescent="0.45">
      <c r="A3024">
        <v>1960</v>
      </c>
      <c r="B3024">
        <v>23</v>
      </c>
      <c r="C3024">
        <v>6.8999999999999997E-4</v>
      </c>
      <c r="D3024">
        <v>6.8999999999999997E-4</v>
      </c>
      <c r="E3024">
        <v>0.5</v>
      </c>
      <c r="F3024">
        <v>96527</v>
      </c>
      <c r="G3024">
        <v>66</v>
      </c>
      <c r="H3024">
        <v>96494</v>
      </c>
      <c r="I3024">
        <v>5096784</v>
      </c>
      <c r="J3024">
        <v>52.8</v>
      </c>
    </row>
    <row r="3025" spans="1:10" x14ac:dyDescent="0.45">
      <c r="A3025">
        <v>1960</v>
      </c>
      <c r="B3025">
        <v>24</v>
      </c>
      <c r="C3025">
        <v>7.6000000000000004E-4</v>
      </c>
      <c r="D3025">
        <v>7.6000000000000004E-4</v>
      </c>
      <c r="E3025">
        <v>0.5</v>
      </c>
      <c r="F3025">
        <v>96460</v>
      </c>
      <c r="G3025">
        <v>73</v>
      </c>
      <c r="H3025">
        <v>96424</v>
      </c>
      <c r="I3025">
        <v>5000290</v>
      </c>
      <c r="J3025">
        <v>51.84</v>
      </c>
    </row>
    <row r="3026" spans="1:10" x14ac:dyDescent="0.45">
      <c r="A3026">
        <v>1960</v>
      </c>
      <c r="B3026">
        <v>25</v>
      </c>
      <c r="C3026">
        <v>8.0000000000000004E-4</v>
      </c>
      <c r="D3026">
        <v>8.0000000000000004E-4</v>
      </c>
      <c r="E3026">
        <v>0.5</v>
      </c>
      <c r="F3026">
        <v>96387</v>
      </c>
      <c r="G3026">
        <v>77</v>
      </c>
      <c r="H3026">
        <v>96349</v>
      </c>
      <c r="I3026">
        <v>4903866</v>
      </c>
      <c r="J3026">
        <v>50.88</v>
      </c>
    </row>
    <row r="3027" spans="1:10" x14ac:dyDescent="0.45">
      <c r="A3027">
        <v>1960</v>
      </c>
      <c r="B3027">
        <v>26</v>
      </c>
      <c r="C3027">
        <v>8.8999999999999995E-4</v>
      </c>
      <c r="D3027">
        <v>8.8999999999999995E-4</v>
      </c>
      <c r="E3027">
        <v>0.5</v>
      </c>
      <c r="F3027">
        <v>96310</v>
      </c>
      <c r="G3027">
        <v>86</v>
      </c>
      <c r="H3027">
        <v>96267</v>
      </c>
      <c r="I3027">
        <v>4807518</v>
      </c>
      <c r="J3027">
        <v>49.92</v>
      </c>
    </row>
    <row r="3028" spans="1:10" x14ac:dyDescent="0.45">
      <c r="A3028">
        <v>1960</v>
      </c>
      <c r="B3028">
        <v>27</v>
      </c>
      <c r="C3028">
        <v>8.5999999999999998E-4</v>
      </c>
      <c r="D3028">
        <v>8.5999999999999998E-4</v>
      </c>
      <c r="E3028">
        <v>0.5</v>
      </c>
      <c r="F3028">
        <v>96224</v>
      </c>
      <c r="G3028">
        <v>83</v>
      </c>
      <c r="H3028">
        <v>96183</v>
      </c>
      <c r="I3028">
        <v>4711251</v>
      </c>
      <c r="J3028">
        <v>48.96</v>
      </c>
    </row>
    <row r="3029" spans="1:10" x14ac:dyDescent="0.45">
      <c r="A3029">
        <v>1960</v>
      </c>
      <c r="B3029">
        <v>28</v>
      </c>
      <c r="C3029">
        <v>9.2000000000000003E-4</v>
      </c>
      <c r="D3029">
        <v>9.2000000000000003E-4</v>
      </c>
      <c r="E3029">
        <v>0.5</v>
      </c>
      <c r="F3029">
        <v>96141</v>
      </c>
      <c r="G3029">
        <v>89</v>
      </c>
      <c r="H3029">
        <v>96097</v>
      </c>
      <c r="I3029">
        <v>4615068</v>
      </c>
      <c r="J3029">
        <v>48</v>
      </c>
    </row>
    <row r="3030" spans="1:10" x14ac:dyDescent="0.45">
      <c r="A3030">
        <v>1960</v>
      </c>
      <c r="B3030">
        <v>29</v>
      </c>
      <c r="C3030">
        <v>9.8999999999999999E-4</v>
      </c>
      <c r="D3030">
        <v>9.8999999999999999E-4</v>
      </c>
      <c r="E3030">
        <v>0.5</v>
      </c>
      <c r="F3030">
        <v>96053</v>
      </c>
      <c r="G3030">
        <v>95</v>
      </c>
      <c r="H3030">
        <v>96005</v>
      </c>
      <c r="I3030">
        <v>4518971</v>
      </c>
      <c r="J3030">
        <v>47.05</v>
      </c>
    </row>
    <row r="3031" spans="1:10" x14ac:dyDescent="0.45">
      <c r="A3031">
        <v>1960</v>
      </c>
      <c r="B3031">
        <v>30</v>
      </c>
      <c r="C3031">
        <v>1.1299999999999999E-3</v>
      </c>
      <c r="D3031">
        <v>1.1299999999999999E-3</v>
      </c>
      <c r="E3031">
        <v>0.5</v>
      </c>
      <c r="F3031">
        <v>95958</v>
      </c>
      <c r="G3031">
        <v>109</v>
      </c>
      <c r="H3031">
        <v>95903</v>
      </c>
      <c r="I3031">
        <v>4422966</v>
      </c>
      <c r="J3031">
        <v>46.09</v>
      </c>
    </row>
    <row r="3032" spans="1:10" x14ac:dyDescent="0.45">
      <c r="A3032">
        <v>1960</v>
      </c>
      <c r="B3032">
        <v>31</v>
      </c>
      <c r="C3032">
        <v>1.08E-3</v>
      </c>
      <c r="D3032">
        <v>1.08E-3</v>
      </c>
      <c r="E3032">
        <v>0.5</v>
      </c>
      <c r="F3032">
        <v>95849</v>
      </c>
      <c r="G3032">
        <v>104</v>
      </c>
      <c r="H3032">
        <v>95797</v>
      </c>
      <c r="I3032">
        <v>4327062</v>
      </c>
      <c r="J3032">
        <v>45.14</v>
      </c>
    </row>
    <row r="3033" spans="1:10" x14ac:dyDescent="0.45">
      <c r="A3033">
        <v>1960</v>
      </c>
      <c r="B3033">
        <v>32</v>
      </c>
      <c r="C3033">
        <v>1.1900000000000001E-3</v>
      </c>
      <c r="D3033">
        <v>1.1900000000000001E-3</v>
      </c>
      <c r="E3033">
        <v>0.5</v>
      </c>
      <c r="F3033">
        <v>95746</v>
      </c>
      <c r="G3033">
        <v>114</v>
      </c>
      <c r="H3033">
        <v>95689</v>
      </c>
      <c r="I3033">
        <v>4231265</v>
      </c>
      <c r="J3033">
        <v>44.19</v>
      </c>
    </row>
    <row r="3034" spans="1:10" x14ac:dyDescent="0.45">
      <c r="A3034">
        <v>1960</v>
      </c>
      <c r="B3034">
        <v>33</v>
      </c>
      <c r="C3034">
        <v>1.2800000000000001E-3</v>
      </c>
      <c r="D3034">
        <v>1.2800000000000001E-3</v>
      </c>
      <c r="E3034">
        <v>0.5</v>
      </c>
      <c r="F3034">
        <v>95632</v>
      </c>
      <c r="G3034">
        <v>123</v>
      </c>
      <c r="H3034">
        <v>95570</v>
      </c>
      <c r="I3034">
        <v>4135576</v>
      </c>
      <c r="J3034">
        <v>43.24</v>
      </c>
    </row>
    <row r="3035" spans="1:10" x14ac:dyDescent="0.45">
      <c r="A3035">
        <v>1960</v>
      </c>
      <c r="B3035">
        <v>34</v>
      </c>
      <c r="C3035">
        <v>1.4499999999999999E-3</v>
      </c>
      <c r="D3035">
        <v>1.4499999999999999E-3</v>
      </c>
      <c r="E3035">
        <v>0.5</v>
      </c>
      <c r="F3035">
        <v>95509</v>
      </c>
      <c r="G3035">
        <v>138</v>
      </c>
      <c r="H3035">
        <v>95440</v>
      </c>
      <c r="I3035">
        <v>4040006</v>
      </c>
      <c r="J3035">
        <v>42.3</v>
      </c>
    </row>
    <row r="3036" spans="1:10" x14ac:dyDescent="0.45">
      <c r="A3036">
        <v>1960</v>
      </c>
      <c r="B3036">
        <v>35</v>
      </c>
      <c r="C3036">
        <v>1.5900000000000001E-3</v>
      </c>
      <c r="D3036">
        <v>1.5900000000000001E-3</v>
      </c>
      <c r="E3036">
        <v>0.5</v>
      </c>
      <c r="F3036">
        <v>95371</v>
      </c>
      <c r="G3036">
        <v>151</v>
      </c>
      <c r="H3036">
        <v>95295</v>
      </c>
      <c r="I3036">
        <v>3944566</v>
      </c>
      <c r="J3036">
        <v>41.36</v>
      </c>
    </row>
    <row r="3037" spans="1:10" x14ac:dyDescent="0.45">
      <c r="A3037">
        <v>1960</v>
      </c>
      <c r="B3037">
        <v>36</v>
      </c>
      <c r="C3037">
        <v>1.6199999999999999E-3</v>
      </c>
      <c r="D3037">
        <v>1.6199999999999999E-3</v>
      </c>
      <c r="E3037">
        <v>0.5</v>
      </c>
      <c r="F3037">
        <v>95219</v>
      </c>
      <c r="G3037">
        <v>154</v>
      </c>
      <c r="H3037">
        <v>95142</v>
      </c>
      <c r="I3037">
        <v>3849271</v>
      </c>
      <c r="J3037">
        <v>40.43</v>
      </c>
    </row>
    <row r="3038" spans="1:10" x14ac:dyDescent="0.45">
      <c r="A3038">
        <v>1960</v>
      </c>
      <c r="B3038">
        <v>37</v>
      </c>
      <c r="C3038">
        <v>1.7099999999999999E-3</v>
      </c>
      <c r="D3038">
        <v>1.7099999999999999E-3</v>
      </c>
      <c r="E3038">
        <v>0.5</v>
      </c>
      <c r="F3038">
        <v>95065</v>
      </c>
      <c r="G3038">
        <v>162</v>
      </c>
      <c r="H3038">
        <v>94984</v>
      </c>
      <c r="I3038">
        <v>3754128</v>
      </c>
      <c r="J3038">
        <v>39.49</v>
      </c>
    </row>
    <row r="3039" spans="1:10" x14ac:dyDescent="0.45">
      <c r="A3039">
        <v>1960</v>
      </c>
      <c r="B3039">
        <v>38</v>
      </c>
      <c r="C3039">
        <v>1.99E-3</v>
      </c>
      <c r="D3039">
        <v>1.99E-3</v>
      </c>
      <c r="E3039">
        <v>0.5</v>
      </c>
      <c r="F3039">
        <v>94903</v>
      </c>
      <c r="G3039">
        <v>189</v>
      </c>
      <c r="H3039">
        <v>94809</v>
      </c>
      <c r="I3039">
        <v>3659144</v>
      </c>
      <c r="J3039">
        <v>38.56</v>
      </c>
    </row>
    <row r="3040" spans="1:10" x14ac:dyDescent="0.45">
      <c r="A3040">
        <v>1960</v>
      </c>
      <c r="B3040">
        <v>39</v>
      </c>
      <c r="C3040">
        <v>2.15E-3</v>
      </c>
      <c r="D3040">
        <v>2.14E-3</v>
      </c>
      <c r="E3040">
        <v>0.5</v>
      </c>
      <c r="F3040">
        <v>94714</v>
      </c>
      <c r="G3040">
        <v>203</v>
      </c>
      <c r="H3040">
        <v>94613</v>
      </c>
      <c r="I3040">
        <v>3564336</v>
      </c>
      <c r="J3040">
        <v>37.630000000000003</v>
      </c>
    </row>
    <row r="3041" spans="1:10" x14ac:dyDescent="0.45">
      <c r="A3041">
        <v>1960</v>
      </c>
      <c r="B3041">
        <v>40</v>
      </c>
      <c r="C3041">
        <v>2.4399999999999999E-3</v>
      </c>
      <c r="D3041">
        <v>2.4399999999999999E-3</v>
      </c>
      <c r="E3041">
        <v>0.5</v>
      </c>
      <c r="F3041">
        <v>94511</v>
      </c>
      <c r="G3041">
        <v>230</v>
      </c>
      <c r="H3041">
        <v>94396</v>
      </c>
      <c r="I3041">
        <v>3469723</v>
      </c>
      <c r="J3041">
        <v>36.71</v>
      </c>
    </row>
    <row r="3042" spans="1:10" x14ac:dyDescent="0.45">
      <c r="A3042">
        <v>1960</v>
      </c>
      <c r="B3042">
        <v>41</v>
      </c>
      <c r="C3042">
        <v>2.4599999999999999E-3</v>
      </c>
      <c r="D3042">
        <v>2.4499999999999999E-3</v>
      </c>
      <c r="E3042">
        <v>0.5</v>
      </c>
      <c r="F3042">
        <v>94281</v>
      </c>
      <c r="G3042">
        <v>231</v>
      </c>
      <c r="H3042">
        <v>94165</v>
      </c>
      <c r="I3042">
        <v>3375327</v>
      </c>
      <c r="J3042">
        <v>35.799999999999997</v>
      </c>
    </row>
    <row r="3043" spans="1:10" x14ac:dyDescent="0.45">
      <c r="A3043">
        <v>1960</v>
      </c>
      <c r="B3043">
        <v>42</v>
      </c>
      <c r="C3043">
        <v>2.9199999999999999E-3</v>
      </c>
      <c r="D3043">
        <v>2.9099999999999998E-3</v>
      </c>
      <c r="E3043">
        <v>0.5</v>
      </c>
      <c r="F3043">
        <v>94050</v>
      </c>
      <c r="G3043">
        <v>274</v>
      </c>
      <c r="H3043">
        <v>93913</v>
      </c>
      <c r="I3043">
        <v>3281162</v>
      </c>
      <c r="J3043">
        <v>34.89</v>
      </c>
    </row>
    <row r="3044" spans="1:10" x14ac:dyDescent="0.45">
      <c r="A3044">
        <v>1960</v>
      </c>
      <c r="B3044">
        <v>43</v>
      </c>
      <c r="C3044">
        <v>2.99E-3</v>
      </c>
      <c r="D3044">
        <v>2.99E-3</v>
      </c>
      <c r="E3044">
        <v>0.5</v>
      </c>
      <c r="F3044">
        <v>93776</v>
      </c>
      <c r="G3044">
        <v>280</v>
      </c>
      <c r="H3044">
        <v>93636</v>
      </c>
      <c r="I3044">
        <v>3187249</v>
      </c>
      <c r="J3044">
        <v>33.99</v>
      </c>
    </row>
    <row r="3045" spans="1:10" x14ac:dyDescent="0.45">
      <c r="A3045">
        <v>1960</v>
      </c>
      <c r="B3045">
        <v>44</v>
      </c>
      <c r="C3045">
        <v>3.2799999999999999E-3</v>
      </c>
      <c r="D3045">
        <v>3.2799999999999999E-3</v>
      </c>
      <c r="E3045">
        <v>0.5</v>
      </c>
      <c r="F3045">
        <v>93496</v>
      </c>
      <c r="G3045">
        <v>306</v>
      </c>
      <c r="H3045">
        <v>93343</v>
      </c>
      <c r="I3045">
        <v>3093613</v>
      </c>
      <c r="J3045">
        <v>33.090000000000003</v>
      </c>
    </row>
    <row r="3046" spans="1:10" x14ac:dyDescent="0.45">
      <c r="A3046">
        <v>1960</v>
      </c>
      <c r="B3046">
        <v>45</v>
      </c>
      <c r="C3046">
        <v>3.64E-3</v>
      </c>
      <c r="D3046">
        <v>3.64E-3</v>
      </c>
      <c r="E3046">
        <v>0.5</v>
      </c>
      <c r="F3046">
        <v>93190</v>
      </c>
      <c r="G3046">
        <v>339</v>
      </c>
      <c r="H3046">
        <v>93020</v>
      </c>
      <c r="I3046">
        <v>3000271</v>
      </c>
      <c r="J3046">
        <v>32.200000000000003</v>
      </c>
    </row>
    <row r="3047" spans="1:10" x14ac:dyDescent="0.45">
      <c r="A3047">
        <v>1960</v>
      </c>
      <c r="B3047">
        <v>46</v>
      </c>
      <c r="C3047">
        <v>3.8300000000000001E-3</v>
      </c>
      <c r="D3047">
        <v>3.82E-3</v>
      </c>
      <c r="E3047">
        <v>0.5</v>
      </c>
      <c r="F3047">
        <v>92851</v>
      </c>
      <c r="G3047">
        <v>355</v>
      </c>
      <c r="H3047">
        <v>92673</v>
      </c>
      <c r="I3047">
        <v>2907251</v>
      </c>
      <c r="J3047">
        <v>31.31</v>
      </c>
    </row>
    <row r="3048" spans="1:10" x14ac:dyDescent="0.45">
      <c r="A3048">
        <v>1960</v>
      </c>
      <c r="B3048">
        <v>47</v>
      </c>
      <c r="C3048">
        <v>4.3E-3</v>
      </c>
      <c r="D3048">
        <v>4.2900000000000004E-3</v>
      </c>
      <c r="E3048">
        <v>0.5</v>
      </c>
      <c r="F3048">
        <v>92496</v>
      </c>
      <c r="G3048">
        <v>396</v>
      </c>
      <c r="H3048">
        <v>92298</v>
      </c>
      <c r="I3048">
        <v>2814577</v>
      </c>
      <c r="J3048">
        <v>30.43</v>
      </c>
    </row>
    <row r="3049" spans="1:10" x14ac:dyDescent="0.45">
      <c r="A3049">
        <v>1960</v>
      </c>
      <c r="B3049">
        <v>48</v>
      </c>
      <c r="C3049">
        <v>4.4999999999999997E-3</v>
      </c>
      <c r="D3049">
        <v>4.4900000000000001E-3</v>
      </c>
      <c r="E3049">
        <v>0.5</v>
      </c>
      <c r="F3049">
        <v>92099</v>
      </c>
      <c r="G3049">
        <v>414</v>
      </c>
      <c r="H3049">
        <v>91893</v>
      </c>
      <c r="I3049">
        <v>2722280</v>
      </c>
      <c r="J3049">
        <v>29.56</v>
      </c>
    </row>
    <row r="3050" spans="1:10" x14ac:dyDescent="0.45">
      <c r="A3050">
        <v>1960</v>
      </c>
      <c r="B3050">
        <v>49</v>
      </c>
      <c r="C3050">
        <v>5.0099999999999997E-3</v>
      </c>
      <c r="D3050">
        <v>4.9899999999999996E-3</v>
      </c>
      <c r="E3050">
        <v>0.5</v>
      </c>
      <c r="F3050">
        <v>91686</v>
      </c>
      <c r="G3050">
        <v>458</v>
      </c>
      <c r="H3050">
        <v>91457</v>
      </c>
      <c r="I3050">
        <v>2630387</v>
      </c>
      <c r="J3050">
        <v>28.69</v>
      </c>
    </row>
    <row r="3051" spans="1:10" x14ac:dyDescent="0.45">
      <c r="A3051">
        <v>1960</v>
      </c>
      <c r="B3051">
        <v>50</v>
      </c>
      <c r="C3051">
        <v>5.6600000000000001E-3</v>
      </c>
      <c r="D3051">
        <v>5.6499999999999996E-3</v>
      </c>
      <c r="E3051">
        <v>0.5</v>
      </c>
      <c r="F3051">
        <v>91228</v>
      </c>
      <c r="G3051">
        <v>515</v>
      </c>
      <c r="H3051">
        <v>90970</v>
      </c>
      <c r="I3051">
        <v>2538930</v>
      </c>
      <c r="J3051">
        <v>27.83</v>
      </c>
    </row>
    <row r="3052" spans="1:10" x14ac:dyDescent="0.45">
      <c r="A3052">
        <v>1960</v>
      </c>
      <c r="B3052">
        <v>51</v>
      </c>
      <c r="C3052">
        <v>5.8399999999999997E-3</v>
      </c>
      <c r="D3052">
        <v>5.8199999999999997E-3</v>
      </c>
      <c r="E3052">
        <v>0.5</v>
      </c>
      <c r="F3052">
        <v>90713</v>
      </c>
      <c r="G3052">
        <v>528</v>
      </c>
      <c r="H3052">
        <v>90449</v>
      </c>
      <c r="I3052">
        <v>2447960</v>
      </c>
      <c r="J3052">
        <v>26.99</v>
      </c>
    </row>
    <row r="3053" spans="1:10" x14ac:dyDescent="0.45">
      <c r="A3053">
        <v>1960</v>
      </c>
      <c r="B3053">
        <v>52</v>
      </c>
      <c r="C3053">
        <v>6.4700000000000001E-3</v>
      </c>
      <c r="D3053">
        <v>6.45E-3</v>
      </c>
      <c r="E3053">
        <v>0.5</v>
      </c>
      <c r="F3053">
        <v>90185</v>
      </c>
      <c r="G3053">
        <v>582</v>
      </c>
      <c r="H3053">
        <v>89894</v>
      </c>
      <c r="I3053">
        <v>2357511</v>
      </c>
      <c r="J3053">
        <v>26.14</v>
      </c>
    </row>
    <row r="3054" spans="1:10" x14ac:dyDescent="0.45">
      <c r="A3054">
        <v>1960</v>
      </c>
      <c r="B3054">
        <v>53</v>
      </c>
      <c r="C3054">
        <v>6.6100000000000004E-3</v>
      </c>
      <c r="D3054">
        <v>6.5900000000000004E-3</v>
      </c>
      <c r="E3054">
        <v>0.5</v>
      </c>
      <c r="F3054">
        <v>89603</v>
      </c>
      <c r="G3054">
        <v>591</v>
      </c>
      <c r="H3054">
        <v>89308</v>
      </c>
      <c r="I3054">
        <v>2267617</v>
      </c>
      <c r="J3054">
        <v>25.31</v>
      </c>
    </row>
    <row r="3055" spans="1:10" x14ac:dyDescent="0.45">
      <c r="A3055">
        <v>1960</v>
      </c>
      <c r="B3055">
        <v>54</v>
      </c>
      <c r="C3055">
        <v>7.4200000000000004E-3</v>
      </c>
      <c r="D3055">
        <v>7.3899999999999999E-3</v>
      </c>
      <c r="E3055">
        <v>0.5</v>
      </c>
      <c r="F3055">
        <v>89013</v>
      </c>
      <c r="G3055">
        <v>658</v>
      </c>
      <c r="H3055">
        <v>88684</v>
      </c>
      <c r="I3055">
        <v>2178309</v>
      </c>
      <c r="J3055">
        <v>24.47</v>
      </c>
    </row>
    <row r="3056" spans="1:10" x14ac:dyDescent="0.45">
      <c r="A3056">
        <v>1960</v>
      </c>
      <c r="B3056">
        <v>55</v>
      </c>
      <c r="C3056">
        <v>7.8200000000000006E-3</v>
      </c>
      <c r="D3056">
        <v>7.79E-3</v>
      </c>
      <c r="E3056">
        <v>0.5</v>
      </c>
      <c r="F3056">
        <v>88354</v>
      </c>
      <c r="G3056">
        <v>688</v>
      </c>
      <c r="H3056">
        <v>88010</v>
      </c>
      <c r="I3056">
        <v>2089626</v>
      </c>
      <c r="J3056">
        <v>23.65</v>
      </c>
    </row>
    <row r="3057" spans="1:10" x14ac:dyDescent="0.45">
      <c r="A3057">
        <v>1960</v>
      </c>
      <c r="B3057">
        <v>56</v>
      </c>
      <c r="C3057">
        <v>8.2299999999999995E-3</v>
      </c>
      <c r="D3057">
        <v>8.1899999999999994E-3</v>
      </c>
      <c r="E3057">
        <v>0.5</v>
      </c>
      <c r="F3057">
        <v>87666</v>
      </c>
      <c r="G3057">
        <v>718</v>
      </c>
      <c r="H3057">
        <v>87307</v>
      </c>
      <c r="I3057">
        <v>2001616</v>
      </c>
      <c r="J3057">
        <v>22.83</v>
      </c>
    </row>
    <row r="3058" spans="1:10" x14ac:dyDescent="0.45">
      <c r="A3058">
        <v>1960</v>
      </c>
      <c r="B3058">
        <v>57</v>
      </c>
      <c r="C3058">
        <v>9.0100000000000006E-3</v>
      </c>
      <c r="D3058">
        <v>8.9700000000000005E-3</v>
      </c>
      <c r="E3058">
        <v>0.5</v>
      </c>
      <c r="F3058">
        <v>86948</v>
      </c>
      <c r="G3058">
        <v>780</v>
      </c>
      <c r="H3058">
        <v>86558</v>
      </c>
      <c r="I3058">
        <v>1914309</v>
      </c>
      <c r="J3058">
        <v>22.02</v>
      </c>
    </row>
    <row r="3059" spans="1:10" x14ac:dyDescent="0.45">
      <c r="A3059">
        <v>1960</v>
      </c>
      <c r="B3059">
        <v>58</v>
      </c>
      <c r="C3059">
        <v>9.5300000000000003E-3</v>
      </c>
      <c r="D3059">
        <v>9.4800000000000006E-3</v>
      </c>
      <c r="E3059">
        <v>0.5</v>
      </c>
      <c r="F3059">
        <v>86168</v>
      </c>
      <c r="G3059">
        <v>817</v>
      </c>
      <c r="H3059">
        <v>85759</v>
      </c>
      <c r="I3059">
        <v>1827751</v>
      </c>
      <c r="J3059">
        <v>21.21</v>
      </c>
    </row>
    <row r="3060" spans="1:10" x14ac:dyDescent="0.45">
      <c r="A3060">
        <v>1960</v>
      </c>
      <c r="B3060">
        <v>59</v>
      </c>
      <c r="C3060">
        <v>1.221E-2</v>
      </c>
      <c r="D3060">
        <v>1.214E-2</v>
      </c>
      <c r="E3060">
        <v>0.5</v>
      </c>
      <c r="F3060">
        <v>85350</v>
      </c>
      <c r="G3060">
        <v>1036</v>
      </c>
      <c r="H3060">
        <v>84833</v>
      </c>
      <c r="I3060">
        <v>1741992</v>
      </c>
      <c r="J3060">
        <v>20.41</v>
      </c>
    </row>
    <row r="3061" spans="1:10" x14ac:dyDescent="0.45">
      <c r="A3061">
        <v>1960</v>
      </c>
      <c r="B3061">
        <v>60</v>
      </c>
      <c r="C3061">
        <v>1.3650000000000001E-2</v>
      </c>
      <c r="D3061">
        <v>1.355E-2</v>
      </c>
      <c r="E3061">
        <v>0.5</v>
      </c>
      <c r="F3061">
        <v>84315</v>
      </c>
      <c r="G3061">
        <v>1143</v>
      </c>
      <c r="H3061">
        <v>83743</v>
      </c>
      <c r="I3061">
        <v>1657159</v>
      </c>
      <c r="J3061">
        <v>19.649999999999999</v>
      </c>
    </row>
    <row r="3062" spans="1:10" x14ac:dyDescent="0.45">
      <c r="A3062">
        <v>1960</v>
      </c>
      <c r="B3062">
        <v>61</v>
      </c>
      <c r="C3062">
        <v>1.225E-2</v>
      </c>
      <c r="D3062">
        <v>1.217E-2</v>
      </c>
      <c r="E3062">
        <v>0.5</v>
      </c>
      <c r="F3062">
        <v>83172</v>
      </c>
      <c r="G3062">
        <v>1013</v>
      </c>
      <c r="H3062">
        <v>82666</v>
      </c>
      <c r="I3062">
        <v>1573416</v>
      </c>
      <c r="J3062">
        <v>18.920000000000002</v>
      </c>
    </row>
    <row r="3063" spans="1:10" x14ac:dyDescent="0.45">
      <c r="A3063">
        <v>1960</v>
      </c>
      <c r="B3063">
        <v>62</v>
      </c>
      <c r="C3063">
        <v>1.519E-2</v>
      </c>
      <c r="D3063">
        <v>1.508E-2</v>
      </c>
      <c r="E3063">
        <v>0.5</v>
      </c>
      <c r="F3063">
        <v>82159</v>
      </c>
      <c r="G3063">
        <v>1239</v>
      </c>
      <c r="H3063">
        <v>81540</v>
      </c>
      <c r="I3063">
        <v>1490751</v>
      </c>
      <c r="J3063">
        <v>18.14</v>
      </c>
    </row>
    <row r="3064" spans="1:10" x14ac:dyDescent="0.45">
      <c r="A3064">
        <v>1960</v>
      </c>
      <c r="B3064">
        <v>63</v>
      </c>
      <c r="C3064">
        <v>1.6279999999999999E-2</v>
      </c>
      <c r="D3064">
        <v>1.6150000000000001E-2</v>
      </c>
      <c r="E3064">
        <v>0.5</v>
      </c>
      <c r="F3064">
        <v>80920</v>
      </c>
      <c r="G3064">
        <v>1307</v>
      </c>
      <c r="H3064">
        <v>80267</v>
      </c>
      <c r="I3064">
        <v>1409211</v>
      </c>
      <c r="J3064">
        <v>17.41</v>
      </c>
    </row>
    <row r="3065" spans="1:10" x14ac:dyDescent="0.45">
      <c r="A3065">
        <v>1960</v>
      </c>
      <c r="B3065">
        <v>64</v>
      </c>
      <c r="C3065">
        <v>1.77E-2</v>
      </c>
      <c r="D3065">
        <v>1.755E-2</v>
      </c>
      <c r="E3065">
        <v>0.5</v>
      </c>
      <c r="F3065">
        <v>79613</v>
      </c>
      <c r="G3065">
        <v>1397</v>
      </c>
      <c r="H3065">
        <v>78915</v>
      </c>
      <c r="I3065">
        <v>1328944</v>
      </c>
      <c r="J3065">
        <v>16.690000000000001</v>
      </c>
    </row>
    <row r="3066" spans="1:10" x14ac:dyDescent="0.45">
      <c r="A3066">
        <v>1960</v>
      </c>
      <c r="B3066">
        <v>65</v>
      </c>
      <c r="C3066">
        <v>2.0109999999999999E-2</v>
      </c>
      <c r="D3066">
        <v>1.9910000000000001E-2</v>
      </c>
      <c r="E3066">
        <v>0.5</v>
      </c>
      <c r="F3066">
        <v>78216</v>
      </c>
      <c r="G3066">
        <v>1557</v>
      </c>
      <c r="H3066">
        <v>77438</v>
      </c>
      <c r="I3066">
        <v>1250029</v>
      </c>
      <c r="J3066">
        <v>15.98</v>
      </c>
    </row>
    <row r="3067" spans="1:10" x14ac:dyDescent="0.45">
      <c r="A3067">
        <v>1960</v>
      </c>
      <c r="B3067">
        <v>66</v>
      </c>
      <c r="C3067">
        <v>1.9640000000000001E-2</v>
      </c>
      <c r="D3067">
        <v>1.9449999999999999E-2</v>
      </c>
      <c r="E3067">
        <v>0.5</v>
      </c>
      <c r="F3067">
        <v>76659</v>
      </c>
      <c r="G3067">
        <v>1491</v>
      </c>
      <c r="H3067">
        <v>75913</v>
      </c>
      <c r="I3067">
        <v>1172591</v>
      </c>
      <c r="J3067">
        <v>15.3</v>
      </c>
    </row>
    <row r="3068" spans="1:10" x14ac:dyDescent="0.45">
      <c r="A3068">
        <v>1960</v>
      </c>
      <c r="B3068">
        <v>67</v>
      </c>
      <c r="C3068">
        <v>2.3019999999999999E-2</v>
      </c>
      <c r="D3068">
        <v>2.2759999999999999E-2</v>
      </c>
      <c r="E3068">
        <v>0.5</v>
      </c>
      <c r="F3068">
        <v>75168</v>
      </c>
      <c r="G3068">
        <v>1711</v>
      </c>
      <c r="H3068">
        <v>74313</v>
      </c>
      <c r="I3068">
        <v>1096678</v>
      </c>
      <c r="J3068">
        <v>14.59</v>
      </c>
    </row>
    <row r="3069" spans="1:10" x14ac:dyDescent="0.45">
      <c r="A3069">
        <v>1960</v>
      </c>
      <c r="B3069">
        <v>68</v>
      </c>
      <c r="C3069">
        <v>2.4299999999999999E-2</v>
      </c>
      <c r="D3069">
        <v>2.401E-2</v>
      </c>
      <c r="E3069">
        <v>0.5</v>
      </c>
      <c r="F3069">
        <v>73457</v>
      </c>
      <c r="G3069">
        <v>1764</v>
      </c>
      <c r="H3069">
        <v>72575</v>
      </c>
      <c r="I3069">
        <v>1022365</v>
      </c>
      <c r="J3069">
        <v>13.92</v>
      </c>
    </row>
    <row r="3070" spans="1:10" x14ac:dyDescent="0.45">
      <c r="A3070">
        <v>1960</v>
      </c>
      <c r="B3070">
        <v>69</v>
      </c>
      <c r="C3070">
        <v>2.6190000000000001E-2</v>
      </c>
      <c r="D3070">
        <v>2.5850000000000001E-2</v>
      </c>
      <c r="E3070">
        <v>0.5</v>
      </c>
      <c r="F3070">
        <v>71694</v>
      </c>
      <c r="G3070">
        <v>1853</v>
      </c>
      <c r="H3070">
        <v>70767</v>
      </c>
      <c r="I3070">
        <v>949790</v>
      </c>
      <c r="J3070">
        <v>13.25</v>
      </c>
    </row>
    <row r="3071" spans="1:10" x14ac:dyDescent="0.45">
      <c r="A3071">
        <v>1960</v>
      </c>
      <c r="B3071">
        <v>70</v>
      </c>
      <c r="C3071">
        <v>3.09E-2</v>
      </c>
      <c r="D3071">
        <v>3.0429999999999999E-2</v>
      </c>
      <c r="E3071">
        <v>0.5</v>
      </c>
      <c r="F3071">
        <v>69840</v>
      </c>
      <c r="G3071">
        <v>2125</v>
      </c>
      <c r="H3071">
        <v>68778</v>
      </c>
      <c r="I3071">
        <v>879023</v>
      </c>
      <c r="J3071">
        <v>12.59</v>
      </c>
    </row>
    <row r="3072" spans="1:10" x14ac:dyDescent="0.45">
      <c r="A3072">
        <v>1960</v>
      </c>
      <c r="B3072">
        <v>71</v>
      </c>
      <c r="C3072">
        <v>3.1510000000000003E-2</v>
      </c>
      <c r="D3072">
        <v>3.1029999999999999E-2</v>
      </c>
      <c r="E3072">
        <v>0.5</v>
      </c>
      <c r="F3072">
        <v>67715</v>
      </c>
      <c r="G3072">
        <v>2101</v>
      </c>
      <c r="H3072">
        <v>66664</v>
      </c>
      <c r="I3072">
        <v>810246</v>
      </c>
      <c r="J3072">
        <v>11.97</v>
      </c>
    </row>
    <row r="3073" spans="1:10" x14ac:dyDescent="0.45">
      <c r="A3073">
        <v>1960</v>
      </c>
      <c r="B3073">
        <v>72</v>
      </c>
      <c r="C3073">
        <v>3.7749999999999999E-2</v>
      </c>
      <c r="D3073">
        <v>3.705E-2</v>
      </c>
      <c r="E3073">
        <v>0.5</v>
      </c>
      <c r="F3073">
        <v>65614</v>
      </c>
      <c r="G3073">
        <v>2431</v>
      </c>
      <c r="H3073">
        <v>64398</v>
      </c>
      <c r="I3073">
        <v>743581</v>
      </c>
      <c r="J3073">
        <v>11.33</v>
      </c>
    </row>
    <row r="3074" spans="1:10" x14ac:dyDescent="0.45">
      <c r="A3074">
        <v>1960</v>
      </c>
      <c r="B3074">
        <v>73</v>
      </c>
      <c r="C3074">
        <v>3.9100000000000003E-2</v>
      </c>
      <c r="D3074">
        <v>3.8350000000000002E-2</v>
      </c>
      <c r="E3074">
        <v>0.5</v>
      </c>
      <c r="F3074">
        <v>63183</v>
      </c>
      <c r="G3074">
        <v>2423</v>
      </c>
      <c r="H3074">
        <v>61971</v>
      </c>
      <c r="I3074">
        <v>679183</v>
      </c>
      <c r="J3074">
        <v>10.75</v>
      </c>
    </row>
    <row r="3075" spans="1:10" x14ac:dyDescent="0.45">
      <c r="A3075">
        <v>1960</v>
      </c>
      <c r="B3075">
        <v>74</v>
      </c>
      <c r="C3075">
        <v>4.4519999999999997E-2</v>
      </c>
      <c r="D3075">
        <v>4.3549999999999998E-2</v>
      </c>
      <c r="E3075">
        <v>0.5</v>
      </c>
      <c r="F3075">
        <v>60760</v>
      </c>
      <c r="G3075">
        <v>2646</v>
      </c>
      <c r="H3075">
        <v>59437</v>
      </c>
      <c r="I3075">
        <v>617211</v>
      </c>
      <c r="J3075">
        <v>10.16</v>
      </c>
    </row>
    <row r="3076" spans="1:10" x14ac:dyDescent="0.45">
      <c r="A3076">
        <v>1960</v>
      </c>
      <c r="B3076">
        <v>75</v>
      </c>
      <c r="C3076">
        <v>5.203E-2</v>
      </c>
      <c r="D3076">
        <v>5.0709999999999998E-2</v>
      </c>
      <c r="E3076">
        <v>0.5</v>
      </c>
      <c r="F3076">
        <v>58113</v>
      </c>
      <c r="G3076">
        <v>2947</v>
      </c>
      <c r="H3076">
        <v>56640</v>
      </c>
      <c r="I3076">
        <v>557775</v>
      </c>
      <c r="J3076">
        <v>9.6</v>
      </c>
    </row>
    <row r="3077" spans="1:10" x14ac:dyDescent="0.45">
      <c r="A3077">
        <v>1960</v>
      </c>
      <c r="B3077">
        <v>76</v>
      </c>
      <c r="C3077">
        <v>5.3969999999999997E-2</v>
      </c>
      <c r="D3077">
        <v>5.2549999999999999E-2</v>
      </c>
      <c r="E3077">
        <v>0.5</v>
      </c>
      <c r="F3077">
        <v>55166</v>
      </c>
      <c r="G3077">
        <v>2899</v>
      </c>
      <c r="H3077">
        <v>53717</v>
      </c>
      <c r="I3077">
        <v>501135</v>
      </c>
      <c r="J3077">
        <v>9.08</v>
      </c>
    </row>
    <row r="3078" spans="1:10" x14ac:dyDescent="0.45">
      <c r="A3078">
        <v>1960</v>
      </c>
      <c r="B3078">
        <v>77</v>
      </c>
      <c r="C3078">
        <v>5.8290000000000002E-2</v>
      </c>
      <c r="D3078">
        <v>5.6640000000000003E-2</v>
      </c>
      <c r="E3078">
        <v>0.5</v>
      </c>
      <c r="F3078">
        <v>52267</v>
      </c>
      <c r="G3078">
        <v>2961</v>
      </c>
      <c r="H3078">
        <v>50787</v>
      </c>
      <c r="I3078">
        <v>447418</v>
      </c>
      <c r="J3078">
        <v>8.56</v>
      </c>
    </row>
    <row r="3079" spans="1:10" x14ac:dyDescent="0.45">
      <c r="A3079">
        <v>1960</v>
      </c>
      <c r="B3079">
        <v>78</v>
      </c>
      <c r="C3079">
        <v>6.6900000000000001E-2</v>
      </c>
      <c r="D3079">
        <v>6.4740000000000006E-2</v>
      </c>
      <c r="E3079">
        <v>0.5</v>
      </c>
      <c r="F3079">
        <v>49307</v>
      </c>
      <c r="G3079">
        <v>3192</v>
      </c>
      <c r="H3079">
        <v>47711</v>
      </c>
      <c r="I3079">
        <v>396631</v>
      </c>
      <c r="J3079">
        <v>8.0399999999999991</v>
      </c>
    </row>
    <row r="3080" spans="1:10" x14ac:dyDescent="0.45">
      <c r="A3080">
        <v>1960</v>
      </c>
      <c r="B3080">
        <v>79</v>
      </c>
      <c r="C3080">
        <v>7.5910000000000005E-2</v>
      </c>
      <c r="D3080">
        <v>7.3139999999999997E-2</v>
      </c>
      <c r="E3080">
        <v>0.5</v>
      </c>
      <c r="F3080">
        <v>46115</v>
      </c>
      <c r="G3080">
        <v>3373</v>
      </c>
      <c r="H3080">
        <v>44428</v>
      </c>
      <c r="I3080">
        <v>348920</v>
      </c>
      <c r="J3080">
        <v>7.57</v>
      </c>
    </row>
    <row r="3081" spans="1:10" x14ac:dyDescent="0.45">
      <c r="A3081">
        <v>1960</v>
      </c>
      <c r="B3081">
        <v>80</v>
      </c>
      <c r="C3081">
        <v>8.5379999999999998E-2</v>
      </c>
      <c r="D3081">
        <v>8.1879999999999994E-2</v>
      </c>
      <c r="E3081">
        <v>0.5</v>
      </c>
      <c r="F3081">
        <v>42742</v>
      </c>
      <c r="G3081">
        <v>3500</v>
      </c>
      <c r="H3081">
        <v>40992</v>
      </c>
      <c r="I3081">
        <v>304492</v>
      </c>
      <c r="J3081">
        <v>7.12</v>
      </c>
    </row>
    <row r="3082" spans="1:10" x14ac:dyDescent="0.45">
      <c r="A3082">
        <v>1960</v>
      </c>
      <c r="B3082">
        <v>81</v>
      </c>
      <c r="C3082">
        <v>8.5470000000000004E-2</v>
      </c>
      <c r="D3082">
        <v>8.1970000000000001E-2</v>
      </c>
      <c r="E3082">
        <v>0.5</v>
      </c>
      <c r="F3082">
        <v>39242</v>
      </c>
      <c r="G3082">
        <v>3217</v>
      </c>
      <c r="H3082">
        <v>37634</v>
      </c>
      <c r="I3082">
        <v>263499</v>
      </c>
      <c r="J3082">
        <v>6.71</v>
      </c>
    </row>
    <row r="3083" spans="1:10" x14ac:dyDescent="0.45">
      <c r="A3083">
        <v>1960</v>
      </c>
      <c r="B3083">
        <v>82</v>
      </c>
      <c r="C3083">
        <v>9.9610000000000004E-2</v>
      </c>
      <c r="D3083">
        <v>9.4880000000000006E-2</v>
      </c>
      <c r="E3083">
        <v>0.5</v>
      </c>
      <c r="F3083">
        <v>36026</v>
      </c>
      <c r="G3083">
        <v>3418</v>
      </c>
      <c r="H3083">
        <v>34317</v>
      </c>
      <c r="I3083">
        <v>225865</v>
      </c>
      <c r="J3083">
        <v>6.27</v>
      </c>
    </row>
    <row r="3084" spans="1:10" x14ac:dyDescent="0.45">
      <c r="A3084">
        <v>1960</v>
      </c>
      <c r="B3084">
        <v>83</v>
      </c>
      <c r="C3084">
        <v>0.11161</v>
      </c>
      <c r="D3084">
        <v>0.10571</v>
      </c>
      <c r="E3084">
        <v>0.5</v>
      </c>
      <c r="F3084">
        <v>32608</v>
      </c>
      <c r="G3084">
        <v>3447</v>
      </c>
      <c r="H3084">
        <v>30884</v>
      </c>
      <c r="I3084">
        <v>191549</v>
      </c>
      <c r="J3084">
        <v>5.87</v>
      </c>
    </row>
    <row r="3085" spans="1:10" x14ac:dyDescent="0.45">
      <c r="A3085">
        <v>1960</v>
      </c>
      <c r="B3085">
        <v>84</v>
      </c>
      <c r="C3085">
        <v>0.12457</v>
      </c>
      <c r="D3085">
        <v>0.11727</v>
      </c>
      <c r="E3085">
        <v>0.5</v>
      </c>
      <c r="F3085">
        <v>29161</v>
      </c>
      <c r="G3085">
        <v>3420</v>
      </c>
      <c r="H3085">
        <v>27451</v>
      </c>
      <c r="I3085">
        <v>160665</v>
      </c>
      <c r="J3085">
        <v>5.51</v>
      </c>
    </row>
    <row r="3086" spans="1:10" x14ac:dyDescent="0.45">
      <c r="A3086">
        <v>1960</v>
      </c>
      <c r="B3086">
        <v>85</v>
      </c>
      <c r="C3086">
        <v>0.13561999999999999</v>
      </c>
      <c r="D3086">
        <v>0.12701000000000001</v>
      </c>
      <c r="E3086">
        <v>0.5</v>
      </c>
      <c r="F3086">
        <v>25741</v>
      </c>
      <c r="G3086">
        <v>3269</v>
      </c>
      <c r="H3086">
        <v>24106</v>
      </c>
      <c r="I3086">
        <v>133214</v>
      </c>
      <c r="J3086">
        <v>5.18</v>
      </c>
    </row>
    <row r="3087" spans="1:10" x14ac:dyDescent="0.45">
      <c r="A3087">
        <v>1960</v>
      </c>
      <c r="B3087">
        <v>86</v>
      </c>
      <c r="C3087">
        <v>0.14623</v>
      </c>
      <c r="D3087">
        <v>0.13627</v>
      </c>
      <c r="E3087">
        <v>0.5</v>
      </c>
      <c r="F3087">
        <v>22472</v>
      </c>
      <c r="G3087">
        <v>3062</v>
      </c>
      <c r="H3087">
        <v>20941</v>
      </c>
      <c r="I3087">
        <v>109107</v>
      </c>
      <c r="J3087">
        <v>4.8600000000000003</v>
      </c>
    </row>
    <row r="3088" spans="1:10" x14ac:dyDescent="0.45">
      <c r="A3088">
        <v>1960</v>
      </c>
      <c r="B3088">
        <v>87</v>
      </c>
      <c r="C3088">
        <v>0.16381999999999999</v>
      </c>
      <c r="D3088">
        <v>0.15140999999999999</v>
      </c>
      <c r="E3088">
        <v>0.5</v>
      </c>
      <c r="F3088">
        <v>19409</v>
      </c>
      <c r="G3088">
        <v>2939</v>
      </c>
      <c r="H3088">
        <v>17940</v>
      </c>
      <c r="I3088">
        <v>88167</v>
      </c>
      <c r="J3088">
        <v>4.54</v>
      </c>
    </row>
    <row r="3089" spans="1:10" x14ac:dyDescent="0.45">
      <c r="A3089">
        <v>1960</v>
      </c>
      <c r="B3089">
        <v>88</v>
      </c>
      <c r="C3089">
        <v>0.17885000000000001</v>
      </c>
      <c r="D3089">
        <v>0.16417000000000001</v>
      </c>
      <c r="E3089">
        <v>0.5</v>
      </c>
      <c r="F3089">
        <v>16471</v>
      </c>
      <c r="G3089">
        <v>2704</v>
      </c>
      <c r="H3089">
        <v>15119</v>
      </c>
      <c r="I3089">
        <v>70227</v>
      </c>
      <c r="J3089">
        <v>4.26</v>
      </c>
    </row>
    <row r="3090" spans="1:10" x14ac:dyDescent="0.45">
      <c r="A3090">
        <v>1960</v>
      </c>
      <c r="B3090">
        <v>89</v>
      </c>
      <c r="C3090">
        <v>0.19314999999999999</v>
      </c>
      <c r="D3090">
        <v>0.17613999999999999</v>
      </c>
      <c r="E3090">
        <v>0.5</v>
      </c>
      <c r="F3090">
        <v>13767</v>
      </c>
      <c r="G3090">
        <v>2425</v>
      </c>
      <c r="H3090">
        <v>12554</v>
      </c>
      <c r="I3090">
        <v>55108</v>
      </c>
      <c r="J3090">
        <v>4</v>
      </c>
    </row>
    <row r="3091" spans="1:10" x14ac:dyDescent="0.45">
      <c r="A3091">
        <v>1960</v>
      </c>
      <c r="B3091">
        <v>90</v>
      </c>
      <c r="C3091">
        <v>0.22047</v>
      </c>
      <c r="D3091">
        <v>0.19858000000000001</v>
      </c>
      <c r="E3091">
        <v>0.5</v>
      </c>
      <c r="F3091">
        <v>11342</v>
      </c>
      <c r="G3091">
        <v>2252</v>
      </c>
      <c r="H3091">
        <v>10216</v>
      </c>
      <c r="I3091">
        <v>42554</v>
      </c>
      <c r="J3091">
        <v>3.75</v>
      </c>
    </row>
    <row r="3092" spans="1:10" x14ac:dyDescent="0.45">
      <c r="A3092">
        <v>1960</v>
      </c>
      <c r="B3092">
        <v>91</v>
      </c>
      <c r="C3092">
        <v>0.22115000000000001</v>
      </c>
      <c r="D3092">
        <v>0.19913</v>
      </c>
      <c r="E3092">
        <v>0.5</v>
      </c>
      <c r="F3092">
        <v>9090</v>
      </c>
      <c r="G3092">
        <v>1810</v>
      </c>
      <c r="H3092">
        <v>8185</v>
      </c>
      <c r="I3092">
        <v>32338</v>
      </c>
      <c r="J3092">
        <v>3.56</v>
      </c>
    </row>
    <row r="3093" spans="1:10" x14ac:dyDescent="0.45">
      <c r="A3093">
        <v>1960</v>
      </c>
      <c r="B3093">
        <v>92</v>
      </c>
      <c r="C3093">
        <v>0.25185999999999997</v>
      </c>
      <c r="D3093">
        <v>0.22369</v>
      </c>
      <c r="E3093">
        <v>0.5</v>
      </c>
      <c r="F3093">
        <v>7280</v>
      </c>
      <c r="G3093">
        <v>1628</v>
      </c>
      <c r="H3093">
        <v>6465</v>
      </c>
      <c r="I3093">
        <v>24154</v>
      </c>
      <c r="J3093">
        <v>3.32</v>
      </c>
    </row>
    <row r="3094" spans="1:10" x14ac:dyDescent="0.45">
      <c r="A3094">
        <v>1960</v>
      </c>
      <c r="B3094">
        <v>93</v>
      </c>
      <c r="C3094">
        <v>0.27633999999999997</v>
      </c>
      <c r="D3094">
        <v>0.24279000000000001</v>
      </c>
      <c r="E3094">
        <v>0.5</v>
      </c>
      <c r="F3094">
        <v>5651</v>
      </c>
      <c r="G3094">
        <v>1372</v>
      </c>
      <c r="H3094">
        <v>4965</v>
      </c>
      <c r="I3094">
        <v>17688</v>
      </c>
      <c r="J3094">
        <v>3.13</v>
      </c>
    </row>
    <row r="3095" spans="1:10" x14ac:dyDescent="0.45">
      <c r="A3095">
        <v>1960</v>
      </c>
      <c r="B3095">
        <v>94</v>
      </c>
      <c r="C3095">
        <v>0.28360999999999997</v>
      </c>
      <c r="D3095">
        <v>0.24839</v>
      </c>
      <c r="E3095">
        <v>0.5</v>
      </c>
      <c r="F3095">
        <v>4279</v>
      </c>
      <c r="G3095">
        <v>1063</v>
      </c>
      <c r="H3095">
        <v>3748</v>
      </c>
      <c r="I3095">
        <v>12723</v>
      </c>
      <c r="J3095">
        <v>2.97</v>
      </c>
    </row>
    <row r="3096" spans="1:10" x14ac:dyDescent="0.45">
      <c r="A3096">
        <v>1960</v>
      </c>
      <c r="B3096">
        <v>95</v>
      </c>
      <c r="C3096">
        <v>0.31041999999999997</v>
      </c>
      <c r="D3096">
        <v>0.26871</v>
      </c>
      <c r="E3096">
        <v>0.5</v>
      </c>
      <c r="F3096">
        <v>3216</v>
      </c>
      <c r="G3096">
        <v>864</v>
      </c>
      <c r="H3096">
        <v>2784</v>
      </c>
      <c r="I3096">
        <v>8976</v>
      </c>
      <c r="J3096">
        <v>2.79</v>
      </c>
    </row>
    <row r="3097" spans="1:10" x14ac:dyDescent="0.45">
      <c r="A3097">
        <v>1960</v>
      </c>
      <c r="B3097">
        <v>96</v>
      </c>
      <c r="C3097">
        <v>0.33372000000000002</v>
      </c>
      <c r="D3097">
        <v>0.28599999999999998</v>
      </c>
      <c r="E3097">
        <v>0.5</v>
      </c>
      <c r="F3097">
        <v>2352</v>
      </c>
      <c r="G3097">
        <v>673</v>
      </c>
      <c r="H3097">
        <v>2016</v>
      </c>
      <c r="I3097">
        <v>6191</v>
      </c>
      <c r="J3097">
        <v>2.63</v>
      </c>
    </row>
    <row r="3098" spans="1:10" x14ac:dyDescent="0.45">
      <c r="A3098">
        <v>1960</v>
      </c>
      <c r="B3098">
        <v>97</v>
      </c>
      <c r="C3098">
        <v>0.35786000000000001</v>
      </c>
      <c r="D3098">
        <v>0.30354999999999999</v>
      </c>
      <c r="E3098">
        <v>0.5</v>
      </c>
      <c r="F3098">
        <v>1679</v>
      </c>
      <c r="G3098">
        <v>510</v>
      </c>
      <c r="H3098">
        <v>1424</v>
      </c>
      <c r="I3098">
        <v>4176</v>
      </c>
      <c r="J3098">
        <v>2.4900000000000002</v>
      </c>
    </row>
    <row r="3099" spans="1:10" x14ac:dyDescent="0.45">
      <c r="A3099">
        <v>1960</v>
      </c>
      <c r="B3099">
        <v>98</v>
      </c>
      <c r="C3099">
        <v>0.38274999999999998</v>
      </c>
      <c r="D3099">
        <v>0.32127</v>
      </c>
      <c r="E3099">
        <v>0.5</v>
      </c>
      <c r="F3099">
        <v>1170</v>
      </c>
      <c r="G3099">
        <v>376</v>
      </c>
      <c r="H3099">
        <v>982</v>
      </c>
      <c r="I3099">
        <v>2751</v>
      </c>
      <c r="J3099">
        <v>2.35</v>
      </c>
    </row>
    <row r="3100" spans="1:10" x14ac:dyDescent="0.45">
      <c r="A3100">
        <v>1960</v>
      </c>
      <c r="B3100">
        <v>99</v>
      </c>
      <c r="C3100">
        <v>0.40827000000000002</v>
      </c>
      <c r="D3100">
        <v>0.33905999999999997</v>
      </c>
      <c r="E3100">
        <v>0.5</v>
      </c>
      <c r="F3100">
        <v>794</v>
      </c>
      <c r="G3100">
        <v>269</v>
      </c>
      <c r="H3100">
        <v>659</v>
      </c>
      <c r="I3100">
        <v>1770</v>
      </c>
      <c r="J3100">
        <v>2.23</v>
      </c>
    </row>
    <row r="3101" spans="1:10" x14ac:dyDescent="0.45">
      <c r="A3101">
        <v>1960</v>
      </c>
      <c r="B3101">
        <v>100</v>
      </c>
      <c r="C3101">
        <v>0.43429000000000001</v>
      </c>
      <c r="D3101">
        <v>0.35681000000000002</v>
      </c>
      <c r="E3101">
        <v>0.5</v>
      </c>
      <c r="F3101">
        <v>525</v>
      </c>
      <c r="G3101">
        <v>187</v>
      </c>
      <c r="H3101">
        <v>431</v>
      </c>
      <c r="I3101">
        <v>1110</v>
      </c>
      <c r="J3101">
        <v>2.12</v>
      </c>
    </row>
    <row r="3102" spans="1:10" x14ac:dyDescent="0.45">
      <c r="A3102">
        <v>1960</v>
      </c>
      <c r="B3102">
        <v>101</v>
      </c>
      <c r="C3102">
        <v>0.46067999999999998</v>
      </c>
      <c r="D3102">
        <v>0.37442999999999999</v>
      </c>
      <c r="E3102">
        <v>0.5</v>
      </c>
      <c r="F3102">
        <v>337</v>
      </c>
      <c r="G3102">
        <v>126</v>
      </c>
      <c r="H3102">
        <v>274</v>
      </c>
      <c r="I3102">
        <v>679</v>
      </c>
      <c r="J3102">
        <v>2.0099999999999998</v>
      </c>
    </row>
    <row r="3103" spans="1:10" x14ac:dyDescent="0.45">
      <c r="A3103">
        <v>1960</v>
      </c>
      <c r="B3103">
        <v>102</v>
      </c>
      <c r="C3103">
        <v>0.48729</v>
      </c>
      <c r="D3103">
        <v>0.39183000000000001</v>
      </c>
      <c r="E3103">
        <v>0.5</v>
      </c>
      <c r="F3103">
        <v>211</v>
      </c>
      <c r="G3103">
        <v>83</v>
      </c>
      <c r="H3103">
        <v>170</v>
      </c>
      <c r="I3103">
        <v>405</v>
      </c>
      <c r="J3103">
        <v>1.92</v>
      </c>
    </row>
    <row r="3104" spans="1:10" x14ac:dyDescent="0.45">
      <c r="A3104">
        <v>1960</v>
      </c>
      <c r="B3104">
        <v>103</v>
      </c>
      <c r="C3104">
        <v>0.51397999999999999</v>
      </c>
      <c r="D3104">
        <v>0.40889999999999999</v>
      </c>
      <c r="E3104">
        <v>0.5</v>
      </c>
      <c r="F3104">
        <v>128</v>
      </c>
      <c r="G3104">
        <v>52</v>
      </c>
      <c r="H3104">
        <v>102</v>
      </c>
      <c r="I3104">
        <v>235</v>
      </c>
      <c r="J3104">
        <v>1.83</v>
      </c>
    </row>
    <row r="3105" spans="1:10" x14ac:dyDescent="0.45">
      <c r="A3105">
        <v>1960</v>
      </c>
      <c r="B3105">
        <v>104</v>
      </c>
      <c r="C3105">
        <v>0.54057999999999995</v>
      </c>
      <c r="D3105">
        <v>0.42555999999999999</v>
      </c>
      <c r="E3105">
        <v>0.5</v>
      </c>
      <c r="F3105">
        <v>76</v>
      </c>
      <c r="G3105">
        <v>32</v>
      </c>
      <c r="H3105">
        <v>60</v>
      </c>
      <c r="I3105">
        <v>133</v>
      </c>
      <c r="J3105">
        <v>1.75</v>
      </c>
    </row>
    <row r="3106" spans="1:10" x14ac:dyDescent="0.45">
      <c r="A3106">
        <v>1960</v>
      </c>
      <c r="B3106">
        <v>105</v>
      </c>
      <c r="C3106">
        <v>0.56696000000000002</v>
      </c>
      <c r="D3106">
        <v>0.44174000000000002</v>
      </c>
      <c r="E3106">
        <v>0.5</v>
      </c>
      <c r="F3106">
        <v>44</v>
      </c>
      <c r="G3106">
        <v>19</v>
      </c>
      <c r="H3106">
        <v>34</v>
      </c>
      <c r="I3106">
        <v>73</v>
      </c>
      <c r="J3106">
        <v>1.68</v>
      </c>
    </row>
    <row r="3107" spans="1:10" x14ac:dyDescent="0.45">
      <c r="A3107">
        <v>1960</v>
      </c>
      <c r="B3107">
        <v>106</v>
      </c>
      <c r="C3107">
        <v>0.59296000000000004</v>
      </c>
      <c r="D3107">
        <v>0.45735999999999999</v>
      </c>
      <c r="E3107">
        <v>0.5</v>
      </c>
      <c r="F3107">
        <v>24</v>
      </c>
      <c r="G3107">
        <v>11</v>
      </c>
      <c r="H3107">
        <v>19</v>
      </c>
      <c r="I3107">
        <v>39</v>
      </c>
      <c r="J3107">
        <v>1.62</v>
      </c>
    </row>
    <row r="3108" spans="1:10" x14ac:dyDescent="0.45">
      <c r="A3108">
        <v>1960</v>
      </c>
      <c r="B3108">
        <v>107</v>
      </c>
      <c r="C3108">
        <v>0.61845000000000006</v>
      </c>
      <c r="D3108">
        <v>0.47238000000000002</v>
      </c>
      <c r="E3108">
        <v>0.5</v>
      </c>
      <c r="F3108">
        <v>13</v>
      </c>
      <c r="G3108">
        <v>6</v>
      </c>
      <c r="H3108">
        <v>10</v>
      </c>
      <c r="I3108">
        <v>21</v>
      </c>
      <c r="J3108">
        <v>1.56</v>
      </c>
    </row>
    <row r="3109" spans="1:10" x14ac:dyDescent="0.45">
      <c r="A3109">
        <v>1960</v>
      </c>
      <c r="B3109">
        <v>108</v>
      </c>
      <c r="C3109">
        <v>0.64331000000000005</v>
      </c>
      <c r="D3109">
        <v>0.48674000000000001</v>
      </c>
      <c r="E3109">
        <v>0.5</v>
      </c>
      <c r="F3109">
        <v>7</v>
      </c>
      <c r="G3109">
        <v>3</v>
      </c>
      <c r="H3109">
        <v>5</v>
      </c>
      <c r="I3109">
        <v>11</v>
      </c>
      <c r="J3109">
        <v>1.51</v>
      </c>
    </row>
    <row r="3110" spans="1:10" x14ac:dyDescent="0.45">
      <c r="A3110">
        <v>1960</v>
      </c>
      <c r="B3110">
        <v>109</v>
      </c>
      <c r="C3110">
        <v>0.66740999999999995</v>
      </c>
      <c r="D3110">
        <v>0.50041999999999998</v>
      </c>
      <c r="E3110">
        <v>0.5</v>
      </c>
      <c r="F3110">
        <v>4</v>
      </c>
      <c r="G3110">
        <v>2</v>
      </c>
      <c r="H3110">
        <v>3</v>
      </c>
      <c r="I3110">
        <v>5</v>
      </c>
      <c r="J3110">
        <v>1.47</v>
      </c>
    </row>
    <row r="3111" spans="1:10" x14ac:dyDescent="0.45">
      <c r="A3111">
        <v>1960</v>
      </c>
      <c r="B3111" t="s">
        <v>20</v>
      </c>
      <c r="C3111">
        <v>0.69067000000000001</v>
      </c>
      <c r="D3111">
        <v>1</v>
      </c>
      <c r="E3111">
        <v>1.45</v>
      </c>
      <c r="F3111">
        <v>2</v>
      </c>
      <c r="G3111">
        <v>2</v>
      </c>
      <c r="H3111">
        <v>3</v>
      </c>
      <c r="I3111">
        <v>3</v>
      </c>
      <c r="J3111">
        <v>1.45</v>
      </c>
    </row>
    <row r="3112" spans="1:10" x14ac:dyDescent="0.45">
      <c r="A3112">
        <v>1961</v>
      </c>
      <c r="B3112">
        <v>0</v>
      </c>
      <c r="C3112">
        <v>2.239E-2</v>
      </c>
      <c r="D3112">
        <v>2.196E-2</v>
      </c>
      <c r="E3112">
        <v>0.13</v>
      </c>
      <c r="F3112">
        <v>100000</v>
      </c>
      <c r="G3112">
        <v>2196</v>
      </c>
      <c r="H3112">
        <v>98097</v>
      </c>
      <c r="I3112">
        <v>7370774</v>
      </c>
      <c r="J3112">
        <v>73.709999999999994</v>
      </c>
    </row>
    <row r="3113" spans="1:10" x14ac:dyDescent="0.45">
      <c r="A3113">
        <v>1961</v>
      </c>
      <c r="B3113">
        <v>1</v>
      </c>
      <c r="C3113">
        <v>1.5399999999999999E-3</v>
      </c>
      <c r="D3113">
        <v>1.5299999999999999E-3</v>
      </c>
      <c r="E3113">
        <v>0.5</v>
      </c>
      <c r="F3113">
        <v>97804</v>
      </c>
      <c r="G3113">
        <v>150</v>
      </c>
      <c r="H3113">
        <v>97729</v>
      </c>
      <c r="I3113">
        <v>7272677</v>
      </c>
      <c r="J3113">
        <v>74.36</v>
      </c>
    </row>
    <row r="3114" spans="1:10" x14ac:dyDescent="0.45">
      <c r="A3114">
        <v>1961</v>
      </c>
      <c r="B3114">
        <v>2</v>
      </c>
      <c r="C3114">
        <v>9.2000000000000003E-4</v>
      </c>
      <c r="D3114">
        <v>9.2000000000000003E-4</v>
      </c>
      <c r="E3114">
        <v>0.5</v>
      </c>
      <c r="F3114">
        <v>97654</v>
      </c>
      <c r="G3114">
        <v>90</v>
      </c>
      <c r="H3114">
        <v>97609</v>
      </c>
      <c r="I3114">
        <v>7174948</v>
      </c>
      <c r="J3114">
        <v>73.47</v>
      </c>
    </row>
    <row r="3115" spans="1:10" x14ac:dyDescent="0.45">
      <c r="A3115">
        <v>1961</v>
      </c>
      <c r="B3115">
        <v>3</v>
      </c>
      <c r="C3115">
        <v>6.8000000000000005E-4</v>
      </c>
      <c r="D3115">
        <v>6.8000000000000005E-4</v>
      </c>
      <c r="E3115">
        <v>0.5</v>
      </c>
      <c r="F3115">
        <v>97564</v>
      </c>
      <c r="G3115">
        <v>66</v>
      </c>
      <c r="H3115">
        <v>97531</v>
      </c>
      <c r="I3115">
        <v>7077339</v>
      </c>
      <c r="J3115">
        <v>72.540000000000006</v>
      </c>
    </row>
    <row r="3116" spans="1:10" x14ac:dyDescent="0.45">
      <c r="A3116">
        <v>1961</v>
      </c>
      <c r="B3116">
        <v>4</v>
      </c>
      <c r="C3116">
        <v>5.6999999999999998E-4</v>
      </c>
      <c r="D3116">
        <v>5.6999999999999998E-4</v>
      </c>
      <c r="E3116">
        <v>0.5</v>
      </c>
      <c r="F3116">
        <v>97498</v>
      </c>
      <c r="G3116">
        <v>56</v>
      </c>
      <c r="H3116">
        <v>97470</v>
      </c>
      <c r="I3116">
        <v>6979808</v>
      </c>
      <c r="J3116">
        <v>71.59</v>
      </c>
    </row>
    <row r="3117" spans="1:10" x14ac:dyDescent="0.45">
      <c r="A3117">
        <v>1961</v>
      </c>
      <c r="B3117">
        <v>5</v>
      </c>
      <c r="C3117">
        <v>5.0000000000000001E-4</v>
      </c>
      <c r="D3117">
        <v>5.0000000000000001E-4</v>
      </c>
      <c r="E3117">
        <v>0.5</v>
      </c>
      <c r="F3117">
        <v>97442</v>
      </c>
      <c r="G3117">
        <v>49</v>
      </c>
      <c r="H3117">
        <v>97417</v>
      </c>
      <c r="I3117">
        <v>6882339</v>
      </c>
      <c r="J3117">
        <v>70.63</v>
      </c>
    </row>
    <row r="3118" spans="1:10" x14ac:dyDescent="0.45">
      <c r="A3118">
        <v>1961</v>
      </c>
      <c r="B3118">
        <v>6</v>
      </c>
      <c r="C3118">
        <v>4.0999999999999999E-4</v>
      </c>
      <c r="D3118">
        <v>4.0999999999999999E-4</v>
      </c>
      <c r="E3118">
        <v>0.5</v>
      </c>
      <c r="F3118">
        <v>97393</v>
      </c>
      <c r="G3118">
        <v>40</v>
      </c>
      <c r="H3118">
        <v>97373</v>
      </c>
      <c r="I3118">
        <v>6784922</v>
      </c>
      <c r="J3118">
        <v>69.67</v>
      </c>
    </row>
    <row r="3119" spans="1:10" x14ac:dyDescent="0.45">
      <c r="A3119">
        <v>1961</v>
      </c>
      <c r="B3119">
        <v>7</v>
      </c>
      <c r="C3119">
        <v>3.8999999999999999E-4</v>
      </c>
      <c r="D3119">
        <v>3.8999999999999999E-4</v>
      </c>
      <c r="E3119">
        <v>0.5</v>
      </c>
      <c r="F3119">
        <v>97353</v>
      </c>
      <c r="G3119">
        <v>38</v>
      </c>
      <c r="H3119">
        <v>97334</v>
      </c>
      <c r="I3119">
        <v>6687549</v>
      </c>
      <c r="J3119">
        <v>68.69</v>
      </c>
    </row>
    <row r="3120" spans="1:10" x14ac:dyDescent="0.45">
      <c r="A3120">
        <v>1961</v>
      </c>
      <c r="B3120">
        <v>8</v>
      </c>
      <c r="C3120">
        <v>3.2000000000000003E-4</v>
      </c>
      <c r="D3120">
        <v>3.2000000000000003E-4</v>
      </c>
      <c r="E3120">
        <v>0.5</v>
      </c>
      <c r="F3120">
        <v>97315</v>
      </c>
      <c r="G3120">
        <v>32</v>
      </c>
      <c r="H3120">
        <v>97299</v>
      </c>
      <c r="I3120">
        <v>6590215</v>
      </c>
      <c r="J3120">
        <v>67.72</v>
      </c>
    </row>
    <row r="3121" spans="1:10" x14ac:dyDescent="0.45">
      <c r="A3121">
        <v>1961</v>
      </c>
      <c r="B3121">
        <v>9</v>
      </c>
      <c r="C3121">
        <v>3.1E-4</v>
      </c>
      <c r="D3121">
        <v>3.1E-4</v>
      </c>
      <c r="E3121">
        <v>0.5</v>
      </c>
      <c r="F3121">
        <v>97284</v>
      </c>
      <c r="G3121">
        <v>30</v>
      </c>
      <c r="H3121">
        <v>97269</v>
      </c>
      <c r="I3121">
        <v>6492915</v>
      </c>
      <c r="J3121">
        <v>66.739999999999995</v>
      </c>
    </row>
    <row r="3122" spans="1:10" x14ac:dyDescent="0.45">
      <c r="A3122">
        <v>1961</v>
      </c>
      <c r="B3122">
        <v>10</v>
      </c>
      <c r="C3122">
        <v>2.9E-4</v>
      </c>
      <c r="D3122">
        <v>2.9E-4</v>
      </c>
      <c r="E3122">
        <v>0.5</v>
      </c>
      <c r="F3122">
        <v>97254</v>
      </c>
      <c r="G3122">
        <v>28</v>
      </c>
      <c r="H3122">
        <v>97239</v>
      </c>
      <c r="I3122">
        <v>6395647</v>
      </c>
      <c r="J3122">
        <v>65.760000000000005</v>
      </c>
    </row>
    <row r="3123" spans="1:10" x14ac:dyDescent="0.45">
      <c r="A3123">
        <v>1961</v>
      </c>
      <c r="B3123">
        <v>11</v>
      </c>
      <c r="C3123">
        <v>2.9E-4</v>
      </c>
      <c r="D3123">
        <v>2.9E-4</v>
      </c>
      <c r="E3123">
        <v>0.5</v>
      </c>
      <c r="F3123">
        <v>97225</v>
      </c>
      <c r="G3123">
        <v>28</v>
      </c>
      <c r="H3123">
        <v>97211</v>
      </c>
      <c r="I3123">
        <v>6298407</v>
      </c>
      <c r="J3123">
        <v>64.78</v>
      </c>
    </row>
    <row r="3124" spans="1:10" x14ac:dyDescent="0.45">
      <c r="A3124">
        <v>1961</v>
      </c>
      <c r="B3124">
        <v>12</v>
      </c>
      <c r="C3124">
        <v>3.1E-4</v>
      </c>
      <c r="D3124">
        <v>3.1E-4</v>
      </c>
      <c r="E3124">
        <v>0.5</v>
      </c>
      <c r="F3124">
        <v>97197</v>
      </c>
      <c r="G3124">
        <v>30</v>
      </c>
      <c r="H3124">
        <v>97182</v>
      </c>
      <c r="I3124">
        <v>6201196</v>
      </c>
      <c r="J3124">
        <v>63.8</v>
      </c>
    </row>
    <row r="3125" spans="1:10" x14ac:dyDescent="0.45">
      <c r="A3125">
        <v>1961</v>
      </c>
      <c r="B3125">
        <v>13</v>
      </c>
      <c r="C3125">
        <v>3.2000000000000003E-4</v>
      </c>
      <c r="D3125">
        <v>3.2000000000000003E-4</v>
      </c>
      <c r="E3125">
        <v>0.5</v>
      </c>
      <c r="F3125">
        <v>97167</v>
      </c>
      <c r="G3125">
        <v>31</v>
      </c>
      <c r="H3125">
        <v>97152</v>
      </c>
      <c r="I3125">
        <v>6104014</v>
      </c>
      <c r="J3125">
        <v>62.82</v>
      </c>
    </row>
    <row r="3126" spans="1:10" x14ac:dyDescent="0.45">
      <c r="A3126">
        <v>1961</v>
      </c>
      <c r="B3126">
        <v>14</v>
      </c>
      <c r="C3126">
        <v>3.4000000000000002E-4</v>
      </c>
      <c r="D3126">
        <v>3.4000000000000002E-4</v>
      </c>
      <c r="E3126">
        <v>0.5</v>
      </c>
      <c r="F3126">
        <v>97136</v>
      </c>
      <c r="G3126">
        <v>33</v>
      </c>
      <c r="H3126">
        <v>97120</v>
      </c>
      <c r="I3126">
        <v>6006862</v>
      </c>
      <c r="J3126">
        <v>61.84</v>
      </c>
    </row>
    <row r="3127" spans="1:10" x14ac:dyDescent="0.45">
      <c r="A3127">
        <v>1961</v>
      </c>
      <c r="B3127">
        <v>15</v>
      </c>
      <c r="C3127">
        <v>4.0999999999999999E-4</v>
      </c>
      <c r="D3127">
        <v>4.0999999999999999E-4</v>
      </c>
      <c r="E3127">
        <v>0.5</v>
      </c>
      <c r="F3127">
        <v>97103</v>
      </c>
      <c r="G3127">
        <v>40</v>
      </c>
      <c r="H3127">
        <v>97083</v>
      </c>
      <c r="I3127">
        <v>5909743</v>
      </c>
      <c r="J3127">
        <v>60.86</v>
      </c>
    </row>
    <row r="3128" spans="1:10" x14ac:dyDescent="0.45">
      <c r="A3128">
        <v>1961</v>
      </c>
      <c r="B3128">
        <v>16</v>
      </c>
      <c r="C3128">
        <v>5.0000000000000001E-4</v>
      </c>
      <c r="D3128">
        <v>5.0000000000000001E-4</v>
      </c>
      <c r="E3128">
        <v>0.5</v>
      </c>
      <c r="F3128">
        <v>97064</v>
      </c>
      <c r="G3128">
        <v>48</v>
      </c>
      <c r="H3128">
        <v>97040</v>
      </c>
      <c r="I3128">
        <v>5812659</v>
      </c>
      <c r="J3128">
        <v>59.88</v>
      </c>
    </row>
    <row r="3129" spans="1:10" x14ac:dyDescent="0.45">
      <c r="A3129">
        <v>1961</v>
      </c>
      <c r="B3129">
        <v>17</v>
      </c>
      <c r="C3129">
        <v>5.1000000000000004E-4</v>
      </c>
      <c r="D3129">
        <v>5.1000000000000004E-4</v>
      </c>
      <c r="E3129">
        <v>0.5</v>
      </c>
      <c r="F3129">
        <v>97016</v>
      </c>
      <c r="G3129">
        <v>50</v>
      </c>
      <c r="H3129">
        <v>96991</v>
      </c>
      <c r="I3129">
        <v>5715620</v>
      </c>
      <c r="J3129">
        <v>58.91</v>
      </c>
    </row>
    <row r="3130" spans="1:10" x14ac:dyDescent="0.45">
      <c r="A3130">
        <v>1961</v>
      </c>
      <c r="B3130">
        <v>18</v>
      </c>
      <c r="C3130">
        <v>5.8E-4</v>
      </c>
      <c r="D3130">
        <v>5.8E-4</v>
      </c>
      <c r="E3130">
        <v>0.5</v>
      </c>
      <c r="F3130">
        <v>96966</v>
      </c>
      <c r="G3130">
        <v>56</v>
      </c>
      <c r="H3130">
        <v>96938</v>
      </c>
      <c r="I3130">
        <v>5618629</v>
      </c>
      <c r="J3130">
        <v>57.94</v>
      </c>
    </row>
    <row r="3131" spans="1:10" x14ac:dyDescent="0.45">
      <c r="A3131">
        <v>1961</v>
      </c>
      <c r="B3131">
        <v>19</v>
      </c>
      <c r="C3131">
        <v>5.9999999999999995E-4</v>
      </c>
      <c r="D3131">
        <v>5.9999999999999995E-4</v>
      </c>
      <c r="E3131">
        <v>0.5</v>
      </c>
      <c r="F3131">
        <v>96909</v>
      </c>
      <c r="G3131">
        <v>58</v>
      </c>
      <c r="H3131">
        <v>96880</v>
      </c>
      <c r="I3131">
        <v>5521691</v>
      </c>
      <c r="J3131">
        <v>56.98</v>
      </c>
    </row>
    <row r="3132" spans="1:10" x14ac:dyDescent="0.45">
      <c r="A3132">
        <v>1961</v>
      </c>
      <c r="B3132">
        <v>20</v>
      </c>
      <c r="C3132">
        <v>5.9000000000000003E-4</v>
      </c>
      <c r="D3132">
        <v>5.9000000000000003E-4</v>
      </c>
      <c r="E3132">
        <v>0.5</v>
      </c>
      <c r="F3132">
        <v>96851</v>
      </c>
      <c r="G3132">
        <v>57</v>
      </c>
      <c r="H3132">
        <v>96823</v>
      </c>
      <c r="I3132">
        <v>5424811</v>
      </c>
      <c r="J3132">
        <v>56.01</v>
      </c>
    </row>
    <row r="3133" spans="1:10" x14ac:dyDescent="0.45">
      <c r="A3133">
        <v>1961</v>
      </c>
      <c r="B3133">
        <v>21</v>
      </c>
      <c r="C3133">
        <v>6.7000000000000002E-4</v>
      </c>
      <c r="D3133">
        <v>6.7000000000000002E-4</v>
      </c>
      <c r="E3133">
        <v>0.5</v>
      </c>
      <c r="F3133">
        <v>96794</v>
      </c>
      <c r="G3133">
        <v>64</v>
      </c>
      <c r="H3133">
        <v>96762</v>
      </c>
      <c r="I3133">
        <v>5327988</v>
      </c>
      <c r="J3133">
        <v>55.04</v>
      </c>
    </row>
    <row r="3134" spans="1:10" x14ac:dyDescent="0.45">
      <c r="A3134">
        <v>1961</v>
      </c>
      <c r="B3134">
        <v>22</v>
      </c>
      <c r="C3134">
        <v>6.6E-4</v>
      </c>
      <c r="D3134">
        <v>6.6E-4</v>
      </c>
      <c r="E3134">
        <v>0.5</v>
      </c>
      <c r="F3134">
        <v>96730</v>
      </c>
      <c r="G3134">
        <v>64</v>
      </c>
      <c r="H3134">
        <v>96698</v>
      </c>
      <c r="I3134">
        <v>5231227</v>
      </c>
      <c r="J3134">
        <v>54.08</v>
      </c>
    </row>
    <row r="3135" spans="1:10" x14ac:dyDescent="0.45">
      <c r="A3135">
        <v>1961</v>
      </c>
      <c r="B3135">
        <v>23</v>
      </c>
      <c r="C3135">
        <v>6.9999999999999999E-4</v>
      </c>
      <c r="D3135">
        <v>6.9999999999999999E-4</v>
      </c>
      <c r="E3135">
        <v>0.5</v>
      </c>
      <c r="F3135">
        <v>96666</v>
      </c>
      <c r="G3135">
        <v>68</v>
      </c>
      <c r="H3135">
        <v>96632</v>
      </c>
      <c r="I3135">
        <v>5134529</v>
      </c>
      <c r="J3135">
        <v>53.12</v>
      </c>
    </row>
    <row r="3136" spans="1:10" x14ac:dyDescent="0.45">
      <c r="A3136">
        <v>1961</v>
      </c>
      <c r="B3136">
        <v>24</v>
      </c>
      <c r="C3136">
        <v>7.3999999999999999E-4</v>
      </c>
      <c r="D3136">
        <v>7.3999999999999999E-4</v>
      </c>
      <c r="E3136">
        <v>0.5</v>
      </c>
      <c r="F3136">
        <v>96598</v>
      </c>
      <c r="G3136">
        <v>72</v>
      </c>
      <c r="H3136">
        <v>96562</v>
      </c>
      <c r="I3136">
        <v>5037897</v>
      </c>
      <c r="J3136">
        <v>52.15</v>
      </c>
    </row>
    <row r="3137" spans="1:10" x14ac:dyDescent="0.45">
      <c r="A3137">
        <v>1961</v>
      </c>
      <c r="B3137">
        <v>25</v>
      </c>
      <c r="C3137">
        <v>7.7999999999999999E-4</v>
      </c>
      <c r="D3137">
        <v>7.7999999999999999E-4</v>
      </c>
      <c r="E3137">
        <v>0.5</v>
      </c>
      <c r="F3137">
        <v>96526</v>
      </c>
      <c r="G3137">
        <v>75</v>
      </c>
      <c r="H3137">
        <v>96489</v>
      </c>
      <c r="I3137">
        <v>4941335</v>
      </c>
      <c r="J3137">
        <v>51.19</v>
      </c>
    </row>
    <row r="3138" spans="1:10" x14ac:dyDescent="0.45">
      <c r="A3138">
        <v>1961</v>
      </c>
      <c r="B3138">
        <v>26</v>
      </c>
      <c r="C3138">
        <v>8.3000000000000001E-4</v>
      </c>
      <c r="D3138">
        <v>8.3000000000000001E-4</v>
      </c>
      <c r="E3138">
        <v>0.5</v>
      </c>
      <c r="F3138">
        <v>96451</v>
      </c>
      <c r="G3138">
        <v>80</v>
      </c>
      <c r="H3138">
        <v>96411</v>
      </c>
      <c r="I3138">
        <v>4844847</v>
      </c>
      <c r="J3138">
        <v>50.23</v>
      </c>
    </row>
    <row r="3139" spans="1:10" x14ac:dyDescent="0.45">
      <c r="A3139">
        <v>1961</v>
      </c>
      <c r="B3139">
        <v>27</v>
      </c>
      <c r="C3139">
        <v>8.5999999999999998E-4</v>
      </c>
      <c r="D3139">
        <v>8.5999999999999998E-4</v>
      </c>
      <c r="E3139">
        <v>0.5</v>
      </c>
      <c r="F3139">
        <v>96372</v>
      </c>
      <c r="G3139">
        <v>83</v>
      </c>
      <c r="H3139">
        <v>96330</v>
      </c>
      <c r="I3139">
        <v>4748435</v>
      </c>
      <c r="J3139">
        <v>49.27</v>
      </c>
    </row>
    <row r="3140" spans="1:10" x14ac:dyDescent="0.45">
      <c r="A3140">
        <v>1961</v>
      </c>
      <c r="B3140">
        <v>28</v>
      </c>
      <c r="C3140">
        <v>8.7000000000000001E-4</v>
      </c>
      <c r="D3140">
        <v>8.7000000000000001E-4</v>
      </c>
      <c r="E3140">
        <v>0.5</v>
      </c>
      <c r="F3140">
        <v>96289</v>
      </c>
      <c r="G3140">
        <v>84</v>
      </c>
      <c r="H3140">
        <v>96247</v>
      </c>
      <c r="I3140">
        <v>4652105</v>
      </c>
      <c r="J3140">
        <v>48.31</v>
      </c>
    </row>
    <row r="3141" spans="1:10" x14ac:dyDescent="0.45">
      <c r="A3141">
        <v>1961</v>
      </c>
      <c r="B3141">
        <v>29</v>
      </c>
      <c r="C3141">
        <v>9.7000000000000005E-4</v>
      </c>
      <c r="D3141">
        <v>9.7000000000000005E-4</v>
      </c>
      <c r="E3141">
        <v>0.5</v>
      </c>
      <c r="F3141">
        <v>96205</v>
      </c>
      <c r="G3141">
        <v>93</v>
      </c>
      <c r="H3141">
        <v>96159</v>
      </c>
      <c r="I3141">
        <v>4555858</v>
      </c>
      <c r="J3141">
        <v>47.36</v>
      </c>
    </row>
    <row r="3142" spans="1:10" x14ac:dyDescent="0.45">
      <c r="A3142">
        <v>1961</v>
      </c>
      <c r="B3142">
        <v>30</v>
      </c>
      <c r="C3142">
        <v>1.08E-3</v>
      </c>
      <c r="D3142">
        <v>1.08E-3</v>
      </c>
      <c r="E3142">
        <v>0.5</v>
      </c>
      <c r="F3142">
        <v>96112</v>
      </c>
      <c r="G3142">
        <v>104</v>
      </c>
      <c r="H3142">
        <v>96060</v>
      </c>
      <c r="I3142">
        <v>4459699</v>
      </c>
      <c r="J3142">
        <v>46.4</v>
      </c>
    </row>
    <row r="3143" spans="1:10" x14ac:dyDescent="0.45">
      <c r="A3143">
        <v>1961</v>
      </c>
      <c r="B3143">
        <v>31</v>
      </c>
      <c r="C3143">
        <v>1.16E-3</v>
      </c>
      <c r="D3143">
        <v>1.16E-3</v>
      </c>
      <c r="E3143">
        <v>0.5</v>
      </c>
      <c r="F3143">
        <v>96008</v>
      </c>
      <c r="G3143">
        <v>111</v>
      </c>
      <c r="H3143">
        <v>95953</v>
      </c>
      <c r="I3143">
        <v>4363639</v>
      </c>
      <c r="J3143">
        <v>45.45</v>
      </c>
    </row>
    <row r="3144" spans="1:10" x14ac:dyDescent="0.45">
      <c r="A3144">
        <v>1961</v>
      </c>
      <c r="B3144">
        <v>32</v>
      </c>
      <c r="C3144">
        <v>1.1800000000000001E-3</v>
      </c>
      <c r="D3144">
        <v>1.1800000000000001E-3</v>
      </c>
      <c r="E3144">
        <v>0.5</v>
      </c>
      <c r="F3144">
        <v>95897</v>
      </c>
      <c r="G3144">
        <v>113</v>
      </c>
      <c r="H3144">
        <v>95841</v>
      </c>
      <c r="I3144">
        <v>4267686</v>
      </c>
      <c r="J3144">
        <v>44.5</v>
      </c>
    </row>
    <row r="3145" spans="1:10" x14ac:dyDescent="0.45">
      <c r="A3145">
        <v>1961</v>
      </c>
      <c r="B3145">
        <v>33</v>
      </c>
      <c r="C3145">
        <v>1.24E-3</v>
      </c>
      <c r="D3145">
        <v>1.24E-3</v>
      </c>
      <c r="E3145">
        <v>0.5</v>
      </c>
      <c r="F3145">
        <v>95784</v>
      </c>
      <c r="G3145">
        <v>119</v>
      </c>
      <c r="H3145">
        <v>95725</v>
      </c>
      <c r="I3145">
        <v>4171846</v>
      </c>
      <c r="J3145">
        <v>43.55</v>
      </c>
    </row>
    <row r="3146" spans="1:10" x14ac:dyDescent="0.45">
      <c r="A3146">
        <v>1961</v>
      </c>
      <c r="B3146">
        <v>34</v>
      </c>
      <c r="C3146">
        <v>1.41E-3</v>
      </c>
      <c r="D3146">
        <v>1.41E-3</v>
      </c>
      <c r="E3146">
        <v>0.5</v>
      </c>
      <c r="F3146">
        <v>95666</v>
      </c>
      <c r="G3146">
        <v>135</v>
      </c>
      <c r="H3146">
        <v>95598</v>
      </c>
      <c r="I3146">
        <v>4076121</v>
      </c>
      <c r="J3146">
        <v>42.61</v>
      </c>
    </row>
    <row r="3147" spans="1:10" x14ac:dyDescent="0.45">
      <c r="A3147">
        <v>1961</v>
      </c>
      <c r="B3147">
        <v>35</v>
      </c>
      <c r="C3147">
        <v>1.5299999999999999E-3</v>
      </c>
      <c r="D3147">
        <v>1.5299999999999999E-3</v>
      </c>
      <c r="E3147">
        <v>0.5</v>
      </c>
      <c r="F3147">
        <v>95530</v>
      </c>
      <c r="G3147">
        <v>146</v>
      </c>
      <c r="H3147">
        <v>95457</v>
      </c>
      <c r="I3147">
        <v>3980523</v>
      </c>
      <c r="J3147">
        <v>41.67</v>
      </c>
    </row>
    <row r="3148" spans="1:10" x14ac:dyDescent="0.45">
      <c r="A3148">
        <v>1961</v>
      </c>
      <c r="B3148">
        <v>36</v>
      </c>
      <c r="C3148">
        <v>1.6199999999999999E-3</v>
      </c>
      <c r="D3148">
        <v>1.6199999999999999E-3</v>
      </c>
      <c r="E3148">
        <v>0.5</v>
      </c>
      <c r="F3148">
        <v>95384</v>
      </c>
      <c r="G3148">
        <v>155</v>
      </c>
      <c r="H3148">
        <v>95307</v>
      </c>
      <c r="I3148">
        <v>3885066</v>
      </c>
      <c r="J3148">
        <v>40.729999999999997</v>
      </c>
    </row>
    <row r="3149" spans="1:10" x14ac:dyDescent="0.45">
      <c r="A3149">
        <v>1961</v>
      </c>
      <c r="B3149">
        <v>37</v>
      </c>
      <c r="C3149">
        <v>1.7899999999999999E-3</v>
      </c>
      <c r="D3149">
        <v>1.7799999999999999E-3</v>
      </c>
      <c r="E3149">
        <v>0.5</v>
      </c>
      <c r="F3149">
        <v>95229</v>
      </c>
      <c r="G3149">
        <v>170</v>
      </c>
      <c r="H3149">
        <v>95144</v>
      </c>
      <c r="I3149">
        <v>3789759</v>
      </c>
      <c r="J3149">
        <v>39.799999999999997</v>
      </c>
    </row>
    <row r="3150" spans="1:10" x14ac:dyDescent="0.45">
      <c r="A3150">
        <v>1961</v>
      </c>
      <c r="B3150">
        <v>38</v>
      </c>
      <c r="C3150">
        <v>1.9E-3</v>
      </c>
      <c r="D3150">
        <v>1.9E-3</v>
      </c>
      <c r="E3150">
        <v>0.5</v>
      </c>
      <c r="F3150">
        <v>95059</v>
      </c>
      <c r="G3150">
        <v>181</v>
      </c>
      <c r="H3150">
        <v>94969</v>
      </c>
      <c r="I3150">
        <v>3694615</v>
      </c>
      <c r="J3150">
        <v>38.869999999999997</v>
      </c>
    </row>
    <row r="3151" spans="1:10" x14ac:dyDescent="0.45">
      <c r="A3151">
        <v>1961</v>
      </c>
      <c r="B3151">
        <v>39</v>
      </c>
      <c r="C3151">
        <v>2.0799999999999998E-3</v>
      </c>
      <c r="D3151">
        <v>2.0799999999999998E-3</v>
      </c>
      <c r="E3151">
        <v>0.5</v>
      </c>
      <c r="F3151">
        <v>94879</v>
      </c>
      <c r="G3151">
        <v>197</v>
      </c>
      <c r="H3151">
        <v>94780</v>
      </c>
      <c r="I3151">
        <v>3599646</v>
      </c>
      <c r="J3151">
        <v>37.94</v>
      </c>
    </row>
    <row r="3152" spans="1:10" x14ac:dyDescent="0.45">
      <c r="A3152">
        <v>1961</v>
      </c>
      <c r="B3152">
        <v>40</v>
      </c>
      <c r="C3152">
        <v>2.2599999999999999E-3</v>
      </c>
      <c r="D3152">
        <v>2.2599999999999999E-3</v>
      </c>
      <c r="E3152">
        <v>0.5</v>
      </c>
      <c r="F3152">
        <v>94682</v>
      </c>
      <c r="G3152">
        <v>214</v>
      </c>
      <c r="H3152">
        <v>94575</v>
      </c>
      <c r="I3152">
        <v>3504865</v>
      </c>
      <c r="J3152">
        <v>37.020000000000003</v>
      </c>
    </row>
    <row r="3153" spans="1:10" x14ac:dyDescent="0.45">
      <c r="A3153">
        <v>1961</v>
      </c>
      <c r="B3153">
        <v>41</v>
      </c>
      <c r="C3153">
        <v>2.4599999999999999E-3</v>
      </c>
      <c r="D3153">
        <v>2.4599999999999999E-3</v>
      </c>
      <c r="E3153">
        <v>0.5</v>
      </c>
      <c r="F3153">
        <v>94468</v>
      </c>
      <c r="G3153">
        <v>232</v>
      </c>
      <c r="H3153">
        <v>94352</v>
      </c>
      <c r="I3153">
        <v>3410290</v>
      </c>
      <c r="J3153">
        <v>36.1</v>
      </c>
    </row>
    <row r="3154" spans="1:10" x14ac:dyDescent="0.45">
      <c r="A3154">
        <v>1961</v>
      </c>
      <c r="B3154">
        <v>42</v>
      </c>
      <c r="C3154">
        <v>2.7100000000000002E-3</v>
      </c>
      <c r="D3154">
        <v>2.7100000000000002E-3</v>
      </c>
      <c r="E3154">
        <v>0.5</v>
      </c>
      <c r="F3154">
        <v>94236</v>
      </c>
      <c r="G3154">
        <v>255</v>
      </c>
      <c r="H3154">
        <v>94109</v>
      </c>
      <c r="I3154">
        <v>3315938</v>
      </c>
      <c r="J3154">
        <v>35.19</v>
      </c>
    </row>
    <row r="3155" spans="1:10" x14ac:dyDescent="0.45">
      <c r="A3155">
        <v>1961</v>
      </c>
      <c r="B3155">
        <v>43</v>
      </c>
      <c r="C3155">
        <v>2.98E-3</v>
      </c>
      <c r="D3155">
        <v>2.98E-3</v>
      </c>
      <c r="E3155">
        <v>0.5</v>
      </c>
      <c r="F3155">
        <v>93981</v>
      </c>
      <c r="G3155">
        <v>280</v>
      </c>
      <c r="H3155">
        <v>93841</v>
      </c>
      <c r="I3155">
        <v>3221830</v>
      </c>
      <c r="J3155">
        <v>34.28</v>
      </c>
    </row>
    <row r="3156" spans="1:10" x14ac:dyDescent="0.45">
      <c r="A3156">
        <v>1961</v>
      </c>
      <c r="B3156">
        <v>44</v>
      </c>
      <c r="C3156">
        <v>3.0999999999999999E-3</v>
      </c>
      <c r="D3156">
        <v>3.0899999999999999E-3</v>
      </c>
      <c r="E3156">
        <v>0.5</v>
      </c>
      <c r="F3156">
        <v>93701</v>
      </c>
      <c r="G3156">
        <v>290</v>
      </c>
      <c r="H3156">
        <v>93556</v>
      </c>
      <c r="I3156">
        <v>3127989</v>
      </c>
      <c r="J3156">
        <v>33.380000000000003</v>
      </c>
    </row>
    <row r="3157" spans="1:10" x14ac:dyDescent="0.45">
      <c r="A3157">
        <v>1961</v>
      </c>
      <c r="B3157">
        <v>45</v>
      </c>
      <c r="C3157">
        <v>3.4499999999999999E-3</v>
      </c>
      <c r="D3157">
        <v>3.4499999999999999E-3</v>
      </c>
      <c r="E3157">
        <v>0.5</v>
      </c>
      <c r="F3157">
        <v>93411</v>
      </c>
      <c r="G3157">
        <v>322</v>
      </c>
      <c r="H3157">
        <v>93250</v>
      </c>
      <c r="I3157">
        <v>3034432</v>
      </c>
      <c r="J3157">
        <v>32.479999999999997</v>
      </c>
    </row>
    <row r="3158" spans="1:10" x14ac:dyDescent="0.45">
      <c r="A3158">
        <v>1961</v>
      </c>
      <c r="B3158">
        <v>46</v>
      </c>
      <c r="C3158">
        <v>3.7499999999999999E-3</v>
      </c>
      <c r="D3158">
        <v>3.7399999999999998E-3</v>
      </c>
      <c r="E3158">
        <v>0.5</v>
      </c>
      <c r="F3158">
        <v>93089</v>
      </c>
      <c r="G3158">
        <v>348</v>
      </c>
      <c r="H3158">
        <v>92915</v>
      </c>
      <c r="I3158">
        <v>2941182</v>
      </c>
      <c r="J3158">
        <v>31.6</v>
      </c>
    </row>
    <row r="3159" spans="1:10" x14ac:dyDescent="0.45">
      <c r="A3159">
        <v>1961</v>
      </c>
      <c r="B3159">
        <v>47</v>
      </c>
      <c r="C3159">
        <v>4.1900000000000001E-3</v>
      </c>
      <c r="D3159">
        <v>4.1900000000000001E-3</v>
      </c>
      <c r="E3159">
        <v>0.5</v>
      </c>
      <c r="F3159">
        <v>92741</v>
      </c>
      <c r="G3159">
        <v>388</v>
      </c>
      <c r="H3159">
        <v>92547</v>
      </c>
      <c r="I3159">
        <v>2848266</v>
      </c>
      <c r="J3159">
        <v>30.71</v>
      </c>
    </row>
    <row r="3160" spans="1:10" x14ac:dyDescent="0.45">
      <c r="A3160">
        <v>1961</v>
      </c>
      <c r="B3160">
        <v>48</v>
      </c>
      <c r="C3160">
        <v>4.5399999999999998E-3</v>
      </c>
      <c r="D3160">
        <v>4.5300000000000002E-3</v>
      </c>
      <c r="E3160">
        <v>0.5</v>
      </c>
      <c r="F3160">
        <v>92353</v>
      </c>
      <c r="G3160">
        <v>419</v>
      </c>
      <c r="H3160">
        <v>92144</v>
      </c>
      <c r="I3160">
        <v>2755719</v>
      </c>
      <c r="J3160">
        <v>29.84</v>
      </c>
    </row>
    <row r="3161" spans="1:10" x14ac:dyDescent="0.45">
      <c r="A3161">
        <v>1961</v>
      </c>
      <c r="B3161">
        <v>49</v>
      </c>
      <c r="C3161">
        <v>4.8599999999999997E-3</v>
      </c>
      <c r="D3161">
        <v>4.8500000000000001E-3</v>
      </c>
      <c r="E3161">
        <v>0.5</v>
      </c>
      <c r="F3161">
        <v>91934</v>
      </c>
      <c r="G3161">
        <v>446</v>
      </c>
      <c r="H3161">
        <v>91711</v>
      </c>
      <c r="I3161">
        <v>2663575</v>
      </c>
      <c r="J3161">
        <v>28.97</v>
      </c>
    </row>
    <row r="3162" spans="1:10" x14ac:dyDescent="0.45">
      <c r="A3162">
        <v>1961</v>
      </c>
      <c r="B3162">
        <v>50</v>
      </c>
      <c r="C3162">
        <v>5.4999999999999997E-3</v>
      </c>
      <c r="D3162">
        <v>5.4799999999999996E-3</v>
      </c>
      <c r="E3162">
        <v>0.5</v>
      </c>
      <c r="F3162">
        <v>91488</v>
      </c>
      <c r="G3162">
        <v>502</v>
      </c>
      <c r="H3162">
        <v>91237</v>
      </c>
      <c r="I3162">
        <v>2571864</v>
      </c>
      <c r="J3162">
        <v>28.11</v>
      </c>
    </row>
    <row r="3163" spans="1:10" x14ac:dyDescent="0.45">
      <c r="A3163">
        <v>1961</v>
      </c>
      <c r="B3163">
        <v>51</v>
      </c>
      <c r="C3163">
        <v>5.8199999999999997E-3</v>
      </c>
      <c r="D3163">
        <v>5.7999999999999996E-3</v>
      </c>
      <c r="E3163">
        <v>0.5</v>
      </c>
      <c r="F3163">
        <v>90987</v>
      </c>
      <c r="G3163">
        <v>528</v>
      </c>
      <c r="H3163">
        <v>90723</v>
      </c>
      <c r="I3163">
        <v>2480627</v>
      </c>
      <c r="J3163">
        <v>27.26</v>
      </c>
    </row>
    <row r="3164" spans="1:10" x14ac:dyDescent="0.45">
      <c r="A3164">
        <v>1961</v>
      </c>
      <c r="B3164">
        <v>52</v>
      </c>
      <c r="C3164">
        <v>6.2500000000000003E-3</v>
      </c>
      <c r="D3164">
        <v>6.2300000000000003E-3</v>
      </c>
      <c r="E3164">
        <v>0.5</v>
      </c>
      <c r="F3164">
        <v>90459</v>
      </c>
      <c r="G3164">
        <v>564</v>
      </c>
      <c r="H3164">
        <v>90177</v>
      </c>
      <c r="I3164">
        <v>2389904</v>
      </c>
      <c r="J3164">
        <v>26.42</v>
      </c>
    </row>
    <row r="3165" spans="1:10" x14ac:dyDescent="0.45">
      <c r="A3165">
        <v>1961</v>
      </c>
      <c r="B3165">
        <v>53</v>
      </c>
      <c r="C3165">
        <v>6.94E-3</v>
      </c>
      <c r="D3165">
        <v>6.9199999999999999E-3</v>
      </c>
      <c r="E3165">
        <v>0.5</v>
      </c>
      <c r="F3165">
        <v>89895</v>
      </c>
      <c r="G3165">
        <v>622</v>
      </c>
      <c r="H3165">
        <v>89584</v>
      </c>
      <c r="I3165">
        <v>2299727</v>
      </c>
      <c r="J3165">
        <v>25.58</v>
      </c>
    </row>
    <row r="3166" spans="1:10" x14ac:dyDescent="0.45">
      <c r="A3166">
        <v>1961</v>
      </c>
      <c r="B3166">
        <v>54</v>
      </c>
      <c r="C3166">
        <v>7.0099999999999997E-3</v>
      </c>
      <c r="D3166">
        <v>6.9899999999999997E-3</v>
      </c>
      <c r="E3166">
        <v>0.5</v>
      </c>
      <c r="F3166">
        <v>89273</v>
      </c>
      <c r="G3166">
        <v>624</v>
      </c>
      <c r="H3166">
        <v>88961</v>
      </c>
      <c r="I3166">
        <v>2210143</v>
      </c>
      <c r="J3166">
        <v>24.76</v>
      </c>
    </row>
    <row r="3167" spans="1:10" x14ac:dyDescent="0.45">
      <c r="A3167">
        <v>1961</v>
      </c>
      <c r="B3167">
        <v>55</v>
      </c>
      <c r="C3167">
        <v>7.6099999999999996E-3</v>
      </c>
      <c r="D3167">
        <v>7.5799999999999999E-3</v>
      </c>
      <c r="E3167">
        <v>0.5</v>
      </c>
      <c r="F3167">
        <v>88649</v>
      </c>
      <c r="G3167">
        <v>672</v>
      </c>
      <c r="H3167">
        <v>88313</v>
      </c>
      <c r="I3167">
        <v>2121182</v>
      </c>
      <c r="J3167">
        <v>23.93</v>
      </c>
    </row>
    <row r="3168" spans="1:10" x14ac:dyDescent="0.45">
      <c r="A3168">
        <v>1961</v>
      </c>
      <c r="B3168">
        <v>56</v>
      </c>
      <c r="C3168">
        <v>8.2799999999999992E-3</v>
      </c>
      <c r="D3168">
        <v>8.2500000000000004E-3</v>
      </c>
      <c r="E3168">
        <v>0.5</v>
      </c>
      <c r="F3168">
        <v>87977</v>
      </c>
      <c r="G3168">
        <v>726</v>
      </c>
      <c r="H3168">
        <v>87614</v>
      </c>
      <c r="I3168">
        <v>2032869</v>
      </c>
      <c r="J3168">
        <v>23.11</v>
      </c>
    </row>
    <row r="3169" spans="1:10" x14ac:dyDescent="0.45">
      <c r="A3169">
        <v>1961</v>
      </c>
      <c r="B3169">
        <v>57</v>
      </c>
      <c r="C3169">
        <v>8.6499999999999997E-3</v>
      </c>
      <c r="D3169">
        <v>8.6099999999999996E-3</v>
      </c>
      <c r="E3169">
        <v>0.5</v>
      </c>
      <c r="F3169">
        <v>87252</v>
      </c>
      <c r="G3169">
        <v>751</v>
      </c>
      <c r="H3169">
        <v>86876</v>
      </c>
      <c r="I3169">
        <v>1945255</v>
      </c>
      <c r="J3169">
        <v>22.29</v>
      </c>
    </row>
    <row r="3170" spans="1:10" x14ac:dyDescent="0.45">
      <c r="A3170">
        <v>1961</v>
      </c>
      <c r="B3170">
        <v>58</v>
      </c>
      <c r="C3170">
        <v>9.6299999999999997E-3</v>
      </c>
      <c r="D3170">
        <v>9.58E-3</v>
      </c>
      <c r="E3170">
        <v>0.5</v>
      </c>
      <c r="F3170">
        <v>86500</v>
      </c>
      <c r="G3170">
        <v>829</v>
      </c>
      <c r="H3170">
        <v>86086</v>
      </c>
      <c r="I3170">
        <v>1858379</v>
      </c>
      <c r="J3170">
        <v>21.48</v>
      </c>
    </row>
    <row r="3171" spans="1:10" x14ac:dyDescent="0.45">
      <c r="A3171">
        <v>1961</v>
      </c>
      <c r="B3171">
        <v>59</v>
      </c>
      <c r="C3171">
        <v>1.0120000000000001E-2</v>
      </c>
      <c r="D3171">
        <v>1.0070000000000001E-2</v>
      </c>
      <c r="E3171">
        <v>0.5</v>
      </c>
      <c r="F3171">
        <v>85672</v>
      </c>
      <c r="G3171">
        <v>863</v>
      </c>
      <c r="H3171">
        <v>85240</v>
      </c>
      <c r="I3171">
        <v>1772293</v>
      </c>
      <c r="J3171">
        <v>20.69</v>
      </c>
    </row>
    <row r="3172" spans="1:10" x14ac:dyDescent="0.45">
      <c r="A3172">
        <v>1961</v>
      </c>
      <c r="B3172">
        <v>60</v>
      </c>
      <c r="C3172">
        <v>1.3140000000000001E-2</v>
      </c>
      <c r="D3172">
        <v>1.306E-2</v>
      </c>
      <c r="E3172">
        <v>0.5</v>
      </c>
      <c r="F3172">
        <v>84809</v>
      </c>
      <c r="G3172">
        <v>1107</v>
      </c>
      <c r="H3172">
        <v>84255</v>
      </c>
      <c r="I3172">
        <v>1687052</v>
      </c>
      <c r="J3172">
        <v>19.89</v>
      </c>
    </row>
    <row r="3173" spans="1:10" x14ac:dyDescent="0.45">
      <c r="A3173">
        <v>1961</v>
      </c>
      <c r="B3173">
        <v>61</v>
      </c>
      <c r="C3173">
        <v>1.366E-2</v>
      </c>
      <c r="D3173">
        <v>1.357E-2</v>
      </c>
      <c r="E3173">
        <v>0.5</v>
      </c>
      <c r="F3173">
        <v>83702</v>
      </c>
      <c r="G3173">
        <v>1136</v>
      </c>
      <c r="H3173">
        <v>83134</v>
      </c>
      <c r="I3173">
        <v>1602797</v>
      </c>
      <c r="J3173">
        <v>19.149999999999999</v>
      </c>
    </row>
    <row r="3174" spans="1:10" x14ac:dyDescent="0.45">
      <c r="A3174">
        <v>1961</v>
      </c>
      <c r="B3174">
        <v>62</v>
      </c>
      <c r="C3174">
        <v>1.4330000000000001E-2</v>
      </c>
      <c r="D3174">
        <v>1.423E-2</v>
      </c>
      <c r="E3174">
        <v>0.5</v>
      </c>
      <c r="F3174">
        <v>82566</v>
      </c>
      <c r="G3174">
        <v>1175</v>
      </c>
      <c r="H3174">
        <v>81979</v>
      </c>
      <c r="I3174">
        <v>1519663</v>
      </c>
      <c r="J3174">
        <v>18.41</v>
      </c>
    </row>
    <row r="3175" spans="1:10" x14ac:dyDescent="0.45">
      <c r="A3175">
        <v>1961</v>
      </c>
      <c r="B3175">
        <v>63</v>
      </c>
      <c r="C3175">
        <v>1.54E-2</v>
      </c>
      <c r="D3175">
        <v>1.529E-2</v>
      </c>
      <c r="E3175">
        <v>0.5</v>
      </c>
      <c r="F3175">
        <v>81391</v>
      </c>
      <c r="G3175">
        <v>1244</v>
      </c>
      <c r="H3175">
        <v>80769</v>
      </c>
      <c r="I3175">
        <v>1437685</v>
      </c>
      <c r="J3175">
        <v>17.66</v>
      </c>
    </row>
    <row r="3176" spans="1:10" x14ac:dyDescent="0.45">
      <c r="A3176">
        <v>1961</v>
      </c>
      <c r="B3176">
        <v>64</v>
      </c>
      <c r="C3176">
        <v>1.6420000000000001E-2</v>
      </c>
      <c r="D3176">
        <v>1.6289999999999999E-2</v>
      </c>
      <c r="E3176">
        <v>0.5</v>
      </c>
      <c r="F3176">
        <v>80147</v>
      </c>
      <c r="G3176">
        <v>1306</v>
      </c>
      <c r="H3176">
        <v>79494</v>
      </c>
      <c r="I3176">
        <v>1356916</v>
      </c>
      <c r="J3176">
        <v>16.93</v>
      </c>
    </row>
    <row r="3177" spans="1:10" x14ac:dyDescent="0.45">
      <c r="A3177">
        <v>1961</v>
      </c>
      <c r="B3177">
        <v>65</v>
      </c>
      <c r="C3177">
        <v>1.967E-2</v>
      </c>
      <c r="D3177">
        <v>1.9480000000000001E-2</v>
      </c>
      <c r="E3177">
        <v>0.5</v>
      </c>
      <c r="F3177">
        <v>78841</v>
      </c>
      <c r="G3177">
        <v>1536</v>
      </c>
      <c r="H3177">
        <v>78073</v>
      </c>
      <c r="I3177">
        <v>1277421</v>
      </c>
      <c r="J3177">
        <v>16.2</v>
      </c>
    </row>
    <row r="3178" spans="1:10" x14ac:dyDescent="0.45">
      <c r="A3178">
        <v>1961</v>
      </c>
      <c r="B3178">
        <v>66</v>
      </c>
      <c r="C3178">
        <v>1.932E-2</v>
      </c>
      <c r="D3178">
        <v>1.9140000000000001E-2</v>
      </c>
      <c r="E3178">
        <v>0.5</v>
      </c>
      <c r="F3178">
        <v>77306</v>
      </c>
      <c r="G3178">
        <v>1479</v>
      </c>
      <c r="H3178">
        <v>76566</v>
      </c>
      <c r="I3178">
        <v>1199348</v>
      </c>
      <c r="J3178">
        <v>15.51</v>
      </c>
    </row>
    <row r="3179" spans="1:10" x14ac:dyDescent="0.45">
      <c r="A3179">
        <v>1961</v>
      </c>
      <c r="B3179">
        <v>67</v>
      </c>
      <c r="C3179">
        <v>2.1680000000000001E-2</v>
      </c>
      <c r="D3179">
        <v>2.145E-2</v>
      </c>
      <c r="E3179">
        <v>0.5</v>
      </c>
      <c r="F3179">
        <v>75826</v>
      </c>
      <c r="G3179">
        <v>1626</v>
      </c>
      <c r="H3179">
        <v>75013</v>
      </c>
      <c r="I3179">
        <v>1122782</v>
      </c>
      <c r="J3179">
        <v>14.81</v>
      </c>
    </row>
    <row r="3180" spans="1:10" x14ac:dyDescent="0.45">
      <c r="A3180">
        <v>1961</v>
      </c>
      <c r="B3180">
        <v>68</v>
      </c>
      <c r="C3180">
        <v>2.4119999999999999E-2</v>
      </c>
      <c r="D3180">
        <v>2.383E-2</v>
      </c>
      <c r="E3180">
        <v>0.5</v>
      </c>
      <c r="F3180">
        <v>74200</v>
      </c>
      <c r="G3180">
        <v>1768</v>
      </c>
      <c r="H3180">
        <v>73316</v>
      </c>
      <c r="I3180">
        <v>1047769</v>
      </c>
      <c r="J3180">
        <v>14.12</v>
      </c>
    </row>
    <row r="3181" spans="1:10" x14ac:dyDescent="0.45">
      <c r="A3181">
        <v>1961</v>
      </c>
      <c r="B3181">
        <v>69</v>
      </c>
      <c r="C3181">
        <v>2.5139999999999999E-2</v>
      </c>
      <c r="D3181">
        <v>2.4830000000000001E-2</v>
      </c>
      <c r="E3181">
        <v>0.5</v>
      </c>
      <c r="F3181">
        <v>72432</v>
      </c>
      <c r="G3181">
        <v>1799</v>
      </c>
      <c r="H3181">
        <v>71532</v>
      </c>
      <c r="I3181">
        <v>974453</v>
      </c>
      <c r="J3181">
        <v>13.45</v>
      </c>
    </row>
    <row r="3182" spans="1:10" x14ac:dyDescent="0.45">
      <c r="A3182">
        <v>1961</v>
      </c>
      <c r="B3182">
        <v>70</v>
      </c>
      <c r="C3182">
        <v>2.9000000000000001E-2</v>
      </c>
      <c r="D3182">
        <v>2.8590000000000001E-2</v>
      </c>
      <c r="E3182">
        <v>0.5</v>
      </c>
      <c r="F3182">
        <v>70633</v>
      </c>
      <c r="G3182">
        <v>2019</v>
      </c>
      <c r="H3182">
        <v>69623</v>
      </c>
      <c r="I3182">
        <v>902921</v>
      </c>
      <c r="J3182">
        <v>12.78</v>
      </c>
    </row>
    <row r="3183" spans="1:10" x14ac:dyDescent="0.45">
      <c r="A3183">
        <v>1961</v>
      </c>
      <c r="B3183">
        <v>71</v>
      </c>
      <c r="C3183">
        <v>3.0620000000000001E-2</v>
      </c>
      <c r="D3183">
        <v>3.0159999999999999E-2</v>
      </c>
      <c r="E3183">
        <v>0.5</v>
      </c>
      <c r="F3183">
        <v>68614</v>
      </c>
      <c r="G3183">
        <v>2069</v>
      </c>
      <c r="H3183">
        <v>67579</v>
      </c>
      <c r="I3183">
        <v>833297</v>
      </c>
      <c r="J3183">
        <v>12.14</v>
      </c>
    </row>
    <row r="3184" spans="1:10" x14ac:dyDescent="0.45">
      <c r="A3184">
        <v>1961</v>
      </c>
      <c r="B3184">
        <v>72</v>
      </c>
      <c r="C3184">
        <v>3.6659999999999998E-2</v>
      </c>
      <c r="D3184">
        <v>3.5999999999999997E-2</v>
      </c>
      <c r="E3184">
        <v>0.5</v>
      </c>
      <c r="F3184">
        <v>66545</v>
      </c>
      <c r="G3184">
        <v>2396</v>
      </c>
      <c r="H3184">
        <v>65347</v>
      </c>
      <c r="I3184">
        <v>765718</v>
      </c>
      <c r="J3184">
        <v>11.51</v>
      </c>
    </row>
    <row r="3185" spans="1:10" x14ac:dyDescent="0.45">
      <c r="A3185">
        <v>1961</v>
      </c>
      <c r="B3185">
        <v>73</v>
      </c>
      <c r="C3185">
        <v>3.9489999999999997E-2</v>
      </c>
      <c r="D3185">
        <v>3.8719999999999997E-2</v>
      </c>
      <c r="E3185">
        <v>0.5</v>
      </c>
      <c r="F3185">
        <v>64149</v>
      </c>
      <c r="G3185">
        <v>2484</v>
      </c>
      <c r="H3185">
        <v>62907</v>
      </c>
      <c r="I3185">
        <v>700371</v>
      </c>
      <c r="J3185">
        <v>10.92</v>
      </c>
    </row>
    <row r="3186" spans="1:10" x14ac:dyDescent="0.45">
      <c r="A3186">
        <v>1961</v>
      </c>
      <c r="B3186">
        <v>74</v>
      </c>
      <c r="C3186">
        <v>4.1869999999999997E-2</v>
      </c>
      <c r="D3186">
        <v>4.1009999999999998E-2</v>
      </c>
      <c r="E3186">
        <v>0.5</v>
      </c>
      <c r="F3186">
        <v>61665</v>
      </c>
      <c r="G3186">
        <v>2529</v>
      </c>
      <c r="H3186">
        <v>60401</v>
      </c>
      <c r="I3186">
        <v>637464</v>
      </c>
      <c r="J3186">
        <v>10.34</v>
      </c>
    </row>
    <row r="3187" spans="1:10" x14ac:dyDescent="0.45">
      <c r="A3187">
        <v>1961</v>
      </c>
      <c r="B3187">
        <v>75</v>
      </c>
      <c r="C3187">
        <v>4.9349999999999998E-2</v>
      </c>
      <c r="D3187">
        <v>4.8160000000000001E-2</v>
      </c>
      <c r="E3187">
        <v>0.5</v>
      </c>
      <c r="F3187">
        <v>59136</v>
      </c>
      <c r="G3187">
        <v>2848</v>
      </c>
      <c r="H3187">
        <v>57712</v>
      </c>
      <c r="I3187">
        <v>577063</v>
      </c>
      <c r="J3187">
        <v>9.76</v>
      </c>
    </row>
    <row r="3188" spans="1:10" x14ac:dyDescent="0.45">
      <c r="A3188">
        <v>1961</v>
      </c>
      <c r="B3188">
        <v>76</v>
      </c>
      <c r="C3188">
        <v>5.3170000000000002E-2</v>
      </c>
      <c r="D3188">
        <v>5.1790000000000003E-2</v>
      </c>
      <c r="E3188">
        <v>0.5</v>
      </c>
      <c r="F3188">
        <v>56288</v>
      </c>
      <c r="G3188">
        <v>2915</v>
      </c>
      <c r="H3188">
        <v>54831</v>
      </c>
      <c r="I3188">
        <v>519351</v>
      </c>
      <c r="J3188">
        <v>9.23</v>
      </c>
    </row>
    <row r="3189" spans="1:10" x14ac:dyDescent="0.45">
      <c r="A3189">
        <v>1961</v>
      </c>
      <c r="B3189">
        <v>77</v>
      </c>
      <c r="C3189">
        <v>5.79E-2</v>
      </c>
      <c r="D3189">
        <v>5.6270000000000001E-2</v>
      </c>
      <c r="E3189">
        <v>0.5</v>
      </c>
      <c r="F3189">
        <v>53373</v>
      </c>
      <c r="G3189">
        <v>3003</v>
      </c>
      <c r="H3189">
        <v>51871</v>
      </c>
      <c r="I3189">
        <v>464520</v>
      </c>
      <c r="J3189">
        <v>8.6999999999999993</v>
      </c>
    </row>
    <row r="3190" spans="1:10" x14ac:dyDescent="0.45">
      <c r="A3190">
        <v>1961</v>
      </c>
      <c r="B3190">
        <v>78</v>
      </c>
      <c r="C3190">
        <v>6.5259999999999999E-2</v>
      </c>
      <c r="D3190">
        <v>6.3200000000000006E-2</v>
      </c>
      <c r="E3190">
        <v>0.5</v>
      </c>
      <c r="F3190">
        <v>50370</v>
      </c>
      <c r="G3190">
        <v>3184</v>
      </c>
      <c r="H3190">
        <v>48778</v>
      </c>
      <c r="I3190">
        <v>412649</v>
      </c>
      <c r="J3190">
        <v>8.19</v>
      </c>
    </row>
    <row r="3191" spans="1:10" x14ac:dyDescent="0.45">
      <c r="A3191">
        <v>1961</v>
      </c>
      <c r="B3191">
        <v>79</v>
      </c>
      <c r="C3191">
        <v>7.0940000000000003E-2</v>
      </c>
      <c r="D3191">
        <v>6.8510000000000001E-2</v>
      </c>
      <c r="E3191">
        <v>0.5</v>
      </c>
      <c r="F3191">
        <v>47186</v>
      </c>
      <c r="G3191">
        <v>3233</v>
      </c>
      <c r="H3191">
        <v>45570</v>
      </c>
      <c r="I3191">
        <v>363871</v>
      </c>
      <c r="J3191">
        <v>7.71</v>
      </c>
    </row>
    <row r="3192" spans="1:10" x14ac:dyDescent="0.45">
      <c r="A3192">
        <v>1961</v>
      </c>
      <c r="B3192">
        <v>80</v>
      </c>
      <c r="C3192">
        <v>8.226E-2</v>
      </c>
      <c r="D3192">
        <v>7.9009999999999997E-2</v>
      </c>
      <c r="E3192">
        <v>0.5</v>
      </c>
      <c r="F3192">
        <v>43953</v>
      </c>
      <c r="G3192">
        <v>3473</v>
      </c>
      <c r="H3192">
        <v>42217</v>
      </c>
      <c r="I3192">
        <v>318301</v>
      </c>
      <c r="J3192">
        <v>7.24</v>
      </c>
    </row>
    <row r="3193" spans="1:10" x14ac:dyDescent="0.45">
      <c r="A3193">
        <v>1961</v>
      </c>
      <c r="B3193">
        <v>81</v>
      </c>
      <c r="C3193">
        <v>8.6129999999999998E-2</v>
      </c>
      <c r="D3193">
        <v>8.2570000000000005E-2</v>
      </c>
      <c r="E3193">
        <v>0.5</v>
      </c>
      <c r="F3193">
        <v>40480</v>
      </c>
      <c r="G3193">
        <v>3343</v>
      </c>
      <c r="H3193">
        <v>38809</v>
      </c>
      <c r="I3193">
        <v>276084</v>
      </c>
      <c r="J3193">
        <v>6.82</v>
      </c>
    </row>
    <row r="3194" spans="1:10" x14ac:dyDescent="0.45">
      <c r="A3194">
        <v>1961</v>
      </c>
      <c r="B3194">
        <v>82</v>
      </c>
      <c r="C3194">
        <v>9.6170000000000005E-2</v>
      </c>
      <c r="D3194">
        <v>9.1749999999999998E-2</v>
      </c>
      <c r="E3194">
        <v>0.5</v>
      </c>
      <c r="F3194">
        <v>37138</v>
      </c>
      <c r="G3194">
        <v>3408</v>
      </c>
      <c r="H3194">
        <v>35434</v>
      </c>
      <c r="I3194">
        <v>237275</v>
      </c>
      <c r="J3194">
        <v>6.39</v>
      </c>
    </row>
    <row r="3195" spans="1:10" x14ac:dyDescent="0.45">
      <c r="A3195">
        <v>1961</v>
      </c>
      <c r="B3195">
        <v>83</v>
      </c>
      <c r="C3195">
        <v>0.10936</v>
      </c>
      <c r="D3195">
        <v>0.10369</v>
      </c>
      <c r="E3195">
        <v>0.5</v>
      </c>
      <c r="F3195">
        <v>33730</v>
      </c>
      <c r="G3195">
        <v>3497</v>
      </c>
      <c r="H3195">
        <v>31982</v>
      </c>
      <c r="I3195">
        <v>201841</v>
      </c>
      <c r="J3195">
        <v>5.98</v>
      </c>
    </row>
    <row r="3196" spans="1:10" x14ac:dyDescent="0.45">
      <c r="A3196">
        <v>1961</v>
      </c>
      <c r="B3196">
        <v>84</v>
      </c>
      <c r="C3196">
        <v>0.11953999999999999</v>
      </c>
      <c r="D3196">
        <v>0.1128</v>
      </c>
      <c r="E3196">
        <v>0.5</v>
      </c>
      <c r="F3196">
        <v>30233</v>
      </c>
      <c r="G3196">
        <v>3410</v>
      </c>
      <c r="H3196">
        <v>28528</v>
      </c>
      <c r="I3196">
        <v>169859</v>
      </c>
      <c r="J3196">
        <v>5.62</v>
      </c>
    </row>
    <row r="3197" spans="1:10" x14ac:dyDescent="0.45">
      <c r="A3197">
        <v>1961</v>
      </c>
      <c r="B3197">
        <v>85</v>
      </c>
      <c r="C3197">
        <v>0.13211000000000001</v>
      </c>
      <c r="D3197">
        <v>0.12392</v>
      </c>
      <c r="E3197">
        <v>0.5</v>
      </c>
      <c r="F3197">
        <v>26823</v>
      </c>
      <c r="G3197">
        <v>3324</v>
      </c>
      <c r="H3197">
        <v>25161</v>
      </c>
      <c r="I3197">
        <v>141331</v>
      </c>
      <c r="J3197">
        <v>5.27</v>
      </c>
    </row>
    <row r="3198" spans="1:10" x14ac:dyDescent="0.45">
      <c r="A3198">
        <v>1961</v>
      </c>
      <c r="B3198">
        <v>86</v>
      </c>
      <c r="C3198">
        <v>0.14748</v>
      </c>
      <c r="D3198">
        <v>0.13735</v>
      </c>
      <c r="E3198">
        <v>0.5</v>
      </c>
      <c r="F3198">
        <v>23499</v>
      </c>
      <c r="G3198">
        <v>3228</v>
      </c>
      <c r="H3198">
        <v>21885</v>
      </c>
      <c r="I3198">
        <v>116170</v>
      </c>
      <c r="J3198">
        <v>4.9400000000000004</v>
      </c>
    </row>
    <row r="3199" spans="1:10" x14ac:dyDescent="0.45">
      <c r="A3199">
        <v>1961</v>
      </c>
      <c r="B3199">
        <v>87</v>
      </c>
      <c r="C3199">
        <v>0.16231000000000001</v>
      </c>
      <c r="D3199">
        <v>0.15013000000000001</v>
      </c>
      <c r="E3199">
        <v>0.5</v>
      </c>
      <c r="F3199">
        <v>20271</v>
      </c>
      <c r="G3199">
        <v>3043</v>
      </c>
      <c r="H3199">
        <v>18750</v>
      </c>
      <c r="I3199">
        <v>94286</v>
      </c>
      <c r="J3199">
        <v>4.6500000000000004</v>
      </c>
    </row>
    <row r="3200" spans="1:10" x14ac:dyDescent="0.45">
      <c r="A3200">
        <v>1961</v>
      </c>
      <c r="B3200">
        <v>88</v>
      </c>
      <c r="C3200">
        <v>0.17049</v>
      </c>
      <c r="D3200">
        <v>0.15709999999999999</v>
      </c>
      <c r="E3200">
        <v>0.5</v>
      </c>
      <c r="F3200">
        <v>17228</v>
      </c>
      <c r="G3200">
        <v>2707</v>
      </c>
      <c r="H3200">
        <v>15875</v>
      </c>
      <c r="I3200">
        <v>75536</v>
      </c>
      <c r="J3200">
        <v>4.38</v>
      </c>
    </row>
    <row r="3201" spans="1:10" x14ac:dyDescent="0.45">
      <c r="A3201">
        <v>1961</v>
      </c>
      <c r="B3201">
        <v>89</v>
      </c>
      <c r="C3201">
        <v>0.18584000000000001</v>
      </c>
      <c r="D3201">
        <v>0.17004</v>
      </c>
      <c r="E3201">
        <v>0.5</v>
      </c>
      <c r="F3201">
        <v>14521</v>
      </c>
      <c r="G3201">
        <v>2469</v>
      </c>
      <c r="H3201">
        <v>13287</v>
      </c>
      <c r="I3201">
        <v>59661</v>
      </c>
      <c r="J3201">
        <v>4.1100000000000003</v>
      </c>
    </row>
    <row r="3202" spans="1:10" x14ac:dyDescent="0.45">
      <c r="A3202">
        <v>1961</v>
      </c>
      <c r="B3202">
        <v>90</v>
      </c>
      <c r="C3202">
        <v>0.21603</v>
      </c>
      <c r="D3202">
        <v>0.19497</v>
      </c>
      <c r="E3202">
        <v>0.5</v>
      </c>
      <c r="F3202">
        <v>12052</v>
      </c>
      <c r="G3202">
        <v>2350</v>
      </c>
      <c r="H3202">
        <v>10877</v>
      </c>
      <c r="I3202">
        <v>46375</v>
      </c>
      <c r="J3202">
        <v>3.85</v>
      </c>
    </row>
    <row r="3203" spans="1:10" x14ac:dyDescent="0.45">
      <c r="A3203">
        <v>1961</v>
      </c>
      <c r="B3203">
        <v>91</v>
      </c>
      <c r="C3203">
        <v>0.22276000000000001</v>
      </c>
      <c r="D3203">
        <v>0.20043</v>
      </c>
      <c r="E3203">
        <v>0.5</v>
      </c>
      <c r="F3203">
        <v>9702</v>
      </c>
      <c r="G3203">
        <v>1945</v>
      </c>
      <c r="H3203">
        <v>8730</v>
      </c>
      <c r="I3203">
        <v>35497</v>
      </c>
      <c r="J3203">
        <v>3.66</v>
      </c>
    </row>
    <row r="3204" spans="1:10" x14ac:dyDescent="0.45">
      <c r="A3204">
        <v>1961</v>
      </c>
      <c r="B3204">
        <v>92</v>
      </c>
      <c r="C3204">
        <v>0.23591000000000001</v>
      </c>
      <c r="D3204">
        <v>0.21102000000000001</v>
      </c>
      <c r="E3204">
        <v>0.5</v>
      </c>
      <c r="F3204">
        <v>7758</v>
      </c>
      <c r="G3204">
        <v>1637</v>
      </c>
      <c r="H3204">
        <v>6939</v>
      </c>
      <c r="I3204">
        <v>26767</v>
      </c>
      <c r="J3204">
        <v>3.45</v>
      </c>
    </row>
    <row r="3205" spans="1:10" x14ac:dyDescent="0.45">
      <c r="A3205">
        <v>1961</v>
      </c>
      <c r="B3205">
        <v>93</v>
      </c>
      <c r="C3205">
        <v>0.25958999999999999</v>
      </c>
      <c r="D3205">
        <v>0.22977</v>
      </c>
      <c r="E3205">
        <v>0.5</v>
      </c>
      <c r="F3205">
        <v>6121</v>
      </c>
      <c r="G3205">
        <v>1406</v>
      </c>
      <c r="H3205">
        <v>5418</v>
      </c>
      <c r="I3205">
        <v>19828</v>
      </c>
      <c r="J3205">
        <v>3.24</v>
      </c>
    </row>
    <row r="3206" spans="1:10" x14ac:dyDescent="0.45">
      <c r="A3206">
        <v>1961</v>
      </c>
      <c r="B3206">
        <v>94</v>
      </c>
      <c r="C3206">
        <v>0.27235999999999999</v>
      </c>
      <c r="D3206">
        <v>0.23971999999999999</v>
      </c>
      <c r="E3206">
        <v>0.5</v>
      </c>
      <c r="F3206">
        <v>4714</v>
      </c>
      <c r="G3206">
        <v>1130</v>
      </c>
      <c r="H3206">
        <v>4149</v>
      </c>
      <c r="I3206">
        <v>14411</v>
      </c>
      <c r="J3206">
        <v>3.06</v>
      </c>
    </row>
    <row r="3207" spans="1:10" x14ac:dyDescent="0.45">
      <c r="A3207">
        <v>1961</v>
      </c>
      <c r="B3207">
        <v>95</v>
      </c>
      <c r="C3207">
        <v>0.30123</v>
      </c>
      <c r="D3207">
        <v>0.26179999999999998</v>
      </c>
      <c r="E3207">
        <v>0.5</v>
      </c>
      <c r="F3207">
        <v>3584</v>
      </c>
      <c r="G3207">
        <v>938</v>
      </c>
      <c r="H3207">
        <v>3115</v>
      </c>
      <c r="I3207">
        <v>10261</v>
      </c>
      <c r="J3207">
        <v>2.86</v>
      </c>
    </row>
    <row r="3208" spans="1:10" x14ac:dyDescent="0.45">
      <c r="A3208">
        <v>1961</v>
      </c>
      <c r="B3208">
        <v>96</v>
      </c>
      <c r="C3208">
        <v>0.32385000000000003</v>
      </c>
      <c r="D3208">
        <v>0.27872000000000002</v>
      </c>
      <c r="E3208">
        <v>0.5</v>
      </c>
      <c r="F3208">
        <v>2646</v>
      </c>
      <c r="G3208">
        <v>737</v>
      </c>
      <c r="H3208">
        <v>2277</v>
      </c>
      <c r="I3208">
        <v>7146</v>
      </c>
      <c r="J3208">
        <v>2.7</v>
      </c>
    </row>
    <row r="3209" spans="1:10" x14ac:dyDescent="0.45">
      <c r="A3209">
        <v>1961</v>
      </c>
      <c r="B3209">
        <v>97</v>
      </c>
      <c r="C3209">
        <v>0.34733000000000003</v>
      </c>
      <c r="D3209">
        <v>0.29593999999999998</v>
      </c>
      <c r="E3209">
        <v>0.5</v>
      </c>
      <c r="F3209">
        <v>1908</v>
      </c>
      <c r="G3209">
        <v>565</v>
      </c>
      <c r="H3209">
        <v>1626</v>
      </c>
      <c r="I3209">
        <v>4869</v>
      </c>
      <c r="J3209">
        <v>2.5499999999999998</v>
      </c>
    </row>
    <row r="3210" spans="1:10" x14ac:dyDescent="0.45">
      <c r="A3210">
        <v>1961</v>
      </c>
      <c r="B3210">
        <v>98</v>
      </c>
      <c r="C3210">
        <v>0.37157000000000001</v>
      </c>
      <c r="D3210">
        <v>0.31335000000000002</v>
      </c>
      <c r="E3210">
        <v>0.5</v>
      </c>
      <c r="F3210">
        <v>1344</v>
      </c>
      <c r="G3210">
        <v>421</v>
      </c>
      <c r="H3210">
        <v>1133</v>
      </c>
      <c r="I3210">
        <v>3243</v>
      </c>
      <c r="J3210">
        <v>2.41</v>
      </c>
    </row>
    <row r="3211" spans="1:10" x14ac:dyDescent="0.45">
      <c r="A3211">
        <v>1961</v>
      </c>
      <c r="B3211">
        <v>99</v>
      </c>
      <c r="C3211">
        <v>0.39646999999999999</v>
      </c>
      <c r="D3211">
        <v>0.33088000000000001</v>
      </c>
      <c r="E3211">
        <v>0.5</v>
      </c>
      <c r="F3211">
        <v>923</v>
      </c>
      <c r="G3211">
        <v>305</v>
      </c>
      <c r="H3211">
        <v>770</v>
      </c>
      <c r="I3211">
        <v>2110</v>
      </c>
      <c r="J3211">
        <v>2.29</v>
      </c>
    </row>
    <row r="3212" spans="1:10" x14ac:dyDescent="0.45">
      <c r="A3212">
        <v>1961</v>
      </c>
      <c r="B3212">
        <v>100</v>
      </c>
      <c r="C3212">
        <v>0.42193000000000003</v>
      </c>
      <c r="D3212">
        <v>0.34842000000000001</v>
      </c>
      <c r="E3212">
        <v>0.5</v>
      </c>
      <c r="F3212">
        <v>617</v>
      </c>
      <c r="G3212">
        <v>215</v>
      </c>
      <c r="H3212">
        <v>510</v>
      </c>
      <c r="I3212">
        <v>1340</v>
      </c>
      <c r="J3212">
        <v>2.17</v>
      </c>
    </row>
    <row r="3213" spans="1:10" x14ac:dyDescent="0.45">
      <c r="A3213">
        <v>1961</v>
      </c>
      <c r="B3213">
        <v>101</v>
      </c>
      <c r="C3213">
        <v>0.44779999999999998</v>
      </c>
      <c r="D3213">
        <v>0.36587999999999998</v>
      </c>
      <c r="E3213">
        <v>0.5</v>
      </c>
      <c r="F3213">
        <v>402</v>
      </c>
      <c r="G3213">
        <v>147</v>
      </c>
      <c r="H3213">
        <v>329</v>
      </c>
      <c r="I3213">
        <v>830</v>
      </c>
      <c r="J3213">
        <v>2.06</v>
      </c>
    </row>
    <row r="3214" spans="1:10" x14ac:dyDescent="0.45">
      <c r="A3214">
        <v>1961</v>
      </c>
      <c r="B3214">
        <v>102</v>
      </c>
      <c r="C3214">
        <v>0.47395999999999999</v>
      </c>
      <c r="D3214">
        <v>0.38316</v>
      </c>
      <c r="E3214">
        <v>0.5</v>
      </c>
      <c r="F3214">
        <v>255</v>
      </c>
      <c r="G3214">
        <v>98</v>
      </c>
      <c r="H3214">
        <v>206</v>
      </c>
      <c r="I3214">
        <v>502</v>
      </c>
      <c r="J3214">
        <v>1.97</v>
      </c>
    </row>
    <row r="3215" spans="1:10" x14ac:dyDescent="0.45">
      <c r="A3215">
        <v>1961</v>
      </c>
      <c r="B3215">
        <v>103</v>
      </c>
      <c r="C3215">
        <v>0.50026999999999999</v>
      </c>
      <c r="D3215">
        <v>0.40017000000000003</v>
      </c>
      <c r="E3215">
        <v>0.5</v>
      </c>
      <c r="F3215">
        <v>157</v>
      </c>
      <c r="G3215">
        <v>63</v>
      </c>
      <c r="H3215">
        <v>126</v>
      </c>
      <c r="I3215">
        <v>295</v>
      </c>
      <c r="J3215">
        <v>1.88</v>
      </c>
    </row>
    <row r="3216" spans="1:10" x14ac:dyDescent="0.45">
      <c r="A3216">
        <v>1961</v>
      </c>
      <c r="B3216">
        <v>104</v>
      </c>
      <c r="C3216">
        <v>0.52656999999999998</v>
      </c>
      <c r="D3216">
        <v>0.41682999999999998</v>
      </c>
      <c r="E3216">
        <v>0.5</v>
      </c>
      <c r="F3216">
        <v>94</v>
      </c>
      <c r="G3216">
        <v>39</v>
      </c>
      <c r="H3216">
        <v>75</v>
      </c>
      <c r="I3216">
        <v>169</v>
      </c>
      <c r="J3216">
        <v>1.8</v>
      </c>
    </row>
    <row r="3217" spans="1:10" x14ac:dyDescent="0.45">
      <c r="A3217">
        <v>1961</v>
      </c>
      <c r="B3217">
        <v>105</v>
      </c>
      <c r="C3217">
        <v>0.55273000000000005</v>
      </c>
      <c r="D3217">
        <v>0.43304999999999999</v>
      </c>
      <c r="E3217">
        <v>0.5</v>
      </c>
      <c r="F3217">
        <v>55</v>
      </c>
      <c r="G3217">
        <v>24</v>
      </c>
      <c r="H3217">
        <v>43</v>
      </c>
      <c r="I3217">
        <v>95</v>
      </c>
      <c r="J3217">
        <v>1.72</v>
      </c>
    </row>
    <row r="3218" spans="1:10" x14ac:dyDescent="0.45">
      <c r="A3218">
        <v>1961</v>
      </c>
      <c r="B3218">
        <v>106</v>
      </c>
      <c r="C3218">
        <v>0.5786</v>
      </c>
      <c r="D3218">
        <v>0.44877</v>
      </c>
      <c r="E3218">
        <v>0.5</v>
      </c>
      <c r="F3218">
        <v>31</v>
      </c>
      <c r="G3218">
        <v>14</v>
      </c>
      <c r="H3218">
        <v>24</v>
      </c>
      <c r="I3218">
        <v>52</v>
      </c>
      <c r="J3218">
        <v>1.66</v>
      </c>
    </row>
    <row r="3219" spans="1:10" x14ac:dyDescent="0.45">
      <c r="A3219">
        <v>1961</v>
      </c>
      <c r="B3219">
        <v>107</v>
      </c>
      <c r="C3219">
        <v>0.60404000000000002</v>
      </c>
      <c r="D3219">
        <v>0.46392</v>
      </c>
      <c r="E3219">
        <v>0.5</v>
      </c>
      <c r="F3219">
        <v>17</v>
      </c>
      <c r="G3219">
        <v>8</v>
      </c>
      <c r="H3219">
        <v>13</v>
      </c>
      <c r="I3219">
        <v>27</v>
      </c>
      <c r="J3219">
        <v>1.6</v>
      </c>
    </row>
    <row r="3220" spans="1:10" x14ac:dyDescent="0.45">
      <c r="A3220">
        <v>1961</v>
      </c>
      <c r="B3220">
        <v>108</v>
      </c>
      <c r="C3220">
        <v>0.62892999999999999</v>
      </c>
      <c r="D3220">
        <v>0.47847000000000001</v>
      </c>
      <c r="E3220">
        <v>0.5</v>
      </c>
      <c r="F3220">
        <v>9</v>
      </c>
      <c r="G3220">
        <v>4</v>
      </c>
      <c r="H3220">
        <v>7</v>
      </c>
      <c r="I3220">
        <v>14</v>
      </c>
      <c r="J3220">
        <v>1.55</v>
      </c>
    </row>
    <row r="3221" spans="1:10" x14ac:dyDescent="0.45">
      <c r="A3221">
        <v>1961</v>
      </c>
      <c r="B3221">
        <v>109</v>
      </c>
      <c r="C3221">
        <v>0.65315999999999996</v>
      </c>
      <c r="D3221">
        <v>0.49236000000000002</v>
      </c>
      <c r="E3221">
        <v>0.5</v>
      </c>
      <c r="F3221">
        <v>5</v>
      </c>
      <c r="G3221">
        <v>2</v>
      </c>
      <c r="H3221">
        <v>4</v>
      </c>
      <c r="I3221">
        <v>7</v>
      </c>
      <c r="J3221">
        <v>1.5</v>
      </c>
    </row>
    <row r="3222" spans="1:10" x14ac:dyDescent="0.45">
      <c r="A3222">
        <v>1961</v>
      </c>
      <c r="B3222" t="s">
        <v>20</v>
      </c>
      <c r="C3222">
        <v>0.67662</v>
      </c>
      <c r="D3222">
        <v>1</v>
      </c>
      <c r="E3222">
        <v>1.48</v>
      </c>
      <c r="F3222">
        <v>2</v>
      </c>
      <c r="G3222">
        <v>2</v>
      </c>
      <c r="H3222">
        <v>4</v>
      </c>
      <c r="I3222">
        <v>4</v>
      </c>
      <c r="J3222">
        <v>1.48</v>
      </c>
    </row>
    <row r="3223" spans="1:10" x14ac:dyDescent="0.45">
      <c r="A3223">
        <v>1962</v>
      </c>
      <c r="B3223">
        <v>0</v>
      </c>
      <c r="C3223">
        <v>2.214E-2</v>
      </c>
      <c r="D3223">
        <v>2.172E-2</v>
      </c>
      <c r="E3223">
        <v>0.13</v>
      </c>
      <c r="F3223">
        <v>100000</v>
      </c>
      <c r="G3223">
        <v>2172</v>
      </c>
      <c r="H3223">
        <v>98116</v>
      </c>
      <c r="I3223">
        <v>7358900</v>
      </c>
      <c r="J3223">
        <v>73.59</v>
      </c>
    </row>
    <row r="3224" spans="1:10" x14ac:dyDescent="0.45">
      <c r="A3224">
        <v>1962</v>
      </c>
      <c r="B3224">
        <v>1</v>
      </c>
      <c r="C3224">
        <v>1.5299999999999999E-3</v>
      </c>
      <c r="D3224">
        <v>1.5299999999999999E-3</v>
      </c>
      <c r="E3224">
        <v>0.5</v>
      </c>
      <c r="F3224">
        <v>97828</v>
      </c>
      <c r="G3224">
        <v>150</v>
      </c>
      <c r="H3224">
        <v>97753</v>
      </c>
      <c r="I3224">
        <v>7260784</v>
      </c>
      <c r="J3224">
        <v>74.22</v>
      </c>
    </row>
    <row r="3225" spans="1:10" x14ac:dyDescent="0.45">
      <c r="A3225">
        <v>1962</v>
      </c>
      <c r="B3225">
        <v>2</v>
      </c>
      <c r="C3225">
        <v>9.3000000000000005E-4</v>
      </c>
      <c r="D3225">
        <v>9.3000000000000005E-4</v>
      </c>
      <c r="E3225">
        <v>0.5</v>
      </c>
      <c r="F3225">
        <v>97678</v>
      </c>
      <c r="G3225">
        <v>90</v>
      </c>
      <c r="H3225">
        <v>97633</v>
      </c>
      <c r="I3225">
        <v>7163031</v>
      </c>
      <c r="J3225">
        <v>73.33</v>
      </c>
    </row>
    <row r="3226" spans="1:10" x14ac:dyDescent="0.45">
      <c r="A3226">
        <v>1962</v>
      </c>
      <c r="B3226">
        <v>3</v>
      </c>
      <c r="C3226">
        <v>6.8999999999999997E-4</v>
      </c>
      <c r="D3226">
        <v>6.8999999999999997E-4</v>
      </c>
      <c r="E3226">
        <v>0.5</v>
      </c>
      <c r="F3226">
        <v>97588</v>
      </c>
      <c r="G3226">
        <v>67</v>
      </c>
      <c r="H3226">
        <v>97554</v>
      </c>
      <c r="I3226">
        <v>7065397</v>
      </c>
      <c r="J3226">
        <v>72.400000000000006</v>
      </c>
    </row>
    <row r="3227" spans="1:10" x14ac:dyDescent="0.45">
      <c r="A3227">
        <v>1962</v>
      </c>
      <c r="B3227">
        <v>4</v>
      </c>
      <c r="C3227">
        <v>5.2999999999999998E-4</v>
      </c>
      <c r="D3227">
        <v>5.2999999999999998E-4</v>
      </c>
      <c r="E3227">
        <v>0.5</v>
      </c>
      <c r="F3227">
        <v>97521</v>
      </c>
      <c r="G3227">
        <v>52</v>
      </c>
      <c r="H3227">
        <v>97495</v>
      </c>
      <c r="I3227">
        <v>6967843</v>
      </c>
      <c r="J3227">
        <v>71.45</v>
      </c>
    </row>
    <row r="3228" spans="1:10" x14ac:dyDescent="0.45">
      <c r="A3228">
        <v>1962</v>
      </c>
      <c r="B3228">
        <v>5</v>
      </c>
      <c r="C3228">
        <v>5.1999999999999995E-4</v>
      </c>
      <c r="D3228">
        <v>5.1999999999999995E-4</v>
      </c>
      <c r="E3228">
        <v>0.5</v>
      </c>
      <c r="F3228">
        <v>97469</v>
      </c>
      <c r="G3228">
        <v>51</v>
      </c>
      <c r="H3228">
        <v>97443</v>
      </c>
      <c r="I3228">
        <v>6870348</v>
      </c>
      <c r="J3228">
        <v>70.489999999999995</v>
      </c>
    </row>
    <row r="3229" spans="1:10" x14ac:dyDescent="0.45">
      <c r="A3229">
        <v>1962</v>
      </c>
      <c r="B3229">
        <v>6</v>
      </c>
      <c r="C3229">
        <v>4.2999999999999999E-4</v>
      </c>
      <c r="D3229">
        <v>4.2999999999999999E-4</v>
      </c>
      <c r="E3229">
        <v>0.5</v>
      </c>
      <c r="F3229">
        <v>97418</v>
      </c>
      <c r="G3229">
        <v>41</v>
      </c>
      <c r="H3229">
        <v>97397</v>
      </c>
      <c r="I3229">
        <v>6772905</v>
      </c>
      <c r="J3229">
        <v>69.52</v>
      </c>
    </row>
    <row r="3230" spans="1:10" x14ac:dyDescent="0.45">
      <c r="A3230">
        <v>1962</v>
      </c>
      <c r="B3230">
        <v>7</v>
      </c>
      <c r="C3230">
        <v>3.8999999999999999E-4</v>
      </c>
      <c r="D3230">
        <v>3.8999999999999999E-4</v>
      </c>
      <c r="E3230">
        <v>0.5</v>
      </c>
      <c r="F3230">
        <v>97376</v>
      </c>
      <c r="G3230">
        <v>38</v>
      </c>
      <c r="H3230">
        <v>97357</v>
      </c>
      <c r="I3230">
        <v>6675508</v>
      </c>
      <c r="J3230">
        <v>68.55</v>
      </c>
    </row>
    <row r="3231" spans="1:10" x14ac:dyDescent="0.45">
      <c r="A3231">
        <v>1962</v>
      </c>
      <c r="B3231">
        <v>8</v>
      </c>
      <c r="C3231">
        <v>3.4000000000000002E-4</v>
      </c>
      <c r="D3231">
        <v>3.4000000000000002E-4</v>
      </c>
      <c r="E3231">
        <v>0.5</v>
      </c>
      <c r="F3231">
        <v>97338</v>
      </c>
      <c r="G3231">
        <v>33</v>
      </c>
      <c r="H3231">
        <v>97322</v>
      </c>
      <c r="I3231">
        <v>6578151</v>
      </c>
      <c r="J3231">
        <v>67.58</v>
      </c>
    </row>
    <row r="3232" spans="1:10" x14ac:dyDescent="0.45">
      <c r="A3232">
        <v>1962</v>
      </c>
      <c r="B3232">
        <v>9</v>
      </c>
      <c r="C3232">
        <v>2.9E-4</v>
      </c>
      <c r="D3232">
        <v>2.9E-4</v>
      </c>
      <c r="E3232">
        <v>0.5</v>
      </c>
      <c r="F3232">
        <v>97305</v>
      </c>
      <c r="G3232">
        <v>28</v>
      </c>
      <c r="H3232">
        <v>97291</v>
      </c>
      <c r="I3232">
        <v>6480829</v>
      </c>
      <c r="J3232">
        <v>66.599999999999994</v>
      </c>
    </row>
    <row r="3233" spans="1:10" x14ac:dyDescent="0.45">
      <c r="A3233">
        <v>1962</v>
      </c>
      <c r="B3233">
        <v>10</v>
      </c>
      <c r="C3233">
        <v>2.7E-4</v>
      </c>
      <c r="D3233">
        <v>2.7E-4</v>
      </c>
      <c r="E3233">
        <v>0.5</v>
      </c>
      <c r="F3233">
        <v>97277</v>
      </c>
      <c r="G3233">
        <v>27</v>
      </c>
      <c r="H3233">
        <v>97264</v>
      </c>
      <c r="I3233">
        <v>6383537</v>
      </c>
      <c r="J3233">
        <v>65.62</v>
      </c>
    </row>
    <row r="3234" spans="1:10" x14ac:dyDescent="0.45">
      <c r="A3234">
        <v>1962</v>
      </c>
      <c r="B3234">
        <v>11</v>
      </c>
      <c r="C3234">
        <v>2.9999999999999997E-4</v>
      </c>
      <c r="D3234">
        <v>2.9999999999999997E-4</v>
      </c>
      <c r="E3234">
        <v>0.5</v>
      </c>
      <c r="F3234">
        <v>97251</v>
      </c>
      <c r="G3234">
        <v>29</v>
      </c>
      <c r="H3234">
        <v>97236</v>
      </c>
      <c r="I3234">
        <v>6286273</v>
      </c>
      <c r="J3234">
        <v>64.64</v>
      </c>
    </row>
    <row r="3235" spans="1:10" x14ac:dyDescent="0.45">
      <c r="A3235">
        <v>1962</v>
      </c>
      <c r="B3235">
        <v>12</v>
      </c>
      <c r="C3235">
        <v>2.9999999999999997E-4</v>
      </c>
      <c r="D3235">
        <v>2.9999999999999997E-4</v>
      </c>
      <c r="E3235">
        <v>0.5</v>
      </c>
      <c r="F3235">
        <v>97221</v>
      </c>
      <c r="G3235">
        <v>29</v>
      </c>
      <c r="H3235">
        <v>97207</v>
      </c>
      <c r="I3235">
        <v>6189038</v>
      </c>
      <c r="J3235">
        <v>63.66</v>
      </c>
    </row>
    <row r="3236" spans="1:10" x14ac:dyDescent="0.45">
      <c r="A3236">
        <v>1962</v>
      </c>
      <c r="B3236">
        <v>13</v>
      </c>
      <c r="C3236">
        <v>3.1E-4</v>
      </c>
      <c r="D3236">
        <v>3.1E-4</v>
      </c>
      <c r="E3236">
        <v>0.5</v>
      </c>
      <c r="F3236">
        <v>97192</v>
      </c>
      <c r="G3236">
        <v>30</v>
      </c>
      <c r="H3236">
        <v>97177</v>
      </c>
      <c r="I3236">
        <v>6091831</v>
      </c>
      <c r="J3236">
        <v>62.68</v>
      </c>
    </row>
    <row r="3237" spans="1:10" x14ac:dyDescent="0.45">
      <c r="A3237">
        <v>1962</v>
      </c>
      <c r="B3237">
        <v>14</v>
      </c>
      <c r="C3237">
        <v>3.4000000000000002E-4</v>
      </c>
      <c r="D3237">
        <v>3.4000000000000002E-4</v>
      </c>
      <c r="E3237">
        <v>0.5</v>
      </c>
      <c r="F3237">
        <v>97161</v>
      </c>
      <c r="G3237">
        <v>33</v>
      </c>
      <c r="H3237">
        <v>97145</v>
      </c>
      <c r="I3237">
        <v>5994654</v>
      </c>
      <c r="J3237">
        <v>61.7</v>
      </c>
    </row>
    <row r="3238" spans="1:10" x14ac:dyDescent="0.45">
      <c r="A3238">
        <v>1962</v>
      </c>
      <c r="B3238">
        <v>15</v>
      </c>
      <c r="C3238">
        <v>4.0999999999999999E-4</v>
      </c>
      <c r="D3238">
        <v>4.0999999999999999E-4</v>
      </c>
      <c r="E3238">
        <v>0.5</v>
      </c>
      <c r="F3238">
        <v>97129</v>
      </c>
      <c r="G3238">
        <v>39</v>
      </c>
      <c r="H3238">
        <v>97109</v>
      </c>
      <c r="I3238">
        <v>5897509</v>
      </c>
      <c r="J3238">
        <v>60.72</v>
      </c>
    </row>
    <row r="3239" spans="1:10" x14ac:dyDescent="0.45">
      <c r="A3239">
        <v>1962</v>
      </c>
      <c r="B3239">
        <v>16</v>
      </c>
      <c r="C3239">
        <v>4.8999999999999998E-4</v>
      </c>
      <c r="D3239">
        <v>4.8999999999999998E-4</v>
      </c>
      <c r="E3239">
        <v>0.5</v>
      </c>
      <c r="F3239">
        <v>97089</v>
      </c>
      <c r="G3239">
        <v>48</v>
      </c>
      <c r="H3239">
        <v>97065</v>
      </c>
      <c r="I3239">
        <v>5800400</v>
      </c>
      <c r="J3239">
        <v>59.74</v>
      </c>
    </row>
    <row r="3240" spans="1:10" x14ac:dyDescent="0.45">
      <c r="A3240">
        <v>1962</v>
      </c>
      <c r="B3240">
        <v>17</v>
      </c>
      <c r="C3240">
        <v>5.2999999999999998E-4</v>
      </c>
      <c r="D3240">
        <v>5.2999999999999998E-4</v>
      </c>
      <c r="E3240">
        <v>0.5</v>
      </c>
      <c r="F3240">
        <v>97041</v>
      </c>
      <c r="G3240">
        <v>51</v>
      </c>
      <c r="H3240">
        <v>97016</v>
      </c>
      <c r="I3240">
        <v>5703335</v>
      </c>
      <c r="J3240">
        <v>58.77</v>
      </c>
    </row>
    <row r="3241" spans="1:10" x14ac:dyDescent="0.45">
      <c r="A3241">
        <v>1962</v>
      </c>
      <c r="B3241">
        <v>18</v>
      </c>
      <c r="C3241">
        <v>5.9000000000000003E-4</v>
      </c>
      <c r="D3241">
        <v>5.9000000000000003E-4</v>
      </c>
      <c r="E3241">
        <v>0.5</v>
      </c>
      <c r="F3241">
        <v>96990</v>
      </c>
      <c r="G3241">
        <v>57</v>
      </c>
      <c r="H3241">
        <v>96961</v>
      </c>
      <c r="I3241">
        <v>5606319</v>
      </c>
      <c r="J3241">
        <v>57.8</v>
      </c>
    </row>
    <row r="3242" spans="1:10" x14ac:dyDescent="0.45">
      <c r="A3242">
        <v>1962</v>
      </c>
      <c r="B3242">
        <v>19</v>
      </c>
      <c r="C3242">
        <v>6.4999999999999997E-4</v>
      </c>
      <c r="D3242">
        <v>6.4999999999999997E-4</v>
      </c>
      <c r="E3242">
        <v>0.5</v>
      </c>
      <c r="F3242">
        <v>96933</v>
      </c>
      <c r="G3242">
        <v>63</v>
      </c>
      <c r="H3242">
        <v>96901</v>
      </c>
      <c r="I3242">
        <v>5509358</v>
      </c>
      <c r="J3242">
        <v>56.84</v>
      </c>
    </row>
    <row r="3243" spans="1:10" x14ac:dyDescent="0.45">
      <c r="A3243">
        <v>1962</v>
      </c>
      <c r="B3243">
        <v>20</v>
      </c>
      <c r="C3243">
        <v>6.6E-4</v>
      </c>
      <c r="D3243">
        <v>6.6E-4</v>
      </c>
      <c r="E3243">
        <v>0.5</v>
      </c>
      <c r="F3243">
        <v>96869</v>
      </c>
      <c r="G3243">
        <v>64</v>
      </c>
      <c r="H3243">
        <v>96837</v>
      </c>
      <c r="I3243">
        <v>5412457</v>
      </c>
      <c r="J3243">
        <v>55.87</v>
      </c>
    </row>
    <row r="3244" spans="1:10" x14ac:dyDescent="0.45">
      <c r="A3244">
        <v>1962</v>
      </c>
      <c r="B3244">
        <v>21</v>
      </c>
      <c r="C3244">
        <v>7.1000000000000002E-4</v>
      </c>
      <c r="D3244">
        <v>7.1000000000000002E-4</v>
      </c>
      <c r="E3244">
        <v>0.5</v>
      </c>
      <c r="F3244">
        <v>96805</v>
      </c>
      <c r="G3244">
        <v>69</v>
      </c>
      <c r="H3244">
        <v>96771</v>
      </c>
      <c r="I3244">
        <v>5315620</v>
      </c>
      <c r="J3244">
        <v>54.91</v>
      </c>
    </row>
    <row r="3245" spans="1:10" x14ac:dyDescent="0.45">
      <c r="A3245">
        <v>1962</v>
      </c>
      <c r="B3245">
        <v>22</v>
      </c>
      <c r="C3245">
        <v>7.1000000000000002E-4</v>
      </c>
      <c r="D3245">
        <v>7.1000000000000002E-4</v>
      </c>
      <c r="E3245">
        <v>0.5</v>
      </c>
      <c r="F3245">
        <v>96736</v>
      </c>
      <c r="G3245">
        <v>69</v>
      </c>
      <c r="H3245">
        <v>96702</v>
      </c>
      <c r="I3245">
        <v>5218849</v>
      </c>
      <c r="J3245">
        <v>53.95</v>
      </c>
    </row>
    <row r="3246" spans="1:10" x14ac:dyDescent="0.45">
      <c r="A3246">
        <v>1962</v>
      </c>
      <c r="B3246">
        <v>23</v>
      </c>
      <c r="C3246">
        <v>6.8999999999999997E-4</v>
      </c>
      <c r="D3246">
        <v>6.8999999999999997E-4</v>
      </c>
      <c r="E3246">
        <v>0.5</v>
      </c>
      <c r="F3246">
        <v>96668</v>
      </c>
      <c r="G3246">
        <v>67</v>
      </c>
      <c r="H3246">
        <v>96634</v>
      </c>
      <c r="I3246">
        <v>5122147</v>
      </c>
      <c r="J3246">
        <v>52.99</v>
      </c>
    </row>
    <row r="3247" spans="1:10" x14ac:dyDescent="0.45">
      <c r="A3247">
        <v>1962</v>
      </c>
      <c r="B3247">
        <v>24</v>
      </c>
      <c r="C3247">
        <v>7.3999999999999999E-4</v>
      </c>
      <c r="D3247">
        <v>7.3999999999999999E-4</v>
      </c>
      <c r="E3247">
        <v>0.5</v>
      </c>
      <c r="F3247">
        <v>96601</v>
      </c>
      <c r="G3247">
        <v>71</v>
      </c>
      <c r="H3247">
        <v>96565</v>
      </c>
      <c r="I3247">
        <v>5025513</v>
      </c>
      <c r="J3247">
        <v>52.02</v>
      </c>
    </row>
    <row r="3248" spans="1:10" x14ac:dyDescent="0.45">
      <c r="A3248">
        <v>1962</v>
      </c>
      <c r="B3248">
        <v>25</v>
      </c>
      <c r="C3248">
        <v>8.0999999999999996E-4</v>
      </c>
      <c r="D3248">
        <v>8.0999999999999996E-4</v>
      </c>
      <c r="E3248">
        <v>0.5</v>
      </c>
      <c r="F3248">
        <v>96530</v>
      </c>
      <c r="G3248">
        <v>78</v>
      </c>
      <c r="H3248">
        <v>96490</v>
      </c>
      <c r="I3248">
        <v>4928947</v>
      </c>
      <c r="J3248">
        <v>51.06</v>
      </c>
    </row>
    <row r="3249" spans="1:10" x14ac:dyDescent="0.45">
      <c r="A3249">
        <v>1962</v>
      </c>
      <c r="B3249">
        <v>26</v>
      </c>
      <c r="C3249">
        <v>8.7000000000000001E-4</v>
      </c>
      <c r="D3249">
        <v>8.7000000000000001E-4</v>
      </c>
      <c r="E3249">
        <v>0.5</v>
      </c>
      <c r="F3249">
        <v>96451</v>
      </c>
      <c r="G3249">
        <v>84</v>
      </c>
      <c r="H3249">
        <v>96409</v>
      </c>
      <c r="I3249">
        <v>4832457</v>
      </c>
      <c r="J3249">
        <v>50.1</v>
      </c>
    </row>
    <row r="3250" spans="1:10" x14ac:dyDescent="0.45">
      <c r="A3250">
        <v>1962</v>
      </c>
      <c r="B3250">
        <v>27</v>
      </c>
      <c r="C3250">
        <v>8.3000000000000001E-4</v>
      </c>
      <c r="D3250">
        <v>8.3000000000000001E-4</v>
      </c>
      <c r="E3250">
        <v>0.5</v>
      </c>
      <c r="F3250">
        <v>96367</v>
      </c>
      <c r="G3250">
        <v>80</v>
      </c>
      <c r="H3250">
        <v>96327</v>
      </c>
      <c r="I3250">
        <v>4736048</v>
      </c>
      <c r="J3250">
        <v>49.15</v>
      </c>
    </row>
    <row r="3251" spans="1:10" x14ac:dyDescent="0.45">
      <c r="A3251">
        <v>1962</v>
      </c>
      <c r="B3251">
        <v>28</v>
      </c>
      <c r="C3251">
        <v>8.8999999999999995E-4</v>
      </c>
      <c r="D3251">
        <v>8.8999999999999995E-4</v>
      </c>
      <c r="E3251">
        <v>0.5</v>
      </c>
      <c r="F3251">
        <v>96288</v>
      </c>
      <c r="G3251">
        <v>86</v>
      </c>
      <c r="H3251">
        <v>96245</v>
      </c>
      <c r="I3251">
        <v>4639720</v>
      </c>
      <c r="J3251">
        <v>48.19</v>
      </c>
    </row>
    <row r="3252" spans="1:10" x14ac:dyDescent="0.45">
      <c r="A3252">
        <v>1962</v>
      </c>
      <c r="B3252">
        <v>29</v>
      </c>
      <c r="C3252">
        <v>1.0200000000000001E-3</v>
      </c>
      <c r="D3252">
        <v>1.0200000000000001E-3</v>
      </c>
      <c r="E3252">
        <v>0.5</v>
      </c>
      <c r="F3252">
        <v>96202</v>
      </c>
      <c r="G3252">
        <v>98</v>
      </c>
      <c r="H3252">
        <v>96153</v>
      </c>
      <c r="I3252">
        <v>4543476</v>
      </c>
      <c r="J3252">
        <v>47.23</v>
      </c>
    </row>
    <row r="3253" spans="1:10" x14ac:dyDescent="0.45">
      <c r="A3253">
        <v>1962</v>
      </c>
      <c r="B3253">
        <v>30</v>
      </c>
      <c r="C3253">
        <v>1.0200000000000001E-3</v>
      </c>
      <c r="D3253">
        <v>1.0200000000000001E-3</v>
      </c>
      <c r="E3253">
        <v>0.5</v>
      </c>
      <c r="F3253">
        <v>96104</v>
      </c>
      <c r="G3253">
        <v>98</v>
      </c>
      <c r="H3253">
        <v>96055</v>
      </c>
      <c r="I3253">
        <v>4447323</v>
      </c>
      <c r="J3253">
        <v>46.28</v>
      </c>
    </row>
    <row r="3254" spans="1:10" x14ac:dyDescent="0.45">
      <c r="A3254">
        <v>1962</v>
      </c>
      <c r="B3254">
        <v>31</v>
      </c>
      <c r="C3254">
        <v>1.1299999999999999E-3</v>
      </c>
      <c r="D3254">
        <v>1.1299999999999999E-3</v>
      </c>
      <c r="E3254">
        <v>0.5</v>
      </c>
      <c r="F3254">
        <v>96006</v>
      </c>
      <c r="G3254">
        <v>108</v>
      </c>
      <c r="H3254">
        <v>95952</v>
      </c>
      <c r="I3254">
        <v>4351268</v>
      </c>
      <c r="J3254">
        <v>45.32</v>
      </c>
    </row>
    <row r="3255" spans="1:10" x14ac:dyDescent="0.45">
      <c r="A3255">
        <v>1962</v>
      </c>
      <c r="B3255">
        <v>32</v>
      </c>
      <c r="C3255">
        <v>1.24E-3</v>
      </c>
      <c r="D3255">
        <v>1.24E-3</v>
      </c>
      <c r="E3255">
        <v>0.5</v>
      </c>
      <c r="F3255">
        <v>95898</v>
      </c>
      <c r="G3255">
        <v>119</v>
      </c>
      <c r="H3255">
        <v>95838</v>
      </c>
      <c r="I3255">
        <v>4255316</v>
      </c>
      <c r="J3255">
        <v>44.37</v>
      </c>
    </row>
    <row r="3256" spans="1:10" x14ac:dyDescent="0.45">
      <c r="A3256">
        <v>1962</v>
      </c>
      <c r="B3256">
        <v>33</v>
      </c>
      <c r="C3256">
        <v>1.2800000000000001E-3</v>
      </c>
      <c r="D3256">
        <v>1.2800000000000001E-3</v>
      </c>
      <c r="E3256">
        <v>0.5</v>
      </c>
      <c r="F3256">
        <v>95779</v>
      </c>
      <c r="G3256">
        <v>123</v>
      </c>
      <c r="H3256">
        <v>95718</v>
      </c>
      <c r="I3256">
        <v>4159478</v>
      </c>
      <c r="J3256">
        <v>43.43</v>
      </c>
    </row>
    <row r="3257" spans="1:10" x14ac:dyDescent="0.45">
      <c r="A3257">
        <v>1962</v>
      </c>
      <c r="B3257">
        <v>34</v>
      </c>
      <c r="C3257">
        <v>1.42E-3</v>
      </c>
      <c r="D3257">
        <v>1.42E-3</v>
      </c>
      <c r="E3257">
        <v>0.5</v>
      </c>
      <c r="F3257">
        <v>95657</v>
      </c>
      <c r="G3257">
        <v>136</v>
      </c>
      <c r="H3257">
        <v>95589</v>
      </c>
      <c r="I3257">
        <v>4063760</v>
      </c>
      <c r="J3257">
        <v>42.48</v>
      </c>
    </row>
    <row r="3258" spans="1:10" x14ac:dyDescent="0.45">
      <c r="A3258">
        <v>1962</v>
      </c>
      <c r="B3258">
        <v>35</v>
      </c>
      <c r="C3258">
        <v>1.5399999999999999E-3</v>
      </c>
      <c r="D3258">
        <v>1.5399999999999999E-3</v>
      </c>
      <c r="E3258">
        <v>0.5</v>
      </c>
      <c r="F3258">
        <v>95521</v>
      </c>
      <c r="G3258">
        <v>147</v>
      </c>
      <c r="H3258">
        <v>95448</v>
      </c>
      <c r="I3258">
        <v>3968171</v>
      </c>
      <c r="J3258">
        <v>41.54</v>
      </c>
    </row>
    <row r="3259" spans="1:10" x14ac:dyDescent="0.45">
      <c r="A3259">
        <v>1962</v>
      </c>
      <c r="B3259">
        <v>36</v>
      </c>
      <c r="C3259">
        <v>1.6900000000000001E-3</v>
      </c>
      <c r="D3259">
        <v>1.6900000000000001E-3</v>
      </c>
      <c r="E3259">
        <v>0.5</v>
      </c>
      <c r="F3259">
        <v>95374</v>
      </c>
      <c r="G3259">
        <v>161</v>
      </c>
      <c r="H3259">
        <v>95294</v>
      </c>
      <c r="I3259">
        <v>3872723</v>
      </c>
      <c r="J3259">
        <v>40.61</v>
      </c>
    </row>
    <row r="3260" spans="1:10" x14ac:dyDescent="0.45">
      <c r="A3260">
        <v>1962</v>
      </c>
      <c r="B3260">
        <v>37</v>
      </c>
      <c r="C3260">
        <v>1.8699999999999999E-3</v>
      </c>
      <c r="D3260">
        <v>1.8699999999999999E-3</v>
      </c>
      <c r="E3260">
        <v>0.5</v>
      </c>
      <c r="F3260">
        <v>95213</v>
      </c>
      <c r="G3260">
        <v>178</v>
      </c>
      <c r="H3260">
        <v>95124</v>
      </c>
      <c r="I3260">
        <v>3777430</v>
      </c>
      <c r="J3260">
        <v>39.67</v>
      </c>
    </row>
    <row r="3261" spans="1:10" x14ac:dyDescent="0.45">
      <c r="A3261">
        <v>1962</v>
      </c>
      <c r="B3261">
        <v>38</v>
      </c>
      <c r="C3261">
        <v>1.9599999999999999E-3</v>
      </c>
      <c r="D3261">
        <v>1.9499999999999999E-3</v>
      </c>
      <c r="E3261">
        <v>0.5</v>
      </c>
      <c r="F3261">
        <v>95035</v>
      </c>
      <c r="G3261">
        <v>186</v>
      </c>
      <c r="H3261">
        <v>94942</v>
      </c>
      <c r="I3261">
        <v>3682306</v>
      </c>
      <c r="J3261">
        <v>38.75</v>
      </c>
    </row>
    <row r="3262" spans="1:10" x14ac:dyDescent="0.45">
      <c r="A3262">
        <v>1962</v>
      </c>
      <c r="B3262">
        <v>39</v>
      </c>
      <c r="C3262">
        <v>2.15E-3</v>
      </c>
      <c r="D3262">
        <v>2.15E-3</v>
      </c>
      <c r="E3262">
        <v>0.5</v>
      </c>
      <c r="F3262">
        <v>94850</v>
      </c>
      <c r="G3262">
        <v>204</v>
      </c>
      <c r="H3262">
        <v>94748</v>
      </c>
      <c r="I3262">
        <v>3587363</v>
      </c>
      <c r="J3262">
        <v>37.82</v>
      </c>
    </row>
    <row r="3263" spans="1:10" x14ac:dyDescent="0.45">
      <c r="A3263">
        <v>1962</v>
      </c>
      <c r="B3263">
        <v>40</v>
      </c>
      <c r="C3263">
        <v>2.3E-3</v>
      </c>
      <c r="D3263">
        <v>2.3E-3</v>
      </c>
      <c r="E3263">
        <v>0.5</v>
      </c>
      <c r="F3263">
        <v>94646</v>
      </c>
      <c r="G3263">
        <v>218</v>
      </c>
      <c r="H3263">
        <v>94537</v>
      </c>
      <c r="I3263">
        <v>3492616</v>
      </c>
      <c r="J3263">
        <v>36.9</v>
      </c>
    </row>
    <row r="3264" spans="1:10" x14ac:dyDescent="0.45">
      <c r="A3264">
        <v>1962</v>
      </c>
      <c r="B3264">
        <v>41</v>
      </c>
      <c r="C3264">
        <v>2.4399999999999999E-3</v>
      </c>
      <c r="D3264">
        <v>2.4299999999999999E-3</v>
      </c>
      <c r="E3264">
        <v>0.5</v>
      </c>
      <c r="F3264">
        <v>94428</v>
      </c>
      <c r="G3264">
        <v>230</v>
      </c>
      <c r="H3264">
        <v>94313</v>
      </c>
      <c r="I3264">
        <v>3398079</v>
      </c>
      <c r="J3264">
        <v>35.99</v>
      </c>
    </row>
    <row r="3265" spans="1:10" x14ac:dyDescent="0.45">
      <c r="A3265">
        <v>1962</v>
      </c>
      <c r="B3265">
        <v>42</v>
      </c>
      <c r="C3265">
        <v>2.8400000000000001E-3</v>
      </c>
      <c r="D3265">
        <v>2.8400000000000001E-3</v>
      </c>
      <c r="E3265">
        <v>0.5</v>
      </c>
      <c r="F3265">
        <v>94198</v>
      </c>
      <c r="G3265">
        <v>267</v>
      </c>
      <c r="H3265">
        <v>94064</v>
      </c>
      <c r="I3265">
        <v>3303766</v>
      </c>
      <c r="J3265">
        <v>35.07</v>
      </c>
    </row>
    <row r="3266" spans="1:10" x14ac:dyDescent="0.45">
      <c r="A3266">
        <v>1962</v>
      </c>
      <c r="B3266">
        <v>43</v>
      </c>
      <c r="C3266">
        <v>3.0500000000000002E-3</v>
      </c>
      <c r="D3266">
        <v>3.0500000000000002E-3</v>
      </c>
      <c r="E3266">
        <v>0.5</v>
      </c>
      <c r="F3266">
        <v>93931</v>
      </c>
      <c r="G3266">
        <v>286</v>
      </c>
      <c r="H3266">
        <v>93788</v>
      </c>
      <c r="I3266">
        <v>3209701</v>
      </c>
      <c r="J3266">
        <v>34.17</v>
      </c>
    </row>
    <row r="3267" spans="1:10" x14ac:dyDescent="0.45">
      <c r="A3267">
        <v>1962</v>
      </c>
      <c r="B3267">
        <v>44</v>
      </c>
      <c r="C3267">
        <v>3.1800000000000001E-3</v>
      </c>
      <c r="D3267">
        <v>3.1700000000000001E-3</v>
      </c>
      <c r="E3267">
        <v>0.5</v>
      </c>
      <c r="F3267">
        <v>93645</v>
      </c>
      <c r="G3267">
        <v>297</v>
      </c>
      <c r="H3267">
        <v>93496</v>
      </c>
      <c r="I3267">
        <v>3115913</v>
      </c>
      <c r="J3267">
        <v>33.270000000000003</v>
      </c>
    </row>
    <row r="3268" spans="1:10" x14ac:dyDescent="0.45">
      <c r="A3268">
        <v>1962</v>
      </c>
      <c r="B3268">
        <v>45</v>
      </c>
      <c r="C3268">
        <v>3.3700000000000002E-3</v>
      </c>
      <c r="D3268">
        <v>3.3600000000000001E-3</v>
      </c>
      <c r="E3268">
        <v>0.5</v>
      </c>
      <c r="F3268">
        <v>93348</v>
      </c>
      <c r="G3268">
        <v>314</v>
      </c>
      <c r="H3268">
        <v>93191</v>
      </c>
      <c r="I3268">
        <v>3022417</v>
      </c>
      <c r="J3268">
        <v>32.380000000000003</v>
      </c>
    </row>
    <row r="3269" spans="1:10" x14ac:dyDescent="0.45">
      <c r="A3269">
        <v>1962</v>
      </c>
      <c r="B3269">
        <v>46</v>
      </c>
      <c r="C3269">
        <v>3.7499999999999999E-3</v>
      </c>
      <c r="D3269">
        <v>3.7399999999999998E-3</v>
      </c>
      <c r="E3269">
        <v>0.5</v>
      </c>
      <c r="F3269">
        <v>93034</v>
      </c>
      <c r="G3269">
        <v>348</v>
      </c>
      <c r="H3269">
        <v>92859</v>
      </c>
      <c r="I3269">
        <v>2929227</v>
      </c>
      <c r="J3269">
        <v>31.49</v>
      </c>
    </row>
    <row r="3270" spans="1:10" x14ac:dyDescent="0.45">
      <c r="A3270">
        <v>1962</v>
      </c>
      <c r="B3270">
        <v>47</v>
      </c>
      <c r="C3270">
        <v>4.3299999999999996E-3</v>
      </c>
      <c r="D3270">
        <v>4.3200000000000001E-3</v>
      </c>
      <c r="E3270">
        <v>0.5</v>
      </c>
      <c r="F3270">
        <v>92685</v>
      </c>
      <c r="G3270">
        <v>400</v>
      </c>
      <c r="H3270">
        <v>92485</v>
      </c>
      <c r="I3270">
        <v>2836367</v>
      </c>
      <c r="J3270">
        <v>30.6</v>
      </c>
    </row>
    <row r="3271" spans="1:10" x14ac:dyDescent="0.45">
      <c r="A3271">
        <v>1962</v>
      </c>
      <c r="B3271">
        <v>48</v>
      </c>
      <c r="C3271">
        <v>4.5999999999999999E-3</v>
      </c>
      <c r="D3271">
        <v>4.5900000000000003E-3</v>
      </c>
      <c r="E3271">
        <v>0.5</v>
      </c>
      <c r="F3271">
        <v>92285</v>
      </c>
      <c r="G3271">
        <v>423</v>
      </c>
      <c r="H3271">
        <v>92073</v>
      </c>
      <c r="I3271">
        <v>2743882</v>
      </c>
      <c r="J3271">
        <v>29.73</v>
      </c>
    </row>
    <row r="3272" spans="1:10" x14ac:dyDescent="0.45">
      <c r="A3272">
        <v>1962</v>
      </c>
      <c r="B3272">
        <v>49</v>
      </c>
      <c r="C3272">
        <v>5.0600000000000003E-3</v>
      </c>
      <c r="D3272">
        <v>5.0499999999999998E-3</v>
      </c>
      <c r="E3272">
        <v>0.5</v>
      </c>
      <c r="F3272">
        <v>91862</v>
      </c>
      <c r="G3272">
        <v>464</v>
      </c>
      <c r="H3272">
        <v>91630</v>
      </c>
      <c r="I3272">
        <v>2651809</v>
      </c>
      <c r="J3272">
        <v>28.87</v>
      </c>
    </row>
    <row r="3273" spans="1:10" x14ac:dyDescent="0.45">
      <c r="A3273">
        <v>1962</v>
      </c>
      <c r="B3273">
        <v>50</v>
      </c>
      <c r="C3273">
        <v>5.5300000000000002E-3</v>
      </c>
      <c r="D3273">
        <v>5.5100000000000001E-3</v>
      </c>
      <c r="E3273">
        <v>0.5</v>
      </c>
      <c r="F3273">
        <v>91398</v>
      </c>
      <c r="G3273">
        <v>504</v>
      </c>
      <c r="H3273">
        <v>91146</v>
      </c>
      <c r="I3273">
        <v>2560179</v>
      </c>
      <c r="J3273">
        <v>28.01</v>
      </c>
    </row>
    <row r="3274" spans="1:10" x14ac:dyDescent="0.45">
      <c r="A3274">
        <v>1962</v>
      </c>
      <c r="B3274">
        <v>51</v>
      </c>
      <c r="C3274">
        <v>5.8100000000000001E-3</v>
      </c>
      <c r="D3274">
        <v>5.7999999999999996E-3</v>
      </c>
      <c r="E3274">
        <v>0.5</v>
      </c>
      <c r="F3274">
        <v>90894</v>
      </c>
      <c r="G3274">
        <v>527</v>
      </c>
      <c r="H3274">
        <v>90631</v>
      </c>
      <c r="I3274">
        <v>2469033</v>
      </c>
      <c r="J3274">
        <v>27.16</v>
      </c>
    </row>
    <row r="3275" spans="1:10" x14ac:dyDescent="0.45">
      <c r="A3275">
        <v>1962</v>
      </c>
      <c r="B3275">
        <v>52</v>
      </c>
      <c r="C3275">
        <v>6.7400000000000003E-3</v>
      </c>
      <c r="D3275">
        <v>6.7099999999999998E-3</v>
      </c>
      <c r="E3275">
        <v>0.5</v>
      </c>
      <c r="F3275">
        <v>90367</v>
      </c>
      <c r="G3275">
        <v>607</v>
      </c>
      <c r="H3275">
        <v>90064</v>
      </c>
      <c r="I3275">
        <v>2378402</v>
      </c>
      <c r="J3275">
        <v>26.32</v>
      </c>
    </row>
    <row r="3276" spans="1:10" x14ac:dyDescent="0.45">
      <c r="A3276">
        <v>1962</v>
      </c>
      <c r="B3276">
        <v>53</v>
      </c>
      <c r="C3276">
        <v>6.5900000000000004E-3</v>
      </c>
      <c r="D3276">
        <v>6.5700000000000003E-3</v>
      </c>
      <c r="E3276">
        <v>0.5</v>
      </c>
      <c r="F3276">
        <v>89761</v>
      </c>
      <c r="G3276">
        <v>590</v>
      </c>
      <c r="H3276">
        <v>89466</v>
      </c>
      <c r="I3276">
        <v>2288338</v>
      </c>
      <c r="J3276">
        <v>25.49</v>
      </c>
    </row>
    <row r="3277" spans="1:10" x14ac:dyDescent="0.45">
      <c r="A3277">
        <v>1962</v>
      </c>
      <c r="B3277">
        <v>54</v>
      </c>
      <c r="C3277">
        <v>7.1199999999999996E-3</v>
      </c>
      <c r="D3277">
        <v>7.0899999999999999E-3</v>
      </c>
      <c r="E3277">
        <v>0.5</v>
      </c>
      <c r="F3277">
        <v>89171</v>
      </c>
      <c r="G3277">
        <v>633</v>
      </c>
      <c r="H3277">
        <v>88855</v>
      </c>
      <c r="I3277">
        <v>2198872</v>
      </c>
      <c r="J3277">
        <v>24.66</v>
      </c>
    </row>
    <row r="3278" spans="1:10" x14ac:dyDescent="0.45">
      <c r="A3278">
        <v>1962</v>
      </c>
      <c r="B3278">
        <v>55</v>
      </c>
      <c r="C3278">
        <v>7.5700000000000003E-3</v>
      </c>
      <c r="D3278">
        <v>7.5399999999999998E-3</v>
      </c>
      <c r="E3278">
        <v>0.5</v>
      </c>
      <c r="F3278">
        <v>88539</v>
      </c>
      <c r="G3278">
        <v>668</v>
      </c>
      <c r="H3278">
        <v>88205</v>
      </c>
      <c r="I3278">
        <v>2110018</v>
      </c>
      <c r="J3278">
        <v>23.83</v>
      </c>
    </row>
    <row r="3279" spans="1:10" x14ac:dyDescent="0.45">
      <c r="A3279">
        <v>1962</v>
      </c>
      <c r="B3279">
        <v>56</v>
      </c>
      <c r="C3279">
        <v>8.2299999999999995E-3</v>
      </c>
      <c r="D3279">
        <v>8.2000000000000007E-3</v>
      </c>
      <c r="E3279">
        <v>0.5</v>
      </c>
      <c r="F3279">
        <v>87871</v>
      </c>
      <c r="G3279">
        <v>721</v>
      </c>
      <c r="H3279">
        <v>87510</v>
      </c>
      <c r="I3279">
        <v>2021813</v>
      </c>
      <c r="J3279">
        <v>23.01</v>
      </c>
    </row>
    <row r="3280" spans="1:10" x14ac:dyDescent="0.45">
      <c r="A3280">
        <v>1962</v>
      </c>
      <c r="B3280">
        <v>57</v>
      </c>
      <c r="C3280">
        <v>8.6700000000000006E-3</v>
      </c>
      <c r="D3280">
        <v>8.6300000000000005E-3</v>
      </c>
      <c r="E3280">
        <v>0.5</v>
      </c>
      <c r="F3280">
        <v>87150</v>
      </c>
      <c r="G3280">
        <v>752</v>
      </c>
      <c r="H3280">
        <v>86774</v>
      </c>
      <c r="I3280">
        <v>1934303</v>
      </c>
      <c r="J3280">
        <v>22.2</v>
      </c>
    </row>
    <row r="3281" spans="1:10" x14ac:dyDescent="0.45">
      <c r="A3281">
        <v>1962</v>
      </c>
      <c r="B3281">
        <v>58</v>
      </c>
      <c r="C3281">
        <v>9.8799999999999999E-3</v>
      </c>
      <c r="D3281">
        <v>9.8300000000000002E-3</v>
      </c>
      <c r="E3281">
        <v>0.5</v>
      </c>
      <c r="F3281">
        <v>86398</v>
      </c>
      <c r="G3281">
        <v>850</v>
      </c>
      <c r="H3281">
        <v>85973</v>
      </c>
      <c r="I3281">
        <v>1847529</v>
      </c>
      <c r="J3281">
        <v>21.38</v>
      </c>
    </row>
    <row r="3282" spans="1:10" x14ac:dyDescent="0.45">
      <c r="A3282">
        <v>1962</v>
      </c>
      <c r="B3282">
        <v>59</v>
      </c>
      <c r="C3282">
        <v>1.073E-2</v>
      </c>
      <c r="D3282">
        <v>1.0670000000000001E-2</v>
      </c>
      <c r="E3282">
        <v>0.5</v>
      </c>
      <c r="F3282">
        <v>85548</v>
      </c>
      <c r="G3282">
        <v>913</v>
      </c>
      <c r="H3282">
        <v>85092</v>
      </c>
      <c r="I3282">
        <v>1761555</v>
      </c>
      <c r="J3282">
        <v>20.59</v>
      </c>
    </row>
    <row r="3283" spans="1:10" x14ac:dyDescent="0.45">
      <c r="A3283">
        <v>1962</v>
      </c>
      <c r="B3283">
        <v>60</v>
      </c>
      <c r="C3283">
        <v>1.1730000000000001E-2</v>
      </c>
      <c r="D3283">
        <v>1.166E-2</v>
      </c>
      <c r="E3283">
        <v>0.5</v>
      </c>
      <c r="F3283">
        <v>84636</v>
      </c>
      <c r="G3283">
        <v>987</v>
      </c>
      <c r="H3283">
        <v>84142</v>
      </c>
      <c r="I3283">
        <v>1676463</v>
      </c>
      <c r="J3283">
        <v>19.809999999999999</v>
      </c>
    </row>
    <row r="3284" spans="1:10" x14ac:dyDescent="0.45">
      <c r="A3284">
        <v>1962</v>
      </c>
      <c r="B3284">
        <v>61</v>
      </c>
      <c r="C3284">
        <v>1.397E-2</v>
      </c>
      <c r="D3284">
        <v>1.388E-2</v>
      </c>
      <c r="E3284">
        <v>0.5</v>
      </c>
      <c r="F3284">
        <v>83649</v>
      </c>
      <c r="G3284">
        <v>1161</v>
      </c>
      <c r="H3284">
        <v>83069</v>
      </c>
      <c r="I3284">
        <v>1592321</v>
      </c>
      <c r="J3284">
        <v>19.04</v>
      </c>
    </row>
    <row r="3285" spans="1:10" x14ac:dyDescent="0.45">
      <c r="A3285">
        <v>1962</v>
      </c>
      <c r="B3285">
        <v>62</v>
      </c>
      <c r="C3285">
        <v>1.6109999999999999E-2</v>
      </c>
      <c r="D3285">
        <v>1.5980000000000001E-2</v>
      </c>
      <c r="E3285">
        <v>0.5</v>
      </c>
      <c r="F3285">
        <v>82488</v>
      </c>
      <c r="G3285">
        <v>1318</v>
      </c>
      <c r="H3285">
        <v>81829</v>
      </c>
      <c r="I3285">
        <v>1509252</v>
      </c>
      <c r="J3285">
        <v>18.3</v>
      </c>
    </row>
    <row r="3286" spans="1:10" x14ac:dyDescent="0.45">
      <c r="A3286">
        <v>1962</v>
      </c>
      <c r="B3286">
        <v>63</v>
      </c>
      <c r="C3286">
        <v>1.5100000000000001E-2</v>
      </c>
      <c r="D3286">
        <v>1.499E-2</v>
      </c>
      <c r="E3286">
        <v>0.5</v>
      </c>
      <c r="F3286">
        <v>81170</v>
      </c>
      <c r="G3286">
        <v>1217</v>
      </c>
      <c r="H3286">
        <v>80561</v>
      </c>
      <c r="I3286">
        <v>1427424</v>
      </c>
      <c r="J3286">
        <v>17.59</v>
      </c>
    </row>
    <row r="3287" spans="1:10" x14ac:dyDescent="0.45">
      <c r="A3287">
        <v>1962</v>
      </c>
      <c r="B3287">
        <v>64</v>
      </c>
      <c r="C3287">
        <v>1.6879999999999999E-2</v>
      </c>
      <c r="D3287">
        <v>1.6740000000000001E-2</v>
      </c>
      <c r="E3287">
        <v>0.5</v>
      </c>
      <c r="F3287">
        <v>79953</v>
      </c>
      <c r="G3287">
        <v>1338</v>
      </c>
      <c r="H3287">
        <v>79284</v>
      </c>
      <c r="I3287">
        <v>1346862</v>
      </c>
      <c r="J3287">
        <v>16.850000000000001</v>
      </c>
    </row>
    <row r="3288" spans="1:10" x14ac:dyDescent="0.45">
      <c r="A3288">
        <v>1962</v>
      </c>
      <c r="B3288">
        <v>65</v>
      </c>
      <c r="C3288">
        <v>1.899E-2</v>
      </c>
      <c r="D3288">
        <v>1.881E-2</v>
      </c>
      <c r="E3288">
        <v>0.5</v>
      </c>
      <c r="F3288">
        <v>78615</v>
      </c>
      <c r="G3288">
        <v>1479</v>
      </c>
      <c r="H3288">
        <v>77875</v>
      </c>
      <c r="I3288">
        <v>1267578</v>
      </c>
      <c r="J3288">
        <v>16.12</v>
      </c>
    </row>
    <row r="3289" spans="1:10" x14ac:dyDescent="0.45">
      <c r="A3289">
        <v>1962</v>
      </c>
      <c r="B3289">
        <v>66</v>
      </c>
      <c r="C3289">
        <v>2.001E-2</v>
      </c>
      <c r="D3289">
        <v>1.9810000000000001E-2</v>
      </c>
      <c r="E3289">
        <v>0.5</v>
      </c>
      <c r="F3289">
        <v>77136</v>
      </c>
      <c r="G3289">
        <v>1528</v>
      </c>
      <c r="H3289">
        <v>76372</v>
      </c>
      <c r="I3289">
        <v>1189703</v>
      </c>
      <c r="J3289">
        <v>15.42</v>
      </c>
    </row>
    <row r="3290" spans="1:10" x14ac:dyDescent="0.45">
      <c r="A3290">
        <v>1962</v>
      </c>
      <c r="B3290">
        <v>67</v>
      </c>
      <c r="C3290">
        <v>2.231E-2</v>
      </c>
      <c r="D3290">
        <v>2.2069999999999999E-2</v>
      </c>
      <c r="E3290">
        <v>0.5</v>
      </c>
      <c r="F3290">
        <v>75608</v>
      </c>
      <c r="G3290">
        <v>1668</v>
      </c>
      <c r="H3290">
        <v>74773</v>
      </c>
      <c r="I3290">
        <v>1113331</v>
      </c>
      <c r="J3290">
        <v>14.73</v>
      </c>
    </row>
    <row r="3291" spans="1:10" x14ac:dyDescent="0.45">
      <c r="A3291">
        <v>1962</v>
      </c>
      <c r="B3291">
        <v>68</v>
      </c>
      <c r="C3291">
        <v>2.384E-2</v>
      </c>
      <c r="D3291">
        <v>2.3560000000000001E-2</v>
      </c>
      <c r="E3291">
        <v>0.5</v>
      </c>
      <c r="F3291">
        <v>73939</v>
      </c>
      <c r="G3291">
        <v>1742</v>
      </c>
      <c r="H3291">
        <v>73068</v>
      </c>
      <c r="I3291">
        <v>1038558</v>
      </c>
      <c r="J3291">
        <v>14.05</v>
      </c>
    </row>
    <row r="3292" spans="1:10" x14ac:dyDescent="0.45">
      <c r="A3292">
        <v>1962</v>
      </c>
      <c r="B3292">
        <v>69</v>
      </c>
      <c r="C3292">
        <v>2.547E-2</v>
      </c>
      <c r="D3292">
        <v>2.5149999999999999E-2</v>
      </c>
      <c r="E3292">
        <v>0.5</v>
      </c>
      <c r="F3292">
        <v>72198</v>
      </c>
      <c r="G3292">
        <v>1816</v>
      </c>
      <c r="H3292">
        <v>71290</v>
      </c>
      <c r="I3292">
        <v>965489</v>
      </c>
      <c r="J3292">
        <v>13.37</v>
      </c>
    </row>
    <row r="3293" spans="1:10" x14ac:dyDescent="0.45">
      <c r="A3293">
        <v>1962</v>
      </c>
      <c r="B3293">
        <v>70</v>
      </c>
      <c r="C3293">
        <v>2.8590000000000001E-2</v>
      </c>
      <c r="D3293">
        <v>2.819E-2</v>
      </c>
      <c r="E3293">
        <v>0.5</v>
      </c>
      <c r="F3293">
        <v>70382</v>
      </c>
      <c r="G3293">
        <v>1984</v>
      </c>
      <c r="H3293">
        <v>69390</v>
      </c>
      <c r="I3293">
        <v>894200</v>
      </c>
      <c r="J3293">
        <v>12.7</v>
      </c>
    </row>
    <row r="3294" spans="1:10" x14ac:dyDescent="0.45">
      <c r="A3294">
        <v>1962</v>
      </c>
      <c r="B3294">
        <v>71</v>
      </c>
      <c r="C3294">
        <v>2.9510000000000002E-2</v>
      </c>
      <c r="D3294">
        <v>2.9090000000000001E-2</v>
      </c>
      <c r="E3294">
        <v>0.5</v>
      </c>
      <c r="F3294">
        <v>68398</v>
      </c>
      <c r="G3294">
        <v>1989</v>
      </c>
      <c r="H3294">
        <v>67403</v>
      </c>
      <c r="I3294">
        <v>824810</v>
      </c>
      <c r="J3294">
        <v>12.06</v>
      </c>
    </row>
    <row r="3295" spans="1:10" x14ac:dyDescent="0.45">
      <c r="A3295">
        <v>1962</v>
      </c>
      <c r="B3295">
        <v>72</v>
      </c>
      <c r="C3295">
        <v>3.6760000000000001E-2</v>
      </c>
      <c r="D3295">
        <v>3.6089999999999997E-2</v>
      </c>
      <c r="E3295">
        <v>0.5</v>
      </c>
      <c r="F3295">
        <v>66409</v>
      </c>
      <c r="G3295">
        <v>2397</v>
      </c>
      <c r="H3295">
        <v>65210</v>
      </c>
      <c r="I3295">
        <v>757407</v>
      </c>
      <c r="J3295">
        <v>11.41</v>
      </c>
    </row>
    <row r="3296" spans="1:10" x14ac:dyDescent="0.45">
      <c r="A3296">
        <v>1962</v>
      </c>
      <c r="B3296">
        <v>73</v>
      </c>
      <c r="C3296">
        <v>4.002E-2</v>
      </c>
      <c r="D3296">
        <v>3.9230000000000001E-2</v>
      </c>
      <c r="E3296">
        <v>0.5</v>
      </c>
      <c r="F3296">
        <v>64012</v>
      </c>
      <c r="G3296">
        <v>2511</v>
      </c>
      <c r="H3296">
        <v>62756</v>
      </c>
      <c r="I3296">
        <v>692196</v>
      </c>
      <c r="J3296">
        <v>10.81</v>
      </c>
    </row>
    <row r="3297" spans="1:10" x14ac:dyDescent="0.45">
      <c r="A3297">
        <v>1962</v>
      </c>
      <c r="B3297">
        <v>74</v>
      </c>
      <c r="C3297">
        <v>4.369E-2</v>
      </c>
      <c r="D3297">
        <v>4.2759999999999999E-2</v>
      </c>
      <c r="E3297">
        <v>0.5</v>
      </c>
      <c r="F3297">
        <v>61501</v>
      </c>
      <c r="G3297">
        <v>2630</v>
      </c>
      <c r="H3297">
        <v>60186</v>
      </c>
      <c r="I3297">
        <v>629440</v>
      </c>
      <c r="J3297">
        <v>10.23</v>
      </c>
    </row>
    <row r="3298" spans="1:10" x14ac:dyDescent="0.45">
      <c r="A3298">
        <v>1962</v>
      </c>
      <c r="B3298">
        <v>75</v>
      </c>
      <c r="C3298">
        <v>4.8460000000000003E-2</v>
      </c>
      <c r="D3298">
        <v>4.7309999999999998E-2</v>
      </c>
      <c r="E3298">
        <v>0.5</v>
      </c>
      <c r="F3298">
        <v>58871</v>
      </c>
      <c r="G3298">
        <v>2785</v>
      </c>
      <c r="H3298">
        <v>57478</v>
      </c>
      <c r="I3298">
        <v>569254</v>
      </c>
      <c r="J3298">
        <v>9.67</v>
      </c>
    </row>
    <row r="3299" spans="1:10" x14ac:dyDescent="0.45">
      <c r="A3299">
        <v>1962</v>
      </c>
      <c r="B3299">
        <v>76</v>
      </c>
      <c r="C3299">
        <v>5.3440000000000001E-2</v>
      </c>
      <c r="D3299">
        <v>5.2040000000000003E-2</v>
      </c>
      <c r="E3299">
        <v>0.5</v>
      </c>
      <c r="F3299">
        <v>56086</v>
      </c>
      <c r="G3299">
        <v>2919</v>
      </c>
      <c r="H3299">
        <v>54626</v>
      </c>
      <c r="I3299">
        <v>511776</v>
      </c>
      <c r="J3299">
        <v>9.1199999999999992</v>
      </c>
    </row>
    <row r="3300" spans="1:10" x14ac:dyDescent="0.45">
      <c r="A3300">
        <v>1962</v>
      </c>
      <c r="B3300">
        <v>77</v>
      </c>
      <c r="C3300">
        <v>5.8459999999999998E-2</v>
      </c>
      <c r="D3300">
        <v>5.6800000000000003E-2</v>
      </c>
      <c r="E3300">
        <v>0.5</v>
      </c>
      <c r="F3300">
        <v>53167</v>
      </c>
      <c r="G3300">
        <v>3020</v>
      </c>
      <c r="H3300">
        <v>51657</v>
      </c>
      <c r="I3300">
        <v>457150</v>
      </c>
      <c r="J3300">
        <v>8.6</v>
      </c>
    </row>
    <row r="3301" spans="1:10" x14ac:dyDescent="0.45">
      <c r="A3301">
        <v>1962</v>
      </c>
      <c r="B3301">
        <v>78</v>
      </c>
      <c r="C3301">
        <v>6.7510000000000001E-2</v>
      </c>
      <c r="D3301">
        <v>6.5299999999999997E-2</v>
      </c>
      <c r="E3301">
        <v>0.5</v>
      </c>
      <c r="F3301">
        <v>50147</v>
      </c>
      <c r="G3301">
        <v>3275</v>
      </c>
      <c r="H3301">
        <v>48510</v>
      </c>
      <c r="I3301">
        <v>405493</v>
      </c>
      <c r="J3301">
        <v>8.09</v>
      </c>
    </row>
    <row r="3302" spans="1:10" x14ac:dyDescent="0.45">
      <c r="A3302">
        <v>1962</v>
      </c>
      <c r="B3302">
        <v>79</v>
      </c>
      <c r="C3302">
        <v>7.3410000000000003E-2</v>
      </c>
      <c r="D3302">
        <v>7.0819999999999994E-2</v>
      </c>
      <c r="E3302">
        <v>0.5</v>
      </c>
      <c r="F3302">
        <v>46872</v>
      </c>
      <c r="G3302">
        <v>3319</v>
      </c>
      <c r="H3302">
        <v>45213</v>
      </c>
      <c r="I3302">
        <v>356983</v>
      </c>
      <c r="J3302">
        <v>7.62</v>
      </c>
    </row>
    <row r="3303" spans="1:10" x14ac:dyDescent="0.45">
      <c r="A3303">
        <v>1962</v>
      </c>
      <c r="B3303">
        <v>80</v>
      </c>
      <c r="C3303">
        <v>8.1269999999999995E-2</v>
      </c>
      <c r="D3303">
        <v>7.8100000000000003E-2</v>
      </c>
      <c r="E3303">
        <v>0.5</v>
      </c>
      <c r="F3303">
        <v>43553</v>
      </c>
      <c r="G3303">
        <v>3401</v>
      </c>
      <c r="H3303">
        <v>41852</v>
      </c>
      <c r="I3303">
        <v>311771</v>
      </c>
      <c r="J3303">
        <v>7.16</v>
      </c>
    </row>
    <row r="3304" spans="1:10" x14ac:dyDescent="0.45">
      <c r="A3304">
        <v>1962</v>
      </c>
      <c r="B3304">
        <v>81</v>
      </c>
      <c r="C3304">
        <v>8.5470000000000004E-2</v>
      </c>
      <c r="D3304">
        <v>8.1970000000000001E-2</v>
      </c>
      <c r="E3304">
        <v>0.5</v>
      </c>
      <c r="F3304">
        <v>40152</v>
      </c>
      <c r="G3304">
        <v>3291</v>
      </c>
      <c r="H3304">
        <v>38506</v>
      </c>
      <c r="I3304">
        <v>269918</v>
      </c>
      <c r="J3304">
        <v>6.72</v>
      </c>
    </row>
    <row r="3305" spans="1:10" x14ac:dyDescent="0.45">
      <c r="A3305">
        <v>1962</v>
      </c>
      <c r="B3305">
        <v>82</v>
      </c>
      <c r="C3305">
        <v>0.10222000000000001</v>
      </c>
      <c r="D3305">
        <v>9.7250000000000003E-2</v>
      </c>
      <c r="E3305">
        <v>0.5</v>
      </c>
      <c r="F3305">
        <v>36860</v>
      </c>
      <c r="G3305">
        <v>3585</v>
      </c>
      <c r="H3305">
        <v>35068</v>
      </c>
      <c r="I3305">
        <v>231412</v>
      </c>
      <c r="J3305">
        <v>6.28</v>
      </c>
    </row>
    <row r="3306" spans="1:10" x14ac:dyDescent="0.45">
      <c r="A3306">
        <v>1962</v>
      </c>
      <c r="B3306">
        <v>83</v>
      </c>
      <c r="C3306">
        <v>0.11003</v>
      </c>
      <c r="D3306">
        <v>0.1043</v>
      </c>
      <c r="E3306">
        <v>0.5</v>
      </c>
      <c r="F3306">
        <v>33276</v>
      </c>
      <c r="G3306">
        <v>3471</v>
      </c>
      <c r="H3306">
        <v>31541</v>
      </c>
      <c r="I3306">
        <v>196344</v>
      </c>
      <c r="J3306">
        <v>5.9</v>
      </c>
    </row>
    <row r="3307" spans="1:10" x14ac:dyDescent="0.45">
      <c r="A3307">
        <v>1962</v>
      </c>
      <c r="B3307">
        <v>84</v>
      </c>
      <c r="C3307">
        <v>0.12329</v>
      </c>
      <c r="D3307">
        <v>0.11613</v>
      </c>
      <c r="E3307">
        <v>0.5</v>
      </c>
      <c r="F3307">
        <v>29805</v>
      </c>
      <c r="G3307">
        <v>3461</v>
      </c>
      <c r="H3307">
        <v>28075</v>
      </c>
      <c r="I3307">
        <v>164803</v>
      </c>
      <c r="J3307">
        <v>5.53</v>
      </c>
    </row>
    <row r="3308" spans="1:10" x14ac:dyDescent="0.45">
      <c r="A3308">
        <v>1962</v>
      </c>
      <c r="B3308">
        <v>85</v>
      </c>
      <c r="C3308">
        <v>0.13707</v>
      </c>
      <c r="D3308">
        <v>0.12827</v>
      </c>
      <c r="E3308">
        <v>0.5</v>
      </c>
      <c r="F3308">
        <v>26344</v>
      </c>
      <c r="G3308">
        <v>3379</v>
      </c>
      <c r="H3308">
        <v>24655</v>
      </c>
      <c r="I3308">
        <v>136729</v>
      </c>
      <c r="J3308">
        <v>5.19</v>
      </c>
    </row>
    <row r="3309" spans="1:10" x14ac:dyDescent="0.45">
      <c r="A3309">
        <v>1962</v>
      </c>
      <c r="B3309">
        <v>86</v>
      </c>
      <c r="C3309">
        <v>0.14873</v>
      </c>
      <c r="D3309">
        <v>0.13844000000000001</v>
      </c>
      <c r="E3309">
        <v>0.5</v>
      </c>
      <c r="F3309">
        <v>22965</v>
      </c>
      <c r="G3309">
        <v>3179</v>
      </c>
      <c r="H3309">
        <v>21375</v>
      </c>
      <c r="I3309">
        <v>112074</v>
      </c>
      <c r="J3309">
        <v>4.88</v>
      </c>
    </row>
    <row r="3310" spans="1:10" x14ac:dyDescent="0.45">
      <c r="A3310">
        <v>1962</v>
      </c>
      <c r="B3310">
        <v>87</v>
      </c>
      <c r="C3310">
        <v>0.16217000000000001</v>
      </c>
      <c r="D3310">
        <v>0.15001</v>
      </c>
      <c r="E3310">
        <v>0.5</v>
      </c>
      <c r="F3310">
        <v>19786</v>
      </c>
      <c r="G3310">
        <v>2968</v>
      </c>
      <c r="H3310">
        <v>18302</v>
      </c>
      <c r="I3310">
        <v>90699</v>
      </c>
      <c r="J3310">
        <v>4.58</v>
      </c>
    </row>
    <row r="3311" spans="1:10" x14ac:dyDescent="0.45">
      <c r="A3311">
        <v>1962</v>
      </c>
      <c r="B3311">
        <v>88</v>
      </c>
      <c r="C3311">
        <v>0.17685999999999999</v>
      </c>
      <c r="D3311">
        <v>0.16249</v>
      </c>
      <c r="E3311">
        <v>0.5</v>
      </c>
      <c r="F3311">
        <v>16818</v>
      </c>
      <c r="G3311">
        <v>2733</v>
      </c>
      <c r="H3311">
        <v>15451</v>
      </c>
      <c r="I3311">
        <v>72397</v>
      </c>
      <c r="J3311">
        <v>4.3</v>
      </c>
    </row>
    <row r="3312" spans="1:10" x14ac:dyDescent="0.45">
      <c r="A3312">
        <v>1962</v>
      </c>
      <c r="B3312">
        <v>89</v>
      </c>
      <c r="C3312">
        <v>0.19488</v>
      </c>
      <c r="D3312">
        <v>0.17757999999999999</v>
      </c>
      <c r="E3312">
        <v>0.5</v>
      </c>
      <c r="F3312">
        <v>14085</v>
      </c>
      <c r="G3312">
        <v>2501</v>
      </c>
      <c r="H3312">
        <v>12834</v>
      </c>
      <c r="I3312">
        <v>56946</v>
      </c>
      <c r="J3312">
        <v>4.04</v>
      </c>
    </row>
    <row r="3313" spans="1:10" x14ac:dyDescent="0.45">
      <c r="A3313">
        <v>1962</v>
      </c>
      <c r="B3313">
        <v>90</v>
      </c>
      <c r="C3313">
        <v>0.21287</v>
      </c>
      <c r="D3313">
        <v>0.19239000000000001</v>
      </c>
      <c r="E3313">
        <v>0.5</v>
      </c>
      <c r="F3313">
        <v>11584</v>
      </c>
      <c r="G3313">
        <v>2229</v>
      </c>
      <c r="H3313">
        <v>10469</v>
      </c>
      <c r="I3313">
        <v>44111</v>
      </c>
      <c r="J3313">
        <v>3.81</v>
      </c>
    </row>
    <row r="3314" spans="1:10" x14ac:dyDescent="0.45">
      <c r="A3314">
        <v>1962</v>
      </c>
      <c r="B3314">
        <v>91</v>
      </c>
      <c r="C3314">
        <v>0.21647</v>
      </c>
      <c r="D3314">
        <v>0.19533</v>
      </c>
      <c r="E3314">
        <v>0.5</v>
      </c>
      <c r="F3314">
        <v>9355</v>
      </c>
      <c r="G3314">
        <v>1827</v>
      </c>
      <c r="H3314">
        <v>8442</v>
      </c>
      <c r="I3314">
        <v>33642</v>
      </c>
      <c r="J3314">
        <v>3.6</v>
      </c>
    </row>
    <row r="3315" spans="1:10" x14ac:dyDescent="0.45">
      <c r="A3315">
        <v>1962</v>
      </c>
      <c r="B3315">
        <v>92</v>
      </c>
      <c r="C3315">
        <v>0.25142999999999999</v>
      </c>
      <c r="D3315">
        <v>0.22334999999999999</v>
      </c>
      <c r="E3315">
        <v>0.5</v>
      </c>
      <c r="F3315">
        <v>7528</v>
      </c>
      <c r="G3315">
        <v>1681</v>
      </c>
      <c r="H3315">
        <v>6687</v>
      </c>
      <c r="I3315">
        <v>25200</v>
      </c>
      <c r="J3315">
        <v>3.35</v>
      </c>
    </row>
    <row r="3316" spans="1:10" x14ac:dyDescent="0.45">
      <c r="A3316">
        <v>1962</v>
      </c>
      <c r="B3316">
        <v>93</v>
      </c>
      <c r="C3316">
        <v>0.25971</v>
      </c>
      <c r="D3316">
        <v>0.22986000000000001</v>
      </c>
      <c r="E3316">
        <v>0.5</v>
      </c>
      <c r="F3316">
        <v>5847</v>
      </c>
      <c r="G3316">
        <v>1344</v>
      </c>
      <c r="H3316">
        <v>5175</v>
      </c>
      <c r="I3316">
        <v>18513</v>
      </c>
      <c r="J3316">
        <v>3.17</v>
      </c>
    </row>
    <row r="3317" spans="1:10" x14ac:dyDescent="0.45">
      <c r="A3317">
        <v>1962</v>
      </c>
      <c r="B3317">
        <v>94</v>
      </c>
      <c r="C3317">
        <v>0.28817999999999999</v>
      </c>
      <c r="D3317">
        <v>0.25187999999999999</v>
      </c>
      <c r="E3317">
        <v>0.5</v>
      </c>
      <c r="F3317">
        <v>4503</v>
      </c>
      <c r="G3317">
        <v>1134</v>
      </c>
      <c r="H3317">
        <v>3936</v>
      </c>
      <c r="I3317">
        <v>13339</v>
      </c>
      <c r="J3317">
        <v>2.96</v>
      </c>
    </row>
    <row r="3318" spans="1:10" x14ac:dyDescent="0.45">
      <c r="A3318">
        <v>1962</v>
      </c>
      <c r="B3318">
        <v>95</v>
      </c>
      <c r="C3318">
        <v>0.31006</v>
      </c>
      <c r="D3318">
        <v>0.26845000000000002</v>
      </c>
      <c r="E3318">
        <v>0.5</v>
      </c>
      <c r="F3318">
        <v>3369</v>
      </c>
      <c r="G3318">
        <v>904</v>
      </c>
      <c r="H3318">
        <v>2916</v>
      </c>
      <c r="I3318">
        <v>9403</v>
      </c>
      <c r="J3318">
        <v>2.79</v>
      </c>
    </row>
    <row r="3319" spans="1:10" x14ac:dyDescent="0.45">
      <c r="A3319">
        <v>1962</v>
      </c>
      <c r="B3319">
        <v>96</v>
      </c>
      <c r="C3319">
        <v>0.33349000000000001</v>
      </c>
      <c r="D3319">
        <v>0.28582999999999997</v>
      </c>
      <c r="E3319">
        <v>0.5</v>
      </c>
      <c r="F3319">
        <v>2464</v>
      </c>
      <c r="G3319">
        <v>704</v>
      </c>
      <c r="H3319">
        <v>2112</v>
      </c>
      <c r="I3319">
        <v>6487</v>
      </c>
      <c r="J3319">
        <v>2.63</v>
      </c>
    </row>
    <row r="3320" spans="1:10" x14ac:dyDescent="0.45">
      <c r="A3320">
        <v>1962</v>
      </c>
      <c r="B3320">
        <v>97</v>
      </c>
      <c r="C3320">
        <v>0.35777999999999999</v>
      </c>
      <c r="D3320">
        <v>0.30348999999999998</v>
      </c>
      <c r="E3320">
        <v>0.5</v>
      </c>
      <c r="F3320">
        <v>1760</v>
      </c>
      <c r="G3320">
        <v>534</v>
      </c>
      <c r="H3320">
        <v>1493</v>
      </c>
      <c r="I3320">
        <v>4375</v>
      </c>
      <c r="J3320">
        <v>2.4900000000000002</v>
      </c>
    </row>
    <row r="3321" spans="1:10" x14ac:dyDescent="0.45">
      <c r="A3321">
        <v>1962</v>
      </c>
      <c r="B3321">
        <v>98</v>
      </c>
      <c r="C3321">
        <v>0.38280999999999998</v>
      </c>
      <c r="D3321">
        <v>0.32130999999999998</v>
      </c>
      <c r="E3321">
        <v>0.5</v>
      </c>
      <c r="F3321">
        <v>1226</v>
      </c>
      <c r="G3321">
        <v>394</v>
      </c>
      <c r="H3321">
        <v>1029</v>
      </c>
      <c r="I3321">
        <v>2882</v>
      </c>
      <c r="J3321">
        <v>2.35</v>
      </c>
    </row>
    <row r="3322" spans="1:10" x14ac:dyDescent="0.45">
      <c r="A3322">
        <v>1962</v>
      </c>
      <c r="B3322">
        <v>99</v>
      </c>
      <c r="C3322">
        <v>0.40848000000000001</v>
      </c>
      <c r="D3322">
        <v>0.3392</v>
      </c>
      <c r="E3322">
        <v>0.5</v>
      </c>
      <c r="F3322">
        <v>832</v>
      </c>
      <c r="G3322">
        <v>282</v>
      </c>
      <c r="H3322">
        <v>691</v>
      </c>
      <c r="I3322">
        <v>1853</v>
      </c>
      <c r="J3322">
        <v>2.23</v>
      </c>
    </row>
    <row r="3323" spans="1:10" x14ac:dyDescent="0.45">
      <c r="A3323">
        <v>1962</v>
      </c>
      <c r="B3323">
        <v>100</v>
      </c>
      <c r="C3323">
        <v>0.43465999999999999</v>
      </c>
      <c r="D3323">
        <v>0.35705999999999999</v>
      </c>
      <c r="E3323">
        <v>0.5</v>
      </c>
      <c r="F3323">
        <v>550</v>
      </c>
      <c r="G3323">
        <v>196</v>
      </c>
      <c r="H3323">
        <v>452</v>
      </c>
      <c r="I3323">
        <v>1162</v>
      </c>
      <c r="J3323">
        <v>2.11</v>
      </c>
    </row>
    <row r="3324" spans="1:10" x14ac:dyDescent="0.45">
      <c r="A3324">
        <v>1962</v>
      </c>
      <c r="B3324">
        <v>101</v>
      </c>
      <c r="C3324">
        <v>0.46122000000000002</v>
      </c>
      <c r="D3324">
        <v>0.37479000000000001</v>
      </c>
      <c r="E3324">
        <v>0.5</v>
      </c>
      <c r="F3324">
        <v>353</v>
      </c>
      <c r="G3324">
        <v>132</v>
      </c>
      <c r="H3324">
        <v>287</v>
      </c>
      <c r="I3324">
        <v>710</v>
      </c>
      <c r="J3324">
        <v>2.0099999999999998</v>
      </c>
    </row>
    <row r="3325" spans="1:10" x14ac:dyDescent="0.45">
      <c r="A3325">
        <v>1962</v>
      </c>
      <c r="B3325">
        <v>102</v>
      </c>
      <c r="C3325">
        <v>0.48798999999999998</v>
      </c>
      <c r="D3325">
        <v>0.39228000000000002</v>
      </c>
      <c r="E3325">
        <v>0.5</v>
      </c>
      <c r="F3325">
        <v>221</v>
      </c>
      <c r="G3325">
        <v>87</v>
      </c>
      <c r="H3325">
        <v>178</v>
      </c>
      <c r="I3325">
        <v>423</v>
      </c>
      <c r="J3325">
        <v>1.92</v>
      </c>
    </row>
    <row r="3326" spans="1:10" x14ac:dyDescent="0.45">
      <c r="A3326">
        <v>1962</v>
      </c>
      <c r="B3326">
        <v>103</v>
      </c>
      <c r="C3326">
        <v>0.51483000000000001</v>
      </c>
      <c r="D3326">
        <v>0.40944000000000003</v>
      </c>
      <c r="E3326">
        <v>0.5</v>
      </c>
      <c r="F3326">
        <v>134</v>
      </c>
      <c r="G3326">
        <v>55</v>
      </c>
      <c r="H3326">
        <v>107</v>
      </c>
      <c r="I3326">
        <v>246</v>
      </c>
      <c r="J3326">
        <v>1.83</v>
      </c>
    </row>
    <row r="3327" spans="1:10" x14ac:dyDescent="0.45">
      <c r="A3327">
        <v>1962</v>
      </c>
      <c r="B3327">
        <v>104</v>
      </c>
      <c r="C3327">
        <v>0.54159000000000002</v>
      </c>
      <c r="D3327">
        <v>0.42618</v>
      </c>
      <c r="E3327">
        <v>0.5</v>
      </c>
      <c r="F3327">
        <v>79</v>
      </c>
      <c r="G3327">
        <v>34</v>
      </c>
      <c r="H3327">
        <v>62</v>
      </c>
      <c r="I3327">
        <v>139</v>
      </c>
      <c r="J3327">
        <v>1.75</v>
      </c>
    </row>
    <row r="3328" spans="1:10" x14ac:dyDescent="0.45">
      <c r="A3328">
        <v>1962</v>
      </c>
      <c r="B3328">
        <v>105</v>
      </c>
      <c r="C3328">
        <v>0.56811</v>
      </c>
      <c r="D3328">
        <v>0.44242999999999999</v>
      </c>
      <c r="E3328">
        <v>0.5</v>
      </c>
      <c r="F3328">
        <v>46</v>
      </c>
      <c r="G3328">
        <v>20</v>
      </c>
      <c r="H3328">
        <v>35</v>
      </c>
      <c r="I3328">
        <v>76</v>
      </c>
      <c r="J3328">
        <v>1.68</v>
      </c>
    </row>
    <row r="3329" spans="1:10" x14ac:dyDescent="0.45">
      <c r="A3329">
        <v>1962</v>
      </c>
      <c r="B3329">
        <v>106</v>
      </c>
      <c r="C3329">
        <v>0.59423999999999999</v>
      </c>
      <c r="D3329">
        <v>0.45812000000000003</v>
      </c>
      <c r="E3329">
        <v>0.5</v>
      </c>
      <c r="F3329">
        <v>25</v>
      </c>
      <c r="G3329">
        <v>12</v>
      </c>
      <c r="H3329">
        <v>20</v>
      </c>
      <c r="I3329">
        <v>41</v>
      </c>
      <c r="J3329">
        <v>1.62</v>
      </c>
    </row>
    <row r="3330" spans="1:10" x14ac:dyDescent="0.45">
      <c r="A3330">
        <v>1962</v>
      </c>
      <c r="B3330">
        <v>107</v>
      </c>
      <c r="C3330">
        <v>0.61985000000000001</v>
      </c>
      <c r="D3330">
        <v>0.47320000000000001</v>
      </c>
      <c r="E3330">
        <v>0.5</v>
      </c>
      <c r="F3330">
        <v>14</v>
      </c>
      <c r="G3330">
        <v>7</v>
      </c>
      <c r="H3330">
        <v>10</v>
      </c>
      <c r="I3330">
        <v>21</v>
      </c>
      <c r="J3330">
        <v>1.56</v>
      </c>
    </row>
    <row r="3331" spans="1:10" x14ac:dyDescent="0.45">
      <c r="A3331">
        <v>1962</v>
      </c>
      <c r="B3331">
        <v>108</v>
      </c>
      <c r="C3331">
        <v>0.64480999999999999</v>
      </c>
      <c r="D3331">
        <v>0.48760999999999999</v>
      </c>
      <c r="E3331">
        <v>0.5</v>
      </c>
      <c r="F3331">
        <v>7</v>
      </c>
      <c r="G3331">
        <v>4</v>
      </c>
      <c r="H3331">
        <v>5</v>
      </c>
      <c r="I3331">
        <v>11</v>
      </c>
      <c r="J3331">
        <v>1.51</v>
      </c>
    </row>
    <row r="3332" spans="1:10" x14ac:dyDescent="0.45">
      <c r="A3332">
        <v>1962</v>
      </c>
      <c r="B3332">
        <v>109</v>
      </c>
      <c r="C3332">
        <v>0.66900999999999999</v>
      </c>
      <c r="D3332">
        <v>0.50131999999999999</v>
      </c>
      <c r="E3332">
        <v>0.5</v>
      </c>
      <c r="F3332">
        <v>4</v>
      </c>
      <c r="G3332">
        <v>2</v>
      </c>
      <c r="H3332">
        <v>3</v>
      </c>
      <c r="I3332">
        <v>5</v>
      </c>
      <c r="J3332">
        <v>1.47</v>
      </c>
    </row>
    <row r="3333" spans="1:10" x14ac:dyDescent="0.45">
      <c r="A3333">
        <v>1962</v>
      </c>
      <c r="B3333" t="s">
        <v>20</v>
      </c>
      <c r="C3333">
        <v>0.69235000000000002</v>
      </c>
      <c r="D3333">
        <v>1</v>
      </c>
      <c r="E3333">
        <v>1.44</v>
      </c>
      <c r="F3333">
        <v>2</v>
      </c>
      <c r="G3333">
        <v>2</v>
      </c>
      <c r="H3333">
        <v>3</v>
      </c>
      <c r="I3333">
        <v>3</v>
      </c>
      <c r="J3333">
        <v>1.44</v>
      </c>
    </row>
    <row r="3334" spans="1:10" x14ac:dyDescent="0.45">
      <c r="A3334">
        <v>1963</v>
      </c>
      <c r="B3334">
        <v>0</v>
      </c>
      <c r="C3334">
        <v>2.2079999999999999E-2</v>
      </c>
      <c r="D3334">
        <v>2.1659999999999999E-2</v>
      </c>
      <c r="E3334">
        <v>0.13</v>
      </c>
      <c r="F3334">
        <v>100000</v>
      </c>
      <c r="G3334">
        <v>2166</v>
      </c>
      <c r="H3334">
        <v>98120</v>
      </c>
      <c r="I3334">
        <v>7350360</v>
      </c>
      <c r="J3334">
        <v>73.5</v>
      </c>
    </row>
    <row r="3335" spans="1:10" x14ac:dyDescent="0.45">
      <c r="A3335">
        <v>1963</v>
      </c>
      <c r="B3335">
        <v>1</v>
      </c>
      <c r="C3335">
        <v>1.5299999999999999E-3</v>
      </c>
      <c r="D3335">
        <v>1.5299999999999999E-3</v>
      </c>
      <c r="E3335">
        <v>0.5</v>
      </c>
      <c r="F3335">
        <v>97834</v>
      </c>
      <c r="G3335">
        <v>149</v>
      </c>
      <c r="H3335">
        <v>97759</v>
      </c>
      <c r="I3335">
        <v>7252240</v>
      </c>
      <c r="J3335">
        <v>74.13</v>
      </c>
    </row>
    <row r="3336" spans="1:10" x14ac:dyDescent="0.45">
      <c r="A3336">
        <v>1963</v>
      </c>
      <c r="B3336">
        <v>2</v>
      </c>
      <c r="C3336">
        <v>9.1E-4</v>
      </c>
      <c r="D3336">
        <v>9.1E-4</v>
      </c>
      <c r="E3336">
        <v>0.5</v>
      </c>
      <c r="F3336">
        <v>97684</v>
      </c>
      <c r="G3336">
        <v>89</v>
      </c>
      <c r="H3336">
        <v>97640</v>
      </c>
      <c r="I3336">
        <v>7154481</v>
      </c>
      <c r="J3336">
        <v>73.239999999999995</v>
      </c>
    </row>
    <row r="3337" spans="1:10" x14ac:dyDescent="0.45">
      <c r="A3337">
        <v>1963</v>
      </c>
      <c r="B3337">
        <v>3</v>
      </c>
      <c r="C3337">
        <v>7.1000000000000002E-4</v>
      </c>
      <c r="D3337">
        <v>6.9999999999999999E-4</v>
      </c>
      <c r="E3337">
        <v>0.5</v>
      </c>
      <c r="F3337">
        <v>97596</v>
      </c>
      <c r="G3337">
        <v>69</v>
      </c>
      <c r="H3337">
        <v>97561</v>
      </c>
      <c r="I3337">
        <v>7056841</v>
      </c>
      <c r="J3337">
        <v>72.31</v>
      </c>
    </row>
    <row r="3338" spans="1:10" x14ac:dyDescent="0.45">
      <c r="A3338">
        <v>1963</v>
      </c>
      <c r="B3338">
        <v>4</v>
      </c>
      <c r="C3338">
        <v>5.6999999999999998E-4</v>
      </c>
      <c r="D3338">
        <v>5.6999999999999998E-4</v>
      </c>
      <c r="E3338">
        <v>0.5</v>
      </c>
      <c r="F3338">
        <v>97527</v>
      </c>
      <c r="G3338">
        <v>55</v>
      </c>
      <c r="H3338">
        <v>97499</v>
      </c>
      <c r="I3338">
        <v>6959280</v>
      </c>
      <c r="J3338">
        <v>71.36</v>
      </c>
    </row>
    <row r="3339" spans="1:10" x14ac:dyDescent="0.45">
      <c r="A3339">
        <v>1963</v>
      </c>
      <c r="B3339">
        <v>5</v>
      </c>
      <c r="C3339">
        <v>5.1000000000000004E-4</v>
      </c>
      <c r="D3339">
        <v>5.1000000000000004E-4</v>
      </c>
      <c r="E3339">
        <v>0.5</v>
      </c>
      <c r="F3339">
        <v>97471</v>
      </c>
      <c r="G3339">
        <v>49</v>
      </c>
      <c r="H3339">
        <v>97447</v>
      </c>
      <c r="I3339">
        <v>6861781</v>
      </c>
      <c r="J3339">
        <v>70.400000000000006</v>
      </c>
    </row>
    <row r="3340" spans="1:10" x14ac:dyDescent="0.45">
      <c r="A3340">
        <v>1963</v>
      </c>
      <c r="B3340">
        <v>6</v>
      </c>
      <c r="C3340">
        <v>4.2999999999999999E-4</v>
      </c>
      <c r="D3340">
        <v>4.2999999999999999E-4</v>
      </c>
      <c r="E3340">
        <v>0.5</v>
      </c>
      <c r="F3340">
        <v>97422</v>
      </c>
      <c r="G3340">
        <v>42</v>
      </c>
      <c r="H3340">
        <v>97401</v>
      </c>
      <c r="I3340">
        <v>6764334</v>
      </c>
      <c r="J3340">
        <v>69.430000000000007</v>
      </c>
    </row>
    <row r="3341" spans="1:10" x14ac:dyDescent="0.45">
      <c r="A3341">
        <v>1963</v>
      </c>
      <c r="B3341">
        <v>7</v>
      </c>
      <c r="C3341">
        <v>3.6000000000000002E-4</v>
      </c>
      <c r="D3341">
        <v>3.6000000000000002E-4</v>
      </c>
      <c r="E3341">
        <v>0.5</v>
      </c>
      <c r="F3341">
        <v>97380</v>
      </c>
      <c r="G3341">
        <v>35</v>
      </c>
      <c r="H3341">
        <v>97363</v>
      </c>
      <c r="I3341">
        <v>6666933</v>
      </c>
      <c r="J3341">
        <v>68.459999999999994</v>
      </c>
    </row>
    <row r="3342" spans="1:10" x14ac:dyDescent="0.45">
      <c r="A3342">
        <v>1963</v>
      </c>
      <c r="B3342">
        <v>8</v>
      </c>
      <c r="C3342">
        <v>3.4000000000000002E-4</v>
      </c>
      <c r="D3342">
        <v>3.4000000000000002E-4</v>
      </c>
      <c r="E3342">
        <v>0.5</v>
      </c>
      <c r="F3342">
        <v>97346</v>
      </c>
      <c r="G3342">
        <v>33</v>
      </c>
      <c r="H3342">
        <v>97329</v>
      </c>
      <c r="I3342">
        <v>6569570</v>
      </c>
      <c r="J3342">
        <v>67.489999999999995</v>
      </c>
    </row>
    <row r="3343" spans="1:10" x14ac:dyDescent="0.45">
      <c r="A3343">
        <v>1963</v>
      </c>
      <c r="B3343">
        <v>9</v>
      </c>
      <c r="C3343">
        <v>2.9E-4</v>
      </c>
      <c r="D3343">
        <v>2.9E-4</v>
      </c>
      <c r="E3343">
        <v>0.5</v>
      </c>
      <c r="F3343">
        <v>97313</v>
      </c>
      <c r="G3343">
        <v>28</v>
      </c>
      <c r="H3343">
        <v>97299</v>
      </c>
      <c r="I3343">
        <v>6472241</v>
      </c>
      <c r="J3343">
        <v>66.510000000000005</v>
      </c>
    </row>
    <row r="3344" spans="1:10" x14ac:dyDescent="0.45">
      <c r="A3344">
        <v>1963</v>
      </c>
      <c r="B3344">
        <v>10</v>
      </c>
      <c r="C3344">
        <v>2.9E-4</v>
      </c>
      <c r="D3344">
        <v>2.9E-4</v>
      </c>
      <c r="E3344">
        <v>0.5</v>
      </c>
      <c r="F3344">
        <v>97285</v>
      </c>
      <c r="G3344">
        <v>28</v>
      </c>
      <c r="H3344">
        <v>97271</v>
      </c>
      <c r="I3344">
        <v>6374942</v>
      </c>
      <c r="J3344">
        <v>65.53</v>
      </c>
    </row>
    <row r="3345" spans="1:10" x14ac:dyDescent="0.45">
      <c r="A3345">
        <v>1963</v>
      </c>
      <c r="B3345">
        <v>11</v>
      </c>
      <c r="C3345">
        <v>2.9E-4</v>
      </c>
      <c r="D3345">
        <v>2.9E-4</v>
      </c>
      <c r="E3345">
        <v>0.5</v>
      </c>
      <c r="F3345">
        <v>97256</v>
      </c>
      <c r="G3345">
        <v>28</v>
      </c>
      <c r="H3345">
        <v>97242</v>
      </c>
      <c r="I3345">
        <v>6277672</v>
      </c>
      <c r="J3345">
        <v>64.55</v>
      </c>
    </row>
    <row r="3346" spans="1:10" x14ac:dyDescent="0.45">
      <c r="A3346">
        <v>1963</v>
      </c>
      <c r="B3346">
        <v>12</v>
      </c>
      <c r="C3346">
        <v>2.9999999999999997E-4</v>
      </c>
      <c r="D3346">
        <v>2.9999999999999997E-4</v>
      </c>
      <c r="E3346">
        <v>0.5</v>
      </c>
      <c r="F3346">
        <v>97228</v>
      </c>
      <c r="G3346">
        <v>29</v>
      </c>
      <c r="H3346">
        <v>97214</v>
      </c>
      <c r="I3346">
        <v>6180429</v>
      </c>
      <c r="J3346">
        <v>63.57</v>
      </c>
    </row>
    <row r="3347" spans="1:10" x14ac:dyDescent="0.45">
      <c r="A3347">
        <v>1963</v>
      </c>
      <c r="B3347">
        <v>13</v>
      </c>
      <c r="C3347">
        <v>3.2000000000000003E-4</v>
      </c>
      <c r="D3347">
        <v>3.2000000000000003E-4</v>
      </c>
      <c r="E3347">
        <v>0.5</v>
      </c>
      <c r="F3347">
        <v>97200</v>
      </c>
      <c r="G3347">
        <v>31</v>
      </c>
      <c r="H3347">
        <v>97184</v>
      </c>
      <c r="I3347">
        <v>6083215</v>
      </c>
      <c r="J3347">
        <v>62.58</v>
      </c>
    </row>
    <row r="3348" spans="1:10" x14ac:dyDescent="0.45">
      <c r="A3348">
        <v>1963</v>
      </c>
      <c r="B3348">
        <v>14</v>
      </c>
      <c r="C3348">
        <v>3.8000000000000002E-4</v>
      </c>
      <c r="D3348">
        <v>3.8000000000000002E-4</v>
      </c>
      <c r="E3348">
        <v>0.5</v>
      </c>
      <c r="F3348">
        <v>97169</v>
      </c>
      <c r="G3348">
        <v>37</v>
      </c>
      <c r="H3348">
        <v>97151</v>
      </c>
      <c r="I3348">
        <v>5986031</v>
      </c>
      <c r="J3348">
        <v>61.6</v>
      </c>
    </row>
    <row r="3349" spans="1:10" x14ac:dyDescent="0.45">
      <c r="A3349">
        <v>1963</v>
      </c>
      <c r="B3349">
        <v>15</v>
      </c>
      <c r="C3349">
        <v>4.2999999999999999E-4</v>
      </c>
      <c r="D3349">
        <v>4.2999999999999999E-4</v>
      </c>
      <c r="E3349">
        <v>0.5</v>
      </c>
      <c r="F3349">
        <v>97132</v>
      </c>
      <c r="G3349">
        <v>42</v>
      </c>
      <c r="H3349">
        <v>97111</v>
      </c>
      <c r="I3349">
        <v>5888880</v>
      </c>
      <c r="J3349">
        <v>60.63</v>
      </c>
    </row>
    <row r="3350" spans="1:10" x14ac:dyDescent="0.45">
      <c r="A3350">
        <v>1963</v>
      </c>
      <c r="B3350">
        <v>16</v>
      </c>
      <c r="C3350">
        <v>5.0000000000000001E-4</v>
      </c>
      <c r="D3350">
        <v>5.0000000000000001E-4</v>
      </c>
      <c r="E3350">
        <v>0.5</v>
      </c>
      <c r="F3350">
        <v>97090</v>
      </c>
      <c r="G3350">
        <v>49</v>
      </c>
      <c r="H3350">
        <v>97066</v>
      </c>
      <c r="I3350">
        <v>5791769</v>
      </c>
      <c r="J3350">
        <v>59.65</v>
      </c>
    </row>
    <row r="3351" spans="1:10" x14ac:dyDescent="0.45">
      <c r="A3351">
        <v>1963</v>
      </c>
      <c r="B3351">
        <v>17</v>
      </c>
      <c r="C3351">
        <v>5.5000000000000003E-4</v>
      </c>
      <c r="D3351">
        <v>5.5000000000000003E-4</v>
      </c>
      <c r="E3351">
        <v>0.5</v>
      </c>
      <c r="F3351">
        <v>97041</v>
      </c>
      <c r="G3351">
        <v>54</v>
      </c>
      <c r="H3351">
        <v>97014</v>
      </c>
      <c r="I3351">
        <v>5694703</v>
      </c>
      <c r="J3351">
        <v>58.68</v>
      </c>
    </row>
    <row r="3352" spans="1:10" x14ac:dyDescent="0.45">
      <c r="A3352">
        <v>1963</v>
      </c>
      <c r="B3352">
        <v>18</v>
      </c>
      <c r="C3352">
        <v>6.0999999999999997E-4</v>
      </c>
      <c r="D3352">
        <v>6.0999999999999997E-4</v>
      </c>
      <c r="E3352">
        <v>0.5</v>
      </c>
      <c r="F3352">
        <v>96987</v>
      </c>
      <c r="G3352">
        <v>59</v>
      </c>
      <c r="H3352">
        <v>96958</v>
      </c>
      <c r="I3352">
        <v>5597689</v>
      </c>
      <c r="J3352">
        <v>57.72</v>
      </c>
    </row>
    <row r="3353" spans="1:10" x14ac:dyDescent="0.45">
      <c r="A3353">
        <v>1963</v>
      </c>
      <c r="B3353">
        <v>19</v>
      </c>
      <c r="C3353">
        <v>6.7000000000000002E-4</v>
      </c>
      <c r="D3353">
        <v>6.7000000000000002E-4</v>
      </c>
      <c r="E3353">
        <v>0.5</v>
      </c>
      <c r="F3353">
        <v>96928</v>
      </c>
      <c r="G3353">
        <v>65</v>
      </c>
      <c r="H3353">
        <v>96896</v>
      </c>
      <c r="I3353">
        <v>5500731</v>
      </c>
      <c r="J3353">
        <v>56.75</v>
      </c>
    </row>
    <row r="3354" spans="1:10" x14ac:dyDescent="0.45">
      <c r="A3354">
        <v>1963</v>
      </c>
      <c r="B3354">
        <v>20</v>
      </c>
      <c r="C3354">
        <v>6.4000000000000005E-4</v>
      </c>
      <c r="D3354">
        <v>6.4000000000000005E-4</v>
      </c>
      <c r="E3354">
        <v>0.5</v>
      </c>
      <c r="F3354">
        <v>96863</v>
      </c>
      <c r="G3354">
        <v>62</v>
      </c>
      <c r="H3354">
        <v>96832</v>
      </c>
      <c r="I3354">
        <v>5403835</v>
      </c>
      <c r="J3354">
        <v>55.79</v>
      </c>
    </row>
    <row r="3355" spans="1:10" x14ac:dyDescent="0.45">
      <c r="A3355">
        <v>1963</v>
      </c>
      <c r="B3355">
        <v>21</v>
      </c>
      <c r="C3355">
        <v>7.2999999999999996E-4</v>
      </c>
      <c r="D3355">
        <v>7.2999999999999996E-4</v>
      </c>
      <c r="E3355">
        <v>0.5</v>
      </c>
      <c r="F3355">
        <v>96801</v>
      </c>
      <c r="G3355">
        <v>70</v>
      </c>
      <c r="H3355">
        <v>96766</v>
      </c>
      <c r="I3355">
        <v>5307003</v>
      </c>
      <c r="J3355">
        <v>54.82</v>
      </c>
    </row>
    <row r="3356" spans="1:10" x14ac:dyDescent="0.45">
      <c r="A3356">
        <v>1963</v>
      </c>
      <c r="B3356">
        <v>22</v>
      </c>
      <c r="C3356">
        <v>7.1000000000000002E-4</v>
      </c>
      <c r="D3356">
        <v>7.1000000000000002E-4</v>
      </c>
      <c r="E3356">
        <v>0.5</v>
      </c>
      <c r="F3356">
        <v>96731</v>
      </c>
      <c r="G3356">
        <v>69</v>
      </c>
      <c r="H3356">
        <v>96696</v>
      </c>
      <c r="I3356">
        <v>5210237</v>
      </c>
      <c r="J3356">
        <v>53.86</v>
      </c>
    </row>
    <row r="3357" spans="1:10" x14ac:dyDescent="0.45">
      <c r="A3357">
        <v>1963</v>
      </c>
      <c r="B3357">
        <v>23</v>
      </c>
      <c r="C3357">
        <v>7.2000000000000005E-4</v>
      </c>
      <c r="D3357">
        <v>7.2000000000000005E-4</v>
      </c>
      <c r="E3357">
        <v>0.5</v>
      </c>
      <c r="F3357">
        <v>96662</v>
      </c>
      <c r="G3357">
        <v>69</v>
      </c>
      <c r="H3357">
        <v>96627</v>
      </c>
      <c r="I3357">
        <v>5113541</v>
      </c>
      <c r="J3357">
        <v>52.9</v>
      </c>
    </row>
    <row r="3358" spans="1:10" x14ac:dyDescent="0.45">
      <c r="A3358">
        <v>1963</v>
      </c>
      <c r="B3358">
        <v>24</v>
      </c>
      <c r="C3358">
        <v>7.3999999999999999E-4</v>
      </c>
      <c r="D3358">
        <v>7.3999999999999999E-4</v>
      </c>
      <c r="E3358">
        <v>0.5</v>
      </c>
      <c r="F3358">
        <v>96593</v>
      </c>
      <c r="G3358">
        <v>72</v>
      </c>
      <c r="H3358">
        <v>96557</v>
      </c>
      <c r="I3358">
        <v>5016913</v>
      </c>
      <c r="J3358">
        <v>51.94</v>
      </c>
    </row>
    <row r="3359" spans="1:10" x14ac:dyDescent="0.45">
      <c r="A3359">
        <v>1963</v>
      </c>
      <c r="B3359">
        <v>25</v>
      </c>
      <c r="C3359">
        <v>8.1999999999999998E-4</v>
      </c>
      <c r="D3359">
        <v>8.1999999999999998E-4</v>
      </c>
      <c r="E3359">
        <v>0.5</v>
      </c>
      <c r="F3359">
        <v>96521</v>
      </c>
      <c r="G3359">
        <v>80</v>
      </c>
      <c r="H3359">
        <v>96481</v>
      </c>
      <c r="I3359">
        <v>4920356</v>
      </c>
      <c r="J3359">
        <v>50.98</v>
      </c>
    </row>
    <row r="3360" spans="1:10" x14ac:dyDescent="0.45">
      <c r="A3360">
        <v>1963</v>
      </c>
      <c r="B3360">
        <v>26</v>
      </c>
      <c r="C3360">
        <v>7.7999999999999999E-4</v>
      </c>
      <c r="D3360">
        <v>7.7999999999999999E-4</v>
      </c>
      <c r="E3360">
        <v>0.5</v>
      </c>
      <c r="F3360">
        <v>96442</v>
      </c>
      <c r="G3360">
        <v>75</v>
      </c>
      <c r="H3360">
        <v>96404</v>
      </c>
      <c r="I3360">
        <v>4823875</v>
      </c>
      <c r="J3360">
        <v>50.02</v>
      </c>
    </row>
    <row r="3361" spans="1:10" x14ac:dyDescent="0.45">
      <c r="A3361">
        <v>1963</v>
      </c>
      <c r="B3361">
        <v>27</v>
      </c>
      <c r="C3361">
        <v>8.8000000000000003E-4</v>
      </c>
      <c r="D3361">
        <v>8.8000000000000003E-4</v>
      </c>
      <c r="E3361">
        <v>0.5</v>
      </c>
      <c r="F3361">
        <v>96367</v>
      </c>
      <c r="G3361">
        <v>85</v>
      </c>
      <c r="H3361">
        <v>96325</v>
      </c>
      <c r="I3361">
        <v>4727471</v>
      </c>
      <c r="J3361">
        <v>49.06</v>
      </c>
    </row>
    <row r="3362" spans="1:10" x14ac:dyDescent="0.45">
      <c r="A3362">
        <v>1963</v>
      </c>
      <c r="B3362">
        <v>28</v>
      </c>
      <c r="C3362">
        <v>1E-3</v>
      </c>
      <c r="D3362">
        <v>1E-3</v>
      </c>
      <c r="E3362">
        <v>0.5</v>
      </c>
      <c r="F3362">
        <v>96282</v>
      </c>
      <c r="G3362">
        <v>97</v>
      </c>
      <c r="H3362">
        <v>96234</v>
      </c>
      <c r="I3362">
        <v>4631146</v>
      </c>
      <c r="J3362">
        <v>48.1</v>
      </c>
    </row>
    <row r="3363" spans="1:10" x14ac:dyDescent="0.45">
      <c r="A3363">
        <v>1963</v>
      </c>
      <c r="B3363">
        <v>29</v>
      </c>
      <c r="C3363">
        <v>9.8999999999999999E-4</v>
      </c>
      <c r="D3363">
        <v>9.7999999999999997E-4</v>
      </c>
      <c r="E3363">
        <v>0.5</v>
      </c>
      <c r="F3363">
        <v>96186</v>
      </c>
      <c r="G3363">
        <v>95</v>
      </c>
      <c r="H3363">
        <v>96138</v>
      </c>
      <c r="I3363">
        <v>4534912</v>
      </c>
      <c r="J3363">
        <v>47.15</v>
      </c>
    </row>
    <row r="3364" spans="1:10" x14ac:dyDescent="0.45">
      <c r="A3364">
        <v>1963</v>
      </c>
      <c r="B3364">
        <v>30</v>
      </c>
      <c r="C3364">
        <v>1.0200000000000001E-3</v>
      </c>
      <c r="D3364">
        <v>1.0200000000000001E-3</v>
      </c>
      <c r="E3364">
        <v>0.5</v>
      </c>
      <c r="F3364">
        <v>96091</v>
      </c>
      <c r="G3364">
        <v>98</v>
      </c>
      <c r="H3364">
        <v>96042</v>
      </c>
      <c r="I3364">
        <v>4438774</v>
      </c>
      <c r="J3364">
        <v>46.19</v>
      </c>
    </row>
    <row r="3365" spans="1:10" x14ac:dyDescent="0.45">
      <c r="A3365">
        <v>1963</v>
      </c>
      <c r="B3365">
        <v>31</v>
      </c>
      <c r="C3365">
        <v>1.09E-3</v>
      </c>
      <c r="D3365">
        <v>1.09E-3</v>
      </c>
      <c r="E3365">
        <v>0.5</v>
      </c>
      <c r="F3365">
        <v>95993</v>
      </c>
      <c r="G3365">
        <v>104</v>
      </c>
      <c r="H3365">
        <v>95941</v>
      </c>
      <c r="I3365">
        <v>4342732</v>
      </c>
      <c r="J3365">
        <v>45.24</v>
      </c>
    </row>
    <row r="3366" spans="1:10" x14ac:dyDescent="0.45">
      <c r="A3366">
        <v>1963</v>
      </c>
      <c r="B3366">
        <v>32</v>
      </c>
      <c r="C3366">
        <v>1.2899999999999999E-3</v>
      </c>
      <c r="D3366">
        <v>1.2899999999999999E-3</v>
      </c>
      <c r="E3366">
        <v>0.5</v>
      </c>
      <c r="F3366">
        <v>95888</v>
      </c>
      <c r="G3366">
        <v>123</v>
      </c>
      <c r="H3366">
        <v>95827</v>
      </c>
      <c r="I3366">
        <v>4246792</v>
      </c>
      <c r="J3366">
        <v>44.29</v>
      </c>
    </row>
    <row r="3367" spans="1:10" x14ac:dyDescent="0.45">
      <c r="A3367">
        <v>1963</v>
      </c>
      <c r="B3367">
        <v>33</v>
      </c>
      <c r="C3367">
        <v>1.2999999999999999E-3</v>
      </c>
      <c r="D3367">
        <v>1.2999999999999999E-3</v>
      </c>
      <c r="E3367">
        <v>0.5</v>
      </c>
      <c r="F3367">
        <v>95765</v>
      </c>
      <c r="G3367">
        <v>124</v>
      </c>
      <c r="H3367">
        <v>95703</v>
      </c>
      <c r="I3367">
        <v>4150965</v>
      </c>
      <c r="J3367">
        <v>43.35</v>
      </c>
    </row>
    <row r="3368" spans="1:10" x14ac:dyDescent="0.45">
      <c r="A3368">
        <v>1963</v>
      </c>
      <c r="B3368">
        <v>34</v>
      </c>
      <c r="C3368">
        <v>1.4300000000000001E-3</v>
      </c>
      <c r="D3368">
        <v>1.4300000000000001E-3</v>
      </c>
      <c r="E3368">
        <v>0.5</v>
      </c>
      <c r="F3368">
        <v>95641</v>
      </c>
      <c r="G3368">
        <v>137</v>
      </c>
      <c r="H3368">
        <v>95572</v>
      </c>
      <c r="I3368">
        <v>4055262</v>
      </c>
      <c r="J3368">
        <v>42.4</v>
      </c>
    </row>
    <row r="3369" spans="1:10" x14ac:dyDescent="0.45">
      <c r="A3369">
        <v>1963</v>
      </c>
      <c r="B3369">
        <v>35</v>
      </c>
      <c r="C3369">
        <v>1.56E-3</v>
      </c>
      <c r="D3369">
        <v>1.56E-3</v>
      </c>
      <c r="E3369">
        <v>0.5</v>
      </c>
      <c r="F3369">
        <v>95504</v>
      </c>
      <c r="G3369">
        <v>149</v>
      </c>
      <c r="H3369">
        <v>95430</v>
      </c>
      <c r="I3369">
        <v>3959690</v>
      </c>
      <c r="J3369">
        <v>41.46</v>
      </c>
    </row>
    <row r="3370" spans="1:10" x14ac:dyDescent="0.45">
      <c r="A3370">
        <v>1963</v>
      </c>
      <c r="B3370">
        <v>36</v>
      </c>
      <c r="C3370">
        <v>1.7099999999999999E-3</v>
      </c>
      <c r="D3370">
        <v>1.7099999999999999E-3</v>
      </c>
      <c r="E3370">
        <v>0.5</v>
      </c>
      <c r="F3370">
        <v>95355</v>
      </c>
      <c r="G3370">
        <v>163</v>
      </c>
      <c r="H3370">
        <v>95274</v>
      </c>
      <c r="I3370">
        <v>3864260</v>
      </c>
      <c r="J3370">
        <v>40.520000000000003</v>
      </c>
    </row>
    <row r="3371" spans="1:10" x14ac:dyDescent="0.45">
      <c r="A3371">
        <v>1963</v>
      </c>
      <c r="B3371">
        <v>37</v>
      </c>
      <c r="C3371">
        <v>1.7899999999999999E-3</v>
      </c>
      <c r="D3371">
        <v>1.7899999999999999E-3</v>
      </c>
      <c r="E3371">
        <v>0.5</v>
      </c>
      <c r="F3371">
        <v>95192</v>
      </c>
      <c r="G3371">
        <v>171</v>
      </c>
      <c r="H3371">
        <v>95107</v>
      </c>
      <c r="I3371">
        <v>3768986</v>
      </c>
      <c r="J3371">
        <v>39.590000000000003</v>
      </c>
    </row>
    <row r="3372" spans="1:10" x14ac:dyDescent="0.45">
      <c r="A3372">
        <v>1963</v>
      </c>
      <c r="B3372">
        <v>38</v>
      </c>
      <c r="C3372">
        <v>2.0500000000000002E-3</v>
      </c>
      <c r="D3372">
        <v>2.0500000000000002E-3</v>
      </c>
      <c r="E3372">
        <v>0.5</v>
      </c>
      <c r="F3372">
        <v>95022</v>
      </c>
      <c r="G3372">
        <v>195</v>
      </c>
      <c r="H3372">
        <v>94925</v>
      </c>
      <c r="I3372">
        <v>3673879</v>
      </c>
      <c r="J3372">
        <v>38.659999999999997</v>
      </c>
    </row>
    <row r="3373" spans="1:10" x14ac:dyDescent="0.45">
      <c r="A3373">
        <v>1963</v>
      </c>
      <c r="B3373">
        <v>39</v>
      </c>
      <c r="C3373">
        <v>2.2399999999999998E-3</v>
      </c>
      <c r="D3373">
        <v>2.2399999999999998E-3</v>
      </c>
      <c r="E3373">
        <v>0.5</v>
      </c>
      <c r="F3373">
        <v>94827</v>
      </c>
      <c r="G3373">
        <v>212</v>
      </c>
      <c r="H3373">
        <v>94721</v>
      </c>
      <c r="I3373">
        <v>3578955</v>
      </c>
      <c r="J3373">
        <v>37.74</v>
      </c>
    </row>
    <row r="3374" spans="1:10" x14ac:dyDescent="0.45">
      <c r="A3374">
        <v>1963</v>
      </c>
      <c r="B3374">
        <v>40</v>
      </c>
      <c r="C3374">
        <v>2.2599999999999999E-3</v>
      </c>
      <c r="D3374">
        <v>2.2599999999999999E-3</v>
      </c>
      <c r="E3374">
        <v>0.5</v>
      </c>
      <c r="F3374">
        <v>94615</v>
      </c>
      <c r="G3374">
        <v>213</v>
      </c>
      <c r="H3374">
        <v>94509</v>
      </c>
      <c r="I3374">
        <v>3484233</v>
      </c>
      <c r="J3374">
        <v>36.83</v>
      </c>
    </row>
    <row r="3375" spans="1:10" x14ac:dyDescent="0.45">
      <c r="A3375">
        <v>1963</v>
      </c>
      <c r="B3375">
        <v>41</v>
      </c>
      <c r="C3375">
        <v>2.5000000000000001E-3</v>
      </c>
      <c r="D3375">
        <v>2.5000000000000001E-3</v>
      </c>
      <c r="E3375">
        <v>0.5</v>
      </c>
      <c r="F3375">
        <v>94402</v>
      </c>
      <c r="G3375">
        <v>236</v>
      </c>
      <c r="H3375">
        <v>94284</v>
      </c>
      <c r="I3375">
        <v>3389725</v>
      </c>
      <c r="J3375">
        <v>35.909999999999997</v>
      </c>
    </row>
    <row r="3376" spans="1:10" x14ac:dyDescent="0.45">
      <c r="A3376">
        <v>1963</v>
      </c>
      <c r="B3376">
        <v>42</v>
      </c>
      <c r="C3376">
        <v>2.8700000000000002E-3</v>
      </c>
      <c r="D3376">
        <v>2.8600000000000001E-3</v>
      </c>
      <c r="E3376">
        <v>0.5</v>
      </c>
      <c r="F3376">
        <v>94166</v>
      </c>
      <c r="G3376">
        <v>269</v>
      </c>
      <c r="H3376">
        <v>94032</v>
      </c>
      <c r="I3376">
        <v>3295441</v>
      </c>
      <c r="J3376">
        <v>35</v>
      </c>
    </row>
    <row r="3377" spans="1:10" x14ac:dyDescent="0.45">
      <c r="A3377">
        <v>1963</v>
      </c>
      <c r="B3377">
        <v>43</v>
      </c>
      <c r="C3377">
        <v>3.14E-3</v>
      </c>
      <c r="D3377">
        <v>3.14E-3</v>
      </c>
      <c r="E3377">
        <v>0.5</v>
      </c>
      <c r="F3377">
        <v>93897</v>
      </c>
      <c r="G3377">
        <v>295</v>
      </c>
      <c r="H3377">
        <v>93750</v>
      </c>
      <c r="I3377">
        <v>3201409</v>
      </c>
      <c r="J3377">
        <v>34.090000000000003</v>
      </c>
    </row>
    <row r="3378" spans="1:10" x14ac:dyDescent="0.45">
      <c r="A3378">
        <v>1963</v>
      </c>
      <c r="B3378">
        <v>44</v>
      </c>
      <c r="C3378">
        <v>3.2399999999999998E-3</v>
      </c>
      <c r="D3378">
        <v>3.2299999999999998E-3</v>
      </c>
      <c r="E3378">
        <v>0.5</v>
      </c>
      <c r="F3378">
        <v>93602</v>
      </c>
      <c r="G3378">
        <v>303</v>
      </c>
      <c r="H3378">
        <v>93451</v>
      </c>
      <c r="I3378">
        <v>3107660</v>
      </c>
      <c r="J3378">
        <v>33.200000000000003</v>
      </c>
    </row>
    <row r="3379" spans="1:10" x14ac:dyDescent="0.45">
      <c r="A3379">
        <v>1963</v>
      </c>
      <c r="B3379">
        <v>45</v>
      </c>
      <c r="C3379">
        <v>3.63E-3</v>
      </c>
      <c r="D3379">
        <v>3.63E-3</v>
      </c>
      <c r="E3379">
        <v>0.5</v>
      </c>
      <c r="F3379">
        <v>93299</v>
      </c>
      <c r="G3379">
        <v>338</v>
      </c>
      <c r="H3379">
        <v>93130</v>
      </c>
      <c r="I3379">
        <v>3014209</v>
      </c>
      <c r="J3379">
        <v>32.31</v>
      </c>
    </row>
    <row r="3380" spans="1:10" x14ac:dyDescent="0.45">
      <c r="A3380">
        <v>1963</v>
      </c>
      <c r="B3380">
        <v>46</v>
      </c>
      <c r="C3380">
        <v>3.79E-3</v>
      </c>
      <c r="D3380">
        <v>3.7799999999999999E-3</v>
      </c>
      <c r="E3380">
        <v>0.5</v>
      </c>
      <c r="F3380">
        <v>92961</v>
      </c>
      <c r="G3380">
        <v>352</v>
      </c>
      <c r="H3380">
        <v>92785</v>
      </c>
      <c r="I3380">
        <v>2921078</v>
      </c>
      <c r="J3380">
        <v>31.42</v>
      </c>
    </row>
    <row r="3381" spans="1:10" x14ac:dyDescent="0.45">
      <c r="A3381">
        <v>1963</v>
      </c>
      <c r="B3381">
        <v>47</v>
      </c>
      <c r="C3381">
        <v>4.2399999999999998E-3</v>
      </c>
      <c r="D3381">
        <v>4.2300000000000003E-3</v>
      </c>
      <c r="E3381">
        <v>0.5</v>
      </c>
      <c r="F3381">
        <v>92609</v>
      </c>
      <c r="G3381">
        <v>392</v>
      </c>
      <c r="H3381">
        <v>92413</v>
      </c>
      <c r="I3381">
        <v>2828293</v>
      </c>
      <c r="J3381">
        <v>30.54</v>
      </c>
    </row>
    <row r="3382" spans="1:10" x14ac:dyDescent="0.45">
      <c r="A3382">
        <v>1963</v>
      </c>
      <c r="B3382">
        <v>48</v>
      </c>
      <c r="C3382">
        <v>4.6499999999999996E-3</v>
      </c>
      <c r="D3382">
        <v>4.64E-3</v>
      </c>
      <c r="E3382">
        <v>0.5</v>
      </c>
      <c r="F3382">
        <v>92217</v>
      </c>
      <c r="G3382">
        <v>428</v>
      </c>
      <c r="H3382">
        <v>92003</v>
      </c>
      <c r="I3382">
        <v>2735880</v>
      </c>
      <c r="J3382">
        <v>29.67</v>
      </c>
    </row>
    <row r="3383" spans="1:10" x14ac:dyDescent="0.45">
      <c r="A3383">
        <v>1963</v>
      </c>
      <c r="B3383">
        <v>49</v>
      </c>
      <c r="C3383">
        <v>5.0499999999999998E-3</v>
      </c>
      <c r="D3383">
        <v>5.0400000000000002E-3</v>
      </c>
      <c r="E3383">
        <v>0.5</v>
      </c>
      <c r="F3383">
        <v>91789</v>
      </c>
      <c r="G3383">
        <v>463</v>
      </c>
      <c r="H3383">
        <v>91558</v>
      </c>
      <c r="I3383">
        <v>2643876</v>
      </c>
      <c r="J3383">
        <v>28.8</v>
      </c>
    </row>
    <row r="3384" spans="1:10" x14ac:dyDescent="0.45">
      <c r="A3384">
        <v>1963</v>
      </c>
      <c r="B3384">
        <v>50</v>
      </c>
      <c r="C3384">
        <v>5.5799999999999999E-3</v>
      </c>
      <c r="D3384">
        <v>5.5599999999999998E-3</v>
      </c>
      <c r="E3384">
        <v>0.5</v>
      </c>
      <c r="F3384">
        <v>91327</v>
      </c>
      <c r="G3384">
        <v>508</v>
      </c>
      <c r="H3384">
        <v>91073</v>
      </c>
      <c r="I3384">
        <v>2552319</v>
      </c>
      <c r="J3384">
        <v>27.95</v>
      </c>
    </row>
    <row r="3385" spans="1:10" x14ac:dyDescent="0.45">
      <c r="A3385">
        <v>1963</v>
      </c>
      <c r="B3385">
        <v>51</v>
      </c>
      <c r="C3385">
        <v>5.8100000000000001E-3</v>
      </c>
      <c r="D3385">
        <v>5.79E-3</v>
      </c>
      <c r="E3385">
        <v>0.5</v>
      </c>
      <c r="F3385">
        <v>90819</v>
      </c>
      <c r="G3385">
        <v>526</v>
      </c>
      <c r="H3385">
        <v>90556</v>
      </c>
      <c r="I3385">
        <v>2461246</v>
      </c>
      <c r="J3385">
        <v>27.1</v>
      </c>
    </row>
    <row r="3386" spans="1:10" x14ac:dyDescent="0.45">
      <c r="A3386">
        <v>1963</v>
      </c>
      <c r="B3386">
        <v>52</v>
      </c>
      <c r="C3386">
        <v>6.7000000000000002E-3</v>
      </c>
      <c r="D3386">
        <v>6.6699999999999997E-3</v>
      </c>
      <c r="E3386">
        <v>0.5</v>
      </c>
      <c r="F3386">
        <v>90293</v>
      </c>
      <c r="G3386">
        <v>603</v>
      </c>
      <c r="H3386">
        <v>89992</v>
      </c>
      <c r="I3386">
        <v>2370690</v>
      </c>
      <c r="J3386">
        <v>26.26</v>
      </c>
    </row>
    <row r="3387" spans="1:10" x14ac:dyDescent="0.45">
      <c r="A3387">
        <v>1963</v>
      </c>
      <c r="B3387">
        <v>53</v>
      </c>
      <c r="C3387">
        <v>6.8900000000000003E-3</v>
      </c>
      <c r="D3387">
        <v>6.8700000000000002E-3</v>
      </c>
      <c r="E3387">
        <v>0.5</v>
      </c>
      <c r="F3387">
        <v>89690</v>
      </c>
      <c r="G3387">
        <v>616</v>
      </c>
      <c r="H3387">
        <v>89382</v>
      </c>
      <c r="I3387">
        <v>2280698</v>
      </c>
      <c r="J3387">
        <v>25.43</v>
      </c>
    </row>
    <row r="3388" spans="1:10" x14ac:dyDescent="0.45">
      <c r="A3388">
        <v>1963</v>
      </c>
      <c r="B3388">
        <v>54</v>
      </c>
      <c r="C3388">
        <v>7.11E-3</v>
      </c>
      <c r="D3388">
        <v>7.0899999999999999E-3</v>
      </c>
      <c r="E3388">
        <v>0.5</v>
      </c>
      <c r="F3388">
        <v>89074</v>
      </c>
      <c r="G3388">
        <v>631</v>
      </c>
      <c r="H3388">
        <v>88759</v>
      </c>
      <c r="I3388">
        <v>2191316</v>
      </c>
      <c r="J3388">
        <v>24.6</v>
      </c>
    </row>
    <row r="3389" spans="1:10" x14ac:dyDescent="0.45">
      <c r="A3389">
        <v>1963</v>
      </c>
      <c r="B3389">
        <v>55</v>
      </c>
      <c r="C3389">
        <v>7.6699999999999997E-3</v>
      </c>
      <c r="D3389">
        <v>7.6400000000000001E-3</v>
      </c>
      <c r="E3389">
        <v>0.5</v>
      </c>
      <c r="F3389">
        <v>88443</v>
      </c>
      <c r="G3389">
        <v>676</v>
      </c>
      <c r="H3389">
        <v>88105</v>
      </c>
      <c r="I3389">
        <v>2102557</v>
      </c>
      <c r="J3389">
        <v>23.77</v>
      </c>
    </row>
    <row r="3390" spans="1:10" x14ac:dyDescent="0.45">
      <c r="A3390">
        <v>1963</v>
      </c>
      <c r="B3390">
        <v>56</v>
      </c>
      <c r="C3390">
        <v>8.2199999999999999E-3</v>
      </c>
      <c r="D3390">
        <v>8.1799999999999998E-3</v>
      </c>
      <c r="E3390">
        <v>0.5</v>
      </c>
      <c r="F3390">
        <v>87767</v>
      </c>
      <c r="G3390">
        <v>718</v>
      </c>
      <c r="H3390">
        <v>87408</v>
      </c>
      <c r="I3390">
        <v>2014451</v>
      </c>
      <c r="J3390">
        <v>22.95</v>
      </c>
    </row>
    <row r="3391" spans="1:10" x14ac:dyDescent="0.45">
      <c r="A3391">
        <v>1963</v>
      </c>
      <c r="B3391">
        <v>57</v>
      </c>
      <c r="C3391">
        <v>9.0699999999999999E-3</v>
      </c>
      <c r="D3391">
        <v>9.0299999999999998E-3</v>
      </c>
      <c r="E3391">
        <v>0.5</v>
      </c>
      <c r="F3391">
        <v>87049</v>
      </c>
      <c r="G3391">
        <v>786</v>
      </c>
      <c r="H3391">
        <v>86656</v>
      </c>
      <c r="I3391">
        <v>1927043</v>
      </c>
      <c r="J3391">
        <v>22.14</v>
      </c>
    </row>
    <row r="3392" spans="1:10" x14ac:dyDescent="0.45">
      <c r="A3392">
        <v>1963</v>
      </c>
      <c r="B3392">
        <v>58</v>
      </c>
      <c r="C3392">
        <v>1.004E-2</v>
      </c>
      <c r="D3392">
        <v>9.9900000000000006E-3</v>
      </c>
      <c r="E3392">
        <v>0.5</v>
      </c>
      <c r="F3392">
        <v>86263</v>
      </c>
      <c r="G3392">
        <v>862</v>
      </c>
      <c r="H3392">
        <v>85832</v>
      </c>
      <c r="I3392">
        <v>1840387</v>
      </c>
      <c r="J3392">
        <v>21.33</v>
      </c>
    </row>
    <row r="3393" spans="1:10" x14ac:dyDescent="0.45">
      <c r="A3393">
        <v>1963</v>
      </c>
      <c r="B3393">
        <v>59</v>
      </c>
      <c r="C3393">
        <v>1.09E-2</v>
      </c>
      <c r="D3393">
        <v>1.0840000000000001E-2</v>
      </c>
      <c r="E3393">
        <v>0.5</v>
      </c>
      <c r="F3393">
        <v>85402</v>
      </c>
      <c r="G3393">
        <v>926</v>
      </c>
      <c r="H3393">
        <v>84939</v>
      </c>
      <c r="I3393">
        <v>1754555</v>
      </c>
      <c r="J3393">
        <v>20.54</v>
      </c>
    </row>
    <row r="3394" spans="1:10" x14ac:dyDescent="0.45">
      <c r="A3394">
        <v>1963</v>
      </c>
      <c r="B3394">
        <v>60</v>
      </c>
      <c r="C3394">
        <v>1.201E-2</v>
      </c>
      <c r="D3394">
        <v>1.1939999999999999E-2</v>
      </c>
      <c r="E3394">
        <v>0.5</v>
      </c>
      <c r="F3394">
        <v>84476</v>
      </c>
      <c r="G3394">
        <v>1009</v>
      </c>
      <c r="H3394">
        <v>83971</v>
      </c>
      <c r="I3394">
        <v>1669616</v>
      </c>
      <c r="J3394">
        <v>19.760000000000002</v>
      </c>
    </row>
    <row r="3395" spans="1:10" x14ac:dyDescent="0.45">
      <c r="A3395">
        <v>1963</v>
      </c>
      <c r="B3395">
        <v>61</v>
      </c>
      <c r="C3395">
        <v>1.243E-2</v>
      </c>
      <c r="D3395">
        <v>1.235E-2</v>
      </c>
      <c r="E3395">
        <v>0.5</v>
      </c>
      <c r="F3395">
        <v>83467</v>
      </c>
      <c r="G3395">
        <v>1031</v>
      </c>
      <c r="H3395">
        <v>82951</v>
      </c>
      <c r="I3395">
        <v>1585645</v>
      </c>
      <c r="J3395">
        <v>19</v>
      </c>
    </row>
    <row r="3396" spans="1:10" x14ac:dyDescent="0.45">
      <c r="A3396">
        <v>1963</v>
      </c>
      <c r="B3396">
        <v>62</v>
      </c>
      <c r="C3396">
        <v>1.6539999999999999E-2</v>
      </c>
      <c r="D3396">
        <v>1.6400000000000001E-2</v>
      </c>
      <c r="E3396">
        <v>0.5</v>
      </c>
      <c r="F3396">
        <v>82436</v>
      </c>
      <c r="G3396">
        <v>1352</v>
      </c>
      <c r="H3396">
        <v>81760</v>
      </c>
      <c r="I3396">
        <v>1502694</v>
      </c>
      <c r="J3396">
        <v>18.23</v>
      </c>
    </row>
    <row r="3397" spans="1:10" x14ac:dyDescent="0.45">
      <c r="A3397">
        <v>1963</v>
      </c>
      <c r="B3397">
        <v>63</v>
      </c>
      <c r="C3397">
        <v>1.7330000000000002E-2</v>
      </c>
      <c r="D3397">
        <v>1.7180000000000001E-2</v>
      </c>
      <c r="E3397">
        <v>0.5</v>
      </c>
      <c r="F3397">
        <v>81083</v>
      </c>
      <c r="G3397">
        <v>1393</v>
      </c>
      <c r="H3397">
        <v>80387</v>
      </c>
      <c r="I3397">
        <v>1420934</v>
      </c>
      <c r="J3397">
        <v>17.52</v>
      </c>
    </row>
    <row r="3398" spans="1:10" x14ac:dyDescent="0.45">
      <c r="A3398">
        <v>1963</v>
      </c>
      <c r="B3398">
        <v>64</v>
      </c>
      <c r="C3398">
        <v>1.6310000000000002E-2</v>
      </c>
      <c r="D3398">
        <v>1.618E-2</v>
      </c>
      <c r="E3398">
        <v>0.5</v>
      </c>
      <c r="F3398">
        <v>79690</v>
      </c>
      <c r="G3398">
        <v>1289</v>
      </c>
      <c r="H3398">
        <v>79046</v>
      </c>
      <c r="I3398">
        <v>1340547</v>
      </c>
      <c r="J3398">
        <v>16.82</v>
      </c>
    </row>
    <row r="3399" spans="1:10" x14ac:dyDescent="0.45">
      <c r="A3399">
        <v>1963</v>
      </c>
      <c r="B3399">
        <v>65</v>
      </c>
      <c r="C3399">
        <v>1.9040000000000001E-2</v>
      </c>
      <c r="D3399">
        <v>1.8859999999999998E-2</v>
      </c>
      <c r="E3399">
        <v>0.5</v>
      </c>
      <c r="F3399">
        <v>78401</v>
      </c>
      <c r="G3399">
        <v>1478</v>
      </c>
      <c r="H3399">
        <v>77662</v>
      </c>
      <c r="I3399">
        <v>1261502</v>
      </c>
      <c r="J3399">
        <v>16.09</v>
      </c>
    </row>
    <row r="3400" spans="1:10" x14ac:dyDescent="0.45">
      <c r="A3400">
        <v>1963</v>
      </c>
      <c r="B3400">
        <v>66</v>
      </c>
      <c r="C3400">
        <v>1.942E-2</v>
      </c>
      <c r="D3400">
        <v>1.9230000000000001E-2</v>
      </c>
      <c r="E3400">
        <v>0.5</v>
      </c>
      <c r="F3400">
        <v>76923</v>
      </c>
      <c r="G3400">
        <v>1480</v>
      </c>
      <c r="H3400">
        <v>76183</v>
      </c>
      <c r="I3400">
        <v>1183840</v>
      </c>
      <c r="J3400">
        <v>15.39</v>
      </c>
    </row>
    <row r="3401" spans="1:10" x14ac:dyDescent="0.45">
      <c r="A3401">
        <v>1963</v>
      </c>
      <c r="B3401">
        <v>67</v>
      </c>
      <c r="C3401">
        <v>2.247E-2</v>
      </c>
      <c r="D3401">
        <v>2.222E-2</v>
      </c>
      <c r="E3401">
        <v>0.5</v>
      </c>
      <c r="F3401">
        <v>75443</v>
      </c>
      <c r="G3401">
        <v>1676</v>
      </c>
      <c r="H3401">
        <v>74605</v>
      </c>
      <c r="I3401">
        <v>1107657</v>
      </c>
      <c r="J3401">
        <v>14.68</v>
      </c>
    </row>
    <row r="3402" spans="1:10" x14ac:dyDescent="0.45">
      <c r="A3402">
        <v>1963</v>
      </c>
      <c r="B3402">
        <v>68</v>
      </c>
      <c r="C3402">
        <v>2.3990000000000001E-2</v>
      </c>
      <c r="D3402">
        <v>2.3699999999999999E-2</v>
      </c>
      <c r="E3402">
        <v>0.5</v>
      </c>
      <c r="F3402">
        <v>73767</v>
      </c>
      <c r="G3402">
        <v>1748</v>
      </c>
      <c r="H3402">
        <v>72893</v>
      </c>
      <c r="I3402">
        <v>1033052</v>
      </c>
      <c r="J3402">
        <v>14</v>
      </c>
    </row>
    <row r="3403" spans="1:10" x14ac:dyDescent="0.45">
      <c r="A3403">
        <v>1963</v>
      </c>
      <c r="B3403">
        <v>69</v>
      </c>
      <c r="C3403">
        <v>2.5579999999999999E-2</v>
      </c>
      <c r="D3403">
        <v>2.5260000000000001E-2</v>
      </c>
      <c r="E3403">
        <v>0.5</v>
      </c>
      <c r="F3403">
        <v>72019</v>
      </c>
      <c r="G3403">
        <v>1819</v>
      </c>
      <c r="H3403">
        <v>71109</v>
      </c>
      <c r="I3403">
        <v>960159</v>
      </c>
      <c r="J3403">
        <v>13.33</v>
      </c>
    </row>
    <row r="3404" spans="1:10" x14ac:dyDescent="0.45">
      <c r="A3404">
        <v>1963</v>
      </c>
      <c r="B3404">
        <v>70</v>
      </c>
      <c r="C3404">
        <v>2.9559999999999999E-2</v>
      </c>
      <c r="D3404">
        <v>2.913E-2</v>
      </c>
      <c r="E3404">
        <v>0.5</v>
      </c>
      <c r="F3404">
        <v>70200</v>
      </c>
      <c r="G3404">
        <v>2045</v>
      </c>
      <c r="H3404">
        <v>69177</v>
      </c>
      <c r="I3404">
        <v>889050</v>
      </c>
      <c r="J3404">
        <v>12.66</v>
      </c>
    </row>
    <row r="3405" spans="1:10" x14ac:dyDescent="0.45">
      <c r="A3405">
        <v>1963</v>
      </c>
      <c r="B3405">
        <v>71</v>
      </c>
      <c r="C3405">
        <v>2.947E-2</v>
      </c>
      <c r="D3405">
        <v>2.9049999999999999E-2</v>
      </c>
      <c r="E3405">
        <v>0.5</v>
      </c>
      <c r="F3405">
        <v>68155</v>
      </c>
      <c r="G3405">
        <v>1980</v>
      </c>
      <c r="H3405">
        <v>67165</v>
      </c>
      <c r="I3405">
        <v>819873</v>
      </c>
      <c r="J3405">
        <v>12.03</v>
      </c>
    </row>
    <row r="3406" spans="1:10" x14ac:dyDescent="0.45">
      <c r="A3406">
        <v>1963</v>
      </c>
      <c r="B3406">
        <v>72</v>
      </c>
      <c r="C3406">
        <v>3.5180000000000003E-2</v>
      </c>
      <c r="D3406">
        <v>3.458E-2</v>
      </c>
      <c r="E3406">
        <v>0.5</v>
      </c>
      <c r="F3406">
        <v>66175</v>
      </c>
      <c r="G3406">
        <v>2288</v>
      </c>
      <c r="H3406">
        <v>65031</v>
      </c>
      <c r="I3406">
        <v>752708</v>
      </c>
      <c r="J3406">
        <v>11.37</v>
      </c>
    </row>
    <row r="3407" spans="1:10" x14ac:dyDescent="0.45">
      <c r="A3407">
        <v>1963</v>
      </c>
      <c r="B3407">
        <v>73</v>
      </c>
      <c r="C3407">
        <v>3.968E-2</v>
      </c>
      <c r="D3407">
        <v>3.891E-2</v>
      </c>
      <c r="E3407">
        <v>0.5</v>
      </c>
      <c r="F3407">
        <v>63887</v>
      </c>
      <c r="G3407">
        <v>2486</v>
      </c>
      <c r="H3407">
        <v>62644</v>
      </c>
      <c r="I3407">
        <v>687677</v>
      </c>
      <c r="J3407">
        <v>10.76</v>
      </c>
    </row>
    <row r="3408" spans="1:10" x14ac:dyDescent="0.45">
      <c r="A3408">
        <v>1963</v>
      </c>
      <c r="B3408">
        <v>74</v>
      </c>
      <c r="C3408">
        <v>4.4909999999999999E-2</v>
      </c>
      <c r="D3408">
        <v>4.3929999999999997E-2</v>
      </c>
      <c r="E3408">
        <v>0.5</v>
      </c>
      <c r="F3408">
        <v>61401</v>
      </c>
      <c r="G3408">
        <v>2697</v>
      </c>
      <c r="H3408">
        <v>60053</v>
      </c>
      <c r="I3408">
        <v>625033</v>
      </c>
      <c r="J3408">
        <v>10.18</v>
      </c>
    </row>
    <row r="3409" spans="1:10" x14ac:dyDescent="0.45">
      <c r="A3409">
        <v>1963</v>
      </c>
      <c r="B3409">
        <v>75</v>
      </c>
      <c r="C3409">
        <v>5.0360000000000002E-2</v>
      </c>
      <c r="D3409">
        <v>4.9119999999999997E-2</v>
      </c>
      <c r="E3409">
        <v>0.5</v>
      </c>
      <c r="F3409">
        <v>58704</v>
      </c>
      <c r="G3409">
        <v>2883</v>
      </c>
      <c r="H3409">
        <v>57262</v>
      </c>
      <c r="I3409">
        <v>564980</v>
      </c>
      <c r="J3409">
        <v>9.6199999999999992</v>
      </c>
    </row>
    <row r="3410" spans="1:10" x14ac:dyDescent="0.45">
      <c r="A3410">
        <v>1963</v>
      </c>
      <c r="B3410">
        <v>76</v>
      </c>
      <c r="C3410">
        <v>5.2780000000000001E-2</v>
      </c>
      <c r="D3410">
        <v>5.142E-2</v>
      </c>
      <c r="E3410">
        <v>0.5</v>
      </c>
      <c r="F3410">
        <v>55821</v>
      </c>
      <c r="G3410">
        <v>2870</v>
      </c>
      <c r="H3410">
        <v>54386</v>
      </c>
      <c r="I3410">
        <v>507717</v>
      </c>
      <c r="J3410">
        <v>9.1</v>
      </c>
    </row>
    <row r="3411" spans="1:10" x14ac:dyDescent="0.45">
      <c r="A3411">
        <v>1963</v>
      </c>
      <c r="B3411">
        <v>77</v>
      </c>
      <c r="C3411">
        <v>5.7729999999999997E-2</v>
      </c>
      <c r="D3411">
        <v>5.611E-2</v>
      </c>
      <c r="E3411">
        <v>0.5</v>
      </c>
      <c r="F3411">
        <v>52951</v>
      </c>
      <c r="G3411">
        <v>2971</v>
      </c>
      <c r="H3411">
        <v>51465</v>
      </c>
      <c r="I3411">
        <v>453332</v>
      </c>
      <c r="J3411">
        <v>8.56</v>
      </c>
    </row>
    <row r="3412" spans="1:10" x14ac:dyDescent="0.45">
      <c r="A3412">
        <v>1963</v>
      </c>
      <c r="B3412">
        <v>78</v>
      </c>
      <c r="C3412">
        <v>6.7830000000000001E-2</v>
      </c>
      <c r="D3412">
        <v>6.5610000000000002E-2</v>
      </c>
      <c r="E3412">
        <v>0.5</v>
      </c>
      <c r="F3412">
        <v>49980</v>
      </c>
      <c r="G3412">
        <v>3279</v>
      </c>
      <c r="H3412">
        <v>48340</v>
      </c>
      <c r="I3412">
        <v>401867</v>
      </c>
      <c r="J3412">
        <v>8.0399999999999991</v>
      </c>
    </row>
    <row r="3413" spans="1:10" x14ac:dyDescent="0.45">
      <c r="A3413">
        <v>1963</v>
      </c>
      <c r="B3413">
        <v>79</v>
      </c>
      <c r="C3413">
        <v>7.4190000000000006E-2</v>
      </c>
      <c r="D3413">
        <v>7.1540000000000006E-2</v>
      </c>
      <c r="E3413">
        <v>0.5</v>
      </c>
      <c r="F3413">
        <v>46701</v>
      </c>
      <c r="G3413">
        <v>3341</v>
      </c>
      <c r="H3413">
        <v>45030</v>
      </c>
      <c r="I3413">
        <v>353527</v>
      </c>
      <c r="J3413">
        <v>7.57</v>
      </c>
    </row>
    <row r="3414" spans="1:10" x14ac:dyDescent="0.45">
      <c r="A3414">
        <v>1963</v>
      </c>
      <c r="B3414">
        <v>80</v>
      </c>
      <c r="C3414">
        <v>8.2409999999999997E-2</v>
      </c>
      <c r="D3414">
        <v>7.9149999999999998E-2</v>
      </c>
      <c r="E3414">
        <v>0.5</v>
      </c>
      <c r="F3414">
        <v>43360</v>
      </c>
      <c r="G3414">
        <v>3432</v>
      </c>
      <c r="H3414">
        <v>41644</v>
      </c>
      <c r="I3414">
        <v>308496</v>
      </c>
      <c r="J3414">
        <v>7.11</v>
      </c>
    </row>
    <row r="3415" spans="1:10" x14ac:dyDescent="0.45">
      <c r="A3415">
        <v>1963</v>
      </c>
      <c r="B3415">
        <v>81</v>
      </c>
      <c r="C3415">
        <v>8.6069999999999994E-2</v>
      </c>
      <c r="D3415">
        <v>8.251E-2</v>
      </c>
      <c r="E3415">
        <v>0.5</v>
      </c>
      <c r="F3415">
        <v>39928</v>
      </c>
      <c r="G3415">
        <v>3295</v>
      </c>
      <c r="H3415">
        <v>38280</v>
      </c>
      <c r="I3415">
        <v>266853</v>
      </c>
      <c r="J3415">
        <v>6.68</v>
      </c>
    </row>
    <row r="3416" spans="1:10" x14ac:dyDescent="0.45">
      <c r="A3416">
        <v>1963</v>
      </c>
      <c r="B3416">
        <v>82</v>
      </c>
      <c r="C3416">
        <v>9.9650000000000002E-2</v>
      </c>
      <c r="D3416">
        <v>9.4920000000000004E-2</v>
      </c>
      <c r="E3416">
        <v>0.5</v>
      </c>
      <c r="F3416">
        <v>36633</v>
      </c>
      <c r="G3416">
        <v>3477</v>
      </c>
      <c r="H3416">
        <v>34895</v>
      </c>
      <c r="I3416">
        <v>228572</v>
      </c>
      <c r="J3416">
        <v>6.24</v>
      </c>
    </row>
    <row r="3417" spans="1:10" x14ac:dyDescent="0.45">
      <c r="A3417">
        <v>1963</v>
      </c>
      <c r="B3417">
        <v>83</v>
      </c>
      <c r="C3417">
        <v>0.11345</v>
      </c>
      <c r="D3417">
        <v>0.10736</v>
      </c>
      <c r="E3417">
        <v>0.5</v>
      </c>
      <c r="F3417">
        <v>33156</v>
      </c>
      <c r="G3417">
        <v>3560</v>
      </c>
      <c r="H3417">
        <v>31376</v>
      </c>
      <c r="I3417">
        <v>193678</v>
      </c>
      <c r="J3417">
        <v>5.84</v>
      </c>
    </row>
    <row r="3418" spans="1:10" x14ac:dyDescent="0.45">
      <c r="A3418">
        <v>1963</v>
      </c>
      <c r="B3418">
        <v>84</v>
      </c>
      <c r="C3418">
        <v>0.1232</v>
      </c>
      <c r="D3418">
        <v>0.11605</v>
      </c>
      <c r="E3418">
        <v>0.5</v>
      </c>
      <c r="F3418">
        <v>29596</v>
      </c>
      <c r="G3418">
        <v>3435</v>
      </c>
      <c r="H3418">
        <v>27879</v>
      </c>
      <c r="I3418">
        <v>162301</v>
      </c>
      <c r="J3418">
        <v>5.48</v>
      </c>
    </row>
    <row r="3419" spans="1:10" x14ac:dyDescent="0.45">
      <c r="A3419">
        <v>1963</v>
      </c>
      <c r="B3419">
        <v>85</v>
      </c>
      <c r="C3419">
        <v>0.13766</v>
      </c>
      <c r="D3419">
        <v>0.1288</v>
      </c>
      <c r="E3419">
        <v>0.5</v>
      </c>
      <c r="F3419">
        <v>26162</v>
      </c>
      <c r="G3419">
        <v>3370</v>
      </c>
      <c r="H3419">
        <v>24477</v>
      </c>
      <c r="I3419">
        <v>134422</v>
      </c>
      <c r="J3419">
        <v>5.14</v>
      </c>
    </row>
    <row r="3420" spans="1:10" x14ac:dyDescent="0.45">
      <c r="A3420">
        <v>1963</v>
      </c>
      <c r="B3420">
        <v>86</v>
      </c>
      <c r="C3420">
        <v>0.14828</v>
      </c>
      <c r="D3420">
        <v>0.13805000000000001</v>
      </c>
      <c r="E3420">
        <v>0.5</v>
      </c>
      <c r="F3420">
        <v>22792</v>
      </c>
      <c r="G3420">
        <v>3146</v>
      </c>
      <c r="H3420">
        <v>21219</v>
      </c>
      <c r="I3420">
        <v>109946</v>
      </c>
      <c r="J3420">
        <v>4.82</v>
      </c>
    </row>
    <row r="3421" spans="1:10" x14ac:dyDescent="0.45">
      <c r="A3421">
        <v>1963</v>
      </c>
      <c r="B3421">
        <v>87</v>
      </c>
      <c r="C3421">
        <v>0.16607</v>
      </c>
      <c r="D3421">
        <v>0.15334</v>
      </c>
      <c r="E3421">
        <v>0.5</v>
      </c>
      <c r="F3421">
        <v>19646</v>
      </c>
      <c r="G3421">
        <v>3012</v>
      </c>
      <c r="H3421">
        <v>18139</v>
      </c>
      <c r="I3421">
        <v>88727</v>
      </c>
      <c r="J3421">
        <v>4.5199999999999996</v>
      </c>
    </row>
    <row r="3422" spans="1:10" x14ac:dyDescent="0.45">
      <c r="A3422">
        <v>1963</v>
      </c>
      <c r="B3422">
        <v>88</v>
      </c>
      <c r="C3422">
        <v>0.17957000000000001</v>
      </c>
      <c r="D3422">
        <v>0.16478000000000001</v>
      </c>
      <c r="E3422">
        <v>0.5</v>
      </c>
      <c r="F3422">
        <v>16633</v>
      </c>
      <c r="G3422">
        <v>2741</v>
      </c>
      <c r="H3422">
        <v>15263</v>
      </c>
      <c r="I3422">
        <v>70587</v>
      </c>
      <c r="J3422">
        <v>4.24</v>
      </c>
    </row>
    <row r="3423" spans="1:10" x14ac:dyDescent="0.45">
      <c r="A3423">
        <v>1963</v>
      </c>
      <c r="B3423">
        <v>89</v>
      </c>
      <c r="C3423">
        <v>0.19403999999999999</v>
      </c>
      <c r="D3423">
        <v>0.17688000000000001</v>
      </c>
      <c r="E3423">
        <v>0.5</v>
      </c>
      <c r="F3423">
        <v>13892</v>
      </c>
      <c r="G3423">
        <v>2457</v>
      </c>
      <c r="H3423">
        <v>12664</v>
      </c>
      <c r="I3423">
        <v>55324</v>
      </c>
      <c r="J3423">
        <v>3.98</v>
      </c>
    </row>
    <row r="3424" spans="1:10" x14ac:dyDescent="0.45">
      <c r="A3424">
        <v>1963</v>
      </c>
      <c r="B3424">
        <v>90</v>
      </c>
      <c r="C3424">
        <v>0.21768000000000001</v>
      </c>
      <c r="D3424">
        <v>0.19631000000000001</v>
      </c>
      <c r="E3424">
        <v>0.5</v>
      </c>
      <c r="F3424">
        <v>11435</v>
      </c>
      <c r="G3424">
        <v>2245</v>
      </c>
      <c r="H3424">
        <v>10313</v>
      </c>
      <c r="I3424">
        <v>42661</v>
      </c>
      <c r="J3424">
        <v>3.73</v>
      </c>
    </row>
    <row r="3425" spans="1:10" x14ac:dyDescent="0.45">
      <c r="A3425">
        <v>1963</v>
      </c>
      <c r="B3425">
        <v>91</v>
      </c>
      <c r="C3425">
        <v>0.22348000000000001</v>
      </c>
      <c r="D3425">
        <v>0.20102</v>
      </c>
      <c r="E3425">
        <v>0.5</v>
      </c>
      <c r="F3425">
        <v>9190</v>
      </c>
      <c r="G3425">
        <v>1847</v>
      </c>
      <c r="H3425">
        <v>8267</v>
      </c>
      <c r="I3425">
        <v>32348</v>
      </c>
      <c r="J3425">
        <v>3.52</v>
      </c>
    </row>
    <row r="3426" spans="1:10" x14ac:dyDescent="0.45">
      <c r="A3426">
        <v>1963</v>
      </c>
      <c r="B3426">
        <v>92</v>
      </c>
      <c r="C3426">
        <v>0.25320999999999999</v>
      </c>
      <c r="D3426">
        <v>0.22475000000000001</v>
      </c>
      <c r="E3426">
        <v>0.5</v>
      </c>
      <c r="F3426">
        <v>7343</v>
      </c>
      <c r="G3426">
        <v>1650</v>
      </c>
      <c r="H3426">
        <v>6518</v>
      </c>
      <c r="I3426">
        <v>24081</v>
      </c>
      <c r="J3426">
        <v>3.28</v>
      </c>
    </row>
    <row r="3427" spans="1:10" x14ac:dyDescent="0.45">
      <c r="A3427">
        <v>1963</v>
      </c>
      <c r="B3427">
        <v>93</v>
      </c>
      <c r="C3427">
        <v>0.27725</v>
      </c>
      <c r="D3427">
        <v>0.24349999999999999</v>
      </c>
      <c r="E3427">
        <v>0.5</v>
      </c>
      <c r="F3427">
        <v>5693</v>
      </c>
      <c r="G3427">
        <v>1386</v>
      </c>
      <c r="H3427">
        <v>4999</v>
      </c>
      <c r="I3427">
        <v>17564</v>
      </c>
      <c r="J3427">
        <v>3.09</v>
      </c>
    </row>
    <row r="3428" spans="1:10" x14ac:dyDescent="0.45">
      <c r="A3428">
        <v>1963</v>
      </c>
      <c r="B3428">
        <v>94</v>
      </c>
      <c r="C3428">
        <v>0.28854000000000002</v>
      </c>
      <c r="D3428">
        <v>0.25216</v>
      </c>
      <c r="E3428">
        <v>0.5</v>
      </c>
      <c r="F3428">
        <v>4306</v>
      </c>
      <c r="G3428">
        <v>1086</v>
      </c>
      <c r="H3428">
        <v>3763</v>
      </c>
      <c r="I3428">
        <v>12564</v>
      </c>
      <c r="J3428">
        <v>2.92</v>
      </c>
    </row>
    <row r="3429" spans="1:10" x14ac:dyDescent="0.45">
      <c r="A3429">
        <v>1963</v>
      </c>
      <c r="B3429">
        <v>95</v>
      </c>
      <c r="C3429">
        <v>0.3175</v>
      </c>
      <c r="D3429">
        <v>0.27400000000000002</v>
      </c>
      <c r="E3429">
        <v>0.5</v>
      </c>
      <c r="F3429">
        <v>3221</v>
      </c>
      <c r="G3429">
        <v>882</v>
      </c>
      <c r="H3429">
        <v>2779</v>
      </c>
      <c r="I3429">
        <v>8801</v>
      </c>
      <c r="J3429">
        <v>2.73</v>
      </c>
    </row>
    <row r="3430" spans="1:10" x14ac:dyDescent="0.45">
      <c r="A3430">
        <v>1963</v>
      </c>
      <c r="B3430">
        <v>96</v>
      </c>
      <c r="C3430">
        <v>0.34172999999999998</v>
      </c>
      <c r="D3430">
        <v>0.29186000000000001</v>
      </c>
      <c r="E3430">
        <v>0.5</v>
      </c>
      <c r="F3430">
        <v>2338</v>
      </c>
      <c r="G3430">
        <v>682</v>
      </c>
      <c r="H3430">
        <v>1997</v>
      </c>
      <c r="I3430">
        <v>6021</v>
      </c>
      <c r="J3430">
        <v>2.58</v>
      </c>
    </row>
    <row r="3431" spans="1:10" x14ac:dyDescent="0.45">
      <c r="A3431">
        <v>1963</v>
      </c>
      <c r="B3431">
        <v>97</v>
      </c>
      <c r="C3431">
        <v>0.36681999999999998</v>
      </c>
      <c r="D3431">
        <v>0.30997000000000002</v>
      </c>
      <c r="E3431">
        <v>0.5</v>
      </c>
      <c r="F3431">
        <v>1656</v>
      </c>
      <c r="G3431">
        <v>513</v>
      </c>
      <c r="H3431">
        <v>1399</v>
      </c>
      <c r="I3431">
        <v>4024</v>
      </c>
      <c r="J3431">
        <v>2.4300000000000002</v>
      </c>
    </row>
    <row r="3432" spans="1:10" x14ac:dyDescent="0.45">
      <c r="A3432">
        <v>1963</v>
      </c>
      <c r="B3432">
        <v>98</v>
      </c>
      <c r="C3432">
        <v>0.39266000000000001</v>
      </c>
      <c r="D3432">
        <v>0.32822000000000001</v>
      </c>
      <c r="E3432">
        <v>0.5</v>
      </c>
      <c r="F3432">
        <v>1142</v>
      </c>
      <c r="G3432">
        <v>375</v>
      </c>
      <c r="H3432">
        <v>955</v>
      </c>
      <c r="I3432">
        <v>2625</v>
      </c>
      <c r="J3432">
        <v>2.2999999999999998</v>
      </c>
    </row>
    <row r="3433" spans="1:10" x14ac:dyDescent="0.45">
      <c r="A3433">
        <v>1963</v>
      </c>
      <c r="B3433">
        <v>99</v>
      </c>
      <c r="C3433">
        <v>0.41910999999999998</v>
      </c>
      <c r="D3433">
        <v>0.34649999999999997</v>
      </c>
      <c r="E3433">
        <v>0.5</v>
      </c>
      <c r="F3433">
        <v>767</v>
      </c>
      <c r="G3433">
        <v>266</v>
      </c>
      <c r="H3433">
        <v>635</v>
      </c>
      <c r="I3433">
        <v>1670</v>
      </c>
      <c r="J3433">
        <v>2.1800000000000002</v>
      </c>
    </row>
    <row r="3434" spans="1:10" x14ac:dyDescent="0.45">
      <c r="A3434">
        <v>1963</v>
      </c>
      <c r="B3434">
        <v>100</v>
      </c>
      <c r="C3434">
        <v>0.44602999999999998</v>
      </c>
      <c r="D3434">
        <v>0.36470000000000002</v>
      </c>
      <c r="E3434">
        <v>0.5</v>
      </c>
      <c r="F3434">
        <v>502</v>
      </c>
      <c r="G3434">
        <v>183</v>
      </c>
      <c r="H3434">
        <v>410</v>
      </c>
      <c r="I3434">
        <v>1036</v>
      </c>
      <c r="J3434">
        <v>2.0699999999999998</v>
      </c>
    </row>
    <row r="3435" spans="1:10" x14ac:dyDescent="0.45">
      <c r="A3435">
        <v>1963</v>
      </c>
      <c r="B3435">
        <v>101</v>
      </c>
      <c r="C3435">
        <v>0.47327999999999998</v>
      </c>
      <c r="D3435">
        <v>0.38270999999999999</v>
      </c>
      <c r="E3435">
        <v>0.5</v>
      </c>
      <c r="F3435">
        <v>319</v>
      </c>
      <c r="G3435">
        <v>122</v>
      </c>
      <c r="H3435">
        <v>258</v>
      </c>
      <c r="I3435">
        <v>626</v>
      </c>
      <c r="J3435">
        <v>1.96</v>
      </c>
    </row>
    <row r="3436" spans="1:10" x14ac:dyDescent="0.45">
      <c r="A3436">
        <v>1963</v>
      </c>
      <c r="B3436">
        <v>102</v>
      </c>
      <c r="C3436">
        <v>0.50068000000000001</v>
      </c>
      <c r="D3436">
        <v>0.40043000000000001</v>
      </c>
      <c r="E3436">
        <v>0.5</v>
      </c>
      <c r="F3436">
        <v>197</v>
      </c>
      <c r="G3436">
        <v>79</v>
      </c>
      <c r="H3436">
        <v>157</v>
      </c>
      <c r="I3436">
        <v>368</v>
      </c>
      <c r="J3436">
        <v>1.87</v>
      </c>
    </row>
    <row r="3437" spans="1:10" x14ac:dyDescent="0.45">
      <c r="A3437">
        <v>1963</v>
      </c>
      <c r="B3437">
        <v>103</v>
      </c>
      <c r="C3437">
        <v>0.52807999999999999</v>
      </c>
      <c r="D3437">
        <v>0.41776999999999997</v>
      </c>
      <c r="E3437">
        <v>0.5</v>
      </c>
      <c r="F3437">
        <v>118</v>
      </c>
      <c r="G3437">
        <v>49</v>
      </c>
      <c r="H3437">
        <v>93</v>
      </c>
      <c r="I3437">
        <v>211</v>
      </c>
      <c r="J3437">
        <v>1.79</v>
      </c>
    </row>
    <row r="3438" spans="1:10" x14ac:dyDescent="0.45">
      <c r="A3438">
        <v>1963</v>
      </c>
      <c r="B3438">
        <v>104</v>
      </c>
      <c r="C3438">
        <v>0.55530999999999997</v>
      </c>
      <c r="D3438">
        <v>0.43463000000000002</v>
      </c>
      <c r="E3438">
        <v>0.5</v>
      </c>
      <c r="F3438">
        <v>69</v>
      </c>
      <c r="G3438">
        <v>30</v>
      </c>
      <c r="H3438">
        <v>54</v>
      </c>
      <c r="I3438">
        <v>117</v>
      </c>
      <c r="J3438">
        <v>1.71</v>
      </c>
    </row>
    <row r="3439" spans="1:10" x14ac:dyDescent="0.45">
      <c r="A3439">
        <v>1963</v>
      </c>
      <c r="B3439">
        <v>105</v>
      </c>
      <c r="C3439">
        <v>0.58221000000000001</v>
      </c>
      <c r="D3439">
        <v>0.45094000000000001</v>
      </c>
      <c r="E3439">
        <v>0.5</v>
      </c>
      <c r="F3439">
        <v>39</v>
      </c>
      <c r="G3439">
        <v>18</v>
      </c>
      <c r="H3439">
        <v>30</v>
      </c>
      <c r="I3439">
        <v>64</v>
      </c>
      <c r="J3439">
        <v>1.64</v>
      </c>
    </row>
    <row r="3440" spans="1:10" x14ac:dyDescent="0.45">
      <c r="A3440">
        <v>1963</v>
      </c>
      <c r="B3440">
        <v>106</v>
      </c>
      <c r="C3440">
        <v>0.60863999999999996</v>
      </c>
      <c r="D3440">
        <v>0.46662999999999999</v>
      </c>
      <c r="E3440">
        <v>0.5</v>
      </c>
      <c r="F3440">
        <v>21</v>
      </c>
      <c r="G3440">
        <v>10</v>
      </c>
      <c r="H3440">
        <v>16</v>
      </c>
      <c r="I3440">
        <v>34</v>
      </c>
      <c r="J3440">
        <v>1.58</v>
      </c>
    </row>
    <row r="3441" spans="1:10" x14ac:dyDescent="0.45">
      <c r="A3441">
        <v>1963</v>
      </c>
      <c r="B3441">
        <v>107</v>
      </c>
      <c r="C3441">
        <v>0.63444</v>
      </c>
      <c r="D3441">
        <v>0.48165000000000002</v>
      </c>
      <c r="E3441">
        <v>0.5</v>
      </c>
      <c r="F3441">
        <v>11</v>
      </c>
      <c r="G3441">
        <v>5</v>
      </c>
      <c r="H3441">
        <v>9</v>
      </c>
      <c r="I3441">
        <v>17</v>
      </c>
      <c r="J3441">
        <v>1.52</v>
      </c>
    </row>
    <row r="3442" spans="1:10" x14ac:dyDescent="0.45">
      <c r="A3442">
        <v>1963</v>
      </c>
      <c r="B3442">
        <v>108</v>
      </c>
      <c r="C3442">
        <v>0.65949000000000002</v>
      </c>
      <c r="D3442">
        <v>0.49595</v>
      </c>
      <c r="E3442">
        <v>0.5</v>
      </c>
      <c r="F3442">
        <v>6</v>
      </c>
      <c r="G3442">
        <v>3</v>
      </c>
      <c r="H3442">
        <v>4</v>
      </c>
      <c r="I3442">
        <v>9</v>
      </c>
      <c r="J3442">
        <v>1.48</v>
      </c>
    </row>
    <row r="3443" spans="1:10" x14ac:dyDescent="0.45">
      <c r="A3443">
        <v>1963</v>
      </c>
      <c r="B3443">
        <v>109</v>
      </c>
      <c r="C3443">
        <v>0.68367999999999995</v>
      </c>
      <c r="D3443">
        <v>0.50951000000000002</v>
      </c>
      <c r="E3443">
        <v>0.5</v>
      </c>
      <c r="F3443">
        <v>3</v>
      </c>
      <c r="G3443">
        <v>2</v>
      </c>
      <c r="H3443">
        <v>2</v>
      </c>
      <c r="I3443">
        <v>4</v>
      </c>
      <c r="J3443">
        <v>1.44</v>
      </c>
    </row>
    <row r="3444" spans="1:10" x14ac:dyDescent="0.45">
      <c r="A3444">
        <v>1963</v>
      </c>
      <c r="B3444" t="s">
        <v>20</v>
      </c>
      <c r="C3444">
        <v>0.70691000000000004</v>
      </c>
      <c r="D3444">
        <v>1</v>
      </c>
      <c r="E3444">
        <v>1.41</v>
      </c>
      <c r="F3444">
        <v>1</v>
      </c>
      <c r="G3444">
        <v>1</v>
      </c>
      <c r="H3444">
        <v>2</v>
      </c>
      <c r="I3444">
        <v>2</v>
      </c>
      <c r="J3444">
        <v>1.41</v>
      </c>
    </row>
    <row r="3445" spans="1:10" x14ac:dyDescent="0.45">
      <c r="A3445">
        <v>1964</v>
      </c>
      <c r="B3445">
        <v>0</v>
      </c>
      <c r="C3445">
        <v>2.1989999999999999E-2</v>
      </c>
      <c r="D3445">
        <v>2.1579999999999998E-2</v>
      </c>
      <c r="E3445">
        <v>0.13</v>
      </c>
      <c r="F3445">
        <v>100000</v>
      </c>
      <c r="G3445">
        <v>2158</v>
      </c>
      <c r="H3445">
        <v>98127</v>
      </c>
      <c r="I3445">
        <v>7381088</v>
      </c>
      <c r="J3445">
        <v>73.81</v>
      </c>
    </row>
    <row r="3446" spans="1:10" x14ac:dyDescent="0.45">
      <c r="A3446">
        <v>1964</v>
      </c>
      <c r="B3446">
        <v>1</v>
      </c>
      <c r="C3446">
        <v>1.5299999999999999E-3</v>
      </c>
      <c r="D3446">
        <v>1.5299999999999999E-3</v>
      </c>
      <c r="E3446">
        <v>0.5</v>
      </c>
      <c r="F3446">
        <v>97842</v>
      </c>
      <c r="G3446">
        <v>149</v>
      </c>
      <c r="H3446">
        <v>97767</v>
      </c>
      <c r="I3446">
        <v>7282961</v>
      </c>
      <c r="J3446">
        <v>74.44</v>
      </c>
    </row>
    <row r="3447" spans="1:10" x14ac:dyDescent="0.45">
      <c r="A3447">
        <v>1964</v>
      </c>
      <c r="B3447">
        <v>2</v>
      </c>
      <c r="C3447">
        <v>8.5999999999999998E-4</v>
      </c>
      <c r="D3447">
        <v>8.5999999999999998E-4</v>
      </c>
      <c r="E3447">
        <v>0.5</v>
      </c>
      <c r="F3447">
        <v>97692</v>
      </c>
      <c r="G3447">
        <v>84</v>
      </c>
      <c r="H3447">
        <v>97650</v>
      </c>
      <c r="I3447">
        <v>7185194</v>
      </c>
      <c r="J3447">
        <v>73.55</v>
      </c>
    </row>
    <row r="3448" spans="1:10" x14ac:dyDescent="0.45">
      <c r="A3448">
        <v>1964</v>
      </c>
      <c r="B3448">
        <v>3</v>
      </c>
      <c r="C3448">
        <v>6.6E-4</v>
      </c>
      <c r="D3448">
        <v>6.6E-4</v>
      </c>
      <c r="E3448">
        <v>0.5</v>
      </c>
      <c r="F3448">
        <v>97608</v>
      </c>
      <c r="G3448">
        <v>65</v>
      </c>
      <c r="H3448">
        <v>97576</v>
      </c>
      <c r="I3448">
        <v>7087544</v>
      </c>
      <c r="J3448">
        <v>72.61</v>
      </c>
    </row>
    <row r="3449" spans="1:10" x14ac:dyDescent="0.45">
      <c r="A3449">
        <v>1964</v>
      </c>
      <c r="B3449">
        <v>4</v>
      </c>
      <c r="C3449">
        <v>5.2999999999999998E-4</v>
      </c>
      <c r="D3449">
        <v>5.2999999999999998E-4</v>
      </c>
      <c r="E3449">
        <v>0.5</v>
      </c>
      <c r="F3449">
        <v>97544</v>
      </c>
      <c r="G3449">
        <v>52</v>
      </c>
      <c r="H3449">
        <v>97518</v>
      </c>
      <c r="I3449">
        <v>6989968</v>
      </c>
      <c r="J3449">
        <v>71.66</v>
      </c>
    </row>
    <row r="3450" spans="1:10" x14ac:dyDescent="0.45">
      <c r="A3450">
        <v>1964</v>
      </c>
      <c r="B3450">
        <v>5</v>
      </c>
      <c r="C3450">
        <v>4.8000000000000001E-4</v>
      </c>
      <c r="D3450">
        <v>4.8000000000000001E-4</v>
      </c>
      <c r="E3450">
        <v>0.5</v>
      </c>
      <c r="F3450">
        <v>97492</v>
      </c>
      <c r="G3450">
        <v>47</v>
      </c>
      <c r="H3450">
        <v>97468</v>
      </c>
      <c r="I3450">
        <v>6892450</v>
      </c>
      <c r="J3450">
        <v>70.7</v>
      </c>
    </row>
    <row r="3451" spans="1:10" x14ac:dyDescent="0.45">
      <c r="A3451">
        <v>1964</v>
      </c>
      <c r="B3451">
        <v>6</v>
      </c>
      <c r="C3451">
        <v>4.0000000000000002E-4</v>
      </c>
      <c r="D3451">
        <v>4.0000000000000002E-4</v>
      </c>
      <c r="E3451">
        <v>0.5</v>
      </c>
      <c r="F3451">
        <v>97445</v>
      </c>
      <c r="G3451">
        <v>39</v>
      </c>
      <c r="H3451">
        <v>97426</v>
      </c>
      <c r="I3451">
        <v>6794982</v>
      </c>
      <c r="J3451">
        <v>69.73</v>
      </c>
    </row>
    <row r="3452" spans="1:10" x14ac:dyDescent="0.45">
      <c r="A3452">
        <v>1964</v>
      </c>
      <c r="B3452">
        <v>7</v>
      </c>
      <c r="C3452">
        <v>3.5E-4</v>
      </c>
      <c r="D3452">
        <v>3.5E-4</v>
      </c>
      <c r="E3452">
        <v>0.5</v>
      </c>
      <c r="F3452">
        <v>97406</v>
      </c>
      <c r="G3452">
        <v>34</v>
      </c>
      <c r="H3452">
        <v>97389</v>
      </c>
      <c r="I3452">
        <v>6697556</v>
      </c>
      <c r="J3452">
        <v>68.760000000000005</v>
      </c>
    </row>
    <row r="3453" spans="1:10" x14ac:dyDescent="0.45">
      <c r="A3453">
        <v>1964</v>
      </c>
      <c r="B3453">
        <v>8</v>
      </c>
      <c r="C3453">
        <v>3.4000000000000002E-4</v>
      </c>
      <c r="D3453">
        <v>3.4000000000000002E-4</v>
      </c>
      <c r="E3453">
        <v>0.5</v>
      </c>
      <c r="F3453">
        <v>97372</v>
      </c>
      <c r="G3453">
        <v>33</v>
      </c>
      <c r="H3453">
        <v>97355</v>
      </c>
      <c r="I3453">
        <v>6600167</v>
      </c>
      <c r="J3453">
        <v>67.78</v>
      </c>
    </row>
    <row r="3454" spans="1:10" x14ac:dyDescent="0.45">
      <c r="A3454">
        <v>1964</v>
      </c>
      <c r="B3454">
        <v>9</v>
      </c>
      <c r="C3454">
        <v>2.9E-4</v>
      </c>
      <c r="D3454">
        <v>2.9E-4</v>
      </c>
      <c r="E3454">
        <v>0.5</v>
      </c>
      <c r="F3454">
        <v>97338</v>
      </c>
      <c r="G3454">
        <v>28</v>
      </c>
      <c r="H3454">
        <v>97324</v>
      </c>
      <c r="I3454">
        <v>6502812</v>
      </c>
      <c r="J3454">
        <v>66.81</v>
      </c>
    </row>
    <row r="3455" spans="1:10" x14ac:dyDescent="0.45">
      <c r="A3455">
        <v>1964</v>
      </c>
      <c r="B3455">
        <v>10</v>
      </c>
      <c r="C3455">
        <v>2.7E-4</v>
      </c>
      <c r="D3455">
        <v>2.7E-4</v>
      </c>
      <c r="E3455">
        <v>0.5</v>
      </c>
      <c r="F3455">
        <v>97310</v>
      </c>
      <c r="G3455">
        <v>26</v>
      </c>
      <c r="H3455">
        <v>97297</v>
      </c>
      <c r="I3455">
        <v>6405488</v>
      </c>
      <c r="J3455">
        <v>65.83</v>
      </c>
    </row>
    <row r="3456" spans="1:10" x14ac:dyDescent="0.45">
      <c r="A3456">
        <v>1964</v>
      </c>
      <c r="B3456">
        <v>11</v>
      </c>
      <c r="C3456">
        <v>2.9999999999999997E-4</v>
      </c>
      <c r="D3456">
        <v>2.9999999999999997E-4</v>
      </c>
      <c r="E3456">
        <v>0.5</v>
      </c>
      <c r="F3456">
        <v>97284</v>
      </c>
      <c r="G3456">
        <v>29</v>
      </c>
      <c r="H3456">
        <v>97269</v>
      </c>
      <c r="I3456">
        <v>6308191</v>
      </c>
      <c r="J3456">
        <v>64.84</v>
      </c>
    </row>
    <row r="3457" spans="1:10" x14ac:dyDescent="0.45">
      <c r="A3457">
        <v>1964</v>
      </c>
      <c r="B3457">
        <v>12</v>
      </c>
      <c r="C3457">
        <v>2.9999999999999997E-4</v>
      </c>
      <c r="D3457">
        <v>2.9999999999999997E-4</v>
      </c>
      <c r="E3457">
        <v>0.5</v>
      </c>
      <c r="F3457">
        <v>97255</v>
      </c>
      <c r="G3457">
        <v>29</v>
      </c>
      <c r="H3457">
        <v>97240</v>
      </c>
      <c r="I3457">
        <v>6210921</v>
      </c>
      <c r="J3457">
        <v>63.86</v>
      </c>
    </row>
    <row r="3458" spans="1:10" x14ac:dyDescent="0.45">
      <c r="A3458">
        <v>1964</v>
      </c>
      <c r="B3458">
        <v>13</v>
      </c>
      <c r="C3458">
        <v>3.2000000000000003E-4</v>
      </c>
      <c r="D3458">
        <v>3.2000000000000003E-4</v>
      </c>
      <c r="E3458">
        <v>0.5</v>
      </c>
      <c r="F3458">
        <v>97226</v>
      </c>
      <c r="G3458">
        <v>31</v>
      </c>
      <c r="H3458">
        <v>97210</v>
      </c>
      <c r="I3458">
        <v>6113681</v>
      </c>
      <c r="J3458">
        <v>62.88</v>
      </c>
    </row>
    <row r="3459" spans="1:10" x14ac:dyDescent="0.45">
      <c r="A3459">
        <v>1964</v>
      </c>
      <c r="B3459">
        <v>14</v>
      </c>
      <c r="C3459">
        <v>3.5E-4</v>
      </c>
      <c r="D3459">
        <v>3.5E-4</v>
      </c>
      <c r="E3459">
        <v>0.5</v>
      </c>
      <c r="F3459">
        <v>97195</v>
      </c>
      <c r="G3459">
        <v>34</v>
      </c>
      <c r="H3459">
        <v>97178</v>
      </c>
      <c r="I3459">
        <v>6016471</v>
      </c>
      <c r="J3459">
        <v>61.9</v>
      </c>
    </row>
    <row r="3460" spans="1:10" x14ac:dyDescent="0.45">
      <c r="A3460">
        <v>1964</v>
      </c>
      <c r="B3460">
        <v>15</v>
      </c>
      <c r="C3460">
        <v>4.0999999999999999E-4</v>
      </c>
      <c r="D3460">
        <v>4.0999999999999999E-4</v>
      </c>
      <c r="E3460">
        <v>0.5</v>
      </c>
      <c r="F3460">
        <v>97161</v>
      </c>
      <c r="G3460">
        <v>40</v>
      </c>
      <c r="H3460">
        <v>97141</v>
      </c>
      <c r="I3460">
        <v>5919293</v>
      </c>
      <c r="J3460">
        <v>60.92</v>
      </c>
    </row>
    <row r="3461" spans="1:10" x14ac:dyDescent="0.45">
      <c r="A3461">
        <v>1964</v>
      </c>
      <c r="B3461">
        <v>16</v>
      </c>
      <c r="C3461">
        <v>5.4000000000000001E-4</v>
      </c>
      <c r="D3461">
        <v>5.4000000000000001E-4</v>
      </c>
      <c r="E3461">
        <v>0.5</v>
      </c>
      <c r="F3461">
        <v>97121</v>
      </c>
      <c r="G3461">
        <v>52</v>
      </c>
      <c r="H3461">
        <v>97095</v>
      </c>
      <c r="I3461">
        <v>5822153</v>
      </c>
      <c r="J3461">
        <v>59.95</v>
      </c>
    </row>
    <row r="3462" spans="1:10" x14ac:dyDescent="0.45">
      <c r="A3462">
        <v>1964</v>
      </c>
      <c r="B3462">
        <v>17</v>
      </c>
      <c r="C3462">
        <v>5.5000000000000003E-4</v>
      </c>
      <c r="D3462">
        <v>5.5000000000000003E-4</v>
      </c>
      <c r="E3462">
        <v>0.5</v>
      </c>
      <c r="F3462">
        <v>97068</v>
      </c>
      <c r="G3462">
        <v>53</v>
      </c>
      <c r="H3462">
        <v>97042</v>
      </c>
      <c r="I3462">
        <v>5725058</v>
      </c>
      <c r="J3462">
        <v>58.98</v>
      </c>
    </row>
    <row r="3463" spans="1:10" x14ac:dyDescent="0.45">
      <c r="A3463">
        <v>1964</v>
      </c>
      <c r="B3463">
        <v>18</v>
      </c>
      <c r="C3463">
        <v>6.2E-4</v>
      </c>
      <c r="D3463">
        <v>6.2E-4</v>
      </c>
      <c r="E3463">
        <v>0.5</v>
      </c>
      <c r="F3463">
        <v>97015</v>
      </c>
      <c r="G3463">
        <v>60</v>
      </c>
      <c r="H3463">
        <v>96985</v>
      </c>
      <c r="I3463">
        <v>5628016</v>
      </c>
      <c r="J3463">
        <v>58.01</v>
      </c>
    </row>
    <row r="3464" spans="1:10" x14ac:dyDescent="0.45">
      <c r="A3464">
        <v>1964</v>
      </c>
      <c r="B3464">
        <v>19</v>
      </c>
      <c r="C3464">
        <v>6.6E-4</v>
      </c>
      <c r="D3464">
        <v>6.6E-4</v>
      </c>
      <c r="E3464">
        <v>0.5</v>
      </c>
      <c r="F3464">
        <v>96955</v>
      </c>
      <c r="G3464">
        <v>64</v>
      </c>
      <c r="H3464">
        <v>96923</v>
      </c>
      <c r="I3464">
        <v>5531031</v>
      </c>
      <c r="J3464">
        <v>57.05</v>
      </c>
    </row>
    <row r="3465" spans="1:10" x14ac:dyDescent="0.45">
      <c r="A3465">
        <v>1964</v>
      </c>
      <c r="B3465">
        <v>20</v>
      </c>
      <c r="C3465">
        <v>6.3000000000000003E-4</v>
      </c>
      <c r="D3465">
        <v>6.3000000000000003E-4</v>
      </c>
      <c r="E3465">
        <v>0.5</v>
      </c>
      <c r="F3465">
        <v>96891</v>
      </c>
      <c r="G3465">
        <v>61</v>
      </c>
      <c r="H3465">
        <v>96861</v>
      </c>
      <c r="I3465">
        <v>5434108</v>
      </c>
      <c r="J3465">
        <v>56.08</v>
      </c>
    </row>
    <row r="3466" spans="1:10" x14ac:dyDescent="0.45">
      <c r="A3466">
        <v>1964</v>
      </c>
      <c r="B3466">
        <v>21</v>
      </c>
      <c r="C3466">
        <v>6.8999999999999997E-4</v>
      </c>
      <c r="D3466">
        <v>6.8999999999999997E-4</v>
      </c>
      <c r="E3466">
        <v>0.5</v>
      </c>
      <c r="F3466">
        <v>96830</v>
      </c>
      <c r="G3466">
        <v>67</v>
      </c>
      <c r="H3466">
        <v>96797</v>
      </c>
      <c r="I3466">
        <v>5337247</v>
      </c>
      <c r="J3466">
        <v>55.12</v>
      </c>
    </row>
    <row r="3467" spans="1:10" x14ac:dyDescent="0.45">
      <c r="A3467">
        <v>1964</v>
      </c>
      <c r="B3467">
        <v>22</v>
      </c>
      <c r="C3467">
        <v>7.5000000000000002E-4</v>
      </c>
      <c r="D3467">
        <v>7.5000000000000002E-4</v>
      </c>
      <c r="E3467">
        <v>0.5</v>
      </c>
      <c r="F3467">
        <v>96763</v>
      </c>
      <c r="G3467">
        <v>72</v>
      </c>
      <c r="H3467">
        <v>96727</v>
      </c>
      <c r="I3467">
        <v>5240451</v>
      </c>
      <c r="J3467">
        <v>54.16</v>
      </c>
    </row>
    <row r="3468" spans="1:10" x14ac:dyDescent="0.45">
      <c r="A3468">
        <v>1964</v>
      </c>
      <c r="B3468">
        <v>23</v>
      </c>
      <c r="C3468">
        <v>7.1000000000000002E-4</v>
      </c>
      <c r="D3468">
        <v>7.1000000000000002E-4</v>
      </c>
      <c r="E3468">
        <v>0.5</v>
      </c>
      <c r="F3468">
        <v>96691</v>
      </c>
      <c r="G3468">
        <v>68</v>
      </c>
      <c r="H3468">
        <v>96657</v>
      </c>
      <c r="I3468">
        <v>5143723</v>
      </c>
      <c r="J3468">
        <v>53.2</v>
      </c>
    </row>
    <row r="3469" spans="1:10" x14ac:dyDescent="0.45">
      <c r="A3469">
        <v>1964</v>
      </c>
      <c r="B3469">
        <v>24</v>
      </c>
      <c r="C3469">
        <v>7.9000000000000001E-4</v>
      </c>
      <c r="D3469">
        <v>7.9000000000000001E-4</v>
      </c>
      <c r="E3469">
        <v>0.5</v>
      </c>
      <c r="F3469">
        <v>96622</v>
      </c>
      <c r="G3469">
        <v>76</v>
      </c>
      <c r="H3469">
        <v>96584</v>
      </c>
      <c r="I3469">
        <v>5047067</v>
      </c>
      <c r="J3469">
        <v>52.23</v>
      </c>
    </row>
    <row r="3470" spans="1:10" x14ac:dyDescent="0.45">
      <c r="A3470">
        <v>1964</v>
      </c>
      <c r="B3470">
        <v>25</v>
      </c>
      <c r="C3470">
        <v>8.0000000000000004E-4</v>
      </c>
      <c r="D3470">
        <v>8.0000000000000004E-4</v>
      </c>
      <c r="E3470">
        <v>0.5</v>
      </c>
      <c r="F3470">
        <v>96546</v>
      </c>
      <c r="G3470">
        <v>77</v>
      </c>
      <c r="H3470">
        <v>96508</v>
      </c>
      <c r="I3470">
        <v>4950483</v>
      </c>
      <c r="J3470">
        <v>51.28</v>
      </c>
    </row>
    <row r="3471" spans="1:10" x14ac:dyDescent="0.45">
      <c r="A3471">
        <v>1964</v>
      </c>
      <c r="B3471">
        <v>26</v>
      </c>
      <c r="C3471">
        <v>7.9000000000000001E-4</v>
      </c>
      <c r="D3471">
        <v>7.9000000000000001E-4</v>
      </c>
      <c r="E3471">
        <v>0.5</v>
      </c>
      <c r="F3471">
        <v>96469</v>
      </c>
      <c r="G3471">
        <v>76</v>
      </c>
      <c r="H3471">
        <v>96431</v>
      </c>
      <c r="I3471">
        <v>4853975</v>
      </c>
      <c r="J3471">
        <v>50.32</v>
      </c>
    </row>
    <row r="3472" spans="1:10" x14ac:dyDescent="0.45">
      <c r="A3472">
        <v>1964</v>
      </c>
      <c r="B3472">
        <v>27</v>
      </c>
      <c r="C3472">
        <v>8.8999999999999995E-4</v>
      </c>
      <c r="D3472">
        <v>8.8999999999999995E-4</v>
      </c>
      <c r="E3472">
        <v>0.5</v>
      </c>
      <c r="F3472">
        <v>96393</v>
      </c>
      <c r="G3472">
        <v>86</v>
      </c>
      <c r="H3472">
        <v>96350</v>
      </c>
      <c r="I3472">
        <v>4757544</v>
      </c>
      <c r="J3472">
        <v>49.36</v>
      </c>
    </row>
    <row r="3473" spans="1:10" x14ac:dyDescent="0.45">
      <c r="A3473">
        <v>1964</v>
      </c>
      <c r="B3473">
        <v>28</v>
      </c>
      <c r="C3473">
        <v>9.5E-4</v>
      </c>
      <c r="D3473">
        <v>9.3999999999999997E-4</v>
      </c>
      <c r="E3473">
        <v>0.5</v>
      </c>
      <c r="F3473">
        <v>96307</v>
      </c>
      <c r="G3473">
        <v>91</v>
      </c>
      <c r="H3473">
        <v>96262</v>
      </c>
      <c r="I3473">
        <v>4661193</v>
      </c>
      <c r="J3473">
        <v>48.4</v>
      </c>
    </row>
    <row r="3474" spans="1:10" x14ac:dyDescent="0.45">
      <c r="A3474">
        <v>1964</v>
      </c>
      <c r="B3474">
        <v>29</v>
      </c>
      <c r="C3474">
        <v>9.6000000000000002E-4</v>
      </c>
      <c r="D3474">
        <v>9.6000000000000002E-4</v>
      </c>
      <c r="E3474">
        <v>0.5</v>
      </c>
      <c r="F3474">
        <v>96216</v>
      </c>
      <c r="G3474">
        <v>92</v>
      </c>
      <c r="H3474">
        <v>96170</v>
      </c>
      <c r="I3474">
        <v>4564931</v>
      </c>
      <c r="J3474">
        <v>47.44</v>
      </c>
    </row>
    <row r="3475" spans="1:10" x14ac:dyDescent="0.45">
      <c r="A3475">
        <v>1964</v>
      </c>
      <c r="B3475">
        <v>30</v>
      </c>
      <c r="C3475">
        <v>1.0399999999999999E-3</v>
      </c>
      <c r="D3475">
        <v>1.0399999999999999E-3</v>
      </c>
      <c r="E3475">
        <v>0.5</v>
      </c>
      <c r="F3475">
        <v>96124</v>
      </c>
      <c r="G3475">
        <v>100</v>
      </c>
      <c r="H3475">
        <v>96074</v>
      </c>
      <c r="I3475">
        <v>4468761</v>
      </c>
      <c r="J3475">
        <v>46.49</v>
      </c>
    </row>
    <row r="3476" spans="1:10" x14ac:dyDescent="0.45">
      <c r="A3476">
        <v>1964</v>
      </c>
      <c r="B3476">
        <v>31</v>
      </c>
      <c r="C3476">
        <v>1.16E-3</v>
      </c>
      <c r="D3476">
        <v>1.16E-3</v>
      </c>
      <c r="E3476">
        <v>0.5</v>
      </c>
      <c r="F3476">
        <v>96024</v>
      </c>
      <c r="G3476">
        <v>111</v>
      </c>
      <c r="H3476">
        <v>95968</v>
      </c>
      <c r="I3476">
        <v>4372687</v>
      </c>
      <c r="J3476">
        <v>45.54</v>
      </c>
    </row>
    <row r="3477" spans="1:10" x14ac:dyDescent="0.45">
      <c r="A3477">
        <v>1964</v>
      </c>
      <c r="B3477">
        <v>32</v>
      </c>
      <c r="C3477">
        <v>1.2700000000000001E-3</v>
      </c>
      <c r="D3477">
        <v>1.2700000000000001E-3</v>
      </c>
      <c r="E3477">
        <v>0.5</v>
      </c>
      <c r="F3477">
        <v>95913</v>
      </c>
      <c r="G3477">
        <v>122</v>
      </c>
      <c r="H3477">
        <v>95852</v>
      </c>
      <c r="I3477">
        <v>4276719</v>
      </c>
      <c r="J3477">
        <v>44.59</v>
      </c>
    </row>
    <row r="3478" spans="1:10" x14ac:dyDescent="0.45">
      <c r="A3478">
        <v>1964</v>
      </c>
      <c r="B3478">
        <v>33</v>
      </c>
      <c r="C3478">
        <v>1.4E-3</v>
      </c>
      <c r="D3478">
        <v>1.4E-3</v>
      </c>
      <c r="E3478">
        <v>0.5</v>
      </c>
      <c r="F3478">
        <v>95791</v>
      </c>
      <c r="G3478">
        <v>134</v>
      </c>
      <c r="H3478">
        <v>95724</v>
      </c>
      <c r="I3478">
        <v>4180867</v>
      </c>
      <c r="J3478">
        <v>43.65</v>
      </c>
    </row>
    <row r="3479" spans="1:10" x14ac:dyDescent="0.45">
      <c r="A3479">
        <v>1964</v>
      </c>
      <c r="B3479">
        <v>34</v>
      </c>
      <c r="C3479">
        <v>1.4300000000000001E-3</v>
      </c>
      <c r="D3479">
        <v>1.4300000000000001E-3</v>
      </c>
      <c r="E3479">
        <v>0.5</v>
      </c>
      <c r="F3479">
        <v>95657</v>
      </c>
      <c r="G3479">
        <v>137</v>
      </c>
      <c r="H3479">
        <v>95589</v>
      </c>
      <c r="I3479">
        <v>4085143</v>
      </c>
      <c r="J3479">
        <v>42.71</v>
      </c>
    </row>
    <row r="3480" spans="1:10" x14ac:dyDescent="0.45">
      <c r="A3480">
        <v>1964</v>
      </c>
      <c r="B3480">
        <v>35</v>
      </c>
      <c r="C3480">
        <v>1.56E-3</v>
      </c>
      <c r="D3480">
        <v>1.56E-3</v>
      </c>
      <c r="E3480">
        <v>0.5</v>
      </c>
      <c r="F3480">
        <v>95520</v>
      </c>
      <c r="G3480">
        <v>149</v>
      </c>
      <c r="H3480">
        <v>95446</v>
      </c>
      <c r="I3480">
        <v>3989555</v>
      </c>
      <c r="J3480">
        <v>41.77</v>
      </c>
    </row>
    <row r="3481" spans="1:10" x14ac:dyDescent="0.45">
      <c r="A3481">
        <v>1964</v>
      </c>
      <c r="B3481">
        <v>36</v>
      </c>
      <c r="C3481">
        <v>1.6800000000000001E-3</v>
      </c>
      <c r="D3481">
        <v>1.6800000000000001E-3</v>
      </c>
      <c r="E3481">
        <v>0.5</v>
      </c>
      <c r="F3481">
        <v>95371</v>
      </c>
      <c r="G3481">
        <v>160</v>
      </c>
      <c r="H3481">
        <v>95291</v>
      </c>
      <c r="I3481">
        <v>3894109</v>
      </c>
      <c r="J3481">
        <v>40.83</v>
      </c>
    </row>
    <row r="3482" spans="1:10" x14ac:dyDescent="0.45">
      <c r="A3482">
        <v>1964</v>
      </c>
      <c r="B3482">
        <v>37</v>
      </c>
      <c r="C3482">
        <v>1.8E-3</v>
      </c>
      <c r="D3482">
        <v>1.8E-3</v>
      </c>
      <c r="E3482">
        <v>0.5</v>
      </c>
      <c r="F3482">
        <v>95211</v>
      </c>
      <c r="G3482">
        <v>171</v>
      </c>
      <c r="H3482">
        <v>95125</v>
      </c>
      <c r="I3482">
        <v>3798818</v>
      </c>
      <c r="J3482">
        <v>39.9</v>
      </c>
    </row>
    <row r="3483" spans="1:10" x14ac:dyDescent="0.45">
      <c r="A3483">
        <v>1964</v>
      </c>
      <c r="B3483">
        <v>38</v>
      </c>
      <c r="C3483">
        <v>2.0300000000000001E-3</v>
      </c>
      <c r="D3483">
        <v>2.0300000000000001E-3</v>
      </c>
      <c r="E3483">
        <v>0.5</v>
      </c>
      <c r="F3483">
        <v>95040</v>
      </c>
      <c r="G3483">
        <v>193</v>
      </c>
      <c r="H3483">
        <v>94943</v>
      </c>
      <c r="I3483">
        <v>3703693</v>
      </c>
      <c r="J3483">
        <v>38.97</v>
      </c>
    </row>
    <row r="3484" spans="1:10" x14ac:dyDescent="0.45">
      <c r="A3484">
        <v>1964</v>
      </c>
      <c r="B3484">
        <v>39</v>
      </c>
      <c r="C3484">
        <v>2.2100000000000002E-3</v>
      </c>
      <c r="D3484">
        <v>2.2100000000000002E-3</v>
      </c>
      <c r="E3484">
        <v>0.5</v>
      </c>
      <c r="F3484">
        <v>94847</v>
      </c>
      <c r="G3484">
        <v>209</v>
      </c>
      <c r="H3484">
        <v>94742</v>
      </c>
      <c r="I3484">
        <v>3608750</v>
      </c>
      <c r="J3484">
        <v>38.049999999999997</v>
      </c>
    </row>
    <row r="3485" spans="1:10" x14ac:dyDescent="0.45">
      <c r="A3485">
        <v>1964</v>
      </c>
      <c r="B3485">
        <v>40</v>
      </c>
      <c r="C3485">
        <v>2.2799999999999999E-3</v>
      </c>
      <c r="D3485">
        <v>2.2799999999999999E-3</v>
      </c>
      <c r="E3485">
        <v>0.5</v>
      </c>
      <c r="F3485">
        <v>94638</v>
      </c>
      <c r="G3485">
        <v>215</v>
      </c>
      <c r="H3485">
        <v>94530</v>
      </c>
      <c r="I3485">
        <v>3514008</v>
      </c>
      <c r="J3485">
        <v>37.130000000000003</v>
      </c>
    </row>
    <row r="3486" spans="1:10" x14ac:dyDescent="0.45">
      <c r="A3486">
        <v>1964</v>
      </c>
      <c r="B3486">
        <v>41</v>
      </c>
      <c r="C3486">
        <v>2.4499999999999999E-3</v>
      </c>
      <c r="D3486">
        <v>2.4499999999999999E-3</v>
      </c>
      <c r="E3486">
        <v>0.5</v>
      </c>
      <c r="F3486">
        <v>94422</v>
      </c>
      <c r="G3486">
        <v>231</v>
      </c>
      <c r="H3486">
        <v>94307</v>
      </c>
      <c r="I3486">
        <v>3419478</v>
      </c>
      <c r="J3486">
        <v>36.21</v>
      </c>
    </row>
    <row r="3487" spans="1:10" x14ac:dyDescent="0.45">
      <c r="A3487">
        <v>1964</v>
      </c>
      <c r="B3487">
        <v>42</v>
      </c>
      <c r="C3487">
        <v>2.8400000000000001E-3</v>
      </c>
      <c r="D3487">
        <v>2.8400000000000001E-3</v>
      </c>
      <c r="E3487">
        <v>0.5</v>
      </c>
      <c r="F3487">
        <v>94191</v>
      </c>
      <c r="G3487">
        <v>267</v>
      </c>
      <c r="H3487">
        <v>94058</v>
      </c>
      <c r="I3487">
        <v>3325171</v>
      </c>
      <c r="J3487">
        <v>35.299999999999997</v>
      </c>
    </row>
    <row r="3488" spans="1:10" x14ac:dyDescent="0.45">
      <c r="A3488">
        <v>1964</v>
      </c>
      <c r="B3488">
        <v>43</v>
      </c>
      <c r="C3488">
        <v>3.0500000000000002E-3</v>
      </c>
      <c r="D3488">
        <v>3.0500000000000002E-3</v>
      </c>
      <c r="E3488">
        <v>0.5</v>
      </c>
      <c r="F3488">
        <v>93924</v>
      </c>
      <c r="G3488">
        <v>286</v>
      </c>
      <c r="H3488">
        <v>93781</v>
      </c>
      <c r="I3488">
        <v>3231114</v>
      </c>
      <c r="J3488">
        <v>34.4</v>
      </c>
    </row>
    <row r="3489" spans="1:10" x14ac:dyDescent="0.45">
      <c r="A3489">
        <v>1964</v>
      </c>
      <c r="B3489">
        <v>44</v>
      </c>
      <c r="C3489">
        <v>3.2699999999999999E-3</v>
      </c>
      <c r="D3489">
        <v>3.2599999999999999E-3</v>
      </c>
      <c r="E3489">
        <v>0.5</v>
      </c>
      <c r="F3489">
        <v>93638</v>
      </c>
      <c r="G3489">
        <v>305</v>
      </c>
      <c r="H3489">
        <v>93485</v>
      </c>
      <c r="I3489">
        <v>3137333</v>
      </c>
      <c r="J3489">
        <v>33.5</v>
      </c>
    </row>
    <row r="3490" spans="1:10" x14ac:dyDescent="0.45">
      <c r="A3490">
        <v>1964</v>
      </c>
      <c r="B3490">
        <v>45</v>
      </c>
      <c r="C3490">
        <v>3.5599999999999998E-3</v>
      </c>
      <c r="D3490">
        <v>3.5599999999999998E-3</v>
      </c>
      <c r="E3490">
        <v>0.5</v>
      </c>
      <c r="F3490">
        <v>93333</v>
      </c>
      <c r="G3490">
        <v>332</v>
      </c>
      <c r="H3490">
        <v>93167</v>
      </c>
      <c r="I3490">
        <v>3043847</v>
      </c>
      <c r="J3490">
        <v>32.61</v>
      </c>
    </row>
    <row r="3491" spans="1:10" x14ac:dyDescent="0.45">
      <c r="A3491">
        <v>1964</v>
      </c>
      <c r="B3491">
        <v>46</v>
      </c>
      <c r="C3491">
        <v>3.81E-3</v>
      </c>
      <c r="D3491">
        <v>3.81E-3</v>
      </c>
      <c r="E3491">
        <v>0.5</v>
      </c>
      <c r="F3491">
        <v>93001</v>
      </c>
      <c r="G3491">
        <v>354</v>
      </c>
      <c r="H3491">
        <v>92824</v>
      </c>
      <c r="I3491">
        <v>2950681</v>
      </c>
      <c r="J3491">
        <v>31.73</v>
      </c>
    </row>
    <row r="3492" spans="1:10" x14ac:dyDescent="0.45">
      <c r="A3492">
        <v>1964</v>
      </c>
      <c r="B3492">
        <v>47</v>
      </c>
      <c r="C3492">
        <v>4.2599999999999999E-3</v>
      </c>
      <c r="D3492">
        <v>4.2500000000000003E-3</v>
      </c>
      <c r="E3492">
        <v>0.5</v>
      </c>
      <c r="F3492">
        <v>92647</v>
      </c>
      <c r="G3492">
        <v>394</v>
      </c>
      <c r="H3492">
        <v>92450</v>
      </c>
      <c r="I3492">
        <v>2857857</v>
      </c>
      <c r="J3492">
        <v>30.85</v>
      </c>
    </row>
    <row r="3493" spans="1:10" x14ac:dyDescent="0.45">
      <c r="A3493">
        <v>1964</v>
      </c>
      <c r="B3493">
        <v>48</v>
      </c>
      <c r="C3493">
        <v>4.5300000000000002E-3</v>
      </c>
      <c r="D3493">
        <v>4.5199999999999997E-3</v>
      </c>
      <c r="E3493">
        <v>0.5</v>
      </c>
      <c r="F3493">
        <v>92253</v>
      </c>
      <c r="G3493">
        <v>417</v>
      </c>
      <c r="H3493">
        <v>92045</v>
      </c>
      <c r="I3493">
        <v>2765407</v>
      </c>
      <c r="J3493">
        <v>29.98</v>
      </c>
    </row>
    <row r="3494" spans="1:10" x14ac:dyDescent="0.45">
      <c r="A3494">
        <v>1964</v>
      </c>
      <c r="B3494">
        <v>49</v>
      </c>
      <c r="C3494">
        <v>4.9399999999999999E-3</v>
      </c>
      <c r="D3494">
        <v>4.9300000000000004E-3</v>
      </c>
      <c r="E3494">
        <v>0.5</v>
      </c>
      <c r="F3494">
        <v>91837</v>
      </c>
      <c r="G3494">
        <v>453</v>
      </c>
      <c r="H3494">
        <v>91610</v>
      </c>
      <c r="I3494">
        <v>2673362</v>
      </c>
      <c r="J3494">
        <v>29.11</v>
      </c>
    </row>
    <row r="3495" spans="1:10" x14ac:dyDescent="0.45">
      <c r="A3495">
        <v>1964</v>
      </c>
      <c r="B3495">
        <v>50</v>
      </c>
      <c r="C3495">
        <v>5.5799999999999999E-3</v>
      </c>
      <c r="D3495">
        <v>5.5599999999999998E-3</v>
      </c>
      <c r="E3495">
        <v>0.5</v>
      </c>
      <c r="F3495">
        <v>91384</v>
      </c>
      <c r="G3495">
        <v>508</v>
      </c>
      <c r="H3495">
        <v>91129</v>
      </c>
      <c r="I3495">
        <v>2581752</v>
      </c>
      <c r="J3495">
        <v>28.25</v>
      </c>
    </row>
    <row r="3496" spans="1:10" x14ac:dyDescent="0.45">
      <c r="A3496">
        <v>1964</v>
      </c>
      <c r="B3496">
        <v>51</v>
      </c>
      <c r="C3496">
        <v>5.8900000000000003E-3</v>
      </c>
      <c r="D3496">
        <v>5.8799999999999998E-3</v>
      </c>
      <c r="E3496">
        <v>0.5</v>
      </c>
      <c r="F3496">
        <v>90875</v>
      </c>
      <c r="G3496">
        <v>534</v>
      </c>
      <c r="H3496">
        <v>90608</v>
      </c>
      <c r="I3496">
        <v>2490623</v>
      </c>
      <c r="J3496">
        <v>27.41</v>
      </c>
    </row>
    <row r="3497" spans="1:10" x14ac:dyDescent="0.45">
      <c r="A3497">
        <v>1964</v>
      </c>
      <c r="B3497">
        <v>52</v>
      </c>
      <c r="C3497">
        <v>6.4200000000000004E-3</v>
      </c>
      <c r="D3497">
        <v>6.4000000000000003E-3</v>
      </c>
      <c r="E3497">
        <v>0.5</v>
      </c>
      <c r="F3497">
        <v>90341</v>
      </c>
      <c r="G3497">
        <v>578</v>
      </c>
      <c r="H3497">
        <v>90052</v>
      </c>
      <c r="I3497">
        <v>2400014</v>
      </c>
      <c r="J3497">
        <v>26.57</v>
      </c>
    </row>
    <row r="3498" spans="1:10" x14ac:dyDescent="0.45">
      <c r="A3498">
        <v>1964</v>
      </c>
      <c r="B3498">
        <v>53</v>
      </c>
      <c r="C3498">
        <v>7.0400000000000003E-3</v>
      </c>
      <c r="D3498">
        <v>7.0099999999999997E-3</v>
      </c>
      <c r="E3498">
        <v>0.5</v>
      </c>
      <c r="F3498">
        <v>89763</v>
      </c>
      <c r="G3498">
        <v>629</v>
      </c>
      <c r="H3498">
        <v>89448</v>
      </c>
      <c r="I3498">
        <v>2309962</v>
      </c>
      <c r="J3498">
        <v>25.73</v>
      </c>
    </row>
    <row r="3499" spans="1:10" x14ac:dyDescent="0.45">
      <c r="A3499">
        <v>1964</v>
      </c>
      <c r="B3499">
        <v>54</v>
      </c>
      <c r="C3499">
        <v>7.4099999999999999E-3</v>
      </c>
      <c r="D3499">
        <v>7.3800000000000003E-3</v>
      </c>
      <c r="E3499">
        <v>0.5</v>
      </c>
      <c r="F3499">
        <v>89134</v>
      </c>
      <c r="G3499">
        <v>658</v>
      </c>
      <c r="H3499">
        <v>88805</v>
      </c>
      <c r="I3499">
        <v>2220514</v>
      </c>
      <c r="J3499">
        <v>24.91</v>
      </c>
    </row>
    <row r="3500" spans="1:10" x14ac:dyDescent="0.45">
      <c r="A3500">
        <v>1964</v>
      </c>
      <c r="B3500">
        <v>55</v>
      </c>
      <c r="C3500">
        <v>7.3600000000000002E-3</v>
      </c>
      <c r="D3500">
        <v>7.3299999999999997E-3</v>
      </c>
      <c r="E3500">
        <v>0.5</v>
      </c>
      <c r="F3500">
        <v>88476</v>
      </c>
      <c r="G3500">
        <v>649</v>
      </c>
      <c r="H3500">
        <v>88152</v>
      </c>
      <c r="I3500">
        <v>2131709</v>
      </c>
      <c r="J3500">
        <v>24.09</v>
      </c>
    </row>
    <row r="3501" spans="1:10" x14ac:dyDescent="0.45">
      <c r="A3501">
        <v>1964</v>
      </c>
      <c r="B3501">
        <v>56</v>
      </c>
      <c r="C3501">
        <v>8.1399999999999997E-3</v>
      </c>
      <c r="D3501">
        <v>8.0999999999999996E-3</v>
      </c>
      <c r="E3501">
        <v>0.5</v>
      </c>
      <c r="F3501">
        <v>87827</v>
      </c>
      <c r="G3501">
        <v>712</v>
      </c>
      <c r="H3501">
        <v>87471</v>
      </c>
      <c r="I3501">
        <v>2043557</v>
      </c>
      <c r="J3501">
        <v>23.27</v>
      </c>
    </row>
    <row r="3502" spans="1:10" x14ac:dyDescent="0.45">
      <c r="A3502">
        <v>1964</v>
      </c>
      <c r="B3502">
        <v>57</v>
      </c>
      <c r="C3502">
        <v>8.8100000000000001E-3</v>
      </c>
      <c r="D3502">
        <v>8.77E-3</v>
      </c>
      <c r="E3502">
        <v>0.5</v>
      </c>
      <c r="F3502">
        <v>87115</v>
      </c>
      <c r="G3502">
        <v>764</v>
      </c>
      <c r="H3502">
        <v>86733</v>
      </c>
      <c r="I3502">
        <v>1956086</v>
      </c>
      <c r="J3502">
        <v>22.45</v>
      </c>
    </row>
    <row r="3503" spans="1:10" x14ac:dyDescent="0.45">
      <c r="A3503">
        <v>1964</v>
      </c>
      <c r="B3503">
        <v>58</v>
      </c>
      <c r="C3503">
        <v>9.7699999999999992E-3</v>
      </c>
      <c r="D3503">
        <v>9.7199999999999995E-3</v>
      </c>
      <c r="E3503">
        <v>0.5</v>
      </c>
      <c r="F3503">
        <v>86351</v>
      </c>
      <c r="G3503">
        <v>839</v>
      </c>
      <c r="H3503">
        <v>85931</v>
      </c>
      <c r="I3503">
        <v>1869353</v>
      </c>
      <c r="J3503">
        <v>21.65</v>
      </c>
    </row>
    <row r="3504" spans="1:10" x14ac:dyDescent="0.45">
      <c r="A3504">
        <v>1964</v>
      </c>
      <c r="B3504">
        <v>59</v>
      </c>
      <c r="C3504">
        <v>1.051E-2</v>
      </c>
      <c r="D3504">
        <v>1.0460000000000001E-2</v>
      </c>
      <c r="E3504">
        <v>0.5</v>
      </c>
      <c r="F3504">
        <v>85512</v>
      </c>
      <c r="G3504">
        <v>894</v>
      </c>
      <c r="H3504">
        <v>85065</v>
      </c>
      <c r="I3504">
        <v>1783421</v>
      </c>
      <c r="J3504">
        <v>20.86</v>
      </c>
    </row>
    <row r="3505" spans="1:10" x14ac:dyDescent="0.45">
      <c r="A3505">
        <v>1964</v>
      </c>
      <c r="B3505">
        <v>60</v>
      </c>
      <c r="C3505">
        <v>1.1679999999999999E-2</v>
      </c>
      <c r="D3505">
        <v>1.162E-2</v>
      </c>
      <c r="E3505">
        <v>0.5</v>
      </c>
      <c r="F3505">
        <v>84618</v>
      </c>
      <c r="G3505">
        <v>983</v>
      </c>
      <c r="H3505">
        <v>84126</v>
      </c>
      <c r="I3505">
        <v>1698357</v>
      </c>
      <c r="J3505">
        <v>20.07</v>
      </c>
    </row>
    <row r="3506" spans="1:10" x14ac:dyDescent="0.45">
      <c r="A3506">
        <v>1964</v>
      </c>
      <c r="B3506">
        <v>61</v>
      </c>
      <c r="C3506">
        <v>1.256E-2</v>
      </c>
      <c r="D3506">
        <v>1.248E-2</v>
      </c>
      <c r="E3506">
        <v>0.5</v>
      </c>
      <c r="F3506">
        <v>83635</v>
      </c>
      <c r="G3506">
        <v>1044</v>
      </c>
      <c r="H3506">
        <v>83113</v>
      </c>
      <c r="I3506">
        <v>1614231</v>
      </c>
      <c r="J3506">
        <v>19.3</v>
      </c>
    </row>
    <row r="3507" spans="1:10" x14ac:dyDescent="0.45">
      <c r="A3507">
        <v>1964</v>
      </c>
      <c r="B3507">
        <v>62</v>
      </c>
      <c r="C3507">
        <v>1.3990000000000001E-2</v>
      </c>
      <c r="D3507">
        <v>1.389E-2</v>
      </c>
      <c r="E3507">
        <v>0.5</v>
      </c>
      <c r="F3507">
        <v>82591</v>
      </c>
      <c r="G3507">
        <v>1147</v>
      </c>
      <c r="H3507">
        <v>82017</v>
      </c>
      <c r="I3507">
        <v>1531118</v>
      </c>
      <c r="J3507">
        <v>18.54</v>
      </c>
    </row>
    <row r="3508" spans="1:10" x14ac:dyDescent="0.45">
      <c r="A3508">
        <v>1964</v>
      </c>
      <c r="B3508">
        <v>63</v>
      </c>
      <c r="C3508">
        <v>1.6990000000000002E-2</v>
      </c>
      <c r="D3508">
        <v>1.685E-2</v>
      </c>
      <c r="E3508">
        <v>0.5</v>
      </c>
      <c r="F3508">
        <v>81443</v>
      </c>
      <c r="G3508">
        <v>1372</v>
      </c>
      <c r="H3508">
        <v>80757</v>
      </c>
      <c r="I3508">
        <v>1449101</v>
      </c>
      <c r="J3508">
        <v>17.79</v>
      </c>
    </row>
    <row r="3509" spans="1:10" x14ac:dyDescent="0.45">
      <c r="A3509">
        <v>1964</v>
      </c>
      <c r="B3509">
        <v>64</v>
      </c>
      <c r="C3509">
        <v>1.754E-2</v>
      </c>
      <c r="D3509">
        <v>1.7389999999999999E-2</v>
      </c>
      <c r="E3509">
        <v>0.5</v>
      </c>
      <c r="F3509">
        <v>80071</v>
      </c>
      <c r="G3509">
        <v>1392</v>
      </c>
      <c r="H3509">
        <v>79375</v>
      </c>
      <c r="I3509">
        <v>1368344</v>
      </c>
      <c r="J3509">
        <v>17.09</v>
      </c>
    </row>
    <row r="3510" spans="1:10" x14ac:dyDescent="0.45">
      <c r="A3510">
        <v>1964</v>
      </c>
      <c r="B3510">
        <v>65</v>
      </c>
      <c r="C3510">
        <v>1.8370000000000001E-2</v>
      </c>
      <c r="D3510">
        <v>1.8200000000000001E-2</v>
      </c>
      <c r="E3510">
        <v>0.5</v>
      </c>
      <c r="F3510">
        <v>78679</v>
      </c>
      <c r="G3510">
        <v>1432</v>
      </c>
      <c r="H3510">
        <v>77963</v>
      </c>
      <c r="I3510">
        <v>1288968</v>
      </c>
      <c r="J3510">
        <v>16.38</v>
      </c>
    </row>
    <row r="3511" spans="1:10" x14ac:dyDescent="0.45">
      <c r="A3511">
        <v>1964</v>
      </c>
      <c r="B3511">
        <v>66</v>
      </c>
      <c r="C3511">
        <v>1.9140000000000001E-2</v>
      </c>
      <c r="D3511">
        <v>1.8960000000000001E-2</v>
      </c>
      <c r="E3511">
        <v>0.5</v>
      </c>
      <c r="F3511">
        <v>77247</v>
      </c>
      <c r="G3511">
        <v>1465</v>
      </c>
      <c r="H3511">
        <v>76515</v>
      </c>
      <c r="I3511">
        <v>1211005</v>
      </c>
      <c r="J3511">
        <v>15.68</v>
      </c>
    </row>
    <row r="3512" spans="1:10" x14ac:dyDescent="0.45">
      <c r="A3512">
        <v>1964</v>
      </c>
      <c r="B3512">
        <v>67</v>
      </c>
      <c r="C3512">
        <v>2.1239999999999998E-2</v>
      </c>
      <c r="D3512">
        <v>2.1010000000000001E-2</v>
      </c>
      <c r="E3512">
        <v>0.5</v>
      </c>
      <c r="F3512">
        <v>75782</v>
      </c>
      <c r="G3512">
        <v>1592</v>
      </c>
      <c r="H3512">
        <v>74986</v>
      </c>
      <c r="I3512">
        <v>1134491</v>
      </c>
      <c r="J3512">
        <v>14.97</v>
      </c>
    </row>
    <row r="3513" spans="1:10" x14ac:dyDescent="0.45">
      <c r="A3513">
        <v>1964</v>
      </c>
      <c r="B3513">
        <v>68</v>
      </c>
      <c r="C3513">
        <v>2.334E-2</v>
      </c>
      <c r="D3513">
        <v>2.307E-2</v>
      </c>
      <c r="E3513">
        <v>0.5</v>
      </c>
      <c r="F3513">
        <v>74190</v>
      </c>
      <c r="G3513">
        <v>1712</v>
      </c>
      <c r="H3513">
        <v>73334</v>
      </c>
      <c r="I3513">
        <v>1059504</v>
      </c>
      <c r="J3513">
        <v>14.28</v>
      </c>
    </row>
    <row r="3514" spans="1:10" x14ac:dyDescent="0.45">
      <c r="A3514">
        <v>1964</v>
      </c>
      <c r="B3514">
        <v>69</v>
      </c>
      <c r="C3514">
        <v>2.521E-2</v>
      </c>
      <c r="D3514">
        <v>2.4899999999999999E-2</v>
      </c>
      <c r="E3514">
        <v>0.5</v>
      </c>
      <c r="F3514">
        <v>72478</v>
      </c>
      <c r="G3514">
        <v>1805</v>
      </c>
      <c r="H3514">
        <v>71576</v>
      </c>
      <c r="I3514">
        <v>986170</v>
      </c>
      <c r="J3514">
        <v>13.61</v>
      </c>
    </row>
    <row r="3515" spans="1:10" x14ac:dyDescent="0.45">
      <c r="A3515">
        <v>1964</v>
      </c>
      <c r="B3515">
        <v>70</v>
      </c>
      <c r="C3515">
        <v>2.8320000000000001E-2</v>
      </c>
      <c r="D3515">
        <v>2.793E-2</v>
      </c>
      <c r="E3515">
        <v>0.5</v>
      </c>
      <c r="F3515">
        <v>70674</v>
      </c>
      <c r="G3515">
        <v>1974</v>
      </c>
      <c r="H3515">
        <v>69687</v>
      </c>
      <c r="I3515">
        <v>914594</v>
      </c>
      <c r="J3515">
        <v>12.94</v>
      </c>
    </row>
    <row r="3516" spans="1:10" x14ac:dyDescent="0.45">
      <c r="A3516">
        <v>1964</v>
      </c>
      <c r="B3516">
        <v>71</v>
      </c>
      <c r="C3516">
        <v>2.9010000000000001E-2</v>
      </c>
      <c r="D3516">
        <v>2.8590000000000001E-2</v>
      </c>
      <c r="E3516">
        <v>0.5</v>
      </c>
      <c r="F3516">
        <v>68700</v>
      </c>
      <c r="G3516">
        <v>1964</v>
      </c>
      <c r="H3516">
        <v>67718</v>
      </c>
      <c r="I3516">
        <v>844907</v>
      </c>
      <c r="J3516">
        <v>12.3</v>
      </c>
    </row>
    <row r="3517" spans="1:10" x14ac:dyDescent="0.45">
      <c r="A3517">
        <v>1964</v>
      </c>
      <c r="B3517">
        <v>72</v>
      </c>
      <c r="C3517">
        <v>3.4049999999999997E-2</v>
      </c>
      <c r="D3517">
        <v>3.3480000000000003E-2</v>
      </c>
      <c r="E3517">
        <v>0.5</v>
      </c>
      <c r="F3517">
        <v>66736</v>
      </c>
      <c r="G3517">
        <v>2234</v>
      </c>
      <c r="H3517">
        <v>65619</v>
      </c>
      <c r="I3517">
        <v>777189</v>
      </c>
      <c r="J3517">
        <v>11.65</v>
      </c>
    </row>
    <row r="3518" spans="1:10" x14ac:dyDescent="0.45">
      <c r="A3518">
        <v>1964</v>
      </c>
      <c r="B3518">
        <v>73</v>
      </c>
      <c r="C3518">
        <v>3.6990000000000002E-2</v>
      </c>
      <c r="D3518">
        <v>3.6310000000000002E-2</v>
      </c>
      <c r="E3518">
        <v>0.5</v>
      </c>
      <c r="F3518">
        <v>64502</v>
      </c>
      <c r="G3518">
        <v>2342</v>
      </c>
      <c r="H3518">
        <v>63331</v>
      </c>
      <c r="I3518">
        <v>711570</v>
      </c>
      <c r="J3518">
        <v>11.03</v>
      </c>
    </row>
    <row r="3519" spans="1:10" x14ac:dyDescent="0.45">
      <c r="A3519">
        <v>1964</v>
      </c>
      <c r="B3519">
        <v>74</v>
      </c>
      <c r="C3519">
        <v>4.2569999999999997E-2</v>
      </c>
      <c r="D3519">
        <v>4.1680000000000002E-2</v>
      </c>
      <c r="E3519">
        <v>0.5</v>
      </c>
      <c r="F3519">
        <v>62159</v>
      </c>
      <c r="G3519">
        <v>2591</v>
      </c>
      <c r="H3519">
        <v>60864</v>
      </c>
      <c r="I3519">
        <v>648240</v>
      </c>
      <c r="J3519">
        <v>10.43</v>
      </c>
    </row>
    <row r="3520" spans="1:10" x14ac:dyDescent="0.45">
      <c r="A3520">
        <v>1964</v>
      </c>
      <c r="B3520">
        <v>75</v>
      </c>
      <c r="C3520">
        <v>4.8009999999999997E-2</v>
      </c>
      <c r="D3520">
        <v>4.6879999999999998E-2</v>
      </c>
      <c r="E3520">
        <v>0.5</v>
      </c>
      <c r="F3520">
        <v>59568</v>
      </c>
      <c r="G3520">
        <v>2793</v>
      </c>
      <c r="H3520">
        <v>58172</v>
      </c>
      <c r="I3520">
        <v>587376</v>
      </c>
      <c r="J3520">
        <v>9.86</v>
      </c>
    </row>
    <row r="3521" spans="1:10" x14ac:dyDescent="0.45">
      <c r="A3521">
        <v>1964</v>
      </c>
      <c r="B3521">
        <v>76</v>
      </c>
      <c r="C3521">
        <v>5.2319999999999998E-2</v>
      </c>
      <c r="D3521">
        <v>5.0990000000000001E-2</v>
      </c>
      <c r="E3521">
        <v>0.5</v>
      </c>
      <c r="F3521">
        <v>56776</v>
      </c>
      <c r="G3521">
        <v>2895</v>
      </c>
      <c r="H3521">
        <v>55328</v>
      </c>
      <c r="I3521">
        <v>529204</v>
      </c>
      <c r="J3521">
        <v>9.32</v>
      </c>
    </row>
    <row r="3522" spans="1:10" x14ac:dyDescent="0.45">
      <c r="A3522">
        <v>1964</v>
      </c>
      <c r="B3522">
        <v>77</v>
      </c>
      <c r="C3522">
        <v>5.466E-2</v>
      </c>
      <c r="D3522">
        <v>5.321E-2</v>
      </c>
      <c r="E3522">
        <v>0.5</v>
      </c>
      <c r="F3522">
        <v>53881</v>
      </c>
      <c r="G3522">
        <v>2867</v>
      </c>
      <c r="H3522">
        <v>52447</v>
      </c>
      <c r="I3522">
        <v>473876</v>
      </c>
      <c r="J3522">
        <v>8.7899999999999991</v>
      </c>
    </row>
    <row r="3523" spans="1:10" x14ac:dyDescent="0.45">
      <c r="A3523">
        <v>1964</v>
      </c>
      <c r="B3523">
        <v>78</v>
      </c>
      <c r="C3523">
        <v>6.4649999999999999E-2</v>
      </c>
      <c r="D3523">
        <v>6.2630000000000005E-2</v>
      </c>
      <c r="E3523">
        <v>0.5</v>
      </c>
      <c r="F3523">
        <v>51014</v>
      </c>
      <c r="G3523">
        <v>3195</v>
      </c>
      <c r="H3523">
        <v>49416</v>
      </c>
      <c r="I3523">
        <v>421429</v>
      </c>
      <c r="J3523">
        <v>8.26</v>
      </c>
    </row>
    <row r="3524" spans="1:10" x14ac:dyDescent="0.45">
      <c r="A3524">
        <v>1964</v>
      </c>
      <c r="B3524">
        <v>79</v>
      </c>
      <c r="C3524">
        <v>7.1239999999999998E-2</v>
      </c>
      <c r="D3524">
        <v>6.8790000000000004E-2</v>
      </c>
      <c r="E3524">
        <v>0.5</v>
      </c>
      <c r="F3524">
        <v>47819</v>
      </c>
      <c r="G3524">
        <v>3289</v>
      </c>
      <c r="H3524">
        <v>46174</v>
      </c>
      <c r="I3524">
        <v>372012</v>
      </c>
      <c r="J3524">
        <v>7.78</v>
      </c>
    </row>
    <row r="3525" spans="1:10" x14ac:dyDescent="0.45">
      <c r="A3525">
        <v>1964</v>
      </c>
      <c r="B3525">
        <v>80</v>
      </c>
      <c r="C3525">
        <v>7.9500000000000001E-2</v>
      </c>
      <c r="D3525">
        <v>7.646E-2</v>
      </c>
      <c r="E3525">
        <v>0.5</v>
      </c>
      <c r="F3525">
        <v>44530</v>
      </c>
      <c r="G3525">
        <v>3405</v>
      </c>
      <c r="H3525">
        <v>42827</v>
      </c>
      <c r="I3525">
        <v>325838</v>
      </c>
      <c r="J3525">
        <v>7.32</v>
      </c>
    </row>
    <row r="3526" spans="1:10" x14ac:dyDescent="0.45">
      <c r="A3526">
        <v>1964</v>
      </c>
      <c r="B3526">
        <v>81</v>
      </c>
      <c r="C3526">
        <v>8.1839999999999996E-2</v>
      </c>
      <c r="D3526">
        <v>7.8619999999999995E-2</v>
      </c>
      <c r="E3526">
        <v>0.5</v>
      </c>
      <c r="F3526">
        <v>41125</v>
      </c>
      <c r="G3526">
        <v>3233</v>
      </c>
      <c r="H3526">
        <v>39508</v>
      </c>
      <c r="I3526">
        <v>283011</v>
      </c>
      <c r="J3526">
        <v>6.88</v>
      </c>
    </row>
    <row r="3527" spans="1:10" x14ac:dyDescent="0.45">
      <c r="A3527">
        <v>1964</v>
      </c>
      <c r="B3527">
        <v>82</v>
      </c>
      <c r="C3527">
        <v>9.5149999999999998E-2</v>
      </c>
      <c r="D3527">
        <v>9.0829999999999994E-2</v>
      </c>
      <c r="E3527">
        <v>0.5</v>
      </c>
      <c r="F3527">
        <v>37892</v>
      </c>
      <c r="G3527">
        <v>3442</v>
      </c>
      <c r="H3527">
        <v>36171</v>
      </c>
      <c r="I3527">
        <v>243503</v>
      </c>
      <c r="J3527">
        <v>6.43</v>
      </c>
    </row>
    <row r="3528" spans="1:10" x14ac:dyDescent="0.45">
      <c r="A3528">
        <v>1964</v>
      </c>
      <c r="B3528">
        <v>83</v>
      </c>
      <c r="C3528">
        <v>0.10542</v>
      </c>
      <c r="D3528">
        <v>0.10015</v>
      </c>
      <c r="E3528">
        <v>0.5</v>
      </c>
      <c r="F3528">
        <v>34450</v>
      </c>
      <c r="G3528">
        <v>3450</v>
      </c>
      <c r="H3528">
        <v>32725</v>
      </c>
      <c r="I3528">
        <v>207332</v>
      </c>
      <c r="J3528">
        <v>6.02</v>
      </c>
    </row>
    <row r="3529" spans="1:10" x14ac:dyDescent="0.45">
      <c r="A3529">
        <v>1964</v>
      </c>
      <c r="B3529">
        <v>84</v>
      </c>
      <c r="C3529">
        <v>0.12284</v>
      </c>
      <c r="D3529">
        <v>0.11574</v>
      </c>
      <c r="E3529">
        <v>0.5</v>
      </c>
      <c r="F3529">
        <v>31000</v>
      </c>
      <c r="G3529">
        <v>3588</v>
      </c>
      <c r="H3529">
        <v>29206</v>
      </c>
      <c r="I3529">
        <v>174607</v>
      </c>
      <c r="J3529">
        <v>5.63</v>
      </c>
    </row>
    <row r="3530" spans="1:10" x14ac:dyDescent="0.45">
      <c r="A3530">
        <v>1964</v>
      </c>
      <c r="B3530">
        <v>85</v>
      </c>
      <c r="C3530">
        <v>0.12889</v>
      </c>
      <c r="D3530">
        <v>0.12109</v>
      </c>
      <c r="E3530">
        <v>0.5</v>
      </c>
      <c r="F3530">
        <v>27412</v>
      </c>
      <c r="G3530">
        <v>3319</v>
      </c>
      <c r="H3530">
        <v>25752</v>
      </c>
      <c r="I3530">
        <v>145401</v>
      </c>
      <c r="J3530">
        <v>5.3</v>
      </c>
    </row>
    <row r="3531" spans="1:10" x14ac:dyDescent="0.45">
      <c r="A3531">
        <v>1964</v>
      </c>
      <c r="B3531">
        <v>86</v>
      </c>
      <c r="C3531">
        <v>0.14435000000000001</v>
      </c>
      <c r="D3531">
        <v>0.13464000000000001</v>
      </c>
      <c r="E3531">
        <v>0.5</v>
      </c>
      <c r="F3531">
        <v>24093</v>
      </c>
      <c r="G3531">
        <v>3244</v>
      </c>
      <c r="H3531">
        <v>22471</v>
      </c>
      <c r="I3531">
        <v>119649</v>
      </c>
      <c r="J3531">
        <v>4.97</v>
      </c>
    </row>
    <row r="3532" spans="1:10" x14ac:dyDescent="0.45">
      <c r="A3532">
        <v>1964</v>
      </c>
      <c r="B3532">
        <v>87</v>
      </c>
      <c r="C3532">
        <v>0.15855</v>
      </c>
      <c r="D3532">
        <v>0.1469</v>
      </c>
      <c r="E3532">
        <v>0.5</v>
      </c>
      <c r="F3532">
        <v>20849</v>
      </c>
      <c r="G3532">
        <v>3063</v>
      </c>
      <c r="H3532">
        <v>19318</v>
      </c>
      <c r="I3532">
        <v>97178</v>
      </c>
      <c r="J3532">
        <v>4.66</v>
      </c>
    </row>
    <row r="3533" spans="1:10" x14ac:dyDescent="0.45">
      <c r="A3533">
        <v>1964</v>
      </c>
      <c r="B3533">
        <v>88</v>
      </c>
      <c r="C3533">
        <v>0.17311000000000001</v>
      </c>
      <c r="D3533">
        <v>0.15931999999999999</v>
      </c>
      <c r="E3533">
        <v>0.5</v>
      </c>
      <c r="F3533">
        <v>17786</v>
      </c>
      <c r="G3533">
        <v>2834</v>
      </c>
      <c r="H3533">
        <v>16369</v>
      </c>
      <c r="I3533">
        <v>77860</v>
      </c>
      <c r="J3533">
        <v>4.38</v>
      </c>
    </row>
    <row r="3534" spans="1:10" x14ac:dyDescent="0.45">
      <c r="A3534">
        <v>1964</v>
      </c>
      <c r="B3534">
        <v>89</v>
      </c>
      <c r="C3534">
        <v>0.18737999999999999</v>
      </c>
      <c r="D3534">
        <v>0.17132</v>
      </c>
      <c r="E3534">
        <v>0.5</v>
      </c>
      <c r="F3534">
        <v>14953</v>
      </c>
      <c r="G3534">
        <v>2562</v>
      </c>
      <c r="H3534">
        <v>13672</v>
      </c>
      <c r="I3534">
        <v>61490</v>
      </c>
      <c r="J3534">
        <v>4.1100000000000003</v>
      </c>
    </row>
    <row r="3535" spans="1:10" x14ac:dyDescent="0.45">
      <c r="A3535">
        <v>1964</v>
      </c>
      <c r="B3535">
        <v>90</v>
      </c>
      <c r="C3535">
        <v>0.21042</v>
      </c>
      <c r="D3535">
        <v>0.19039</v>
      </c>
      <c r="E3535">
        <v>0.5</v>
      </c>
      <c r="F3535">
        <v>12391</v>
      </c>
      <c r="G3535">
        <v>2359</v>
      </c>
      <c r="H3535">
        <v>11211</v>
      </c>
      <c r="I3535">
        <v>47819</v>
      </c>
      <c r="J3535">
        <v>3.86</v>
      </c>
    </row>
    <row r="3536" spans="1:10" x14ac:dyDescent="0.45">
      <c r="A3536">
        <v>1964</v>
      </c>
      <c r="B3536">
        <v>91</v>
      </c>
      <c r="C3536">
        <v>0.21848000000000001</v>
      </c>
      <c r="D3536">
        <v>0.19696</v>
      </c>
      <c r="E3536">
        <v>0.5</v>
      </c>
      <c r="F3536">
        <v>10032</v>
      </c>
      <c r="G3536">
        <v>1976</v>
      </c>
      <c r="H3536">
        <v>9044</v>
      </c>
      <c r="I3536">
        <v>36608</v>
      </c>
      <c r="J3536">
        <v>3.65</v>
      </c>
    </row>
    <row r="3537" spans="1:10" x14ac:dyDescent="0.45">
      <c r="A3537">
        <v>1964</v>
      </c>
      <c r="B3537">
        <v>92</v>
      </c>
      <c r="C3537">
        <v>0.23608000000000001</v>
      </c>
      <c r="D3537">
        <v>0.21115999999999999</v>
      </c>
      <c r="E3537">
        <v>0.5</v>
      </c>
      <c r="F3537">
        <v>8056</v>
      </c>
      <c r="G3537">
        <v>1701</v>
      </c>
      <c r="H3537">
        <v>7205</v>
      </c>
      <c r="I3537">
        <v>27564</v>
      </c>
      <c r="J3537">
        <v>3.42</v>
      </c>
    </row>
    <row r="3538" spans="1:10" x14ac:dyDescent="0.45">
      <c r="A3538">
        <v>1964</v>
      </c>
      <c r="B3538">
        <v>93</v>
      </c>
      <c r="C3538">
        <v>0.255</v>
      </c>
      <c r="D3538">
        <v>0.22617000000000001</v>
      </c>
      <c r="E3538">
        <v>0.5</v>
      </c>
      <c r="F3538">
        <v>6355</v>
      </c>
      <c r="G3538">
        <v>1437</v>
      </c>
      <c r="H3538">
        <v>5636</v>
      </c>
      <c r="I3538">
        <v>20358</v>
      </c>
      <c r="J3538">
        <v>3.2</v>
      </c>
    </row>
    <row r="3539" spans="1:10" x14ac:dyDescent="0.45">
      <c r="A3539">
        <v>1964</v>
      </c>
      <c r="B3539">
        <v>94</v>
      </c>
      <c r="C3539">
        <v>0.28783999999999998</v>
      </c>
      <c r="D3539">
        <v>0.25162000000000001</v>
      </c>
      <c r="E3539">
        <v>0.5</v>
      </c>
      <c r="F3539">
        <v>4918</v>
      </c>
      <c r="G3539">
        <v>1237</v>
      </c>
      <c r="H3539">
        <v>4299</v>
      </c>
      <c r="I3539">
        <v>14722</v>
      </c>
      <c r="J3539">
        <v>2.99</v>
      </c>
    </row>
    <row r="3540" spans="1:10" x14ac:dyDescent="0.45">
      <c r="A3540">
        <v>1964</v>
      </c>
      <c r="B3540">
        <v>95</v>
      </c>
      <c r="C3540">
        <v>0.30404999999999999</v>
      </c>
      <c r="D3540">
        <v>0.26393</v>
      </c>
      <c r="E3540">
        <v>0.5</v>
      </c>
      <c r="F3540">
        <v>3680</v>
      </c>
      <c r="G3540">
        <v>971</v>
      </c>
      <c r="H3540">
        <v>3195</v>
      </c>
      <c r="I3540">
        <v>10423</v>
      </c>
      <c r="J3540">
        <v>2.83</v>
      </c>
    </row>
    <row r="3541" spans="1:10" x14ac:dyDescent="0.45">
      <c r="A3541">
        <v>1964</v>
      </c>
      <c r="B3541">
        <v>96</v>
      </c>
      <c r="C3541">
        <v>0.32749</v>
      </c>
      <c r="D3541">
        <v>0.28140999999999999</v>
      </c>
      <c r="E3541">
        <v>0.5</v>
      </c>
      <c r="F3541">
        <v>2709</v>
      </c>
      <c r="G3541">
        <v>762</v>
      </c>
      <c r="H3541">
        <v>2328</v>
      </c>
      <c r="I3541">
        <v>7229</v>
      </c>
      <c r="J3541">
        <v>2.67</v>
      </c>
    </row>
    <row r="3542" spans="1:10" x14ac:dyDescent="0.45">
      <c r="A3542">
        <v>1964</v>
      </c>
      <c r="B3542">
        <v>97</v>
      </c>
      <c r="C3542">
        <v>0.35182000000000002</v>
      </c>
      <c r="D3542">
        <v>0.29919000000000001</v>
      </c>
      <c r="E3542">
        <v>0.5</v>
      </c>
      <c r="F3542">
        <v>1947</v>
      </c>
      <c r="G3542">
        <v>582</v>
      </c>
      <c r="H3542">
        <v>1655</v>
      </c>
      <c r="I3542">
        <v>4901</v>
      </c>
      <c r="J3542">
        <v>2.52</v>
      </c>
    </row>
    <row r="3543" spans="1:10" x14ac:dyDescent="0.45">
      <c r="A3543">
        <v>1964</v>
      </c>
      <c r="B3543">
        <v>98</v>
      </c>
      <c r="C3543">
        <v>0.37694</v>
      </c>
      <c r="D3543">
        <v>0.31717000000000001</v>
      </c>
      <c r="E3543">
        <v>0.5</v>
      </c>
      <c r="F3543">
        <v>1364</v>
      </c>
      <c r="G3543">
        <v>433</v>
      </c>
      <c r="H3543">
        <v>1148</v>
      </c>
      <c r="I3543">
        <v>3246</v>
      </c>
      <c r="J3543">
        <v>2.38</v>
      </c>
    </row>
    <row r="3544" spans="1:10" x14ac:dyDescent="0.45">
      <c r="A3544">
        <v>1964</v>
      </c>
      <c r="B3544">
        <v>99</v>
      </c>
      <c r="C3544">
        <v>0.40275</v>
      </c>
      <c r="D3544">
        <v>0.33523999999999998</v>
      </c>
      <c r="E3544">
        <v>0.5</v>
      </c>
      <c r="F3544">
        <v>932</v>
      </c>
      <c r="G3544">
        <v>312</v>
      </c>
      <c r="H3544">
        <v>775</v>
      </c>
      <c r="I3544">
        <v>2098</v>
      </c>
      <c r="J3544">
        <v>2.25</v>
      </c>
    </row>
    <row r="3545" spans="1:10" x14ac:dyDescent="0.45">
      <c r="A3545">
        <v>1964</v>
      </c>
      <c r="B3545">
        <v>100</v>
      </c>
      <c r="C3545">
        <v>0.42909999999999998</v>
      </c>
      <c r="D3545">
        <v>0.3533</v>
      </c>
      <c r="E3545">
        <v>0.5</v>
      </c>
      <c r="F3545">
        <v>619</v>
      </c>
      <c r="G3545">
        <v>219</v>
      </c>
      <c r="H3545">
        <v>510</v>
      </c>
      <c r="I3545">
        <v>1322</v>
      </c>
      <c r="J3545">
        <v>2.14</v>
      </c>
    </row>
    <row r="3546" spans="1:10" x14ac:dyDescent="0.45">
      <c r="A3546">
        <v>1964</v>
      </c>
      <c r="B3546">
        <v>101</v>
      </c>
      <c r="C3546">
        <v>0.45585999999999999</v>
      </c>
      <c r="D3546">
        <v>0.37124000000000001</v>
      </c>
      <c r="E3546">
        <v>0.5</v>
      </c>
      <c r="F3546">
        <v>400</v>
      </c>
      <c r="G3546">
        <v>149</v>
      </c>
      <c r="H3546">
        <v>326</v>
      </c>
      <c r="I3546">
        <v>813</v>
      </c>
      <c r="J3546">
        <v>2.0299999999999998</v>
      </c>
    </row>
    <row r="3547" spans="1:10" x14ac:dyDescent="0.45">
      <c r="A3547">
        <v>1964</v>
      </c>
      <c r="B3547">
        <v>102</v>
      </c>
      <c r="C3547">
        <v>0.48287999999999998</v>
      </c>
      <c r="D3547">
        <v>0.38896999999999998</v>
      </c>
      <c r="E3547">
        <v>0.5</v>
      </c>
      <c r="F3547">
        <v>252</v>
      </c>
      <c r="G3547">
        <v>98</v>
      </c>
      <c r="H3547">
        <v>203</v>
      </c>
      <c r="I3547">
        <v>486</v>
      </c>
      <c r="J3547">
        <v>1.93</v>
      </c>
    </row>
    <row r="3548" spans="1:10" x14ac:dyDescent="0.45">
      <c r="A3548">
        <v>1964</v>
      </c>
      <c r="B3548">
        <v>103</v>
      </c>
      <c r="C3548">
        <v>0.51</v>
      </c>
      <c r="D3548">
        <v>0.40637000000000001</v>
      </c>
      <c r="E3548">
        <v>0.5</v>
      </c>
      <c r="F3548">
        <v>154</v>
      </c>
      <c r="G3548">
        <v>63</v>
      </c>
      <c r="H3548">
        <v>123</v>
      </c>
      <c r="I3548">
        <v>284</v>
      </c>
      <c r="J3548">
        <v>1.84</v>
      </c>
    </row>
    <row r="3549" spans="1:10" x14ac:dyDescent="0.45">
      <c r="A3549">
        <v>1964</v>
      </c>
      <c r="B3549">
        <v>104</v>
      </c>
      <c r="C3549">
        <v>0.53705999999999998</v>
      </c>
      <c r="D3549">
        <v>0.42337000000000002</v>
      </c>
      <c r="E3549">
        <v>0.5</v>
      </c>
      <c r="F3549">
        <v>91</v>
      </c>
      <c r="G3549">
        <v>39</v>
      </c>
      <c r="H3549">
        <v>72</v>
      </c>
      <c r="I3549">
        <v>161</v>
      </c>
      <c r="J3549">
        <v>1.76</v>
      </c>
    </row>
    <row r="3550" spans="1:10" x14ac:dyDescent="0.45">
      <c r="A3550">
        <v>1964</v>
      </c>
      <c r="B3550">
        <v>105</v>
      </c>
      <c r="C3550">
        <v>0.56391000000000002</v>
      </c>
      <c r="D3550">
        <v>0.43987999999999999</v>
      </c>
      <c r="E3550">
        <v>0.5</v>
      </c>
      <c r="F3550">
        <v>53</v>
      </c>
      <c r="G3550">
        <v>23</v>
      </c>
      <c r="H3550">
        <v>41</v>
      </c>
      <c r="I3550">
        <v>89</v>
      </c>
      <c r="J3550">
        <v>1.69</v>
      </c>
    </row>
    <row r="3551" spans="1:10" x14ac:dyDescent="0.45">
      <c r="A3551">
        <v>1964</v>
      </c>
      <c r="B3551">
        <v>106</v>
      </c>
      <c r="C3551">
        <v>0.59038000000000002</v>
      </c>
      <c r="D3551">
        <v>0.45583000000000001</v>
      </c>
      <c r="E3551">
        <v>0.5</v>
      </c>
      <c r="F3551">
        <v>29</v>
      </c>
      <c r="G3551">
        <v>13</v>
      </c>
      <c r="H3551">
        <v>23</v>
      </c>
      <c r="I3551">
        <v>48</v>
      </c>
      <c r="J3551">
        <v>1.62</v>
      </c>
    </row>
    <row r="3552" spans="1:10" x14ac:dyDescent="0.45">
      <c r="A3552">
        <v>1964</v>
      </c>
      <c r="B3552">
        <v>107</v>
      </c>
      <c r="C3552">
        <v>0.61634</v>
      </c>
      <c r="D3552">
        <v>0.47115000000000001</v>
      </c>
      <c r="E3552">
        <v>0.5</v>
      </c>
      <c r="F3552">
        <v>16</v>
      </c>
      <c r="G3552">
        <v>8</v>
      </c>
      <c r="H3552">
        <v>12</v>
      </c>
      <c r="I3552">
        <v>25</v>
      </c>
      <c r="J3552">
        <v>1.57</v>
      </c>
    </row>
    <row r="3553" spans="1:10" x14ac:dyDescent="0.45">
      <c r="A3553">
        <v>1964</v>
      </c>
      <c r="B3553">
        <v>108</v>
      </c>
      <c r="C3553">
        <v>0.64166000000000001</v>
      </c>
      <c r="D3553">
        <v>0.48580000000000001</v>
      </c>
      <c r="E3553">
        <v>0.5</v>
      </c>
      <c r="F3553">
        <v>8</v>
      </c>
      <c r="G3553">
        <v>4</v>
      </c>
      <c r="H3553">
        <v>6</v>
      </c>
      <c r="I3553">
        <v>13</v>
      </c>
      <c r="J3553">
        <v>1.52</v>
      </c>
    </row>
    <row r="3554" spans="1:10" x14ac:dyDescent="0.45">
      <c r="A3554">
        <v>1964</v>
      </c>
      <c r="B3554">
        <v>109</v>
      </c>
      <c r="C3554">
        <v>0.66620999999999997</v>
      </c>
      <c r="D3554">
        <v>0.49974000000000002</v>
      </c>
      <c r="E3554">
        <v>0.5</v>
      </c>
      <c r="F3554">
        <v>4</v>
      </c>
      <c r="G3554">
        <v>2</v>
      </c>
      <c r="H3554">
        <v>3</v>
      </c>
      <c r="I3554">
        <v>6</v>
      </c>
      <c r="J3554">
        <v>1.48</v>
      </c>
    </row>
    <row r="3555" spans="1:10" x14ac:dyDescent="0.45">
      <c r="A3555">
        <v>1964</v>
      </c>
      <c r="B3555" t="s">
        <v>20</v>
      </c>
      <c r="C3555">
        <v>0.68989</v>
      </c>
      <c r="D3555">
        <v>1</v>
      </c>
      <c r="E3555">
        <v>1.45</v>
      </c>
      <c r="F3555">
        <v>2</v>
      </c>
      <c r="G3555">
        <v>2</v>
      </c>
      <c r="H3555">
        <v>3</v>
      </c>
      <c r="I3555">
        <v>3</v>
      </c>
      <c r="J3555">
        <v>1.45</v>
      </c>
    </row>
    <row r="3556" spans="1:10" x14ac:dyDescent="0.45">
      <c r="A3556">
        <v>1965</v>
      </c>
      <c r="B3556">
        <v>0</v>
      </c>
      <c r="C3556">
        <v>2.129E-2</v>
      </c>
      <c r="D3556">
        <v>2.0899999999999998E-2</v>
      </c>
      <c r="E3556">
        <v>0.13</v>
      </c>
      <c r="F3556">
        <v>100000</v>
      </c>
      <c r="G3556">
        <v>2090</v>
      </c>
      <c r="H3556">
        <v>98180</v>
      </c>
      <c r="I3556">
        <v>7393437</v>
      </c>
      <c r="J3556">
        <v>73.930000000000007</v>
      </c>
    </row>
    <row r="3557" spans="1:10" x14ac:dyDescent="0.45">
      <c r="A3557">
        <v>1965</v>
      </c>
      <c r="B3557">
        <v>1</v>
      </c>
      <c r="C3557">
        <v>1.42E-3</v>
      </c>
      <c r="D3557">
        <v>1.42E-3</v>
      </c>
      <c r="E3557">
        <v>0.5</v>
      </c>
      <c r="F3557">
        <v>97910</v>
      </c>
      <c r="G3557">
        <v>139</v>
      </c>
      <c r="H3557">
        <v>97841</v>
      </c>
      <c r="I3557">
        <v>7295257</v>
      </c>
      <c r="J3557">
        <v>74.510000000000005</v>
      </c>
    </row>
    <row r="3558" spans="1:10" x14ac:dyDescent="0.45">
      <c r="A3558">
        <v>1965</v>
      </c>
      <c r="B3558">
        <v>2</v>
      </c>
      <c r="C3558">
        <v>8.9999999999999998E-4</v>
      </c>
      <c r="D3558">
        <v>8.9999999999999998E-4</v>
      </c>
      <c r="E3558">
        <v>0.5</v>
      </c>
      <c r="F3558">
        <v>97771</v>
      </c>
      <c r="G3558">
        <v>88</v>
      </c>
      <c r="H3558">
        <v>97727</v>
      </c>
      <c r="I3558">
        <v>7197416</v>
      </c>
      <c r="J3558">
        <v>73.61</v>
      </c>
    </row>
    <row r="3559" spans="1:10" x14ac:dyDescent="0.45">
      <c r="A3559">
        <v>1965</v>
      </c>
      <c r="B3559">
        <v>3</v>
      </c>
      <c r="C3559">
        <v>6.4999999999999997E-4</v>
      </c>
      <c r="D3559">
        <v>6.4999999999999997E-4</v>
      </c>
      <c r="E3559">
        <v>0.5</v>
      </c>
      <c r="F3559">
        <v>97683</v>
      </c>
      <c r="G3559">
        <v>64</v>
      </c>
      <c r="H3559">
        <v>97651</v>
      </c>
      <c r="I3559">
        <v>7099689</v>
      </c>
      <c r="J3559">
        <v>72.680000000000007</v>
      </c>
    </row>
    <row r="3560" spans="1:10" x14ac:dyDescent="0.45">
      <c r="A3560">
        <v>1965</v>
      </c>
      <c r="B3560">
        <v>4</v>
      </c>
      <c r="C3560">
        <v>5.5000000000000003E-4</v>
      </c>
      <c r="D3560">
        <v>5.5000000000000003E-4</v>
      </c>
      <c r="E3560">
        <v>0.5</v>
      </c>
      <c r="F3560">
        <v>97619</v>
      </c>
      <c r="G3560">
        <v>53</v>
      </c>
      <c r="H3560">
        <v>97593</v>
      </c>
      <c r="I3560">
        <v>7002038</v>
      </c>
      <c r="J3560">
        <v>71.73</v>
      </c>
    </row>
    <row r="3561" spans="1:10" x14ac:dyDescent="0.45">
      <c r="A3561">
        <v>1965</v>
      </c>
      <c r="B3561">
        <v>5</v>
      </c>
      <c r="C3561">
        <v>4.6000000000000001E-4</v>
      </c>
      <c r="D3561">
        <v>4.6000000000000001E-4</v>
      </c>
      <c r="E3561">
        <v>0.5</v>
      </c>
      <c r="F3561">
        <v>97566</v>
      </c>
      <c r="G3561">
        <v>45</v>
      </c>
      <c r="H3561">
        <v>97543</v>
      </c>
      <c r="I3561">
        <v>6904445</v>
      </c>
      <c r="J3561">
        <v>70.77</v>
      </c>
    </row>
    <row r="3562" spans="1:10" x14ac:dyDescent="0.45">
      <c r="A3562">
        <v>1965</v>
      </c>
      <c r="B3562">
        <v>6</v>
      </c>
      <c r="C3562">
        <v>4.0000000000000002E-4</v>
      </c>
      <c r="D3562">
        <v>4.0000000000000002E-4</v>
      </c>
      <c r="E3562">
        <v>0.5</v>
      </c>
      <c r="F3562">
        <v>97521</v>
      </c>
      <c r="G3562">
        <v>39</v>
      </c>
      <c r="H3562">
        <v>97501</v>
      </c>
      <c r="I3562">
        <v>6806902</v>
      </c>
      <c r="J3562">
        <v>69.8</v>
      </c>
    </row>
    <row r="3563" spans="1:10" x14ac:dyDescent="0.45">
      <c r="A3563">
        <v>1965</v>
      </c>
      <c r="B3563">
        <v>7</v>
      </c>
      <c r="C3563">
        <v>3.6999999999999999E-4</v>
      </c>
      <c r="D3563">
        <v>3.6999999999999999E-4</v>
      </c>
      <c r="E3563">
        <v>0.5</v>
      </c>
      <c r="F3563">
        <v>97481</v>
      </c>
      <c r="G3563">
        <v>36</v>
      </c>
      <c r="H3563">
        <v>97463</v>
      </c>
      <c r="I3563">
        <v>6709401</v>
      </c>
      <c r="J3563">
        <v>68.83</v>
      </c>
    </row>
    <row r="3564" spans="1:10" x14ac:dyDescent="0.45">
      <c r="A3564">
        <v>1965</v>
      </c>
      <c r="B3564">
        <v>8</v>
      </c>
      <c r="C3564">
        <v>3.3E-4</v>
      </c>
      <c r="D3564">
        <v>3.3E-4</v>
      </c>
      <c r="E3564">
        <v>0.5</v>
      </c>
      <c r="F3564">
        <v>97445</v>
      </c>
      <c r="G3564">
        <v>32</v>
      </c>
      <c r="H3564">
        <v>97430</v>
      </c>
      <c r="I3564">
        <v>6611938</v>
      </c>
      <c r="J3564">
        <v>67.849999999999994</v>
      </c>
    </row>
    <row r="3565" spans="1:10" x14ac:dyDescent="0.45">
      <c r="A3565">
        <v>1965</v>
      </c>
      <c r="B3565">
        <v>9</v>
      </c>
      <c r="C3565">
        <v>2.7999999999999998E-4</v>
      </c>
      <c r="D3565">
        <v>2.7999999999999998E-4</v>
      </c>
      <c r="E3565">
        <v>0.5</v>
      </c>
      <c r="F3565">
        <v>97414</v>
      </c>
      <c r="G3565">
        <v>27</v>
      </c>
      <c r="H3565">
        <v>97400</v>
      </c>
      <c r="I3565">
        <v>6514508</v>
      </c>
      <c r="J3565">
        <v>66.87</v>
      </c>
    </row>
    <row r="3566" spans="1:10" x14ac:dyDescent="0.45">
      <c r="A3566">
        <v>1965</v>
      </c>
      <c r="B3566">
        <v>10</v>
      </c>
      <c r="C3566">
        <v>2.7999999999999998E-4</v>
      </c>
      <c r="D3566">
        <v>2.7999999999999998E-4</v>
      </c>
      <c r="E3566">
        <v>0.5</v>
      </c>
      <c r="F3566">
        <v>97387</v>
      </c>
      <c r="G3566">
        <v>27</v>
      </c>
      <c r="H3566">
        <v>97373</v>
      </c>
      <c r="I3566">
        <v>6417108</v>
      </c>
      <c r="J3566">
        <v>65.89</v>
      </c>
    </row>
    <row r="3567" spans="1:10" x14ac:dyDescent="0.45">
      <c r="A3567">
        <v>1965</v>
      </c>
      <c r="B3567">
        <v>11</v>
      </c>
      <c r="C3567">
        <v>2.7E-4</v>
      </c>
      <c r="D3567">
        <v>2.7E-4</v>
      </c>
      <c r="E3567">
        <v>0.5</v>
      </c>
      <c r="F3567">
        <v>97360</v>
      </c>
      <c r="G3567">
        <v>27</v>
      </c>
      <c r="H3567">
        <v>97347</v>
      </c>
      <c r="I3567">
        <v>6319735</v>
      </c>
      <c r="J3567">
        <v>64.91</v>
      </c>
    </row>
    <row r="3568" spans="1:10" x14ac:dyDescent="0.45">
      <c r="A3568">
        <v>1965</v>
      </c>
      <c r="B3568">
        <v>12</v>
      </c>
      <c r="C3568">
        <v>2.9E-4</v>
      </c>
      <c r="D3568">
        <v>2.9E-4</v>
      </c>
      <c r="E3568">
        <v>0.5</v>
      </c>
      <c r="F3568">
        <v>97333</v>
      </c>
      <c r="G3568">
        <v>29</v>
      </c>
      <c r="H3568">
        <v>97319</v>
      </c>
      <c r="I3568">
        <v>6222388</v>
      </c>
      <c r="J3568">
        <v>63.93</v>
      </c>
    </row>
    <row r="3569" spans="1:10" x14ac:dyDescent="0.45">
      <c r="A3569">
        <v>1965</v>
      </c>
      <c r="B3569">
        <v>13</v>
      </c>
      <c r="C3569">
        <v>3.2000000000000003E-4</v>
      </c>
      <c r="D3569">
        <v>3.2000000000000003E-4</v>
      </c>
      <c r="E3569">
        <v>0.5</v>
      </c>
      <c r="F3569">
        <v>97305</v>
      </c>
      <c r="G3569">
        <v>31</v>
      </c>
      <c r="H3569">
        <v>97289</v>
      </c>
      <c r="I3569">
        <v>6125069</v>
      </c>
      <c r="J3569">
        <v>62.95</v>
      </c>
    </row>
    <row r="3570" spans="1:10" x14ac:dyDescent="0.45">
      <c r="A3570">
        <v>1965</v>
      </c>
      <c r="B3570">
        <v>14</v>
      </c>
      <c r="C3570">
        <v>3.3E-4</v>
      </c>
      <c r="D3570">
        <v>3.3E-4</v>
      </c>
      <c r="E3570">
        <v>0.5</v>
      </c>
      <c r="F3570">
        <v>97274</v>
      </c>
      <c r="G3570">
        <v>32</v>
      </c>
      <c r="H3570">
        <v>97258</v>
      </c>
      <c r="I3570">
        <v>6027780</v>
      </c>
      <c r="J3570">
        <v>61.97</v>
      </c>
    </row>
    <row r="3571" spans="1:10" x14ac:dyDescent="0.45">
      <c r="A3571">
        <v>1965</v>
      </c>
      <c r="B3571">
        <v>15</v>
      </c>
      <c r="C3571">
        <v>4.2000000000000002E-4</v>
      </c>
      <c r="D3571">
        <v>4.2000000000000002E-4</v>
      </c>
      <c r="E3571">
        <v>0.5</v>
      </c>
      <c r="F3571">
        <v>97241</v>
      </c>
      <c r="G3571">
        <v>41</v>
      </c>
      <c r="H3571">
        <v>97221</v>
      </c>
      <c r="I3571">
        <v>5930522</v>
      </c>
      <c r="J3571">
        <v>60.99</v>
      </c>
    </row>
    <row r="3572" spans="1:10" x14ac:dyDescent="0.45">
      <c r="A3572">
        <v>1965</v>
      </c>
      <c r="B3572">
        <v>16</v>
      </c>
      <c r="C3572">
        <v>4.8999999999999998E-4</v>
      </c>
      <c r="D3572">
        <v>4.8999999999999998E-4</v>
      </c>
      <c r="E3572">
        <v>0.5</v>
      </c>
      <c r="F3572">
        <v>97200</v>
      </c>
      <c r="G3572">
        <v>48</v>
      </c>
      <c r="H3572">
        <v>97176</v>
      </c>
      <c r="I3572">
        <v>5833301</v>
      </c>
      <c r="J3572">
        <v>60.01</v>
      </c>
    </row>
    <row r="3573" spans="1:10" x14ac:dyDescent="0.45">
      <c r="A3573">
        <v>1965</v>
      </c>
      <c r="B3573">
        <v>17</v>
      </c>
      <c r="C3573">
        <v>5.4000000000000001E-4</v>
      </c>
      <c r="D3573">
        <v>5.4000000000000001E-4</v>
      </c>
      <c r="E3573">
        <v>0.5</v>
      </c>
      <c r="F3573">
        <v>97153</v>
      </c>
      <c r="G3573">
        <v>53</v>
      </c>
      <c r="H3573">
        <v>97126</v>
      </c>
      <c r="I3573">
        <v>5736125</v>
      </c>
      <c r="J3573">
        <v>59.04</v>
      </c>
    </row>
    <row r="3574" spans="1:10" x14ac:dyDescent="0.45">
      <c r="A3574">
        <v>1965</v>
      </c>
      <c r="B3574">
        <v>18</v>
      </c>
      <c r="C3574">
        <v>5.9000000000000003E-4</v>
      </c>
      <c r="D3574">
        <v>5.9000000000000003E-4</v>
      </c>
      <c r="E3574">
        <v>0.5</v>
      </c>
      <c r="F3574">
        <v>97100</v>
      </c>
      <c r="G3574">
        <v>57</v>
      </c>
      <c r="H3574">
        <v>97071</v>
      </c>
      <c r="I3574">
        <v>5638999</v>
      </c>
      <c r="J3574">
        <v>58.07</v>
      </c>
    </row>
    <row r="3575" spans="1:10" x14ac:dyDescent="0.45">
      <c r="A3575">
        <v>1965</v>
      </c>
      <c r="B3575">
        <v>19</v>
      </c>
      <c r="C3575">
        <v>6.7000000000000002E-4</v>
      </c>
      <c r="D3575">
        <v>6.7000000000000002E-4</v>
      </c>
      <c r="E3575">
        <v>0.5</v>
      </c>
      <c r="F3575">
        <v>97042</v>
      </c>
      <c r="G3575">
        <v>65</v>
      </c>
      <c r="H3575">
        <v>97010</v>
      </c>
      <c r="I3575">
        <v>5541928</v>
      </c>
      <c r="J3575">
        <v>57.11</v>
      </c>
    </row>
    <row r="3576" spans="1:10" x14ac:dyDescent="0.45">
      <c r="A3576">
        <v>1965</v>
      </c>
      <c r="B3576">
        <v>20</v>
      </c>
      <c r="C3576">
        <v>6.6E-4</v>
      </c>
      <c r="D3576">
        <v>6.6E-4</v>
      </c>
      <c r="E3576">
        <v>0.5</v>
      </c>
      <c r="F3576">
        <v>96978</v>
      </c>
      <c r="G3576">
        <v>64</v>
      </c>
      <c r="H3576">
        <v>96946</v>
      </c>
      <c r="I3576">
        <v>5444918</v>
      </c>
      <c r="J3576">
        <v>56.15</v>
      </c>
    </row>
    <row r="3577" spans="1:10" x14ac:dyDescent="0.45">
      <c r="A3577">
        <v>1965</v>
      </c>
      <c r="B3577">
        <v>21</v>
      </c>
      <c r="C3577">
        <v>6.8999999999999997E-4</v>
      </c>
      <c r="D3577">
        <v>6.8999999999999997E-4</v>
      </c>
      <c r="E3577">
        <v>0.5</v>
      </c>
      <c r="F3577">
        <v>96913</v>
      </c>
      <c r="G3577">
        <v>67</v>
      </c>
      <c r="H3577">
        <v>96880</v>
      </c>
      <c r="I3577">
        <v>5347972</v>
      </c>
      <c r="J3577">
        <v>55.18</v>
      </c>
    </row>
    <row r="3578" spans="1:10" x14ac:dyDescent="0.45">
      <c r="A3578">
        <v>1965</v>
      </c>
      <c r="B3578">
        <v>22</v>
      </c>
      <c r="C3578">
        <v>7.2999999999999996E-4</v>
      </c>
      <c r="D3578">
        <v>7.2999999999999996E-4</v>
      </c>
      <c r="E3578">
        <v>0.5</v>
      </c>
      <c r="F3578">
        <v>96847</v>
      </c>
      <c r="G3578">
        <v>71</v>
      </c>
      <c r="H3578">
        <v>96811</v>
      </c>
      <c r="I3578">
        <v>5251092</v>
      </c>
      <c r="J3578">
        <v>54.22</v>
      </c>
    </row>
    <row r="3579" spans="1:10" x14ac:dyDescent="0.45">
      <c r="A3579">
        <v>1965</v>
      </c>
      <c r="B3579">
        <v>23</v>
      </c>
      <c r="C3579">
        <v>7.2999999999999996E-4</v>
      </c>
      <c r="D3579">
        <v>7.2999999999999996E-4</v>
      </c>
      <c r="E3579">
        <v>0.5</v>
      </c>
      <c r="F3579">
        <v>96776</v>
      </c>
      <c r="G3579">
        <v>71</v>
      </c>
      <c r="H3579">
        <v>96741</v>
      </c>
      <c r="I3579">
        <v>5154280</v>
      </c>
      <c r="J3579">
        <v>53.26</v>
      </c>
    </row>
    <row r="3580" spans="1:10" x14ac:dyDescent="0.45">
      <c r="A3580">
        <v>1965</v>
      </c>
      <c r="B3580">
        <v>24</v>
      </c>
      <c r="C3580">
        <v>7.2000000000000005E-4</v>
      </c>
      <c r="D3580">
        <v>7.2000000000000005E-4</v>
      </c>
      <c r="E3580">
        <v>0.5</v>
      </c>
      <c r="F3580">
        <v>96705</v>
      </c>
      <c r="G3580">
        <v>69</v>
      </c>
      <c r="H3580">
        <v>96671</v>
      </c>
      <c r="I3580">
        <v>5057540</v>
      </c>
      <c r="J3580">
        <v>52.3</v>
      </c>
    </row>
    <row r="3581" spans="1:10" x14ac:dyDescent="0.45">
      <c r="A3581">
        <v>1965</v>
      </c>
      <c r="B3581">
        <v>25</v>
      </c>
      <c r="C3581">
        <v>7.6000000000000004E-4</v>
      </c>
      <c r="D3581">
        <v>7.6000000000000004E-4</v>
      </c>
      <c r="E3581">
        <v>0.5</v>
      </c>
      <c r="F3581">
        <v>96636</v>
      </c>
      <c r="G3581">
        <v>74</v>
      </c>
      <c r="H3581">
        <v>96599</v>
      </c>
      <c r="I3581">
        <v>4960869</v>
      </c>
      <c r="J3581">
        <v>51.34</v>
      </c>
    </row>
    <row r="3582" spans="1:10" x14ac:dyDescent="0.45">
      <c r="A3582">
        <v>1965</v>
      </c>
      <c r="B3582">
        <v>26</v>
      </c>
      <c r="C3582">
        <v>8.0000000000000004E-4</v>
      </c>
      <c r="D3582">
        <v>8.0000000000000004E-4</v>
      </c>
      <c r="E3582">
        <v>0.5</v>
      </c>
      <c r="F3582">
        <v>96562</v>
      </c>
      <c r="G3582">
        <v>77</v>
      </c>
      <c r="H3582">
        <v>96524</v>
      </c>
      <c r="I3582">
        <v>4864270</v>
      </c>
      <c r="J3582">
        <v>50.37</v>
      </c>
    </row>
    <row r="3583" spans="1:10" x14ac:dyDescent="0.45">
      <c r="A3583">
        <v>1965</v>
      </c>
      <c r="B3583">
        <v>27</v>
      </c>
      <c r="C3583">
        <v>8.4999999999999995E-4</v>
      </c>
      <c r="D3583">
        <v>8.4999999999999995E-4</v>
      </c>
      <c r="E3583">
        <v>0.5</v>
      </c>
      <c r="F3583">
        <v>96485</v>
      </c>
      <c r="G3583">
        <v>82</v>
      </c>
      <c r="H3583">
        <v>96444</v>
      </c>
      <c r="I3583">
        <v>4767747</v>
      </c>
      <c r="J3583">
        <v>49.41</v>
      </c>
    </row>
    <row r="3584" spans="1:10" x14ac:dyDescent="0.45">
      <c r="A3584">
        <v>1965</v>
      </c>
      <c r="B3584">
        <v>28</v>
      </c>
      <c r="C3584">
        <v>9.1E-4</v>
      </c>
      <c r="D3584">
        <v>9.1E-4</v>
      </c>
      <c r="E3584">
        <v>0.5</v>
      </c>
      <c r="F3584">
        <v>96403</v>
      </c>
      <c r="G3584">
        <v>88</v>
      </c>
      <c r="H3584">
        <v>96359</v>
      </c>
      <c r="I3584">
        <v>4671303</v>
      </c>
      <c r="J3584">
        <v>48.46</v>
      </c>
    </row>
    <row r="3585" spans="1:10" x14ac:dyDescent="0.45">
      <c r="A3585">
        <v>1965</v>
      </c>
      <c r="B3585">
        <v>29</v>
      </c>
      <c r="C3585">
        <v>9.7000000000000005E-4</v>
      </c>
      <c r="D3585">
        <v>9.7000000000000005E-4</v>
      </c>
      <c r="E3585">
        <v>0.5</v>
      </c>
      <c r="F3585">
        <v>96315</v>
      </c>
      <c r="G3585">
        <v>93</v>
      </c>
      <c r="H3585">
        <v>96269</v>
      </c>
      <c r="I3585">
        <v>4574944</v>
      </c>
      <c r="J3585">
        <v>47.5</v>
      </c>
    </row>
    <row r="3586" spans="1:10" x14ac:dyDescent="0.45">
      <c r="A3586">
        <v>1965</v>
      </c>
      <c r="B3586">
        <v>30</v>
      </c>
      <c r="C3586">
        <v>1.0300000000000001E-3</v>
      </c>
      <c r="D3586">
        <v>1.0300000000000001E-3</v>
      </c>
      <c r="E3586">
        <v>0.5</v>
      </c>
      <c r="F3586">
        <v>96222</v>
      </c>
      <c r="G3586">
        <v>99</v>
      </c>
      <c r="H3586">
        <v>96173</v>
      </c>
      <c r="I3586">
        <v>4478675</v>
      </c>
      <c r="J3586">
        <v>46.55</v>
      </c>
    </row>
    <row r="3587" spans="1:10" x14ac:dyDescent="0.45">
      <c r="A3587">
        <v>1965</v>
      </c>
      <c r="B3587">
        <v>31</v>
      </c>
      <c r="C3587">
        <v>1.1800000000000001E-3</v>
      </c>
      <c r="D3587">
        <v>1.1800000000000001E-3</v>
      </c>
      <c r="E3587">
        <v>0.5</v>
      </c>
      <c r="F3587">
        <v>96123</v>
      </c>
      <c r="G3587">
        <v>113</v>
      </c>
      <c r="H3587">
        <v>96067</v>
      </c>
      <c r="I3587">
        <v>4382502</v>
      </c>
      <c r="J3587">
        <v>45.59</v>
      </c>
    </row>
    <row r="3588" spans="1:10" x14ac:dyDescent="0.45">
      <c r="A3588">
        <v>1965</v>
      </c>
      <c r="B3588">
        <v>32</v>
      </c>
      <c r="C3588">
        <v>1.2999999999999999E-3</v>
      </c>
      <c r="D3588">
        <v>1.2999999999999999E-3</v>
      </c>
      <c r="E3588">
        <v>0.5</v>
      </c>
      <c r="F3588">
        <v>96010</v>
      </c>
      <c r="G3588">
        <v>125</v>
      </c>
      <c r="H3588">
        <v>95948</v>
      </c>
      <c r="I3588">
        <v>4286436</v>
      </c>
      <c r="J3588">
        <v>44.65</v>
      </c>
    </row>
    <row r="3589" spans="1:10" x14ac:dyDescent="0.45">
      <c r="A3589">
        <v>1965</v>
      </c>
      <c r="B3589">
        <v>33</v>
      </c>
      <c r="C3589">
        <v>1.32E-3</v>
      </c>
      <c r="D3589">
        <v>1.31E-3</v>
      </c>
      <c r="E3589">
        <v>0.5</v>
      </c>
      <c r="F3589">
        <v>95885</v>
      </c>
      <c r="G3589">
        <v>126</v>
      </c>
      <c r="H3589">
        <v>95822</v>
      </c>
      <c r="I3589">
        <v>4190488</v>
      </c>
      <c r="J3589">
        <v>43.7</v>
      </c>
    </row>
    <row r="3590" spans="1:10" x14ac:dyDescent="0.45">
      <c r="A3590">
        <v>1965</v>
      </c>
      <c r="B3590">
        <v>34</v>
      </c>
      <c r="C3590">
        <v>1.4599999999999999E-3</v>
      </c>
      <c r="D3590">
        <v>1.4599999999999999E-3</v>
      </c>
      <c r="E3590">
        <v>0.5</v>
      </c>
      <c r="F3590">
        <v>95759</v>
      </c>
      <c r="G3590">
        <v>140</v>
      </c>
      <c r="H3590">
        <v>95689</v>
      </c>
      <c r="I3590">
        <v>4094666</v>
      </c>
      <c r="J3590">
        <v>42.76</v>
      </c>
    </row>
    <row r="3591" spans="1:10" x14ac:dyDescent="0.45">
      <c r="A3591">
        <v>1965</v>
      </c>
      <c r="B3591">
        <v>35</v>
      </c>
      <c r="C3591">
        <v>1.6299999999999999E-3</v>
      </c>
      <c r="D3591">
        <v>1.6299999999999999E-3</v>
      </c>
      <c r="E3591">
        <v>0.5</v>
      </c>
      <c r="F3591">
        <v>95619</v>
      </c>
      <c r="G3591">
        <v>156</v>
      </c>
      <c r="H3591">
        <v>95541</v>
      </c>
      <c r="I3591">
        <v>3998977</v>
      </c>
      <c r="J3591">
        <v>41.82</v>
      </c>
    </row>
    <row r="3592" spans="1:10" x14ac:dyDescent="0.45">
      <c r="A3592">
        <v>1965</v>
      </c>
      <c r="B3592">
        <v>36</v>
      </c>
      <c r="C3592">
        <v>1.6100000000000001E-3</v>
      </c>
      <c r="D3592">
        <v>1.6100000000000001E-3</v>
      </c>
      <c r="E3592">
        <v>0.5</v>
      </c>
      <c r="F3592">
        <v>95463</v>
      </c>
      <c r="G3592">
        <v>154</v>
      </c>
      <c r="H3592">
        <v>95386</v>
      </c>
      <c r="I3592">
        <v>3903436</v>
      </c>
      <c r="J3592">
        <v>40.89</v>
      </c>
    </row>
    <row r="3593" spans="1:10" x14ac:dyDescent="0.45">
      <c r="A3593">
        <v>1965</v>
      </c>
      <c r="B3593">
        <v>37</v>
      </c>
      <c r="C3593">
        <v>1.8400000000000001E-3</v>
      </c>
      <c r="D3593">
        <v>1.8400000000000001E-3</v>
      </c>
      <c r="E3593">
        <v>0.5</v>
      </c>
      <c r="F3593">
        <v>95309</v>
      </c>
      <c r="G3593">
        <v>175</v>
      </c>
      <c r="H3593">
        <v>95222</v>
      </c>
      <c r="I3593">
        <v>3808049</v>
      </c>
      <c r="J3593">
        <v>39.950000000000003</v>
      </c>
    </row>
    <row r="3594" spans="1:10" x14ac:dyDescent="0.45">
      <c r="A3594">
        <v>1965</v>
      </c>
      <c r="B3594">
        <v>38</v>
      </c>
      <c r="C3594">
        <v>1.98E-3</v>
      </c>
      <c r="D3594">
        <v>1.97E-3</v>
      </c>
      <c r="E3594">
        <v>0.5</v>
      </c>
      <c r="F3594">
        <v>95134</v>
      </c>
      <c r="G3594">
        <v>188</v>
      </c>
      <c r="H3594">
        <v>95040</v>
      </c>
      <c r="I3594">
        <v>3712827</v>
      </c>
      <c r="J3594">
        <v>39.03</v>
      </c>
    </row>
    <row r="3595" spans="1:10" x14ac:dyDescent="0.45">
      <c r="A3595">
        <v>1965</v>
      </c>
      <c r="B3595">
        <v>39</v>
      </c>
      <c r="C3595">
        <v>2.1800000000000001E-3</v>
      </c>
      <c r="D3595">
        <v>2.1700000000000001E-3</v>
      </c>
      <c r="E3595">
        <v>0.5</v>
      </c>
      <c r="F3595">
        <v>94946</v>
      </c>
      <c r="G3595">
        <v>206</v>
      </c>
      <c r="H3595">
        <v>94843</v>
      </c>
      <c r="I3595">
        <v>3617787</v>
      </c>
      <c r="J3595">
        <v>38.1</v>
      </c>
    </row>
    <row r="3596" spans="1:10" x14ac:dyDescent="0.45">
      <c r="A3596">
        <v>1965</v>
      </c>
      <c r="B3596">
        <v>40</v>
      </c>
      <c r="C3596">
        <v>2.3800000000000002E-3</v>
      </c>
      <c r="D3596">
        <v>2.3800000000000002E-3</v>
      </c>
      <c r="E3596">
        <v>0.5</v>
      </c>
      <c r="F3596">
        <v>94740</v>
      </c>
      <c r="G3596">
        <v>225</v>
      </c>
      <c r="H3596">
        <v>94627</v>
      </c>
      <c r="I3596">
        <v>3522944</v>
      </c>
      <c r="J3596">
        <v>37.19</v>
      </c>
    </row>
    <row r="3597" spans="1:10" x14ac:dyDescent="0.45">
      <c r="A3597">
        <v>1965</v>
      </c>
      <c r="B3597">
        <v>41</v>
      </c>
      <c r="C3597">
        <v>2.4399999999999999E-3</v>
      </c>
      <c r="D3597">
        <v>2.4399999999999999E-3</v>
      </c>
      <c r="E3597">
        <v>0.5</v>
      </c>
      <c r="F3597">
        <v>94514</v>
      </c>
      <c r="G3597">
        <v>231</v>
      </c>
      <c r="H3597">
        <v>94399</v>
      </c>
      <c r="I3597">
        <v>3428317</v>
      </c>
      <c r="J3597">
        <v>36.270000000000003</v>
      </c>
    </row>
    <row r="3598" spans="1:10" x14ac:dyDescent="0.45">
      <c r="A3598">
        <v>1965</v>
      </c>
      <c r="B3598">
        <v>42</v>
      </c>
      <c r="C3598">
        <v>2.81E-3</v>
      </c>
      <c r="D3598">
        <v>2.8E-3</v>
      </c>
      <c r="E3598">
        <v>0.5</v>
      </c>
      <c r="F3598">
        <v>94284</v>
      </c>
      <c r="G3598">
        <v>264</v>
      </c>
      <c r="H3598">
        <v>94152</v>
      </c>
      <c r="I3598">
        <v>3333918</v>
      </c>
      <c r="J3598">
        <v>35.36</v>
      </c>
    </row>
    <row r="3599" spans="1:10" x14ac:dyDescent="0.45">
      <c r="A3599">
        <v>1965</v>
      </c>
      <c r="B3599">
        <v>43</v>
      </c>
      <c r="C3599">
        <v>3.0699999999999998E-3</v>
      </c>
      <c r="D3599">
        <v>3.0699999999999998E-3</v>
      </c>
      <c r="E3599">
        <v>0.5</v>
      </c>
      <c r="F3599">
        <v>94020</v>
      </c>
      <c r="G3599">
        <v>288</v>
      </c>
      <c r="H3599">
        <v>93875</v>
      </c>
      <c r="I3599">
        <v>3239766</v>
      </c>
      <c r="J3599">
        <v>34.46</v>
      </c>
    </row>
    <row r="3600" spans="1:10" x14ac:dyDescent="0.45">
      <c r="A3600">
        <v>1965</v>
      </c>
      <c r="B3600">
        <v>44</v>
      </c>
      <c r="C3600">
        <v>3.31E-3</v>
      </c>
      <c r="D3600">
        <v>3.3E-3</v>
      </c>
      <c r="E3600">
        <v>0.5</v>
      </c>
      <c r="F3600">
        <v>93731</v>
      </c>
      <c r="G3600">
        <v>310</v>
      </c>
      <c r="H3600">
        <v>93576</v>
      </c>
      <c r="I3600">
        <v>3145891</v>
      </c>
      <c r="J3600">
        <v>33.56</v>
      </c>
    </row>
    <row r="3601" spans="1:10" x14ac:dyDescent="0.45">
      <c r="A3601">
        <v>1965</v>
      </c>
      <c r="B3601">
        <v>45</v>
      </c>
      <c r="C3601">
        <v>3.7399999999999998E-3</v>
      </c>
      <c r="D3601">
        <v>3.7299999999999998E-3</v>
      </c>
      <c r="E3601">
        <v>0.5</v>
      </c>
      <c r="F3601">
        <v>93422</v>
      </c>
      <c r="G3601">
        <v>349</v>
      </c>
      <c r="H3601">
        <v>93247</v>
      </c>
      <c r="I3601">
        <v>3052314</v>
      </c>
      <c r="J3601">
        <v>32.67</v>
      </c>
    </row>
    <row r="3602" spans="1:10" x14ac:dyDescent="0.45">
      <c r="A3602">
        <v>1965</v>
      </c>
      <c r="B3602">
        <v>46</v>
      </c>
      <c r="C3602">
        <v>3.81E-3</v>
      </c>
      <c r="D3602">
        <v>3.8E-3</v>
      </c>
      <c r="E3602">
        <v>0.5</v>
      </c>
      <c r="F3602">
        <v>93073</v>
      </c>
      <c r="G3602">
        <v>354</v>
      </c>
      <c r="H3602">
        <v>92896</v>
      </c>
      <c r="I3602">
        <v>2959067</v>
      </c>
      <c r="J3602">
        <v>31.79</v>
      </c>
    </row>
    <row r="3603" spans="1:10" x14ac:dyDescent="0.45">
      <c r="A3603">
        <v>1965</v>
      </c>
      <c r="B3603">
        <v>47</v>
      </c>
      <c r="C3603">
        <v>4.3099999999999996E-3</v>
      </c>
      <c r="D3603">
        <v>4.3E-3</v>
      </c>
      <c r="E3603">
        <v>0.5</v>
      </c>
      <c r="F3603">
        <v>92719</v>
      </c>
      <c r="G3603">
        <v>399</v>
      </c>
      <c r="H3603">
        <v>92519</v>
      </c>
      <c r="I3603">
        <v>2866171</v>
      </c>
      <c r="J3603">
        <v>30.91</v>
      </c>
    </row>
    <row r="3604" spans="1:10" x14ac:dyDescent="0.45">
      <c r="A3604">
        <v>1965</v>
      </c>
      <c r="B3604">
        <v>48</v>
      </c>
      <c r="C3604">
        <v>4.5599999999999998E-3</v>
      </c>
      <c r="D3604">
        <v>4.5500000000000002E-3</v>
      </c>
      <c r="E3604">
        <v>0.5</v>
      </c>
      <c r="F3604">
        <v>92320</v>
      </c>
      <c r="G3604">
        <v>420</v>
      </c>
      <c r="H3604">
        <v>92110</v>
      </c>
      <c r="I3604">
        <v>2773651</v>
      </c>
      <c r="J3604">
        <v>30.04</v>
      </c>
    </row>
    <row r="3605" spans="1:10" x14ac:dyDescent="0.45">
      <c r="A3605">
        <v>1965</v>
      </c>
      <c r="B3605">
        <v>49</v>
      </c>
      <c r="C3605">
        <v>4.9500000000000004E-3</v>
      </c>
      <c r="D3605">
        <v>4.9399999999999999E-3</v>
      </c>
      <c r="E3605">
        <v>0.5</v>
      </c>
      <c r="F3605">
        <v>91900</v>
      </c>
      <c r="G3605">
        <v>454</v>
      </c>
      <c r="H3605">
        <v>91673</v>
      </c>
      <c r="I3605">
        <v>2681541</v>
      </c>
      <c r="J3605">
        <v>29.18</v>
      </c>
    </row>
    <row r="3606" spans="1:10" x14ac:dyDescent="0.45">
      <c r="A3606">
        <v>1965</v>
      </c>
      <c r="B3606">
        <v>50</v>
      </c>
      <c r="C3606">
        <v>5.5500000000000002E-3</v>
      </c>
      <c r="D3606">
        <v>5.5399999999999998E-3</v>
      </c>
      <c r="E3606">
        <v>0.5</v>
      </c>
      <c r="F3606">
        <v>91446</v>
      </c>
      <c r="G3606">
        <v>507</v>
      </c>
      <c r="H3606">
        <v>91193</v>
      </c>
      <c r="I3606">
        <v>2589869</v>
      </c>
      <c r="J3606">
        <v>28.32</v>
      </c>
    </row>
    <row r="3607" spans="1:10" x14ac:dyDescent="0.45">
      <c r="A3607">
        <v>1965</v>
      </c>
      <c r="B3607">
        <v>51</v>
      </c>
      <c r="C3607">
        <v>5.6800000000000002E-3</v>
      </c>
      <c r="D3607">
        <v>5.6699999999999997E-3</v>
      </c>
      <c r="E3607">
        <v>0.5</v>
      </c>
      <c r="F3607">
        <v>90939</v>
      </c>
      <c r="G3607">
        <v>515</v>
      </c>
      <c r="H3607">
        <v>90682</v>
      </c>
      <c r="I3607">
        <v>2498676</v>
      </c>
      <c r="J3607">
        <v>27.48</v>
      </c>
    </row>
    <row r="3608" spans="1:10" x14ac:dyDescent="0.45">
      <c r="A3608">
        <v>1965</v>
      </c>
      <c r="B3608">
        <v>52</v>
      </c>
      <c r="C3608">
        <v>6.5799999999999999E-3</v>
      </c>
      <c r="D3608">
        <v>6.5599999999999999E-3</v>
      </c>
      <c r="E3608">
        <v>0.5</v>
      </c>
      <c r="F3608">
        <v>90424</v>
      </c>
      <c r="G3608">
        <v>593</v>
      </c>
      <c r="H3608">
        <v>90127</v>
      </c>
      <c r="I3608">
        <v>2407994</v>
      </c>
      <c r="J3608">
        <v>26.63</v>
      </c>
    </row>
    <row r="3609" spans="1:10" x14ac:dyDescent="0.45">
      <c r="A3609">
        <v>1965</v>
      </c>
      <c r="B3609">
        <v>53</v>
      </c>
      <c r="C3609">
        <v>6.6299999999999996E-3</v>
      </c>
      <c r="D3609">
        <v>6.6E-3</v>
      </c>
      <c r="E3609">
        <v>0.5</v>
      </c>
      <c r="F3609">
        <v>89831</v>
      </c>
      <c r="G3609">
        <v>593</v>
      </c>
      <c r="H3609">
        <v>89534</v>
      </c>
      <c r="I3609">
        <v>2317867</v>
      </c>
      <c r="J3609">
        <v>25.8</v>
      </c>
    </row>
    <row r="3610" spans="1:10" x14ac:dyDescent="0.45">
      <c r="A3610">
        <v>1965</v>
      </c>
      <c r="B3610">
        <v>54</v>
      </c>
      <c r="C3610">
        <v>7.4000000000000003E-3</v>
      </c>
      <c r="D3610">
        <v>7.3699999999999998E-3</v>
      </c>
      <c r="E3610">
        <v>0.5</v>
      </c>
      <c r="F3610">
        <v>89238</v>
      </c>
      <c r="G3610">
        <v>658</v>
      </c>
      <c r="H3610">
        <v>88909</v>
      </c>
      <c r="I3610">
        <v>2228333</v>
      </c>
      <c r="J3610">
        <v>24.97</v>
      </c>
    </row>
    <row r="3611" spans="1:10" x14ac:dyDescent="0.45">
      <c r="A3611">
        <v>1965</v>
      </c>
      <c r="B3611">
        <v>55</v>
      </c>
      <c r="C3611">
        <v>7.6600000000000001E-3</v>
      </c>
      <c r="D3611">
        <v>7.6299999999999996E-3</v>
      </c>
      <c r="E3611">
        <v>0.5</v>
      </c>
      <c r="F3611">
        <v>88580</v>
      </c>
      <c r="G3611">
        <v>676</v>
      </c>
      <c r="H3611">
        <v>88242</v>
      </c>
      <c r="I3611">
        <v>2139424</v>
      </c>
      <c r="J3611">
        <v>24.15</v>
      </c>
    </row>
    <row r="3612" spans="1:10" x14ac:dyDescent="0.45">
      <c r="A3612">
        <v>1965</v>
      </c>
      <c r="B3612">
        <v>56</v>
      </c>
      <c r="C3612">
        <v>8.0099999999999998E-3</v>
      </c>
      <c r="D3612">
        <v>7.9799999999999992E-3</v>
      </c>
      <c r="E3612">
        <v>0.5</v>
      </c>
      <c r="F3612">
        <v>87903</v>
      </c>
      <c r="G3612">
        <v>701</v>
      </c>
      <c r="H3612">
        <v>87553</v>
      </c>
      <c r="I3612">
        <v>2051182</v>
      </c>
      <c r="J3612">
        <v>23.33</v>
      </c>
    </row>
    <row r="3613" spans="1:10" x14ac:dyDescent="0.45">
      <c r="A3613">
        <v>1965</v>
      </c>
      <c r="B3613">
        <v>57</v>
      </c>
      <c r="C3613">
        <v>8.8100000000000001E-3</v>
      </c>
      <c r="D3613">
        <v>8.77E-3</v>
      </c>
      <c r="E3613">
        <v>0.5</v>
      </c>
      <c r="F3613">
        <v>87202</v>
      </c>
      <c r="G3613">
        <v>765</v>
      </c>
      <c r="H3613">
        <v>86820</v>
      </c>
      <c r="I3613">
        <v>1963629</v>
      </c>
      <c r="J3613">
        <v>22.52</v>
      </c>
    </row>
    <row r="3614" spans="1:10" x14ac:dyDescent="0.45">
      <c r="A3614">
        <v>1965</v>
      </c>
      <c r="B3614">
        <v>58</v>
      </c>
      <c r="C3614">
        <v>9.5200000000000007E-3</v>
      </c>
      <c r="D3614">
        <v>9.4800000000000006E-3</v>
      </c>
      <c r="E3614">
        <v>0.5</v>
      </c>
      <c r="F3614">
        <v>86438</v>
      </c>
      <c r="G3614">
        <v>819</v>
      </c>
      <c r="H3614">
        <v>86028</v>
      </c>
      <c r="I3614">
        <v>1876809</v>
      </c>
      <c r="J3614">
        <v>21.71</v>
      </c>
    </row>
    <row r="3615" spans="1:10" x14ac:dyDescent="0.45">
      <c r="A3615">
        <v>1965</v>
      </c>
      <c r="B3615">
        <v>59</v>
      </c>
      <c r="C3615">
        <v>1.038E-2</v>
      </c>
      <c r="D3615">
        <v>1.0319999999999999E-2</v>
      </c>
      <c r="E3615">
        <v>0.5</v>
      </c>
      <c r="F3615">
        <v>85618</v>
      </c>
      <c r="G3615">
        <v>884</v>
      </c>
      <c r="H3615">
        <v>85176</v>
      </c>
      <c r="I3615">
        <v>1790782</v>
      </c>
      <c r="J3615">
        <v>20.92</v>
      </c>
    </row>
    <row r="3616" spans="1:10" x14ac:dyDescent="0.45">
      <c r="A3616">
        <v>1965</v>
      </c>
      <c r="B3616">
        <v>60</v>
      </c>
      <c r="C3616">
        <v>1.175E-2</v>
      </c>
      <c r="D3616">
        <v>1.1679999999999999E-2</v>
      </c>
      <c r="E3616">
        <v>0.5</v>
      </c>
      <c r="F3616">
        <v>84734</v>
      </c>
      <c r="G3616">
        <v>990</v>
      </c>
      <c r="H3616">
        <v>84239</v>
      </c>
      <c r="I3616">
        <v>1705605</v>
      </c>
      <c r="J3616">
        <v>20.13</v>
      </c>
    </row>
    <row r="3617" spans="1:10" x14ac:dyDescent="0.45">
      <c r="A3617">
        <v>1965</v>
      </c>
      <c r="B3617">
        <v>61</v>
      </c>
      <c r="C3617">
        <v>1.2489999999999999E-2</v>
      </c>
      <c r="D3617">
        <v>1.2409999999999999E-2</v>
      </c>
      <c r="E3617">
        <v>0.5</v>
      </c>
      <c r="F3617">
        <v>83744</v>
      </c>
      <c r="G3617">
        <v>1039</v>
      </c>
      <c r="H3617">
        <v>83224</v>
      </c>
      <c r="I3617">
        <v>1621366</v>
      </c>
      <c r="J3617">
        <v>19.36</v>
      </c>
    </row>
    <row r="3618" spans="1:10" x14ac:dyDescent="0.45">
      <c r="A3618">
        <v>1965</v>
      </c>
      <c r="B3618">
        <v>62</v>
      </c>
      <c r="C3618">
        <v>1.478E-2</v>
      </c>
      <c r="D3618">
        <v>1.4670000000000001E-2</v>
      </c>
      <c r="E3618">
        <v>0.5</v>
      </c>
      <c r="F3618">
        <v>82705</v>
      </c>
      <c r="G3618">
        <v>1214</v>
      </c>
      <c r="H3618">
        <v>82098</v>
      </c>
      <c r="I3618">
        <v>1538142</v>
      </c>
      <c r="J3618">
        <v>18.600000000000001</v>
      </c>
    </row>
    <row r="3619" spans="1:10" x14ac:dyDescent="0.45">
      <c r="A3619">
        <v>1965</v>
      </c>
      <c r="B3619">
        <v>63</v>
      </c>
      <c r="C3619">
        <v>1.455E-2</v>
      </c>
      <c r="D3619">
        <v>1.4449999999999999E-2</v>
      </c>
      <c r="E3619">
        <v>0.5</v>
      </c>
      <c r="F3619">
        <v>81491</v>
      </c>
      <c r="G3619">
        <v>1178</v>
      </c>
      <c r="H3619">
        <v>80902</v>
      </c>
      <c r="I3619">
        <v>1456044</v>
      </c>
      <c r="J3619">
        <v>17.87</v>
      </c>
    </row>
    <row r="3620" spans="1:10" x14ac:dyDescent="0.45">
      <c r="A3620">
        <v>1965</v>
      </c>
      <c r="B3620">
        <v>64</v>
      </c>
      <c r="C3620">
        <v>1.771E-2</v>
      </c>
      <c r="D3620">
        <v>1.755E-2</v>
      </c>
      <c r="E3620">
        <v>0.5</v>
      </c>
      <c r="F3620">
        <v>80314</v>
      </c>
      <c r="G3620">
        <v>1410</v>
      </c>
      <c r="H3620">
        <v>79609</v>
      </c>
      <c r="I3620">
        <v>1375141</v>
      </c>
      <c r="J3620">
        <v>17.12</v>
      </c>
    </row>
    <row r="3621" spans="1:10" x14ac:dyDescent="0.45">
      <c r="A3621">
        <v>1965</v>
      </c>
      <c r="B3621">
        <v>65</v>
      </c>
      <c r="C3621">
        <v>1.984E-2</v>
      </c>
      <c r="D3621">
        <v>1.9640000000000001E-2</v>
      </c>
      <c r="E3621">
        <v>0.5</v>
      </c>
      <c r="F3621">
        <v>78904</v>
      </c>
      <c r="G3621">
        <v>1550</v>
      </c>
      <c r="H3621">
        <v>78129</v>
      </c>
      <c r="I3621">
        <v>1295532</v>
      </c>
      <c r="J3621">
        <v>16.420000000000002</v>
      </c>
    </row>
    <row r="3622" spans="1:10" x14ac:dyDescent="0.45">
      <c r="A3622">
        <v>1965</v>
      </c>
      <c r="B3622">
        <v>66</v>
      </c>
      <c r="C3622">
        <v>1.8550000000000001E-2</v>
      </c>
      <c r="D3622">
        <v>1.8380000000000001E-2</v>
      </c>
      <c r="E3622">
        <v>0.5</v>
      </c>
      <c r="F3622">
        <v>77354</v>
      </c>
      <c r="G3622">
        <v>1422</v>
      </c>
      <c r="H3622">
        <v>76643</v>
      </c>
      <c r="I3622">
        <v>1217404</v>
      </c>
      <c r="J3622">
        <v>15.74</v>
      </c>
    </row>
    <row r="3623" spans="1:10" x14ac:dyDescent="0.45">
      <c r="A3623">
        <v>1965</v>
      </c>
      <c r="B3623">
        <v>67</v>
      </c>
      <c r="C3623">
        <v>2.0979999999999999E-2</v>
      </c>
      <c r="D3623">
        <v>2.077E-2</v>
      </c>
      <c r="E3623">
        <v>0.5</v>
      </c>
      <c r="F3623">
        <v>75932</v>
      </c>
      <c r="G3623">
        <v>1577</v>
      </c>
      <c r="H3623">
        <v>75144</v>
      </c>
      <c r="I3623">
        <v>1140761</v>
      </c>
      <c r="J3623">
        <v>15.02</v>
      </c>
    </row>
    <row r="3624" spans="1:10" x14ac:dyDescent="0.45">
      <c r="A3624">
        <v>1965</v>
      </c>
      <c r="B3624">
        <v>68</v>
      </c>
      <c r="C3624">
        <v>2.2780000000000002E-2</v>
      </c>
      <c r="D3624">
        <v>2.2530000000000001E-2</v>
      </c>
      <c r="E3624">
        <v>0.5</v>
      </c>
      <c r="F3624">
        <v>74355</v>
      </c>
      <c r="G3624">
        <v>1675</v>
      </c>
      <c r="H3624">
        <v>73518</v>
      </c>
      <c r="I3624">
        <v>1065617</v>
      </c>
      <c r="J3624">
        <v>14.33</v>
      </c>
    </row>
    <row r="3625" spans="1:10" x14ac:dyDescent="0.45">
      <c r="A3625">
        <v>1965</v>
      </c>
      <c r="B3625">
        <v>69</v>
      </c>
      <c r="C3625">
        <v>2.512E-2</v>
      </c>
      <c r="D3625">
        <v>2.4809999999999999E-2</v>
      </c>
      <c r="E3625">
        <v>0.5</v>
      </c>
      <c r="F3625">
        <v>72680</v>
      </c>
      <c r="G3625">
        <v>1803</v>
      </c>
      <c r="H3625">
        <v>71779</v>
      </c>
      <c r="I3625">
        <v>992099</v>
      </c>
      <c r="J3625">
        <v>13.65</v>
      </c>
    </row>
    <row r="3626" spans="1:10" x14ac:dyDescent="0.45">
      <c r="A3626">
        <v>1965</v>
      </c>
      <c r="B3626">
        <v>70</v>
      </c>
      <c r="C3626">
        <v>2.852E-2</v>
      </c>
      <c r="D3626">
        <v>2.8119999999999999E-2</v>
      </c>
      <c r="E3626">
        <v>0.5</v>
      </c>
      <c r="F3626">
        <v>70877</v>
      </c>
      <c r="G3626">
        <v>1993</v>
      </c>
      <c r="H3626">
        <v>69881</v>
      </c>
      <c r="I3626">
        <v>920320</v>
      </c>
      <c r="J3626">
        <v>12.98</v>
      </c>
    </row>
    <row r="3627" spans="1:10" x14ac:dyDescent="0.45">
      <c r="A3627">
        <v>1965</v>
      </c>
      <c r="B3627">
        <v>71</v>
      </c>
      <c r="C3627">
        <v>2.8500000000000001E-2</v>
      </c>
      <c r="D3627">
        <v>2.81E-2</v>
      </c>
      <c r="E3627">
        <v>0.5</v>
      </c>
      <c r="F3627">
        <v>68884</v>
      </c>
      <c r="G3627">
        <v>1935</v>
      </c>
      <c r="H3627">
        <v>67917</v>
      </c>
      <c r="I3627">
        <v>850439</v>
      </c>
      <c r="J3627">
        <v>12.35</v>
      </c>
    </row>
    <row r="3628" spans="1:10" x14ac:dyDescent="0.45">
      <c r="A3628">
        <v>1965</v>
      </c>
      <c r="B3628">
        <v>72</v>
      </c>
      <c r="C3628">
        <v>3.4290000000000001E-2</v>
      </c>
      <c r="D3628">
        <v>3.3709999999999997E-2</v>
      </c>
      <c r="E3628">
        <v>0.5</v>
      </c>
      <c r="F3628">
        <v>66949</v>
      </c>
      <c r="G3628">
        <v>2257</v>
      </c>
      <c r="H3628">
        <v>65820</v>
      </c>
      <c r="I3628">
        <v>782523</v>
      </c>
      <c r="J3628">
        <v>11.69</v>
      </c>
    </row>
    <row r="3629" spans="1:10" x14ac:dyDescent="0.45">
      <c r="A3629">
        <v>1965</v>
      </c>
      <c r="B3629">
        <v>73</v>
      </c>
      <c r="C3629">
        <v>3.5990000000000001E-2</v>
      </c>
      <c r="D3629">
        <v>3.5360000000000003E-2</v>
      </c>
      <c r="E3629">
        <v>0.5</v>
      </c>
      <c r="F3629">
        <v>64692</v>
      </c>
      <c r="G3629">
        <v>2287</v>
      </c>
      <c r="H3629">
        <v>63548</v>
      </c>
      <c r="I3629">
        <v>716702</v>
      </c>
      <c r="J3629">
        <v>11.08</v>
      </c>
    </row>
    <row r="3630" spans="1:10" x14ac:dyDescent="0.45">
      <c r="A3630">
        <v>1965</v>
      </c>
      <c r="B3630">
        <v>74</v>
      </c>
      <c r="C3630">
        <v>4.0120000000000003E-2</v>
      </c>
      <c r="D3630">
        <v>3.9329999999999997E-2</v>
      </c>
      <c r="E3630">
        <v>0.5</v>
      </c>
      <c r="F3630">
        <v>62405</v>
      </c>
      <c r="G3630">
        <v>2455</v>
      </c>
      <c r="H3630">
        <v>61177</v>
      </c>
      <c r="I3630">
        <v>653154</v>
      </c>
      <c r="J3630">
        <v>10.47</v>
      </c>
    </row>
    <row r="3631" spans="1:10" x14ac:dyDescent="0.45">
      <c r="A3631">
        <v>1965</v>
      </c>
      <c r="B3631">
        <v>75</v>
      </c>
      <c r="C3631">
        <v>4.7800000000000002E-2</v>
      </c>
      <c r="D3631">
        <v>4.6690000000000002E-2</v>
      </c>
      <c r="E3631">
        <v>0.5</v>
      </c>
      <c r="F3631">
        <v>59950</v>
      </c>
      <c r="G3631">
        <v>2799</v>
      </c>
      <c r="H3631">
        <v>58551</v>
      </c>
      <c r="I3631">
        <v>591977</v>
      </c>
      <c r="J3631">
        <v>9.8699999999999992</v>
      </c>
    </row>
    <row r="3632" spans="1:10" x14ac:dyDescent="0.45">
      <c r="A3632">
        <v>1965</v>
      </c>
      <c r="B3632">
        <v>76</v>
      </c>
      <c r="C3632">
        <v>5.2679999999999998E-2</v>
      </c>
      <c r="D3632">
        <v>5.1319999999999998E-2</v>
      </c>
      <c r="E3632">
        <v>0.5</v>
      </c>
      <c r="F3632">
        <v>57151</v>
      </c>
      <c r="G3632">
        <v>2933</v>
      </c>
      <c r="H3632">
        <v>55685</v>
      </c>
      <c r="I3632">
        <v>533426</v>
      </c>
      <c r="J3632">
        <v>9.33</v>
      </c>
    </row>
    <row r="3633" spans="1:10" x14ac:dyDescent="0.45">
      <c r="A3633">
        <v>1965</v>
      </c>
      <c r="B3633">
        <v>77</v>
      </c>
      <c r="C3633">
        <v>5.6649999999999999E-2</v>
      </c>
      <c r="D3633">
        <v>5.509E-2</v>
      </c>
      <c r="E3633">
        <v>0.5</v>
      </c>
      <c r="F3633">
        <v>54218</v>
      </c>
      <c r="G3633">
        <v>2987</v>
      </c>
      <c r="H3633">
        <v>52724</v>
      </c>
      <c r="I3633">
        <v>477742</v>
      </c>
      <c r="J3633">
        <v>8.81</v>
      </c>
    </row>
    <row r="3634" spans="1:10" x14ac:dyDescent="0.45">
      <c r="A3634">
        <v>1965</v>
      </c>
      <c r="B3634">
        <v>78</v>
      </c>
      <c r="C3634">
        <v>6.2700000000000006E-2</v>
      </c>
      <c r="D3634">
        <v>6.08E-2</v>
      </c>
      <c r="E3634">
        <v>0.5</v>
      </c>
      <c r="F3634">
        <v>51231</v>
      </c>
      <c r="G3634">
        <v>3115</v>
      </c>
      <c r="H3634">
        <v>49674</v>
      </c>
      <c r="I3634">
        <v>425017</v>
      </c>
      <c r="J3634">
        <v>8.3000000000000007</v>
      </c>
    </row>
    <row r="3635" spans="1:10" x14ac:dyDescent="0.45">
      <c r="A3635">
        <v>1965</v>
      </c>
      <c r="B3635">
        <v>79</v>
      </c>
      <c r="C3635">
        <v>7.0370000000000002E-2</v>
      </c>
      <c r="D3635">
        <v>6.7979999999999999E-2</v>
      </c>
      <c r="E3635">
        <v>0.5</v>
      </c>
      <c r="F3635">
        <v>48116</v>
      </c>
      <c r="G3635">
        <v>3271</v>
      </c>
      <c r="H3635">
        <v>46481</v>
      </c>
      <c r="I3635">
        <v>375343</v>
      </c>
      <c r="J3635">
        <v>7.8</v>
      </c>
    </row>
    <row r="3636" spans="1:10" x14ac:dyDescent="0.45">
      <c r="A3636">
        <v>1965</v>
      </c>
      <c r="B3636">
        <v>80</v>
      </c>
      <c r="C3636">
        <v>7.9089999999999994E-2</v>
      </c>
      <c r="D3636">
        <v>7.6079999999999995E-2</v>
      </c>
      <c r="E3636">
        <v>0.5</v>
      </c>
      <c r="F3636">
        <v>44845</v>
      </c>
      <c r="G3636">
        <v>3412</v>
      </c>
      <c r="H3636">
        <v>43139</v>
      </c>
      <c r="I3636">
        <v>328863</v>
      </c>
      <c r="J3636">
        <v>7.33</v>
      </c>
    </row>
    <row r="3637" spans="1:10" x14ac:dyDescent="0.45">
      <c r="A3637">
        <v>1965</v>
      </c>
      <c r="B3637">
        <v>81</v>
      </c>
      <c r="C3637">
        <v>8.2170000000000007E-2</v>
      </c>
      <c r="D3637">
        <v>7.893E-2</v>
      </c>
      <c r="E3637">
        <v>0.5</v>
      </c>
      <c r="F3637">
        <v>41433</v>
      </c>
      <c r="G3637">
        <v>3270</v>
      </c>
      <c r="H3637">
        <v>39798</v>
      </c>
      <c r="I3637">
        <v>285723</v>
      </c>
      <c r="J3637">
        <v>6.9</v>
      </c>
    </row>
    <row r="3638" spans="1:10" x14ac:dyDescent="0.45">
      <c r="A3638">
        <v>1965</v>
      </c>
      <c r="B3638">
        <v>82</v>
      </c>
      <c r="C3638">
        <v>9.4520000000000007E-2</v>
      </c>
      <c r="D3638">
        <v>9.0260000000000007E-2</v>
      </c>
      <c r="E3638">
        <v>0.5</v>
      </c>
      <c r="F3638">
        <v>38163</v>
      </c>
      <c r="G3638">
        <v>3445</v>
      </c>
      <c r="H3638">
        <v>36441</v>
      </c>
      <c r="I3638">
        <v>245925</v>
      </c>
      <c r="J3638">
        <v>6.44</v>
      </c>
    </row>
    <row r="3639" spans="1:10" x14ac:dyDescent="0.45">
      <c r="A3639">
        <v>1965</v>
      </c>
      <c r="B3639">
        <v>83</v>
      </c>
      <c r="C3639">
        <v>0.10695</v>
      </c>
      <c r="D3639">
        <v>0.10152</v>
      </c>
      <c r="E3639">
        <v>0.5</v>
      </c>
      <c r="F3639">
        <v>34719</v>
      </c>
      <c r="G3639">
        <v>3525</v>
      </c>
      <c r="H3639">
        <v>32956</v>
      </c>
      <c r="I3639">
        <v>209484</v>
      </c>
      <c r="J3639">
        <v>6.03</v>
      </c>
    </row>
    <row r="3640" spans="1:10" x14ac:dyDescent="0.45">
      <c r="A3640">
        <v>1965</v>
      </c>
      <c r="B3640">
        <v>84</v>
      </c>
      <c r="C3640">
        <v>0.11846</v>
      </c>
      <c r="D3640">
        <v>0.11183999999999999</v>
      </c>
      <c r="E3640">
        <v>0.5</v>
      </c>
      <c r="F3640">
        <v>31194</v>
      </c>
      <c r="G3640">
        <v>3489</v>
      </c>
      <c r="H3640">
        <v>29450</v>
      </c>
      <c r="I3640">
        <v>176527</v>
      </c>
      <c r="J3640">
        <v>5.66</v>
      </c>
    </row>
    <row r="3641" spans="1:10" x14ac:dyDescent="0.45">
      <c r="A3641">
        <v>1965</v>
      </c>
      <c r="B3641">
        <v>85</v>
      </c>
      <c r="C3641">
        <v>0.13325000000000001</v>
      </c>
      <c r="D3641">
        <v>0.12493</v>
      </c>
      <c r="E3641">
        <v>0.5</v>
      </c>
      <c r="F3641">
        <v>27705</v>
      </c>
      <c r="G3641">
        <v>3461</v>
      </c>
      <c r="H3641">
        <v>25975</v>
      </c>
      <c r="I3641">
        <v>147078</v>
      </c>
      <c r="J3641">
        <v>5.31</v>
      </c>
    </row>
    <row r="3642" spans="1:10" x14ac:dyDescent="0.45">
      <c r="A3642">
        <v>1965</v>
      </c>
      <c r="B3642">
        <v>86</v>
      </c>
      <c r="C3642">
        <v>0.14243</v>
      </c>
      <c r="D3642">
        <v>0.13295999999999999</v>
      </c>
      <c r="E3642">
        <v>0.5</v>
      </c>
      <c r="F3642">
        <v>24244</v>
      </c>
      <c r="G3642">
        <v>3223</v>
      </c>
      <c r="H3642">
        <v>22632</v>
      </c>
      <c r="I3642">
        <v>121103</v>
      </c>
      <c r="J3642">
        <v>5</v>
      </c>
    </row>
    <row r="3643" spans="1:10" x14ac:dyDescent="0.45">
      <c r="A3643">
        <v>1965</v>
      </c>
      <c r="B3643">
        <v>87</v>
      </c>
      <c r="C3643">
        <v>0.15845999999999999</v>
      </c>
      <c r="D3643">
        <v>0.14682999999999999</v>
      </c>
      <c r="E3643">
        <v>0.5</v>
      </c>
      <c r="F3643">
        <v>21021</v>
      </c>
      <c r="G3643">
        <v>3086</v>
      </c>
      <c r="H3643">
        <v>19478</v>
      </c>
      <c r="I3643">
        <v>98471</v>
      </c>
      <c r="J3643">
        <v>4.68</v>
      </c>
    </row>
    <row r="3644" spans="1:10" x14ac:dyDescent="0.45">
      <c r="A3644">
        <v>1965</v>
      </c>
      <c r="B3644">
        <v>88</v>
      </c>
      <c r="C3644">
        <v>0.16832</v>
      </c>
      <c r="D3644">
        <v>0.15525</v>
      </c>
      <c r="E3644">
        <v>0.5</v>
      </c>
      <c r="F3644">
        <v>17934</v>
      </c>
      <c r="G3644">
        <v>2784</v>
      </c>
      <c r="H3644">
        <v>16542</v>
      </c>
      <c r="I3644">
        <v>78993</v>
      </c>
      <c r="J3644">
        <v>4.4000000000000004</v>
      </c>
    </row>
    <row r="3645" spans="1:10" x14ac:dyDescent="0.45">
      <c r="A3645">
        <v>1965</v>
      </c>
      <c r="B3645">
        <v>89</v>
      </c>
      <c r="C3645">
        <v>0.18872</v>
      </c>
      <c r="D3645">
        <v>0.17244999999999999</v>
      </c>
      <c r="E3645">
        <v>0.5</v>
      </c>
      <c r="F3645">
        <v>15150</v>
      </c>
      <c r="G3645">
        <v>2613</v>
      </c>
      <c r="H3645">
        <v>13844</v>
      </c>
      <c r="I3645">
        <v>62451</v>
      </c>
      <c r="J3645">
        <v>4.12</v>
      </c>
    </row>
    <row r="3646" spans="1:10" x14ac:dyDescent="0.45">
      <c r="A3646">
        <v>1965</v>
      </c>
      <c r="B3646">
        <v>90</v>
      </c>
      <c r="C3646">
        <v>0.21068000000000001</v>
      </c>
      <c r="D3646">
        <v>0.19059999999999999</v>
      </c>
      <c r="E3646">
        <v>0.5</v>
      </c>
      <c r="F3646">
        <v>12537</v>
      </c>
      <c r="G3646">
        <v>2390</v>
      </c>
      <c r="H3646">
        <v>11343</v>
      </c>
      <c r="I3646">
        <v>48607</v>
      </c>
      <c r="J3646">
        <v>3.88</v>
      </c>
    </row>
    <row r="3647" spans="1:10" x14ac:dyDescent="0.45">
      <c r="A3647">
        <v>1965</v>
      </c>
      <c r="B3647">
        <v>91</v>
      </c>
      <c r="C3647">
        <v>0.21153</v>
      </c>
      <c r="D3647">
        <v>0.1913</v>
      </c>
      <c r="E3647">
        <v>0.5</v>
      </c>
      <c r="F3647">
        <v>10148</v>
      </c>
      <c r="G3647">
        <v>1941</v>
      </c>
      <c r="H3647">
        <v>9177</v>
      </c>
      <c r="I3647">
        <v>37265</v>
      </c>
      <c r="J3647">
        <v>3.67</v>
      </c>
    </row>
    <row r="3648" spans="1:10" x14ac:dyDescent="0.45">
      <c r="A3648">
        <v>1965</v>
      </c>
      <c r="B3648">
        <v>92</v>
      </c>
      <c r="C3648">
        <v>0.23932</v>
      </c>
      <c r="D3648">
        <v>0.21374000000000001</v>
      </c>
      <c r="E3648">
        <v>0.5</v>
      </c>
      <c r="F3648">
        <v>8207</v>
      </c>
      <c r="G3648">
        <v>1754</v>
      </c>
      <c r="H3648">
        <v>7329</v>
      </c>
      <c r="I3648">
        <v>28088</v>
      </c>
      <c r="J3648">
        <v>3.42</v>
      </c>
    </row>
    <row r="3649" spans="1:10" x14ac:dyDescent="0.45">
      <c r="A3649">
        <v>1965</v>
      </c>
      <c r="B3649">
        <v>93</v>
      </c>
      <c r="C3649">
        <v>0.25718999999999997</v>
      </c>
      <c r="D3649">
        <v>0.22788</v>
      </c>
      <c r="E3649">
        <v>0.5</v>
      </c>
      <c r="F3649">
        <v>6452</v>
      </c>
      <c r="G3649">
        <v>1470</v>
      </c>
      <c r="H3649">
        <v>5717</v>
      </c>
      <c r="I3649">
        <v>20758</v>
      </c>
      <c r="J3649">
        <v>3.22</v>
      </c>
    </row>
    <row r="3650" spans="1:10" x14ac:dyDescent="0.45">
      <c r="A3650">
        <v>1965</v>
      </c>
      <c r="B3650">
        <v>94</v>
      </c>
      <c r="C3650">
        <v>0.28078999999999998</v>
      </c>
      <c r="D3650">
        <v>0.24621999999999999</v>
      </c>
      <c r="E3650">
        <v>0.5</v>
      </c>
      <c r="F3650">
        <v>4982</v>
      </c>
      <c r="G3650">
        <v>1227</v>
      </c>
      <c r="H3650">
        <v>4369</v>
      </c>
      <c r="I3650">
        <v>15041</v>
      </c>
      <c r="J3650">
        <v>3.02</v>
      </c>
    </row>
    <row r="3651" spans="1:10" x14ac:dyDescent="0.45">
      <c r="A3651">
        <v>1965</v>
      </c>
      <c r="B3651">
        <v>95</v>
      </c>
      <c r="C3651">
        <v>0.30285000000000001</v>
      </c>
      <c r="D3651">
        <v>0.26301999999999998</v>
      </c>
      <c r="E3651">
        <v>0.5</v>
      </c>
      <c r="F3651">
        <v>3755</v>
      </c>
      <c r="G3651">
        <v>988</v>
      </c>
      <c r="H3651">
        <v>3261</v>
      </c>
      <c r="I3651">
        <v>10672</v>
      </c>
      <c r="J3651">
        <v>2.84</v>
      </c>
    </row>
    <row r="3652" spans="1:10" x14ac:dyDescent="0.45">
      <c r="A3652">
        <v>1965</v>
      </c>
      <c r="B3652">
        <v>96</v>
      </c>
      <c r="C3652">
        <v>0.32618000000000003</v>
      </c>
      <c r="D3652">
        <v>0.28044999999999998</v>
      </c>
      <c r="E3652">
        <v>0.5</v>
      </c>
      <c r="F3652">
        <v>2768</v>
      </c>
      <c r="G3652">
        <v>776</v>
      </c>
      <c r="H3652">
        <v>2380</v>
      </c>
      <c r="I3652">
        <v>7411</v>
      </c>
      <c r="J3652">
        <v>2.68</v>
      </c>
    </row>
    <row r="3653" spans="1:10" x14ac:dyDescent="0.45">
      <c r="A3653">
        <v>1965</v>
      </c>
      <c r="B3653">
        <v>97</v>
      </c>
      <c r="C3653">
        <v>0.35042000000000001</v>
      </c>
      <c r="D3653">
        <v>0.29816999999999999</v>
      </c>
      <c r="E3653">
        <v>0.5</v>
      </c>
      <c r="F3653">
        <v>1991</v>
      </c>
      <c r="G3653">
        <v>594</v>
      </c>
      <c r="H3653">
        <v>1695</v>
      </c>
      <c r="I3653">
        <v>5031</v>
      </c>
      <c r="J3653">
        <v>2.5299999999999998</v>
      </c>
    </row>
    <row r="3654" spans="1:10" x14ac:dyDescent="0.45">
      <c r="A3654">
        <v>1965</v>
      </c>
      <c r="B3654">
        <v>98</v>
      </c>
      <c r="C3654">
        <v>0.37545000000000001</v>
      </c>
      <c r="D3654">
        <v>0.31611</v>
      </c>
      <c r="E3654">
        <v>0.5</v>
      </c>
      <c r="F3654">
        <v>1398</v>
      </c>
      <c r="G3654">
        <v>442</v>
      </c>
      <c r="H3654">
        <v>1177</v>
      </c>
      <c r="I3654">
        <v>3337</v>
      </c>
      <c r="J3654">
        <v>2.39</v>
      </c>
    </row>
    <row r="3655" spans="1:10" x14ac:dyDescent="0.45">
      <c r="A3655">
        <v>1965</v>
      </c>
      <c r="B3655">
        <v>99</v>
      </c>
      <c r="C3655">
        <v>0.40116000000000002</v>
      </c>
      <c r="D3655">
        <v>0.33413999999999999</v>
      </c>
      <c r="E3655">
        <v>0.5</v>
      </c>
      <c r="F3655">
        <v>956</v>
      </c>
      <c r="G3655">
        <v>319</v>
      </c>
      <c r="H3655">
        <v>796</v>
      </c>
      <c r="I3655">
        <v>2160</v>
      </c>
      <c r="J3655">
        <v>2.2599999999999998</v>
      </c>
    </row>
    <row r="3656" spans="1:10" x14ac:dyDescent="0.45">
      <c r="A3656">
        <v>1965</v>
      </c>
      <c r="B3656">
        <v>100</v>
      </c>
      <c r="C3656">
        <v>0.42742999999999998</v>
      </c>
      <c r="D3656">
        <v>0.35216999999999998</v>
      </c>
      <c r="E3656">
        <v>0.5</v>
      </c>
      <c r="F3656">
        <v>636</v>
      </c>
      <c r="G3656">
        <v>224</v>
      </c>
      <c r="H3656">
        <v>524</v>
      </c>
      <c r="I3656">
        <v>1364</v>
      </c>
      <c r="J3656">
        <v>2.14</v>
      </c>
    </row>
    <row r="3657" spans="1:10" x14ac:dyDescent="0.45">
      <c r="A3657">
        <v>1965</v>
      </c>
      <c r="B3657">
        <v>101</v>
      </c>
      <c r="C3657">
        <v>0.45411000000000001</v>
      </c>
      <c r="D3657">
        <v>0.37008000000000002</v>
      </c>
      <c r="E3657">
        <v>0.5</v>
      </c>
      <c r="F3657">
        <v>412</v>
      </c>
      <c r="G3657">
        <v>153</v>
      </c>
      <c r="H3657">
        <v>336</v>
      </c>
      <c r="I3657">
        <v>839</v>
      </c>
      <c r="J3657">
        <v>2.04</v>
      </c>
    </row>
    <row r="3658" spans="1:10" x14ac:dyDescent="0.45">
      <c r="A3658">
        <v>1965</v>
      </c>
      <c r="B3658">
        <v>102</v>
      </c>
      <c r="C3658">
        <v>0.48105999999999999</v>
      </c>
      <c r="D3658">
        <v>0.38779000000000002</v>
      </c>
      <c r="E3658">
        <v>0.5</v>
      </c>
      <c r="F3658">
        <v>260</v>
      </c>
      <c r="G3658">
        <v>101</v>
      </c>
      <c r="H3658">
        <v>209</v>
      </c>
      <c r="I3658">
        <v>503</v>
      </c>
      <c r="J3658">
        <v>1.94</v>
      </c>
    </row>
    <row r="3659" spans="1:10" x14ac:dyDescent="0.45">
      <c r="A3659">
        <v>1965</v>
      </c>
      <c r="B3659">
        <v>103</v>
      </c>
      <c r="C3659">
        <v>0.50812999999999997</v>
      </c>
      <c r="D3659">
        <v>0.40517999999999998</v>
      </c>
      <c r="E3659">
        <v>0.5</v>
      </c>
      <c r="F3659">
        <v>159</v>
      </c>
      <c r="G3659">
        <v>64</v>
      </c>
      <c r="H3659">
        <v>127</v>
      </c>
      <c r="I3659">
        <v>294</v>
      </c>
      <c r="J3659">
        <v>1.85</v>
      </c>
    </row>
    <row r="3660" spans="1:10" x14ac:dyDescent="0.45">
      <c r="A3660">
        <v>1965</v>
      </c>
      <c r="B3660">
        <v>104</v>
      </c>
      <c r="C3660">
        <v>0.53513999999999995</v>
      </c>
      <c r="D3660">
        <v>0.42218</v>
      </c>
      <c r="E3660">
        <v>0.5</v>
      </c>
      <c r="F3660">
        <v>95</v>
      </c>
      <c r="G3660">
        <v>40</v>
      </c>
      <c r="H3660">
        <v>75</v>
      </c>
      <c r="I3660">
        <v>167</v>
      </c>
      <c r="J3660">
        <v>1.77</v>
      </c>
    </row>
    <row r="3661" spans="1:10" x14ac:dyDescent="0.45">
      <c r="A3661">
        <v>1965</v>
      </c>
      <c r="B3661">
        <v>105</v>
      </c>
      <c r="C3661">
        <v>0.56194999999999995</v>
      </c>
      <c r="D3661">
        <v>0.43869000000000002</v>
      </c>
      <c r="E3661">
        <v>0.5</v>
      </c>
      <c r="F3661">
        <v>55</v>
      </c>
      <c r="G3661">
        <v>24</v>
      </c>
      <c r="H3661">
        <v>43</v>
      </c>
      <c r="I3661">
        <v>93</v>
      </c>
      <c r="J3661">
        <v>1.7</v>
      </c>
    </row>
    <row r="3662" spans="1:10" x14ac:dyDescent="0.45">
      <c r="A3662">
        <v>1965</v>
      </c>
      <c r="B3662">
        <v>106</v>
      </c>
      <c r="C3662">
        <v>0.58840000000000003</v>
      </c>
      <c r="D3662">
        <v>0.45463999999999999</v>
      </c>
      <c r="E3662">
        <v>0.5</v>
      </c>
      <c r="F3662">
        <v>31</v>
      </c>
      <c r="G3662">
        <v>14</v>
      </c>
      <c r="H3662">
        <v>24</v>
      </c>
      <c r="I3662">
        <v>50</v>
      </c>
      <c r="J3662">
        <v>1.63</v>
      </c>
    </row>
    <row r="3663" spans="1:10" x14ac:dyDescent="0.45">
      <c r="A3663">
        <v>1965</v>
      </c>
      <c r="B3663">
        <v>107</v>
      </c>
      <c r="C3663">
        <v>0.61434999999999995</v>
      </c>
      <c r="D3663">
        <v>0.46998000000000001</v>
      </c>
      <c r="E3663">
        <v>0.5</v>
      </c>
      <c r="F3663">
        <v>17</v>
      </c>
      <c r="G3663">
        <v>8</v>
      </c>
      <c r="H3663">
        <v>13</v>
      </c>
      <c r="I3663">
        <v>26</v>
      </c>
      <c r="J3663">
        <v>1.57</v>
      </c>
    </row>
    <row r="3664" spans="1:10" x14ac:dyDescent="0.45">
      <c r="A3664">
        <v>1965</v>
      </c>
      <c r="B3664">
        <v>108</v>
      </c>
      <c r="C3664">
        <v>0.63966999999999996</v>
      </c>
      <c r="D3664">
        <v>0.48465999999999998</v>
      </c>
      <c r="E3664">
        <v>0.5</v>
      </c>
      <c r="F3664">
        <v>9</v>
      </c>
      <c r="G3664">
        <v>4</v>
      </c>
      <c r="H3664">
        <v>7</v>
      </c>
      <c r="I3664">
        <v>13</v>
      </c>
      <c r="J3664">
        <v>1.52</v>
      </c>
    </row>
    <row r="3665" spans="1:10" x14ac:dyDescent="0.45">
      <c r="A3665">
        <v>1965</v>
      </c>
      <c r="B3665">
        <v>109</v>
      </c>
      <c r="C3665">
        <v>0.66422999999999999</v>
      </c>
      <c r="D3665">
        <v>0.49863000000000002</v>
      </c>
      <c r="E3665">
        <v>0.5</v>
      </c>
      <c r="F3665">
        <v>5</v>
      </c>
      <c r="G3665">
        <v>2</v>
      </c>
      <c r="H3665">
        <v>3</v>
      </c>
      <c r="I3665">
        <v>7</v>
      </c>
      <c r="J3665">
        <v>1.48</v>
      </c>
    </row>
    <row r="3666" spans="1:10" x14ac:dyDescent="0.45">
      <c r="A3666">
        <v>1965</v>
      </c>
      <c r="B3666" t="s">
        <v>20</v>
      </c>
      <c r="C3666">
        <v>0.68794</v>
      </c>
      <c r="D3666">
        <v>1</v>
      </c>
      <c r="E3666">
        <v>1.45</v>
      </c>
      <c r="F3666">
        <v>2</v>
      </c>
      <c r="G3666">
        <v>2</v>
      </c>
      <c r="H3666">
        <v>3</v>
      </c>
      <c r="I3666">
        <v>3</v>
      </c>
      <c r="J3666">
        <v>1.45</v>
      </c>
    </row>
    <row r="3667" spans="1:10" x14ac:dyDescent="0.45">
      <c r="A3667">
        <v>1966</v>
      </c>
      <c r="B3667">
        <v>0</v>
      </c>
      <c r="C3667">
        <v>2.068E-2</v>
      </c>
      <c r="D3667">
        <v>2.0310000000000002E-2</v>
      </c>
      <c r="E3667">
        <v>0.13</v>
      </c>
      <c r="F3667">
        <v>100000</v>
      </c>
      <c r="G3667">
        <v>2031</v>
      </c>
      <c r="H3667">
        <v>98227</v>
      </c>
      <c r="I3667">
        <v>7396684</v>
      </c>
      <c r="J3667">
        <v>73.97</v>
      </c>
    </row>
    <row r="3668" spans="1:10" x14ac:dyDescent="0.45">
      <c r="A3668">
        <v>1966</v>
      </c>
      <c r="B3668">
        <v>1</v>
      </c>
      <c r="C3668">
        <v>1.4400000000000001E-3</v>
      </c>
      <c r="D3668">
        <v>1.4400000000000001E-3</v>
      </c>
      <c r="E3668">
        <v>0.5</v>
      </c>
      <c r="F3668">
        <v>97969</v>
      </c>
      <c r="G3668">
        <v>141</v>
      </c>
      <c r="H3668">
        <v>97898</v>
      </c>
      <c r="I3668">
        <v>7298457</v>
      </c>
      <c r="J3668">
        <v>74.5</v>
      </c>
    </row>
    <row r="3669" spans="1:10" x14ac:dyDescent="0.45">
      <c r="A3669">
        <v>1966</v>
      </c>
      <c r="B3669">
        <v>2</v>
      </c>
      <c r="C3669">
        <v>8.7000000000000001E-4</v>
      </c>
      <c r="D3669">
        <v>8.7000000000000001E-4</v>
      </c>
      <c r="E3669">
        <v>0.5</v>
      </c>
      <c r="F3669">
        <v>97828</v>
      </c>
      <c r="G3669">
        <v>85</v>
      </c>
      <c r="H3669">
        <v>97786</v>
      </c>
      <c r="I3669">
        <v>7200559</v>
      </c>
      <c r="J3669">
        <v>73.599999999999994</v>
      </c>
    </row>
    <row r="3670" spans="1:10" x14ac:dyDescent="0.45">
      <c r="A3670">
        <v>1966</v>
      </c>
      <c r="B3670">
        <v>3</v>
      </c>
      <c r="C3670">
        <v>6.7000000000000002E-4</v>
      </c>
      <c r="D3670">
        <v>6.7000000000000002E-4</v>
      </c>
      <c r="E3670">
        <v>0.5</v>
      </c>
      <c r="F3670">
        <v>97743</v>
      </c>
      <c r="G3670">
        <v>65</v>
      </c>
      <c r="H3670">
        <v>97711</v>
      </c>
      <c r="I3670">
        <v>7102773</v>
      </c>
      <c r="J3670">
        <v>72.67</v>
      </c>
    </row>
    <row r="3671" spans="1:10" x14ac:dyDescent="0.45">
      <c r="A3671">
        <v>1966</v>
      </c>
      <c r="B3671">
        <v>4</v>
      </c>
      <c r="C3671">
        <v>5.5999999999999995E-4</v>
      </c>
      <c r="D3671">
        <v>5.5999999999999995E-4</v>
      </c>
      <c r="E3671">
        <v>0.5</v>
      </c>
      <c r="F3671">
        <v>97678</v>
      </c>
      <c r="G3671">
        <v>55</v>
      </c>
      <c r="H3671">
        <v>97651</v>
      </c>
      <c r="I3671">
        <v>7005062</v>
      </c>
      <c r="J3671">
        <v>71.72</v>
      </c>
    </row>
    <row r="3672" spans="1:10" x14ac:dyDescent="0.45">
      <c r="A3672">
        <v>1966</v>
      </c>
      <c r="B3672">
        <v>5</v>
      </c>
      <c r="C3672">
        <v>4.8000000000000001E-4</v>
      </c>
      <c r="D3672">
        <v>4.8000000000000001E-4</v>
      </c>
      <c r="E3672">
        <v>0.5</v>
      </c>
      <c r="F3672">
        <v>97623</v>
      </c>
      <c r="G3672">
        <v>46</v>
      </c>
      <c r="H3672">
        <v>97600</v>
      </c>
      <c r="I3672">
        <v>6907412</v>
      </c>
      <c r="J3672">
        <v>70.760000000000005</v>
      </c>
    </row>
    <row r="3673" spans="1:10" x14ac:dyDescent="0.45">
      <c r="A3673">
        <v>1966</v>
      </c>
      <c r="B3673">
        <v>6</v>
      </c>
      <c r="C3673">
        <v>4.0999999999999999E-4</v>
      </c>
      <c r="D3673">
        <v>4.0999999999999999E-4</v>
      </c>
      <c r="E3673">
        <v>0.5</v>
      </c>
      <c r="F3673">
        <v>97577</v>
      </c>
      <c r="G3673">
        <v>40</v>
      </c>
      <c r="H3673">
        <v>97557</v>
      </c>
      <c r="I3673">
        <v>6809812</v>
      </c>
      <c r="J3673">
        <v>69.790000000000006</v>
      </c>
    </row>
    <row r="3674" spans="1:10" x14ac:dyDescent="0.45">
      <c r="A3674">
        <v>1966</v>
      </c>
      <c r="B3674">
        <v>7</v>
      </c>
      <c r="C3674">
        <v>3.5E-4</v>
      </c>
      <c r="D3674">
        <v>3.5E-4</v>
      </c>
      <c r="E3674">
        <v>0.5</v>
      </c>
      <c r="F3674">
        <v>97537</v>
      </c>
      <c r="G3674">
        <v>34</v>
      </c>
      <c r="H3674">
        <v>97520</v>
      </c>
      <c r="I3674">
        <v>6712255</v>
      </c>
      <c r="J3674">
        <v>68.819999999999993</v>
      </c>
    </row>
    <row r="3675" spans="1:10" x14ac:dyDescent="0.45">
      <c r="A3675">
        <v>1966</v>
      </c>
      <c r="B3675">
        <v>8</v>
      </c>
      <c r="C3675">
        <v>3.1E-4</v>
      </c>
      <c r="D3675">
        <v>3.1E-4</v>
      </c>
      <c r="E3675">
        <v>0.5</v>
      </c>
      <c r="F3675">
        <v>97503</v>
      </c>
      <c r="G3675">
        <v>31</v>
      </c>
      <c r="H3675">
        <v>97488</v>
      </c>
      <c r="I3675">
        <v>6614735</v>
      </c>
      <c r="J3675">
        <v>67.84</v>
      </c>
    </row>
    <row r="3676" spans="1:10" x14ac:dyDescent="0.45">
      <c r="A3676">
        <v>1966</v>
      </c>
      <c r="B3676">
        <v>9</v>
      </c>
      <c r="C3676">
        <v>3.1E-4</v>
      </c>
      <c r="D3676">
        <v>3.1E-4</v>
      </c>
      <c r="E3676">
        <v>0.5</v>
      </c>
      <c r="F3676">
        <v>97472</v>
      </c>
      <c r="G3676">
        <v>30</v>
      </c>
      <c r="H3676">
        <v>97457</v>
      </c>
      <c r="I3676">
        <v>6517247</v>
      </c>
      <c r="J3676">
        <v>66.86</v>
      </c>
    </row>
    <row r="3677" spans="1:10" x14ac:dyDescent="0.45">
      <c r="A3677">
        <v>1966</v>
      </c>
      <c r="B3677">
        <v>10</v>
      </c>
      <c r="C3677">
        <v>2.7E-4</v>
      </c>
      <c r="D3677">
        <v>2.7E-4</v>
      </c>
      <c r="E3677">
        <v>0.5</v>
      </c>
      <c r="F3677">
        <v>97442</v>
      </c>
      <c r="G3677">
        <v>27</v>
      </c>
      <c r="H3677">
        <v>97429</v>
      </c>
      <c r="I3677">
        <v>6419790</v>
      </c>
      <c r="J3677">
        <v>65.88</v>
      </c>
    </row>
    <row r="3678" spans="1:10" x14ac:dyDescent="0.45">
      <c r="A3678">
        <v>1966</v>
      </c>
      <c r="B3678">
        <v>11</v>
      </c>
      <c r="C3678">
        <v>2.7999999999999998E-4</v>
      </c>
      <c r="D3678">
        <v>2.7999999999999998E-4</v>
      </c>
      <c r="E3678">
        <v>0.5</v>
      </c>
      <c r="F3678">
        <v>97415</v>
      </c>
      <c r="G3678">
        <v>27</v>
      </c>
      <c r="H3678">
        <v>97402</v>
      </c>
      <c r="I3678">
        <v>6322361</v>
      </c>
      <c r="J3678">
        <v>64.900000000000006</v>
      </c>
    </row>
    <row r="3679" spans="1:10" x14ac:dyDescent="0.45">
      <c r="A3679">
        <v>1966</v>
      </c>
      <c r="B3679">
        <v>12</v>
      </c>
      <c r="C3679">
        <v>3.2000000000000003E-4</v>
      </c>
      <c r="D3679">
        <v>3.2000000000000003E-4</v>
      </c>
      <c r="E3679">
        <v>0.5</v>
      </c>
      <c r="F3679">
        <v>97388</v>
      </c>
      <c r="G3679">
        <v>31</v>
      </c>
      <c r="H3679">
        <v>97373</v>
      </c>
      <c r="I3679">
        <v>6224960</v>
      </c>
      <c r="J3679">
        <v>63.92</v>
      </c>
    </row>
    <row r="3680" spans="1:10" x14ac:dyDescent="0.45">
      <c r="A3680">
        <v>1966</v>
      </c>
      <c r="B3680">
        <v>13</v>
      </c>
      <c r="C3680">
        <v>2.9999999999999997E-4</v>
      </c>
      <c r="D3680">
        <v>2.9999999999999997E-4</v>
      </c>
      <c r="E3680">
        <v>0.5</v>
      </c>
      <c r="F3680">
        <v>97358</v>
      </c>
      <c r="G3680">
        <v>30</v>
      </c>
      <c r="H3680">
        <v>97343</v>
      </c>
      <c r="I3680">
        <v>6127586</v>
      </c>
      <c r="J3680">
        <v>62.94</v>
      </c>
    </row>
    <row r="3681" spans="1:10" x14ac:dyDescent="0.45">
      <c r="A3681">
        <v>1966</v>
      </c>
      <c r="B3681">
        <v>14</v>
      </c>
      <c r="C3681">
        <v>3.5E-4</v>
      </c>
      <c r="D3681">
        <v>3.5E-4</v>
      </c>
      <c r="E3681">
        <v>0.5</v>
      </c>
      <c r="F3681">
        <v>97328</v>
      </c>
      <c r="G3681">
        <v>34</v>
      </c>
      <c r="H3681">
        <v>97311</v>
      </c>
      <c r="I3681">
        <v>6030244</v>
      </c>
      <c r="J3681">
        <v>61.96</v>
      </c>
    </row>
    <row r="3682" spans="1:10" x14ac:dyDescent="0.45">
      <c r="A3682">
        <v>1966</v>
      </c>
      <c r="B3682">
        <v>15</v>
      </c>
      <c r="C3682">
        <v>4.6000000000000001E-4</v>
      </c>
      <c r="D3682">
        <v>4.6000000000000001E-4</v>
      </c>
      <c r="E3682">
        <v>0.5</v>
      </c>
      <c r="F3682">
        <v>97294</v>
      </c>
      <c r="G3682">
        <v>44</v>
      </c>
      <c r="H3682">
        <v>97271</v>
      </c>
      <c r="I3682">
        <v>5932933</v>
      </c>
      <c r="J3682">
        <v>60.98</v>
      </c>
    </row>
    <row r="3683" spans="1:10" x14ac:dyDescent="0.45">
      <c r="A3683">
        <v>1966</v>
      </c>
      <c r="B3683">
        <v>16</v>
      </c>
      <c r="C3683">
        <v>5.0000000000000001E-4</v>
      </c>
      <c r="D3683">
        <v>5.0000000000000001E-4</v>
      </c>
      <c r="E3683">
        <v>0.5</v>
      </c>
      <c r="F3683">
        <v>97249</v>
      </c>
      <c r="G3683">
        <v>49</v>
      </c>
      <c r="H3683">
        <v>97225</v>
      </c>
      <c r="I3683">
        <v>5835661</v>
      </c>
      <c r="J3683">
        <v>60.01</v>
      </c>
    </row>
    <row r="3684" spans="1:10" x14ac:dyDescent="0.45">
      <c r="A3684">
        <v>1966</v>
      </c>
      <c r="B3684">
        <v>17</v>
      </c>
      <c r="C3684">
        <v>6.2E-4</v>
      </c>
      <c r="D3684">
        <v>6.2E-4</v>
      </c>
      <c r="E3684">
        <v>0.5</v>
      </c>
      <c r="F3684">
        <v>97201</v>
      </c>
      <c r="G3684">
        <v>60</v>
      </c>
      <c r="H3684">
        <v>97170</v>
      </c>
      <c r="I3684">
        <v>5738437</v>
      </c>
      <c r="J3684">
        <v>59.04</v>
      </c>
    </row>
    <row r="3685" spans="1:10" x14ac:dyDescent="0.45">
      <c r="A3685">
        <v>1966</v>
      </c>
      <c r="B3685">
        <v>18</v>
      </c>
      <c r="C3685">
        <v>6.4999999999999997E-4</v>
      </c>
      <c r="D3685">
        <v>6.4999999999999997E-4</v>
      </c>
      <c r="E3685">
        <v>0.5</v>
      </c>
      <c r="F3685">
        <v>97140</v>
      </c>
      <c r="G3685">
        <v>63</v>
      </c>
      <c r="H3685">
        <v>97108</v>
      </c>
      <c r="I3685">
        <v>5641266</v>
      </c>
      <c r="J3685">
        <v>58.07</v>
      </c>
    </row>
    <row r="3686" spans="1:10" x14ac:dyDescent="0.45">
      <c r="A3686">
        <v>1966</v>
      </c>
      <c r="B3686">
        <v>19</v>
      </c>
      <c r="C3686">
        <v>7.1000000000000002E-4</v>
      </c>
      <c r="D3686">
        <v>7.1000000000000002E-4</v>
      </c>
      <c r="E3686">
        <v>0.5</v>
      </c>
      <c r="F3686">
        <v>97077</v>
      </c>
      <c r="G3686">
        <v>69</v>
      </c>
      <c r="H3686">
        <v>97042</v>
      </c>
      <c r="I3686">
        <v>5544158</v>
      </c>
      <c r="J3686">
        <v>57.11</v>
      </c>
    </row>
    <row r="3687" spans="1:10" x14ac:dyDescent="0.45">
      <c r="A3687">
        <v>1966</v>
      </c>
      <c r="B3687">
        <v>20</v>
      </c>
      <c r="C3687">
        <v>6.6E-4</v>
      </c>
      <c r="D3687">
        <v>6.6E-4</v>
      </c>
      <c r="E3687">
        <v>0.5</v>
      </c>
      <c r="F3687">
        <v>97008</v>
      </c>
      <c r="G3687">
        <v>64</v>
      </c>
      <c r="H3687">
        <v>96976</v>
      </c>
      <c r="I3687">
        <v>5447116</v>
      </c>
      <c r="J3687">
        <v>56.15</v>
      </c>
    </row>
    <row r="3688" spans="1:10" x14ac:dyDescent="0.45">
      <c r="A3688">
        <v>1966</v>
      </c>
      <c r="B3688">
        <v>21</v>
      </c>
      <c r="C3688">
        <v>7.2000000000000005E-4</v>
      </c>
      <c r="D3688">
        <v>7.2000000000000005E-4</v>
      </c>
      <c r="E3688">
        <v>0.5</v>
      </c>
      <c r="F3688">
        <v>96944</v>
      </c>
      <c r="G3688">
        <v>69</v>
      </c>
      <c r="H3688">
        <v>96909</v>
      </c>
      <c r="I3688">
        <v>5350139</v>
      </c>
      <c r="J3688">
        <v>55.19</v>
      </c>
    </row>
    <row r="3689" spans="1:10" x14ac:dyDescent="0.45">
      <c r="A3689">
        <v>1966</v>
      </c>
      <c r="B3689">
        <v>22</v>
      </c>
      <c r="C3689">
        <v>6.9999999999999999E-4</v>
      </c>
      <c r="D3689">
        <v>6.9999999999999999E-4</v>
      </c>
      <c r="E3689">
        <v>0.5</v>
      </c>
      <c r="F3689">
        <v>96875</v>
      </c>
      <c r="G3689">
        <v>68</v>
      </c>
      <c r="H3689">
        <v>96841</v>
      </c>
      <c r="I3689">
        <v>5253230</v>
      </c>
      <c r="J3689">
        <v>54.23</v>
      </c>
    </row>
    <row r="3690" spans="1:10" x14ac:dyDescent="0.45">
      <c r="A3690">
        <v>1966</v>
      </c>
      <c r="B3690">
        <v>23</v>
      </c>
      <c r="C3690">
        <v>7.2999999999999996E-4</v>
      </c>
      <c r="D3690">
        <v>7.2999999999999996E-4</v>
      </c>
      <c r="E3690">
        <v>0.5</v>
      </c>
      <c r="F3690">
        <v>96806</v>
      </c>
      <c r="G3690">
        <v>71</v>
      </c>
      <c r="H3690">
        <v>96771</v>
      </c>
      <c r="I3690">
        <v>5156390</v>
      </c>
      <c r="J3690">
        <v>53.26</v>
      </c>
    </row>
    <row r="3691" spans="1:10" x14ac:dyDescent="0.45">
      <c r="A3691">
        <v>1966</v>
      </c>
      <c r="B3691">
        <v>24</v>
      </c>
      <c r="C3691">
        <v>7.3999999999999999E-4</v>
      </c>
      <c r="D3691">
        <v>7.3999999999999999E-4</v>
      </c>
      <c r="E3691">
        <v>0.5</v>
      </c>
      <c r="F3691">
        <v>96736</v>
      </c>
      <c r="G3691">
        <v>71</v>
      </c>
      <c r="H3691">
        <v>96700</v>
      </c>
      <c r="I3691">
        <v>5059618</v>
      </c>
      <c r="J3691">
        <v>52.3</v>
      </c>
    </row>
    <row r="3692" spans="1:10" x14ac:dyDescent="0.45">
      <c r="A3692">
        <v>1966</v>
      </c>
      <c r="B3692">
        <v>25</v>
      </c>
      <c r="C3692">
        <v>8.1999999999999998E-4</v>
      </c>
      <c r="D3692">
        <v>8.1999999999999998E-4</v>
      </c>
      <c r="E3692">
        <v>0.5</v>
      </c>
      <c r="F3692">
        <v>96665</v>
      </c>
      <c r="G3692">
        <v>80</v>
      </c>
      <c r="H3692">
        <v>96625</v>
      </c>
      <c r="I3692">
        <v>4962918</v>
      </c>
      <c r="J3692">
        <v>51.34</v>
      </c>
    </row>
    <row r="3693" spans="1:10" x14ac:dyDescent="0.45">
      <c r="A3693">
        <v>1966</v>
      </c>
      <c r="B3693">
        <v>26</v>
      </c>
      <c r="C3693">
        <v>8.1999999999999998E-4</v>
      </c>
      <c r="D3693">
        <v>8.1999999999999998E-4</v>
      </c>
      <c r="E3693">
        <v>0.5</v>
      </c>
      <c r="F3693">
        <v>96585</v>
      </c>
      <c r="G3693">
        <v>79</v>
      </c>
      <c r="H3693">
        <v>96546</v>
      </c>
      <c r="I3693">
        <v>4866293</v>
      </c>
      <c r="J3693">
        <v>50.38</v>
      </c>
    </row>
    <row r="3694" spans="1:10" x14ac:dyDescent="0.45">
      <c r="A3694">
        <v>1966</v>
      </c>
      <c r="B3694">
        <v>27</v>
      </c>
      <c r="C3694">
        <v>8.5999999999999998E-4</v>
      </c>
      <c r="D3694">
        <v>8.5999999999999998E-4</v>
      </c>
      <c r="E3694">
        <v>0.5</v>
      </c>
      <c r="F3694">
        <v>96506</v>
      </c>
      <c r="G3694">
        <v>83</v>
      </c>
      <c r="H3694">
        <v>96465</v>
      </c>
      <c r="I3694">
        <v>4769748</v>
      </c>
      <c r="J3694">
        <v>49.42</v>
      </c>
    </row>
    <row r="3695" spans="1:10" x14ac:dyDescent="0.45">
      <c r="A3695">
        <v>1966</v>
      </c>
      <c r="B3695">
        <v>28</v>
      </c>
      <c r="C3695">
        <v>9.1E-4</v>
      </c>
      <c r="D3695">
        <v>9.1E-4</v>
      </c>
      <c r="E3695">
        <v>0.5</v>
      </c>
      <c r="F3695">
        <v>96423</v>
      </c>
      <c r="G3695">
        <v>88</v>
      </c>
      <c r="H3695">
        <v>96379</v>
      </c>
      <c r="I3695">
        <v>4673283</v>
      </c>
      <c r="J3695">
        <v>48.47</v>
      </c>
    </row>
    <row r="3696" spans="1:10" x14ac:dyDescent="0.45">
      <c r="A3696">
        <v>1966</v>
      </c>
      <c r="B3696">
        <v>29</v>
      </c>
      <c r="C3696">
        <v>9.5E-4</v>
      </c>
      <c r="D3696">
        <v>9.5E-4</v>
      </c>
      <c r="E3696">
        <v>0.5</v>
      </c>
      <c r="F3696">
        <v>96335</v>
      </c>
      <c r="G3696">
        <v>91</v>
      </c>
      <c r="H3696">
        <v>96289</v>
      </c>
      <c r="I3696">
        <v>4576904</v>
      </c>
      <c r="J3696">
        <v>47.51</v>
      </c>
    </row>
    <row r="3697" spans="1:10" x14ac:dyDescent="0.45">
      <c r="A3697">
        <v>1966</v>
      </c>
      <c r="B3697">
        <v>30</v>
      </c>
      <c r="C3697">
        <v>1.06E-3</v>
      </c>
      <c r="D3697">
        <v>1.06E-3</v>
      </c>
      <c r="E3697">
        <v>0.5</v>
      </c>
      <c r="F3697">
        <v>96244</v>
      </c>
      <c r="G3697">
        <v>102</v>
      </c>
      <c r="H3697">
        <v>96193</v>
      </c>
      <c r="I3697">
        <v>4480614</v>
      </c>
      <c r="J3697">
        <v>46.55</v>
      </c>
    </row>
    <row r="3698" spans="1:10" x14ac:dyDescent="0.45">
      <c r="A3698">
        <v>1966</v>
      </c>
      <c r="B3698">
        <v>31</v>
      </c>
      <c r="C3698">
        <v>1.1299999999999999E-3</v>
      </c>
      <c r="D3698">
        <v>1.1299999999999999E-3</v>
      </c>
      <c r="E3698">
        <v>0.5</v>
      </c>
      <c r="F3698">
        <v>96142</v>
      </c>
      <c r="G3698">
        <v>109</v>
      </c>
      <c r="H3698">
        <v>96088</v>
      </c>
      <c r="I3698">
        <v>4384422</v>
      </c>
      <c r="J3698">
        <v>45.6</v>
      </c>
    </row>
    <row r="3699" spans="1:10" x14ac:dyDescent="0.45">
      <c r="A3699">
        <v>1966</v>
      </c>
      <c r="B3699">
        <v>32</v>
      </c>
      <c r="C3699">
        <v>1.2700000000000001E-3</v>
      </c>
      <c r="D3699">
        <v>1.2700000000000001E-3</v>
      </c>
      <c r="E3699">
        <v>0.5</v>
      </c>
      <c r="F3699">
        <v>96033</v>
      </c>
      <c r="G3699">
        <v>122</v>
      </c>
      <c r="H3699">
        <v>95972</v>
      </c>
      <c r="I3699">
        <v>4288334</v>
      </c>
      <c r="J3699">
        <v>44.65</v>
      </c>
    </row>
    <row r="3700" spans="1:10" x14ac:dyDescent="0.45">
      <c r="A3700">
        <v>1966</v>
      </c>
      <c r="B3700">
        <v>33</v>
      </c>
      <c r="C3700">
        <v>1.39E-3</v>
      </c>
      <c r="D3700">
        <v>1.39E-3</v>
      </c>
      <c r="E3700">
        <v>0.5</v>
      </c>
      <c r="F3700">
        <v>95911</v>
      </c>
      <c r="G3700">
        <v>133</v>
      </c>
      <c r="H3700">
        <v>95845</v>
      </c>
      <c r="I3700">
        <v>4192362</v>
      </c>
      <c r="J3700">
        <v>43.71</v>
      </c>
    </row>
    <row r="3701" spans="1:10" x14ac:dyDescent="0.45">
      <c r="A3701">
        <v>1966</v>
      </c>
      <c r="B3701">
        <v>34</v>
      </c>
      <c r="C3701">
        <v>1.42E-3</v>
      </c>
      <c r="D3701">
        <v>1.42E-3</v>
      </c>
      <c r="E3701">
        <v>0.5</v>
      </c>
      <c r="F3701">
        <v>95778</v>
      </c>
      <c r="G3701">
        <v>136</v>
      </c>
      <c r="H3701">
        <v>95710</v>
      </c>
      <c r="I3701">
        <v>4096517</v>
      </c>
      <c r="J3701">
        <v>42.77</v>
      </c>
    </row>
    <row r="3702" spans="1:10" x14ac:dyDescent="0.45">
      <c r="A3702">
        <v>1966</v>
      </c>
      <c r="B3702">
        <v>35</v>
      </c>
      <c r="C3702">
        <v>1.5299999999999999E-3</v>
      </c>
      <c r="D3702">
        <v>1.5299999999999999E-3</v>
      </c>
      <c r="E3702">
        <v>0.5</v>
      </c>
      <c r="F3702">
        <v>95642</v>
      </c>
      <c r="G3702">
        <v>146</v>
      </c>
      <c r="H3702">
        <v>95569</v>
      </c>
      <c r="I3702">
        <v>4000807</v>
      </c>
      <c r="J3702">
        <v>41.83</v>
      </c>
    </row>
    <row r="3703" spans="1:10" x14ac:dyDescent="0.45">
      <c r="A3703">
        <v>1966</v>
      </c>
      <c r="B3703">
        <v>36</v>
      </c>
      <c r="C3703">
        <v>1.6800000000000001E-3</v>
      </c>
      <c r="D3703">
        <v>1.6800000000000001E-3</v>
      </c>
      <c r="E3703">
        <v>0.5</v>
      </c>
      <c r="F3703">
        <v>95496</v>
      </c>
      <c r="G3703">
        <v>161</v>
      </c>
      <c r="H3703">
        <v>95416</v>
      </c>
      <c r="I3703">
        <v>3905238</v>
      </c>
      <c r="J3703">
        <v>40.89</v>
      </c>
    </row>
    <row r="3704" spans="1:10" x14ac:dyDescent="0.45">
      <c r="A3704">
        <v>1966</v>
      </c>
      <c r="B3704">
        <v>37</v>
      </c>
      <c r="C3704">
        <v>1.73E-3</v>
      </c>
      <c r="D3704">
        <v>1.73E-3</v>
      </c>
      <c r="E3704">
        <v>0.5</v>
      </c>
      <c r="F3704">
        <v>95335</v>
      </c>
      <c r="G3704">
        <v>165</v>
      </c>
      <c r="H3704">
        <v>95253</v>
      </c>
      <c r="I3704">
        <v>3809822</v>
      </c>
      <c r="J3704">
        <v>39.96</v>
      </c>
    </row>
    <row r="3705" spans="1:10" x14ac:dyDescent="0.45">
      <c r="A3705">
        <v>1966</v>
      </c>
      <c r="B3705">
        <v>38</v>
      </c>
      <c r="C3705">
        <v>2E-3</v>
      </c>
      <c r="D3705">
        <v>2E-3</v>
      </c>
      <c r="E3705">
        <v>0.5</v>
      </c>
      <c r="F3705">
        <v>95171</v>
      </c>
      <c r="G3705">
        <v>190</v>
      </c>
      <c r="H3705">
        <v>95076</v>
      </c>
      <c r="I3705">
        <v>3714569</v>
      </c>
      <c r="J3705">
        <v>39.03</v>
      </c>
    </row>
    <row r="3706" spans="1:10" x14ac:dyDescent="0.45">
      <c r="A3706">
        <v>1966</v>
      </c>
      <c r="B3706">
        <v>39</v>
      </c>
      <c r="C3706">
        <v>2.1199999999999999E-3</v>
      </c>
      <c r="D3706">
        <v>2.1199999999999999E-3</v>
      </c>
      <c r="E3706">
        <v>0.5</v>
      </c>
      <c r="F3706">
        <v>94981</v>
      </c>
      <c r="G3706">
        <v>201</v>
      </c>
      <c r="H3706">
        <v>94880</v>
      </c>
      <c r="I3706">
        <v>3619493</v>
      </c>
      <c r="J3706">
        <v>38.11</v>
      </c>
    </row>
    <row r="3707" spans="1:10" x14ac:dyDescent="0.45">
      <c r="A3707">
        <v>1966</v>
      </c>
      <c r="B3707">
        <v>40</v>
      </c>
      <c r="C3707">
        <v>2.3500000000000001E-3</v>
      </c>
      <c r="D3707">
        <v>2.3500000000000001E-3</v>
      </c>
      <c r="E3707">
        <v>0.5</v>
      </c>
      <c r="F3707">
        <v>94779</v>
      </c>
      <c r="G3707">
        <v>223</v>
      </c>
      <c r="H3707">
        <v>94668</v>
      </c>
      <c r="I3707">
        <v>3524613</v>
      </c>
      <c r="J3707">
        <v>37.19</v>
      </c>
    </row>
    <row r="3708" spans="1:10" x14ac:dyDescent="0.45">
      <c r="A3708">
        <v>1966</v>
      </c>
      <c r="B3708">
        <v>41</v>
      </c>
      <c r="C3708">
        <v>2.5600000000000002E-3</v>
      </c>
      <c r="D3708">
        <v>2.5500000000000002E-3</v>
      </c>
      <c r="E3708">
        <v>0.5</v>
      </c>
      <c r="F3708">
        <v>94557</v>
      </c>
      <c r="G3708">
        <v>241</v>
      </c>
      <c r="H3708">
        <v>94436</v>
      </c>
      <c r="I3708">
        <v>3429946</v>
      </c>
      <c r="J3708">
        <v>36.270000000000003</v>
      </c>
    </row>
    <row r="3709" spans="1:10" x14ac:dyDescent="0.45">
      <c r="A3709">
        <v>1966</v>
      </c>
      <c r="B3709">
        <v>42</v>
      </c>
      <c r="C3709">
        <v>2.8300000000000001E-3</v>
      </c>
      <c r="D3709">
        <v>2.8300000000000001E-3</v>
      </c>
      <c r="E3709">
        <v>0.5</v>
      </c>
      <c r="F3709">
        <v>94315</v>
      </c>
      <c r="G3709">
        <v>267</v>
      </c>
      <c r="H3709">
        <v>94182</v>
      </c>
      <c r="I3709">
        <v>3335510</v>
      </c>
      <c r="J3709">
        <v>35.369999999999997</v>
      </c>
    </row>
    <row r="3710" spans="1:10" x14ac:dyDescent="0.45">
      <c r="A3710">
        <v>1966</v>
      </c>
      <c r="B3710">
        <v>43</v>
      </c>
      <c r="C3710">
        <v>3.0500000000000002E-3</v>
      </c>
      <c r="D3710">
        <v>3.0400000000000002E-3</v>
      </c>
      <c r="E3710">
        <v>0.5</v>
      </c>
      <c r="F3710">
        <v>94049</v>
      </c>
      <c r="G3710">
        <v>286</v>
      </c>
      <c r="H3710">
        <v>93906</v>
      </c>
      <c r="I3710">
        <v>3241328</v>
      </c>
      <c r="J3710">
        <v>34.46</v>
      </c>
    </row>
    <row r="3711" spans="1:10" x14ac:dyDescent="0.45">
      <c r="A3711">
        <v>1966</v>
      </c>
      <c r="B3711">
        <v>44</v>
      </c>
      <c r="C3711">
        <v>3.2299999999999998E-3</v>
      </c>
      <c r="D3711">
        <v>3.2200000000000002E-3</v>
      </c>
      <c r="E3711">
        <v>0.5</v>
      </c>
      <c r="F3711">
        <v>93763</v>
      </c>
      <c r="G3711">
        <v>302</v>
      </c>
      <c r="H3711">
        <v>93612</v>
      </c>
      <c r="I3711">
        <v>3147422</v>
      </c>
      <c r="J3711">
        <v>33.57</v>
      </c>
    </row>
    <row r="3712" spans="1:10" x14ac:dyDescent="0.45">
      <c r="A3712">
        <v>1966</v>
      </c>
      <c r="B3712">
        <v>45</v>
      </c>
      <c r="C3712">
        <v>3.5699999999999998E-3</v>
      </c>
      <c r="D3712">
        <v>3.5699999999999998E-3</v>
      </c>
      <c r="E3712">
        <v>0.5</v>
      </c>
      <c r="F3712">
        <v>93461</v>
      </c>
      <c r="G3712">
        <v>333</v>
      </c>
      <c r="H3712">
        <v>93294</v>
      </c>
      <c r="I3712">
        <v>3053810</v>
      </c>
      <c r="J3712">
        <v>32.67</v>
      </c>
    </row>
    <row r="3713" spans="1:10" x14ac:dyDescent="0.45">
      <c r="A3713">
        <v>1966</v>
      </c>
      <c r="B3713">
        <v>46</v>
      </c>
      <c r="C3713">
        <v>4.0099999999999997E-3</v>
      </c>
      <c r="D3713">
        <v>4.0000000000000001E-3</v>
      </c>
      <c r="E3713">
        <v>0.5</v>
      </c>
      <c r="F3713">
        <v>93127</v>
      </c>
      <c r="G3713">
        <v>373</v>
      </c>
      <c r="H3713">
        <v>92941</v>
      </c>
      <c r="I3713">
        <v>2960516</v>
      </c>
      <c r="J3713">
        <v>31.79</v>
      </c>
    </row>
    <row r="3714" spans="1:10" x14ac:dyDescent="0.45">
      <c r="A3714">
        <v>1966</v>
      </c>
      <c r="B3714">
        <v>47</v>
      </c>
      <c r="C3714">
        <v>4.2900000000000004E-3</v>
      </c>
      <c r="D3714">
        <v>4.2900000000000004E-3</v>
      </c>
      <c r="E3714">
        <v>0.5</v>
      </c>
      <c r="F3714">
        <v>92754</v>
      </c>
      <c r="G3714">
        <v>397</v>
      </c>
      <c r="H3714">
        <v>92556</v>
      </c>
      <c r="I3714">
        <v>2867575</v>
      </c>
      <c r="J3714">
        <v>30.92</v>
      </c>
    </row>
    <row r="3715" spans="1:10" x14ac:dyDescent="0.45">
      <c r="A3715">
        <v>1966</v>
      </c>
      <c r="B3715">
        <v>48</v>
      </c>
      <c r="C3715">
        <v>4.6899999999999997E-3</v>
      </c>
      <c r="D3715">
        <v>4.6800000000000001E-3</v>
      </c>
      <c r="E3715">
        <v>0.5</v>
      </c>
      <c r="F3715">
        <v>92357</v>
      </c>
      <c r="G3715">
        <v>433</v>
      </c>
      <c r="H3715">
        <v>92141</v>
      </c>
      <c r="I3715">
        <v>2775020</v>
      </c>
      <c r="J3715">
        <v>30.05</v>
      </c>
    </row>
    <row r="3716" spans="1:10" x14ac:dyDescent="0.45">
      <c r="A3716">
        <v>1966</v>
      </c>
      <c r="B3716">
        <v>49</v>
      </c>
      <c r="C3716">
        <v>4.8900000000000002E-3</v>
      </c>
      <c r="D3716">
        <v>4.8799999999999998E-3</v>
      </c>
      <c r="E3716">
        <v>0.5</v>
      </c>
      <c r="F3716">
        <v>91924</v>
      </c>
      <c r="G3716">
        <v>449</v>
      </c>
      <c r="H3716">
        <v>91700</v>
      </c>
      <c r="I3716">
        <v>2682879</v>
      </c>
      <c r="J3716">
        <v>29.19</v>
      </c>
    </row>
    <row r="3717" spans="1:10" x14ac:dyDescent="0.45">
      <c r="A3717">
        <v>1966</v>
      </c>
      <c r="B3717">
        <v>50</v>
      </c>
      <c r="C3717">
        <v>5.3800000000000002E-3</v>
      </c>
      <c r="D3717">
        <v>5.3699999999999998E-3</v>
      </c>
      <c r="E3717">
        <v>0.5</v>
      </c>
      <c r="F3717">
        <v>91476</v>
      </c>
      <c r="G3717">
        <v>491</v>
      </c>
      <c r="H3717">
        <v>91230</v>
      </c>
      <c r="I3717">
        <v>2591179</v>
      </c>
      <c r="J3717">
        <v>28.33</v>
      </c>
    </row>
    <row r="3718" spans="1:10" x14ac:dyDescent="0.45">
      <c r="A3718">
        <v>1966</v>
      </c>
      <c r="B3718">
        <v>51</v>
      </c>
      <c r="C3718">
        <v>5.8599999999999998E-3</v>
      </c>
      <c r="D3718">
        <v>5.8399999999999997E-3</v>
      </c>
      <c r="E3718">
        <v>0.5</v>
      </c>
      <c r="F3718">
        <v>90985</v>
      </c>
      <c r="G3718">
        <v>532</v>
      </c>
      <c r="H3718">
        <v>90719</v>
      </c>
      <c r="I3718">
        <v>2499949</v>
      </c>
      <c r="J3718">
        <v>27.48</v>
      </c>
    </row>
    <row r="3719" spans="1:10" x14ac:dyDescent="0.45">
      <c r="A3719">
        <v>1966</v>
      </c>
      <c r="B3719">
        <v>52</v>
      </c>
      <c r="C3719">
        <v>6.43E-3</v>
      </c>
      <c r="D3719">
        <v>6.4000000000000003E-3</v>
      </c>
      <c r="E3719">
        <v>0.5</v>
      </c>
      <c r="F3719">
        <v>90453</v>
      </c>
      <c r="G3719">
        <v>579</v>
      </c>
      <c r="H3719">
        <v>90163</v>
      </c>
      <c r="I3719">
        <v>2409230</v>
      </c>
      <c r="J3719">
        <v>26.64</v>
      </c>
    </row>
    <row r="3720" spans="1:10" x14ac:dyDescent="0.45">
      <c r="A3720">
        <v>1966</v>
      </c>
      <c r="B3720">
        <v>53</v>
      </c>
      <c r="C3720">
        <v>6.8599999999999998E-3</v>
      </c>
      <c r="D3720">
        <v>6.8300000000000001E-3</v>
      </c>
      <c r="E3720">
        <v>0.5</v>
      </c>
      <c r="F3720">
        <v>89874</v>
      </c>
      <c r="G3720">
        <v>614</v>
      </c>
      <c r="H3720">
        <v>89567</v>
      </c>
      <c r="I3720">
        <v>2319067</v>
      </c>
      <c r="J3720">
        <v>25.8</v>
      </c>
    </row>
    <row r="3721" spans="1:10" x14ac:dyDescent="0.45">
      <c r="A3721">
        <v>1966</v>
      </c>
      <c r="B3721">
        <v>54</v>
      </c>
      <c r="C3721">
        <v>7.1199999999999996E-3</v>
      </c>
      <c r="D3721">
        <v>7.1000000000000004E-3</v>
      </c>
      <c r="E3721">
        <v>0.5</v>
      </c>
      <c r="F3721">
        <v>89260</v>
      </c>
      <c r="G3721">
        <v>633</v>
      </c>
      <c r="H3721">
        <v>88943</v>
      </c>
      <c r="I3721">
        <v>2229500</v>
      </c>
      <c r="J3721">
        <v>24.98</v>
      </c>
    </row>
    <row r="3722" spans="1:10" x14ac:dyDescent="0.45">
      <c r="A3722">
        <v>1966</v>
      </c>
      <c r="B3722">
        <v>55</v>
      </c>
      <c r="C3722">
        <v>7.8499999999999993E-3</v>
      </c>
      <c r="D3722">
        <v>7.8200000000000006E-3</v>
      </c>
      <c r="E3722">
        <v>0.5</v>
      </c>
      <c r="F3722">
        <v>88626</v>
      </c>
      <c r="G3722">
        <v>693</v>
      </c>
      <c r="H3722">
        <v>88280</v>
      </c>
      <c r="I3722">
        <v>2140557</v>
      </c>
      <c r="J3722">
        <v>24.15</v>
      </c>
    </row>
    <row r="3723" spans="1:10" x14ac:dyDescent="0.45">
      <c r="A3723">
        <v>1966</v>
      </c>
      <c r="B3723">
        <v>56</v>
      </c>
      <c r="C3723">
        <v>8.0499999999999999E-3</v>
      </c>
      <c r="D3723">
        <v>8.0199999999999994E-3</v>
      </c>
      <c r="E3723">
        <v>0.5</v>
      </c>
      <c r="F3723">
        <v>87934</v>
      </c>
      <c r="G3723">
        <v>705</v>
      </c>
      <c r="H3723">
        <v>87581</v>
      </c>
      <c r="I3723">
        <v>2052277</v>
      </c>
      <c r="J3723">
        <v>23.34</v>
      </c>
    </row>
    <row r="3724" spans="1:10" x14ac:dyDescent="0.45">
      <c r="A3724">
        <v>1966</v>
      </c>
      <c r="B3724">
        <v>57</v>
      </c>
      <c r="C3724">
        <v>8.5000000000000006E-3</v>
      </c>
      <c r="D3724">
        <v>8.4600000000000005E-3</v>
      </c>
      <c r="E3724">
        <v>0.5</v>
      </c>
      <c r="F3724">
        <v>87228</v>
      </c>
      <c r="G3724">
        <v>738</v>
      </c>
      <c r="H3724">
        <v>86859</v>
      </c>
      <c r="I3724">
        <v>1964697</v>
      </c>
      <c r="J3724">
        <v>22.52</v>
      </c>
    </row>
    <row r="3725" spans="1:10" x14ac:dyDescent="0.45">
      <c r="A3725">
        <v>1966</v>
      </c>
      <c r="B3725">
        <v>58</v>
      </c>
      <c r="C3725">
        <v>9.7300000000000008E-3</v>
      </c>
      <c r="D3725">
        <v>9.6799999999999994E-3</v>
      </c>
      <c r="E3725">
        <v>0.5</v>
      </c>
      <c r="F3725">
        <v>86490</v>
      </c>
      <c r="G3725">
        <v>837</v>
      </c>
      <c r="H3725">
        <v>86072</v>
      </c>
      <c r="I3725">
        <v>1877837</v>
      </c>
      <c r="J3725">
        <v>21.71</v>
      </c>
    </row>
    <row r="3726" spans="1:10" x14ac:dyDescent="0.45">
      <c r="A3726">
        <v>1966</v>
      </c>
      <c r="B3726">
        <v>59</v>
      </c>
      <c r="C3726">
        <v>1.038E-2</v>
      </c>
      <c r="D3726">
        <v>1.0330000000000001E-2</v>
      </c>
      <c r="E3726">
        <v>0.5</v>
      </c>
      <c r="F3726">
        <v>85653</v>
      </c>
      <c r="G3726">
        <v>885</v>
      </c>
      <c r="H3726">
        <v>85211</v>
      </c>
      <c r="I3726">
        <v>1791766</v>
      </c>
      <c r="J3726">
        <v>20.92</v>
      </c>
    </row>
    <row r="3727" spans="1:10" x14ac:dyDescent="0.45">
      <c r="A3727">
        <v>1966</v>
      </c>
      <c r="B3727">
        <v>60</v>
      </c>
      <c r="C3727">
        <v>1.1939999999999999E-2</v>
      </c>
      <c r="D3727">
        <v>1.187E-2</v>
      </c>
      <c r="E3727">
        <v>0.5</v>
      </c>
      <c r="F3727">
        <v>84768</v>
      </c>
      <c r="G3727">
        <v>1006</v>
      </c>
      <c r="H3727">
        <v>84265</v>
      </c>
      <c r="I3727">
        <v>1706555</v>
      </c>
      <c r="J3727">
        <v>20.13</v>
      </c>
    </row>
    <row r="3728" spans="1:10" x14ac:dyDescent="0.45">
      <c r="A3728">
        <v>1966</v>
      </c>
      <c r="B3728">
        <v>61</v>
      </c>
      <c r="C3728">
        <v>1.2279999999999999E-2</v>
      </c>
      <c r="D3728">
        <v>1.221E-2</v>
      </c>
      <c r="E3728">
        <v>0.5</v>
      </c>
      <c r="F3728">
        <v>83762</v>
      </c>
      <c r="G3728">
        <v>1022</v>
      </c>
      <c r="H3728">
        <v>83251</v>
      </c>
      <c r="I3728">
        <v>1622290</v>
      </c>
      <c r="J3728">
        <v>19.37</v>
      </c>
    </row>
    <row r="3729" spans="1:10" x14ac:dyDescent="0.45">
      <c r="A3729">
        <v>1966</v>
      </c>
      <c r="B3729">
        <v>62</v>
      </c>
      <c r="C3729">
        <v>1.4370000000000001E-2</v>
      </c>
      <c r="D3729">
        <v>1.427E-2</v>
      </c>
      <c r="E3729">
        <v>0.5</v>
      </c>
      <c r="F3729">
        <v>82740</v>
      </c>
      <c r="G3729">
        <v>1180</v>
      </c>
      <c r="H3729">
        <v>82150</v>
      </c>
      <c r="I3729">
        <v>1539039</v>
      </c>
      <c r="J3729">
        <v>18.600000000000001</v>
      </c>
    </row>
    <row r="3730" spans="1:10" x14ac:dyDescent="0.45">
      <c r="A3730">
        <v>1966</v>
      </c>
      <c r="B3730">
        <v>63</v>
      </c>
      <c r="C3730">
        <v>1.5169999999999999E-2</v>
      </c>
      <c r="D3730">
        <v>1.5049999999999999E-2</v>
      </c>
      <c r="E3730">
        <v>0.5</v>
      </c>
      <c r="F3730">
        <v>81559</v>
      </c>
      <c r="G3730">
        <v>1228</v>
      </c>
      <c r="H3730">
        <v>80946</v>
      </c>
      <c r="I3730">
        <v>1456889</v>
      </c>
      <c r="J3730">
        <v>17.86</v>
      </c>
    </row>
    <row r="3731" spans="1:10" x14ac:dyDescent="0.45">
      <c r="A3731">
        <v>1966</v>
      </c>
      <c r="B3731">
        <v>64</v>
      </c>
      <c r="C3731">
        <v>1.5640000000000001E-2</v>
      </c>
      <c r="D3731">
        <v>1.5520000000000001E-2</v>
      </c>
      <c r="E3731">
        <v>0.5</v>
      </c>
      <c r="F3731">
        <v>80332</v>
      </c>
      <c r="G3731">
        <v>1247</v>
      </c>
      <c r="H3731">
        <v>79708</v>
      </c>
      <c r="I3731">
        <v>1375944</v>
      </c>
      <c r="J3731">
        <v>17.13</v>
      </c>
    </row>
    <row r="3732" spans="1:10" x14ac:dyDescent="0.45">
      <c r="A3732">
        <v>1966</v>
      </c>
      <c r="B3732">
        <v>65</v>
      </c>
      <c r="C3732">
        <v>1.984E-2</v>
      </c>
      <c r="D3732">
        <v>1.9650000000000001E-2</v>
      </c>
      <c r="E3732">
        <v>0.5</v>
      </c>
      <c r="F3732">
        <v>79085</v>
      </c>
      <c r="G3732">
        <v>1554</v>
      </c>
      <c r="H3732">
        <v>78308</v>
      </c>
      <c r="I3732">
        <v>1296236</v>
      </c>
      <c r="J3732">
        <v>16.39</v>
      </c>
    </row>
    <row r="3733" spans="1:10" x14ac:dyDescent="0.45">
      <c r="A3733">
        <v>1966</v>
      </c>
      <c r="B3733">
        <v>66</v>
      </c>
      <c r="C3733">
        <v>2.0369999999999999E-2</v>
      </c>
      <c r="D3733">
        <v>2.017E-2</v>
      </c>
      <c r="E3733">
        <v>0.5</v>
      </c>
      <c r="F3733">
        <v>77531</v>
      </c>
      <c r="G3733">
        <v>1564</v>
      </c>
      <c r="H3733">
        <v>76749</v>
      </c>
      <c r="I3733">
        <v>1217928</v>
      </c>
      <c r="J3733">
        <v>15.71</v>
      </c>
    </row>
    <row r="3734" spans="1:10" x14ac:dyDescent="0.45">
      <c r="A3734">
        <v>1966</v>
      </c>
      <c r="B3734">
        <v>67</v>
      </c>
      <c r="C3734">
        <v>2.0459999999999999E-2</v>
      </c>
      <c r="D3734">
        <v>2.0250000000000001E-2</v>
      </c>
      <c r="E3734">
        <v>0.5</v>
      </c>
      <c r="F3734">
        <v>75968</v>
      </c>
      <c r="G3734">
        <v>1538</v>
      </c>
      <c r="H3734">
        <v>75198</v>
      </c>
      <c r="I3734">
        <v>1141178</v>
      </c>
      <c r="J3734">
        <v>15.02</v>
      </c>
    </row>
    <row r="3735" spans="1:10" x14ac:dyDescent="0.45">
      <c r="A3735">
        <v>1966</v>
      </c>
      <c r="B3735">
        <v>68</v>
      </c>
      <c r="C3735">
        <v>2.2630000000000001E-2</v>
      </c>
      <c r="D3735">
        <v>2.2380000000000001E-2</v>
      </c>
      <c r="E3735">
        <v>0.5</v>
      </c>
      <c r="F3735">
        <v>74429</v>
      </c>
      <c r="G3735">
        <v>1666</v>
      </c>
      <c r="H3735">
        <v>73596</v>
      </c>
      <c r="I3735">
        <v>1065980</v>
      </c>
      <c r="J3735">
        <v>14.32</v>
      </c>
    </row>
    <row r="3736" spans="1:10" x14ac:dyDescent="0.45">
      <c r="A3736">
        <v>1966</v>
      </c>
      <c r="B3736">
        <v>69</v>
      </c>
      <c r="C3736">
        <v>2.4299999999999999E-2</v>
      </c>
      <c r="D3736">
        <v>2.401E-2</v>
      </c>
      <c r="E3736">
        <v>0.5</v>
      </c>
      <c r="F3736">
        <v>72763</v>
      </c>
      <c r="G3736">
        <v>1747</v>
      </c>
      <c r="H3736">
        <v>71890</v>
      </c>
      <c r="I3736">
        <v>992384</v>
      </c>
      <c r="J3736">
        <v>13.64</v>
      </c>
    </row>
    <row r="3737" spans="1:10" x14ac:dyDescent="0.45">
      <c r="A3737">
        <v>1966</v>
      </c>
      <c r="B3737">
        <v>70</v>
      </c>
      <c r="C3737">
        <v>2.8639999999999999E-2</v>
      </c>
      <c r="D3737">
        <v>2.8230000000000002E-2</v>
      </c>
      <c r="E3737">
        <v>0.5</v>
      </c>
      <c r="F3737">
        <v>71016</v>
      </c>
      <c r="G3737">
        <v>2005</v>
      </c>
      <c r="H3737">
        <v>70014</v>
      </c>
      <c r="I3737">
        <v>920494</v>
      </c>
      <c r="J3737">
        <v>12.96</v>
      </c>
    </row>
    <row r="3738" spans="1:10" x14ac:dyDescent="0.45">
      <c r="A3738">
        <v>1966</v>
      </c>
      <c r="B3738">
        <v>71</v>
      </c>
      <c r="C3738">
        <v>2.9229999999999999E-2</v>
      </c>
      <c r="D3738">
        <v>2.8809999999999999E-2</v>
      </c>
      <c r="E3738">
        <v>0.5</v>
      </c>
      <c r="F3738">
        <v>69011</v>
      </c>
      <c r="G3738">
        <v>1988</v>
      </c>
      <c r="H3738">
        <v>68017</v>
      </c>
      <c r="I3738">
        <v>850480</v>
      </c>
      <c r="J3738">
        <v>12.32</v>
      </c>
    </row>
    <row r="3739" spans="1:10" x14ac:dyDescent="0.45">
      <c r="A3739">
        <v>1966</v>
      </c>
      <c r="B3739">
        <v>72</v>
      </c>
      <c r="C3739">
        <v>3.4020000000000002E-2</v>
      </c>
      <c r="D3739">
        <v>3.3459999999999997E-2</v>
      </c>
      <c r="E3739">
        <v>0.5</v>
      </c>
      <c r="F3739">
        <v>67023</v>
      </c>
      <c r="G3739">
        <v>2242</v>
      </c>
      <c r="H3739">
        <v>65902</v>
      </c>
      <c r="I3739">
        <v>782463</v>
      </c>
      <c r="J3739">
        <v>11.67</v>
      </c>
    </row>
    <row r="3740" spans="1:10" x14ac:dyDescent="0.45">
      <c r="A3740">
        <v>1966</v>
      </c>
      <c r="B3740">
        <v>73</v>
      </c>
      <c r="C3740">
        <v>3.7620000000000001E-2</v>
      </c>
      <c r="D3740">
        <v>3.6920000000000001E-2</v>
      </c>
      <c r="E3740">
        <v>0.5</v>
      </c>
      <c r="F3740">
        <v>64781</v>
      </c>
      <c r="G3740">
        <v>2392</v>
      </c>
      <c r="H3740">
        <v>63585</v>
      </c>
      <c r="I3740">
        <v>716562</v>
      </c>
      <c r="J3740">
        <v>11.06</v>
      </c>
    </row>
    <row r="3741" spans="1:10" x14ac:dyDescent="0.45">
      <c r="A3741">
        <v>1966</v>
      </c>
      <c r="B3741">
        <v>74</v>
      </c>
      <c r="C3741">
        <v>4.0579999999999998E-2</v>
      </c>
      <c r="D3741">
        <v>3.977E-2</v>
      </c>
      <c r="E3741">
        <v>0.5</v>
      </c>
      <c r="F3741">
        <v>62389</v>
      </c>
      <c r="G3741">
        <v>2481</v>
      </c>
      <c r="H3741">
        <v>61148</v>
      </c>
      <c r="I3741">
        <v>652977</v>
      </c>
      <c r="J3741">
        <v>10.47</v>
      </c>
    </row>
    <row r="3742" spans="1:10" x14ac:dyDescent="0.45">
      <c r="A3742">
        <v>1966</v>
      </c>
      <c r="B3742">
        <v>75</v>
      </c>
      <c r="C3742">
        <v>4.5960000000000001E-2</v>
      </c>
      <c r="D3742">
        <v>4.4929999999999998E-2</v>
      </c>
      <c r="E3742">
        <v>0.5</v>
      </c>
      <c r="F3742">
        <v>59908</v>
      </c>
      <c r="G3742">
        <v>2692</v>
      </c>
      <c r="H3742">
        <v>58562</v>
      </c>
      <c r="I3742">
        <v>591829</v>
      </c>
      <c r="J3742">
        <v>9.8800000000000008</v>
      </c>
    </row>
    <row r="3743" spans="1:10" x14ac:dyDescent="0.45">
      <c r="A3743">
        <v>1966</v>
      </c>
      <c r="B3743">
        <v>76</v>
      </c>
      <c r="C3743">
        <v>5.2150000000000002E-2</v>
      </c>
      <c r="D3743">
        <v>5.0819999999999997E-2</v>
      </c>
      <c r="E3743">
        <v>0.5</v>
      </c>
      <c r="F3743">
        <v>57216</v>
      </c>
      <c r="G3743">
        <v>2908</v>
      </c>
      <c r="H3743">
        <v>55762</v>
      </c>
      <c r="I3743">
        <v>533267</v>
      </c>
      <c r="J3743">
        <v>9.32</v>
      </c>
    </row>
    <row r="3744" spans="1:10" x14ac:dyDescent="0.45">
      <c r="A3744">
        <v>1966</v>
      </c>
      <c r="B3744">
        <v>77</v>
      </c>
      <c r="C3744">
        <v>5.8290000000000002E-2</v>
      </c>
      <c r="D3744">
        <v>5.6640000000000003E-2</v>
      </c>
      <c r="E3744">
        <v>0.5</v>
      </c>
      <c r="F3744">
        <v>54308</v>
      </c>
      <c r="G3744">
        <v>3076</v>
      </c>
      <c r="H3744">
        <v>52770</v>
      </c>
      <c r="I3744">
        <v>477505</v>
      </c>
      <c r="J3744">
        <v>8.7899999999999991</v>
      </c>
    </row>
    <row r="3745" spans="1:10" x14ac:dyDescent="0.45">
      <c r="A3745">
        <v>1966</v>
      </c>
      <c r="B3745">
        <v>78</v>
      </c>
      <c r="C3745">
        <v>6.4500000000000002E-2</v>
      </c>
      <c r="D3745">
        <v>6.2480000000000001E-2</v>
      </c>
      <c r="E3745">
        <v>0.5</v>
      </c>
      <c r="F3745">
        <v>51232</v>
      </c>
      <c r="G3745">
        <v>3201</v>
      </c>
      <c r="H3745">
        <v>49631</v>
      </c>
      <c r="I3745">
        <v>424735</v>
      </c>
      <c r="J3745">
        <v>8.2899999999999991</v>
      </c>
    </row>
    <row r="3746" spans="1:10" x14ac:dyDescent="0.45">
      <c r="A3746">
        <v>1966</v>
      </c>
      <c r="B3746">
        <v>79</v>
      </c>
      <c r="C3746">
        <v>6.9489999999999996E-2</v>
      </c>
      <c r="D3746">
        <v>6.7159999999999997E-2</v>
      </c>
      <c r="E3746">
        <v>0.5</v>
      </c>
      <c r="F3746">
        <v>48031</v>
      </c>
      <c r="G3746">
        <v>3226</v>
      </c>
      <c r="H3746">
        <v>46418</v>
      </c>
      <c r="I3746">
        <v>375104</v>
      </c>
      <c r="J3746">
        <v>7.81</v>
      </c>
    </row>
    <row r="3747" spans="1:10" x14ac:dyDescent="0.45">
      <c r="A3747">
        <v>1966</v>
      </c>
      <c r="B3747">
        <v>80</v>
      </c>
      <c r="C3747">
        <v>7.9310000000000005E-2</v>
      </c>
      <c r="D3747">
        <v>7.6280000000000001E-2</v>
      </c>
      <c r="E3747">
        <v>0.5</v>
      </c>
      <c r="F3747">
        <v>44805</v>
      </c>
      <c r="G3747">
        <v>3418</v>
      </c>
      <c r="H3747">
        <v>43096</v>
      </c>
      <c r="I3747">
        <v>328686</v>
      </c>
      <c r="J3747">
        <v>7.34</v>
      </c>
    </row>
    <row r="3748" spans="1:10" x14ac:dyDescent="0.45">
      <c r="A3748">
        <v>1966</v>
      </c>
      <c r="B3748">
        <v>81</v>
      </c>
      <c r="C3748">
        <v>8.3000000000000004E-2</v>
      </c>
      <c r="D3748">
        <v>7.9689999999999997E-2</v>
      </c>
      <c r="E3748">
        <v>0.5</v>
      </c>
      <c r="F3748">
        <v>41387</v>
      </c>
      <c r="G3748">
        <v>3298</v>
      </c>
      <c r="H3748">
        <v>39738</v>
      </c>
      <c r="I3748">
        <v>285590</v>
      </c>
      <c r="J3748">
        <v>6.9</v>
      </c>
    </row>
    <row r="3749" spans="1:10" x14ac:dyDescent="0.45">
      <c r="A3749">
        <v>1966</v>
      </c>
      <c r="B3749">
        <v>82</v>
      </c>
      <c r="C3749">
        <v>9.4719999999999999E-2</v>
      </c>
      <c r="D3749">
        <v>9.0440000000000006E-2</v>
      </c>
      <c r="E3749">
        <v>0.5</v>
      </c>
      <c r="F3749">
        <v>38089</v>
      </c>
      <c r="G3749">
        <v>3445</v>
      </c>
      <c r="H3749">
        <v>36367</v>
      </c>
      <c r="I3749">
        <v>245852</v>
      </c>
      <c r="J3749">
        <v>6.45</v>
      </c>
    </row>
    <row r="3750" spans="1:10" x14ac:dyDescent="0.45">
      <c r="A3750">
        <v>1966</v>
      </c>
      <c r="B3750">
        <v>83</v>
      </c>
      <c r="C3750">
        <v>0.10621</v>
      </c>
      <c r="D3750">
        <v>0.10086000000000001</v>
      </c>
      <c r="E3750">
        <v>0.5</v>
      </c>
      <c r="F3750">
        <v>34644</v>
      </c>
      <c r="G3750">
        <v>3494</v>
      </c>
      <c r="H3750">
        <v>32897</v>
      </c>
      <c r="I3750">
        <v>209485</v>
      </c>
      <c r="J3750">
        <v>6.05</v>
      </c>
    </row>
    <row r="3751" spans="1:10" x14ac:dyDescent="0.45">
      <c r="A3751">
        <v>1966</v>
      </c>
      <c r="B3751">
        <v>84</v>
      </c>
      <c r="C3751">
        <v>0.11635</v>
      </c>
      <c r="D3751">
        <v>0.10996</v>
      </c>
      <c r="E3751">
        <v>0.5</v>
      </c>
      <c r="F3751">
        <v>31150</v>
      </c>
      <c r="G3751">
        <v>3425</v>
      </c>
      <c r="H3751">
        <v>29438</v>
      </c>
      <c r="I3751">
        <v>176588</v>
      </c>
      <c r="J3751">
        <v>5.67</v>
      </c>
    </row>
    <row r="3752" spans="1:10" x14ac:dyDescent="0.45">
      <c r="A3752">
        <v>1966</v>
      </c>
      <c r="B3752">
        <v>85</v>
      </c>
      <c r="C3752">
        <v>0.13078000000000001</v>
      </c>
      <c r="D3752">
        <v>0.12275</v>
      </c>
      <c r="E3752">
        <v>0.5</v>
      </c>
      <c r="F3752">
        <v>27725</v>
      </c>
      <c r="G3752">
        <v>3403</v>
      </c>
      <c r="H3752">
        <v>26023</v>
      </c>
      <c r="I3752">
        <v>147150</v>
      </c>
      <c r="J3752">
        <v>5.31</v>
      </c>
    </row>
    <row r="3753" spans="1:10" x14ac:dyDescent="0.45">
      <c r="A3753">
        <v>1966</v>
      </c>
      <c r="B3753">
        <v>86</v>
      </c>
      <c r="C3753">
        <v>0.14433000000000001</v>
      </c>
      <c r="D3753">
        <v>0.13461000000000001</v>
      </c>
      <c r="E3753">
        <v>0.5</v>
      </c>
      <c r="F3753">
        <v>24322</v>
      </c>
      <c r="G3753">
        <v>3274</v>
      </c>
      <c r="H3753">
        <v>22685</v>
      </c>
      <c r="I3753">
        <v>121127</v>
      </c>
      <c r="J3753">
        <v>4.9800000000000004</v>
      </c>
    </row>
    <row r="3754" spans="1:10" x14ac:dyDescent="0.45">
      <c r="A3754">
        <v>1966</v>
      </c>
      <c r="B3754">
        <v>87</v>
      </c>
      <c r="C3754">
        <v>0.15759999999999999</v>
      </c>
      <c r="D3754">
        <v>0.14609</v>
      </c>
      <c r="E3754">
        <v>0.5</v>
      </c>
      <c r="F3754">
        <v>21048</v>
      </c>
      <c r="G3754">
        <v>3075</v>
      </c>
      <c r="H3754">
        <v>19510</v>
      </c>
      <c r="I3754">
        <v>98442</v>
      </c>
      <c r="J3754">
        <v>4.68</v>
      </c>
    </row>
    <row r="3755" spans="1:10" x14ac:dyDescent="0.45">
      <c r="A3755">
        <v>1966</v>
      </c>
      <c r="B3755">
        <v>88</v>
      </c>
      <c r="C3755">
        <v>0.17085</v>
      </c>
      <c r="D3755">
        <v>0.15740000000000001</v>
      </c>
      <c r="E3755">
        <v>0.5</v>
      </c>
      <c r="F3755">
        <v>17973</v>
      </c>
      <c r="G3755">
        <v>2829</v>
      </c>
      <c r="H3755">
        <v>16558</v>
      </c>
      <c r="I3755">
        <v>78932</v>
      </c>
      <c r="J3755">
        <v>4.3899999999999997</v>
      </c>
    </row>
    <row r="3756" spans="1:10" x14ac:dyDescent="0.45">
      <c r="A3756">
        <v>1966</v>
      </c>
      <c r="B3756">
        <v>89</v>
      </c>
      <c r="C3756">
        <v>0.18476000000000001</v>
      </c>
      <c r="D3756">
        <v>0.16914000000000001</v>
      </c>
      <c r="E3756">
        <v>0.5</v>
      </c>
      <c r="F3756">
        <v>15144</v>
      </c>
      <c r="G3756">
        <v>2561</v>
      </c>
      <c r="H3756">
        <v>13863</v>
      </c>
      <c r="I3756">
        <v>62373</v>
      </c>
      <c r="J3756">
        <v>4.12</v>
      </c>
    </row>
    <row r="3757" spans="1:10" x14ac:dyDescent="0.45">
      <c r="A3757">
        <v>1966</v>
      </c>
      <c r="B3757">
        <v>90</v>
      </c>
      <c r="C3757">
        <v>0.20757999999999999</v>
      </c>
      <c r="D3757">
        <v>0.18806</v>
      </c>
      <c r="E3757">
        <v>0.5</v>
      </c>
      <c r="F3757">
        <v>12582</v>
      </c>
      <c r="G3757">
        <v>2366</v>
      </c>
      <c r="H3757">
        <v>11399</v>
      </c>
      <c r="I3757">
        <v>48510</v>
      </c>
      <c r="J3757">
        <v>3.86</v>
      </c>
    </row>
    <row r="3758" spans="1:10" x14ac:dyDescent="0.45">
      <c r="A3758">
        <v>1966</v>
      </c>
      <c r="B3758">
        <v>91</v>
      </c>
      <c r="C3758">
        <v>0.21893000000000001</v>
      </c>
      <c r="D3758">
        <v>0.19733000000000001</v>
      </c>
      <c r="E3758">
        <v>0.5</v>
      </c>
      <c r="F3758">
        <v>10216</v>
      </c>
      <c r="G3758">
        <v>2016</v>
      </c>
      <c r="H3758">
        <v>9208</v>
      </c>
      <c r="I3758">
        <v>37111</v>
      </c>
      <c r="J3758">
        <v>3.63</v>
      </c>
    </row>
    <row r="3759" spans="1:10" x14ac:dyDescent="0.45">
      <c r="A3759">
        <v>1966</v>
      </c>
      <c r="B3759">
        <v>92</v>
      </c>
      <c r="C3759">
        <v>0.23798</v>
      </c>
      <c r="D3759">
        <v>0.21267</v>
      </c>
      <c r="E3759">
        <v>0.5</v>
      </c>
      <c r="F3759">
        <v>8200</v>
      </c>
      <c r="G3759">
        <v>1744</v>
      </c>
      <c r="H3759">
        <v>7328</v>
      </c>
      <c r="I3759">
        <v>27903</v>
      </c>
      <c r="J3759">
        <v>3.4</v>
      </c>
    </row>
    <row r="3760" spans="1:10" x14ac:dyDescent="0.45">
      <c r="A3760">
        <v>1966</v>
      </c>
      <c r="B3760">
        <v>93</v>
      </c>
      <c r="C3760">
        <v>0.26090000000000002</v>
      </c>
      <c r="D3760">
        <v>0.23079</v>
      </c>
      <c r="E3760">
        <v>0.5</v>
      </c>
      <c r="F3760">
        <v>6456</v>
      </c>
      <c r="G3760">
        <v>1490</v>
      </c>
      <c r="H3760">
        <v>5711</v>
      </c>
      <c r="I3760">
        <v>20574</v>
      </c>
      <c r="J3760">
        <v>3.19</v>
      </c>
    </row>
    <row r="3761" spans="1:10" x14ac:dyDescent="0.45">
      <c r="A3761">
        <v>1966</v>
      </c>
      <c r="B3761">
        <v>94</v>
      </c>
      <c r="C3761">
        <v>0.28854999999999997</v>
      </c>
      <c r="D3761">
        <v>0.25217000000000001</v>
      </c>
      <c r="E3761">
        <v>0.5</v>
      </c>
      <c r="F3761">
        <v>4966</v>
      </c>
      <c r="G3761">
        <v>1252</v>
      </c>
      <c r="H3761">
        <v>4340</v>
      </c>
      <c r="I3761">
        <v>14863</v>
      </c>
      <c r="J3761">
        <v>2.99</v>
      </c>
    </row>
    <row r="3762" spans="1:10" x14ac:dyDescent="0.45">
      <c r="A3762">
        <v>1966</v>
      </c>
      <c r="B3762">
        <v>95</v>
      </c>
      <c r="C3762">
        <v>0.30377999999999999</v>
      </c>
      <c r="D3762">
        <v>0.26372000000000001</v>
      </c>
      <c r="E3762">
        <v>0.5</v>
      </c>
      <c r="F3762">
        <v>3714</v>
      </c>
      <c r="G3762">
        <v>979</v>
      </c>
      <c r="H3762">
        <v>3224</v>
      </c>
      <c r="I3762">
        <v>10523</v>
      </c>
      <c r="J3762">
        <v>2.83</v>
      </c>
    </row>
    <row r="3763" spans="1:10" x14ac:dyDescent="0.45">
      <c r="A3763">
        <v>1966</v>
      </c>
      <c r="B3763">
        <v>96</v>
      </c>
      <c r="C3763">
        <v>0.32727000000000001</v>
      </c>
      <c r="D3763">
        <v>0.28123999999999999</v>
      </c>
      <c r="E3763">
        <v>0.5</v>
      </c>
      <c r="F3763">
        <v>2734</v>
      </c>
      <c r="G3763">
        <v>769</v>
      </c>
      <c r="H3763">
        <v>2350</v>
      </c>
      <c r="I3763">
        <v>7299</v>
      </c>
      <c r="J3763">
        <v>2.67</v>
      </c>
    </row>
    <row r="3764" spans="1:10" x14ac:dyDescent="0.45">
      <c r="A3764">
        <v>1966</v>
      </c>
      <c r="B3764">
        <v>97</v>
      </c>
      <c r="C3764">
        <v>0.35165000000000002</v>
      </c>
      <c r="D3764">
        <v>0.29907</v>
      </c>
      <c r="E3764">
        <v>0.5</v>
      </c>
      <c r="F3764">
        <v>1965</v>
      </c>
      <c r="G3764">
        <v>588</v>
      </c>
      <c r="H3764">
        <v>1672</v>
      </c>
      <c r="I3764">
        <v>4949</v>
      </c>
      <c r="J3764">
        <v>2.52</v>
      </c>
    </row>
    <row r="3765" spans="1:10" x14ac:dyDescent="0.45">
      <c r="A3765">
        <v>1966</v>
      </c>
      <c r="B3765">
        <v>98</v>
      </c>
      <c r="C3765">
        <v>0.37684000000000001</v>
      </c>
      <c r="D3765">
        <v>0.31708999999999998</v>
      </c>
      <c r="E3765">
        <v>0.5</v>
      </c>
      <c r="F3765">
        <v>1378</v>
      </c>
      <c r="G3765">
        <v>437</v>
      </c>
      <c r="H3765">
        <v>1159</v>
      </c>
      <c r="I3765">
        <v>3278</v>
      </c>
      <c r="J3765">
        <v>2.38</v>
      </c>
    </row>
    <row r="3766" spans="1:10" x14ac:dyDescent="0.45">
      <c r="A3766">
        <v>1966</v>
      </c>
      <c r="B3766">
        <v>99</v>
      </c>
      <c r="C3766">
        <v>0.40271000000000001</v>
      </c>
      <c r="D3766">
        <v>0.33522000000000002</v>
      </c>
      <c r="E3766">
        <v>0.5</v>
      </c>
      <c r="F3766">
        <v>941</v>
      </c>
      <c r="G3766">
        <v>315</v>
      </c>
      <c r="H3766">
        <v>783</v>
      </c>
      <c r="I3766">
        <v>2118</v>
      </c>
      <c r="J3766">
        <v>2.25</v>
      </c>
    </row>
    <row r="3767" spans="1:10" x14ac:dyDescent="0.45">
      <c r="A3767">
        <v>1966</v>
      </c>
      <c r="B3767">
        <v>100</v>
      </c>
      <c r="C3767">
        <v>0.42914000000000002</v>
      </c>
      <c r="D3767">
        <v>0.35332999999999998</v>
      </c>
      <c r="E3767">
        <v>0.5</v>
      </c>
      <c r="F3767">
        <v>625</v>
      </c>
      <c r="G3767">
        <v>221</v>
      </c>
      <c r="H3767">
        <v>515</v>
      </c>
      <c r="I3767">
        <v>1335</v>
      </c>
      <c r="J3767">
        <v>2.13</v>
      </c>
    </row>
    <row r="3768" spans="1:10" x14ac:dyDescent="0.45">
      <c r="A3768">
        <v>1966</v>
      </c>
      <c r="B3768">
        <v>101</v>
      </c>
      <c r="C3768">
        <v>0.45596999999999999</v>
      </c>
      <c r="D3768">
        <v>0.37131999999999998</v>
      </c>
      <c r="E3768">
        <v>0.5</v>
      </c>
      <c r="F3768">
        <v>404</v>
      </c>
      <c r="G3768">
        <v>150</v>
      </c>
      <c r="H3768">
        <v>329</v>
      </c>
      <c r="I3768">
        <v>820</v>
      </c>
      <c r="J3768">
        <v>2.0299999999999998</v>
      </c>
    </row>
    <row r="3769" spans="1:10" x14ac:dyDescent="0.45">
      <c r="A3769">
        <v>1966</v>
      </c>
      <c r="B3769">
        <v>102</v>
      </c>
      <c r="C3769">
        <v>0.48305999999999999</v>
      </c>
      <c r="D3769">
        <v>0.38908999999999999</v>
      </c>
      <c r="E3769">
        <v>0.5</v>
      </c>
      <c r="F3769">
        <v>254</v>
      </c>
      <c r="G3769">
        <v>99</v>
      </c>
      <c r="H3769">
        <v>205</v>
      </c>
      <c r="I3769">
        <v>491</v>
      </c>
      <c r="J3769">
        <v>1.93</v>
      </c>
    </row>
    <row r="3770" spans="1:10" x14ac:dyDescent="0.45">
      <c r="A3770">
        <v>1966</v>
      </c>
      <c r="B3770">
        <v>103</v>
      </c>
      <c r="C3770">
        <v>0.51026000000000005</v>
      </c>
      <c r="D3770">
        <v>0.40654000000000001</v>
      </c>
      <c r="E3770">
        <v>0.5</v>
      </c>
      <c r="F3770">
        <v>155</v>
      </c>
      <c r="G3770">
        <v>63</v>
      </c>
      <c r="H3770">
        <v>124</v>
      </c>
      <c r="I3770">
        <v>286</v>
      </c>
      <c r="J3770">
        <v>1.84</v>
      </c>
    </row>
    <row r="3771" spans="1:10" x14ac:dyDescent="0.45">
      <c r="A3771">
        <v>1966</v>
      </c>
      <c r="B3771">
        <v>104</v>
      </c>
      <c r="C3771">
        <v>0.53739000000000003</v>
      </c>
      <c r="D3771">
        <v>0.42358000000000001</v>
      </c>
      <c r="E3771">
        <v>0.5</v>
      </c>
      <c r="F3771">
        <v>92</v>
      </c>
      <c r="G3771">
        <v>39</v>
      </c>
      <c r="H3771">
        <v>73</v>
      </c>
      <c r="I3771">
        <v>162</v>
      </c>
      <c r="J3771">
        <v>1.76</v>
      </c>
    </row>
    <row r="3772" spans="1:10" x14ac:dyDescent="0.45">
      <c r="A3772">
        <v>1966</v>
      </c>
      <c r="B3772">
        <v>105</v>
      </c>
      <c r="C3772">
        <v>0.56430000000000002</v>
      </c>
      <c r="D3772">
        <v>0.44012000000000001</v>
      </c>
      <c r="E3772">
        <v>0.5</v>
      </c>
      <c r="F3772">
        <v>53</v>
      </c>
      <c r="G3772">
        <v>23</v>
      </c>
      <c r="H3772">
        <v>41</v>
      </c>
      <c r="I3772">
        <v>90</v>
      </c>
      <c r="J3772">
        <v>1.69</v>
      </c>
    </row>
    <row r="3773" spans="1:10" x14ac:dyDescent="0.45">
      <c r="A3773">
        <v>1966</v>
      </c>
      <c r="B3773">
        <v>106</v>
      </c>
      <c r="C3773">
        <v>0.59084000000000003</v>
      </c>
      <c r="D3773">
        <v>0.45610000000000001</v>
      </c>
      <c r="E3773">
        <v>0.5</v>
      </c>
      <c r="F3773">
        <v>30</v>
      </c>
      <c r="G3773">
        <v>14</v>
      </c>
      <c r="H3773">
        <v>23</v>
      </c>
      <c r="I3773">
        <v>48</v>
      </c>
      <c r="J3773">
        <v>1.62</v>
      </c>
    </row>
    <row r="3774" spans="1:10" x14ac:dyDescent="0.45">
      <c r="A3774">
        <v>1966</v>
      </c>
      <c r="B3774">
        <v>107</v>
      </c>
      <c r="C3774">
        <v>0.61685999999999996</v>
      </c>
      <c r="D3774">
        <v>0.47144999999999998</v>
      </c>
      <c r="E3774">
        <v>0.5</v>
      </c>
      <c r="F3774">
        <v>16</v>
      </c>
      <c r="G3774">
        <v>8</v>
      </c>
      <c r="H3774">
        <v>12</v>
      </c>
      <c r="I3774">
        <v>25</v>
      </c>
      <c r="J3774">
        <v>1.56</v>
      </c>
    </row>
    <row r="3775" spans="1:10" x14ac:dyDescent="0.45">
      <c r="A3775">
        <v>1966</v>
      </c>
      <c r="B3775">
        <v>108</v>
      </c>
      <c r="C3775">
        <v>0.64222999999999997</v>
      </c>
      <c r="D3775">
        <v>0.48613000000000001</v>
      </c>
      <c r="E3775">
        <v>0.5</v>
      </c>
      <c r="F3775">
        <v>9</v>
      </c>
      <c r="G3775">
        <v>4</v>
      </c>
      <c r="H3775">
        <v>6</v>
      </c>
      <c r="I3775">
        <v>13</v>
      </c>
      <c r="J3775">
        <v>1.51</v>
      </c>
    </row>
    <row r="3776" spans="1:10" x14ac:dyDescent="0.45">
      <c r="A3776">
        <v>1966</v>
      </c>
      <c r="B3776">
        <v>109</v>
      </c>
      <c r="C3776">
        <v>0.66681999999999997</v>
      </c>
      <c r="D3776">
        <v>0.50009000000000003</v>
      </c>
      <c r="E3776">
        <v>0.5</v>
      </c>
      <c r="F3776">
        <v>4</v>
      </c>
      <c r="G3776">
        <v>2</v>
      </c>
      <c r="H3776">
        <v>3</v>
      </c>
      <c r="I3776">
        <v>6</v>
      </c>
      <c r="J3776">
        <v>1.47</v>
      </c>
    </row>
    <row r="3777" spans="1:10" x14ac:dyDescent="0.45">
      <c r="A3777">
        <v>1966</v>
      </c>
      <c r="B3777" t="s">
        <v>20</v>
      </c>
      <c r="C3777">
        <v>0.69054000000000004</v>
      </c>
      <c r="D3777">
        <v>1</v>
      </c>
      <c r="E3777">
        <v>1.45</v>
      </c>
      <c r="F3777">
        <v>2</v>
      </c>
      <c r="G3777">
        <v>2</v>
      </c>
      <c r="H3777">
        <v>3</v>
      </c>
      <c r="I3777">
        <v>3</v>
      </c>
      <c r="J3777">
        <v>1.45</v>
      </c>
    </row>
    <row r="3778" spans="1:10" x14ac:dyDescent="0.45">
      <c r="A3778">
        <v>1967</v>
      </c>
      <c r="B3778">
        <v>0</v>
      </c>
      <c r="C3778">
        <v>1.9740000000000001E-2</v>
      </c>
      <c r="D3778">
        <v>1.9400000000000001E-2</v>
      </c>
      <c r="E3778">
        <v>0.12</v>
      </c>
      <c r="F3778">
        <v>100000</v>
      </c>
      <c r="G3778">
        <v>1940</v>
      </c>
      <c r="H3778">
        <v>98299</v>
      </c>
      <c r="I3778">
        <v>7433191</v>
      </c>
      <c r="J3778">
        <v>74.33</v>
      </c>
    </row>
    <row r="3779" spans="1:10" x14ac:dyDescent="0.45">
      <c r="A3779">
        <v>1967</v>
      </c>
      <c r="B3779">
        <v>1</v>
      </c>
      <c r="C3779">
        <v>1.2800000000000001E-3</v>
      </c>
      <c r="D3779">
        <v>1.2800000000000001E-3</v>
      </c>
      <c r="E3779">
        <v>0.5</v>
      </c>
      <c r="F3779">
        <v>98060</v>
      </c>
      <c r="G3779">
        <v>126</v>
      </c>
      <c r="H3779">
        <v>97997</v>
      </c>
      <c r="I3779">
        <v>7334892</v>
      </c>
      <c r="J3779">
        <v>74.8</v>
      </c>
    </row>
    <row r="3780" spans="1:10" x14ac:dyDescent="0.45">
      <c r="A3780">
        <v>1967</v>
      </c>
      <c r="B3780">
        <v>2</v>
      </c>
      <c r="C3780">
        <v>8.3000000000000001E-4</v>
      </c>
      <c r="D3780">
        <v>8.3000000000000001E-4</v>
      </c>
      <c r="E3780">
        <v>0.5</v>
      </c>
      <c r="F3780">
        <v>97934</v>
      </c>
      <c r="G3780">
        <v>82</v>
      </c>
      <c r="H3780">
        <v>97893</v>
      </c>
      <c r="I3780">
        <v>7236895</v>
      </c>
      <c r="J3780">
        <v>73.900000000000006</v>
      </c>
    </row>
    <row r="3781" spans="1:10" x14ac:dyDescent="0.45">
      <c r="A3781">
        <v>1967</v>
      </c>
      <c r="B3781">
        <v>3</v>
      </c>
      <c r="C3781">
        <v>5.9000000000000003E-4</v>
      </c>
      <c r="D3781">
        <v>5.9000000000000003E-4</v>
      </c>
      <c r="E3781">
        <v>0.5</v>
      </c>
      <c r="F3781">
        <v>97852</v>
      </c>
      <c r="G3781">
        <v>57</v>
      </c>
      <c r="H3781">
        <v>97824</v>
      </c>
      <c r="I3781">
        <v>7139002</v>
      </c>
      <c r="J3781">
        <v>72.959999999999994</v>
      </c>
    </row>
    <row r="3782" spans="1:10" x14ac:dyDescent="0.45">
      <c r="A3782">
        <v>1967</v>
      </c>
      <c r="B3782">
        <v>4</v>
      </c>
      <c r="C3782">
        <v>5.1000000000000004E-4</v>
      </c>
      <c r="D3782">
        <v>5.1000000000000004E-4</v>
      </c>
      <c r="E3782">
        <v>0.5</v>
      </c>
      <c r="F3782">
        <v>97795</v>
      </c>
      <c r="G3782">
        <v>50</v>
      </c>
      <c r="H3782">
        <v>97770</v>
      </c>
      <c r="I3782">
        <v>7041178</v>
      </c>
      <c r="J3782">
        <v>72</v>
      </c>
    </row>
    <row r="3783" spans="1:10" x14ac:dyDescent="0.45">
      <c r="A3783">
        <v>1967</v>
      </c>
      <c r="B3783">
        <v>5</v>
      </c>
      <c r="C3783">
        <v>4.4999999999999999E-4</v>
      </c>
      <c r="D3783">
        <v>4.4999999999999999E-4</v>
      </c>
      <c r="E3783">
        <v>0.5</v>
      </c>
      <c r="F3783">
        <v>97745</v>
      </c>
      <c r="G3783">
        <v>44</v>
      </c>
      <c r="H3783">
        <v>97723</v>
      </c>
      <c r="I3783">
        <v>6943408</v>
      </c>
      <c r="J3783">
        <v>71.040000000000006</v>
      </c>
    </row>
    <row r="3784" spans="1:10" x14ac:dyDescent="0.45">
      <c r="A3784">
        <v>1967</v>
      </c>
      <c r="B3784">
        <v>6</v>
      </c>
      <c r="C3784">
        <v>3.8000000000000002E-4</v>
      </c>
      <c r="D3784">
        <v>3.8000000000000002E-4</v>
      </c>
      <c r="E3784">
        <v>0.5</v>
      </c>
      <c r="F3784">
        <v>97701</v>
      </c>
      <c r="G3784">
        <v>37</v>
      </c>
      <c r="H3784">
        <v>97683</v>
      </c>
      <c r="I3784">
        <v>6845685</v>
      </c>
      <c r="J3784">
        <v>70.069999999999993</v>
      </c>
    </row>
    <row r="3785" spans="1:10" x14ac:dyDescent="0.45">
      <c r="A3785">
        <v>1967</v>
      </c>
      <c r="B3785">
        <v>7</v>
      </c>
      <c r="C3785">
        <v>3.5E-4</v>
      </c>
      <c r="D3785">
        <v>3.5E-4</v>
      </c>
      <c r="E3785">
        <v>0.5</v>
      </c>
      <c r="F3785">
        <v>97664</v>
      </c>
      <c r="G3785">
        <v>34</v>
      </c>
      <c r="H3785">
        <v>97647</v>
      </c>
      <c r="I3785">
        <v>6748003</v>
      </c>
      <c r="J3785">
        <v>69.09</v>
      </c>
    </row>
    <row r="3786" spans="1:10" x14ac:dyDescent="0.45">
      <c r="A3786">
        <v>1967</v>
      </c>
      <c r="B3786">
        <v>8</v>
      </c>
      <c r="C3786">
        <v>3.2000000000000003E-4</v>
      </c>
      <c r="D3786">
        <v>3.2000000000000003E-4</v>
      </c>
      <c r="E3786">
        <v>0.5</v>
      </c>
      <c r="F3786">
        <v>97630</v>
      </c>
      <c r="G3786">
        <v>31</v>
      </c>
      <c r="H3786">
        <v>97614</v>
      </c>
      <c r="I3786">
        <v>6650356</v>
      </c>
      <c r="J3786">
        <v>68.12</v>
      </c>
    </row>
    <row r="3787" spans="1:10" x14ac:dyDescent="0.45">
      <c r="A3787">
        <v>1967</v>
      </c>
      <c r="B3787">
        <v>9</v>
      </c>
      <c r="C3787">
        <v>2.9E-4</v>
      </c>
      <c r="D3787">
        <v>2.9E-4</v>
      </c>
      <c r="E3787">
        <v>0.5</v>
      </c>
      <c r="F3787">
        <v>97598</v>
      </c>
      <c r="G3787">
        <v>28</v>
      </c>
      <c r="H3787">
        <v>97584</v>
      </c>
      <c r="I3787">
        <v>6552742</v>
      </c>
      <c r="J3787">
        <v>67.14</v>
      </c>
    </row>
    <row r="3788" spans="1:10" x14ac:dyDescent="0.45">
      <c r="A3788">
        <v>1967</v>
      </c>
      <c r="B3788">
        <v>10</v>
      </c>
      <c r="C3788">
        <v>2.7999999999999998E-4</v>
      </c>
      <c r="D3788">
        <v>2.7999999999999998E-4</v>
      </c>
      <c r="E3788">
        <v>0.5</v>
      </c>
      <c r="F3788">
        <v>97570</v>
      </c>
      <c r="G3788">
        <v>27</v>
      </c>
      <c r="H3788">
        <v>97556</v>
      </c>
      <c r="I3788">
        <v>6455158</v>
      </c>
      <c r="J3788">
        <v>66.16</v>
      </c>
    </row>
    <row r="3789" spans="1:10" x14ac:dyDescent="0.45">
      <c r="A3789">
        <v>1967</v>
      </c>
      <c r="B3789">
        <v>11</v>
      </c>
      <c r="C3789">
        <v>2.5000000000000001E-4</v>
      </c>
      <c r="D3789">
        <v>2.5000000000000001E-4</v>
      </c>
      <c r="E3789">
        <v>0.5</v>
      </c>
      <c r="F3789">
        <v>97543</v>
      </c>
      <c r="G3789">
        <v>25</v>
      </c>
      <c r="H3789">
        <v>97530</v>
      </c>
      <c r="I3789">
        <v>6357601</v>
      </c>
      <c r="J3789">
        <v>65.180000000000007</v>
      </c>
    </row>
    <row r="3790" spans="1:10" x14ac:dyDescent="0.45">
      <c r="A3790">
        <v>1967</v>
      </c>
      <c r="B3790">
        <v>12</v>
      </c>
      <c r="C3790">
        <v>2.9999999999999997E-4</v>
      </c>
      <c r="D3790">
        <v>2.9999999999999997E-4</v>
      </c>
      <c r="E3790">
        <v>0.5</v>
      </c>
      <c r="F3790">
        <v>97518</v>
      </c>
      <c r="G3790">
        <v>29</v>
      </c>
      <c r="H3790">
        <v>97504</v>
      </c>
      <c r="I3790">
        <v>6260071</v>
      </c>
      <c r="J3790">
        <v>64.19</v>
      </c>
    </row>
    <row r="3791" spans="1:10" x14ac:dyDescent="0.45">
      <c r="A3791">
        <v>1967</v>
      </c>
      <c r="B3791">
        <v>13</v>
      </c>
      <c r="C3791">
        <v>3.1E-4</v>
      </c>
      <c r="D3791">
        <v>3.1E-4</v>
      </c>
      <c r="E3791">
        <v>0.5</v>
      </c>
      <c r="F3791">
        <v>97489</v>
      </c>
      <c r="G3791">
        <v>30</v>
      </c>
      <c r="H3791">
        <v>97474</v>
      </c>
      <c r="I3791">
        <v>6162567</v>
      </c>
      <c r="J3791">
        <v>63.21</v>
      </c>
    </row>
    <row r="3792" spans="1:10" x14ac:dyDescent="0.45">
      <c r="A3792">
        <v>1967</v>
      </c>
      <c r="B3792">
        <v>14</v>
      </c>
      <c r="C3792">
        <v>3.6000000000000002E-4</v>
      </c>
      <c r="D3792">
        <v>3.6000000000000002E-4</v>
      </c>
      <c r="E3792">
        <v>0.5</v>
      </c>
      <c r="F3792">
        <v>97459</v>
      </c>
      <c r="G3792">
        <v>35</v>
      </c>
      <c r="H3792">
        <v>97442</v>
      </c>
      <c r="I3792">
        <v>6065093</v>
      </c>
      <c r="J3792">
        <v>62.23</v>
      </c>
    </row>
    <row r="3793" spans="1:10" x14ac:dyDescent="0.45">
      <c r="A3793">
        <v>1967</v>
      </c>
      <c r="B3793">
        <v>15</v>
      </c>
      <c r="C3793">
        <v>4.0000000000000002E-4</v>
      </c>
      <c r="D3793">
        <v>4.0000000000000002E-4</v>
      </c>
      <c r="E3793">
        <v>0.5</v>
      </c>
      <c r="F3793">
        <v>97424</v>
      </c>
      <c r="G3793">
        <v>39</v>
      </c>
      <c r="H3793">
        <v>97405</v>
      </c>
      <c r="I3793">
        <v>5967651</v>
      </c>
      <c r="J3793">
        <v>61.25</v>
      </c>
    </row>
    <row r="3794" spans="1:10" x14ac:dyDescent="0.45">
      <c r="A3794">
        <v>1967</v>
      </c>
      <c r="B3794">
        <v>16</v>
      </c>
      <c r="C3794">
        <v>5.0000000000000001E-4</v>
      </c>
      <c r="D3794">
        <v>5.0000000000000001E-4</v>
      </c>
      <c r="E3794">
        <v>0.5</v>
      </c>
      <c r="F3794">
        <v>97385</v>
      </c>
      <c r="G3794">
        <v>49</v>
      </c>
      <c r="H3794">
        <v>97360</v>
      </c>
      <c r="I3794">
        <v>5870247</v>
      </c>
      <c r="J3794">
        <v>60.28</v>
      </c>
    </row>
    <row r="3795" spans="1:10" x14ac:dyDescent="0.45">
      <c r="A3795">
        <v>1967</v>
      </c>
      <c r="B3795">
        <v>17</v>
      </c>
      <c r="C3795">
        <v>5.9000000000000003E-4</v>
      </c>
      <c r="D3795">
        <v>5.9000000000000003E-4</v>
      </c>
      <c r="E3795">
        <v>0.5</v>
      </c>
      <c r="F3795">
        <v>97336</v>
      </c>
      <c r="G3795">
        <v>57</v>
      </c>
      <c r="H3795">
        <v>97307</v>
      </c>
      <c r="I3795">
        <v>5772886</v>
      </c>
      <c r="J3795">
        <v>59.31</v>
      </c>
    </row>
    <row r="3796" spans="1:10" x14ac:dyDescent="0.45">
      <c r="A3796">
        <v>1967</v>
      </c>
      <c r="B3796">
        <v>18</v>
      </c>
      <c r="C3796">
        <v>6.9999999999999999E-4</v>
      </c>
      <c r="D3796">
        <v>6.9999999999999999E-4</v>
      </c>
      <c r="E3796">
        <v>0.5</v>
      </c>
      <c r="F3796">
        <v>97279</v>
      </c>
      <c r="G3796">
        <v>68</v>
      </c>
      <c r="H3796">
        <v>97245</v>
      </c>
      <c r="I3796">
        <v>5675579</v>
      </c>
      <c r="J3796">
        <v>58.34</v>
      </c>
    </row>
    <row r="3797" spans="1:10" x14ac:dyDescent="0.45">
      <c r="A3797">
        <v>1967</v>
      </c>
      <c r="B3797">
        <v>19</v>
      </c>
      <c r="C3797">
        <v>7.1000000000000002E-4</v>
      </c>
      <c r="D3797">
        <v>7.1000000000000002E-4</v>
      </c>
      <c r="E3797">
        <v>0.5</v>
      </c>
      <c r="F3797">
        <v>97211</v>
      </c>
      <c r="G3797">
        <v>69</v>
      </c>
      <c r="H3797">
        <v>97176</v>
      </c>
      <c r="I3797">
        <v>5578334</v>
      </c>
      <c r="J3797">
        <v>57.38</v>
      </c>
    </row>
    <row r="3798" spans="1:10" x14ac:dyDescent="0.45">
      <c r="A3798">
        <v>1967</v>
      </c>
      <c r="B3798">
        <v>20</v>
      </c>
      <c r="C3798">
        <v>6.8000000000000005E-4</v>
      </c>
      <c r="D3798">
        <v>6.8000000000000005E-4</v>
      </c>
      <c r="E3798">
        <v>0.5</v>
      </c>
      <c r="F3798">
        <v>97142</v>
      </c>
      <c r="G3798">
        <v>66</v>
      </c>
      <c r="H3798">
        <v>97109</v>
      </c>
      <c r="I3798">
        <v>5481158</v>
      </c>
      <c r="J3798">
        <v>56.42</v>
      </c>
    </row>
    <row r="3799" spans="1:10" x14ac:dyDescent="0.45">
      <c r="A3799">
        <v>1967</v>
      </c>
      <c r="B3799">
        <v>21</v>
      </c>
      <c r="C3799">
        <v>7.1000000000000002E-4</v>
      </c>
      <c r="D3799">
        <v>7.1000000000000002E-4</v>
      </c>
      <c r="E3799">
        <v>0.5</v>
      </c>
      <c r="F3799">
        <v>97076</v>
      </c>
      <c r="G3799">
        <v>69</v>
      </c>
      <c r="H3799">
        <v>97042</v>
      </c>
      <c r="I3799">
        <v>5384049</v>
      </c>
      <c r="J3799">
        <v>55.46</v>
      </c>
    </row>
    <row r="3800" spans="1:10" x14ac:dyDescent="0.45">
      <c r="A3800">
        <v>1967</v>
      </c>
      <c r="B3800">
        <v>22</v>
      </c>
      <c r="C3800">
        <v>6.9999999999999999E-4</v>
      </c>
      <c r="D3800">
        <v>6.9999999999999999E-4</v>
      </c>
      <c r="E3800">
        <v>0.5</v>
      </c>
      <c r="F3800">
        <v>97007</v>
      </c>
      <c r="G3800">
        <v>68</v>
      </c>
      <c r="H3800">
        <v>96973</v>
      </c>
      <c r="I3800">
        <v>5287007</v>
      </c>
      <c r="J3800">
        <v>54.5</v>
      </c>
    </row>
    <row r="3801" spans="1:10" x14ac:dyDescent="0.45">
      <c r="A3801">
        <v>1967</v>
      </c>
      <c r="B3801">
        <v>23</v>
      </c>
      <c r="C3801">
        <v>7.3999999999999999E-4</v>
      </c>
      <c r="D3801">
        <v>7.3999999999999999E-4</v>
      </c>
      <c r="E3801">
        <v>0.5</v>
      </c>
      <c r="F3801">
        <v>96939</v>
      </c>
      <c r="G3801">
        <v>72</v>
      </c>
      <c r="H3801">
        <v>96903</v>
      </c>
      <c r="I3801">
        <v>5190034</v>
      </c>
      <c r="J3801">
        <v>53.54</v>
      </c>
    </row>
    <row r="3802" spans="1:10" x14ac:dyDescent="0.45">
      <c r="A3802">
        <v>1967</v>
      </c>
      <c r="B3802">
        <v>24</v>
      </c>
      <c r="C3802">
        <v>7.6000000000000004E-4</v>
      </c>
      <c r="D3802">
        <v>7.6000000000000004E-4</v>
      </c>
      <c r="E3802">
        <v>0.5</v>
      </c>
      <c r="F3802">
        <v>96867</v>
      </c>
      <c r="G3802">
        <v>73</v>
      </c>
      <c r="H3802">
        <v>96831</v>
      </c>
      <c r="I3802">
        <v>5093131</v>
      </c>
      <c r="J3802">
        <v>52.58</v>
      </c>
    </row>
    <row r="3803" spans="1:10" x14ac:dyDescent="0.45">
      <c r="A3803">
        <v>1967</v>
      </c>
      <c r="B3803">
        <v>25</v>
      </c>
      <c r="C3803">
        <v>7.9000000000000001E-4</v>
      </c>
      <c r="D3803">
        <v>7.9000000000000001E-4</v>
      </c>
      <c r="E3803">
        <v>0.5</v>
      </c>
      <c r="F3803">
        <v>96794</v>
      </c>
      <c r="G3803">
        <v>77</v>
      </c>
      <c r="H3803">
        <v>96756</v>
      </c>
      <c r="I3803">
        <v>4996300</v>
      </c>
      <c r="J3803">
        <v>51.62</v>
      </c>
    </row>
    <row r="3804" spans="1:10" x14ac:dyDescent="0.45">
      <c r="A3804">
        <v>1967</v>
      </c>
      <c r="B3804">
        <v>26</v>
      </c>
      <c r="C3804">
        <v>7.6999999999999996E-4</v>
      </c>
      <c r="D3804">
        <v>7.6999999999999996E-4</v>
      </c>
      <c r="E3804">
        <v>0.5</v>
      </c>
      <c r="F3804">
        <v>96717</v>
      </c>
      <c r="G3804">
        <v>75</v>
      </c>
      <c r="H3804">
        <v>96680</v>
      </c>
      <c r="I3804">
        <v>4899545</v>
      </c>
      <c r="J3804">
        <v>50.66</v>
      </c>
    </row>
    <row r="3805" spans="1:10" x14ac:dyDescent="0.45">
      <c r="A3805">
        <v>1967</v>
      </c>
      <c r="B3805">
        <v>27</v>
      </c>
      <c r="C3805">
        <v>8.4000000000000003E-4</v>
      </c>
      <c r="D3805">
        <v>8.4000000000000003E-4</v>
      </c>
      <c r="E3805">
        <v>0.5</v>
      </c>
      <c r="F3805">
        <v>96643</v>
      </c>
      <c r="G3805">
        <v>81</v>
      </c>
      <c r="H3805">
        <v>96602</v>
      </c>
      <c r="I3805">
        <v>4802865</v>
      </c>
      <c r="J3805">
        <v>49.7</v>
      </c>
    </row>
    <row r="3806" spans="1:10" x14ac:dyDescent="0.45">
      <c r="A3806">
        <v>1967</v>
      </c>
      <c r="B3806">
        <v>28</v>
      </c>
      <c r="C3806">
        <v>8.7000000000000001E-4</v>
      </c>
      <c r="D3806">
        <v>8.7000000000000001E-4</v>
      </c>
      <c r="E3806">
        <v>0.5</v>
      </c>
      <c r="F3806">
        <v>96562</v>
      </c>
      <c r="G3806">
        <v>84</v>
      </c>
      <c r="H3806">
        <v>96519</v>
      </c>
      <c r="I3806">
        <v>4706263</v>
      </c>
      <c r="J3806">
        <v>48.74</v>
      </c>
    </row>
    <row r="3807" spans="1:10" x14ac:dyDescent="0.45">
      <c r="A3807">
        <v>1967</v>
      </c>
      <c r="B3807">
        <v>29</v>
      </c>
      <c r="C3807">
        <v>9.3999999999999997E-4</v>
      </c>
      <c r="D3807">
        <v>9.3999999999999997E-4</v>
      </c>
      <c r="E3807">
        <v>0.5</v>
      </c>
      <c r="F3807">
        <v>96477</v>
      </c>
      <c r="G3807">
        <v>90</v>
      </c>
      <c r="H3807">
        <v>96432</v>
      </c>
      <c r="I3807">
        <v>4609743</v>
      </c>
      <c r="J3807">
        <v>47.78</v>
      </c>
    </row>
    <row r="3808" spans="1:10" x14ac:dyDescent="0.45">
      <c r="A3808">
        <v>1967</v>
      </c>
      <c r="B3808">
        <v>30</v>
      </c>
      <c r="C3808">
        <v>9.7000000000000005E-4</v>
      </c>
      <c r="D3808">
        <v>9.7000000000000005E-4</v>
      </c>
      <c r="E3808">
        <v>0.5</v>
      </c>
      <c r="F3808">
        <v>96387</v>
      </c>
      <c r="G3808">
        <v>94</v>
      </c>
      <c r="H3808">
        <v>96340</v>
      </c>
      <c r="I3808">
        <v>4513311</v>
      </c>
      <c r="J3808">
        <v>46.83</v>
      </c>
    </row>
    <row r="3809" spans="1:10" x14ac:dyDescent="0.45">
      <c r="A3809">
        <v>1967</v>
      </c>
      <c r="B3809">
        <v>31</v>
      </c>
      <c r="C3809">
        <v>1.07E-3</v>
      </c>
      <c r="D3809">
        <v>1.07E-3</v>
      </c>
      <c r="E3809">
        <v>0.5</v>
      </c>
      <c r="F3809">
        <v>96293</v>
      </c>
      <c r="G3809">
        <v>103</v>
      </c>
      <c r="H3809">
        <v>96241</v>
      </c>
      <c r="I3809">
        <v>4416971</v>
      </c>
      <c r="J3809">
        <v>45.87</v>
      </c>
    </row>
    <row r="3810" spans="1:10" x14ac:dyDescent="0.45">
      <c r="A3810">
        <v>1967</v>
      </c>
      <c r="B3810">
        <v>32</v>
      </c>
      <c r="C3810">
        <v>1.2099999999999999E-3</v>
      </c>
      <c r="D3810">
        <v>1.1999999999999999E-3</v>
      </c>
      <c r="E3810">
        <v>0.5</v>
      </c>
      <c r="F3810">
        <v>96190</v>
      </c>
      <c r="G3810">
        <v>116</v>
      </c>
      <c r="H3810">
        <v>96132</v>
      </c>
      <c r="I3810">
        <v>4320730</v>
      </c>
      <c r="J3810">
        <v>44.92</v>
      </c>
    </row>
    <row r="3811" spans="1:10" x14ac:dyDescent="0.45">
      <c r="A3811">
        <v>1967</v>
      </c>
      <c r="B3811">
        <v>33</v>
      </c>
      <c r="C3811">
        <v>1.2800000000000001E-3</v>
      </c>
      <c r="D3811">
        <v>1.2800000000000001E-3</v>
      </c>
      <c r="E3811">
        <v>0.5</v>
      </c>
      <c r="F3811">
        <v>96074</v>
      </c>
      <c r="G3811">
        <v>123</v>
      </c>
      <c r="H3811">
        <v>96012</v>
      </c>
      <c r="I3811">
        <v>4224599</v>
      </c>
      <c r="J3811">
        <v>43.97</v>
      </c>
    </row>
    <row r="3812" spans="1:10" x14ac:dyDescent="0.45">
      <c r="A3812">
        <v>1967</v>
      </c>
      <c r="B3812">
        <v>34</v>
      </c>
      <c r="C3812">
        <v>1.48E-3</v>
      </c>
      <c r="D3812">
        <v>1.48E-3</v>
      </c>
      <c r="E3812">
        <v>0.5</v>
      </c>
      <c r="F3812">
        <v>95950</v>
      </c>
      <c r="G3812">
        <v>142</v>
      </c>
      <c r="H3812">
        <v>95879</v>
      </c>
      <c r="I3812">
        <v>4128587</v>
      </c>
      <c r="J3812">
        <v>43.03</v>
      </c>
    </row>
    <row r="3813" spans="1:10" x14ac:dyDescent="0.45">
      <c r="A3813">
        <v>1967</v>
      </c>
      <c r="B3813">
        <v>35</v>
      </c>
      <c r="C3813">
        <v>1.6000000000000001E-3</v>
      </c>
      <c r="D3813">
        <v>1.5900000000000001E-3</v>
      </c>
      <c r="E3813">
        <v>0.5</v>
      </c>
      <c r="F3813">
        <v>95808</v>
      </c>
      <c r="G3813">
        <v>153</v>
      </c>
      <c r="H3813">
        <v>95732</v>
      </c>
      <c r="I3813">
        <v>4032707</v>
      </c>
      <c r="J3813">
        <v>42.09</v>
      </c>
    </row>
    <row r="3814" spans="1:10" x14ac:dyDescent="0.45">
      <c r="A3814">
        <v>1967</v>
      </c>
      <c r="B3814">
        <v>36</v>
      </c>
      <c r="C3814">
        <v>1.65E-3</v>
      </c>
      <c r="D3814">
        <v>1.64E-3</v>
      </c>
      <c r="E3814">
        <v>0.5</v>
      </c>
      <c r="F3814">
        <v>95656</v>
      </c>
      <c r="G3814">
        <v>157</v>
      </c>
      <c r="H3814">
        <v>95577</v>
      </c>
      <c r="I3814">
        <v>3936975</v>
      </c>
      <c r="J3814">
        <v>41.16</v>
      </c>
    </row>
    <row r="3815" spans="1:10" x14ac:dyDescent="0.45">
      <c r="A3815">
        <v>1967</v>
      </c>
      <c r="B3815">
        <v>37</v>
      </c>
      <c r="C3815">
        <v>1.81E-3</v>
      </c>
      <c r="D3815">
        <v>1.81E-3</v>
      </c>
      <c r="E3815">
        <v>0.5</v>
      </c>
      <c r="F3815">
        <v>95498</v>
      </c>
      <c r="G3815">
        <v>172</v>
      </c>
      <c r="H3815">
        <v>95412</v>
      </c>
      <c r="I3815">
        <v>3841398</v>
      </c>
      <c r="J3815">
        <v>40.22</v>
      </c>
    </row>
    <row r="3816" spans="1:10" x14ac:dyDescent="0.45">
      <c r="A3816">
        <v>1967</v>
      </c>
      <c r="B3816">
        <v>38</v>
      </c>
      <c r="C3816">
        <v>1.98E-3</v>
      </c>
      <c r="D3816">
        <v>1.97E-3</v>
      </c>
      <c r="E3816">
        <v>0.5</v>
      </c>
      <c r="F3816">
        <v>95326</v>
      </c>
      <c r="G3816">
        <v>188</v>
      </c>
      <c r="H3816">
        <v>95232</v>
      </c>
      <c r="I3816">
        <v>3745986</v>
      </c>
      <c r="J3816">
        <v>39.299999999999997</v>
      </c>
    </row>
    <row r="3817" spans="1:10" x14ac:dyDescent="0.45">
      <c r="A3817">
        <v>1967</v>
      </c>
      <c r="B3817">
        <v>39</v>
      </c>
      <c r="C3817">
        <v>2.15E-3</v>
      </c>
      <c r="D3817">
        <v>2.15E-3</v>
      </c>
      <c r="E3817">
        <v>0.5</v>
      </c>
      <c r="F3817">
        <v>95138</v>
      </c>
      <c r="G3817">
        <v>204</v>
      </c>
      <c r="H3817">
        <v>95036</v>
      </c>
      <c r="I3817">
        <v>3650754</v>
      </c>
      <c r="J3817">
        <v>38.369999999999997</v>
      </c>
    </row>
    <row r="3818" spans="1:10" x14ac:dyDescent="0.45">
      <c r="A3818">
        <v>1967</v>
      </c>
      <c r="B3818">
        <v>40</v>
      </c>
      <c r="C3818">
        <v>2.33E-3</v>
      </c>
      <c r="D3818">
        <v>2.33E-3</v>
      </c>
      <c r="E3818">
        <v>0.5</v>
      </c>
      <c r="F3818">
        <v>94934</v>
      </c>
      <c r="G3818">
        <v>221</v>
      </c>
      <c r="H3818">
        <v>94823</v>
      </c>
      <c r="I3818">
        <v>3555718</v>
      </c>
      <c r="J3818">
        <v>37.450000000000003</v>
      </c>
    </row>
    <row r="3819" spans="1:10" x14ac:dyDescent="0.45">
      <c r="A3819">
        <v>1967</v>
      </c>
      <c r="B3819">
        <v>41</v>
      </c>
      <c r="C3819">
        <v>2.49E-3</v>
      </c>
      <c r="D3819">
        <v>2.49E-3</v>
      </c>
      <c r="E3819">
        <v>0.5</v>
      </c>
      <c r="F3819">
        <v>94713</v>
      </c>
      <c r="G3819">
        <v>235</v>
      </c>
      <c r="H3819">
        <v>94595</v>
      </c>
      <c r="I3819">
        <v>3460895</v>
      </c>
      <c r="J3819">
        <v>36.54</v>
      </c>
    </row>
    <row r="3820" spans="1:10" x14ac:dyDescent="0.45">
      <c r="A3820">
        <v>1967</v>
      </c>
      <c r="B3820">
        <v>42</v>
      </c>
      <c r="C3820">
        <v>2.7899999999999999E-3</v>
      </c>
      <c r="D3820">
        <v>2.7899999999999999E-3</v>
      </c>
      <c r="E3820">
        <v>0.5</v>
      </c>
      <c r="F3820">
        <v>94477</v>
      </c>
      <c r="G3820">
        <v>263</v>
      </c>
      <c r="H3820">
        <v>94346</v>
      </c>
      <c r="I3820">
        <v>3366300</v>
      </c>
      <c r="J3820">
        <v>35.630000000000003</v>
      </c>
    </row>
    <row r="3821" spans="1:10" x14ac:dyDescent="0.45">
      <c r="A3821">
        <v>1967</v>
      </c>
      <c r="B3821">
        <v>43</v>
      </c>
      <c r="C3821">
        <v>2.9399999999999999E-3</v>
      </c>
      <c r="D3821">
        <v>2.9299999999999999E-3</v>
      </c>
      <c r="E3821">
        <v>0.5</v>
      </c>
      <c r="F3821">
        <v>94214</v>
      </c>
      <c r="G3821">
        <v>276</v>
      </c>
      <c r="H3821">
        <v>94076</v>
      </c>
      <c r="I3821">
        <v>3271955</v>
      </c>
      <c r="J3821">
        <v>34.729999999999997</v>
      </c>
    </row>
    <row r="3822" spans="1:10" x14ac:dyDescent="0.45">
      <c r="A3822">
        <v>1967</v>
      </c>
      <c r="B3822">
        <v>44</v>
      </c>
      <c r="C3822">
        <v>3.15E-3</v>
      </c>
      <c r="D3822">
        <v>3.15E-3</v>
      </c>
      <c r="E3822">
        <v>0.5</v>
      </c>
      <c r="F3822">
        <v>93938</v>
      </c>
      <c r="G3822">
        <v>296</v>
      </c>
      <c r="H3822">
        <v>93790</v>
      </c>
      <c r="I3822">
        <v>3177879</v>
      </c>
      <c r="J3822">
        <v>33.83</v>
      </c>
    </row>
    <row r="3823" spans="1:10" x14ac:dyDescent="0.45">
      <c r="A3823">
        <v>1967</v>
      </c>
      <c r="B3823">
        <v>45</v>
      </c>
      <c r="C3823">
        <v>3.5500000000000002E-3</v>
      </c>
      <c r="D3823">
        <v>3.5400000000000002E-3</v>
      </c>
      <c r="E3823">
        <v>0.5</v>
      </c>
      <c r="F3823">
        <v>93642</v>
      </c>
      <c r="G3823">
        <v>332</v>
      </c>
      <c r="H3823">
        <v>93476</v>
      </c>
      <c r="I3823">
        <v>3084089</v>
      </c>
      <c r="J3823">
        <v>32.93</v>
      </c>
    </row>
    <row r="3824" spans="1:10" x14ac:dyDescent="0.45">
      <c r="A3824">
        <v>1967</v>
      </c>
      <c r="B3824">
        <v>46</v>
      </c>
      <c r="C3824">
        <v>3.8300000000000001E-3</v>
      </c>
      <c r="D3824">
        <v>3.8300000000000001E-3</v>
      </c>
      <c r="E3824">
        <v>0.5</v>
      </c>
      <c r="F3824">
        <v>93310</v>
      </c>
      <c r="G3824">
        <v>357</v>
      </c>
      <c r="H3824">
        <v>93132</v>
      </c>
      <c r="I3824">
        <v>2990613</v>
      </c>
      <c r="J3824">
        <v>32.049999999999997</v>
      </c>
    </row>
    <row r="3825" spans="1:10" x14ac:dyDescent="0.45">
      <c r="A3825">
        <v>1967</v>
      </c>
      <c r="B3825">
        <v>47</v>
      </c>
      <c r="C3825">
        <v>4.2199999999999998E-3</v>
      </c>
      <c r="D3825">
        <v>4.2100000000000002E-3</v>
      </c>
      <c r="E3825">
        <v>0.5</v>
      </c>
      <c r="F3825">
        <v>92953</v>
      </c>
      <c r="G3825">
        <v>391</v>
      </c>
      <c r="H3825">
        <v>92758</v>
      </c>
      <c r="I3825">
        <v>2897481</v>
      </c>
      <c r="J3825">
        <v>31.17</v>
      </c>
    </row>
    <row r="3826" spans="1:10" x14ac:dyDescent="0.45">
      <c r="A3826">
        <v>1967</v>
      </c>
      <c r="B3826">
        <v>48</v>
      </c>
      <c r="C3826">
        <v>4.64E-3</v>
      </c>
      <c r="D3826">
        <v>4.6299999999999996E-3</v>
      </c>
      <c r="E3826">
        <v>0.5</v>
      </c>
      <c r="F3826">
        <v>92562</v>
      </c>
      <c r="G3826">
        <v>429</v>
      </c>
      <c r="H3826">
        <v>92348</v>
      </c>
      <c r="I3826">
        <v>2804724</v>
      </c>
      <c r="J3826">
        <v>30.3</v>
      </c>
    </row>
    <row r="3827" spans="1:10" x14ac:dyDescent="0.45">
      <c r="A3827">
        <v>1967</v>
      </c>
      <c r="B3827">
        <v>49</v>
      </c>
      <c r="C3827">
        <v>4.9500000000000004E-3</v>
      </c>
      <c r="D3827">
        <v>4.9399999999999999E-3</v>
      </c>
      <c r="E3827">
        <v>0.5</v>
      </c>
      <c r="F3827">
        <v>92134</v>
      </c>
      <c r="G3827">
        <v>455</v>
      </c>
      <c r="H3827">
        <v>91906</v>
      </c>
      <c r="I3827">
        <v>2712376</v>
      </c>
      <c r="J3827">
        <v>29.44</v>
      </c>
    </row>
    <row r="3828" spans="1:10" x14ac:dyDescent="0.45">
      <c r="A3828">
        <v>1967</v>
      </c>
      <c r="B3828">
        <v>50</v>
      </c>
      <c r="C3828">
        <v>5.3600000000000002E-3</v>
      </c>
      <c r="D3828">
        <v>5.3400000000000001E-3</v>
      </c>
      <c r="E3828">
        <v>0.5</v>
      </c>
      <c r="F3828">
        <v>91679</v>
      </c>
      <c r="G3828">
        <v>490</v>
      </c>
      <c r="H3828">
        <v>91434</v>
      </c>
      <c r="I3828">
        <v>2620470</v>
      </c>
      <c r="J3828">
        <v>28.58</v>
      </c>
    </row>
    <row r="3829" spans="1:10" x14ac:dyDescent="0.45">
      <c r="A3829">
        <v>1967</v>
      </c>
      <c r="B3829">
        <v>51</v>
      </c>
      <c r="C3829">
        <v>5.5799999999999999E-3</v>
      </c>
      <c r="D3829">
        <v>5.5599999999999998E-3</v>
      </c>
      <c r="E3829">
        <v>0.5</v>
      </c>
      <c r="F3829">
        <v>91189</v>
      </c>
      <c r="G3829">
        <v>507</v>
      </c>
      <c r="H3829">
        <v>90935</v>
      </c>
      <c r="I3829">
        <v>2529036</v>
      </c>
      <c r="J3829">
        <v>27.73</v>
      </c>
    </row>
    <row r="3830" spans="1:10" x14ac:dyDescent="0.45">
      <c r="A3830">
        <v>1967</v>
      </c>
      <c r="B3830">
        <v>52</v>
      </c>
      <c r="C3830">
        <v>6.1500000000000001E-3</v>
      </c>
      <c r="D3830">
        <v>6.13E-3</v>
      </c>
      <c r="E3830">
        <v>0.5</v>
      </c>
      <c r="F3830">
        <v>90682</v>
      </c>
      <c r="G3830">
        <v>556</v>
      </c>
      <c r="H3830">
        <v>90404</v>
      </c>
      <c r="I3830">
        <v>2438101</v>
      </c>
      <c r="J3830">
        <v>26.89</v>
      </c>
    </row>
    <row r="3831" spans="1:10" x14ac:dyDescent="0.45">
      <c r="A3831">
        <v>1967</v>
      </c>
      <c r="B3831">
        <v>53</v>
      </c>
      <c r="C3831">
        <v>6.77E-3</v>
      </c>
      <c r="D3831">
        <v>6.7400000000000003E-3</v>
      </c>
      <c r="E3831">
        <v>0.5</v>
      </c>
      <c r="F3831">
        <v>90126</v>
      </c>
      <c r="G3831">
        <v>608</v>
      </c>
      <c r="H3831">
        <v>89822</v>
      </c>
      <c r="I3831">
        <v>2347697</v>
      </c>
      <c r="J3831">
        <v>26.05</v>
      </c>
    </row>
    <row r="3832" spans="1:10" x14ac:dyDescent="0.45">
      <c r="A3832">
        <v>1967</v>
      </c>
      <c r="B3832">
        <v>54</v>
      </c>
      <c r="C3832">
        <v>7.28E-3</v>
      </c>
      <c r="D3832">
        <v>7.26E-3</v>
      </c>
      <c r="E3832">
        <v>0.5</v>
      </c>
      <c r="F3832">
        <v>89518</v>
      </c>
      <c r="G3832">
        <v>650</v>
      </c>
      <c r="H3832">
        <v>89193</v>
      </c>
      <c r="I3832">
        <v>2257875</v>
      </c>
      <c r="J3832">
        <v>25.22</v>
      </c>
    </row>
    <row r="3833" spans="1:10" x14ac:dyDescent="0.45">
      <c r="A3833">
        <v>1967</v>
      </c>
      <c r="B3833">
        <v>55</v>
      </c>
      <c r="C3833">
        <v>7.43E-3</v>
      </c>
      <c r="D3833">
        <v>7.4000000000000003E-3</v>
      </c>
      <c r="E3833">
        <v>0.5</v>
      </c>
      <c r="F3833">
        <v>88868</v>
      </c>
      <c r="G3833">
        <v>657</v>
      </c>
      <c r="H3833">
        <v>88540</v>
      </c>
      <c r="I3833">
        <v>2168682</v>
      </c>
      <c r="J3833">
        <v>24.4</v>
      </c>
    </row>
    <row r="3834" spans="1:10" x14ac:dyDescent="0.45">
      <c r="A3834">
        <v>1967</v>
      </c>
      <c r="B3834">
        <v>56</v>
      </c>
      <c r="C3834">
        <v>8.4200000000000004E-3</v>
      </c>
      <c r="D3834">
        <v>8.3899999999999999E-3</v>
      </c>
      <c r="E3834">
        <v>0.5</v>
      </c>
      <c r="F3834">
        <v>88211</v>
      </c>
      <c r="G3834">
        <v>740</v>
      </c>
      <c r="H3834">
        <v>87841</v>
      </c>
      <c r="I3834">
        <v>2080142</v>
      </c>
      <c r="J3834">
        <v>23.58</v>
      </c>
    </row>
    <row r="3835" spans="1:10" x14ac:dyDescent="0.45">
      <c r="A3835">
        <v>1967</v>
      </c>
      <c r="B3835">
        <v>57</v>
      </c>
      <c r="C3835">
        <v>8.9099999999999995E-3</v>
      </c>
      <c r="D3835">
        <v>8.8699999999999994E-3</v>
      </c>
      <c r="E3835">
        <v>0.5</v>
      </c>
      <c r="F3835">
        <v>87471</v>
      </c>
      <c r="G3835">
        <v>776</v>
      </c>
      <c r="H3835">
        <v>87083</v>
      </c>
      <c r="I3835">
        <v>1992301</v>
      </c>
      <c r="J3835">
        <v>22.78</v>
      </c>
    </row>
    <row r="3836" spans="1:10" x14ac:dyDescent="0.45">
      <c r="A3836">
        <v>1967</v>
      </c>
      <c r="B3836">
        <v>58</v>
      </c>
      <c r="C3836">
        <v>9.3600000000000003E-3</v>
      </c>
      <c r="D3836">
        <v>9.3200000000000002E-3</v>
      </c>
      <c r="E3836">
        <v>0.5</v>
      </c>
      <c r="F3836">
        <v>86695</v>
      </c>
      <c r="G3836">
        <v>808</v>
      </c>
      <c r="H3836">
        <v>86291</v>
      </c>
      <c r="I3836">
        <v>1905218</v>
      </c>
      <c r="J3836">
        <v>21.98</v>
      </c>
    </row>
    <row r="3837" spans="1:10" x14ac:dyDescent="0.45">
      <c r="A3837">
        <v>1967</v>
      </c>
      <c r="B3837">
        <v>59</v>
      </c>
      <c r="C3837">
        <v>1.034E-2</v>
      </c>
      <c r="D3837">
        <v>1.0290000000000001E-2</v>
      </c>
      <c r="E3837">
        <v>0.5</v>
      </c>
      <c r="F3837">
        <v>85887</v>
      </c>
      <c r="G3837">
        <v>884</v>
      </c>
      <c r="H3837">
        <v>85445</v>
      </c>
      <c r="I3837">
        <v>1818927</v>
      </c>
      <c r="J3837">
        <v>21.18</v>
      </c>
    </row>
    <row r="3838" spans="1:10" x14ac:dyDescent="0.45">
      <c r="A3838">
        <v>1967</v>
      </c>
      <c r="B3838">
        <v>60</v>
      </c>
      <c r="C3838">
        <v>1.1089999999999999E-2</v>
      </c>
      <c r="D3838">
        <v>1.103E-2</v>
      </c>
      <c r="E3838">
        <v>0.5</v>
      </c>
      <c r="F3838">
        <v>85004</v>
      </c>
      <c r="G3838">
        <v>937</v>
      </c>
      <c r="H3838">
        <v>84535</v>
      </c>
      <c r="I3838">
        <v>1733482</v>
      </c>
      <c r="J3838">
        <v>20.39</v>
      </c>
    </row>
    <row r="3839" spans="1:10" x14ac:dyDescent="0.45">
      <c r="A3839">
        <v>1967</v>
      </c>
      <c r="B3839">
        <v>61</v>
      </c>
      <c r="C3839">
        <v>1.2070000000000001E-2</v>
      </c>
      <c r="D3839">
        <v>1.2E-2</v>
      </c>
      <c r="E3839">
        <v>0.5</v>
      </c>
      <c r="F3839">
        <v>84066</v>
      </c>
      <c r="G3839">
        <v>1009</v>
      </c>
      <c r="H3839">
        <v>83562</v>
      </c>
      <c r="I3839">
        <v>1648947</v>
      </c>
      <c r="J3839">
        <v>19.61</v>
      </c>
    </row>
    <row r="3840" spans="1:10" x14ac:dyDescent="0.45">
      <c r="A3840">
        <v>1967</v>
      </c>
      <c r="B3840">
        <v>62</v>
      </c>
      <c r="C3840">
        <v>1.4019999999999999E-2</v>
      </c>
      <c r="D3840">
        <v>1.392E-2</v>
      </c>
      <c r="E3840">
        <v>0.5</v>
      </c>
      <c r="F3840">
        <v>83057</v>
      </c>
      <c r="G3840">
        <v>1156</v>
      </c>
      <c r="H3840">
        <v>82479</v>
      </c>
      <c r="I3840">
        <v>1565385</v>
      </c>
      <c r="J3840">
        <v>18.850000000000001</v>
      </c>
    </row>
    <row r="3841" spans="1:10" x14ac:dyDescent="0.45">
      <c r="A3841">
        <v>1967</v>
      </c>
      <c r="B3841">
        <v>63</v>
      </c>
      <c r="C3841">
        <v>1.4670000000000001E-2</v>
      </c>
      <c r="D3841">
        <v>1.456E-2</v>
      </c>
      <c r="E3841">
        <v>0.5</v>
      </c>
      <c r="F3841">
        <v>81901</v>
      </c>
      <c r="G3841">
        <v>1192</v>
      </c>
      <c r="H3841">
        <v>81305</v>
      </c>
      <c r="I3841">
        <v>1482906</v>
      </c>
      <c r="J3841">
        <v>18.11</v>
      </c>
    </row>
    <row r="3842" spans="1:10" x14ac:dyDescent="0.45">
      <c r="A3842">
        <v>1967</v>
      </c>
      <c r="B3842">
        <v>64</v>
      </c>
      <c r="C3842">
        <v>1.5720000000000001E-2</v>
      </c>
      <c r="D3842">
        <v>1.5599999999999999E-2</v>
      </c>
      <c r="E3842">
        <v>0.5</v>
      </c>
      <c r="F3842">
        <v>80709</v>
      </c>
      <c r="G3842">
        <v>1259</v>
      </c>
      <c r="H3842">
        <v>80080</v>
      </c>
      <c r="I3842">
        <v>1401601</v>
      </c>
      <c r="J3842">
        <v>17.37</v>
      </c>
    </row>
    <row r="3843" spans="1:10" x14ac:dyDescent="0.45">
      <c r="A3843">
        <v>1967</v>
      </c>
      <c r="B3843">
        <v>65</v>
      </c>
      <c r="C3843">
        <v>1.737E-2</v>
      </c>
      <c r="D3843">
        <v>1.7219999999999999E-2</v>
      </c>
      <c r="E3843">
        <v>0.5</v>
      </c>
      <c r="F3843">
        <v>79450</v>
      </c>
      <c r="G3843">
        <v>1369</v>
      </c>
      <c r="H3843">
        <v>78766</v>
      </c>
      <c r="I3843">
        <v>1321521</v>
      </c>
      <c r="J3843">
        <v>16.63</v>
      </c>
    </row>
    <row r="3844" spans="1:10" x14ac:dyDescent="0.45">
      <c r="A3844">
        <v>1967</v>
      </c>
      <c r="B3844">
        <v>66</v>
      </c>
      <c r="C3844">
        <v>2.0420000000000001E-2</v>
      </c>
      <c r="D3844">
        <v>2.0209999999999999E-2</v>
      </c>
      <c r="E3844">
        <v>0.5</v>
      </c>
      <c r="F3844">
        <v>78082</v>
      </c>
      <c r="G3844">
        <v>1578</v>
      </c>
      <c r="H3844">
        <v>77293</v>
      </c>
      <c r="I3844">
        <v>1242755</v>
      </c>
      <c r="J3844">
        <v>15.92</v>
      </c>
    </row>
    <row r="3845" spans="1:10" x14ac:dyDescent="0.45">
      <c r="A3845">
        <v>1967</v>
      </c>
      <c r="B3845">
        <v>67</v>
      </c>
      <c r="C3845">
        <v>2.1850000000000001E-2</v>
      </c>
      <c r="D3845">
        <v>2.1610000000000001E-2</v>
      </c>
      <c r="E3845">
        <v>0.5</v>
      </c>
      <c r="F3845">
        <v>76504</v>
      </c>
      <c r="G3845">
        <v>1653</v>
      </c>
      <c r="H3845">
        <v>75677</v>
      </c>
      <c r="I3845">
        <v>1165463</v>
      </c>
      <c r="J3845">
        <v>15.23</v>
      </c>
    </row>
    <row r="3846" spans="1:10" x14ac:dyDescent="0.45">
      <c r="A3846">
        <v>1967</v>
      </c>
      <c r="B3846">
        <v>68</v>
      </c>
      <c r="C3846">
        <v>2.1440000000000001E-2</v>
      </c>
      <c r="D3846">
        <v>2.121E-2</v>
      </c>
      <c r="E3846">
        <v>0.5</v>
      </c>
      <c r="F3846">
        <v>74850</v>
      </c>
      <c r="G3846">
        <v>1588</v>
      </c>
      <c r="H3846">
        <v>74056</v>
      </c>
      <c r="I3846">
        <v>1089786</v>
      </c>
      <c r="J3846">
        <v>14.56</v>
      </c>
    </row>
    <row r="3847" spans="1:10" x14ac:dyDescent="0.45">
      <c r="A3847">
        <v>1967</v>
      </c>
      <c r="B3847">
        <v>69</v>
      </c>
      <c r="C3847">
        <v>2.4109999999999999E-2</v>
      </c>
      <c r="D3847">
        <v>2.383E-2</v>
      </c>
      <c r="E3847">
        <v>0.5</v>
      </c>
      <c r="F3847">
        <v>73262</v>
      </c>
      <c r="G3847">
        <v>1746</v>
      </c>
      <c r="H3847">
        <v>72390</v>
      </c>
      <c r="I3847">
        <v>1015729</v>
      </c>
      <c r="J3847">
        <v>13.86</v>
      </c>
    </row>
    <row r="3848" spans="1:10" x14ac:dyDescent="0.45">
      <c r="A3848">
        <v>1967</v>
      </c>
      <c r="B3848">
        <v>70</v>
      </c>
      <c r="C3848">
        <v>2.7019999999999999E-2</v>
      </c>
      <c r="D3848">
        <v>2.666E-2</v>
      </c>
      <c r="E3848">
        <v>0.5</v>
      </c>
      <c r="F3848">
        <v>71517</v>
      </c>
      <c r="G3848">
        <v>1906</v>
      </c>
      <c r="H3848">
        <v>70564</v>
      </c>
      <c r="I3848">
        <v>943340</v>
      </c>
      <c r="J3848">
        <v>13.19</v>
      </c>
    </row>
    <row r="3849" spans="1:10" x14ac:dyDescent="0.45">
      <c r="A3849">
        <v>1967</v>
      </c>
      <c r="B3849">
        <v>71</v>
      </c>
      <c r="C3849">
        <v>2.9170000000000001E-2</v>
      </c>
      <c r="D3849">
        <v>2.8750000000000001E-2</v>
      </c>
      <c r="E3849">
        <v>0.5</v>
      </c>
      <c r="F3849">
        <v>69610</v>
      </c>
      <c r="G3849">
        <v>2002</v>
      </c>
      <c r="H3849">
        <v>68610</v>
      </c>
      <c r="I3849">
        <v>872776</v>
      </c>
      <c r="J3849">
        <v>12.54</v>
      </c>
    </row>
    <row r="3850" spans="1:10" x14ac:dyDescent="0.45">
      <c r="A3850">
        <v>1967</v>
      </c>
      <c r="B3850">
        <v>72</v>
      </c>
      <c r="C3850">
        <v>3.3189999999999997E-2</v>
      </c>
      <c r="D3850">
        <v>3.2649999999999998E-2</v>
      </c>
      <c r="E3850">
        <v>0.5</v>
      </c>
      <c r="F3850">
        <v>67609</v>
      </c>
      <c r="G3850">
        <v>2208</v>
      </c>
      <c r="H3850">
        <v>66505</v>
      </c>
      <c r="I3850">
        <v>804166</v>
      </c>
      <c r="J3850">
        <v>11.89</v>
      </c>
    </row>
    <row r="3851" spans="1:10" x14ac:dyDescent="0.45">
      <c r="A3851">
        <v>1967</v>
      </c>
      <c r="B3851">
        <v>73</v>
      </c>
      <c r="C3851">
        <v>3.5439999999999999E-2</v>
      </c>
      <c r="D3851">
        <v>3.4819999999999997E-2</v>
      </c>
      <c r="E3851">
        <v>0.5</v>
      </c>
      <c r="F3851">
        <v>65401</v>
      </c>
      <c r="G3851">
        <v>2277</v>
      </c>
      <c r="H3851">
        <v>64263</v>
      </c>
      <c r="I3851">
        <v>737661</v>
      </c>
      <c r="J3851">
        <v>11.28</v>
      </c>
    </row>
    <row r="3852" spans="1:10" x14ac:dyDescent="0.45">
      <c r="A3852">
        <v>1967</v>
      </c>
      <c r="B3852">
        <v>74</v>
      </c>
      <c r="C3852">
        <v>4.0259999999999997E-2</v>
      </c>
      <c r="D3852">
        <v>3.9460000000000002E-2</v>
      </c>
      <c r="E3852">
        <v>0.5</v>
      </c>
      <c r="F3852">
        <v>63124</v>
      </c>
      <c r="G3852">
        <v>2491</v>
      </c>
      <c r="H3852">
        <v>61879</v>
      </c>
      <c r="I3852">
        <v>673398</v>
      </c>
      <c r="J3852">
        <v>10.67</v>
      </c>
    </row>
    <row r="3853" spans="1:10" x14ac:dyDescent="0.45">
      <c r="A3853">
        <v>1967</v>
      </c>
      <c r="B3853">
        <v>75</v>
      </c>
      <c r="C3853">
        <v>4.4670000000000001E-2</v>
      </c>
      <c r="D3853">
        <v>4.3700000000000003E-2</v>
      </c>
      <c r="E3853">
        <v>0.5</v>
      </c>
      <c r="F3853">
        <v>60633</v>
      </c>
      <c r="G3853">
        <v>2650</v>
      </c>
      <c r="H3853">
        <v>59308</v>
      </c>
      <c r="I3853">
        <v>611520</v>
      </c>
      <c r="J3853">
        <v>10.09</v>
      </c>
    </row>
    <row r="3854" spans="1:10" x14ac:dyDescent="0.45">
      <c r="A3854">
        <v>1967</v>
      </c>
      <c r="B3854">
        <v>76</v>
      </c>
      <c r="C3854">
        <v>4.8599999999999997E-2</v>
      </c>
      <c r="D3854">
        <v>4.7440000000000003E-2</v>
      </c>
      <c r="E3854">
        <v>0.5</v>
      </c>
      <c r="F3854">
        <v>57983</v>
      </c>
      <c r="G3854">
        <v>2751</v>
      </c>
      <c r="H3854">
        <v>56608</v>
      </c>
      <c r="I3854">
        <v>552212</v>
      </c>
      <c r="J3854">
        <v>9.52</v>
      </c>
    </row>
    <row r="3855" spans="1:10" x14ac:dyDescent="0.45">
      <c r="A3855">
        <v>1967</v>
      </c>
      <c r="B3855">
        <v>77</v>
      </c>
      <c r="C3855">
        <v>5.4629999999999998E-2</v>
      </c>
      <c r="D3855">
        <v>5.3170000000000002E-2</v>
      </c>
      <c r="E3855">
        <v>0.5</v>
      </c>
      <c r="F3855">
        <v>55233</v>
      </c>
      <c r="G3855">
        <v>2937</v>
      </c>
      <c r="H3855">
        <v>53764</v>
      </c>
      <c r="I3855">
        <v>495604</v>
      </c>
      <c r="J3855">
        <v>8.9700000000000006</v>
      </c>
    </row>
    <row r="3856" spans="1:10" x14ac:dyDescent="0.45">
      <c r="A3856">
        <v>1967</v>
      </c>
      <c r="B3856">
        <v>78</v>
      </c>
      <c r="C3856">
        <v>6.3600000000000004E-2</v>
      </c>
      <c r="D3856">
        <v>6.164E-2</v>
      </c>
      <c r="E3856">
        <v>0.5</v>
      </c>
      <c r="F3856">
        <v>52296</v>
      </c>
      <c r="G3856">
        <v>3223</v>
      </c>
      <c r="H3856">
        <v>50684</v>
      </c>
      <c r="I3856">
        <v>441839</v>
      </c>
      <c r="J3856">
        <v>8.4499999999999993</v>
      </c>
    </row>
    <row r="3857" spans="1:10" x14ac:dyDescent="0.45">
      <c r="A3857">
        <v>1967</v>
      </c>
      <c r="B3857">
        <v>79</v>
      </c>
      <c r="C3857">
        <v>6.9059999999999996E-2</v>
      </c>
      <c r="D3857">
        <v>6.676E-2</v>
      </c>
      <c r="E3857">
        <v>0.5</v>
      </c>
      <c r="F3857">
        <v>49072</v>
      </c>
      <c r="G3857">
        <v>3276</v>
      </c>
      <c r="H3857">
        <v>47434</v>
      </c>
      <c r="I3857">
        <v>391155</v>
      </c>
      <c r="J3857">
        <v>7.97</v>
      </c>
    </row>
    <row r="3858" spans="1:10" x14ac:dyDescent="0.45">
      <c r="A3858">
        <v>1967</v>
      </c>
      <c r="B3858">
        <v>80</v>
      </c>
      <c r="C3858">
        <v>7.5389999999999999E-2</v>
      </c>
      <c r="D3858">
        <v>7.2650000000000006E-2</v>
      </c>
      <c r="E3858">
        <v>0.5</v>
      </c>
      <c r="F3858">
        <v>45796</v>
      </c>
      <c r="G3858">
        <v>3327</v>
      </c>
      <c r="H3858">
        <v>44133</v>
      </c>
      <c r="I3858">
        <v>343721</v>
      </c>
      <c r="J3858">
        <v>7.51</v>
      </c>
    </row>
    <row r="3859" spans="1:10" x14ac:dyDescent="0.45">
      <c r="A3859">
        <v>1967</v>
      </c>
      <c r="B3859">
        <v>81</v>
      </c>
      <c r="C3859">
        <v>8.1019999999999995E-2</v>
      </c>
      <c r="D3859">
        <v>7.7869999999999995E-2</v>
      </c>
      <c r="E3859">
        <v>0.5</v>
      </c>
      <c r="F3859">
        <v>42469</v>
      </c>
      <c r="G3859">
        <v>3307</v>
      </c>
      <c r="H3859">
        <v>40816</v>
      </c>
      <c r="I3859">
        <v>299588</v>
      </c>
      <c r="J3859">
        <v>7.05</v>
      </c>
    </row>
    <row r="3860" spans="1:10" x14ac:dyDescent="0.45">
      <c r="A3860">
        <v>1967</v>
      </c>
      <c r="B3860">
        <v>82</v>
      </c>
      <c r="C3860">
        <v>9.0700000000000003E-2</v>
      </c>
      <c r="D3860">
        <v>8.6760000000000004E-2</v>
      </c>
      <c r="E3860">
        <v>0.5</v>
      </c>
      <c r="F3860">
        <v>39162</v>
      </c>
      <c r="G3860">
        <v>3398</v>
      </c>
      <c r="H3860">
        <v>37463</v>
      </c>
      <c r="I3860">
        <v>258772</v>
      </c>
      <c r="J3860">
        <v>6.61</v>
      </c>
    </row>
    <row r="3861" spans="1:10" x14ac:dyDescent="0.45">
      <c r="A3861">
        <v>1967</v>
      </c>
      <c r="B3861">
        <v>83</v>
      </c>
      <c r="C3861">
        <v>0.10264</v>
      </c>
      <c r="D3861">
        <v>9.7629999999999995E-2</v>
      </c>
      <c r="E3861">
        <v>0.5</v>
      </c>
      <c r="F3861">
        <v>35765</v>
      </c>
      <c r="G3861">
        <v>3492</v>
      </c>
      <c r="H3861">
        <v>34019</v>
      </c>
      <c r="I3861">
        <v>221309</v>
      </c>
      <c r="J3861">
        <v>6.19</v>
      </c>
    </row>
    <row r="3862" spans="1:10" x14ac:dyDescent="0.45">
      <c r="A3862">
        <v>1967</v>
      </c>
      <c r="B3862">
        <v>84</v>
      </c>
      <c r="C3862">
        <v>0.11317000000000001</v>
      </c>
      <c r="D3862">
        <v>0.10711</v>
      </c>
      <c r="E3862">
        <v>0.5</v>
      </c>
      <c r="F3862">
        <v>32273</v>
      </c>
      <c r="G3862">
        <v>3457</v>
      </c>
      <c r="H3862">
        <v>30545</v>
      </c>
      <c r="I3862">
        <v>187290</v>
      </c>
      <c r="J3862">
        <v>5.8</v>
      </c>
    </row>
    <row r="3863" spans="1:10" x14ac:dyDescent="0.45">
      <c r="A3863">
        <v>1967</v>
      </c>
      <c r="B3863">
        <v>85</v>
      </c>
      <c r="C3863">
        <v>0.125</v>
      </c>
      <c r="D3863">
        <v>0.11765</v>
      </c>
      <c r="E3863">
        <v>0.5</v>
      </c>
      <c r="F3863">
        <v>28816</v>
      </c>
      <c r="G3863">
        <v>3390</v>
      </c>
      <c r="H3863">
        <v>27121</v>
      </c>
      <c r="I3863">
        <v>156745</v>
      </c>
      <c r="J3863">
        <v>5.44</v>
      </c>
    </row>
    <row r="3864" spans="1:10" x14ac:dyDescent="0.45">
      <c r="A3864">
        <v>1967</v>
      </c>
      <c r="B3864">
        <v>86</v>
      </c>
      <c r="C3864">
        <v>0.13938999999999999</v>
      </c>
      <c r="D3864">
        <v>0.13031000000000001</v>
      </c>
      <c r="E3864">
        <v>0.5</v>
      </c>
      <c r="F3864">
        <v>25426</v>
      </c>
      <c r="G3864">
        <v>3313</v>
      </c>
      <c r="H3864">
        <v>23770</v>
      </c>
      <c r="I3864">
        <v>129624</v>
      </c>
      <c r="J3864">
        <v>5.0999999999999996</v>
      </c>
    </row>
    <row r="3865" spans="1:10" x14ac:dyDescent="0.45">
      <c r="A3865">
        <v>1967</v>
      </c>
      <c r="B3865">
        <v>87</v>
      </c>
      <c r="C3865">
        <v>0.15498000000000001</v>
      </c>
      <c r="D3865">
        <v>0.14384</v>
      </c>
      <c r="E3865">
        <v>0.5</v>
      </c>
      <c r="F3865">
        <v>22113</v>
      </c>
      <c r="G3865">
        <v>3181</v>
      </c>
      <c r="H3865">
        <v>20523</v>
      </c>
      <c r="I3865">
        <v>105855</v>
      </c>
      <c r="J3865">
        <v>4.79</v>
      </c>
    </row>
    <row r="3866" spans="1:10" x14ac:dyDescent="0.45">
      <c r="A3866">
        <v>1967</v>
      </c>
      <c r="B3866">
        <v>88</v>
      </c>
      <c r="C3866">
        <v>0.16213</v>
      </c>
      <c r="D3866">
        <v>0.14996999999999999</v>
      </c>
      <c r="E3866">
        <v>0.5</v>
      </c>
      <c r="F3866">
        <v>18932</v>
      </c>
      <c r="G3866">
        <v>2839</v>
      </c>
      <c r="H3866">
        <v>17513</v>
      </c>
      <c r="I3866">
        <v>85332</v>
      </c>
      <c r="J3866">
        <v>4.51</v>
      </c>
    </row>
    <row r="3867" spans="1:10" x14ac:dyDescent="0.45">
      <c r="A3867">
        <v>1967</v>
      </c>
      <c r="B3867">
        <v>89</v>
      </c>
      <c r="C3867">
        <v>0.18303</v>
      </c>
      <c r="D3867">
        <v>0.16768</v>
      </c>
      <c r="E3867">
        <v>0.5</v>
      </c>
      <c r="F3867">
        <v>16093</v>
      </c>
      <c r="G3867">
        <v>2699</v>
      </c>
      <c r="H3867">
        <v>14744</v>
      </c>
      <c r="I3867">
        <v>67819</v>
      </c>
      <c r="J3867">
        <v>4.21</v>
      </c>
    </row>
    <row r="3868" spans="1:10" x14ac:dyDescent="0.45">
      <c r="A3868">
        <v>1967</v>
      </c>
      <c r="B3868">
        <v>90</v>
      </c>
      <c r="C3868">
        <v>0.20030000000000001</v>
      </c>
      <c r="D3868">
        <v>0.18207000000000001</v>
      </c>
      <c r="E3868">
        <v>0.5</v>
      </c>
      <c r="F3868">
        <v>13394</v>
      </c>
      <c r="G3868">
        <v>2439</v>
      </c>
      <c r="H3868">
        <v>12175</v>
      </c>
      <c r="I3868">
        <v>53076</v>
      </c>
      <c r="J3868">
        <v>3.96</v>
      </c>
    </row>
    <row r="3869" spans="1:10" x14ac:dyDescent="0.45">
      <c r="A3869">
        <v>1967</v>
      </c>
      <c r="B3869">
        <v>91</v>
      </c>
      <c r="C3869">
        <v>0.20918999999999999</v>
      </c>
      <c r="D3869">
        <v>0.18937999999999999</v>
      </c>
      <c r="E3869">
        <v>0.5</v>
      </c>
      <c r="F3869">
        <v>10956</v>
      </c>
      <c r="G3869">
        <v>2075</v>
      </c>
      <c r="H3869">
        <v>9918</v>
      </c>
      <c r="I3869">
        <v>40901</v>
      </c>
      <c r="J3869">
        <v>3.73</v>
      </c>
    </row>
    <row r="3870" spans="1:10" x14ac:dyDescent="0.45">
      <c r="A3870">
        <v>1967</v>
      </c>
      <c r="B3870">
        <v>92</v>
      </c>
      <c r="C3870">
        <v>0.23269999999999999</v>
      </c>
      <c r="D3870">
        <v>0.20845</v>
      </c>
      <c r="E3870">
        <v>0.5</v>
      </c>
      <c r="F3870">
        <v>8881</v>
      </c>
      <c r="G3870">
        <v>1851</v>
      </c>
      <c r="H3870">
        <v>7955</v>
      </c>
      <c r="I3870">
        <v>30982</v>
      </c>
      <c r="J3870">
        <v>3.49</v>
      </c>
    </row>
    <row r="3871" spans="1:10" x14ac:dyDescent="0.45">
      <c r="A3871">
        <v>1967</v>
      </c>
      <c r="B3871">
        <v>93</v>
      </c>
      <c r="C3871">
        <v>0.25335000000000002</v>
      </c>
      <c r="D3871">
        <v>0.22486</v>
      </c>
      <c r="E3871">
        <v>0.5</v>
      </c>
      <c r="F3871">
        <v>7030</v>
      </c>
      <c r="G3871">
        <v>1581</v>
      </c>
      <c r="H3871">
        <v>6239</v>
      </c>
      <c r="I3871">
        <v>23027</v>
      </c>
      <c r="J3871">
        <v>3.28</v>
      </c>
    </row>
    <row r="3872" spans="1:10" x14ac:dyDescent="0.45">
      <c r="A3872">
        <v>1967</v>
      </c>
      <c r="B3872">
        <v>94</v>
      </c>
      <c r="C3872">
        <v>0.27703</v>
      </c>
      <c r="D3872">
        <v>0.24332000000000001</v>
      </c>
      <c r="E3872">
        <v>0.5</v>
      </c>
      <c r="F3872">
        <v>5449</v>
      </c>
      <c r="G3872">
        <v>1326</v>
      </c>
      <c r="H3872">
        <v>4786</v>
      </c>
      <c r="I3872">
        <v>16788</v>
      </c>
      <c r="J3872">
        <v>3.08</v>
      </c>
    </row>
    <row r="3873" spans="1:10" x14ac:dyDescent="0.45">
      <c r="A3873">
        <v>1967</v>
      </c>
      <c r="B3873">
        <v>95</v>
      </c>
      <c r="C3873">
        <v>0.29388999999999998</v>
      </c>
      <c r="D3873">
        <v>0.25624000000000002</v>
      </c>
      <c r="E3873">
        <v>0.5</v>
      </c>
      <c r="F3873">
        <v>4123</v>
      </c>
      <c r="G3873">
        <v>1057</v>
      </c>
      <c r="H3873">
        <v>3595</v>
      </c>
      <c r="I3873">
        <v>12002</v>
      </c>
      <c r="J3873">
        <v>2.91</v>
      </c>
    </row>
    <row r="3874" spans="1:10" x14ac:dyDescent="0.45">
      <c r="A3874">
        <v>1967</v>
      </c>
      <c r="B3874">
        <v>96</v>
      </c>
      <c r="C3874">
        <v>0.31683</v>
      </c>
      <c r="D3874">
        <v>0.27350999999999998</v>
      </c>
      <c r="E3874">
        <v>0.5</v>
      </c>
      <c r="F3874">
        <v>3067</v>
      </c>
      <c r="G3874">
        <v>839</v>
      </c>
      <c r="H3874">
        <v>2647</v>
      </c>
      <c r="I3874">
        <v>8407</v>
      </c>
      <c r="J3874">
        <v>2.74</v>
      </c>
    </row>
    <row r="3875" spans="1:10" x14ac:dyDescent="0.45">
      <c r="A3875">
        <v>1967</v>
      </c>
      <c r="B3875">
        <v>97</v>
      </c>
      <c r="C3875">
        <v>0.3407</v>
      </c>
      <c r="D3875">
        <v>0.29110999999999998</v>
      </c>
      <c r="E3875">
        <v>0.5</v>
      </c>
      <c r="F3875">
        <v>2228</v>
      </c>
      <c r="G3875">
        <v>649</v>
      </c>
      <c r="H3875">
        <v>1904</v>
      </c>
      <c r="I3875">
        <v>5759</v>
      </c>
      <c r="J3875">
        <v>2.59</v>
      </c>
    </row>
    <row r="3876" spans="1:10" x14ac:dyDescent="0.45">
      <c r="A3876">
        <v>1967</v>
      </c>
      <c r="B3876">
        <v>98</v>
      </c>
      <c r="C3876">
        <v>0.36541000000000001</v>
      </c>
      <c r="D3876">
        <v>0.30896000000000001</v>
      </c>
      <c r="E3876">
        <v>0.5</v>
      </c>
      <c r="F3876">
        <v>1579</v>
      </c>
      <c r="G3876">
        <v>488</v>
      </c>
      <c r="H3876">
        <v>1335</v>
      </c>
      <c r="I3876">
        <v>3856</v>
      </c>
      <c r="J3876">
        <v>2.44</v>
      </c>
    </row>
    <row r="3877" spans="1:10" x14ac:dyDescent="0.45">
      <c r="A3877">
        <v>1967</v>
      </c>
      <c r="B3877">
        <v>99</v>
      </c>
      <c r="C3877">
        <v>0.39084000000000002</v>
      </c>
      <c r="D3877">
        <v>0.32695000000000002</v>
      </c>
      <c r="E3877">
        <v>0.5</v>
      </c>
      <c r="F3877">
        <v>1091</v>
      </c>
      <c r="G3877">
        <v>357</v>
      </c>
      <c r="H3877">
        <v>913</v>
      </c>
      <c r="I3877">
        <v>2521</v>
      </c>
      <c r="J3877">
        <v>2.31</v>
      </c>
    </row>
    <row r="3878" spans="1:10" x14ac:dyDescent="0.45">
      <c r="A3878">
        <v>1967</v>
      </c>
      <c r="B3878">
        <v>100</v>
      </c>
      <c r="C3878">
        <v>0.41687999999999997</v>
      </c>
      <c r="D3878">
        <v>0.34498000000000001</v>
      </c>
      <c r="E3878">
        <v>0.5</v>
      </c>
      <c r="F3878">
        <v>735</v>
      </c>
      <c r="G3878">
        <v>253</v>
      </c>
      <c r="H3878">
        <v>608</v>
      </c>
      <c r="I3878">
        <v>1608</v>
      </c>
      <c r="J3878">
        <v>2.19</v>
      </c>
    </row>
    <row r="3879" spans="1:10" x14ac:dyDescent="0.45">
      <c r="A3879">
        <v>1967</v>
      </c>
      <c r="B3879">
        <v>101</v>
      </c>
      <c r="C3879">
        <v>0.44340000000000002</v>
      </c>
      <c r="D3879">
        <v>0.36293999999999998</v>
      </c>
      <c r="E3879">
        <v>0.5</v>
      </c>
      <c r="F3879">
        <v>481</v>
      </c>
      <c r="G3879">
        <v>175</v>
      </c>
      <c r="H3879">
        <v>394</v>
      </c>
      <c r="I3879">
        <v>1000</v>
      </c>
      <c r="J3879">
        <v>2.08</v>
      </c>
    </row>
    <row r="3880" spans="1:10" x14ac:dyDescent="0.45">
      <c r="A3880">
        <v>1967</v>
      </c>
      <c r="B3880">
        <v>102</v>
      </c>
      <c r="C3880">
        <v>0.47023999999999999</v>
      </c>
      <c r="D3880">
        <v>0.38072</v>
      </c>
      <c r="E3880">
        <v>0.5</v>
      </c>
      <c r="F3880">
        <v>307</v>
      </c>
      <c r="G3880">
        <v>117</v>
      </c>
      <c r="H3880">
        <v>248</v>
      </c>
      <c r="I3880">
        <v>606</v>
      </c>
      <c r="J3880">
        <v>1.98</v>
      </c>
    </row>
    <row r="3881" spans="1:10" x14ac:dyDescent="0.45">
      <c r="A3881">
        <v>1967</v>
      </c>
      <c r="B3881">
        <v>103</v>
      </c>
      <c r="C3881">
        <v>0.49725000000000003</v>
      </c>
      <c r="D3881">
        <v>0.39823999999999998</v>
      </c>
      <c r="E3881">
        <v>0.5</v>
      </c>
      <c r="F3881">
        <v>190</v>
      </c>
      <c r="G3881">
        <v>76</v>
      </c>
      <c r="H3881">
        <v>152</v>
      </c>
      <c r="I3881">
        <v>358</v>
      </c>
      <c r="J3881">
        <v>1.88</v>
      </c>
    </row>
    <row r="3882" spans="1:10" x14ac:dyDescent="0.45">
      <c r="A3882">
        <v>1967</v>
      </c>
      <c r="B3882">
        <v>104</v>
      </c>
      <c r="C3882">
        <v>0.52427999999999997</v>
      </c>
      <c r="D3882">
        <v>0.41538999999999998</v>
      </c>
      <c r="E3882">
        <v>0.5</v>
      </c>
      <c r="F3882">
        <v>114</v>
      </c>
      <c r="G3882">
        <v>47</v>
      </c>
      <c r="H3882">
        <v>91</v>
      </c>
      <c r="I3882">
        <v>206</v>
      </c>
      <c r="J3882">
        <v>1.8</v>
      </c>
    </row>
    <row r="3883" spans="1:10" x14ac:dyDescent="0.45">
      <c r="A3883">
        <v>1967</v>
      </c>
      <c r="B3883">
        <v>105</v>
      </c>
      <c r="C3883">
        <v>0.55117000000000005</v>
      </c>
      <c r="D3883">
        <v>0.43208999999999997</v>
      </c>
      <c r="E3883">
        <v>0.5</v>
      </c>
      <c r="F3883">
        <v>67</v>
      </c>
      <c r="G3883">
        <v>29</v>
      </c>
      <c r="H3883">
        <v>52</v>
      </c>
      <c r="I3883">
        <v>115</v>
      </c>
      <c r="J3883">
        <v>1.72</v>
      </c>
    </row>
    <row r="3884" spans="1:10" x14ac:dyDescent="0.45">
      <c r="A3884">
        <v>1967</v>
      </c>
      <c r="B3884">
        <v>106</v>
      </c>
      <c r="C3884">
        <v>0.57776000000000005</v>
      </c>
      <c r="D3884">
        <v>0.44827</v>
      </c>
      <c r="E3884">
        <v>0.5</v>
      </c>
      <c r="F3884">
        <v>38</v>
      </c>
      <c r="G3884">
        <v>17</v>
      </c>
      <c r="H3884">
        <v>29</v>
      </c>
      <c r="I3884">
        <v>63</v>
      </c>
      <c r="J3884">
        <v>1.66</v>
      </c>
    </row>
    <row r="3885" spans="1:10" x14ac:dyDescent="0.45">
      <c r="A3885">
        <v>1967</v>
      </c>
      <c r="B3885">
        <v>107</v>
      </c>
      <c r="C3885">
        <v>0.60390999999999995</v>
      </c>
      <c r="D3885">
        <v>0.46384999999999998</v>
      </c>
      <c r="E3885">
        <v>0.5</v>
      </c>
      <c r="F3885">
        <v>21</v>
      </c>
      <c r="G3885">
        <v>10</v>
      </c>
      <c r="H3885">
        <v>16</v>
      </c>
      <c r="I3885">
        <v>33</v>
      </c>
      <c r="J3885">
        <v>1.6</v>
      </c>
    </row>
    <row r="3886" spans="1:10" x14ac:dyDescent="0.45">
      <c r="A3886">
        <v>1967</v>
      </c>
      <c r="B3886">
        <v>108</v>
      </c>
      <c r="C3886">
        <v>0.62948000000000004</v>
      </c>
      <c r="D3886">
        <v>0.47878999999999999</v>
      </c>
      <c r="E3886">
        <v>0.5</v>
      </c>
      <c r="F3886">
        <v>11</v>
      </c>
      <c r="G3886">
        <v>5</v>
      </c>
      <c r="H3886">
        <v>9</v>
      </c>
      <c r="I3886">
        <v>17</v>
      </c>
      <c r="J3886">
        <v>1.54</v>
      </c>
    </row>
    <row r="3887" spans="1:10" x14ac:dyDescent="0.45">
      <c r="A3887">
        <v>1967</v>
      </c>
      <c r="B3887">
        <v>109</v>
      </c>
      <c r="C3887">
        <v>0.65434000000000003</v>
      </c>
      <c r="D3887">
        <v>0.49303999999999998</v>
      </c>
      <c r="E3887">
        <v>0.5</v>
      </c>
      <c r="F3887">
        <v>6</v>
      </c>
      <c r="G3887">
        <v>3</v>
      </c>
      <c r="H3887">
        <v>4</v>
      </c>
      <c r="I3887">
        <v>9</v>
      </c>
      <c r="J3887">
        <v>1.5</v>
      </c>
    </row>
    <row r="3888" spans="1:10" x14ac:dyDescent="0.45">
      <c r="A3888">
        <v>1967</v>
      </c>
      <c r="B3888" t="s">
        <v>20</v>
      </c>
      <c r="C3888">
        <v>0.67839000000000005</v>
      </c>
      <c r="D3888">
        <v>1</v>
      </c>
      <c r="E3888">
        <v>1.47</v>
      </c>
      <c r="F3888">
        <v>3</v>
      </c>
      <c r="G3888">
        <v>3</v>
      </c>
      <c r="H3888">
        <v>4</v>
      </c>
      <c r="I3888">
        <v>4</v>
      </c>
      <c r="J3888">
        <v>1.47</v>
      </c>
    </row>
    <row r="3889" spans="1:10" x14ac:dyDescent="0.45">
      <c r="A3889">
        <v>1968</v>
      </c>
      <c r="B3889">
        <v>0</v>
      </c>
      <c r="C3889">
        <v>1.9460000000000002E-2</v>
      </c>
      <c r="D3889">
        <v>1.9130000000000001E-2</v>
      </c>
      <c r="E3889">
        <v>0.12</v>
      </c>
      <c r="F3889">
        <v>100000</v>
      </c>
      <c r="G3889">
        <v>1913</v>
      </c>
      <c r="H3889">
        <v>98321</v>
      </c>
      <c r="I3889">
        <v>7408319</v>
      </c>
      <c r="J3889">
        <v>74.08</v>
      </c>
    </row>
    <row r="3890" spans="1:10" x14ac:dyDescent="0.45">
      <c r="A3890">
        <v>1968</v>
      </c>
      <c r="B3890">
        <v>1</v>
      </c>
      <c r="C3890">
        <v>1.34E-3</v>
      </c>
      <c r="D3890">
        <v>1.34E-3</v>
      </c>
      <c r="E3890">
        <v>0.5</v>
      </c>
      <c r="F3890">
        <v>98087</v>
      </c>
      <c r="G3890">
        <v>131</v>
      </c>
      <c r="H3890">
        <v>98022</v>
      </c>
      <c r="I3890">
        <v>7309998</v>
      </c>
      <c r="J3890">
        <v>74.53</v>
      </c>
    </row>
    <row r="3891" spans="1:10" x14ac:dyDescent="0.45">
      <c r="A3891">
        <v>1968</v>
      </c>
      <c r="B3891">
        <v>2</v>
      </c>
      <c r="C3891">
        <v>8.1999999999999998E-4</v>
      </c>
      <c r="D3891">
        <v>8.1999999999999998E-4</v>
      </c>
      <c r="E3891">
        <v>0.5</v>
      </c>
      <c r="F3891">
        <v>97956</v>
      </c>
      <c r="G3891">
        <v>80</v>
      </c>
      <c r="H3891">
        <v>97916</v>
      </c>
      <c r="I3891">
        <v>7211976</v>
      </c>
      <c r="J3891">
        <v>73.62</v>
      </c>
    </row>
    <row r="3892" spans="1:10" x14ac:dyDescent="0.45">
      <c r="A3892">
        <v>1968</v>
      </c>
      <c r="B3892">
        <v>3</v>
      </c>
      <c r="C3892">
        <v>6.3000000000000003E-4</v>
      </c>
      <c r="D3892">
        <v>6.3000000000000003E-4</v>
      </c>
      <c r="E3892">
        <v>0.5</v>
      </c>
      <c r="F3892">
        <v>97876</v>
      </c>
      <c r="G3892">
        <v>61</v>
      </c>
      <c r="H3892">
        <v>97845</v>
      </c>
      <c r="I3892">
        <v>7114060</v>
      </c>
      <c r="J3892">
        <v>72.680000000000007</v>
      </c>
    </row>
    <row r="3893" spans="1:10" x14ac:dyDescent="0.45">
      <c r="A3893">
        <v>1968</v>
      </c>
      <c r="B3893">
        <v>4</v>
      </c>
      <c r="C3893">
        <v>5.0000000000000001E-4</v>
      </c>
      <c r="D3893">
        <v>5.0000000000000001E-4</v>
      </c>
      <c r="E3893">
        <v>0.5</v>
      </c>
      <c r="F3893">
        <v>97814</v>
      </c>
      <c r="G3893">
        <v>49</v>
      </c>
      <c r="H3893">
        <v>97790</v>
      </c>
      <c r="I3893">
        <v>7016215</v>
      </c>
      <c r="J3893">
        <v>71.73</v>
      </c>
    </row>
    <row r="3894" spans="1:10" x14ac:dyDescent="0.45">
      <c r="A3894">
        <v>1968</v>
      </c>
      <c r="B3894">
        <v>5</v>
      </c>
      <c r="C3894">
        <v>4.4999999999999999E-4</v>
      </c>
      <c r="D3894">
        <v>4.4999999999999999E-4</v>
      </c>
      <c r="E3894">
        <v>0.5</v>
      </c>
      <c r="F3894">
        <v>97766</v>
      </c>
      <c r="G3894">
        <v>44</v>
      </c>
      <c r="H3894">
        <v>97744</v>
      </c>
      <c r="I3894">
        <v>6918425</v>
      </c>
      <c r="J3894">
        <v>70.77</v>
      </c>
    </row>
    <row r="3895" spans="1:10" x14ac:dyDescent="0.45">
      <c r="A3895">
        <v>1968</v>
      </c>
      <c r="B3895">
        <v>6</v>
      </c>
      <c r="C3895">
        <v>4.0000000000000002E-4</v>
      </c>
      <c r="D3895">
        <v>4.0000000000000002E-4</v>
      </c>
      <c r="E3895">
        <v>0.5</v>
      </c>
      <c r="F3895">
        <v>97722</v>
      </c>
      <c r="G3895">
        <v>40</v>
      </c>
      <c r="H3895">
        <v>97702</v>
      </c>
      <c r="I3895">
        <v>6820682</v>
      </c>
      <c r="J3895">
        <v>69.8</v>
      </c>
    </row>
    <row r="3896" spans="1:10" x14ac:dyDescent="0.45">
      <c r="A3896">
        <v>1968</v>
      </c>
      <c r="B3896">
        <v>7</v>
      </c>
      <c r="C3896">
        <v>3.5E-4</v>
      </c>
      <c r="D3896">
        <v>3.5E-4</v>
      </c>
      <c r="E3896">
        <v>0.5</v>
      </c>
      <c r="F3896">
        <v>97682</v>
      </c>
      <c r="G3896">
        <v>34</v>
      </c>
      <c r="H3896">
        <v>97665</v>
      </c>
      <c r="I3896">
        <v>6722980</v>
      </c>
      <c r="J3896">
        <v>68.83</v>
      </c>
    </row>
    <row r="3897" spans="1:10" x14ac:dyDescent="0.45">
      <c r="A3897">
        <v>1968</v>
      </c>
      <c r="B3897">
        <v>8</v>
      </c>
      <c r="C3897">
        <v>3.4000000000000002E-4</v>
      </c>
      <c r="D3897">
        <v>3.4000000000000002E-4</v>
      </c>
      <c r="E3897">
        <v>0.5</v>
      </c>
      <c r="F3897">
        <v>97648</v>
      </c>
      <c r="G3897">
        <v>33</v>
      </c>
      <c r="H3897">
        <v>97631</v>
      </c>
      <c r="I3897">
        <v>6625315</v>
      </c>
      <c r="J3897">
        <v>67.849999999999994</v>
      </c>
    </row>
    <row r="3898" spans="1:10" x14ac:dyDescent="0.45">
      <c r="A3898">
        <v>1968</v>
      </c>
      <c r="B3898">
        <v>9</v>
      </c>
      <c r="C3898">
        <v>2.9E-4</v>
      </c>
      <c r="D3898">
        <v>2.9E-4</v>
      </c>
      <c r="E3898">
        <v>0.5</v>
      </c>
      <c r="F3898">
        <v>97614</v>
      </c>
      <c r="G3898">
        <v>28</v>
      </c>
      <c r="H3898">
        <v>97600</v>
      </c>
      <c r="I3898">
        <v>6527684</v>
      </c>
      <c r="J3898">
        <v>66.87</v>
      </c>
    </row>
    <row r="3899" spans="1:10" x14ac:dyDescent="0.45">
      <c r="A3899">
        <v>1968</v>
      </c>
      <c r="B3899">
        <v>10</v>
      </c>
      <c r="C3899">
        <v>2.7E-4</v>
      </c>
      <c r="D3899">
        <v>2.7E-4</v>
      </c>
      <c r="E3899">
        <v>0.5</v>
      </c>
      <c r="F3899">
        <v>97586</v>
      </c>
      <c r="G3899">
        <v>27</v>
      </c>
      <c r="H3899">
        <v>97573</v>
      </c>
      <c r="I3899">
        <v>6430084</v>
      </c>
      <c r="J3899">
        <v>65.89</v>
      </c>
    </row>
    <row r="3900" spans="1:10" x14ac:dyDescent="0.45">
      <c r="A3900">
        <v>1968</v>
      </c>
      <c r="B3900">
        <v>11</v>
      </c>
      <c r="C3900">
        <v>2.9E-4</v>
      </c>
      <c r="D3900">
        <v>2.9E-4</v>
      </c>
      <c r="E3900">
        <v>0.5</v>
      </c>
      <c r="F3900">
        <v>97559</v>
      </c>
      <c r="G3900">
        <v>29</v>
      </c>
      <c r="H3900">
        <v>97545</v>
      </c>
      <c r="I3900">
        <v>6332511</v>
      </c>
      <c r="J3900">
        <v>64.91</v>
      </c>
    </row>
    <row r="3901" spans="1:10" x14ac:dyDescent="0.45">
      <c r="A3901">
        <v>1968</v>
      </c>
      <c r="B3901">
        <v>12</v>
      </c>
      <c r="C3901">
        <v>2.7E-4</v>
      </c>
      <c r="D3901">
        <v>2.7E-4</v>
      </c>
      <c r="E3901">
        <v>0.5</v>
      </c>
      <c r="F3901">
        <v>97531</v>
      </c>
      <c r="G3901">
        <v>26</v>
      </c>
      <c r="H3901">
        <v>97518</v>
      </c>
      <c r="I3901">
        <v>6234966</v>
      </c>
      <c r="J3901">
        <v>63.93</v>
      </c>
    </row>
    <row r="3902" spans="1:10" x14ac:dyDescent="0.45">
      <c r="A3902">
        <v>1968</v>
      </c>
      <c r="B3902">
        <v>13</v>
      </c>
      <c r="C3902">
        <v>3.3E-4</v>
      </c>
      <c r="D3902">
        <v>3.3E-4</v>
      </c>
      <c r="E3902">
        <v>0.5</v>
      </c>
      <c r="F3902">
        <v>97504</v>
      </c>
      <c r="G3902">
        <v>33</v>
      </c>
      <c r="H3902">
        <v>97488</v>
      </c>
      <c r="I3902">
        <v>6137448</v>
      </c>
      <c r="J3902">
        <v>62.95</v>
      </c>
    </row>
    <row r="3903" spans="1:10" x14ac:dyDescent="0.45">
      <c r="A3903">
        <v>1968</v>
      </c>
      <c r="B3903">
        <v>14</v>
      </c>
      <c r="C3903">
        <v>3.4000000000000002E-4</v>
      </c>
      <c r="D3903">
        <v>3.4000000000000002E-4</v>
      </c>
      <c r="E3903">
        <v>0.5</v>
      </c>
      <c r="F3903">
        <v>97472</v>
      </c>
      <c r="G3903">
        <v>33</v>
      </c>
      <c r="H3903">
        <v>97455</v>
      </c>
      <c r="I3903">
        <v>6039960</v>
      </c>
      <c r="J3903">
        <v>61.97</v>
      </c>
    </row>
    <row r="3904" spans="1:10" x14ac:dyDescent="0.45">
      <c r="A3904">
        <v>1968</v>
      </c>
      <c r="B3904">
        <v>15</v>
      </c>
      <c r="C3904">
        <v>4.6000000000000001E-4</v>
      </c>
      <c r="D3904">
        <v>4.6000000000000001E-4</v>
      </c>
      <c r="E3904">
        <v>0.5</v>
      </c>
      <c r="F3904">
        <v>97438</v>
      </c>
      <c r="G3904">
        <v>45</v>
      </c>
      <c r="H3904">
        <v>97416</v>
      </c>
      <c r="I3904">
        <v>5942505</v>
      </c>
      <c r="J3904">
        <v>60.99</v>
      </c>
    </row>
    <row r="3905" spans="1:10" x14ac:dyDescent="0.45">
      <c r="A3905">
        <v>1968</v>
      </c>
      <c r="B3905">
        <v>16</v>
      </c>
      <c r="C3905">
        <v>5.4000000000000001E-4</v>
      </c>
      <c r="D3905">
        <v>5.4000000000000001E-4</v>
      </c>
      <c r="E3905">
        <v>0.5</v>
      </c>
      <c r="F3905">
        <v>97394</v>
      </c>
      <c r="G3905">
        <v>53</v>
      </c>
      <c r="H3905">
        <v>97367</v>
      </c>
      <c r="I3905">
        <v>5845089</v>
      </c>
      <c r="J3905">
        <v>60.01</v>
      </c>
    </row>
    <row r="3906" spans="1:10" x14ac:dyDescent="0.45">
      <c r="A3906">
        <v>1968</v>
      </c>
      <c r="B3906">
        <v>17</v>
      </c>
      <c r="C3906">
        <v>6.3000000000000003E-4</v>
      </c>
      <c r="D3906">
        <v>6.3000000000000003E-4</v>
      </c>
      <c r="E3906">
        <v>0.5</v>
      </c>
      <c r="F3906">
        <v>97341</v>
      </c>
      <c r="G3906">
        <v>61</v>
      </c>
      <c r="H3906">
        <v>97310</v>
      </c>
      <c r="I3906">
        <v>5747721</v>
      </c>
      <c r="J3906">
        <v>59.05</v>
      </c>
    </row>
    <row r="3907" spans="1:10" x14ac:dyDescent="0.45">
      <c r="A3907">
        <v>1968</v>
      </c>
      <c r="B3907">
        <v>18</v>
      </c>
      <c r="C3907">
        <v>6.9999999999999999E-4</v>
      </c>
      <c r="D3907">
        <v>6.9999999999999999E-4</v>
      </c>
      <c r="E3907">
        <v>0.5</v>
      </c>
      <c r="F3907">
        <v>97280</v>
      </c>
      <c r="G3907">
        <v>68</v>
      </c>
      <c r="H3907">
        <v>97246</v>
      </c>
      <c r="I3907">
        <v>5650411</v>
      </c>
      <c r="J3907">
        <v>58.08</v>
      </c>
    </row>
    <row r="3908" spans="1:10" x14ac:dyDescent="0.45">
      <c r="A3908">
        <v>1968</v>
      </c>
      <c r="B3908">
        <v>19</v>
      </c>
      <c r="C3908">
        <v>6.9999999999999999E-4</v>
      </c>
      <c r="D3908">
        <v>6.9999999999999999E-4</v>
      </c>
      <c r="E3908">
        <v>0.5</v>
      </c>
      <c r="F3908">
        <v>97212</v>
      </c>
      <c r="G3908">
        <v>68</v>
      </c>
      <c r="H3908">
        <v>97178</v>
      </c>
      <c r="I3908">
        <v>5553165</v>
      </c>
      <c r="J3908">
        <v>57.12</v>
      </c>
    </row>
    <row r="3909" spans="1:10" x14ac:dyDescent="0.45">
      <c r="A3909">
        <v>1968</v>
      </c>
      <c r="B3909">
        <v>20</v>
      </c>
      <c r="C3909">
        <v>7.1000000000000002E-4</v>
      </c>
      <c r="D3909">
        <v>7.1000000000000002E-4</v>
      </c>
      <c r="E3909">
        <v>0.5</v>
      </c>
      <c r="F3909">
        <v>97144</v>
      </c>
      <c r="G3909">
        <v>69</v>
      </c>
      <c r="H3909">
        <v>97109</v>
      </c>
      <c r="I3909">
        <v>5455987</v>
      </c>
      <c r="J3909">
        <v>56.16</v>
      </c>
    </row>
    <row r="3910" spans="1:10" x14ac:dyDescent="0.45">
      <c r="A3910">
        <v>1968</v>
      </c>
      <c r="B3910">
        <v>21</v>
      </c>
      <c r="C3910">
        <v>7.2000000000000005E-4</v>
      </c>
      <c r="D3910">
        <v>7.2000000000000005E-4</v>
      </c>
      <c r="E3910">
        <v>0.5</v>
      </c>
      <c r="F3910">
        <v>97075</v>
      </c>
      <c r="G3910">
        <v>70</v>
      </c>
      <c r="H3910">
        <v>97040</v>
      </c>
      <c r="I3910">
        <v>5358878</v>
      </c>
      <c r="J3910">
        <v>55.2</v>
      </c>
    </row>
    <row r="3911" spans="1:10" x14ac:dyDescent="0.45">
      <c r="A3911">
        <v>1968</v>
      </c>
      <c r="B3911">
        <v>22</v>
      </c>
      <c r="C3911">
        <v>7.5000000000000002E-4</v>
      </c>
      <c r="D3911">
        <v>7.5000000000000002E-4</v>
      </c>
      <c r="E3911">
        <v>0.5</v>
      </c>
      <c r="F3911">
        <v>97005</v>
      </c>
      <c r="G3911">
        <v>73</v>
      </c>
      <c r="H3911">
        <v>96969</v>
      </c>
      <c r="I3911">
        <v>5261838</v>
      </c>
      <c r="J3911">
        <v>54.24</v>
      </c>
    </row>
    <row r="3912" spans="1:10" x14ac:dyDescent="0.45">
      <c r="A3912">
        <v>1968</v>
      </c>
      <c r="B3912">
        <v>23</v>
      </c>
      <c r="C3912">
        <v>7.2999999999999996E-4</v>
      </c>
      <c r="D3912">
        <v>7.2999999999999996E-4</v>
      </c>
      <c r="E3912">
        <v>0.5</v>
      </c>
      <c r="F3912">
        <v>96932</v>
      </c>
      <c r="G3912">
        <v>70</v>
      </c>
      <c r="H3912">
        <v>96897</v>
      </c>
      <c r="I3912">
        <v>5164870</v>
      </c>
      <c r="J3912">
        <v>53.28</v>
      </c>
    </row>
    <row r="3913" spans="1:10" x14ac:dyDescent="0.45">
      <c r="A3913">
        <v>1968</v>
      </c>
      <c r="B3913">
        <v>24</v>
      </c>
      <c r="C3913">
        <v>7.6999999999999996E-4</v>
      </c>
      <c r="D3913">
        <v>7.6999999999999996E-4</v>
      </c>
      <c r="E3913">
        <v>0.5</v>
      </c>
      <c r="F3913">
        <v>96862</v>
      </c>
      <c r="G3913">
        <v>74</v>
      </c>
      <c r="H3913">
        <v>96825</v>
      </c>
      <c r="I3913">
        <v>5067973</v>
      </c>
      <c r="J3913">
        <v>52.32</v>
      </c>
    </row>
    <row r="3914" spans="1:10" x14ac:dyDescent="0.45">
      <c r="A3914">
        <v>1968</v>
      </c>
      <c r="B3914">
        <v>25</v>
      </c>
      <c r="C3914">
        <v>8.3000000000000001E-4</v>
      </c>
      <c r="D3914">
        <v>8.3000000000000001E-4</v>
      </c>
      <c r="E3914">
        <v>0.5</v>
      </c>
      <c r="F3914">
        <v>96788</v>
      </c>
      <c r="G3914">
        <v>81</v>
      </c>
      <c r="H3914">
        <v>96747</v>
      </c>
      <c r="I3914">
        <v>4971148</v>
      </c>
      <c r="J3914">
        <v>51.36</v>
      </c>
    </row>
    <row r="3915" spans="1:10" x14ac:dyDescent="0.45">
      <c r="A3915">
        <v>1968</v>
      </c>
      <c r="B3915">
        <v>26</v>
      </c>
      <c r="C3915">
        <v>7.9000000000000001E-4</v>
      </c>
      <c r="D3915">
        <v>7.9000000000000001E-4</v>
      </c>
      <c r="E3915">
        <v>0.5</v>
      </c>
      <c r="F3915">
        <v>96707</v>
      </c>
      <c r="G3915">
        <v>77</v>
      </c>
      <c r="H3915">
        <v>96668</v>
      </c>
      <c r="I3915">
        <v>4874401</v>
      </c>
      <c r="J3915">
        <v>50.4</v>
      </c>
    </row>
    <row r="3916" spans="1:10" x14ac:dyDescent="0.45">
      <c r="A3916">
        <v>1968</v>
      </c>
      <c r="B3916">
        <v>27</v>
      </c>
      <c r="C3916">
        <v>8.5999999999999998E-4</v>
      </c>
      <c r="D3916">
        <v>8.5999999999999998E-4</v>
      </c>
      <c r="E3916">
        <v>0.5</v>
      </c>
      <c r="F3916">
        <v>96630</v>
      </c>
      <c r="G3916">
        <v>83</v>
      </c>
      <c r="H3916">
        <v>96588</v>
      </c>
      <c r="I3916">
        <v>4777732</v>
      </c>
      <c r="J3916">
        <v>49.44</v>
      </c>
    </row>
    <row r="3917" spans="1:10" x14ac:dyDescent="0.45">
      <c r="A3917">
        <v>1968</v>
      </c>
      <c r="B3917">
        <v>28</v>
      </c>
      <c r="C3917">
        <v>8.9999999999999998E-4</v>
      </c>
      <c r="D3917">
        <v>8.9999999999999998E-4</v>
      </c>
      <c r="E3917">
        <v>0.5</v>
      </c>
      <c r="F3917">
        <v>96547</v>
      </c>
      <c r="G3917">
        <v>87</v>
      </c>
      <c r="H3917">
        <v>96504</v>
      </c>
      <c r="I3917">
        <v>4681144</v>
      </c>
      <c r="J3917">
        <v>48.49</v>
      </c>
    </row>
    <row r="3918" spans="1:10" x14ac:dyDescent="0.45">
      <c r="A3918">
        <v>1968</v>
      </c>
      <c r="B3918">
        <v>29</v>
      </c>
      <c r="C3918">
        <v>9.7000000000000005E-4</v>
      </c>
      <c r="D3918">
        <v>9.7000000000000005E-4</v>
      </c>
      <c r="E3918">
        <v>0.5</v>
      </c>
      <c r="F3918">
        <v>96460</v>
      </c>
      <c r="G3918">
        <v>94</v>
      </c>
      <c r="H3918">
        <v>96413</v>
      </c>
      <c r="I3918">
        <v>4584640</v>
      </c>
      <c r="J3918">
        <v>47.53</v>
      </c>
    </row>
    <row r="3919" spans="1:10" x14ac:dyDescent="0.45">
      <c r="A3919">
        <v>1968</v>
      </c>
      <c r="B3919">
        <v>30</v>
      </c>
      <c r="C3919">
        <v>1.01E-3</v>
      </c>
      <c r="D3919">
        <v>1.01E-3</v>
      </c>
      <c r="E3919">
        <v>0.5</v>
      </c>
      <c r="F3919">
        <v>96367</v>
      </c>
      <c r="G3919">
        <v>97</v>
      </c>
      <c r="H3919">
        <v>96318</v>
      </c>
      <c r="I3919">
        <v>4488227</v>
      </c>
      <c r="J3919">
        <v>46.57</v>
      </c>
    </row>
    <row r="3920" spans="1:10" x14ac:dyDescent="0.45">
      <c r="A3920">
        <v>1968</v>
      </c>
      <c r="B3920">
        <v>31</v>
      </c>
      <c r="C3920">
        <v>1.1100000000000001E-3</v>
      </c>
      <c r="D3920">
        <v>1.1000000000000001E-3</v>
      </c>
      <c r="E3920">
        <v>0.5</v>
      </c>
      <c r="F3920">
        <v>96270</v>
      </c>
      <c r="G3920">
        <v>106</v>
      </c>
      <c r="H3920">
        <v>96216</v>
      </c>
      <c r="I3920">
        <v>4391909</v>
      </c>
      <c r="J3920">
        <v>45.62</v>
      </c>
    </row>
    <row r="3921" spans="1:10" x14ac:dyDescent="0.45">
      <c r="A3921">
        <v>1968</v>
      </c>
      <c r="B3921">
        <v>32</v>
      </c>
      <c r="C3921">
        <v>1.2199999999999999E-3</v>
      </c>
      <c r="D3921">
        <v>1.2199999999999999E-3</v>
      </c>
      <c r="E3921">
        <v>0.5</v>
      </c>
      <c r="F3921">
        <v>96163</v>
      </c>
      <c r="G3921">
        <v>117</v>
      </c>
      <c r="H3921">
        <v>96105</v>
      </c>
      <c r="I3921">
        <v>4295692</v>
      </c>
      <c r="J3921">
        <v>44.67</v>
      </c>
    </row>
    <row r="3922" spans="1:10" x14ac:dyDescent="0.45">
      <c r="A3922">
        <v>1968</v>
      </c>
      <c r="B3922">
        <v>33</v>
      </c>
      <c r="C3922">
        <v>1.32E-3</v>
      </c>
      <c r="D3922">
        <v>1.32E-3</v>
      </c>
      <c r="E3922">
        <v>0.5</v>
      </c>
      <c r="F3922">
        <v>96046</v>
      </c>
      <c r="G3922">
        <v>126</v>
      </c>
      <c r="H3922">
        <v>95983</v>
      </c>
      <c r="I3922">
        <v>4199588</v>
      </c>
      <c r="J3922">
        <v>43.72</v>
      </c>
    </row>
    <row r="3923" spans="1:10" x14ac:dyDescent="0.45">
      <c r="A3923">
        <v>1968</v>
      </c>
      <c r="B3923">
        <v>34</v>
      </c>
      <c r="C3923">
        <v>1.4300000000000001E-3</v>
      </c>
      <c r="D3923">
        <v>1.4300000000000001E-3</v>
      </c>
      <c r="E3923">
        <v>0.5</v>
      </c>
      <c r="F3923">
        <v>95920</v>
      </c>
      <c r="G3923">
        <v>137</v>
      </c>
      <c r="H3923">
        <v>95851</v>
      </c>
      <c r="I3923">
        <v>4103605</v>
      </c>
      <c r="J3923">
        <v>42.78</v>
      </c>
    </row>
    <row r="3924" spans="1:10" x14ac:dyDescent="0.45">
      <c r="A3924">
        <v>1968</v>
      </c>
      <c r="B3924">
        <v>35</v>
      </c>
      <c r="C3924">
        <v>1.58E-3</v>
      </c>
      <c r="D3924">
        <v>1.58E-3</v>
      </c>
      <c r="E3924">
        <v>0.5</v>
      </c>
      <c r="F3924">
        <v>95783</v>
      </c>
      <c r="G3924">
        <v>151</v>
      </c>
      <c r="H3924">
        <v>95707</v>
      </c>
      <c r="I3924">
        <v>4007754</v>
      </c>
      <c r="J3924">
        <v>41.84</v>
      </c>
    </row>
    <row r="3925" spans="1:10" x14ac:dyDescent="0.45">
      <c r="A3925">
        <v>1968</v>
      </c>
      <c r="B3925">
        <v>36</v>
      </c>
      <c r="C3925">
        <v>1.6800000000000001E-3</v>
      </c>
      <c r="D3925">
        <v>1.6800000000000001E-3</v>
      </c>
      <c r="E3925">
        <v>0.5</v>
      </c>
      <c r="F3925">
        <v>95631</v>
      </c>
      <c r="G3925">
        <v>160</v>
      </c>
      <c r="H3925">
        <v>95551</v>
      </c>
      <c r="I3925">
        <v>3912047</v>
      </c>
      <c r="J3925">
        <v>40.909999999999997</v>
      </c>
    </row>
    <row r="3926" spans="1:10" x14ac:dyDescent="0.45">
      <c r="A3926">
        <v>1968</v>
      </c>
      <c r="B3926">
        <v>37</v>
      </c>
      <c r="C3926">
        <v>1.8600000000000001E-3</v>
      </c>
      <c r="D3926">
        <v>1.8600000000000001E-3</v>
      </c>
      <c r="E3926">
        <v>0.5</v>
      </c>
      <c r="F3926">
        <v>95471</v>
      </c>
      <c r="G3926">
        <v>177</v>
      </c>
      <c r="H3926">
        <v>95382</v>
      </c>
      <c r="I3926">
        <v>3816496</v>
      </c>
      <c r="J3926">
        <v>39.979999999999997</v>
      </c>
    </row>
    <row r="3927" spans="1:10" x14ac:dyDescent="0.45">
      <c r="A3927">
        <v>1968</v>
      </c>
      <c r="B3927">
        <v>38</v>
      </c>
      <c r="C3927">
        <v>2.0300000000000001E-3</v>
      </c>
      <c r="D3927">
        <v>2.0300000000000001E-3</v>
      </c>
      <c r="E3927">
        <v>0.5</v>
      </c>
      <c r="F3927">
        <v>95293</v>
      </c>
      <c r="G3927">
        <v>193</v>
      </c>
      <c r="H3927">
        <v>95197</v>
      </c>
      <c r="I3927">
        <v>3721114</v>
      </c>
      <c r="J3927">
        <v>39.049999999999997</v>
      </c>
    </row>
    <row r="3928" spans="1:10" x14ac:dyDescent="0.45">
      <c r="A3928">
        <v>1968</v>
      </c>
      <c r="B3928">
        <v>39</v>
      </c>
      <c r="C3928">
        <v>2.2000000000000001E-3</v>
      </c>
      <c r="D3928">
        <v>2.1900000000000001E-3</v>
      </c>
      <c r="E3928">
        <v>0.5</v>
      </c>
      <c r="F3928">
        <v>95100</v>
      </c>
      <c r="G3928">
        <v>209</v>
      </c>
      <c r="H3928">
        <v>94996</v>
      </c>
      <c r="I3928">
        <v>3625917</v>
      </c>
      <c r="J3928">
        <v>38.130000000000003</v>
      </c>
    </row>
    <row r="3929" spans="1:10" x14ac:dyDescent="0.45">
      <c r="A3929">
        <v>1968</v>
      </c>
      <c r="B3929">
        <v>40</v>
      </c>
      <c r="C3929">
        <v>2.48E-3</v>
      </c>
      <c r="D3929">
        <v>2.47E-3</v>
      </c>
      <c r="E3929">
        <v>0.5</v>
      </c>
      <c r="F3929">
        <v>94891</v>
      </c>
      <c r="G3929">
        <v>235</v>
      </c>
      <c r="H3929">
        <v>94774</v>
      </c>
      <c r="I3929">
        <v>3530922</v>
      </c>
      <c r="J3929">
        <v>37.21</v>
      </c>
    </row>
    <row r="3930" spans="1:10" x14ac:dyDescent="0.45">
      <c r="A3930">
        <v>1968</v>
      </c>
      <c r="B3930">
        <v>41</v>
      </c>
      <c r="C3930">
        <v>2.5300000000000001E-3</v>
      </c>
      <c r="D3930">
        <v>2.5300000000000001E-3</v>
      </c>
      <c r="E3930">
        <v>0.5</v>
      </c>
      <c r="F3930">
        <v>94657</v>
      </c>
      <c r="G3930">
        <v>239</v>
      </c>
      <c r="H3930">
        <v>94537</v>
      </c>
      <c r="I3930">
        <v>3436147</v>
      </c>
      <c r="J3930">
        <v>36.299999999999997</v>
      </c>
    </row>
    <row r="3931" spans="1:10" x14ac:dyDescent="0.45">
      <c r="A3931">
        <v>1968</v>
      </c>
      <c r="B3931">
        <v>42</v>
      </c>
      <c r="C3931">
        <v>2.8E-3</v>
      </c>
      <c r="D3931">
        <v>2.8E-3</v>
      </c>
      <c r="E3931">
        <v>0.5</v>
      </c>
      <c r="F3931">
        <v>94417</v>
      </c>
      <c r="G3931">
        <v>264</v>
      </c>
      <c r="H3931">
        <v>94285</v>
      </c>
      <c r="I3931">
        <v>3341611</v>
      </c>
      <c r="J3931">
        <v>35.39</v>
      </c>
    </row>
    <row r="3932" spans="1:10" x14ac:dyDescent="0.45">
      <c r="A3932">
        <v>1968</v>
      </c>
      <c r="B3932">
        <v>43</v>
      </c>
      <c r="C3932">
        <v>3.1800000000000001E-3</v>
      </c>
      <c r="D3932">
        <v>3.1700000000000001E-3</v>
      </c>
      <c r="E3932">
        <v>0.5</v>
      </c>
      <c r="F3932">
        <v>94153</v>
      </c>
      <c r="G3932">
        <v>299</v>
      </c>
      <c r="H3932">
        <v>94003</v>
      </c>
      <c r="I3932">
        <v>3247326</v>
      </c>
      <c r="J3932">
        <v>34.49</v>
      </c>
    </row>
    <row r="3933" spans="1:10" x14ac:dyDescent="0.45">
      <c r="A3933">
        <v>1968</v>
      </c>
      <c r="B3933">
        <v>44</v>
      </c>
      <c r="C3933">
        <v>3.2499999999999999E-3</v>
      </c>
      <c r="D3933">
        <v>3.2499999999999999E-3</v>
      </c>
      <c r="E3933">
        <v>0.5</v>
      </c>
      <c r="F3933">
        <v>93854</v>
      </c>
      <c r="G3933">
        <v>305</v>
      </c>
      <c r="H3933">
        <v>93701</v>
      </c>
      <c r="I3933">
        <v>3153322</v>
      </c>
      <c r="J3933">
        <v>33.6</v>
      </c>
    </row>
    <row r="3934" spans="1:10" x14ac:dyDescent="0.45">
      <c r="A3934">
        <v>1968</v>
      </c>
      <c r="B3934">
        <v>45</v>
      </c>
      <c r="C3934">
        <v>3.5599999999999998E-3</v>
      </c>
      <c r="D3934">
        <v>3.5500000000000002E-3</v>
      </c>
      <c r="E3934">
        <v>0.5</v>
      </c>
      <c r="F3934">
        <v>93549</v>
      </c>
      <c r="G3934">
        <v>333</v>
      </c>
      <c r="H3934">
        <v>93383</v>
      </c>
      <c r="I3934">
        <v>3059621</v>
      </c>
      <c r="J3934">
        <v>32.71</v>
      </c>
    </row>
    <row r="3935" spans="1:10" x14ac:dyDescent="0.45">
      <c r="A3935">
        <v>1968</v>
      </c>
      <c r="B3935">
        <v>46</v>
      </c>
      <c r="C3935">
        <v>3.9500000000000004E-3</v>
      </c>
      <c r="D3935">
        <v>3.9399999999999999E-3</v>
      </c>
      <c r="E3935">
        <v>0.5</v>
      </c>
      <c r="F3935">
        <v>93217</v>
      </c>
      <c r="G3935">
        <v>367</v>
      </c>
      <c r="H3935">
        <v>93033</v>
      </c>
      <c r="I3935">
        <v>2966238</v>
      </c>
      <c r="J3935">
        <v>31.82</v>
      </c>
    </row>
    <row r="3936" spans="1:10" x14ac:dyDescent="0.45">
      <c r="A3936">
        <v>1968</v>
      </c>
      <c r="B3936">
        <v>47</v>
      </c>
      <c r="C3936">
        <v>4.4299999999999999E-3</v>
      </c>
      <c r="D3936">
        <v>4.4200000000000003E-3</v>
      </c>
      <c r="E3936">
        <v>0.5</v>
      </c>
      <c r="F3936">
        <v>92849</v>
      </c>
      <c r="G3936">
        <v>410</v>
      </c>
      <c r="H3936">
        <v>92644</v>
      </c>
      <c r="I3936">
        <v>2873205</v>
      </c>
      <c r="J3936">
        <v>30.94</v>
      </c>
    </row>
    <row r="3937" spans="1:10" x14ac:dyDescent="0.45">
      <c r="A3937">
        <v>1968</v>
      </c>
      <c r="B3937">
        <v>48</v>
      </c>
      <c r="C3937">
        <v>4.7299999999999998E-3</v>
      </c>
      <c r="D3937">
        <v>4.7200000000000002E-3</v>
      </c>
      <c r="E3937">
        <v>0.5</v>
      </c>
      <c r="F3937">
        <v>92439</v>
      </c>
      <c r="G3937">
        <v>436</v>
      </c>
      <c r="H3937">
        <v>92221</v>
      </c>
      <c r="I3937">
        <v>2780561</v>
      </c>
      <c r="J3937">
        <v>30.08</v>
      </c>
    </row>
    <row r="3938" spans="1:10" x14ac:dyDescent="0.45">
      <c r="A3938">
        <v>1968</v>
      </c>
      <c r="B3938">
        <v>49</v>
      </c>
      <c r="C3938">
        <v>5.0899999999999999E-3</v>
      </c>
      <c r="D3938">
        <v>5.0800000000000003E-3</v>
      </c>
      <c r="E3938">
        <v>0.5</v>
      </c>
      <c r="F3938">
        <v>92003</v>
      </c>
      <c r="G3938">
        <v>467</v>
      </c>
      <c r="H3938">
        <v>91770</v>
      </c>
      <c r="I3938">
        <v>2688340</v>
      </c>
      <c r="J3938">
        <v>29.22</v>
      </c>
    </row>
    <row r="3939" spans="1:10" x14ac:dyDescent="0.45">
      <c r="A3939">
        <v>1968</v>
      </c>
      <c r="B3939">
        <v>50</v>
      </c>
      <c r="C3939">
        <v>5.5900000000000004E-3</v>
      </c>
      <c r="D3939">
        <v>5.5799999999999999E-3</v>
      </c>
      <c r="E3939">
        <v>0.5</v>
      </c>
      <c r="F3939">
        <v>91536</v>
      </c>
      <c r="G3939">
        <v>510</v>
      </c>
      <c r="H3939">
        <v>91281</v>
      </c>
      <c r="I3939">
        <v>2596570</v>
      </c>
      <c r="J3939">
        <v>28.37</v>
      </c>
    </row>
    <row r="3940" spans="1:10" x14ac:dyDescent="0.45">
      <c r="A3940">
        <v>1968</v>
      </c>
      <c r="B3940">
        <v>51</v>
      </c>
      <c r="C3940">
        <v>5.7200000000000003E-3</v>
      </c>
      <c r="D3940">
        <v>5.7000000000000002E-3</v>
      </c>
      <c r="E3940">
        <v>0.5</v>
      </c>
      <c r="F3940">
        <v>91026</v>
      </c>
      <c r="G3940">
        <v>519</v>
      </c>
      <c r="H3940">
        <v>90766</v>
      </c>
      <c r="I3940">
        <v>2505290</v>
      </c>
      <c r="J3940">
        <v>27.52</v>
      </c>
    </row>
    <row r="3941" spans="1:10" x14ac:dyDescent="0.45">
      <c r="A3941">
        <v>1968</v>
      </c>
      <c r="B3941">
        <v>52</v>
      </c>
      <c r="C3941">
        <v>6.3499999999999997E-3</v>
      </c>
      <c r="D3941">
        <v>6.3299999999999997E-3</v>
      </c>
      <c r="E3941">
        <v>0.5</v>
      </c>
      <c r="F3941">
        <v>90506</v>
      </c>
      <c r="G3941">
        <v>573</v>
      </c>
      <c r="H3941">
        <v>90220</v>
      </c>
      <c r="I3941">
        <v>2414524</v>
      </c>
      <c r="J3941">
        <v>26.68</v>
      </c>
    </row>
    <row r="3942" spans="1:10" x14ac:dyDescent="0.45">
      <c r="A3942">
        <v>1968</v>
      </c>
      <c r="B3942">
        <v>53</v>
      </c>
      <c r="C3942">
        <v>6.7099999999999998E-3</v>
      </c>
      <c r="D3942">
        <v>6.6899999999999998E-3</v>
      </c>
      <c r="E3942">
        <v>0.5</v>
      </c>
      <c r="F3942">
        <v>89934</v>
      </c>
      <c r="G3942">
        <v>602</v>
      </c>
      <c r="H3942">
        <v>89633</v>
      </c>
      <c r="I3942">
        <v>2324303</v>
      </c>
      <c r="J3942">
        <v>25.84</v>
      </c>
    </row>
    <row r="3943" spans="1:10" x14ac:dyDescent="0.45">
      <c r="A3943">
        <v>1968</v>
      </c>
      <c r="B3943">
        <v>54</v>
      </c>
      <c r="C3943">
        <v>7.4200000000000004E-3</v>
      </c>
      <c r="D3943">
        <v>7.3899999999999999E-3</v>
      </c>
      <c r="E3943">
        <v>0.5</v>
      </c>
      <c r="F3943">
        <v>89332</v>
      </c>
      <c r="G3943">
        <v>660</v>
      </c>
      <c r="H3943">
        <v>89002</v>
      </c>
      <c r="I3943">
        <v>2234670</v>
      </c>
      <c r="J3943">
        <v>25.02</v>
      </c>
    </row>
    <row r="3944" spans="1:10" x14ac:dyDescent="0.45">
      <c r="A3944">
        <v>1968</v>
      </c>
      <c r="B3944">
        <v>55</v>
      </c>
      <c r="C3944">
        <v>7.8300000000000002E-3</v>
      </c>
      <c r="D3944">
        <v>7.7999999999999996E-3</v>
      </c>
      <c r="E3944">
        <v>0.5</v>
      </c>
      <c r="F3944">
        <v>88672</v>
      </c>
      <c r="G3944">
        <v>692</v>
      </c>
      <c r="H3944">
        <v>88326</v>
      </c>
      <c r="I3944">
        <v>2145668</v>
      </c>
      <c r="J3944">
        <v>24.2</v>
      </c>
    </row>
    <row r="3945" spans="1:10" x14ac:dyDescent="0.45">
      <c r="A3945">
        <v>1968</v>
      </c>
      <c r="B3945">
        <v>56</v>
      </c>
      <c r="C3945">
        <v>8.2900000000000005E-3</v>
      </c>
      <c r="D3945">
        <v>8.26E-3</v>
      </c>
      <c r="E3945">
        <v>0.5</v>
      </c>
      <c r="F3945">
        <v>87980</v>
      </c>
      <c r="G3945">
        <v>726</v>
      </c>
      <c r="H3945">
        <v>87617</v>
      </c>
      <c r="I3945">
        <v>2057342</v>
      </c>
      <c r="J3945">
        <v>23.38</v>
      </c>
    </row>
    <row r="3946" spans="1:10" x14ac:dyDescent="0.45">
      <c r="A3946">
        <v>1968</v>
      </c>
      <c r="B3946">
        <v>57</v>
      </c>
      <c r="C3946">
        <v>9.3200000000000002E-3</v>
      </c>
      <c r="D3946">
        <v>9.2700000000000005E-3</v>
      </c>
      <c r="E3946">
        <v>0.5</v>
      </c>
      <c r="F3946">
        <v>87254</v>
      </c>
      <c r="G3946">
        <v>809</v>
      </c>
      <c r="H3946">
        <v>86850</v>
      </c>
      <c r="I3946">
        <v>1969725</v>
      </c>
      <c r="J3946">
        <v>22.57</v>
      </c>
    </row>
    <row r="3947" spans="1:10" x14ac:dyDescent="0.45">
      <c r="A3947">
        <v>1968</v>
      </c>
      <c r="B3947">
        <v>58</v>
      </c>
      <c r="C3947">
        <v>1.017E-2</v>
      </c>
      <c r="D3947">
        <v>1.0109999999999999E-2</v>
      </c>
      <c r="E3947">
        <v>0.5</v>
      </c>
      <c r="F3947">
        <v>86445</v>
      </c>
      <c r="G3947">
        <v>874</v>
      </c>
      <c r="H3947">
        <v>86008</v>
      </c>
      <c r="I3947">
        <v>1882875</v>
      </c>
      <c r="J3947">
        <v>21.78</v>
      </c>
    </row>
    <row r="3948" spans="1:10" x14ac:dyDescent="0.45">
      <c r="A3948">
        <v>1968</v>
      </c>
      <c r="B3948">
        <v>59</v>
      </c>
      <c r="C3948">
        <v>1.034E-2</v>
      </c>
      <c r="D3948">
        <v>1.0290000000000001E-2</v>
      </c>
      <c r="E3948">
        <v>0.5</v>
      </c>
      <c r="F3948">
        <v>85571</v>
      </c>
      <c r="G3948">
        <v>880</v>
      </c>
      <c r="H3948">
        <v>85131</v>
      </c>
      <c r="I3948">
        <v>1796867</v>
      </c>
      <c r="J3948">
        <v>21</v>
      </c>
    </row>
    <row r="3949" spans="1:10" x14ac:dyDescent="0.45">
      <c r="A3949">
        <v>1968</v>
      </c>
      <c r="B3949">
        <v>60</v>
      </c>
      <c r="C3949">
        <v>1.1820000000000001E-2</v>
      </c>
      <c r="D3949">
        <v>1.175E-2</v>
      </c>
      <c r="E3949">
        <v>0.5</v>
      </c>
      <c r="F3949">
        <v>84691</v>
      </c>
      <c r="G3949">
        <v>995</v>
      </c>
      <c r="H3949">
        <v>84193</v>
      </c>
      <c r="I3949">
        <v>1711737</v>
      </c>
      <c r="J3949">
        <v>20.21</v>
      </c>
    </row>
    <row r="3950" spans="1:10" x14ac:dyDescent="0.45">
      <c r="A3950">
        <v>1968</v>
      </c>
      <c r="B3950">
        <v>61</v>
      </c>
      <c r="C3950">
        <v>1.24E-2</v>
      </c>
      <c r="D3950">
        <v>1.2330000000000001E-2</v>
      </c>
      <c r="E3950">
        <v>0.5</v>
      </c>
      <c r="F3950">
        <v>83695</v>
      </c>
      <c r="G3950">
        <v>1032</v>
      </c>
      <c r="H3950">
        <v>83180</v>
      </c>
      <c r="I3950">
        <v>1627544</v>
      </c>
      <c r="J3950">
        <v>19.45</v>
      </c>
    </row>
    <row r="3951" spans="1:10" x14ac:dyDescent="0.45">
      <c r="A3951">
        <v>1968</v>
      </c>
      <c r="B3951">
        <v>62</v>
      </c>
      <c r="C3951">
        <v>1.413E-2</v>
      </c>
      <c r="D3951">
        <v>1.4030000000000001E-2</v>
      </c>
      <c r="E3951">
        <v>0.5</v>
      </c>
      <c r="F3951">
        <v>82664</v>
      </c>
      <c r="G3951">
        <v>1160</v>
      </c>
      <c r="H3951">
        <v>82084</v>
      </c>
      <c r="I3951">
        <v>1544364</v>
      </c>
      <c r="J3951">
        <v>18.68</v>
      </c>
    </row>
    <row r="3952" spans="1:10" x14ac:dyDescent="0.45">
      <c r="A3952">
        <v>1968</v>
      </c>
      <c r="B3952">
        <v>63</v>
      </c>
      <c r="C3952">
        <v>1.4829999999999999E-2</v>
      </c>
      <c r="D3952">
        <v>1.472E-2</v>
      </c>
      <c r="E3952">
        <v>0.5</v>
      </c>
      <c r="F3952">
        <v>81504</v>
      </c>
      <c r="G3952">
        <v>1200</v>
      </c>
      <c r="H3952">
        <v>80904</v>
      </c>
      <c r="I3952">
        <v>1462280</v>
      </c>
      <c r="J3952">
        <v>17.940000000000001</v>
      </c>
    </row>
    <row r="3953" spans="1:10" x14ac:dyDescent="0.45">
      <c r="A3953">
        <v>1968</v>
      </c>
      <c r="B3953">
        <v>64</v>
      </c>
      <c r="C3953">
        <v>1.5980000000000001E-2</v>
      </c>
      <c r="D3953">
        <v>1.585E-2</v>
      </c>
      <c r="E3953">
        <v>0.5</v>
      </c>
      <c r="F3953">
        <v>80304</v>
      </c>
      <c r="G3953">
        <v>1273</v>
      </c>
      <c r="H3953">
        <v>79667</v>
      </c>
      <c r="I3953">
        <v>1381376</v>
      </c>
      <c r="J3953">
        <v>17.2</v>
      </c>
    </row>
    <row r="3954" spans="1:10" x14ac:dyDescent="0.45">
      <c r="A3954">
        <v>1968</v>
      </c>
      <c r="B3954">
        <v>65</v>
      </c>
      <c r="C3954">
        <v>1.839E-2</v>
      </c>
      <c r="D3954">
        <v>1.822E-2</v>
      </c>
      <c r="E3954">
        <v>0.5</v>
      </c>
      <c r="F3954">
        <v>79031</v>
      </c>
      <c r="G3954">
        <v>1440</v>
      </c>
      <c r="H3954">
        <v>78311</v>
      </c>
      <c r="I3954">
        <v>1301709</v>
      </c>
      <c r="J3954">
        <v>16.47</v>
      </c>
    </row>
    <row r="3955" spans="1:10" x14ac:dyDescent="0.45">
      <c r="A3955">
        <v>1968</v>
      </c>
      <c r="B3955">
        <v>66</v>
      </c>
      <c r="C3955">
        <v>1.8329999999999999E-2</v>
      </c>
      <c r="D3955">
        <v>1.8159999999999999E-2</v>
      </c>
      <c r="E3955">
        <v>0.5</v>
      </c>
      <c r="F3955">
        <v>77591</v>
      </c>
      <c r="G3955">
        <v>1409</v>
      </c>
      <c r="H3955">
        <v>76887</v>
      </c>
      <c r="I3955">
        <v>1223398</v>
      </c>
      <c r="J3955">
        <v>15.77</v>
      </c>
    </row>
    <row r="3956" spans="1:10" x14ac:dyDescent="0.45">
      <c r="A3956">
        <v>1968</v>
      </c>
      <c r="B3956">
        <v>67</v>
      </c>
      <c r="C3956">
        <v>2.2880000000000001E-2</v>
      </c>
      <c r="D3956">
        <v>2.2630000000000001E-2</v>
      </c>
      <c r="E3956">
        <v>0.5</v>
      </c>
      <c r="F3956">
        <v>76182</v>
      </c>
      <c r="G3956">
        <v>1724</v>
      </c>
      <c r="H3956">
        <v>75320</v>
      </c>
      <c r="I3956">
        <v>1146511</v>
      </c>
      <c r="J3956">
        <v>15.05</v>
      </c>
    </row>
    <row r="3957" spans="1:10" x14ac:dyDescent="0.45">
      <c r="A3957">
        <v>1968</v>
      </c>
      <c r="B3957">
        <v>68</v>
      </c>
      <c r="C3957">
        <v>2.4309999999999998E-2</v>
      </c>
      <c r="D3957">
        <v>2.401E-2</v>
      </c>
      <c r="E3957">
        <v>0.5</v>
      </c>
      <c r="F3957">
        <v>74458</v>
      </c>
      <c r="G3957">
        <v>1788</v>
      </c>
      <c r="H3957">
        <v>73564</v>
      </c>
      <c r="I3957">
        <v>1071191</v>
      </c>
      <c r="J3957">
        <v>14.39</v>
      </c>
    </row>
    <row r="3958" spans="1:10" x14ac:dyDescent="0.45">
      <c r="A3958">
        <v>1968</v>
      </c>
      <c r="B3958">
        <v>69</v>
      </c>
      <c r="C3958">
        <v>2.3730000000000001E-2</v>
      </c>
      <c r="D3958">
        <v>2.3449999999999999E-2</v>
      </c>
      <c r="E3958">
        <v>0.5</v>
      </c>
      <c r="F3958">
        <v>72670</v>
      </c>
      <c r="G3958">
        <v>1704</v>
      </c>
      <c r="H3958">
        <v>71818</v>
      </c>
      <c r="I3958">
        <v>997627</v>
      </c>
      <c r="J3958">
        <v>13.73</v>
      </c>
    </row>
    <row r="3959" spans="1:10" x14ac:dyDescent="0.45">
      <c r="A3959">
        <v>1968</v>
      </c>
      <c r="B3959">
        <v>70</v>
      </c>
      <c r="C3959">
        <v>2.7699999999999999E-2</v>
      </c>
      <c r="D3959">
        <v>2.7320000000000001E-2</v>
      </c>
      <c r="E3959">
        <v>0.5</v>
      </c>
      <c r="F3959">
        <v>70966</v>
      </c>
      <c r="G3959">
        <v>1939</v>
      </c>
      <c r="H3959">
        <v>69996</v>
      </c>
      <c r="I3959">
        <v>925809</v>
      </c>
      <c r="J3959">
        <v>13.05</v>
      </c>
    </row>
    <row r="3960" spans="1:10" x14ac:dyDescent="0.45">
      <c r="A3960">
        <v>1968</v>
      </c>
      <c r="B3960">
        <v>71</v>
      </c>
      <c r="C3960">
        <v>2.8400000000000002E-2</v>
      </c>
      <c r="D3960">
        <v>2.8000000000000001E-2</v>
      </c>
      <c r="E3960">
        <v>0.5</v>
      </c>
      <c r="F3960">
        <v>69027</v>
      </c>
      <c r="G3960">
        <v>1933</v>
      </c>
      <c r="H3960">
        <v>68060</v>
      </c>
      <c r="I3960">
        <v>855812</v>
      </c>
      <c r="J3960">
        <v>12.4</v>
      </c>
    </row>
    <row r="3961" spans="1:10" x14ac:dyDescent="0.45">
      <c r="A3961">
        <v>1968</v>
      </c>
      <c r="B3961">
        <v>72</v>
      </c>
      <c r="C3961">
        <v>3.4680000000000002E-2</v>
      </c>
      <c r="D3961">
        <v>3.4090000000000002E-2</v>
      </c>
      <c r="E3961">
        <v>0.5</v>
      </c>
      <c r="F3961">
        <v>67094</v>
      </c>
      <c r="G3961">
        <v>2287</v>
      </c>
      <c r="H3961">
        <v>65950</v>
      </c>
      <c r="I3961">
        <v>787752</v>
      </c>
      <c r="J3961">
        <v>11.74</v>
      </c>
    </row>
    <row r="3962" spans="1:10" x14ac:dyDescent="0.45">
      <c r="A3962">
        <v>1968</v>
      </c>
      <c r="B3962">
        <v>73</v>
      </c>
      <c r="C3962">
        <v>3.662E-2</v>
      </c>
      <c r="D3962">
        <v>3.5959999999999999E-2</v>
      </c>
      <c r="E3962">
        <v>0.5</v>
      </c>
      <c r="F3962">
        <v>64806</v>
      </c>
      <c r="G3962">
        <v>2330</v>
      </c>
      <c r="H3962">
        <v>63641</v>
      </c>
      <c r="I3962">
        <v>721802</v>
      </c>
      <c r="J3962">
        <v>11.14</v>
      </c>
    </row>
    <row r="3963" spans="1:10" x14ac:dyDescent="0.45">
      <c r="A3963">
        <v>1968</v>
      </c>
      <c r="B3963">
        <v>74</v>
      </c>
      <c r="C3963">
        <v>4.0680000000000001E-2</v>
      </c>
      <c r="D3963">
        <v>3.9870000000000003E-2</v>
      </c>
      <c r="E3963">
        <v>0.5</v>
      </c>
      <c r="F3963">
        <v>62476</v>
      </c>
      <c r="G3963">
        <v>2491</v>
      </c>
      <c r="H3963">
        <v>61231</v>
      </c>
      <c r="I3963">
        <v>658161</v>
      </c>
      <c r="J3963">
        <v>10.53</v>
      </c>
    </row>
    <row r="3964" spans="1:10" x14ac:dyDescent="0.45">
      <c r="A3964">
        <v>1968</v>
      </c>
      <c r="B3964">
        <v>75</v>
      </c>
      <c r="C3964">
        <v>4.6580000000000003E-2</v>
      </c>
      <c r="D3964">
        <v>4.5519999999999998E-2</v>
      </c>
      <c r="E3964">
        <v>0.5</v>
      </c>
      <c r="F3964">
        <v>59985</v>
      </c>
      <c r="G3964">
        <v>2730</v>
      </c>
      <c r="H3964">
        <v>58620</v>
      </c>
      <c r="I3964">
        <v>596930</v>
      </c>
      <c r="J3964">
        <v>9.9499999999999993</v>
      </c>
    </row>
    <row r="3965" spans="1:10" x14ac:dyDescent="0.45">
      <c r="A3965">
        <v>1968</v>
      </c>
      <c r="B3965">
        <v>76</v>
      </c>
      <c r="C3965">
        <v>4.9590000000000002E-2</v>
      </c>
      <c r="D3965">
        <v>4.8390000000000002E-2</v>
      </c>
      <c r="E3965">
        <v>0.5</v>
      </c>
      <c r="F3965">
        <v>57255</v>
      </c>
      <c r="G3965">
        <v>2770</v>
      </c>
      <c r="H3965">
        <v>55870</v>
      </c>
      <c r="I3965">
        <v>538309</v>
      </c>
      <c r="J3965">
        <v>9.4</v>
      </c>
    </row>
    <row r="3966" spans="1:10" x14ac:dyDescent="0.45">
      <c r="A3966">
        <v>1968</v>
      </c>
      <c r="B3966">
        <v>77</v>
      </c>
      <c r="C3966">
        <v>5.4010000000000002E-2</v>
      </c>
      <c r="D3966">
        <v>5.2589999999999998E-2</v>
      </c>
      <c r="E3966">
        <v>0.5</v>
      </c>
      <c r="F3966">
        <v>54485</v>
      </c>
      <c r="G3966">
        <v>2866</v>
      </c>
      <c r="H3966">
        <v>53052</v>
      </c>
      <c r="I3966">
        <v>482440</v>
      </c>
      <c r="J3966">
        <v>8.85</v>
      </c>
    </row>
    <row r="3967" spans="1:10" x14ac:dyDescent="0.45">
      <c r="A3967">
        <v>1968</v>
      </c>
      <c r="B3967">
        <v>78</v>
      </c>
      <c r="C3967">
        <v>6.4449999999999993E-2</v>
      </c>
      <c r="D3967">
        <v>6.2429999999999999E-2</v>
      </c>
      <c r="E3967">
        <v>0.5</v>
      </c>
      <c r="F3967">
        <v>51619</v>
      </c>
      <c r="G3967">
        <v>3223</v>
      </c>
      <c r="H3967">
        <v>50008</v>
      </c>
      <c r="I3967">
        <v>429388</v>
      </c>
      <c r="J3967">
        <v>8.32</v>
      </c>
    </row>
    <row r="3968" spans="1:10" x14ac:dyDescent="0.45">
      <c r="A3968">
        <v>1968</v>
      </c>
      <c r="B3968">
        <v>79</v>
      </c>
      <c r="C3968">
        <v>7.2639999999999996E-2</v>
      </c>
      <c r="D3968">
        <v>7.0099999999999996E-2</v>
      </c>
      <c r="E3968">
        <v>0.5</v>
      </c>
      <c r="F3968">
        <v>48396</v>
      </c>
      <c r="G3968">
        <v>3392</v>
      </c>
      <c r="H3968">
        <v>46700</v>
      </c>
      <c r="I3968">
        <v>379380</v>
      </c>
      <c r="J3968">
        <v>7.84</v>
      </c>
    </row>
    <row r="3969" spans="1:10" x14ac:dyDescent="0.45">
      <c r="A3969">
        <v>1968</v>
      </c>
      <c r="B3969">
        <v>80</v>
      </c>
      <c r="C3969">
        <v>7.8030000000000002E-2</v>
      </c>
      <c r="D3969">
        <v>7.51E-2</v>
      </c>
      <c r="E3969">
        <v>0.5</v>
      </c>
      <c r="F3969">
        <v>45004</v>
      </c>
      <c r="G3969">
        <v>3380</v>
      </c>
      <c r="H3969">
        <v>43314</v>
      </c>
      <c r="I3969">
        <v>332680</v>
      </c>
      <c r="J3969">
        <v>7.39</v>
      </c>
    </row>
    <row r="3970" spans="1:10" x14ac:dyDescent="0.45">
      <c r="A3970">
        <v>1968</v>
      </c>
      <c r="B3970">
        <v>81</v>
      </c>
      <c r="C3970">
        <v>8.0149999999999999E-2</v>
      </c>
      <c r="D3970">
        <v>7.7060000000000003E-2</v>
      </c>
      <c r="E3970">
        <v>0.5</v>
      </c>
      <c r="F3970">
        <v>41624</v>
      </c>
      <c r="G3970">
        <v>3208</v>
      </c>
      <c r="H3970">
        <v>40020</v>
      </c>
      <c r="I3970">
        <v>289366</v>
      </c>
      <c r="J3970">
        <v>6.95</v>
      </c>
    </row>
    <row r="3971" spans="1:10" x14ac:dyDescent="0.45">
      <c r="A3971">
        <v>1968</v>
      </c>
      <c r="B3971">
        <v>82</v>
      </c>
      <c r="C3971">
        <v>9.3530000000000002E-2</v>
      </c>
      <c r="D3971">
        <v>8.9349999999999999E-2</v>
      </c>
      <c r="E3971">
        <v>0.5</v>
      </c>
      <c r="F3971">
        <v>38417</v>
      </c>
      <c r="G3971">
        <v>3432</v>
      </c>
      <c r="H3971">
        <v>36700</v>
      </c>
      <c r="I3971">
        <v>249346</v>
      </c>
      <c r="J3971">
        <v>6.49</v>
      </c>
    </row>
    <row r="3972" spans="1:10" x14ac:dyDescent="0.45">
      <c r="A3972">
        <v>1968</v>
      </c>
      <c r="B3972">
        <v>83</v>
      </c>
      <c r="C3972">
        <v>0.10432</v>
      </c>
      <c r="D3972">
        <v>9.9150000000000002E-2</v>
      </c>
      <c r="E3972">
        <v>0.5</v>
      </c>
      <c r="F3972">
        <v>34984</v>
      </c>
      <c r="G3972">
        <v>3469</v>
      </c>
      <c r="H3972">
        <v>33250</v>
      </c>
      <c r="I3972">
        <v>212646</v>
      </c>
      <c r="J3972">
        <v>6.08</v>
      </c>
    </row>
    <row r="3973" spans="1:10" x14ac:dyDescent="0.45">
      <c r="A3973">
        <v>1968</v>
      </c>
      <c r="B3973">
        <v>84</v>
      </c>
      <c r="C3973">
        <v>0.11674</v>
      </c>
      <c r="D3973">
        <v>0.1103</v>
      </c>
      <c r="E3973">
        <v>0.5</v>
      </c>
      <c r="F3973">
        <v>31516</v>
      </c>
      <c r="G3973">
        <v>3476</v>
      </c>
      <c r="H3973">
        <v>29777</v>
      </c>
      <c r="I3973">
        <v>179396</v>
      </c>
      <c r="J3973">
        <v>5.69</v>
      </c>
    </row>
    <row r="3974" spans="1:10" x14ac:dyDescent="0.45">
      <c r="A3974">
        <v>1968</v>
      </c>
      <c r="B3974">
        <v>85</v>
      </c>
      <c r="C3974">
        <v>0.12784999999999999</v>
      </c>
      <c r="D3974">
        <v>0.12017</v>
      </c>
      <c r="E3974">
        <v>0.5</v>
      </c>
      <c r="F3974">
        <v>28039</v>
      </c>
      <c r="G3974">
        <v>3369</v>
      </c>
      <c r="H3974">
        <v>26355</v>
      </c>
      <c r="I3974">
        <v>149618</v>
      </c>
      <c r="J3974">
        <v>5.34</v>
      </c>
    </row>
    <row r="3975" spans="1:10" x14ac:dyDescent="0.45">
      <c r="A3975">
        <v>1968</v>
      </c>
      <c r="B3975">
        <v>86</v>
      </c>
      <c r="C3975">
        <v>0.13933000000000001</v>
      </c>
      <c r="D3975">
        <v>0.13025</v>
      </c>
      <c r="E3975">
        <v>0.5</v>
      </c>
      <c r="F3975">
        <v>24670</v>
      </c>
      <c r="G3975">
        <v>3213</v>
      </c>
      <c r="H3975">
        <v>23063</v>
      </c>
      <c r="I3975">
        <v>123264</v>
      </c>
      <c r="J3975">
        <v>5</v>
      </c>
    </row>
    <row r="3976" spans="1:10" x14ac:dyDescent="0.45">
      <c r="A3976">
        <v>1968</v>
      </c>
      <c r="B3976">
        <v>87</v>
      </c>
      <c r="C3976">
        <v>0.15747</v>
      </c>
      <c r="D3976">
        <v>0.14598</v>
      </c>
      <c r="E3976">
        <v>0.5</v>
      </c>
      <c r="F3976">
        <v>21457</v>
      </c>
      <c r="G3976">
        <v>3132</v>
      </c>
      <c r="H3976">
        <v>19891</v>
      </c>
      <c r="I3976">
        <v>100200</v>
      </c>
      <c r="J3976">
        <v>4.67</v>
      </c>
    </row>
    <row r="3977" spans="1:10" x14ac:dyDescent="0.45">
      <c r="A3977">
        <v>1968</v>
      </c>
      <c r="B3977">
        <v>88</v>
      </c>
      <c r="C3977">
        <v>0.17261000000000001</v>
      </c>
      <c r="D3977">
        <v>0.15890000000000001</v>
      </c>
      <c r="E3977">
        <v>0.5</v>
      </c>
      <c r="F3977">
        <v>18324</v>
      </c>
      <c r="G3977">
        <v>2912</v>
      </c>
      <c r="H3977">
        <v>16869</v>
      </c>
      <c r="I3977">
        <v>80310</v>
      </c>
      <c r="J3977">
        <v>4.38</v>
      </c>
    </row>
    <row r="3978" spans="1:10" x14ac:dyDescent="0.45">
      <c r="A3978">
        <v>1968</v>
      </c>
      <c r="B3978">
        <v>89</v>
      </c>
      <c r="C3978">
        <v>0.18664</v>
      </c>
      <c r="D3978">
        <v>0.17071</v>
      </c>
      <c r="E3978">
        <v>0.5</v>
      </c>
      <c r="F3978">
        <v>15413</v>
      </c>
      <c r="G3978">
        <v>2631</v>
      </c>
      <c r="H3978">
        <v>14097</v>
      </c>
      <c r="I3978">
        <v>63441</v>
      </c>
      <c r="J3978">
        <v>4.12</v>
      </c>
    </row>
    <row r="3979" spans="1:10" x14ac:dyDescent="0.45">
      <c r="A3979">
        <v>1968</v>
      </c>
      <c r="B3979">
        <v>90</v>
      </c>
      <c r="C3979">
        <v>0.20763999999999999</v>
      </c>
      <c r="D3979">
        <v>0.18811</v>
      </c>
      <c r="E3979">
        <v>0.5</v>
      </c>
      <c r="F3979">
        <v>12782</v>
      </c>
      <c r="G3979">
        <v>2404</v>
      </c>
      <c r="H3979">
        <v>11579</v>
      </c>
      <c r="I3979">
        <v>49344</v>
      </c>
      <c r="J3979">
        <v>3.86</v>
      </c>
    </row>
    <row r="3980" spans="1:10" x14ac:dyDescent="0.45">
      <c r="A3980">
        <v>1968</v>
      </c>
      <c r="B3980">
        <v>91</v>
      </c>
      <c r="C3980">
        <v>0.2165</v>
      </c>
      <c r="D3980">
        <v>0.19535</v>
      </c>
      <c r="E3980">
        <v>0.5</v>
      </c>
      <c r="F3980">
        <v>10377</v>
      </c>
      <c r="G3980">
        <v>2027</v>
      </c>
      <c r="H3980">
        <v>9364</v>
      </c>
      <c r="I3980">
        <v>37765</v>
      </c>
      <c r="J3980">
        <v>3.64</v>
      </c>
    </row>
    <row r="3981" spans="1:10" x14ac:dyDescent="0.45">
      <c r="A3981">
        <v>1968</v>
      </c>
      <c r="B3981">
        <v>92</v>
      </c>
      <c r="C3981">
        <v>0.24218000000000001</v>
      </c>
      <c r="D3981">
        <v>0.21601999999999999</v>
      </c>
      <c r="E3981">
        <v>0.5</v>
      </c>
      <c r="F3981">
        <v>8350</v>
      </c>
      <c r="G3981">
        <v>1804</v>
      </c>
      <c r="H3981">
        <v>7448</v>
      </c>
      <c r="I3981">
        <v>28401</v>
      </c>
      <c r="J3981">
        <v>3.4</v>
      </c>
    </row>
    <row r="3982" spans="1:10" x14ac:dyDescent="0.45">
      <c r="A3982">
        <v>1968</v>
      </c>
      <c r="B3982">
        <v>93</v>
      </c>
      <c r="C3982">
        <v>0.26295000000000002</v>
      </c>
      <c r="D3982">
        <v>0.2324</v>
      </c>
      <c r="E3982">
        <v>0.5</v>
      </c>
      <c r="F3982">
        <v>6546</v>
      </c>
      <c r="G3982">
        <v>1521</v>
      </c>
      <c r="H3982">
        <v>5786</v>
      </c>
      <c r="I3982">
        <v>20953</v>
      </c>
      <c r="J3982">
        <v>3.2</v>
      </c>
    </row>
    <row r="3983" spans="1:10" x14ac:dyDescent="0.45">
      <c r="A3983">
        <v>1968</v>
      </c>
      <c r="B3983">
        <v>94</v>
      </c>
      <c r="C3983">
        <v>0.27817999999999998</v>
      </c>
      <c r="D3983">
        <v>0.24421000000000001</v>
      </c>
      <c r="E3983">
        <v>0.5</v>
      </c>
      <c r="F3983">
        <v>5025</v>
      </c>
      <c r="G3983">
        <v>1227</v>
      </c>
      <c r="H3983">
        <v>4411</v>
      </c>
      <c r="I3983">
        <v>15167</v>
      </c>
      <c r="J3983">
        <v>3.02</v>
      </c>
    </row>
    <row r="3984" spans="1:10" x14ac:dyDescent="0.45">
      <c r="A3984">
        <v>1968</v>
      </c>
      <c r="B3984">
        <v>95</v>
      </c>
      <c r="C3984">
        <v>0.30347000000000002</v>
      </c>
      <c r="D3984">
        <v>0.26349</v>
      </c>
      <c r="E3984">
        <v>0.5</v>
      </c>
      <c r="F3984">
        <v>3798</v>
      </c>
      <c r="G3984">
        <v>1001</v>
      </c>
      <c r="H3984">
        <v>3297</v>
      </c>
      <c r="I3984">
        <v>10756</v>
      </c>
      <c r="J3984">
        <v>2.83</v>
      </c>
    </row>
    <row r="3985" spans="1:10" x14ac:dyDescent="0.45">
      <c r="A3985">
        <v>1968</v>
      </c>
      <c r="B3985">
        <v>96</v>
      </c>
      <c r="C3985">
        <v>0.32722000000000001</v>
      </c>
      <c r="D3985">
        <v>0.28121000000000002</v>
      </c>
      <c r="E3985">
        <v>0.5</v>
      </c>
      <c r="F3985">
        <v>2797</v>
      </c>
      <c r="G3985">
        <v>787</v>
      </c>
      <c r="H3985">
        <v>2404</v>
      </c>
      <c r="I3985">
        <v>7458</v>
      </c>
      <c r="J3985">
        <v>2.67</v>
      </c>
    </row>
    <row r="3986" spans="1:10" x14ac:dyDescent="0.45">
      <c r="A3986">
        <v>1968</v>
      </c>
      <c r="B3986">
        <v>97</v>
      </c>
      <c r="C3986">
        <v>0.35188999999999998</v>
      </c>
      <c r="D3986">
        <v>0.29924000000000001</v>
      </c>
      <c r="E3986">
        <v>0.5</v>
      </c>
      <c r="F3986">
        <v>2011</v>
      </c>
      <c r="G3986">
        <v>602</v>
      </c>
      <c r="H3986">
        <v>1710</v>
      </c>
      <c r="I3986">
        <v>5055</v>
      </c>
      <c r="J3986">
        <v>2.5099999999999998</v>
      </c>
    </row>
    <row r="3987" spans="1:10" x14ac:dyDescent="0.45">
      <c r="A3987">
        <v>1968</v>
      </c>
      <c r="B3987">
        <v>98</v>
      </c>
      <c r="C3987">
        <v>0.37737999999999999</v>
      </c>
      <c r="D3987">
        <v>0.31747999999999998</v>
      </c>
      <c r="E3987">
        <v>0.5</v>
      </c>
      <c r="F3987">
        <v>1409</v>
      </c>
      <c r="G3987">
        <v>447</v>
      </c>
      <c r="H3987">
        <v>1185</v>
      </c>
      <c r="I3987">
        <v>3345</v>
      </c>
      <c r="J3987">
        <v>2.37</v>
      </c>
    </row>
    <row r="3988" spans="1:10" x14ac:dyDescent="0.45">
      <c r="A3988">
        <v>1968</v>
      </c>
      <c r="B3988">
        <v>99</v>
      </c>
      <c r="C3988">
        <v>0.40356999999999998</v>
      </c>
      <c r="D3988">
        <v>0.33581</v>
      </c>
      <c r="E3988">
        <v>0.5</v>
      </c>
      <c r="F3988">
        <v>962</v>
      </c>
      <c r="G3988">
        <v>323</v>
      </c>
      <c r="H3988">
        <v>800</v>
      </c>
      <c r="I3988">
        <v>2160</v>
      </c>
      <c r="J3988">
        <v>2.25</v>
      </c>
    </row>
    <row r="3989" spans="1:10" x14ac:dyDescent="0.45">
      <c r="A3989">
        <v>1968</v>
      </c>
      <c r="B3989">
        <v>100</v>
      </c>
      <c r="C3989">
        <v>0.43031000000000003</v>
      </c>
      <c r="D3989">
        <v>0.35411999999999999</v>
      </c>
      <c r="E3989">
        <v>0.5</v>
      </c>
      <c r="F3989">
        <v>639</v>
      </c>
      <c r="G3989">
        <v>226</v>
      </c>
      <c r="H3989">
        <v>526</v>
      </c>
      <c r="I3989">
        <v>1359</v>
      </c>
      <c r="J3989">
        <v>2.13</v>
      </c>
    </row>
    <row r="3990" spans="1:10" x14ac:dyDescent="0.45">
      <c r="A3990">
        <v>1968</v>
      </c>
      <c r="B3990">
        <v>101</v>
      </c>
      <c r="C3990">
        <v>0.45746999999999999</v>
      </c>
      <c r="D3990">
        <v>0.37230999999999997</v>
      </c>
      <c r="E3990">
        <v>0.5</v>
      </c>
      <c r="F3990">
        <v>413</v>
      </c>
      <c r="G3990">
        <v>154</v>
      </c>
      <c r="H3990">
        <v>336</v>
      </c>
      <c r="I3990">
        <v>834</v>
      </c>
      <c r="J3990">
        <v>2.02</v>
      </c>
    </row>
    <row r="3991" spans="1:10" x14ac:dyDescent="0.45">
      <c r="A3991">
        <v>1968</v>
      </c>
      <c r="B3991">
        <v>102</v>
      </c>
      <c r="C3991">
        <v>0.48488999999999999</v>
      </c>
      <c r="D3991">
        <v>0.39027000000000001</v>
      </c>
      <c r="E3991">
        <v>0.5</v>
      </c>
      <c r="F3991">
        <v>259</v>
      </c>
      <c r="G3991">
        <v>101</v>
      </c>
      <c r="H3991">
        <v>208</v>
      </c>
      <c r="I3991">
        <v>498</v>
      </c>
      <c r="J3991">
        <v>1.92</v>
      </c>
    </row>
    <row r="3992" spans="1:10" x14ac:dyDescent="0.45">
      <c r="A3992">
        <v>1968</v>
      </c>
      <c r="B3992">
        <v>103</v>
      </c>
      <c r="C3992">
        <v>0.51239000000000001</v>
      </c>
      <c r="D3992">
        <v>0.40788999999999997</v>
      </c>
      <c r="E3992">
        <v>0.5</v>
      </c>
      <c r="F3992">
        <v>158</v>
      </c>
      <c r="G3992">
        <v>64</v>
      </c>
      <c r="H3992">
        <v>126</v>
      </c>
      <c r="I3992">
        <v>290</v>
      </c>
      <c r="J3992">
        <v>1.83</v>
      </c>
    </row>
    <row r="3993" spans="1:10" x14ac:dyDescent="0.45">
      <c r="A3993">
        <v>1968</v>
      </c>
      <c r="B3993">
        <v>104</v>
      </c>
      <c r="C3993">
        <v>0.53981999999999997</v>
      </c>
      <c r="D3993">
        <v>0.42509000000000002</v>
      </c>
      <c r="E3993">
        <v>0.5</v>
      </c>
      <c r="F3993">
        <v>93</v>
      </c>
      <c r="G3993">
        <v>40</v>
      </c>
      <c r="H3993">
        <v>74</v>
      </c>
      <c r="I3993">
        <v>164</v>
      </c>
      <c r="J3993">
        <v>1.75</v>
      </c>
    </row>
    <row r="3994" spans="1:10" x14ac:dyDescent="0.45">
      <c r="A3994">
        <v>1968</v>
      </c>
      <c r="B3994">
        <v>105</v>
      </c>
      <c r="C3994">
        <v>0.56701000000000001</v>
      </c>
      <c r="D3994">
        <v>0.44177</v>
      </c>
      <c r="E3994">
        <v>0.5</v>
      </c>
      <c r="F3994">
        <v>54</v>
      </c>
      <c r="G3994">
        <v>24</v>
      </c>
      <c r="H3994">
        <v>42</v>
      </c>
      <c r="I3994">
        <v>90</v>
      </c>
      <c r="J3994">
        <v>1.68</v>
      </c>
    </row>
    <row r="3995" spans="1:10" x14ac:dyDescent="0.45">
      <c r="A3995">
        <v>1968</v>
      </c>
      <c r="B3995">
        <v>106</v>
      </c>
      <c r="C3995">
        <v>0.59380999999999995</v>
      </c>
      <c r="D3995">
        <v>0.45787</v>
      </c>
      <c r="E3995">
        <v>0.5</v>
      </c>
      <c r="F3995">
        <v>30</v>
      </c>
      <c r="G3995">
        <v>14</v>
      </c>
      <c r="H3995">
        <v>23</v>
      </c>
      <c r="I3995">
        <v>48</v>
      </c>
      <c r="J3995">
        <v>1.62</v>
      </c>
    </row>
    <row r="3996" spans="1:10" x14ac:dyDescent="0.45">
      <c r="A3996">
        <v>1968</v>
      </c>
      <c r="B3996">
        <v>107</v>
      </c>
      <c r="C3996">
        <v>0.62005999999999994</v>
      </c>
      <c r="D3996">
        <v>0.47331000000000001</v>
      </c>
      <c r="E3996">
        <v>0.5</v>
      </c>
      <c r="F3996">
        <v>16</v>
      </c>
      <c r="G3996">
        <v>8</v>
      </c>
      <c r="H3996">
        <v>12</v>
      </c>
      <c r="I3996">
        <v>25</v>
      </c>
      <c r="J3996">
        <v>1.56</v>
      </c>
    </row>
    <row r="3997" spans="1:10" x14ac:dyDescent="0.45">
      <c r="A3997">
        <v>1968</v>
      </c>
      <c r="B3997">
        <v>108</v>
      </c>
      <c r="C3997">
        <v>0.64561999999999997</v>
      </c>
      <c r="D3997">
        <v>0.48807</v>
      </c>
      <c r="E3997">
        <v>0.5</v>
      </c>
      <c r="F3997">
        <v>9</v>
      </c>
      <c r="G3997">
        <v>4</v>
      </c>
      <c r="H3997">
        <v>6</v>
      </c>
      <c r="I3997">
        <v>13</v>
      </c>
      <c r="J3997">
        <v>1.51</v>
      </c>
    </row>
    <row r="3998" spans="1:10" x14ac:dyDescent="0.45">
      <c r="A3998">
        <v>1968</v>
      </c>
      <c r="B3998">
        <v>109</v>
      </c>
      <c r="C3998">
        <v>0.67037999999999998</v>
      </c>
      <c r="D3998">
        <v>0.50207999999999997</v>
      </c>
      <c r="E3998">
        <v>0.5</v>
      </c>
      <c r="F3998">
        <v>4</v>
      </c>
      <c r="G3998">
        <v>2</v>
      </c>
      <c r="H3998">
        <v>3</v>
      </c>
      <c r="I3998">
        <v>6</v>
      </c>
      <c r="J3998">
        <v>1.47</v>
      </c>
    </row>
    <row r="3999" spans="1:10" x14ac:dyDescent="0.45">
      <c r="A3999">
        <v>1968</v>
      </c>
      <c r="B3999" t="s">
        <v>20</v>
      </c>
      <c r="C3999">
        <v>0.69421999999999995</v>
      </c>
      <c r="D3999">
        <v>1</v>
      </c>
      <c r="E3999">
        <v>1.44</v>
      </c>
      <c r="F3999">
        <v>2</v>
      </c>
      <c r="G3999">
        <v>2</v>
      </c>
      <c r="H3999">
        <v>3</v>
      </c>
      <c r="I3999">
        <v>3</v>
      </c>
      <c r="J3999">
        <v>1.44</v>
      </c>
    </row>
    <row r="4000" spans="1:10" x14ac:dyDescent="0.45">
      <c r="A4000">
        <v>1969</v>
      </c>
      <c r="B4000">
        <v>0</v>
      </c>
      <c r="C4000">
        <v>1.8880000000000001E-2</v>
      </c>
      <c r="D4000">
        <v>1.857E-2</v>
      </c>
      <c r="E4000">
        <v>0.12</v>
      </c>
      <c r="F4000">
        <v>100000</v>
      </c>
      <c r="G4000">
        <v>1857</v>
      </c>
      <c r="H4000">
        <v>98365</v>
      </c>
      <c r="I4000">
        <v>7439677</v>
      </c>
      <c r="J4000">
        <v>74.400000000000006</v>
      </c>
    </row>
    <row r="4001" spans="1:10" x14ac:dyDescent="0.45">
      <c r="A4001">
        <v>1969</v>
      </c>
      <c r="B4001">
        <v>1</v>
      </c>
      <c r="C4001">
        <v>1.25E-3</v>
      </c>
      <c r="D4001">
        <v>1.25E-3</v>
      </c>
      <c r="E4001">
        <v>0.5</v>
      </c>
      <c r="F4001">
        <v>98143</v>
      </c>
      <c r="G4001">
        <v>123</v>
      </c>
      <c r="H4001">
        <v>98081</v>
      </c>
      <c r="I4001">
        <v>7341312</v>
      </c>
      <c r="J4001">
        <v>74.8</v>
      </c>
    </row>
    <row r="4002" spans="1:10" x14ac:dyDescent="0.45">
      <c r="A4002">
        <v>1969</v>
      </c>
      <c r="B4002">
        <v>2</v>
      </c>
      <c r="C4002">
        <v>8.0000000000000004E-4</v>
      </c>
      <c r="D4002">
        <v>8.0000000000000004E-4</v>
      </c>
      <c r="E4002">
        <v>0.5</v>
      </c>
      <c r="F4002">
        <v>98020</v>
      </c>
      <c r="G4002">
        <v>79</v>
      </c>
      <c r="H4002">
        <v>97980</v>
      </c>
      <c r="I4002">
        <v>7243231</v>
      </c>
      <c r="J4002">
        <v>73.900000000000006</v>
      </c>
    </row>
    <row r="4003" spans="1:10" x14ac:dyDescent="0.45">
      <c r="A4003">
        <v>1969</v>
      </c>
      <c r="B4003">
        <v>3</v>
      </c>
      <c r="C4003">
        <v>6.4000000000000005E-4</v>
      </c>
      <c r="D4003">
        <v>6.4000000000000005E-4</v>
      </c>
      <c r="E4003">
        <v>0.5</v>
      </c>
      <c r="F4003">
        <v>97941</v>
      </c>
      <c r="G4003">
        <v>62</v>
      </c>
      <c r="H4003">
        <v>97910</v>
      </c>
      <c r="I4003">
        <v>7145250</v>
      </c>
      <c r="J4003">
        <v>72.95</v>
      </c>
    </row>
    <row r="4004" spans="1:10" x14ac:dyDescent="0.45">
      <c r="A4004">
        <v>1969</v>
      </c>
      <c r="B4004">
        <v>4</v>
      </c>
      <c r="C4004">
        <v>5.5000000000000003E-4</v>
      </c>
      <c r="D4004">
        <v>5.5000000000000003E-4</v>
      </c>
      <c r="E4004">
        <v>0.5</v>
      </c>
      <c r="F4004">
        <v>97879</v>
      </c>
      <c r="G4004">
        <v>53</v>
      </c>
      <c r="H4004">
        <v>97852</v>
      </c>
      <c r="I4004">
        <v>7047340</v>
      </c>
      <c r="J4004">
        <v>72</v>
      </c>
    </row>
    <row r="4005" spans="1:10" x14ac:dyDescent="0.45">
      <c r="A4005">
        <v>1969</v>
      </c>
      <c r="B4005">
        <v>5</v>
      </c>
      <c r="C4005">
        <v>4.4000000000000002E-4</v>
      </c>
      <c r="D4005">
        <v>4.4000000000000002E-4</v>
      </c>
      <c r="E4005">
        <v>0.5</v>
      </c>
      <c r="F4005">
        <v>97825</v>
      </c>
      <c r="G4005">
        <v>43</v>
      </c>
      <c r="H4005">
        <v>97804</v>
      </c>
      <c r="I4005">
        <v>6949488</v>
      </c>
      <c r="J4005">
        <v>71.040000000000006</v>
      </c>
    </row>
    <row r="4006" spans="1:10" x14ac:dyDescent="0.45">
      <c r="A4006">
        <v>1969</v>
      </c>
      <c r="B4006">
        <v>6</v>
      </c>
      <c r="C4006">
        <v>3.8000000000000002E-4</v>
      </c>
      <c r="D4006">
        <v>3.8000000000000002E-4</v>
      </c>
      <c r="E4006">
        <v>0.5</v>
      </c>
      <c r="F4006">
        <v>97782</v>
      </c>
      <c r="G4006">
        <v>37</v>
      </c>
      <c r="H4006">
        <v>97764</v>
      </c>
      <c r="I4006">
        <v>6851684</v>
      </c>
      <c r="J4006">
        <v>70.069999999999993</v>
      </c>
    </row>
    <row r="4007" spans="1:10" x14ac:dyDescent="0.45">
      <c r="A4007">
        <v>1969</v>
      </c>
      <c r="B4007">
        <v>7</v>
      </c>
      <c r="C4007">
        <v>3.5E-4</v>
      </c>
      <c r="D4007">
        <v>3.5E-4</v>
      </c>
      <c r="E4007">
        <v>0.5</v>
      </c>
      <c r="F4007">
        <v>97745</v>
      </c>
      <c r="G4007">
        <v>34</v>
      </c>
      <c r="H4007">
        <v>97728</v>
      </c>
      <c r="I4007">
        <v>6753920</v>
      </c>
      <c r="J4007">
        <v>69.099999999999994</v>
      </c>
    </row>
    <row r="4008" spans="1:10" x14ac:dyDescent="0.45">
      <c r="A4008">
        <v>1969</v>
      </c>
      <c r="B4008">
        <v>8</v>
      </c>
      <c r="C4008">
        <v>3.2000000000000003E-4</v>
      </c>
      <c r="D4008">
        <v>3.2000000000000003E-4</v>
      </c>
      <c r="E4008">
        <v>0.5</v>
      </c>
      <c r="F4008">
        <v>97711</v>
      </c>
      <c r="G4008">
        <v>32</v>
      </c>
      <c r="H4008">
        <v>97695</v>
      </c>
      <c r="I4008">
        <v>6656192</v>
      </c>
      <c r="J4008">
        <v>68.12</v>
      </c>
    </row>
    <row r="4009" spans="1:10" x14ac:dyDescent="0.45">
      <c r="A4009">
        <v>1969</v>
      </c>
      <c r="B4009">
        <v>9</v>
      </c>
      <c r="C4009">
        <v>3.1E-4</v>
      </c>
      <c r="D4009">
        <v>3.1E-4</v>
      </c>
      <c r="E4009">
        <v>0.5</v>
      </c>
      <c r="F4009">
        <v>97679</v>
      </c>
      <c r="G4009">
        <v>30</v>
      </c>
      <c r="H4009">
        <v>97664</v>
      </c>
      <c r="I4009">
        <v>6558497</v>
      </c>
      <c r="J4009">
        <v>67.14</v>
      </c>
    </row>
    <row r="4010" spans="1:10" x14ac:dyDescent="0.45">
      <c r="A4010">
        <v>1969</v>
      </c>
      <c r="B4010">
        <v>10</v>
      </c>
      <c r="C4010">
        <v>2.5999999999999998E-4</v>
      </c>
      <c r="D4010">
        <v>2.5999999999999998E-4</v>
      </c>
      <c r="E4010">
        <v>0.5</v>
      </c>
      <c r="F4010">
        <v>97649</v>
      </c>
      <c r="G4010">
        <v>25</v>
      </c>
      <c r="H4010">
        <v>97637</v>
      </c>
      <c r="I4010">
        <v>6460833</v>
      </c>
      <c r="J4010">
        <v>66.16</v>
      </c>
    </row>
    <row r="4011" spans="1:10" x14ac:dyDescent="0.45">
      <c r="A4011">
        <v>1969</v>
      </c>
      <c r="B4011">
        <v>11</v>
      </c>
      <c r="C4011">
        <v>2.9E-4</v>
      </c>
      <c r="D4011">
        <v>2.9E-4</v>
      </c>
      <c r="E4011">
        <v>0.5</v>
      </c>
      <c r="F4011">
        <v>97624</v>
      </c>
      <c r="G4011">
        <v>28</v>
      </c>
      <c r="H4011">
        <v>97610</v>
      </c>
      <c r="I4011">
        <v>6363196</v>
      </c>
      <c r="J4011">
        <v>65.180000000000007</v>
      </c>
    </row>
    <row r="4012" spans="1:10" x14ac:dyDescent="0.45">
      <c r="A4012">
        <v>1969</v>
      </c>
      <c r="B4012">
        <v>12</v>
      </c>
      <c r="C4012">
        <v>2.9999999999999997E-4</v>
      </c>
      <c r="D4012">
        <v>2.9999999999999997E-4</v>
      </c>
      <c r="E4012">
        <v>0.5</v>
      </c>
      <c r="F4012">
        <v>97596</v>
      </c>
      <c r="G4012">
        <v>29</v>
      </c>
      <c r="H4012">
        <v>97582</v>
      </c>
      <c r="I4012">
        <v>6265586</v>
      </c>
      <c r="J4012">
        <v>64.2</v>
      </c>
    </row>
    <row r="4013" spans="1:10" x14ac:dyDescent="0.45">
      <c r="A4013">
        <v>1969</v>
      </c>
      <c r="B4013">
        <v>13</v>
      </c>
      <c r="C4013">
        <v>3.3E-4</v>
      </c>
      <c r="D4013">
        <v>3.3E-4</v>
      </c>
      <c r="E4013">
        <v>0.5</v>
      </c>
      <c r="F4013">
        <v>97567</v>
      </c>
      <c r="G4013">
        <v>32</v>
      </c>
      <c r="H4013">
        <v>97551</v>
      </c>
      <c r="I4013">
        <v>6168005</v>
      </c>
      <c r="J4013">
        <v>63.22</v>
      </c>
    </row>
    <row r="4014" spans="1:10" x14ac:dyDescent="0.45">
      <c r="A4014">
        <v>1969</v>
      </c>
      <c r="B4014">
        <v>14</v>
      </c>
      <c r="C4014">
        <v>3.8000000000000002E-4</v>
      </c>
      <c r="D4014">
        <v>3.8000000000000002E-4</v>
      </c>
      <c r="E4014">
        <v>0.5</v>
      </c>
      <c r="F4014">
        <v>97535</v>
      </c>
      <c r="G4014">
        <v>37</v>
      </c>
      <c r="H4014">
        <v>97516</v>
      </c>
      <c r="I4014">
        <v>6070454</v>
      </c>
      <c r="J4014">
        <v>62.24</v>
      </c>
    </row>
    <row r="4015" spans="1:10" x14ac:dyDescent="0.45">
      <c r="A4015">
        <v>1969</v>
      </c>
      <c r="B4015">
        <v>15</v>
      </c>
      <c r="C4015">
        <v>4.8000000000000001E-4</v>
      </c>
      <c r="D4015">
        <v>4.8000000000000001E-4</v>
      </c>
      <c r="E4015">
        <v>0.5</v>
      </c>
      <c r="F4015">
        <v>97498</v>
      </c>
      <c r="G4015">
        <v>47</v>
      </c>
      <c r="H4015">
        <v>97474</v>
      </c>
      <c r="I4015">
        <v>5972938</v>
      </c>
      <c r="J4015">
        <v>61.26</v>
      </c>
    </row>
    <row r="4016" spans="1:10" x14ac:dyDescent="0.45">
      <c r="A4016">
        <v>1969</v>
      </c>
      <c r="B4016">
        <v>16</v>
      </c>
      <c r="C4016">
        <v>5.5999999999999995E-4</v>
      </c>
      <c r="D4016">
        <v>5.5999999999999995E-4</v>
      </c>
      <c r="E4016">
        <v>0.5</v>
      </c>
      <c r="F4016">
        <v>97451</v>
      </c>
      <c r="G4016">
        <v>54</v>
      </c>
      <c r="H4016">
        <v>97424</v>
      </c>
      <c r="I4016">
        <v>5875463</v>
      </c>
      <c r="J4016">
        <v>60.29</v>
      </c>
    </row>
    <row r="4017" spans="1:10" x14ac:dyDescent="0.45">
      <c r="A4017">
        <v>1969</v>
      </c>
      <c r="B4017">
        <v>17</v>
      </c>
      <c r="C4017">
        <v>6.4999999999999997E-4</v>
      </c>
      <c r="D4017">
        <v>6.4999999999999997E-4</v>
      </c>
      <c r="E4017">
        <v>0.5</v>
      </c>
      <c r="F4017">
        <v>97397</v>
      </c>
      <c r="G4017">
        <v>64</v>
      </c>
      <c r="H4017">
        <v>97365</v>
      </c>
      <c r="I4017">
        <v>5778039</v>
      </c>
      <c r="J4017">
        <v>59.32</v>
      </c>
    </row>
    <row r="4018" spans="1:10" x14ac:dyDescent="0.45">
      <c r="A4018">
        <v>1969</v>
      </c>
      <c r="B4018">
        <v>18</v>
      </c>
      <c r="C4018">
        <v>7.5000000000000002E-4</v>
      </c>
      <c r="D4018">
        <v>7.5000000000000002E-4</v>
      </c>
      <c r="E4018">
        <v>0.5</v>
      </c>
      <c r="F4018">
        <v>97333</v>
      </c>
      <c r="G4018">
        <v>73</v>
      </c>
      <c r="H4018">
        <v>97297</v>
      </c>
      <c r="I4018">
        <v>5680674</v>
      </c>
      <c r="J4018">
        <v>58.36</v>
      </c>
    </row>
    <row r="4019" spans="1:10" x14ac:dyDescent="0.45">
      <c r="A4019">
        <v>1969</v>
      </c>
      <c r="B4019">
        <v>19</v>
      </c>
      <c r="C4019">
        <v>7.2999999999999996E-4</v>
      </c>
      <c r="D4019">
        <v>7.2999999999999996E-4</v>
      </c>
      <c r="E4019">
        <v>0.5</v>
      </c>
      <c r="F4019">
        <v>97260</v>
      </c>
      <c r="G4019">
        <v>71</v>
      </c>
      <c r="H4019">
        <v>97225</v>
      </c>
      <c r="I4019">
        <v>5583378</v>
      </c>
      <c r="J4019">
        <v>57.41</v>
      </c>
    </row>
    <row r="4020" spans="1:10" x14ac:dyDescent="0.45">
      <c r="A4020">
        <v>1969</v>
      </c>
      <c r="B4020">
        <v>20</v>
      </c>
      <c r="C4020">
        <v>6.9999999999999999E-4</v>
      </c>
      <c r="D4020">
        <v>6.9999999999999999E-4</v>
      </c>
      <c r="E4020">
        <v>0.5</v>
      </c>
      <c r="F4020">
        <v>97189</v>
      </c>
      <c r="G4020">
        <v>68</v>
      </c>
      <c r="H4020">
        <v>97155</v>
      </c>
      <c r="I4020">
        <v>5486153</v>
      </c>
      <c r="J4020">
        <v>56.45</v>
      </c>
    </row>
    <row r="4021" spans="1:10" x14ac:dyDescent="0.45">
      <c r="A4021">
        <v>1969</v>
      </c>
      <c r="B4021">
        <v>21</v>
      </c>
      <c r="C4021">
        <v>7.2000000000000005E-4</v>
      </c>
      <c r="D4021">
        <v>7.2000000000000005E-4</v>
      </c>
      <c r="E4021">
        <v>0.5</v>
      </c>
      <c r="F4021">
        <v>97121</v>
      </c>
      <c r="G4021">
        <v>70</v>
      </c>
      <c r="H4021">
        <v>97086</v>
      </c>
      <c r="I4021">
        <v>5388998</v>
      </c>
      <c r="J4021">
        <v>55.49</v>
      </c>
    </row>
    <row r="4022" spans="1:10" x14ac:dyDescent="0.45">
      <c r="A4022">
        <v>1969</v>
      </c>
      <c r="B4022">
        <v>22</v>
      </c>
      <c r="C4022">
        <v>7.2999999999999996E-4</v>
      </c>
      <c r="D4022">
        <v>7.2999999999999996E-4</v>
      </c>
      <c r="E4022">
        <v>0.5</v>
      </c>
      <c r="F4022">
        <v>97051</v>
      </c>
      <c r="G4022">
        <v>71</v>
      </c>
      <c r="H4022">
        <v>97016</v>
      </c>
      <c r="I4022">
        <v>5291911</v>
      </c>
      <c r="J4022">
        <v>54.53</v>
      </c>
    </row>
    <row r="4023" spans="1:10" x14ac:dyDescent="0.45">
      <c r="A4023">
        <v>1969</v>
      </c>
      <c r="B4023">
        <v>23</v>
      </c>
      <c r="C4023">
        <v>8.0999999999999996E-4</v>
      </c>
      <c r="D4023">
        <v>8.0999999999999996E-4</v>
      </c>
      <c r="E4023">
        <v>0.5</v>
      </c>
      <c r="F4023">
        <v>96981</v>
      </c>
      <c r="G4023">
        <v>79</v>
      </c>
      <c r="H4023">
        <v>96941</v>
      </c>
      <c r="I4023">
        <v>5194895</v>
      </c>
      <c r="J4023">
        <v>53.57</v>
      </c>
    </row>
    <row r="4024" spans="1:10" x14ac:dyDescent="0.45">
      <c r="A4024">
        <v>1969</v>
      </c>
      <c r="B4024">
        <v>24</v>
      </c>
      <c r="C4024">
        <v>7.7999999999999999E-4</v>
      </c>
      <c r="D4024">
        <v>7.7999999999999999E-4</v>
      </c>
      <c r="E4024">
        <v>0.5</v>
      </c>
      <c r="F4024">
        <v>96902</v>
      </c>
      <c r="G4024">
        <v>76</v>
      </c>
      <c r="H4024">
        <v>96864</v>
      </c>
      <c r="I4024">
        <v>5097954</v>
      </c>
      <c r="J4024">
        <v>52.61</v>
      </c>
    </row>
    <row r="4025" spans="1:10" x14ac:dyDescent="0.45">
      <c r="A4025">
        <v>1969</v>
      </c>
      <c r="B4025">
        <v>25</v>
      </c>
      <c r="C4025">
        <v>8.0000000000000004E-4</v>
      </c>
      <c r="D4025">
        <v>8.0000000000000004E-4</v>
      </c>
      <c r="E4025">
        <v>0.5</v>
      </c>
      <c r="F4025">
        <v>96826</v>
      </c>
      <c r="G4025">
        <v>78</v>
      </c>
      <c r="H4025">
        <v>96788</v>
      </c>
      <c r="I4025">
        <v>5001090</v>
      </c>
      <c r="J4025">
        <v>51.65</v>
      </c>
    </row>
    <row r="4026" spans="1:10" x14ac:dyDescent="0.45">
      <c r="A4026">
        <v>1969</v>
      </c>
      <c r="B4026">
        <v>26</v>
      </c>
      <c r="C4026">
        <v>8.0999999999999996E-4</v>
      </c>
      <c r="D4026">
        <v>8.0999999999999996E-4</v>
      </c>
      <c r="E4026">
        <v>0.5</v>
      </c>
      <c r="F4026">
        <v>96749</v>
      </c>
      <c r="G4026">
        <v>78</v>
      </c>
      <c r="H4026">
        <v>96710</v>
      </c>
      <c r="I4026">
        <v>4904302</v>
      </c>
      <c r="J4026">
        <v>50.69</v>
      </c>
    </row>
    <row r="4027" spans="1:10" x14ac:dyDescent="0.45">
      <c r="A4027">
        <v>1969</v>
      </c>
      <c r="B4027">
        <v>27</v>
      </c>
      <c r="C4027">
        <v>8.4000000000000003E-4</v>
      </c>
      <c r="D4027">
        <v>8.4000000000000003E-4</v>
      </c>
      <c r="E4027">
        <v>0.5</v>
      </c>
      <c r="F4027">
        <v>96670</v>
      </c>
      <c r="G4027">
        <v>81</v>
      </c>
      <c r="H4027">
        <v>96630</v>
      </c>
      <c r="I4027">
        <v>4807593</v>
      </c>
      <c r="J4027">
        <v>49.73</v>
      </c>
    </row>
    <row r="4028" spans="1:10" x14ac:dyDescent="0.45">
      <c r="A4028">
        <v>1969</v>
      </c>
      <c r="B4028">
        <v>28</v>
      </c>
      <c r="C4028">
        <v>9.2000000000000003E-4</v>
      </c>
      <c r="D4028">
        <v>9.2000000000000003E-4</v>
      </c>
      <c r="E4028">
        <v>0.5</v>
      </c>
      <c r="F4028">
        <v>96589</v>
      </c>
      <c r="G4028">
        <v>89</v>
      </c>
      <c r="H4028">
        <v>96545</v>
      </c>
      <c r="I4028">
        <v>4710963</v>
      </c>
      <c r="J4028">
        <v>48.77</v>
      </c>
    </row>
    <row r="4029" spans="1:10" x14ac:dyDescent="0.45">
      <c r="A4029">
        <v>1969</v>
      </c>
      <c r="B4029">
        <v>29</v>
      </c>
      <c r="C4029">
        <v>9.5E-4</v>
      </c>
      <c r="D4029">
        <v>9.5E-4</v>
      </c>
      <c r="E4029">
        <v>0.5</v>
      </c>
      <c r="F4029">
        <v>96501</v>
      </c>
      <c r="G4029">
        <v>92</v>
      </c>
      <c r="H4029">
        <v>96455</v>
      </c>
      <c r="I4029">
        <v>4614418</v>
      </c>
      <c r="J4029">
        <v>47.82</v>
      </c>
    </row>
    <row r="4030" spans="1:10" x14ac:dyDescent="0.45">
      <c r="A4030">
        <v>1969</v>
      </c>
      <c r="B4030">
        <v>30</v>
      </c>
      <c r="C4030">
        <v>9.7000000000000005E-4</v>
      </c>
      <c r="D4030">
        <v>9.7000000000000005E-4</v>
      </c>
      <c r="E4030">
        <v>0.5</v>
      </c>
      <c r="F4030">
        <v>96409</v>
      </c>
      <c r="G4030">
        <v>93</v>
      </c>
      <c r="H4030">
        <v>96362</v>
      </c>
      <c r="I4030">
        <v>4517963</v>
      </c>
      <c r="J4030">
        <v>46.86</v>
      </c>
    </row>
    <row r="4031" spans="1:10" x14ac:dyDescent="0.45">
      <c r="A4031">
        <v>1969</v>
      </c>
      <c r="B4031">
        <v>31</v>
      </c>
      <c r="C4031">
        <v>1.1199999999999999E-3</v>
      </c>
      <c r="D4031">
        <v>1.1199999999999999E-3</v>
      </c>
      <c r="E4031">
        <v>0.5</v>
      </c>
      <c r="F4031">
        <v>96316</v>
      </c>
      <c r="G4031">
        <v>108</v>
      </c>
      <c r="H4031">
        <v>96262</v>
      </c>
      <c r="I4031">
        <v>4421600</v>
      </c>
      <c r="J4031">
        <v>45.91</v>
      </c>
    </row>
    <row r="4032" spans="1:10" x14ac:dyDescent="0.45">
      <c r="A4032">
        <v>1969</v>
      </c>
      <c r="B4032">
        <v>32</v>
      </c>
      <c r="C4032">
        <v>1.24E-3</v>
      </c>
      <c r="D4032">
        <v>1.24E-3</v>
      </c>
      <c r="E4032">
        <v>0.5</v>
      </c>
      <c r="F4032">
        <v>96207</v>
      </c>
      <c r="G4032">
        <v>119</v>
      </c>
      <c r="H4032">
        <v>96148</v>
      </c>
      <c r="I4032">
        <v>4325339</v>
      </c>
      <c r="J4032">
        <v>44.96</v>
      </c>
    </row>
    <row r="4033" spans="1:10" x14ac:dyDescent="0.45">
      <c r="A4033">
        <v>1969</v>
      </c>
      <c r="B4033">
        <v>33</v>
      </c>
      <c r="C4033">
        <v>1.3600000000000001E-3</v>
      </c>
      <c r="D4033">
        <v>1.3600000000000001E-3</v>
      </c>
      <c r="E4033">
        <v>0.5</v>
      </c>
      <c r="F4033">
        <v>96088</v>
      </c>
      <c r="G4033">
        <v>130</v>
      </c>
      <c r="H4033">
        <v>96023</v>
      </c>
      <c r="I4033">
        <v>4229191</v>
      </c>
      <c r="J4033">
        <v>44.01</v>
      </c>
    </row>
    <row r="4034" spans="1:10" x14ac:dyDescent="0.45">
      <c r="A4034">
        <v>1969</v>
      </c>
      <c r="B4034">
        <v>34</v>
      </c>
      <c r="C4034">
        <v>1.4400000000000001E-3</v>
      </c>
      <c r="D4034">
        <v>1.4400000000000001E-3</v>
      </c>
      <c r="E4034">
        <v>0.5</v>
      </c>
      <c r="F4034">
        <v>95958</v>
      </c>
      <c r="G4034">
        <v>138</v>
      </c>
      <c r="H4034">
        <v>95889</v>
      </c>
      <c r="I4034">
        <v>4133168</v>
      </c>
      <c r="J4034">
        <v>43.07</v>
      </c>
    </row>
    <row r="4035" spans="1:10" x14ac:dyDescent="0.45">
      <c r="A4035">
        <v>1969</v>
      </c>
      <c r="B4035">
        <v>35</v>
      </c>
      <c r="C4035">
        <v>1.5200000000000001E-3</v>
      </c>
      <c r="D4035">
        <v>1.5200000000000001E-3</v>
      </c>
      <c r="E4035">
        <v>0.5</v>
      </c>
      <c r="F4035">
        <v>95820</v>
      </c>
      <c r="G4035">
        <v>146</v>
      </c>
      <c r="H4035">
        <v>95747</v>
      </c>
      <c r="I4035">
        <v>4037279</v>
      </c>
      <c r="J4035">
        <v>42.13</v>
      </c>
    </row>
    <row r="4036" spans="1:10" x14ac:dyDescent="0.45">
      <c r="A4036">
        <v>1969</v>
      </c>
      <c r="B4036">
        <v>36</v>
      </c>
      <c r="C4036">
        <v>1.67E-3</v>
      </c>
      <c r="D4036">
        <v>1.67E-3</v>
      </c>
      <c r="E4036">
        <v>0.5</v>
      </c>
      <c r="F4036">
        <v>95674</v>
      </c>
      <c r="G4036">
        <v>159</v>
      </c>
      <c r="H4036">
        <v>95594</v>
      </c>
      <c r="I4036">
        <v>3941532</v>
      </c>
      <c r="J4036">
        <v>41.2</v>
      </c>
    </row>
    <row r="4037" spans="1:10" x14ac:dyDescent="0.45">
      <c r="A4037">
        <v>1969</v>
      </c>
      <c r="B4037">
        <v>37</v>
      </c>
      <c r="C4037">
        <v>1.8500000000000001E-3</v>
      </c>
      <c r="D4037">
        <v>1.8500000000000001E-3</v>
      </c>
      <c r="E4037">
        <v>0.5</v>
      </c>
      <c r="F4037">
        <v>95515</v>
      </c>
      <c r="G4037">
        <v>177</v>
      </c>
      <c r="H4037">
        <v>95426</v>
      </c>
      <c r="I4037">
        <v>3845938</v>
      </c>
      <c r="J4037">
        <v>40.270000000000003</v>
      </c>
    </row>
    <row r="4038" spans="1:10" x14ac:dyDescent="0.45">
      <c r="A4038">
        <v>1969</v>
      </c>
      <c r="B4038">
        <v>38</v>
      </c>
      <c r="C4038">
        <v>1.99E-3</v>
      </c>
      <c r="D4038">
        <v>1.99E-3</v>
      </c>
      <c r="E4038">
        <v>0.5</v>
      </c>
      <c r="F4038">
        <v>95338</v>
      </c>
      <c r="G4038">
        <v>189</v>
      </c>
      <c r="H4038">
        <v>95243</v>
      </c>
      <c r="I4038">
        <v>3750512</v>
      </c>
      <c r="J4038">
        <v>39.340000000000003</v>
      </c>
    </row>
    <row r="4039" spans="1:10" x14ac:dyDescent="0.45">
      <c r="A4039">
        <v>1969</v>
      </c>
      <c r="B4039">
        <v>39</v>
      </c>
      <c r="C4039">
        <v>2.2599999999999999E-3</v>
      </c>
      <c r="D4039">
        <v>2.2599999999999999E-3</v>
      </c>
      <c r="E4039">
        <v>0.5</v>
      </c>
      <c r="F4039">
        <v>95148</v>
      </c>
      <c r="G4039">
        <v>215</v>
      </c>
      <c r="H4039">
        <v>95041</v>
      </c>
      <c r="I4039">
        <v>3655269</v>
      </c>
      <c r="J4039">
        <v>38.42</v>
      </c>
    </row>
    <row r="4040" spans="1:10" x14ac:dyDescent="0.45">
      <c r="A4040">
        <v>1969</v>
      </c>
      <c r="B4040">
        <v>40</v>
      </c>
      <c r="C4040">
        <v>2.3600000000000001E-3</v>
      </c>
      <c r="D4040">
        <v>2.3600000000000001E-3</v>
      </c>
      <c r="E4040">
        <v>0.5</v>
      </c>
      <c r="F4040">
        <v>94933</v>
      </c>
      <c r="G4040">
        <v>224</v>
      </c>
      <c r="H4040">
        <v>94821</v>
      </c>
      <c r="I4040">
        <v>3560228</v>
      </c>
      <c r="J4040">
        <v>37.5</v>
      </c>
    </row>
    <row r="4041" spans="1:10" x14ac:dyDescent="0.45">
      <c r="A4041">
        <v>1969</v>
      </c>
      <c r="B4041">
        <v>41</v>
      </c>
      <c r="C4041">
        <v>2.48E-3</v>
      </c>
      <c r="D4041">
        <v>2.48E-3</v>
      </c>
      <c r="E4041">
        <v>0.5</v>
      </c>
      <c r="F4041">
        <v>94709</v>
      </c>
      <c r="G4041">
        <v>235</v>
      </c>
      <c r="H4041">
        <v>94592</v>
      </c>
      <c r="I4041">
        <v>3465407</v>
      </c>
      <c r="J4041">
        <v>36.590000000000003</v>
      </c>
    </row>
    <row r="4042" spans="1:10" x14ac:dyDescent="0.45">
      <c r="A4042">
        <v>1969</v>
      </c>
      <c r="B4042">
        <v>42</v>
      </c>
      <c r="C4042">
        <v>2.8600000000000001E-3</v>
      </c>
      <c r="D4042">
        <v>2.8500000000000001E-3</v>
      </c>
      <c r="E4042">
        <v>0.5</v>
      </c>
      <c r="F4042">
        <v>94474</v>
      </c>
      <c r="G4042">
        <v>270</v>
      </c>
      <c r="H4042">
        <v>94339</v>
      </c>
      <c r="I4042">
        <v>3370815</v>
      </c>
      <c r="J4042">
        <v>35.68</v>
      </c>
    </row>
    <row r="4043" spans="1:10" x14ac:dyDescent="0.45">
      <c r="A4043">
        <v>1969</v>
      </c>
      <c r="B4043">
        <v>43</v>
      </c>
      <c r="C4043">
        <v>3.0899999999999999E-3</v>
      </c>
      <c r="D4043">
        <v>3.0799999999999998E-3</v>
      </c>
      <c r="E4043">
        <v>0.5</v>
      </c>
      <c r="F4043">
        <v>94205</v>
      </c>
      <c r="G4043">
        <v>290</v>
      </c>
      <c r="H4043">
        <v>94059</v>
      </c>
      <c r="I4043">
        <v>3276476</v>
      </c>
      <c r="J4043">
        <v>34.78</v>
      </c>
    </row>
    <row r="4044" spans="1:10" x14ac:dyDescent="0.45">
      <c r="A4044">
        <v>1969</v>
      </c>
      <c r="B4044">
        <v>44</v>
      </c>
      <c r="C4044">
        <v>3.3500000000000001E-3</v>
      </c>
      <c r="D4044">
        <v>3.3400000000000001E-3</v>
      </c>
      <c r="E4044">
        <v>0.5</v>
      </c>
      <c r="F4044">
        <v>93914</v>
      </c>
      <c r="G4044">
        <v>314</v>
      </c>
      <c r="H4044">
        <v>93757</v>
      </c>
      <c r="I4044">
        <v>3182417</v>
      </c>
      <c r="J4044">
        <v>33.89</v>
      </c>
    </row>
    <row r="4045" spans="1:10" x14ac:dyDescent="0.45">
      <c r="A4045">
        <v>1969</v>
      </c>
      <c r="B4045">
        <v>45</v>
      </c>
      <c r="C4045">
        <v>3.62E-3</v>
      </c>
      <c r="D4045">
        <v>3.62E-3</v>
      </c>
      <c r="E4045">
        <v>0.5</v>
      </c>
      <c r="F4045">
        <v>93600</v>
      </c>
      <c r="G4045">
        <v>338</v>
      </c>
      <c r="H4045">
        <v>93431</v>
      </c>
      <c r="I4045">
        <v>3088659</v>
      </c>
      <c r="J4045">
        <v>33</v>
      </c>
    </row>
    <row r="4046" spans="1:10" x14ac:dyDescent="0.45">
      <c r="A4046">
        <v>1969</v>
      </c>
      <c r="B4046">
        <v>46</v>
      </c>
      <c r="C4046">
        <v>3.7799999999999999E-3</v>
      </c>
      <c r="D4046">
        <v>3.7699999999999999E-3</v>
      </c>
      <c r="E4046">
        <v>0.5</v>
      </c>
      <c r="F4046">
        <v>93262</v>
      </c>
      <c r="G4046">
        <v>352</v>
      </c>
      <c r="H4046">
        <v>93086</v>
      </c>
      <c r="I4046">
        <v>2995228</v>
      </c>
      <c r="J4046">
        <v>32.119999999999997</v>
      </c>
    </row>
    <row r="4047" spans="1:10" x14ac:dyDescent="0.45">
      <c r="A4047">
        <v>1969</v>
      </c>
      <c r="B4047">
        <v>47</v>
      </c>
      <c r="C4047">
        <v>4.1200000000000004E-3</v>
      </c>
      <c r="D4047">
        <v>4.1200000000000004E-3</v>
      </c>
      <c r="E4047">
        <v>0.5</v>
      </c>
      <c r="F4047">
        <v>92910</v>
      </c>
      <c r="G4047">
        <v>382</v>
      </c>
      <c r="H4047">
        <v>92719</v>
      </c>
      <c r="I4047">
        <v>2902142</v>
      </c>
      <c r="J4047">
        <v>31.24</v>
      </c>
    </row>
    <row r="4048" spans="1:10" x14ac:dyDescent="0.45">
      <c r="A4048">
        <v>1969</v>
      </c>
      <c r="B4048">
        <v>48</v>
      </c>
      <c r="C4048">
        <v>4.5500000000000002E-3</v>
      </c>
      <c r="D4048">
        <v>4.5399999999999998E-3</v>
      </c>
      <c r="E4048">
        <v>0.5</v>
      </c>
      <c r="F4048">
        <v>92528</v>
      </c>
      <c r="G4048">
        <v>420</v>
      </c>
      <c r="H4048">
        <v>92318</v>
      </c>
      <c r="I4048">
        <v>2809423</v>
      </c>
      <c r="J4048">
        <v>30.36</v>
      </c>
    </row>
    <row r="4049" spans="1:10" x14ac:dyDescent="0.45">
      <c r="A4049">
        <v>1969</v>
      </c>
      <c r="B4049">
        <v>49</v>
      </c>
      <c r="C4049">
        <v>5.0400000000000002E-3</v>
      </c>
      <c r="D4049">
        <v>5.0299999999999997E-3</v>
      </c>
      <c r="E4049">
        <v>0.5</v>
      </c>
      <c r="F4049">
        <v>92108</v>
      </c>
      <c r="G4049">
        <v>463</v>
      </c>
      <c r="H4049">
        <v>91876</v>
      </c>
      <c r="I4049">
        <v>2717106</v>
      </c>
      <c r="J4049">
        <v>29.5</v>
      </c>
    </row>
    <row r="4050" spans="1:10" x14ac:dyDescent="0.45">
      <c r="A4050">
        <v>1969</v>
      </c>
      <c r="B4050">
        <v>50</v>
      </c>
      <c r="C4050">
        <v>5.2399999999999999E-3</v>
      </c>
      <c r="D4050">
        <v>5.2300000000000003E-3</v>
      </c>
      <c r="E4050">
        <v>0.5</v>
      </c>
      <c r="F4050">
        <v>91644</v>
      </c>
      <c r="G4050">
        <v>479</v>
      </c>
      <c r="H4050">
        <v>91405</v>
      </c>
      <c r="I4050">
        <v>2625230</v>
      </c>
      <c r="J4050">
        <v>28.65</v>
      </c>
    </row>
    <row r="4051" spans="1:10" x14ac:dyDescent="0.45">
      <c r="A4051">
        <v>1969</v>
      </c>
      <c r="B4051">
        <v>51</v>
      </c>
      <c r="C4051">
        <v>5.6100000000000004E-3</v>
      </c>
      <c r="D4051">
        <v>5.5999999999999999E-3</v>
      </c>
      <c r="E4051">
        <v>0.5</v>
      </c>
      <c r="F4051">
        <v>91165</v>
      </c>
      <c r="G4051">
        <v>510</v>
      </c>
      <c r="H4051">
        <v>90910</v>
      </c>
      <c r="I4051">
        <v>2533825</v>
      </c>
      <c r="J4051">
        <v>27.79</v>
      </c>
    </row>
    <row r="4052" spans="1:10" x14ac:dyDescent="0.45">
      <c r="A4052">
        <v>1969</v>
      </c>
      <c r="B4052">
        <v>52</v>
      </c>
      <c r="C4052">
        <v>6.0800000000000003E-3</v>
      </c>
      <c r="D4052">
        <v>6.0600000000000003E-3</v>
      </c>
      <c r="E4052">
        <v>0.5</v>
      </c>
      <c r="F4052">
        <v>90655</v>
      </c>
      <c r="G4052">
        <v>550</v>
      </c>
      <c r="H4052">
        <v>90380</v>
      </c>
      <c r="I4052">
        <v>2442915</v>
      </c>
      <c r="J4052">
        <v>26.95</v>
      </c>
    </row>
    <row r="4053" spans="1:10" x14ac:dyDescent="0.45">
      <c r="A4053">
        <v>1969</v>
      </c>
      <c r="B4053">
        <v>53</v>
      </c>
      <c r="C4053">
        <v>6.5799999999999999E-3</v>
      </c>
      <c r="D4053">
        <v>6.5599999999999999E-3</v>
      </c>
      <c r="E4053">
        <v>0.5</v>
      </c>
      <c r="F4053">
        <v>90105</v>
      </c>
      <c r="G4053">
        <v>591</v>
      </c>
      <c r="H4053">
        <v>89809</v>
      </c>
      <c r="I4053">
        <v>2352536</v>
      </c>
      <c r="J4053">
        <v>26.11</v>
      </c>
    </row>
    <row r="4054" spans="1:10" x14ac:dyDescent="0.45">
      <c r="A4054">
        <v>1969</v>
      </c>
      <c r="B4054">
        <v>54</v>
      </c>
      <c r="C4054">
        <v>7.28E-3</v>
      </c>
      <c r="D4054">
        <v>7.2500000000000004E-3</v>
      </c>
      <c r="E4054">
        <v>0.5</v>
      </c>
      <c r="F4054">
        <v>89514</v>
      </c>
      <c r="G4054">
        <v>649</v>
      </c>
      <c r="H4054">
        <v>89189</v>
      </c>
      <c r="I4054">
        <v>2262726</v>
      </c>
      <c r="J4054">
        <v>25.28</v>
      </c>
    </row>
    <row r="4055" spans="1:10" x14ac:dyDescent="0.45">
      <c r="A4055">
        <v>1969</v>
      </c>
      <c r="B4055">
        <v>55</v>
      </c>
      <c r="C4055">
        <v>7.6899999999999998E-3</v>
      </c>
      <c r="D4055">
        <v>7.6600000000000001E-3</v>
      </c>
      <c r="E4055">
        <v>0.5</v>
      </c>
      <c r="F4055">
        <v>88865</v>
      </c>
      <c r="G4055">
        <v>681</v>
      </c>
      <c r="H4055">
        <v>88524</v>
      </c>
      <c r="I4055">
        <v>2173537</v>
      </c>
      <c r="J4055">
        <v>24.46</v>
      </c>
    </row>
    <row r="4056" spans="1:10" x14ac:dyDescent="0.45">
      <c r="A4056">
        <v>1969</v>
      </c>
      <c r="B4056">
        <v>56</v>
      </c>
      <c r="C4056">
        <v>8.3000000000000001E-3</v>
      </c>
      <c r="D4056">
        <v>8.2699999999999996E-3</v>
      </c>
      <c r="E4056">
        <v>0.5</v>
      </c>
      <c r="F4056">
        <v>88184</v>
      </c>
      <c r="G4056">
        <v>729</v>
      </c>
      <c r="H4056">
        <v>87820</v>
      </c>
      <c r="I4056">
        <v>2085013</v>
      </c>
      <c r="J4056">
        <v>23.64</v>
      </c>
    </row>
    <row r="4057" spans="1:10" x14ac:dyDescent="0.45">
      <c r="A4057">
        <v>1969</v>
      </c>
      <c r="B4057">
        <v>57</v>
      </c>
      <c r="C4057">
        <v>8.8800000000000007E-3</v>
      </c>
      <c r="D4057">
        <v>8.8400000000000006E-3</v>
      </c>
      <c r="E4057">
        <v>0.5</v>
      </c>
      <c r="F4057">
        <v>87455</v>
      </c>
      <c r="G4057">
        <v>773</v>
      </c>
      <c r="H4057">
        <v>87069</v>
      </c>
      <c r="I4057">
        <v>1997193</v>
      </c>
      <c r="J4057">
        <v>22.84</v>
      </c>
    </row>
    <row r="4058" spans="1:10" x14ac:dyDescent="0.45">
      <c r="A4058">
        <v>1969</v>
      </c>
      <c r="B4058">
        <v>58</v>
      </c>
      <c r="C4058">
        <v>9.8399999999999998E-3</v>
      </c>
      <c r="D4058">
        <v>9.7900000000000001E-3</v>
      </c>
      <c r="E4058">
        <v>0.5</v>
      </c>
      <c r="F4058">
        <v>86682</v>
      </c>
      <c r="G4058">
        <v>849</v>
      </c>
      <c r="H4058">
        <v>86258</v>
      </c>
      <c r="I4058">
        <v>1910124</v>
      </c>
      <c r="J4058">
        <v>22.04</v>
      </c>
    </row>
    <row r="4059" spans="1:10" x14ac:dyDescent="0.45">
      <c r="A4059">
        <v>1969</v>
      </c>
      <c r="B4059">
        <v>59</v>
      </c>
      <c r="C4059">
        <v>1.0529999999999999E-2</v>
      </c>
      <c r="D4059">
        <v>1.048E-2</v>
      </c>
      <c r="E4059">
        <v>0.5</v>
      </c>
      <c r="F4059">
        <v>85833</v>
      </c>
      <c r="G4059">
        <v>899</v>
      </c>
      <c r="H4059">
        <v>85384</v>
      </c>
      <c r="I4059">
        <v>1823867</v>
      </c>
      <c r="J4059">
        <v>21.25</v>
      </c>
    </row>
    <row r="4060" spans="1:10" x14ac:dyDescent="0.45">
      <c r="A4060">
        <v>1969</v>
      </c>
      <c r="B4060">
        <v>60</v>
      </c>
      <c r="C4060">
        <v>1.089E-2</v>
      </c>
      <c r="D4060">
        <v>1.0840000000000001E-2</v>
      </c>
      <c r="E4060">
        <v>0.5</v>
      </c>
      <c r="F4060">
        <v>84934</v>
      </c>
      <c r="G4060">
        <v>920</v>
      </c>
      <c r="H4060">
        <v>84474</v>
      </c>
      <c r="I4060">
        <v>1738483</v>
      </c>
      <c r="J4060">
        <v>20.47</v>
      </c>
    </row>
    <row r="4061" spans="1:10" x14ac:dyDescent="0.45">
      <c r="A4061">
        <v>1969</v>
      </c>
      <c r="B4061">
        <v>61</v>
      </c>
      <c r="C4061">
        <v>1.192E-2</v>
      </c>
      <c r="D4061">
        <v>1.1849999999999999E-2</v>
      </c>
      <c r="E4061">
        <v>0.5</v>
      </c>
      <c r="F4061">
        <v>84014</v>
      </c>
      <c r="G4061">
        <v>995</v>
      </c>
      <c r="H4061">
        <v>83516</v>
      </c>
      <c r="I4061">
        <v>1654009</v>
      </c>
      <c r="J4061">
        <v>19.690000000000001</v>
      </c>
    </row>
    <row r="4062" spans="1:10" x14ac:dyDescent="0.45">
      <c r="A4062">
        <v>1969</v>
      </c>
      <c r="B4062">
        <v>62</v>
      </c>
      <c r="C4062">
        <v>1.3820000000000001E-2</v>
      </c>
      <c r="D4062">
        <v>1.372E-2</v>
      </c>
      <c r="E4062">
        <v>0.5</v>
      </c>
      <c r="F4062">
        <v>83019</v>
      </c>
      <c r="G4062">
        <v>1139</v>
      </c>
      <c r="H4062">
        <v>82449</v>
      </c>
      <c r="I4062">
        <v>1570493</v>
      </c>
      <c r="J4062">
        <v>18.920000000000002</v>
      </c>
    </row>
    <row r="4063" spans="1:10" x14ac:dyDescent="0.45">
      <c r="A4063">
        <v>1969</v>
      </c>
      <c r="B4063">
        <v>63</v>
      </c>
      <c r="C4063">
        <v>1.418E-2</v>
      </c>
      <c r="D4063">
        <v>1.4080000000000001E-2</v>
      </c>
      <c r="E4063">
        <v>0.5</v>
      </c>
      <c r="F4063">
        <v>81879</v>
      </c>
      <c r="G4063">
        <v>1153</v>
      </c>
      <c r="H4063">
        <v>81303</v>
      </c>
      <c r="I4063">
        <v>1488044</v>
      </c>
      <c r="J4063">
        <v>18.170000000000002</v>
      </c>
    </row>
    <row r="4064" spans="1:10" x14ac:dyDescent="0.45">
      <c r="A4064">
        <v>1969</v>
      </c>
      <c r="B4064">
        <v>64</v>
      </c>
      <c r="C4064">
        <v>1.5509999999999999E-2</v>
      </c>
      <c r="D4064">
        <v>1.5389999999999999E-2</v>
      </c>
      <c r="E4064">
        <v>0.5</v>
      </c>
      <c r="F4064">
        <v>80726</v>
      </c>
      <c r="G4064">
        <v>1242</v>
      </c>
      <c r="H4064">
        <v>80105</v>
      </c>
      <c r="I4064">
        <v>1406741</v>
      </c>
      <c r="J4064">
        <v>17.43</v>
      </c>
    </row>
    <row r="4065" spans="1:10" x14ac:dyDescent="0.45">
      <c r="A4065">
        <v>1969</v>
      </c>
      <c r="B4065">
        <v>65</v>
      </c>
      <c r="C4065">
        <v>1.7430000000000001E-2</v>
      </c>
      <c r="D4065">
        <v>1.728E-2</v>
      </c>
      <c r="E4065">
        <v>0.5</v>
      </c>
      <c r="F4065">
        <v>79484</v>
      </c>
      <c r="G4065">
        <v>1374</v>
      </c>
      <c r="H4065">
        <v>78797</v>
      </c>
      <c r="I4065">
        <v>1326636</v>
      </c>
      <c r="J4065">
        <v>16.690000000000001</v>
      </c>
    </row>
    <row r="4066" spans="1:10" x14ac:dyDescent="0.45">
      <c r="A4066">
        <v>1969</v>
      </c>
      <c r="B4066">
        <v>66</v>
      </c>
      <c r="C4066">
        <v>1.857E-2</v>
      </c>
      <c r="D4066">
        <v>1.84E-2</v>
      </c>
      <c r="E4066">
        <v>0.5</v>
      </c>
      <c r="F4066">
        <v>78110</v>
      </c>
      <c r="G4066">
        <v>1437</v>
      </c>
      <c r="H4066">
        <v>77392</v>
      </c>
      <c r="I4066">
        <v>1247839</v>
      </c>
      <c r="J4066">
        <v>15.98</v>
      </c>
    </row>
    <row r="4067" spans="1:10" x14ac:dyDescent="0.45">
      <c r="A4067">
        <v>1969</v>
      </c>
      <c r="B4067">
        <v>67</v>
      </c>
      <c r="C4067">
        <v>1.9570000000000001E-2</v>
      </c>
      <c r="D4067">
        <v>1.9380000000000001E-2</v>
      </c>
      <c r="E4067">
        <v>0.5</v>
      </c>
      <c r="F4067">
        <v>76673</v>
      </c>
      <c r="G4067">
        <v>1486</v>
      </c>
      <c r="H4067">
        <v>75930</v>
      </c>
      <c r="I4067">
        <v>1170448</v>
      </c>
      <c r="J4067">
        <v>15.27</v>
      </c>
    </row>
    <row r="4068" spans="1:10" x14ac:dyDescent="0.45">
      <c r="A4068">
        <v>1969</v>
      </c>
      <c r="B4068">
        <v>68</v>
      </c>
      <c r="C4068">
        <v>2.4299999999999999E-2</v>
      </c>
      <c r="D4068">
        <v>2.401E-2</v>
      </c>
      <c r="E4068">
        <v>0.5</v>
      </c>
      <c r="F4068">
        <v>75187</v>
      </c>
      <c r="G4068">
        <v>1805</v>
      </c>
      <c r="H4068">
        <v>74284</v>
      </c>
      <c r="I4068">
        <v>1094518</v>
      </c>
      <c r="J4068">
        <v>14.56</v>
      </c>
    </row>
    <row r="4069" spans="1:10" x14ac:dyDescent="0.45">
      <c r="A4069">
        <v>1969</v>
      </c>
      <c r="B4069">
        <v>69</v>
      </c>
      <c r="C4069">
        <v>2.5180000000000001E-2</v>
      </c>
      <c r="D4069">
        <v>2.487E-2</v>
      </c>
      <c r="E4069">
        <v>0.5</v>
      </c>
      <c r="F4069">
        <v>73382</v>
      </c>
      <c r="G4069">
        <v>1825</v>
      </c>
      <c r="H4069">
        <v>72469</v>
      </c>
      <c r="I4069">
        <v>1020233</v>
      </c>
      <c r="J4069">
        <v>13.9</v>
      </c>
    </row>
    <row r="4070" spans="1:10" x14ac:dyDescent="0.45">
      <c r="A4070">
        <v>1969</v>
      </c>
      <c r="B4070">
        <v>70</v>
      </c>
      <c r="C4070">
        <v>2.6079999999999999E-2</v>
      </c>
      <c r="D4070">
        <v>2.5739999999999999E-2</v>
      </c>
      <c r="E4070">
        <v>0.5</v>
      </c>
      <c r="F4070">
        <v>71557</v>
      </c>
      <c r="G4070">
        <v>1842</v>
      </c>
      <c r="H4070">
        <v>70636</v>
      </c>
      <c r="I4070">
        <v>947764</v>
      </c>
      <c r="J4070">
        <v>13.24</v>
      </c>
    </row>
    <row r="4071" spans="1:10" x14ac:dyDescent="0.45">
      <c r="A4071">
        <v>1969</v>
      </c>
      <c r="B4071">
        <v>71</v>
      </c>
      <c r="C4071">
        <v>2.8330000000000001E-2</v>
      </c>
      <c r="D4071">
        <v>2.793E-2</v>
      </c>
      <c r="E4071">
        <v>0.5</v>
      </c>
      <c r="F4071">
        <v>69715</v>
      </c>
      <c r="G4071">
        <v>1947</v>
      </c>
      <c r="H4071">
        <v>68741</v>
      </c>
      <c r="I4071">
        <v>877128</v>
      </c>
      <c r="J4071">
        <v>12.58</v>
      </c>
    </row>
    <row r="4072" spans="1:10" x14ac:dyDescent="0.45">
      <c r="A4072">
        <v>1969</v>
      </c>
      <c r="B4072">
        <v>72</v>
      </c>
      <c r="C4072">
        <v>3.2820000000000002E-2</v>
      </c>
      <c r="D4072">
        <v>3.2289999999999999E-2</v>
      </c>
      <c r="E4072">
        <v>0.5</v>
      </c>
      <c r="F4072">
        <v>67767</v>
      </c>
      <c r="G4072">
        <v>2188</v>
      </c>
      <c r="H4072">
        <v>66673</v>
      </c>
      <c r="I4072">
        <v>808387</v>
      </c>
      <c r="J4072">
        <v>11.93</v>
      </c>
    </row>
    <row r="4073" spans="1:10" x14ac:dyDescent="0.45">
      <c r="A4073">
        <v>1969</v>
      </c>
      <c r="B4073">
        <v>73</v>
      </c>
      <c r="C4073">
        <v>3.6799999999999999E-2</v>
      </c>
      <c r="D4073">
        <v>3.6139999999999999E-2</v>
      </c>
      <c r="E4073">
        <v>0.5</v>
      </c>
      <c r="F4073">
        <v>65580</v>
      </c>
      <c r="G4073">
        <v>2370</v>
      </c>
      <c r="H4073">
        <v>64394</v>
      </c>
      <c r="I4073">
        <v>741713</v>
      </c>
      <c r="J4073">
        <v>11.31</v>
      </c>
    </row>
    <row r="4074" spans="1:10" x14ac:dyDescent="0.45">
      <c r="A4074">
        <v>1969</v>
      </c>
      <c r="B4074">
        <v>74</v>
      </c>
      <c r="C4074">
        <v>4.0730000000000002E-2</v>
      </c>
      <c r="D4074">
        <v>3.9919999999999997E-2</v>
      </c>
      <c r="E4074">
        <v>0.5</v>
      </c>
      <c r="F4074">
        <v>63209</v>
      </c>
      <c r="G4074">
        <v>2523</v>
      </c>
      <c r="H4074">
        <v>61948</v>
      </c>
      <c r="I4074">
        <v>677319</v>
      </c>
      <c r="J4074">
        <v>10.72</v>
      </c>
    </row>
    <row r="4075" spans="1:10" x14ac:dyDescent="0.45">
      <c r="A4075">
        <v>1969</v>
      </c>
      <c r="B4075">
        <v>75</v>
      </c>
      <c r="C4075">
        <v>4.4990000000000002E-2</v>
      </c>
      <c r="D4075">
        <v>4.3999999999999997E-2</v>
      </c>
      <c r="E4075">
        <v>0.5</v>
      </c>
      <c r="F4075">
        <v>60686</v>
      </c>
      <c r="G4075">
        <v>2670</v>
      </c>
      <c r="H4075">
        <v>59351</v>
      </c>
      <c r="I4075">
        <v>615371</v>
      </c>
      <c r="J4075">
        <v>10.14</v>
      </c>
    </row>
    <row r="4076" spans="1:10" x14ac:dyDescent="0.45">
      <c r="A4076">
        <v>1969</v>
      </c>
      <c r="B4076">
        <v>76</v>
      </c>
      <c r="C4076">
        <v>4.8399999999999999E-2</v>
      </c>
      <c r="D4076">
        <v>4.725E-2</v>
      </c>
      <c r="E4076">
        <v>0.5</v>
      </c>
      <c r="F4076">
        <v>58016</v>
      </c>
      <c r="G4076">
        <v>2741</v>
      </c>
      <c r="H4076">
        <v>56646</v>
      </c>
      <c r="I4076">
        <v>556019</v>
      </c>
      <c r="J4076">
        <v>9.58</v>
      </c>
    </row>
    <row r="4077" spans="1:10" x14ac:dyDescent="0.45">
      <c r="A4077">
        <v>1969</v>
      </c>
      <c r="B4077">
        <v>77</v>
      </c>
      <c r="C4077">
        <v>5.2740000000000002E-2</v>
      </c>
      <c r="D4077">
        <v>5.1380000000000002E-2</v>
      </c>
      <c r="E4077">
        <v>0.5</v>
      </c>
      <c r="F4077">
        <v>55275</v>
      </c>
      <c r="G4077">
        <v>2840</v>
      </c>
      <c r="H4077">
        <v>53855</v>
      </c>
      <c r="I4077">
        <v>499374</v>
      </c>
      <c r="J4077">
        <v>9.0299999999999994</v>
      </c>
    </row>
    <row r="4078" spans="1:10" x14ac:dyDescent="0.45">
      <c r="A4078">
        <v>1969</v>
      </c>
      <c r="B4078">
        <v>78</v>
      </c>
      <c r="C4078">
        <v>6.0199999999999997E-2</v>
      </c>
      <c r="D4078">
        <v>5.8439999999999999E-2</v>
      </c>
      <c r="E4078">
        <v>0.5</v>
      </c>
      <c r="F4078">
        <v>52435</v>
      </c>
      <c r="G4078">
        <v>3064</v>
      </c>
      <c r="H4078">
        <v>50903</v>
      </c>
      <c r="I4078">
        <v>445519</v>
      </c>
      <c r="J4078">
        <v>8.5</v>
      </c>
    </row>
    <row r="4079" spans="1:10" x14ac:dyDescent="0.45">
      <c r="A4079">
        <v>1969</v>
      </c>
      <c r="B4079">
        <v>79</v>
      </c>
      <c r="C4079">
        <v>6.9989999999999997E-2</v>
      </c>
      <c r="D4079">
        <v>6.7629999999999996E-2</v>
      </c>
      <c r="E4079">
        <v>0.5</v>
      </c>
      <c r="F4079">
        <v>49371</v>
      </c>
      <c r="G4079">
        <v>3339</v>
      </c>
      <c r="H4079">
        <v>47701</v>
      </c>
      <c r="I4079">
        <v>394616</v>
      </c>
      <c r="J4079">
        <v>7.99</v>
      </c>
    </row>
    <row r="4080" spans="1:10" x14ac:dyDescent="0.45">
      <c r="A4080">
        <v>1969</v>
      </c>
      <c r="B4080">
        <v>80</v>
      </c>
      <c r="C4080">
        <v>7.492E-2</v>
      </c>
      <c r="D4080">
        <v>7.2209999999999996E-2</v>
      </c>
      <c r="E4080">
        <v>0.5</v>
      </c>
      <c r="F4080">
        <v>46032</v>
      </c>
      <c r="G4080">
        <v>3324</v>
      </c>
      <c r="H4080">
        <v>44370</v>
      </c>
      <c r="I4080">
        <v>346915</v>
      </c>
      <c r="J4080">
        <v>7.54</v>
      </c>
    </row>
    <row r="4081" spans="1:10" x14ac:dyDescent="0.45">
      <c r="A4081">
        <v>1969</v>
      </c>
      <c r="B4081">
        <v>81</v>
      </c>
      <c r="C4081">
        <v>7.9509999999999997E-2</v>
      </c>
      <c r="D4081">
        <v>7.6469999999999996E-2</v>
      </c>
      <c r="E4081">
        <v>0.5</v>
      </c>
      <c r="F4081">
        <v>42708</v>
      </c>
      <c r="G4081">
        <v>3266</v>
      </c>
      <c r="H4081">
        <v>41075</v>
      </c>
      <c r="I4081">
        <v>302545</v>
      </c>
      <c r="J4081">
        <v>7.08</v>
      </c>
    </row>
    <row r="4082" spans="1:10" x14ac:dyDescent="0.45">
      <c r="A4082">
        <v>1969</v>
      </c>
      <c r="B4082">
        <v>82</v>
      </c>
      <c r="C4082">
        <v>8.9819999999999997E-2</v>
      </c>
      <c r="D4082">
        <v>8.5959999999999995E-2</v>
      </c>
      <c r="E4082">
        <v>0.5</v>
      </c>
      <c r="F4082">
        <v>39442</v>
      </c>
      <c r="G4082">
        <v>3390</v>
      </c>
      <c r="H4082">
        <v>37747</v>
      </c>
      <c r="I4082">
        <v>261469</v>
      </c>
      <c r="J4082">
        <v>6.63</v>
      </c>
    </row>
    <row r="4083" spans="1:10" x14ac:dyDescent="0.45">
      <c r="A4083">
        <v>1969</v>
      </c>
      <c r="B4083">
        <v>83</v>
      </c>
      <c r="C4083">
        <v>0.10169</v>
      </c>
      <c r="D4083">
        <v>9.6769999999999995E-2</v>
      </c>
      <c r="E4083">
        <v>0.5</v>
      </c>
      <c r="F4083">
        <v>36052</v>
      </c>
      <c r="G4083">
        <v>3489</v>
      </c>
      <c r="H4083">
        <v>34308</v>
      </c>
      <c r="I4083">
        <v>223722</v>
      </c>
      <c r="J4083">
        <v>6.21</v>
      </c>
    </row>
    <row r="4084" spans="1:10" x14ac:dyDescent="0.45">
      <c r="A4084">
        <v>1969</v>
      </c>
      <c r="B4084">
        <v>84</v>
      </c>
      <c r="C4084">
        <v>0.11325</v>
      </c>
      <c r="D4084">
        <v>0.10718</v>
      </c>
      <c r="E4084">
        <v>0.5</v>
      </c>
      <c r="F4084">
        <v>32563</v>
      </c>
      <c r="G4084">
        <v>3490</v>
      </c>
      <c r="H4084">
        <v>30818</v>
      </c>
      <c r="I4084">
        <v>189415</v>
      </c>
      <c r="J4084">
        <v>5.82</v>
      </c>
    </row>
    <row r="4085" spans="1:10" x14ac:dyDescent="0.45">
      <c r="A4085">
        <v>1969</v>
      </c>
      <c r="B4085">
        <v>85</v>
      </c>
      <c r="C4085">
        <v>0.12466000000000001</v>
      </c>
      <c r="D4085">
        <v>0.11735</v>
      </c>
      <c r="E4085">
        <v>0.5</v>
      </c>
      <c r="F4085">
        <v>29073</v>
      </c>
      <c r="G4085">
        <v>3412</v>
      </c>
      <c r="H4085">
        <v>27367</v>
      </c>
      <c r="I4085">
        <v>158597</v>
      </c>
      <c r="J4085">
        <v>5.46</v>
      </c>
    </row>
    <row r="4086" spans="1:10" x14ac:dyDescent="0.45">
      <c r="A4086">
        <v>1969</v>
      </c>
      <c r="B4086">
        <v>86</v>
      </c>
      <c r="C4086">
        <v>0.13711000000000001</v>
      </c>
      <c r="D4086">
        <v>0.12831000000000001</v>
      </c>
      <c r="E4086">
        <v>0.5</v>
      </c>
      <c r="F4086">
        <v>25662</v>
      </c>
      <c r="G4086">
        <v>3293</v>
      </c>
      <c r="H4086">
        <v>24015</v>
      </c>
      <c r="I4086">
        <v>131229</v>
      </c>
      <c r="J4086">
        <v>5.1100000000000003</v>
      </c>
    </row>
    <row r="4087" spans="1:10" x14ac:dyDescent="0.45">
      <c r="A4087">
        <v>1969</v>
      </c>
      <c r="B4087">
        <v>87</v>
      </c>
      <c r="C4087">
        <v>0.15140999999999999</v>
      </c>
      <c r="D4087">
        <v>0.14074999999999999</v>
      </c>
      <c r="E4087">
        <v>0.5</v>
      </c>
      <c r="F4087">
        <v>22369</v>
      </c>
      <c r="G4087">
        <v>3148</v>
      </c>
      <c r="H4087">
        <v>20795</v>
      </c>
      <c r="I4087">
        <v>107214</v>
      </c>
      <c r="J4087">
        <v>4.79</v>
      </c>
    </row>
    <row r="4088" spans="1:10" x14ac:dyDescent="0.45">
      <c r="A4088">
        <v>1969</v>
      </c>
      <c r="B4088">
        <v>88</v>
      </c>
      <c r="C4088">
        <v>0.16388</v>
      </c>
      <c r="D4088">
        <v>0.15146999999999999</v>
      </c>
      <c r="E4088">
        <v>0.5</v>
      </c>
      <c r="F4088">
        <v>19220</v>
      </c>
      <c r="G4088">
        <v>2911</v>
      </c>
      <c r="H4088">
        <v>17765</v>
      </c>
      <c r="I4088">
        <v>86419</v>
      </c>
      <c r="J4088">
        <v>4.5</v>
      </c>
    </row>
    <row r="4089" spans="1:10" x14ac:dyDescent="0.45">
      <c r="A4089">
        <v>1969</v>
      </c>
      <c r="B4089">
        <v>89</v>
      </c>
      <c r="C4089">
        <v>0.18282000000000001</v>
      </c>
      <c r="D4089">
        <v>0.16750999999999999</v>
      </c>
      <c r="E4089">
        <v>0.5</v>
      </c>
      <c r="F4089">
        <v>16309</v>
      </c>
      <c r="G4089">
        <v>2732</v>
      </c>
      <c r="H4089">
        <v>14943</v>
      </c>
      <c r="I4089">
        <v>68654</v>
      </c>
      <c r="J4089">
        <v>4.21</v>
      </c>
    </row>
    <row r="4090" spans="1:10" x14ac:dyDescent="0.45">
      <c r="A4090">
        <v>1969</v>
      </c>
      <c r="B4090">
        <v>90</v>
      </c>
      <c r="C4090">
        <v>0.19775999999999999</v>
      </c>
      <c r="D4090">
        <v>0.17996000000000001</v>
      </c>
      <c r="E4090">
        <v>0.5</v>
      </c>
      <c r="F4090">
        <v>13577</v>
      </c>
      <c r="G4090">
        <v>2443</v>
      </c>
      <c r="H4090">
        <v>12356</v>
      </c>
      <c r="I4090">
        <v>53711</v>
      </c>
      <c r="J4090">
        <v>3.96</v>
      </c>
    </row>
    <row r="4091" spans="1:10" x14ac:dyDescent="0.45">
      <c r="A4091">
        <v>1969</v>
      </c>
      <c r="B4091">
        <v>91</v>
      </c>
      <c r="C4091">
        <v>0.21487999999999999</v>
      </c>
      <c r="D4091">
        <v>0.19403000000000001</v>
      </c>
      <c r="E4091">
        <v>0.5</v>
      </c>
      <c r="F4091">
        <v>11134</v>
      </c>
      <c r="G4091">
        <v>2160</v>
      </c>
      <c r="H4091">
        <v>10054</v>
      </c>
      <c r="I4091">
        <v>41356</v>
      </c>
      <c r="J4091">
        <v>3.71</v>
      </c>
    </row>
    <row r="4092" spans="1:10" x14ac:dyDescent="0.45">
      <c r="A4092">
        <v>1969</v>
      </c>
      <c r="B4092">
        <v>92</v>
      </c>
      <c r="C4092">
        <v>0.23139000000000001</v>
      </c>
      <c r="D4092">
        <v>0.20738999999999999</v>
      </c>
      <c r="E4092">
        <v>0.5</v>
      </c>
      <c r="F4092">
        <v>8974</v>
      </c>
      <c r="G4092">
        <v>1861</v>
      </c>
      <c r="H4092">
        <v>8043</v>
      </c>
      <c r="I4092">
        <v>31302</v>
      </c>
      <c r="J4092">
        <v>3.49</v>
      </c>
    </row>
    <row r="4093" spans="1:10" x14ac:dyDescent="0.45">
      <c r="A4093">
        <v>1969</v>
      </c>
      <c r="B4093">
        <v>93</v>
      </c>
      <c r="C4093">
        <v>0.25185999999999997</v>
      </c>
      <c r="D4093">
        <v>0.22369</v>
      </c>
      <c r="E4093">
        <v>0.5</v>
      </c>
      <c r="F4093">
        <v>7112</v>
      </c>
      <c r="G4093">
        <v>1591</v>
      </c>
      <c r="H4093">
        <v>6317</v>
      </c>
      <c r="I4093">
        <v>23259</v>
      </c>
      <c r="J4093">
        <v>3.27</v>
      </c>
    </row>
    <row r="4094" spans="1:10" x14ac:dyDescent="0.45">
      <c r="A4094">
        <v>1969</v>
      </c>
      <c r="B4094">
        <v>94</v>
      </c>
      <c r="C4094">
        <v>0.27812999999999999</v>
      </c>
      <c r="D4094">
        <v>0.24417</v>
      </c>
      <c r="E4094">
        <v>0.5</v>
      </c>
      <c r="F4094">
        <v>5521</v>
      </c>
      <c r="G4094">
        <v>1348</v>
      </c>
      <c r="H4094">
        <v>4847</v>
      </c>
      <c r="I4094">
        <v>16942</v>
      </c>
      <c r="J4094">
        <v>3.07</v>
      </c>
    </row>
    <row r="4095" spans="1:10" x14ac:dyDescent="0.45">
      <c r="A4095">
        <v>1969</v>
      </c>
      <c r="B4095">
        <v>95</v>
      </c>
      <c r="C4095">
        <v>0.29500999999999999</v>
      </c>
      <c r="D4095">
        <v>0.25708999999999999</v>
      </c>
      <c r="E4095">
        <v>0.5</v>
      </c>
      <c r="F4095">
        <v>4173</v>
      </c>
      <c r="G4095">
        <v>1073</v>
      </c>
      <c r="H4095">
        <v>3637</v>
      </c>
      <c r="I4095">
        <v>12095</v>
      </c>
      <c r="J4095">
        <v>2.9</v>
      </c>
    </row>
    <row r="4096" spans="1:10" x14ac:dyDescent="0.45">
      <c r="A4096">
        <v>1969</v>
      </c>
      <c r="B4096">
        <v>96</v>
      </c>
      <c r="C4096">
        <v>0.31828000000000001</v>
      </c>
      <c r="D4096">
        <v>0.27457999999999999</v>
      </c>
      <c r="E4096">
        <v>0.5</v>
      </c>
      <c r="F4096">
        <v>3100</v>
      </c>
      <c r="G4096">
        <v>851</v>
      </c>
      <c r="H4096">
        <v>2675</v>
      </c>
      <c r="I4096">
        <v>8458</v>
      </c>
      <c r="J4096">
        <v>2.73</v>
      </c>
    </row>
    <row r="4097" spans="1:10" x14ac:dyDescent="0.45">
      <c r="A4097">
        <v>1969</v>
      </c>
      <c r="B4097">
        <v>97</v>
      </c>
      <c r="C4097">
        <v>0.34248000000000001</v>
      </c>
      <c r="D4097">
        <v>0.29241</v>
      </c>
      <c r="E4097">
        <v>0.5</v>
      </c>
      <c r="F4097">
        <v>2249</v>
      </c>
      <c r="G4097">
        <v>658</v>
      </c>
      <c r="H4097">
        <v>1920</v>
      </c>
      <c r="I4097">
        <v>5783</v>
      </c>
      <c r="J4097">
        <v>2.57</v>
      </c>
    </row>
    <row r="4098" spans="1:10" x14ac:dyDescent="0.45">
      <c r="A4098">
        <v>1969</v>
      </c>
      <c r="B4098">
        <v>98</v>
      </c>
      <c r="C4098">
        <v>0.36753999999999998</v>
      </c>
      <c r="D4098">
        <v>0.31047999999999998</v>
      </c>
      <c r="E4098">
        <v>0.5</v>
      </c>
      <c r="F4098">
        <v>1591</v>
      </c>
      <c r="G4098">
        <v>494</v>
      </c>
      <c r="H4098">
        <v>1344</v>
      </c>
      <c r="I4098">
        <v>3863</v>
      </c>
      <c r="J4098">
        <v>2.4300000000000002</v>
      </c>
    </row>
    <row r="4099" spans="1:10" x14ac:dyDescent="0.45">
      <c r="A4099">
        <v>1969</v>
      </c>
      <c r="B4099">
        <v>99</v>
      </c>
      <c r="C4099">
        <v>0.39333000000000001</v>
      </c>
      <c r="D4099">
        <v>0.32868999999999998</v>
      </c>
      <c r="E4099">
        <v>0.5</v>
      </c>
      <c r="F4099">
        <v>1097</v>
      </c>
      <c r="G4099">
        <v>361</v>
      </c>
      <c r="H4099">
        <v>917</v>
      </c>
      <c r="I4099">
        <v>2519</v>
      </c>
      <c r="J4099">
        <v>2.2999999999999998</v>
      </c>
    </row>
    <row r="4100" spans="1:10" x14ac:dyDescent="0.45">
      <c r="A4100">
        <v>1969</v>
      </c>
      <c r="B4100">
        <v>100</v>
      </c>
      <c r="C4100">
        <v>0.41972999999999999</v>
      </c>
      <c r="D4100">
        <v>0.34693000000000002</v>
      </c>
      <c r="E4100">
        <v>0.5</v>
      </c>
      <c r="F4100">
        <v>737</v>
      </c>
      <c r="G4100">
        <v>256</v>
      </c>
      <c r="H4100">
        <v>609</v>
      </c>
      <c r="I4100">
        <v>1602</v>
      </c>
      <c r="J4100">
        <v>2.17</v>
      </c>
    </row>
    <row r="4101" spans="1:10" x14ac:dyDescent="0.45">
      <c r="A4101">
        <v>1969</v>
      </c>
      <c r="B4101">
        <v>101</v>
      </c>
      <c r="C4101">
        <v>0.4466</v>
      </c>
      <c r="D4101">
        <v>0.36508000000000002</v>
      </c>
      <c r="E4101">
        <v>0.5</v>
      </c>
      <c r="F4101">
        <v>481</v>
      </c>
      <c r="G4101">
        <v>176</v>
      </c>
      <c r="H4101">
        <v>393</v>
      </c>
      <c r="I4101">
        <v>993</v>
      </c>
      <c r="J4101">
        <v>2.06</v>
      </c>
    </row>
    <row r="4102" spans="1:10" x14ac:dyDescent="0.45">
      <c r="A4102">
        <v>1969</v>
      </c>
      <c r="B4102">
        <v>102</v>
      </c>
      <c r="C4102">
        <v>0.47378999999999999</v>
      </c>
      <c r="D4102">
        <v>0.38305</v>
      </c>
      <c r="E4102">
        <v>0.5</v>
      </c>
      <c r="F4102">
        <v>305</v>
      </c>
      <c r="G4102">
        <v>117</v>
      </c>
      <c r="H4102">
        <v>247</v>
      </c>
      <c r="I4102">
        <v>599</v>
      </c>
      <c r="J4102">
        <v>1.96</v>
      </c>
    </row>
    <row r="4103" spans="1:10" x14ac:dyDescent="0.45">
      <c r="A4103">
        <v>1969</v>
      </c>
      <c r="B4103">
        <v>103</v>
      </c>
      <c r="C4103">
        <v>0.50112999999999996</v>
      </c>
      <c r="D4103">
        <v>0.40072000000000002</v>
      </c>
      <c r="E4103">
        <v>0.5</v>
      </c>
      <c r="F4103">
        <v>188</v>
      </c>
      <c r="G4103">
        <v>76</v>
      </c>
      <c r="H4103">
        <v>151</v>
      </c>
      <c r="I4103">
        <v>353</v>
      </c>
      <c r="J4103">
        <v>1.87</v>
      </c>
    </row>
    <row r="4104" spans="1:10" x14ac:dyDescent="0.45">
      <c r="A4104">
        <v>1969</v>
      </c>
      <c r="B4104">
        <v>104</v>
      </c>
      <c r="C4104">
        <v>0.52846000000000004</v>
      </c>
      <c r="D4104">
        <v>0.41800999999999999</v>
      </c>
      <c r="E4104">
        <v>0.5</v>
      </c>
      <c r="F4104">
        <v>113</v>
      </c>
      <c r="G4104">
        <v>47</v>
      </c>
      <c r="H4104">
        <v>89</v>
      </c>
      <c r="I4104">
        <v>202</v>
      </c>
      <c r="J4104">
        <v>1.79</v>
      </c>
    </row>
    <row r="4105" spans="1:10" x14ac:dyDescent="0.45">
      <c r="A4105">
        <v>1969</v>
      </c>
      <c r="B4105">
        <v>105</v>
      </c>
      <c r="C4105">
        <v>0.55562999999999996</v>
      </c>
      <c r="D4105">
        <v>0.43482999999999999</v>
      </c>
      <c r="E4105">
        <v>0.5</v>
      </c>
      <c r="F4105">
        <v>66</v>
      </c>
      <c r="G4105">
        <v>29</v>
      </c>
      <c r="H4105">
        <v>51</v>
      </c>
      <c r="I4105">
        <v>112</v>
      </c>
      <c r="J4105">
        <v>1.71</v>
      </c>
    </row>
    <row r="4106" spans="1:10" x14ac:dyDescent="0.45">
      <c r="A4106">
        <v>1969</v>
      </c>
      <c r="B4106">
        <v>106</v>
      </c>
      <c r="C4106">
        <v>0.58245999999999998</v>
      </c>
      <c r="D4106">
        <v>0.45108999999999999</v>
      </c>
      <c r="E4106">
        <v>0.5</v>
      </c>
      <c r="F4106">
        <v>37</v>
      </c>
      <c r="G4106">
        <v>17</v>
      </c>
      <c r="H4106">
        <v>29</v>
      </c>
      <c r="I4106">
        <v>61</v>
      </c>
      <c r="J4106">
        <v>1.64</v>
      </c>
    </row>
    <row r="4107" spans="1:10" x14ac:dyDescent="0.45">
      <c r="A4107">
        <v>1969</v>
      </c>
      <c r="B4107">
        <v>107</v>
      </c>
      <c r="C4107">
        <v>0.60882000000000003</v>
      </c>
      <c r="D4107">
        <v>0.46673999999999999</v>
      </c>
      <c r="E4107">
        <v>0.5</v>
      </c>
      <c r="F4107">
        <v>20</v>
      </c>
      <c r="G4107">
        <v>10</v>
      </c>
      <c r="H4107">
        <v>16</v>
      </c>
      <c r="I4107">
        <v>32</v>
      </c>
      <c r="J4107">
        <v>1.58</v>
      </c>
    </row>
    <row r="4108" spans="1:10" x14ac:dyDescent="0.45">
      <c r="A4108">
        <v>1969</v>
      </c>
      <c r="B4108">
        <v>108</v>
      </c>
      <c r="C4108">
        <v>0.63456000000000001</v>
      </c>
      <c r="D4108">
        <v>0.48171999999999998</v>
      </c>
      <c r="E4108">
        <v>0.5</v>
      </c>
      <c r="F4108">
        <v>11</v>
      </c>
      <c r="G4108">
        <v>5</v>
      </c>
      <c r="H4108">
        <v>8</v>
      </c>
      <c r="I4108">
        <v>17</v>
      </c>
      <c r="J4108">
        <v>1.53</v>
      </c>
    </row>
    <row r="4109" spans="1:10" x14ac:dyDescent="0.45">
      <c r="A4109">
        <v>1969</v>
      </c>
      <c r="B4109">
        <v>109</v>
      </c>
      <c r="C4109">
        <v>0.65954999999999997</v>
      </c>
      <c r="D4109">
        <v>0.49597999999999998</v>
      </c>
      <c r="E4109">
        <v>0.5</v>
      </c>
      <c r="F4109">
        <v>6</v>
      </c>
      <c r="G4109">
        <v>3</v>
      </c>
      <c r="H4109">
        <v>4</v>
      </c>
      <c r="I4109">
        <v>8</v>
      </c>
      <c r="J4109">
        <v>1.49</v>
      </c>
    </row>
    <row r="4110" spans="1:10" x14ac:dyDescent="0.45">
      <c r="A4110">
        <v>1969</v>
      </c>
      <c r="B4110" t="s">
        <v>20</v>
      </c>
      <c r="C4110">
        <v>0.68367999999999995</v>
      </c>
      <c r="D4110">
        <v>1</v>
      </c>
      <c r="E4110">
        <v>1.46</v>
      </c>
      <c r="F4110">
        <v>3</v>
      </c>
      <c r="G4110">
        <v>3</v>
      </c>
      <c r="H4110">
        <v>4</v>
      </c>
      <c r="I4110">
        <v>4</v>
      </c>
      <c r="J4110">
        <v>1.46</v>
      </c>
    </row>
    <row r="4111" spans="1:10" x14ac:dyDescent="0.45">
      <c r="A4111">
        <v>1970</v>
      </c>
      <c r="B4111">
        <v>0</v>
      </c>
      <c r="C4111">
        <v>1.8540000000000001E-2</v>
      </c>
      <c r="D4111">
        <v>1.8239999999999999E-2</v>
      </c>
      <c r="E4111">
        <v>0.12</v>
      </c>
      <c r="F4111">
        <v>100000</v>
      </c>
      <c r="G4111">
        <v>1824</v>
      </c>
      <c r="H4111">
        <v>98392</v>
      </c>
      <c r="I4111">
        <v>7464826</v>
      </c>
      <c r="J4111">
        <v>74.650000000000006</v>
      </c>
    </row>
    <row r="4112" spans="1:10" x14ac:dyDescent="0.45">
      <c r="A4112">
        <v>1970</v>
      </c>
      <c r="B4112">
        <v>1</v>
      </c>
      <c r="C4112">
        <v>1.1900000000000001E-3</v>
      </c>
      <c r="D4112">
        <v>1.1900000000000001E-3</v>
      </c>
      <c r="E4112">
        <v>0.5</v>
      </c>
      <c r="F4112">
        <v>98176</v>
      </c>
      <c r="G4112">
        <v>117</v>
      </c>
      <c r="H4112">
        <v>98118</v>
      </c>
      <c r="I4112">
        <v>7366434</v>
      </c>
      <c r="J4112">
        <v>75.03</v>
      </c>
    </row>
    <row r="4113" spans="1:10" x14ac:dyDescent="0.45">
      <c r="A4113">
        <v>1970</v>
      </c>
      <c r="B4113">
        <v>2</v>
      </c>
      <c r="C4113">
        <v>7.6000000000000004E-4</v>
      </c>
      <c r="D4113">
        <v>7.6000000000000004E-4</v>
      </c>
      <c r="E4113">
        <v>0.5</v>
      </c>
      <c r="F4113">
        <v>98059</v>
      </c>
      <c r="G4113">
        <v>74</v>
      </c>
      <c r="H4113">
        <v>98022</v>
      </c>
      <c r="I4113">
        <v>7268316</v>
      </c>
      <c r="J4113">
        <v>74.12</v>
      </c>
    </row>
    <row r="4114" spans="1:10" x14ac:dyDescent="0.45">
      <c r="A4114">
        <v>1970</v>
      </c>
      <c r="B4114">
        <v>3</v>
      </c>
      <c r="C4114">
        <v>5.9000000000000003E-4</v>
      </c>
      <c r="D4114">
        <v>5.9000000000000003E-4</v>
      </c>
      <c r="E4114">
        <v>0.5</v>
      </c>
      <c r="F4114">
        <v>97985</v>
      </c>
      <c r="G4114">
        <v>58</v>
      </c>
      <c r="H4114">
        <v>97956</v>
      </c>
      <c r="I4114">
        <v>7170294</v>
      </c>
      <c r="J4114">
        <v>73.180000000000007</v>
      </c>
    </row>
    <row r="4115" spans="1:10" x14ac:dyDescent="0.45">
      <c r="A4115">
        <v>1970</v>
      </c>
      <c r="B4115">
        <v>4</v>
      </c>
      <c r="C4115">
        <v>4.8000000000000001E-4</v>
      </c>
      <c r="D4115">
        <v>4.8000000000000001E-4</v>
      </c>
      <c r="E4115">
        <v>0.5</v>
      </c>
      <c r="F4115">
        <v>97927</v>
      </c>
      <c r="G4115">
        <v>47</v>
      </c>
      <c r="H4115">
        <v>97904</v>
      </c>
      <c r="I4115">
        <v>7072338</v>
      </c>
      <c r="J4115">
        <v>72.22</v>
      </c>
    </row>
    <row r="4116" spans="1:10" x14ac:dyDescent="0.45">
      <c r="A4116">
        <v>1970</v>
      </c>
      <c r="B4116">
        <v>5</v>
      </c>
      <c r="C4116">
        <v>4.4000000000000002E-4</v>
      </c>
      <c r="D4116">
        <v>4.4000000000000002E-4</v>
      </c>
      <c r="E4116">
        <v>0.5</v>
      </c>
      <c r="F4116">
        <v>97880</v>
      </c>
      <c r="G4116">
        <v>43</v>
      </c>
      <c r="H4116">
        <v>97858</v>
      </c>
      <c r="I4116">
        <v>6974434</v>
      </c>
      <c r="J4116">
        <v>71.25</v>
      </c>
    </row>
    <row r="4117" spans="1:10" x14ac:dyDescent="0.45">
      <c r="A4117">
        <v>1970</v>
      </c>
      <c r="B4117">
        <v>6</v>
      </c>
      <c r="C4117">
        <v>4.0000000000000002E-4</v>
      </c>
      <c r="D4117">
        <v>4.0000000000000002E-4</v>
      </c>
      <c r="E4117">
        <v>0.5</v>
      </c>
      <c r="F4117">
        <v>97837</v>
      </c>
      <c r="G4117">
        <v>39</v>
      </c>
      <c r="H4117">
        <v>97818</v>
      </c>
      <c r="I4117">
        <v>6876576</v>
      </c>
      <c r="J4117">
        <v>70.290000000000006</v>
      </c>
    </row>
    <row r="4118" spans="1:10" x14ac:dyDescent="0.45">
      <c r="A4118">
        <v>1970</v>
      </c>
      <c r="B4118">
        <v>7</v>
      </c>
      <c r="C4118">
        <v>3.1E-4</v>
      </c>
      <c r="D4118">
        <v>3.1E-4</v>
      </c>
      <c r="E4118">
        <v>0.5</v>
      </c>
      <c r="F4118">
        <v>97798</v>
      </c>
      <c r="G4118">
        <v>30</v>
      </c>
      <c r="H4118">
        <v>97783</v>
      </c>
      <c r="I4118">
        <v>6778758</v>
      </c>
      <c r="J4118">
        <v>69.31</v>
      </c>
    </row>
    <row r="4119" spans="1:10" x14ac:dyDescent="0.45">
      <c r="A4119">
        <v>1970</v>
      </c>
      <c r="B4119">
        <v>8</v>
      </c>
      <c r="C4119">
        <v>2.9999999999999997E-4</v>
      </c>
      <c r="D4119">
        <v>2.9999999999999997E-4</v>
      </c>
      <c r="E4119">
        <v>0.5</v>
      </c>
      <c r="F4119">
        <v>97768</v>
      </c>
      <c r="G4119">
        <v>29</v>
      </c>
      <c r="H4119">
        <v>97753</v>
      </c>
      <c r="I4119">
        <v>6680975</v>
      </c>
      <c r="J4119">
        <v>68.34</v>
      </c>
    </row>
    <row r="4120" spans="1:10" x14ac:dyDescent="0.45">
      <c r="A4120">
        <v>1970</v>
      </c>
      <c r="B4120">
        <v>9</v>
      </c>
      <c r="C4120">
        <v>2.7999999999999998E-4</v>
      </c>
      <c r="D4120">
        <v>2.7999999999999998E-4</v>
      </c>
      <c r="E4120">
        <v>0.5</v>
      </c>
      <c r="F4120">
        <v>97739</v>
      </c>
      <c r="G4120">
        <v>27</v>
      </c>
      <c r="H4120">
        <v>97725</v>
      </c>
      <c r="I4120">
        <v>6583222</v>
      </c>
      <c r="J4120">
        <v>67.36</v>
      </c>
    </row>
    <row r="4121" spans="1:10" x14ac:dyDescent="0.45">
      <c r="A4121">
        <v>1970</v>
      </c>
      <c r="B4121">
        <v>10</v>
      </c>
      <c r="C4121">
        <v>2.5999999999999998E-4</v>
      </c>
      <c r="D4121">
        <v>2.5999999999999998E-4</v>
      </c>
      <c r="E4121">
        <v>0.5</v>
      </c>
      <c r="F4121">
        <v>97711</v>
      </c>
      <c r="G4121">
        <v>25</v>
      </c>
      <c r="H4121">
        <v>97699</v>
      </c>
      <c r="I4121">
        <v>6485497</v>
      </c>
      <c r="J4121">
        <v>66.37</v>
      </c>
    </row>
    <row r="4122" spans="1:10" x14ac:dyDescent="0.45">
      <c r="A4122">
        <v>1970</v>
      </c>
      <c r="B4122">
        <v>11</v>
      </c>
      <c r="C4122">
        <v>2.5999999999999998E-4</v>
      </c>
      <c r="D4122">
        <v>2.5999999999999998E-4</v>
      </c>
      <c r="E4122">
        <v>0.5</v>
      </c>
      <c r="F4122">
        <v>97686</v>
      </c>
      <c r="G4122">
        <v>25</v>
      </c>
      <c r="H4122">
        <v>97674</v>
      </c>
      <c r="I4122">
        <v>6387798</v>
      </c>
      <c r="J4122">
        <v>65.39</v>
      </c>
    </row>
    <row r="4123" spans="1:10" x14ac:dyDescent="0.45">
      <c r="A4123">
        <v>1970</v>
      </c>
      <c r="B4123">
        <v>12</v>
      </c>
      <c r="C4123">
        <v>2.7999999999999998E-4</v>
      </c>
      <c r="D4123">
        <v>2.7999999999999998E-4</v>
      </c>
      <c r="E4123">
        <v>0.5</v>
      </c>
      <c r="F4123">
        <v>97661</v>
      </c>
      <c r="G4123">
        <v>27</v>
      </c>
      <c r="H4123">
        <v>97648</v>
      </c>
      <c r="I4123">
        <v>6290125</v>
      </c>
      <c r="J4123">
        <v>64.41</v>
      </c>
    </row>
    <row r="4124" spans="1:10" x14ac:dyDescent="0.45">
      <c r="A4124">
        <v>1970</v>
      </c>
      <c r="B4124">
        <v>13</v>
      </c>
      <c r="C4124">
        <v>3.2000000000000003E-4</v>
      </c>
      <c r="D4124">
        <v>3.2000000000000003E-4</v>
      </c>
      <c r="E4124">
        <v>0.5</v>
      </c>
      <c r="F4124">
        <v>97634</v>
      </c>
      <c r="G4124">
        <v>32</v>
      </c>
      <c r="H4124">
        <v>97618</v>
      </c>
      <c r="I4124">
        <v>6192477</v>
      </c>
      <c r="J4124">
        <v>63.43</v>
      </c>
    </row>
    <row r="4125" spans="1:10" x14ac:dyDescent="0.45">
      <c r="A4125">
        <v>1970</v>
      </c>
      <c r="B4125">
        <v>14</v>
      </c>
      <c r="C4125">
        <v>3.6000000000000002E-4</v>
      </c>
      <c r="D4125">
        <v>3.6000000000000002E-4</v>
      </c>
      <c r="E4125">
        <v>0.5</v>
      </c>
      <c r="F4125">
        <v>97602</v>
      </c>
      <c r="G4125">
        <v>35</v>
      </c>
      <c r="H4125">
        <v>97585</v>
      </c>
      <c r="I4125">
        <v>6094859</v>
      </c>
      <c r="J4125">
        <v>62.45</v>
      </c>
    </row>
    <row r="4126" spans="1:10" x14ac:dyDescent="0.45">
      <c r="A4126">
        <v>1970</v>
      </c>
      <c r="B4126">
        <v>15</v>
      </c>
      <c r="C4126">
        <v>4.4999999999999999E-4</v>
      </c>
      <c r="D4126">
        <v>4.4999999999999999E-4</v>
      </c>
      <c r="E4126">
        <v>0.5</v>
      </c>
      <c r="F4126">
        <v>97567</v>
      </c>
      <c r="G4126">
        <v>44</v>
      </c>
      <c r="H4126">
        <v>97545</v>
      </c>
      <c r="I4126">
        <v>5997274</v>
      </c>
      <c r="J4126">
        <v>61.47</v>
      </c>
    </row>
    <row r="4127" spans="1:10" x14ac:dyDescent="0.45">
      <c r="A4127">
        <v>1970</v>
      </c>
      <c r="B4127">
        <v>16</v>
      </c>
      <c r="C4127">
        <v>5.2999999999999998E-4</v>
      </c>
      <c r="D4127">
        <v>5.2999999999999998E-4</v>
      </c>
      <c r="E4127">
        <v>0.5</v>
      </c>
      <c r="F4127">
        <v>97523</v>
      </c>
      <c r="G4127">
        <v>52</v>
      </c>
      <c r="H4127">
        <v>97498</v>
      </c>
      <c r="I4127">
        <v>5899728</v>
      </c>
      <c r="J4127">
        <v>60.5</v>
      </c>
    </row>
    <row r="4128" spans="1:10" x14ac:dyDescent="0.45">
      <c r="A4128">
        <v>1970</v>
      </c>
      <c r="B4128">
        <v>17</v>
      </c>
      <c r="C4128">
        <v>6.3000000000000003E-4</v>
      </c>
      <c r="D4128">
        <v>6.2E-4</v>
      </c>
      <c r="E4128">
        <v>0.5</v>
      </c>
      <c r="F4128">
        <v>97472</v>
      </c>
      <c r="G4128">
        <v>61</v>
      </c>
      <c r="H4128">
        <v>97441</v>
      </c>
      <c r="I4128">
        <v>5802231</v>
      </c>
      <c r="J4128">
        <v>59.53</v>
      </c>
    </row>
    <row r="4129" spans="1:10" x14ac:dyDescent="0.45">
      <c r="A4129">
        <v>1970</v>
      </c>
      <c r="B4129">
        <v>18</v>
      </c>
      <c r="C4129">
        <v>7.1000000000000002E-4</v>
      </c>
      <c r="D4129">
        <v>7.1000000000000002E-4</v>
      </c>
      <c r="E4129">
        <v>0.5</v>
      </c>
      <c r="F4129">
        <v>97411</v>
      </c>
      <c r="G4129">
        <v>69</v>
      </c>
      <c r="H4129">
        <v>97377</v>
      </c>
      <c r="I4129">
        <v>5704789</v>
      </c>
      <c r="J4129">
        <v>58.56</v>
      </c>
    </row>
    <row r="4130" spans="1:10" x14ac:dyDescent="0.45">
      <c r="A4130">
        <v>1970</v>
      </c>
      <c r="B4130">
        <v>19</v>
      </c>
      <c r="C4130">
        <v>7.6999999999999996E-4</v>
      </c>
      <c r="D4130">
        <v>7.6999999999999996E-4</v>
      </c>
      <c r="E4130">
        <v>0.5</v>
      </c>
      <c r="F4130">
        <v>97342</v>
      </c>
      <c r="G4130">
        <v>75</v>
      </c>
      <c r="H4130">
        <v>97305</v>
      </c>
      <c r="I4130">
        <v>5607413</v>
      </c>
      <c r="J4130">
        <v>57.61</v>
      </c>
    </row>
    <row r="4131" spans="1:10" x14ac:dyDescent="0.45">
      <c r="A4131">
        <v>1970</v>
      </c>
      <c r="B4131">
        <v>20</v>
      </c>
      <c r="C4131">
        <v>7.2999999999999996E-4</v>
      </c>
      <c r="D4131">
        <v>7.2999999999999996E-4</v>
      </c>
      <c r="E4131">
        <v>0.5</v>
      </c>
      <c r="F4131">
        <v>97267</v>
      </c>
      <c r="G4131">
        <v>71</v>
      </c>
      <c r="H4131">
        <v>97232</v>
      </c>
      <c r="I4131">
        <v>5510108</v>
      </c>
      <c r="J4131">
        <v>56.65</v>
      </c>
    </row>
    <row r="4132" spans="1:10" x14ac:dyDescent="0.45">
      <c r="A4132">
        <v>1970</v>
      </c>
      <c r="B4132">
        <v>21</v>
      </c>
      <c r="C4132">
        <v>7.5000000000000002E-4</v>
      </c>
      <c r="D4132">
        <v>7.5000000000000002E-4</v>
      </c>
      <c r="E4132">
        <v>0.5</v>
      </c>
      <c r="F4132">
        <v>97197</v>
      </c>
      <c r="G4132">
        <v>73</v>
      </c>
      <c r="H4132">
        <v>97160</v>
      </c>
      <c r="I4132">
        <v>5412876</v>
      </c>
      <c r="J4132">
        <v>55.69</v>
      </c>
    </row>
    <row r="4133" spans="1:10" x14ac:dyDescent="0.45">
      <c r="A4133">
        <v>1970</v>
      </c>
      <c r="B4133">
        <v>22</v>
      </c>
      <c r="C4133">
        <v>7.5000000000000002E-4</v>
      </c>
      <c r="D4133">
        <v>7.5000000000000002E-4</v>
      </c>
      <c r="E4133">
        <v>0.5</v>
      </c>
      <c r="F4133">
        <v>97124</v>
      </c>
      <c r="G4133">
        <v>73</v>
      </c>
      <c r="H4133">
        <v>97087</v>
      </c>
      <c r="I4133">
        <v>5315716</v>
      </c>
      <c r="J4133">
        <v>54.73</v>
      </c>
    </row>
    <row r="4134" spans="1:10" x14ac:dyDescent="0.45">
      <c r="A4134">
        <v>1970</v>
      </c>
      <c r="B4134">
        <v>23</v>
      </c>
      <c r="C4134">
        <v>7.5000000000000002E-4</v>
      </c>
      <c r="D4134">
        <v>7.5000000000000002E-4</v>
      </c>
      <c r="E4134">
        <v>0.5</v>
      </c>
      <c r="F4134">
        <v>97051</v>
      </c>
      <c r="G4134">
        <v>73</v>
      </c>
      <c r="H4134">
        <v>97014</v>
      </c>
      <c r="I4134">
        <v>5218628</v>
      </c>
      <c r="J4134">
        <v>53.77</v>
      </c>
    </row>
    <row r="4135" spans="1:10" x14ac:dyDescent="0.45">
      <c r="A4135">
        <v>1970</v>
      </c>
      <c r="B4135">
        <v>24</v>
      </c>
      <c r="C4135">
        <v>7.2999999999999996E-4</v>
      </c>
      <c r="D4135">
        <v>7.2999999999999996E-4</v>
      </c>
      <c r="E4135">
        <v>0.5</v>
      </c>
      <c r="F4135">
        <v>96978</v>
      </c>
      <c r="G4135">
        <v>71</v>
      </c>
      <c r="H4135">
        <v>96942</v>
      </c>
      <c r="I4135">
        <v>5121614</v>
      </c>
      <c r="J4135">
        <v>52.81</v>
      </c>
    </row>
    <row r="4136" spans="1:10" x14ac:dyDescent="0.45">
      <c r="A4136">
        <v>1970</v>
      </c>
      <c r="B4136">
        <v>25</v>
      </c>
      <c r="C4136">
        <v>7.7999999999999999E-4</v>
      </c>
      <c r="D4136">
        <v>7.7999999999999999E-4</v>
      </c>
      <c r="E4136">
        <v>0.5</v>
      </c>
      <c r="F4136">
        <v>96907</v>
      </c>
      <c r="G4136">
        <v>76</v>
      </c>
      <c r="H4136">
        <v>96868</v>
      </c>
      <c r="I4136">
        <v>5024672</v>
      </c>
      <c r="J4136">
        <v>51.85</v>
      </c>
    </row>
    <row r="4137" spans="1:10" x14ac:dyDescent="0.45">
      <c r="A4137">
        <v>1970</v>
      </c>
      <c r="B4137">
        <v>26</v>
      </c>
      <c r="C4137">
        <v>8.4999999999999995E-4</v>
      </c>
      <c r="D4137">
        <v>8.4999999999999995E-4</v>
      </c>
      <c r="E4137">
        <v>0.5</v>
      </c>
      <c r="F4137">
        <v>96830</v>
      </c>
      <c r="G4137">
        <v>82</v>
      </c>
      <c r="H4137">
        <v>96789</v>
      </c>
      <c r="I4137">
        <v>4927803</v>
      </c>
      <c r="J4137">
        <v>50.89</v>
      </c>
    </row>
    <row r="4138" spans="1:10" x14ac:dyDescent="0.45">
      <c r="A4138">
        <v>1970</v>
      </c>
      <c r="B4138">
        <v>27</v>
      </c>
      <c r="C4138">
        <v>8.4999999999999995E-4</v>
      </c>
      <c r="D4138">
        <v>8.4999999999999995E-4</v>
      </c>
      <c r="E4138">
        <v>0.5</v>
      </c>
      <c r="F4138">
        <v>96748</v>
      </c>
      <c r="G4138">
        <v>83</v>
      </c>
      <c r="H4138">
        <v>96707</v>
      </c>
      <c r="I4138">
        <v>4831014</v>
      </c>
      <c r="J4138">
        <v>49.93</v>
      </c>
    </row>
    <row r="4139" spans="1:10" x14ac:dyDescent="0.45">
      <c r="A4139">
        <v>1970</v>
      </c>
      <c r="B4139">
        <v>28</v>
      </c>
      <c r="C4139">
        <v>9.3000000000000005E-4</v>
      </c>
      <c r="D4139">
        <v>9.3000000000000005E-4</v>
      </c>
      <c r="E4139">
        <v>0.5</v>
      </c>
      <c r="F4139">
        <v>96666</v>
      </c>
      <c r="G4139">
        <v>90</v>
      </c>
      <c r="H4139">
        <v>96621</v>
      </c>
      <c r="I4139">
        <v>4734307</v>
      </c>
      <c r="J4139">
        <v>48.98</v>
      </c>
    </row>
    <row r="4140" spans="1:10" x14ac:dyDescent="0.45">
      <c r="A4140">
        <v>1970</v>
      </c>
      <c r="B4140">
        <v>29</v>
      </c>
      <c r="C4140">
        <v>9.5E-4</v>
      </c>
      <c r="D4140">
        <v>9.5E-4</v>
      </c>
      <c r="E4140">
        <v>0.5</v>
      </c>
      <c r="F4140">
        <v>96575</v>
      </c>
      <c r="G4140">
        <v>92</v>
      </c>
      <c r="H4140">
        <v>96530</v>
      </c>
      <c r="I4140">
        <v>4637687</v>
      </c>
      <c r="J4140">
        <v>48.02</v>
      </c>
    </row>
    <row r="4141" spans="1:10" x14ac:dyDescent="0.45">
      <c r="A4141">
        <v>1970</v>
      </c>
      <c r="B4141">
        <v>30</v>
      </c>
      <c r="C4141">
        <v>9.7000000000000005E-4</v>
      </c>
      <c r="D4141">
        <v>9.7000000000000005E-4</v>
      </c>
      <c r="E4141">
        <v>0.5</v>
      </c>
      <c r="F4141">
        <v>96484</v>
      </c>
      <c r="G4141">
        <v>94</v>
      </c>
      <c r="H4141">
        <v>96437</v>
      </c>
      <c r="I4141">
        <v>4541157</v>
      </c>
      <c r="J4141">
        <v>47.07</v>
      </c>
    </row>
    <row r="4142" spans="1:10" x14ac:dyDescent="0.45">
      <c r="A4142">
        <v>1970</v>
      </c>
      <c r="B4142">
        <v>31</v>
      </c>
      <c r="C4142">
        <v>1.07E-3</v>
      </c>
      <c r="D4142">
        <v>1.07E-3</v>
      </c>
      <c r="E4142">
        <v>0.5</v>
      </c>
      <c r="F4142">
        <v>96390</v>
      </c>
      <c r="G4142">
        <v>103</v>
      </c>
      <c r="H4142">
        <v>96339</v>
      </c>
      <c r="I4142">
        <v>4444720</v>
      </c>
      <c r="J4142">
        <v>46.11</v>
      </c>
    </row>
    <row r="4143" spans="1:10" x14ac:dyDescent="0.45">
      <c r="A4143">
        <v>1970</v>
      </c>
      <c r="B4143">
        <v>32</v>
      </c>
      <c r="C4143">
        <v>1.15E-3</v>
      </c>
      <c r="D4143">
        <v>1.15E-3</v>
      </c>
      <c r="E4143">
        <v>0.5</v>
      </c>
      <c r="F4143">
        <v>96287</v>
      </c>
      <c r="G4143">
        <v>110</v>
      </c>
      <c r="H4143">
        <v>96232</v>
      </c>
      <c r="I4143">
        <v>4348381</v>
      </c>
      <c r="J4143">
        <v>45.16</v>
      </c>
    </row>
    <row r="4144" spans="1:10" x14ac:dyDescent="0.45">
      <c r="A4144">
        <v>1970</v>
      </c>
      <c r="B4144">
        <v>33</v>
      </c>
      <c r="C4144">
        <v>1.2899999999999999E-3</v>
      </c>
      <c r="D4144">
        <v>1.2899999999999999E-3</v>
      </c>
      <c r="E4144">
        <v>0.5</v>
      </c>
      <c r="F4144">
        <v>96177</v>
      </c>
      <c r="G4144">
        <v>124</v>
      </c>
      <c r="H4144">
        <v>96115</v>
      </c>
      <c r="I4144">
        <v>4252149</v>
      </c>
      <c r="J4144">
        <v>44.21</v>
      </c>
    </row>
    <row r="4145" spans="1:10" x14ac:dyDescent="0.45">
      <c r="A4145">
        <v>1970</v>
      </c>
      <c r="B4145">
        <v>34</v>
      </c>
      <c r="C4145">
        <v>1.4E-3</v>
      </c>
      <c r="D4145">
        <v>1.4E-3</v>
      </c>
      <c r="E4145">
        <v>0.5</v>
      </c>
      <c r="F4145">
        <v>96053</v>
      </c>
      <c r="G4145">
        <v>134</v>
      </c>
      <c r="H4145">
        <v>95986</v>
      </c>
      <c r="I4145">
        <v>4156035</v>
      </c>
      <c r="J4145">
        <v>43.27</v>
      </c>
    </row>
    <row r="4146" spans="1:10" x14ac:dyDescent="0.45">
      <c r="A4146">
        <v>1970</v>
      </c>
      <c r="B4146">
        <v>35</v>
      </c>
      <c r="C4146">
        <v>1.6000000000000001E-3</v>
      </c>
      <c r="D4146">
        <v>1.6000000000000001E-3</v>
      </c>
      <c r="E4146">
        <v>0.5</v>
      </c>
      <c r="F4146">
        <v>95919</v>
      </c>
      <c r="G4146">
        <v>153</v>
      </c>
      <c r="H4146">
        <v>95842</v>
      </c>
      <c r="I4146">
        <v>4060049</v>
      </c>
      <c r="J4146">
        <v>42.33</v>
      </c>
    </row>
    <row r="4147" spans="1:10" x14ac:dyDescent="0.45">
      <c r="A4147">
        <v>1970</v>
      </c>
      <c r="B4147">
        <v>36</v>
      </c>
      <c r="C4147">
        <v>1.64E-3</v>
      </c>
      <c r="D4147">
        <v>1.64E-3</v>
      </c>
      <c r="E4147">
        <v>0.5</v>
      </c>
      <c r="F4147">
        <v>95765</v>
      </c>
      <c r="G4147">
        <v>157</v>
      </c>
      <c r="H4147">
        <v>95687</v>
      </c>
      <c r="I4147">
        <v>3964207</v>
      </c>
      <c r="J4147">
        <v>41.4</v>
      </c>
    </row>
    <row r="4148" spans="1:10" x14ac:dyDescent="0.45">
      <c r="A4148">
        <v>1970</v>
      </c>
      <c r="B4148">
        <v>37</v>
      </c>
      <c r="C4148">
        <v>1.7899999999999999E-3</v>
      </c>
      <c r="D4148">
        <v>1.7899999999999999E-3</v>
      </c>
      <c r="E4148">
        <v>0.5</v>
      </c>
      <c r="F4148">
        <v>95608</v>
      </c>
      <c r="G4148">
        <v>171</v>
      </c>
      <c r="H4148">
        <v>95523</v>
      </c>
      <c r="I4148">
        <v>3868521</v>
      </c>
      <c r="J4148">
        <v>40.46</v>
      </c>
    </row>
    <row r="4149" spans="1:10" x14ac:dyDescent="0.45">
      <c r="A4149">
        <v>1970</v>
      </c>
      <c r="B4149">
        <v>38</v>
      </c>
      <c r="C4149">
        <v>1.98E-3</v>
      </c>
      <c r="D4149">
        <v>1.98E-3</v>
      </c>
      <c r="E4149">
        <v>0.5</v>
      </c>
      <c r="F4149">
        <v>95437</v>
      </c>
      <c r="G4149">
        <v>189</v>
      </c>
      <c r="H4149">
        <v>95342</v>
      </c>
      <c r="I4149">
        <v>3772998</v>
      </c>
      <c r="J4149">
        <v>39.53</v>
      </c>
    </row>
    <row r="4150" spans="1:10" x14ac:dyDescent="0.45">
      <c r="A4150">
        <v>1970</v>
      </c>
      <c r="B4150">
        <v>39</v>
      </c>
      <c r="C4150">
        <v>2.15E-3</v>
      </c>
      <c r="D4150">
        <v>2.15E-3</v>
      </c>
      <c r="E4150">
        <v>0.5</v>
      </c>
      <c r="F4150">
        <v>95248</v>
      </c>
      <c r="G4150">
        <v>205</v>
      </c>
      <c r="H4150">
        <v>95146</v>
      </c>
      <c r="I4150">
        <v>3677656</v>
      </c>
      <c r="J4150">
        <v>38.61</v>
      </c>
    </row>
    <row r="4151" spans="1:10" x14ac:dyDescent="0.45">
      <c r="A4151">
        <v>1970</v>
      </c>
      <c r="B4151">
        <v>40</v>
      </c>
      <c r="C4151">
        <v>2.3500000000000001E-3</v>
      </c>
      <c r="D4151">
        <v>2.3400000000000001E-3</v>
      </c>
      <c r="E4151">
        <v>0.5</v>
      </c>
      <c r="F4151">
        <v>95044</v>
      </c>
      <c r="G4151">
        <v>223</v>
      </c>
      <c r="H4151">
        <v>94932</v>
      </c>
      <c r="I4151">
        <v>3582510</v>
      </c>
      <c r="J4151">
        <v>37.69</v>
      </c>
    </row>
    <row r="4152" spans="1:10" x14ac:dyDescent="0.45">
      <c r="A4152">
        <v>1970</v>
      </c>
      <c r="B4152">
        <v>41</v>
      </c>
      <c r="C4152">
        <v>2.4599999999999999E-3</v>
      </c>
      <c r="D4152">
        <v>2.4499999999999999E-3</v>
      </c>
      <c r="E4152">
        <v>0.5</v>
      </c>
      <c r="F4152">
        <v>94821</v>
      </c>
      <c r="G4152">
        <v>233</v>
      </c>
      <c r="H4152">
        <v>94704</v>
      </c>
      <c r="I4152">
        <v>3487578</v>
      </c>
      <c r="J4152">
        <v>36.78</v>
      </c>
    </row>
    <row r="4153" spans="1:10" x14ac:dyDescent="0.45">
      <c r="A4153">
        <v>1970</v>
      </c>
      <c r="B4153">
        <v>42</v>
      </c>
      <c r="C4153">
        <v>2.82E-3</v>
      </c>
      <c r="D4153">
        <v>2.82E-3</v>
      </c>
      <c r="E4153">
        <v>0.5</v>
      </c>
      <c r="F4153">
        <v>94588</v>
      </c>
      <c r="G4153">
        <v>267</v>
      </c>
      <c r="H4153">
        <v>94455</v>
      </c>
      <c r="I4153">
        <v>3392873</v>
      </c>
      <c r="J4153">
        <v>35.869999999999997</v>
      </c>
    </row>
    <row r="4154" spans="1:10" x14ac:dyDescent="0.45">
      <c r="A4154">
        <v>1970</v>
      </c>
      <c r="B4154">
        <v>43</v>
      </c>
      <c r="C4154">
        <v>2.9299999999999999E-3</v>
      </c>
      <c r="D4154">
        <v>2.9199999999999999E-3</v>
      </c>
      <c r="E4154">
        <v>0.5</v>
      </c>
      <c r="F4154">
        <v>94321</v>
      </c>
      <c r="G4154">
        <v>276</v>
      </c>
      <c r="H4154">
        <v>94183</v>
      </c>
      <c r="I4154">
        <v>3298419</v>
      </c>
      <c r="J4154">
        <v>34.97</v>
      </c>
    </row>
    <row r="4155" spans="1:10" x14ac:dyDescent="0.45">
      <c r="A4155">
        <v>1970</v>
      </c>
      <c r="B4155">
        <v>44</v>
      </c>
      <c r="C4155">
        <v>3.2299999999999998E-3</v>
      </c>
      <c r="D4155">
        <v>3.2200000000000002E-3</v>
      </c>
      <c r="E4155">
        <v>0.5</v>
      </c>
      <c r="F4155">
        <v>94046</v>
      </c>
      <c r="G4155">
        <v>303</v>
      </c>
      <c r="H4155">
        <v>93894</v>
      </c>
      <c r="I4155">
        <v>3204235</v>
      </c>
      <c r="J4155">
        <v>34.07</v>
      </c>
    </row>
    <row r="4156" spans="1:10" x14ac:dyDescent="0.45">
      <c r="A4156">
        <v>1970</v>
      </c>
      <c r="B4156">
        <v>45</v>
      </c>
      <c r="C4156">
        <v>3.6600000000000001E-3</v>
      </c>
      <c r="D4156">
        <v>3.6600000000000001E-3</v>
      </c>
      <c r="E4156">
        <v>0.5</v>
      </c>
      <c r="F4156">
        <v>93742</v>
      </c>
      <c r="G4156">
        <v>343</v>
      </c>
      <c r="H4156">
        <v>93571</v>
      </c>
      <c r="I4156">
        <v>3110341</v>
      </c>
      <c r="J4156">
        <v>33.18</v>
      </c>
    </row>
    <row r="4157" spans="1:10" x14ac:dyDescent="0.45">
      <c r="A4157">
        <v>1970</v>
      </c>
      <c r="B4157">
        <v>46</v>
      </c>
      <c r="C4157">
        <v>3.9399999999999999E-3</v>
      </c>
      <c r="D4157">
        <v>3.9399999999999999E-3</v>
      </c>
      <c r="E4157">
        <v>0.5</v>
      </c>
      <c r="F4157">
        <v>93400</v>
      </c>
      <c r="G4157">
        <v>368</v>
      </c>
      <c r="H4157">
        <v>93216</v>
      </c>
      <c r="I4157">
        <v>3016770</v>
      </c>
      <c r="J4157">
        <v>32.299999999999997</v>
      </c>
    </row>
    <row r="4158" spans="1:10" x14ac:dyDescent="0.45">
      <c r="A4158">
        <v>1970</v>
      </c>
      <c r="B4158">
        <v>47</v>
      </c>
      <c r="C4158">
        <v>4.2300000000000003E-3</v>
      </c>
      <c r="D4158">
        <v>4.2199999999999998E-3</v>
      </c>
      <c r="E4158">
        <v>0.5</v>
      </c>
      <c r="F4158">
        <v>93032</v>
      </c>
      <c r="G4158">
        <v>393</v>
      </c>
      <c r="H4158">
        <v>92836</v>
      </c>
      <c r="I4158">
        <v>2923554</v>
      </c>
      <c r="J4158">
        <v>31.43</v>
      </c>
    </row>
    <row r="4159" spans="1:10" x14ac:dyDescent="0.45">
      <c r="A4159">
        <v>1970</v>
      </c>
      <c r="B4159">
        <v>48</v>
      </c>
      <c r="C4159">
        <v>4.3299999999999996E-3</v>
      </c>
      <c r="D4159">
        <v>4.3200000000000001E-3</v>
      </c>
      <c r="E4159">
        <v>0.5</v>
      </c>
      <c r="F4159">
        <v>92639</v>
      </c>
      <c r="G4159">
        <v>400</v>
      </c>
      <c r="H4159">
        <v>92439</v>
      </c>
      <c r="I4159">
        <v>2830718</v>
      </c>
      <c r="J4159">
        <v>30.56</v>
      </c>
    </row>
    <row r="4160" spans="1:10" x14ac:dyDescent="0.45">
      <c r="A4160">
        <v>1970</v>
      </c>
      <c r="B4160">
        <v>49</v>
      </c>
      <c r="C4160">
        <v>5.0000000000000001E-3</v>
      </c>
      <c r="D4160">
        <v>4.9899999999999996E-3</v>
      </c>
      <c r="E4160">
        <v>0.5</v>
      </c>
      <c r="F4160">
        <v>92239</v>
      </c>
      <c r="G4160">
        <v>460</v>
      </c>
      <c r="H4160">
        <v>92009</v>
      </c>
      <c r="I4160">
        <v>2738279</v>
      </c>
      <c r="J4160">
        <v>29.69</v>
      </c>
    </row>
    <row r="4161" spans="1:10" x14ac:dyDescent="0.45">
      <c r="A4161">
        <v>1970</v>
      </c>
      <c r="B4161">
        <v>50</v>
      </c>
      <c r="C4161">
        <v>5.3200000000000001E-3</v>
      </c>
      <c r="D4161">
        <v>5.3099999999999996E-3</v>
      </c>
      <c r="E4161">
        <v>0.5</v>
      </c>
      <c r="F4161">
        <v>91779</v>
      </c>
      <c r="G4161">
        <v>487</v>
      </c>
      <c r="H4161">
        <v>91536</v>
      </c>
      <c r="I4161">
        <v>2646269</v>
      </c>
      <c r="J4161">
        <v>28.83</v>
      </c>
    </row>
    <row r="4162" spans="1:10" x14ac:dyDescent="0.45">
      <c r="A4162">
        <v>1970</v>
      </c>
      <c r="B4162">
        <v>51</v>
      </c>
      <c r="C4162">
        <v>5.6100000000000004E-3</v>
      </c>
      <c r="D4162">
        <v>5.5900000000000004E-3</v>
      </c>
      <c r="E4162">
        <v>0.5</v>
      </c>
      <c r="F4162">
        <v>91292</v>
      </c>
      <c r="G4162">
        <v>510</v>
      </c>
      <c r="H4162">
        <v>91037</v>
      </c>
      <c r="I4162">
        <v>2554734</v>
      </c>
      <c r="J4162">
        <v>27.98</v>
      </c>
    </row>
    <row r="4163" spans="1:10" x14ac:dyDescent="0.45">
      <c r="A4163">
        <v>1970</v>
      </c>
      <c r="B4163">
        <v>52</v>
      </c>
      <c r="C4163">
        <v>6.1399999999999996E-3</v>
      </c>
      <c r="D4163">
        <v>6.1199999999999996E-3</v>
      </c>
      <c r="E4163">
        <v>0.5</v>
      </c>
      <c r="F4163">
        <v>90782</v>
      </c>
      <c r="G4163">
        <v>556</v>
      </c>
      <c r="H4163">
        <v>90504</v>
      </c>
      <c r="I4163">
        <v>2463697</v>
      </c>
      <c r="J4163">
        <v>27.14</v>
      </c>
    </row>
    <row r="4164" spans="1:10" x14ac:dyDescent="0.45">
      <c r="A4164">
        <v>1970</v>
      </c>
      <c r="B4164">
        <v>53</v>
      </c>
      <c r="C4164">
        <v>6.6499999999999997E-3</v>
      </c>
      <c r="D4164">
        <v>6.6299999999999996E-3</v>
      </c>
      <c r="E4164">
        <v>0.5</v>
      </c>
      <c r="F4164">
        <v>90226</v>
      </c>
      <c r="G4164">
        <v>598</v>
      </c>
      <c r="H4164">
        <v>89927</v>
      </c>
      <c r="I4164">
        <v>2373193</v>
      </c>
      <c r="J4164">
        <v>26.3</v>
      </c>
    </row>
    <row r="4165" spans="1:10" x14ac:dyDescent="0.45">
      <c r="A4165">
        <v>1970</v>
      </c>
      <c r="B4165">
        <v>54</v>
      </c>
      <c r="C4165">
        <v>7.2700000000000004E-3</v>
      </c>
      <c r="D4165">
        <v>7.2399999999999999E-3</v>
      </c>
      <c r="E4165">
        <v>0.5</v>
      </c>
      <c r="F4165">
        <v>89628</v>
      </c>
      <c r="G4165">
        <v>649</v>
      </c>
      <c r="H4165">
        <v>89303</v>
      </c>
      <c r="I4165">
        <v>2283266</v>
      </c>
      <c r="J4165">
        <v>25.47</v>
      </c>
    </row>
    <row r="4166" spans="1:10" x14ac:dyDescent="0.45">
      <c r="A4166">
        <v>1970</v>
      </c>
      <c r="B4166">
        <v>55</v>
      </c>
      <c r="C4166">
        <v>7.79E-3</v>
      </c>
      <c r="D4166">
        <v>7.7600000000000004E-3</v>
      </c>
      <c r="E4166">
        <v>0.5</v>
      </c>
      <c r="F4166">
        <v>88979</v>
      </c>
      <c r="G4166">
        <v>691</v>
      </c>
      <c r="H4166">
        <v>88634</v>
      </c>
      <c r="I4166">
        <v>2193962</v>
      </c>
      <c r="J4166">
        <v>24.66</v>
      </c>
    </row>
    <row r="4167" spans="1:10" x14ac:dyDescent="0.45">
      <c r="A4167">
        <v>1970</v>
      </c>
      <c r="B4167">
        <v>56</v>
      </c>
      <c r="C4167">
        <v>8.1899999999999994E-3</v>
      </c>
      <c r="D4167">
        <v>8.1600000000000006E-3</v>
      </c>
      <c r="E4167">
        <v>0.5</v>
      </c>
      <c r="F4167">
        <v>88288</v>
      </c>
      <c r="G4167">
        <v>720</v>
      </c>
      <c r="H4167">
        <v>87928</v>
      </c>
      <c r="I4167">
        <v>2105329</v>
      </c>
      <c r="J4167">
        <v>23.85</v>
      </c>
    </row>
    <row r="4168" spans="1:10" x14ac:dyDescent="0.45">
      <c r="A4168">
        <v>1970</v>
      </c>
      <c r="B4168">
        <v>57</v>
      </c>
      <c r="C4168">
        <v>9.1299999999999992E-3</v>
      </c>
      <c r="D4168">
        <v>9.0900000000000009E-3</v>
      </c>
      <c r="E4168">
        <v>0.5</v>
      </c>
      <c r="F4168">
        <v>87568</v>
      </c>
      <c r="G4168">
        <v>796</v>
      </c>
      <c r="H4168">
        <v>87170</v>
      </c>
      <c r="I4168">
        <v>2017401</v>
      </c>
      <c r="J4168">
        <v>23.04</v>
      </c>
    </row>
    <row r="4169" spans="1:10" x14ac:dyDescent="0.45">
      <c r="A4169">
        <v>1970</v>
      </c>
      <c r="B4169">
        <v>58</v>
      </c>
      <c r="C4169">
        <v>9.6799999999999994E-3</v>
      </c>
      <c r="D4169">
        <v>9.6399999999999993E-3</v>
      </c>
      <c r="E4169">
        <v>0.5</v>
      </c>
      <c r="F4169">
        <v>86772</v>
      </c>
      <c r="G4169">
        <v>836</v>
      </c>
      <c r="H4169">
        <v>86354</v>
      </c>
      <c r="I4169">
        <v>1930231</v>
      </c>
      <c r="J4169">
        <v>22.24</v>
      </c>
    </row>
    <row r="4170" spans="1:10" x14ac:dyDescent="0.45">
      <c r="A4170">
        <v>1970</v>
      </c>
      <c r="B4170">
        <v>59</v>
      </c>
      <c r="C4170">
        <v>1.056E-2</v>
      </c>
      <c r="D4170">
        <v>1.051E-2</v>
      </c>
      <c r="E4170">
        <v>0.5</v>
      </c>
      <c r="F4170">
        <v>85936</v>
      </c>
      <c r="G4170">
        <v>903</v>
      </c>
      <c r="H4170">
        <v>85485</v>
      </c>
      <c r="I4170">
        <v>1843876</v>
      </c>
      <c r="J4170">
        <v>21.46</v>
      </c>
    </row>
    <row r="4171" spans="1:10" x14ac:dyDescent="0.45">
      <c r="A4171">
        <v>1970</v>
      </c>
      <c r="B4171">
        <v>60</v>
      </c>
      <c r="C4171">
        <v>1.1140000000000001E-2</v>
      </c>
      <c r="D4171">
        <v>1.108E-2</v>
      </c>
      <c r="E4171">
        <v>0.5</v>
      </c>
      <c r="F4171">
        <v>85033</v>
      </c>
      <c r="G4171">
        <v>942</v>
      </c>
      <c r="H4171">
        <v>84562</v>
      </c>
      <c r="I4171">
        <v>1758392</v>
      </c>
      <c r="J4171">
        <v>20.68</v>
      </c>
    </row>
    <row r="4172" spans="1:10" x14ac:dyDescent="0.45">
      <c r="A4172">
        <v>1970</v>
      </c>
      <c r="B4172">
        <v>61</v>
      </c>
      <c r="C4172">
        <v>1.1730000000000001E-2</v>
      </c>
      <c r="D4172">
        <v>1.167E-2</v>
      </c>
      <c r="E4172">
        <v>0.5</v>
      </c>
      <c r="F4172">
        <v>84091</v>
      </c>
      <c r="G4172">
        <v>981</v>
      </c>
      <c r="H4172">
        <v>83600</v>
      </c>
      <c r="I4172">
        <v>1673830</v>
      </c>
      <c r="J4172">
        <v>19.899999999999999</v>
      </c>
    </row>
    <row r="4173" spans="1:10" x14ac:dyDescent="0.45">
      <c r="A4173">
        <v>1970</v>
      </c>
      <c r="B4173">
        <v>62</v>
      </c>
      <c r="C4173">
        <v>1.3509999999999999E-2</v>
      </c>
      <c r="D4173">
        <v>1.342E-2</v>
      </c>
      <c r="E4173">
        <v>0.5</v>
      </c>
      <c r="F4173">
        <v>83110</v>
      </c>
      <c r="G4173">
        <v>1115</v>
      </c>
      <c r="H4173">
        <v>82552</v>
      </c>
      <c r="I4173">
        <v>1590229</v>
      </c>
      <c r="J4173">
        <v>19.13</v>
      </c>
    </row>
    <row r="4174" spans="1:10" x14ac:dyDescent="0.45">
      <c r="A4174">
        <v>1970</v>
      </c>
      <c r="B4174">
        <v>63</v>
      </c>
      <c r="C4174">
        <v>1.417E-2</v>
      </c>
      <c r="D4174">
        <v>1.4069999999999999E-2</v>
      </c>
      <c r="E4174">
        <v>0.5</v>
      </c>
      <c r="F4174">
        <v>81995</v>
      </c>
      <c r="G4174">
        <v>1154</v>
      </c>
      <c r="H4174">
        <v>81418</v>
      </c>
      <c r="I4174">
        <v>1507677</v>
      </c>
      <c r="J4174">
        <v>18.39</v>
      </c>
    </row>
    <row r="4175" spans="1:10" x14ac:dyDescent="0.45">
      <c r="A4175">
        <v>1970</v>
      </c>
      <c r="B4175">
        <v>64</v>
      </c>
      <c r="C4175">
        <v>1.52E-2</v>
      </c>
      <c r="D4175">
        <v>1.5089999999999999E-2</v>
      </c>
      <c r="E4175">
        <v>0.5</v>
      </c>
      <c r="F4175">
        <v>80841</v>
      </c>
      <c r="G4175">
        <v>1220</v>
      </c>
      <c r="H4175">
        <v>80231</v>
      </c>
      <c r="I4175">
        <v>1426259</v>
      </c>
      <c r="J4175">
        <v>17.64</v>
      </c>
    </row>
    <row r="4176" spans="1:10" x14ac:dyDescent="0.45">
      <c r="A4176">
        <v>1970</v>
      </c>
      <c r="B4176">
        <v>65</v>
      </c>
      <c r="C4176">
        <v>1.762E-2</v>
      </c>
      <c r="D4176">
        <v>1.746E-2</v>
      </c>
      <c r="E4176">
        <v>0.5</v>
      </c>
      <c r="F4176">
        <v>79621</v>
      </c>
      <c r="G4176">
        <v>1390</v>
      </c>
      <c r="H4176">
        <v>78926</v>
      </c>
      <c r="I4176">
        <v>1346029</v>
      </c>
      <c r="J4176">
        <v>16.91</v>
      </c>
    </row>
    <row r="4177" spans="1:10" x14ac:dyDescent="0.45">
      <c r="A4177">
        <v>1970</v>
      </c>
      <c r="B4177">
        <v>66</v>
      </c>
      <c r="C4177">
        <v>1.8079999999999999E-2</v>
      </c>
      <c r="D4177">
        <v>1.7919999999999998E-2</v>
      </c>
      <c r="E4177">
        <v>0.5</v>
      </c>
      <c r="F4177">
        <v>78231</v>
      </c>
      <c r="G4177">
        <v>1402</v>
      </c>
      <c r="H4177">
        <v>77530</v>
      </c>
      <c r="I4177">
        <v>1267103</v>
      </c>
      <c r="J4177">
        <v>16.2</v>
      </c>
    </row>
    <row r="4178" spans="1:10" x14ac:dyDescent="0.45">
      <c r="A4178">
        <v>1970</v>
      </c>
      <c r="B4178">
        <v>67</v>
      </c>
      <c r="C4178">
        <v>1.9980000000000001E-2</v>
      </c>
      <c r="D4178">
        <v>1.9779999999999999E-2</v>
      </c>
      <c r="E4178">
        <v>0.5</v>
      </c>
      <c r="F4178">
        <v>76829</v>
      </c>
      <c r="G4178">
        <v>1520</v>
      </c>
      <c r="H4178">
        <v>76069</v>
      </c>
      <c r="I4178">
        <v>1189573</v>
      </c>
      <c r="J4178">
        <v>15.48</v>
      </c>
    </row>
    <row r="4179" spans="1:10" x14ac:dyDescent="0.45">
      <c r="A4179">
        <v>1970</v>
      </c>
      <c r="B4179">
        <v>68</v>
      </c>
      <c r="C4179">
        <v>2.147E-2</v>
      </c>
      <c r="D4179">
        <v>2.1239999999999998E-2</v>
      </c>
      <c r="E4179">
        <v>0.5</v>
      </c>
      <c r="F4179">
        <v>75309</v>
      </c>
      <c r="G4179">
        <v>1600</v>
      </c>
      <c r="H4179">
        <v>74509</v>
      </c>
      <c r="I4179">
        <v>1113504</v>
      </c>
      <c r="J4179">
        <v>14.79</v>
      </c>
    </row>
    <row r="4180" spans="1:10" x14ac:dyDescent="0.45">
      <c r="A4180">
        <v>1970</v>
      </c>
      <c r="B4180">
        <v>69</v>
      </c>
      <c r="C4180">
        <v>2.537E-2</v>
      </c>
      <c r="D4180">
        <v>2.5049999999999999E-2</v>
      </c>
      <c r="E4180">
        <v>0.5</v>
      </c>
      <c r="F4180">
        <v>73709</v>
      </c>
      <c r="G4180">
        <v>1847</v>
      </c>
      <c r="H4180">
        <v>72786</v>
      </c>
      <c r="I4180">
        <v>1038995</v>
      </c>
      <c r="J4180">
        <v>14.1</v>
      </c>
    </row>
    <row r="4181" spans="1:10" x14ac:dyDescent="0.45">
      <c r="A4181">
        <v>1970</v>
      </c>
      <c r="B4181">
        <v>70</v>
      </c>
      <c r="C4181">
        <v>2.7449999999999999E-2</v>
      </c>
      <c r="D4181">
        <v>2.708E-2</v>
      </c>
      <c r="E4181">
        <v>0.5</v>
      </c>
      <c r="F4181">
        <v>71863</v>
      </c>
      <c r="G4181">
        <v>1946</v>
      </c>
      <c r="H4181">
        <v>70890</v>
      </c>
      <c r="I4181">
        <v>966209</v>
      </c>
      <c r="J4181">
        <v>13.45</v>
      </c>
    </row>
    <row r="4182" spans="1:10" x14ac:dyDescent="0.45">
      <c r="A4182">
        <v>1970</v>
      </c>
      <c r="B4182">
        <v>71</v>
      </c>
      <c r="C4182">
        <v>2.724E-2</v>
      </c>
      <c r="D4182">
        <v>2.6880000000000001E-2</v>
      </c>
      <c r="E4182">
        <v>0.5</v>
      </c>
      <c r="F4182">
        <v>69917</v>
      </c>
      <c r="G4182">
        <v>1879</v>
      </c>
      <c r="H4182">
        <v>68977</v>
      </c>
      <c r="I4182">
        <v>895319</v>
      </c>
      <c r="J4182">
        <v>12.81</v>
      </c>
    </row>
    <row r="4183" spans="1:10" x14ac:dyDescent="0.45">
      <c r="A4183">
        <v>1970</v>
      </c>
      <c r="B4183">
        <v>72</v>
      </c>
      <c r="C4183">
        <v>3.286E-2</v>
      </c>
      <c r="D4183">
        <v>3.2320000000000002E-2</v>
      </c>
      <c r="E4183">
        <v>0.5</v>
      </c>
      <c r="F4183">
        <v>68038</v>
      </c>
      <c r="G4183">
        <v>2199</v>
      </c>
      <c r="H4183">
        <v>66938</v>
      </c>
      <c r="I4183">
        <v>826342</v>
      </c>
      <c r="J4183">
        <v>12.15</v>
      </c>
    </row>
    <row r="4184" spans="1:10" x14ac:dyDescent="0.45">
      <c r="A4184">
        <v>1970</v>
      </c>
      <c r="B4184">
        <v>73</v>
      </c>
      <c r="C4184">
        <v>3.5279999999999999E-2</v>
      </c>
      <c r="D4184">
        <v>3.4669999999999999E-2</v>
      </c>
      <c r="E4184">
        <v>0.5</v>
      </c>
      <c r="F4184">
        <v>65838</v>
      </c>
      <c r="G4184">
        <v>2283</v>
      </c>
      <c r="H4184">
        <v>64697</v>
      </c>
      <c r="I4184">
        <v>759404</v>
      </c>
      <c r="J4184">
        <v>11.53</v>
      </c>
    </row>
    <row r="4185" spans="1:10" x14ac:dyDescent="0.45">
      <c r="A4185">
        <v>1970</v>
      </c>
      <c r="B4185">
        <v>74</v>
      </c>
      <c r="C4185">
        <v>4.0689999999999997E-2</v>
      </c>
      <c r="D4185">
        <v>3.9879999999999999E-2</v>
      </c>
      <c r="E4185">
        <v>0.5</v>
      </c>
      <c r="F4185">
        <v>63555</v>
      </c>
      <c r="G4185">
        <v>2534</v>
      </c>
      <c r="H4185">
        <v>62288</v>
      </c>
      <c r="I4185">
        <v>694707</v>
      </c>
      <c r="J4185">
        <v>10.93</v>
      </c>
    </row>
    <row r="4186" spans="1:10" x14ac:dyDescent="0.45">
      <c r="A4186">
        <v>1970</v>
      </c>
      <c r="B4186">
        <v>75</v>
      </c>
      <c r="C4186">
        <v>4.4560000000000002E-2</v>
      </c>
      <c r="D4186">
        <v>4.3589999999999997E-2</v>
      </c>
      <c r="E4186">
        <v>0.5</v>
      </c>
      <c r="F4186">
        <v>61021</v>
      </c>
      <c r="G4186">
        <v>2660</v>
      </c>
      <c r="H4186">
        <v>59691</v>
      </c>
      <c r="I4186">
        <v>632419</v>
      </c>
      <c r="J4186">
        <v>10.36</v>
      </c>
    </row>
    <row r="4187" spans="1:10" x14ac:dyDescent="0.45">
      <c r="A4187">
        <v>1970</v>
      </c>
      <c r="B4187">
        <v>76</v>
      </c>
      <c r="C4187">
        <v>4.854E-2</v>
      </c>
      <c r="D4187">
        <v>4.7390000000000002E-2</v>
      </c>
      <c r="E4187">
        <v>0.5</v>
      </c>
      <c r="F4187">
        <v>58361</v>
      </c>
      <c r="G4187">
        <v>2766</v>
      </c>
      <c r="H4187">
        <v>56978</v>
      </c>
      <c r="I4187">
        <v>572728</v>
      </c>
      <c r="J4187">
        <v>9.81</v>
      </c>
    </row>
    <row r="4188" spans="1:10" x14ac:dyDescent="0.45">
      <c r="A4188">
        <v>1970</v>
      </c>
      <c r="B4188">
        <v>77</v>
      </c>
      <c r="C4188">
        <v>5.212E-2</v>
      </c>
      <c r="D4188">
        <v>5.0790000000000002E-2</v>
      </c>
      <c r="E4188">
        <v>0.5</v>
      </c>
      <c r="F4188">
        <v>55596</v>
      </c>
      <c r="G4188">
        <v>2824</v>
      </c>
      <c r="H4188">
        <v>54184</v>
      </c>
      <c r="I4188">
        <v>515749</v>
      </c>
      <c r="J4188">
        <v>9.2799999999999994</v>
      </c>
    </row>
    <row r="4189" spans="1:10" x14ac:dyDescent="0.45">
      <c r="A4189">
        <v>1970</v>
      </c>
      <c r="B4189">
        <v>78</v>
      </c>
      <c r="C4189">
        <v>5.9119999999999999E-2</v>
      </c>
      <c r="D4189">
        <v>5.7419999999999999E-2</v>
      </c>
      <c r="E4189">
        <v>0.5</v>
      </c>
      <c r="F4189">
        <v>52772</v>
      </c>
      <c r="G4189">
        <v>3030</v>
      </c>
      <c r="H4189">
        <v>51257</v>
      </c>
      <c r="I4189">
        <v>461565</v>
      </c>
      <c r="J4189">
        <v>8.75</v>
      </c>
    </row>
    <row r="4190" spans="1:10" x14ac:dyDescent="0.45">
      <c r="A4190">
        <v>1970</v>
      </c>
      <c r="B4190">
        <v>79</v>
      </c>
      <c r="C4190">
        <v>6.4750000000000002E-2</v>
      </c>
      <c r="D4190">
        <v>6.2719999999999998E-2</v>
      </c>
      <c r="E4190">
        <v>0.5</v>
      </c>
      <c r="F4190">
        <v>49741</v>
      </c>
      <c r="G4190">
        <v>3120</v>
      </c>
      <c r="H4190">
        <v>48182</v>
      </c>
      <c r="I4190">
        <v>410309</v>
      </c>
      <c r="J4190">
        <v>8.25</v>
      </c>
    </row>
    <row r="4191" spans="1:10" x14ac:dyDescent="0.45">
      <c r="A4191">
        <v>1970</v>
      </c>
      <c r="B4191">
        <v>80</v>
      </c>
      <c r="C4191">
        <v>7.2730000000000003E-2</v>
      </c>
      <c r="D4191">
        <v>7.0180000000000006E-2</v>
      </c>
      <c r="E4191">
        <v>0.5</v>
      </c>
      <c r="F4191">
        <v>46622</v>
      </c>
      <c r="G4191">
        <v>3272</v>
      </c>
      <c r="H4191">
        <v>44986</v>
      </c>
      <c r="I4191">
        <v>362127</v>
      </c>
      <c r="J4191">
        <v>7.77</v>
      </c>
    </row>
    <row r="4192" spans="1:10" x14ac:dyDescent="0.45">
      <c r="A4192">
        <v>1970</v>
      </c>
      <c r="B4192">
        <v>81</v>
      </c>
      <c r="C4192">
        <v>7.6649999999999996E-2</v>
      </c>
      <c r="D4192">
        <v>7.3819999999999997E-2</v>
      </c>
      <c r="E4192">
        <v>0.5</v>
      </c>
      <c r="F4192">
        <v>43350</v>
      </c>
      <c r="G4192">
        <v>3200</v>
      </c>
      <c r="H4192">
        <v>41750</v>
      </c>
      <c r="I4192">
        <v>317141</v>
      </c>
      <c r="J4192">
        <v>7.32</v>
      </c>
    </row>
    <row r="4193" spans="1:10" x14ac:dyDescent="0.45">
      <c r="A4193">
        <v>1970</v>
      </c>
      <c r="B4193">
        <v>82</v>
      </c>
      <c r="C4193">
        <v>8.7069999999999995E-2</v>
      </c>
      <c r="D4193">
        <v>8.344E-2</v>
      </c>
      <c r="E4193">
        <v>0.5</v>
      </c>
      <c r="F4193">
        <v>40150</v>
      </c>
      <c r="G4193">
        <v>3350</v>
      </c>
      <c r="H4193">
        <v>38475</v>
      </c>
      <c r="I4193">
        <v>275392</v>
      </c>
      <c r="J4193">
        <v>6.86</v>
      </c>
    </row>
    <row r="4194" spans="1:10" x14ac:dyDescent="0.45">
      <c r="A4194">
        <v>1970</v>
      </c>
      <c r="B4194">
        <v>83</v>
      </c>
      <c r="C4194">
        <v>9.7049999999999997E-2</v>
      </c>
      <c r="D4194">
        <v>9.2560000000000003E-2</v>
      </c>
      <c r="E4194">
        <v>0.5</v>
      </c>
      <c r="F4194">
        <v>36800</v>
      </c>
      <c r="G4194">
        <v>3406</v>
      </c>
      <c r="H4194">
        <v>35096</v>
      </c>
      <c r="I4194">
        <v>236917</v>
      </c>
      <c r="J4194">
        <v>6.44</v>
      </c>
    </row>
    <row r="4195" spans="1:10" x14ac:dyDescent="0.45">
      <c r="A4195">
        <v>1970</v>
      </c>
      <c r="B4195">
        <v>84</v>
      </c>
      <c r="C4195">
        <v>0.10761</v>
      </c>
      <c r="D4195">
        <v>0.10211000000000001</v>
      </c>
      <c r="E4195">
        <v>0.5</v>
      </c>
      <c r="F4195">
        <v>33393</v>
      </c>
      <c r="G4195">
        <v>3410</v>
      </c>
      <c r="H4195">
        <v>31688</v>
      </c>
      <c r="I4195">
        <v>201820</v>
      </c>
      <c r="J4195">
        <v>6.04</v>
      </c>
    </row>
    <row r="4196" spans="1:10" x14ac:dyDescent="0.45">
      <c r="A4196">
        <v>1970</v>
      </c>
      <c r="B4196">
        <v>85</v>
      </c>
      <c r="C4196">
        <v>0.11937</v>
      </c>
      <c r="D4196">
        <v>0.11265</v>
      </c>
      <c r="E4196">
        <v>0.5</v>
      </c>
      <c r="F4196">
        <v>29983</v>
      </c>
      <c r="G4196">
        <v>3378</v>
      </c>
      <c r="H4196">
        <v>28295</v>
      </c>
      <c r="I4196">
        <v>170132</v>
      </c>
      <c r="J4196">
        <v>5.67</v>
      </c>
    </row>
    <row r="4197" spans="1:10" x14ac:dyDescent="0.45">
      <c r="A4197">
        <v>1970</v>
      </c>
      <c r="B4197">
        <v>86</v>
      </c>
      <c r="C4197">
        <v>0.13027</v>
      </c>
      <c r="D4197">
        <v>0.12230000000000001</v>
      </c>
      <c r="E4197">
        <v>0.5</v>
      </c>
      <c r="F4197">
        <v>26606</v>
      </c>
      <c r="G4197">
        <v>3254</v>
      </c>
      <c r="H4197">
        <v>24979</v>
      </c>
      <c r="I4197">
        <v>141837</v>
      </c>
      <c r="J4197">
        <v>5.33</v>
      </c>
    </row>
    <row r="4198" spans="1:10" x14ac:dyDescent="0.45">
      <c r="A4198">
        <v>1970</v>
      </c>
      <c r="B4198">
        <v>87</v>
      </c>
      <c r="C4198">
        <v>0.14323</v>
      </c>
      <c r="D4198">
        <v>0.13366</v>
      </c>
      <c r="E4198">
        <v>0.5</v>
      </c>
      <c r="F4198">
        <v>23352</v>
      </c>
      <c r="G4198">
        <v>3121</v>
      </c>
      <c r="H4198">
        <v>21791</v>
      </c>
      <c r="I4198">
        <v>116859</v>
      </c>
      <c r="J4198">
        <v>5</v>
      </c>
    </row>
    <row r="4199" spans="1:10" x14ac:dyDescent="0.45">
      <c r="A4199">
        <v>1970</v>
      </c>
      <c r="B4199">
        <v>88</v>
      </c>
      <c r="C4199">
        <v>0.15512999999999999</v>
      </c>
      <c r="D4199">
        <v>0.14396</v>
      </c>
      <c r="E4199">
        <v>0.5</v>
      </c>
      <c r="F4199">
        <v>20231</v>
      </c>
      <c r="G4199">
        <v>2912</v>
      </c>
      <c r="H4199">
        <v>18774</v>
      </c>
      <c r="I4199">
        <v>95067</v>
      </c>
      <c r="J4199">
        <v>4.7</v>
      </c>
    </row>
    <row r="4200" spans="1:10" x14ac:dyDescent="0.45">
      <c r="A4200">
        <v>1970</v>
      </c>
      <c r="B4200">
        <v>89</v>
      </c>
      <c r="C4200">
        <v>0.16716</v>
      </c>
      <c r="D4200">
        <v>0.15426999999999999</v>
      </c>
      <c r="E4200">
        <v>0.5</v>
      </c>
      <c r="F4200">
        <v>17318</v>
      </c>
      <c r="G4200">
        <v>2672</v>
      </c>
      <c r="H4200">
        <v>15982</v>
      </c>
      <c r="I4200">
        <v>76293</v>
      </c>
      <c r="J4200">
        <v>4.41</v>
      </c>
    </row>
    <row r="4201" spans="1:10" x14ac:dyDescent="0.45">
      <c r="A4201">
        <v>1970</v>
      </c>
      <c r="B4201">
        <v>90</v>
      </c>
      <c r="C4201">
        <v>0.19431000000000001</v>
      </c>
      <c r="D4201">
        <v>0.17710000000000001</v>
      </c>
      <c r="E4201">
        <v>0.5</v>
      </c>
      <c r="F4201">
        <v>14647</v>
      </c>
      <c r="G4201">
        <v>2594</v>
      </c>
      <c r="H4201">
        <v>13350</v>
      </c>
      <c r="I4201">
        <v>60310</v>
      </c>
      <c r="J4201">
        <v>4.12</v>
      </c>
    </row>
    <row r="4202" spans="1:10" x14ac:dyDescent="0.45">
      <c r="A4202">
        <v>1970</v>
      </c>
      <c r="B4202">
        <v>91</v>
      </c>
      <c r="C4202">
        <v>0.19875000000000001</v>
      </c>
      <c r="D4202">
        <v>0.18078</v>
      </c>
      <c r="E4202">
        <v>0.5</v>
      </c>
      <c r="F4202">
        <v>12053</v>
      </c>
      <c r="G4202">
        <v>2179</v>
      </c>
      <c r="H4202">
        <v>10963</v>
      </c>
      <c r="I4202">
        <v>46961</v>
      </c>
      <c r="J4202">
        <v>3.9</v>
      </c>
    </row>
    <row r="4203" spans="1:10" x14ac:dyDescent="0.45">
      <c r="A4203">
        <v>1970</v>
      </c>
      <c r="B4203">
        <v>92</v>
      </c>
      <c r="C4203">
        <v>0.22067999999999999</v>
      </c>
      <c r="D4203">
        <v>0.19875000000000001</v>
      </c>
      <c r="E4203">
        <v>0.5</v>
      </c>
      <c r="F4203">
        <v>9874</v>
      </c>
      <c r="G4203">
        <v>1962</v>
      </c>
      <c r="H4203">
        <v>8893</v>
      </c>
      <c r="I4203">
        <v>35998</v>
      </c>
      <c r="J4203">
        <v>3.65</v>
      </c>
    </row>
    <row r="4204" spans="1:10" x14ac:dyDescent="0.45">
      <c r="A4204">
        <v>1970</v>
      </c>
      <c r="B4204">
        <v>93</v>
      </c>
      <c r="C4204">
        <v>0.24041000000000001</v>
      </c>
      <c r="D4204">
        <v>0.21461</v>
      </c>
      <c r="E4204">
        <v>0.5</v>
      </c>
      <c r="F4204">
        <v>7911</v>
      </c>
      <c r="G4204">
        <v>1698</v>
      </c>
      <c r="H4204">
        <v>7062</v>
      </c>
      <c r="I4204">
        <v>27105</v>
      </c>
      <c r="J4204">
        <v>3.43</v>
      </c>
    </row>
    <row r="4205" spans="1:10" x14ac:dyDescent="0.45">
      <c r="A4205">
        <v>1970</v>
      </c>
      <c r="B4205">
        <v>94</v>
      </c>
      <c r="C4205">
        <v>0.26415</v>
      </c>
      <c r="D4205">
        <v>0.23333000000000001</v>
      </c>
      <c r="E4205">
        <v>0.5</v>
      </c>
      <c r="F4205">
        <v>6213</v>
      </c>
      <c r="G4205">
        <v>1450</v>
      </c>
      <c r="H4205">
        <v>5489</v>
      </c>
      <c r="I4205">
        <v>20043</v>
      </c>
      <c r="J4205">
        <v>3.23</v>
      </c>
    </row>
    <row r="4206" spans="1:10" x14ac:dyDescent="0.45">
      <c r="A4206">
        <v>1970</v>
      </c>
      <c r="B4206">
        <v>95</v>
      </c>
      <c r="C4206">
        <v>0.27723999999999999</v>
      </c>
      <c r="D4206">
        <v>0.24349000000000001</v>
      </c>
      <c r="E4206">
        <v>0.5</v>
      </c>
      <c r="F4206">
        <v>4764</v>
      </c>
      <c r="G4206">
        <v>1160</v>
      </c>
      <c r="H4206">
        <v>4184</v>
      </c>
      <c r="I4206">
        <v>14554</v>
      </c>
      <c r="J4206">
        <v>3.06</v>
      </c>
    </row>
    <row r="4207" spans="1:10" x14ac:dyDescent="0.45">
      <c r="A4207">
        <v>1970</v>
      </c>
      <c r="B4207">
        <v>96</v>
      </c>
      <c r="C4207">
        <v>0.29898999999999998</v>
      </c>
      <c r="D4207">
        <v>0.26011000000000001</v>
      </c>
      <c r="E4207">
        <v>0.5</v>
      </c>
      <c r="F4207">
        <v>3604</v>
      </c>
      <c r="G4207">
        <v>937</v>
      </c>
      <c r="H4207">
        <v>3135</v>
      </c>
      <c r="I4207">
        <v>10371</v>
      </c>
      <c r="J4207">
        <v>2.88</v>
      </c>
    </row>
    <row r="4208" spans="1:10" x14ac:dyDescent="0.45">
      <c r="A4208">
        <v>1970</v>
      </c>
      <c r="B4208">
        <v>97</v>
      </c>
      <c r="C4208">
        <v>0.32168999999999998</v>
      </c>
      <c r="D4208">
        <v>0.27711999999999998</v>
      </c>
      <c r="E4208">
        <v>0.5</v>
      </c>
      <c r="F4208">
        <v>2666</v>
      </c>
      <c r="G4208">
        <v>739</v>
      </c>
      <c r="H4208">
        <v>2297</v>
      </c>
      <c r="I4208">
        <v>7236</v>
      </c>
      <c r="J4208">
        <v>2.71</v>
      </c>
    </row>
    <row r="4209" spans="1:10" x14ac:dyDescent="0.45">
      <c r="A4209">
        <v>1970</v>
      </c>
      <c r="B4209">
        <v>98</v>
      </c>
      <c r="C4209">
        <v>0.34526000000000001</v>
      </c>
      <c r="D4209">
        <v>0.29443000000000003</v>
      </c>
      <c r="E4209">
        <v>0.5</v>
      </c>
      <c r="F4209">
        <v>1927</v>
      </c>
      <c r="G4209">
        <v>568</v>
      </c>
      <c r="H4209">
        <v>1644</v>
      </c>
      <c r="I4209">
        <v>4939</v>
      </c>
      <c r="J4209">
        <v>2.56</v>
      </c>
    </row>
    <row r="4210" spans="1:10" x14ac:dyDescent="0.45">
      <c r="A4210">
        <v>1970</v>
      </c>
      <c r="B4210">
        <v>99</v>
      </c>
      <c r="C4210">
        <v>0.36962</v>
      </c>
      <c r="D4210">
        <v>0.31197000000000003</v>
      </c>
      <c r="E4210">
        <v>0.5</v>
      </c>
      <c r="F4210">
        <v>1360</v>
      </c>
      <c r="G4210">
        <v>424</v>
      </c>
      <c r="H4210">
        <v>1148</v>
      </c>
      <c r="I4210">
        <v>3295</v>
      </c>
      <c r="J4210">
        <v>2.42</v>
      </c>
    </row>
    <row r="4211" spans="1:10" x14ac:dyDescent="0.45">
      <c r="A4211">
        <v>1970</v>
      </c>
      <c r="B4211">
        <v>100</v>
      </c>
      <c r="C4211">
        <v>0.39466000000000001</v>
      </c>
      <c r="D4211">
        <v>0.32962000000000002</v>
      </c>
      <c r="E4211">
        <v>0.5</v>
      </c>
      <c r="F4211">
        <v>936</v>
      </c>
      <c r="G4211">
        <v>308</v>
      </c>
      <c r="H4211">
        <v>781</v>
      </c>
      <c r="I4211">
        <v>2147</v>
      </c>
      <c r="J4211">
        <v>2.29</v>
      </c>
    </row>
    <row r="4212" spans="1:10" x14ac:dyDescent="0.45">
      <c r="A4212">
        <v>1970</v>
      </c>
      <c r="B4212">
        <v>101</v>
      </c>
      <c r="C4212">
        <v>0.42026999999999998</v>
      </c>
      <c r="D4212">
        <v>0.34728999999999999</v>
      </c>
      <c r="E4212">
        <v>0.5</v>
      </c>
      <c r="F4212">
        <v>627</v>
      </c>
      <c r="G4212">
        <v>218</v>
      </c>
      <c r="H4212">
        <v>518</v>
      </c>
      <c r="I4212">
        <v>1366</v>
      </c>
      <c r="J4212">
        <v>2.1800000000000002</v>
      </c>
    </row>
    <row r="4213" spans="1:10" x14ac:dyDescent="0.45">
      <c r="A4213">
        <v>1970</v>
      </c>
      <c r="B4213">
        <v>102</v>
      </c>
      <c r="C4213">
        <v>0.44630999999999998</v>
      </c>
      <c r="D4213">
        <v>0.36487999999999998</v>
      </c>
      <c r="E4213">
        <v>0.5</v>
      </c>
      <c r="F4213">
        <v>409</v>
      </c>
      <c r="G4213">
        <v>149</v>
      </c>
      <c r="H4213">
        <v>335</v>
      </c>
      <c r="I4213">
        <v>847</v>
      </c>
      <c r="J4213">
        <v>2.0699999999999998</v>
      </c>
    </row>
    <row r="4214" spans="1:10" x14ac:dyDescent="0.45">
      <c r="A4214">
        <v>1970</v>
      </c>
      <c r="B4214">
        <v>103</v>
      </c>
      <c r="C4214">
        <v>0.47265000000000001</v>
      </c>
      <c r="D4214">
        <v>0.38229999999999997</v>
      </c>
      <c r="E4214">
        <v>0.5</v>
      </c>
      <c r="F4214">
        <v>260</v>
      </c>
      <c r="G4214">
        <v>99</v>
      </c>
      <c r="H4214">
        <v>210</v>
      </c>
      <c r="I4214">
        <v>512</v>
      </c>
      <c r="J4214">
        <v>1.97</v>
      </c>
    </row>
    <row r="4215" spans="1:10" x14ac:dyDescent="0.45">
      <c r="A4215">
        <v>1970</v>
      </c>
      <c r="B4215">
        <v>104</v>
      </c>
      <c r="C4215">
        <v>0.49913999999999997</v>
      </c>
      <c r="D4215">
        <v>0.39945000000000003</v>
      </c>
      <c r="E4215">
        <v>0.5</v>
      </c>
      <c r="F4215">
        <v>161</v>
      </c>
      <c r="G4215">
        <v>64</v>
      </c>
      <c r="H4215">
        <v>129</v>
      </c>
      <c r="I4215">
        <v>302</v>
      </c>
      <c r="J4215">
        <v>1.88</v>
      </c>
    </row>
    <row r="4216" spans="1:10" x14ac:dyDescent="0.45">
      <c r="A4216">
        <v>1970</v>
      </c>
      <c r="B4216">
        <v>105</v>
      </c>
      <c r="C4216">
        <v>0.52564</v>
      </c>
      <c r="D4216">
        <v>0.41624</v>
      </c>
      <c r="E4216">
        <v>0.5</v>
      </c>
      <c r="F4216">
        <v>96</v>
      </c>
      <c r="G4216">
        <v>40</v>
      </c>
      <c r="H4216">
        <v>76</v>
      </c>
      <c r="I4216">
        <v>174</v>
      </c>
      <c r="J4216">
        <v>1.8</v>
      </c>
    </row>
    <row r="4217" spans="1:10" x14ac:dyDescent="0.45">
      <c r="A4217">
        <v>1970</v>
      </c>
      <c r="B4217">
        <v>106</v>
      </c>
      <c r="C4217">
        <v>0.55198999999999998</v>
      </c>
      <c r="D4217">
        <v>0.43259999999999998</v>
      </c>
      <c r="E4217">
        <v>0.5</v>
      </c>
      <c r="F4217">
        <v>56</v>
      </c>
      <c r="G4217">
        <v>24</v>
      </c>
      <c r="H4217">
        <v>44</v>
      </c>
      <c r="I4217">
        <v>97</v>
      </c>
      <c r="J4217">
        <v>1.73</v>
      </c>
    </row>
    <row r="4218" spans="1:10" x14ac:dyDescent="0.45">
      <c r="A4218">
        <v>1970</v>
      </c>
      <c r="B4218">
        <v>107</v>
      </c>
      <c r="C4218">
        <v>0.57806000000000002</v>
      </c>
      <c r="D4218">
        <v>0.44845000000000002</v>
      </c>
      <c r="E4218">
        <v>0.5</v>
      </c>
      <c r="F4218">
        <v>32</v>
      </c>
      <c r="G4218">
        <v>14</v>
      </c>
      <c r="H4218">
        <v>25</v>
      </c>
      <c r="I4218">
        <v>53</v>
      </c>
      <c r="J4218">
        <v>1.66</v>
      </c>
    </row>
    <row r="4219" spans="1:10" x14ac:dyDescent="0.45">
      <c r="A4219">
        <v>1970</v>
      </c>
      <c r="B4219">
        <v>108</v>
      </c>
      <c r="C4219">
        <v>0.60370000000000001</v>
      </c>
      <c r="D4219">
        <v>0.46372000000000002</v>
      </c>
      <c r="E4219">
        <v>0.5</v>
      </c>
      <c r="F4219">
        <v>18</v>
      </c>
      <c r="G4219">
        <v>8</v>
      </c>
      <c r="H4219">
        <v>14</v>
      </c>
      <c r="I4219">
        <v>28</v>
      </c>
      <c r="J4219">
        <v>1.6</v>
      </c>
    </row>
    <row r="4220" spans="1:10" x14ac:dyDescent="0.45">
      <c r="A4220">
        <v>1970</v>
      </c>
      <c r="B4220">
        <v>109</v>
      </c>
      <c r="C4220">
        <v>0.62878000000000001</v>
      </c>
      <c r="D4220">
        <v>0.47838000000000003</v>
      </c>
      <c r="E4220">
        <v>0.5</v>
      </c>
      <c r="F4220">
        <v>9</v>
      </c>
      <c r="G4220">
        <v>5</v>
      </c>
      <c r="H4220">
        <v>7</v>
      </c>
      <c r="I4220">
        <v>15</v>
      </c>
      <c r="J4220">
        <v>1.56</v>
      </c>
    </row>
    <row r="4221" spans="1:10" x14ac:dyDescent="0.45">
      <c r="A4221">
        <v>1970</v>
      </c>
      <c r="B4221" t="s">
        <v>20</v>
      </c>
      <c r="C4221">
        <v>0.65317999999999998</v>
      </c>
      <c r="D4221">
        <v>1</v>
      </c>
      <c r="E4221">
        <v>1.53</v>
      </c>
      <c r="F4221">
        <v>5</v>
      </c>
      <c r="G4221">
        <v>5</v>
      </c>
      <c r="H4221">
        <v>8</v>
      </c>
      <c r="I4221">
        <v>8</v>
      </c>
      <c r="J4221">
        <v>1.53</v>
      </c>
    </row>
    <row r="4222" spans="1:10" x14ac:dyDescent="0.45">
      <c r="A4222">
        <v>1971</v>
      </c>
      <c r="B4222">
        <v>0</v>
      </c>
      <c r="C4222">
        <v>1.6619999999999999E-2</v>
      </c>
      <c r="D4222">
        <v>1.6379999999999999E-2</v>
      </c>
      <c r="E4222">
        <v>0.11</v>
      </c>
      <c r="F4222">
        <v>100000</v>
      </c>
      <c r="G4222">
        <v>1638</v>
      </c>
      <c r="H4222">
        <v>98550</v>
      </c>
      <c r="I4222">
        <v>7497683</v>
      </c>
      <c r="J4222">
        <v>74.98</v>
      </c>
    </row>
    <row r="4223" spans="1:10" x14ac:dyDescent="0.45">
      <c r="A4223">
        <v>1971</v>
      </c>
      <c r="B4223">
        <v>1</v>
      </c>
      <c r="C4223">
        <v>1.1199999999999999E-3</v>
      </c>
      <c r="D4223">
        <v>1.1199999999999999E-3</v>
      </c>
      <c r="E4223">
        <v>0.5</v>
      </c>
      <c r="F4223">
        <v>98362</v>
      </c>
      <c r="G4223">
        <v>110</v>
      </c>
      <c r="H4223">
        <v>98307</v>
      </c>
      <c r="I4223">
        <v>7399132</v>
      </c>
      <c r="J4223">
        <v>75.22</v>
      </c>
    </row>
    <row r="4224" spans="1:10" x14ac:dyDescent="0.45">
      <c r="A4224">
        <v>1971</v>
      </c>
      <c r="B4224">
        <v>2</v>
      </c>
      <c r="C4224">
        <v>7.6000000000000004E-4</v>
      </c>
      <c r="D4224">
        <v>7.6000000000000004E-4</v>
      </c>
      <c r="E4224">
        <v>0.5</v>
      </c>
      <c r="F4224">
        <v>98252</v>
      </c>
      <c r="G4224">
        <v>74</v>
      </c>
      <c r="H4224">
        <v>98215</v>
      </c>
      <c r="I4224">
        <v>7300825</v>
      </c>
      <c r="J4224">
        <v>74.31</v>
      </c>
    </row>
    <row r="4225" spans="1:10" x14ac:dyDescent="0.45">
      <c r="A4225">
        <v>1971</v>
      </c>
      <c r="B4225">
        <v>3</v>
      </c>
      <c r="C4225">
        <v>5.8E-4</v>
      </c>
      <c r="D4225">
        <v>5.8E-4</v>
      </c>
      <c r="E4225">
        <v>0.5</v>
      </c>
      <c r="F4225">
        <v>98178</v>
      </c>
      <c r="G4225">
        <v>57</v>
      </c>
      <c r="H4225">
        <v>98149</v>
      </c>
      <c r="I4225">
        <v>7202611</v>
      </c>
      <c r="J4225">
        <v>73.36</v>
      </c>
    </row>
    <row r="4226" spans="1:10" x14ac:dyDescent="0.45">
      <c r="A4226">
        <v>1971</v>
      </c>
      <c r="B4226">
        <v>4</v>
      </c>
      <c r="C4226">
        <v>4.8999999999999998E-4</v>
      </c>
      <c r="D4226">
        <v>4.8999999999999998E-4</v>
      </c>
      <c r="E4226">
        <v>0.5</v>
      </c>
      <c r="F4226">
        <v>98121</v>
      </c>
      <c r="G4226">
        <v>48</v>
      </c>
      <c r="H4226">
        <v>98097</v>
      </c>
      <c r="I4226">
        <v>7104461</v>
      </c>
      <c r="J4226">
        <v>72.41</v>
      </c>
    </row>
    <row r="4227" spans="1:10" x14ac:dyDescent="0.45">
      <c r="A4227">
        <v>1971</v>
      </c>
      <c r="B4227">
        <v>5</v>
      </c>
      <c r="C4227">
        <v>4.6000000000000001E-4</v>
      </c>
      <c r="D4227">
        <v>4.6000000000000001E-4</v>
      </c>
      <c r="E4227">
        <v>0.5</v>
      </c>
      <c r="F4227">
        <v>98073</v>
      </c>
      <c r="G4227">
        <v>45</v>
      </c>
      <c r="H4227">
        <v>98051</v>
      </c>
      <c r="I4227">
        <v>7006364</v>
      </c>
      <c r="J4227">
        <v>71.44</v>
      </c>
    </row>
    <row r="4228" spans="1:10" x14ac:dyDescent="0.45">
      <c r="A4228">
        <v>1971</v>
      </c>
      <c r="B4228">
        <v>6</v>
      </c>
      <c r="C4228">
        <v>3.8999999999999999E-4</v>
      </c>
      <c r="D4228">
        <v>3.8999999999999999E-4</v>
      </c>
      <c r="E4228">
        <v>0.5</v>
      </c>
      <c r="F4228">
        <v>98028</v>
      </c>
      <c r="G4228">
        <v>39</v>
      </c>
      <c r="H4228">
        <v>98009</v>
      </c>
      <c r="I4228">
        <v>6908313</v>
      </c>
      <c r="J4228">
        <v>70.47</v>
      </c>
    </row>
    <row r="4229" spans="1:10" x14ac:dyDescent="0.45">
      <c r="A4229">
        <v>1971</v>
      </c>
      <c r="B4229">
        <v>7</v>
      </c>
      <c r="C4229">
        <v>3.5E-4</v>
      </c>
      <c r="D4229">
        <v>3.5E-4</v>
      </c>
      <c r="E4229">
        <v>0.5</v>
      </c>
      <c r="F4229">
        <v>97990</v>
      </c>
      <c r="G4229">
        <v>34</v>
      </c>
      <c r="H4229">
        <v>97973</v>
      </c>
      <c r="I4229">
        <v>6810304</v>
      </c>
      <c r="J4229">
        <v>69.5</v>
      </c>
    </row>
    <row r="4230" spans="1:10" x14ac:dyDescent="0.45">
      <c r="A4230">
        <v>1971</v>
      </c>
      <c r="B4230">
        <v>8</v>
      </c>
      <c r="C4230">
        <v>2.7999999999999998E-4</v>
      </c>
      <c r="D4230">
        <v>2.7999999999999998E-4</v>
      </c>
      <c r="E4230">
        <v>0.5</v>
      </c>
      <c r="F4230">
        <v>97956</v>
      </c>
      <c r="G4230">
        <v>28</v>
      </c>
      <c r="H4230">
        <v>97942</v>
      </c>
      <c r="I4230">
        <v>6712332</v>
      </c>
      <c r="J4230">
        <v>68.52</v>
      </c>
    </row>
    <row r="4231" spans="1:10" x14ac:dyDescent="0.45">
      <c r="A4231">
        <v>1971</v>
      </c>
      <c r="B4231">
        <v>9</v>
      </c>
      <c r="C4231">
        <v>2.7E-4</v>
      </c>
      <c r="D4231">
        <v>2.7E-4</v>
      </c>
      <c r="E4231">
        <v>0.5</v>
      </c>
      <c r="F4231">
        <v>97928</v>
      </c>
      <c r="G4231">
        <v>27</v>
      </c>
      <c r="H4231">
        <v>97915</v>
      </c>
      <c r="I4231">
        <v>6614390</v>
      </c>
      <c r="J4231">
        <v>67.540000000000006</v>
      </c>
    </row>
    <row r="4232" spans="1:10" x14ac:dyDescent="0.45">
      <c r="A4232">
        <v>1971</v>
      </c>
      <c r="B4232">
        <v>10</v>
      </c>
      <c r="C4232">
        <v>2.7999999999999998E-4</v>
      </c>
      <c r="D4232">
        <v>2.7999999999999998E-4</v>
      </c>
      <c r="E4232">
        <v>0.5</v>
      </c>
      <c r="F4232">
        <v>97901</v>
      </c>
      <c r="G4232">
        <v>27</v>
      </c>
      <c r="H4232">
        <v>97888</v>
      </c>
      <c r="I4232">
        <v>6516475</v>
      </c>
      <c r="J4232">
        <v>66.56</v>
      </c>
    </row>
    <row r="4233" spans="1:10" x14ac:dyDescent="0.45">
      <c r="A4233">
        <v>1971</v>
      </c>
      <c r="B4233">
        <v>11</v>
      </c>
      <c r="C4233">
        <v>2.7E-4</v>
      </c>
      <c r="D4233">
        <v>2.7E-4</v>
      </c>
      <c r="E4233">
        <v>0.5</v>
      </c>
      <c r="F4233">
        <v>97874</v>
      </c>
      <c r="G4233">
        <v>27</v>
      </c>
      <c r="H4233">
        <v>97861</v>
      </c>
      <c r="I4233">
        <v>6418588</v>
      </c>
      <c r="J4233">
        <v>65.58</v>
      </c>
    </row>
    <row r="4234" spans="1:10" x14ac:dyDescent="0.45">
      <c r="A4234">
        <v>1971</v>
      </c>
      <c r="B4234">
        <v>12</v>
      </c>
      <c r="C4234">
        <v>2.7999999999999998E-4</v>
      </c>
      <c r="D4234">
        <v>2.7999999999999998E-4</v>
      </c>
      <c r="E4234">
        <v>0.5</v>
      </c>
      <c r="F4234">
        <v>97847</v>
      </c>
      <c r="G4234">
        <v>28</v>
      </c>
      <c r="H4234">
        <v>97834</v>
      </c>
      <c r="I4234">
        <v>6320727</v>
      </c>
      <c r="J4234">
        <v>64.599999999999994</v>
      </c>
    </row>
    <row r="4235" spans="1:10" x14ac:dyDescent="0.45">
      <c r="A4235">
        <v>1971</v>
      </c>
      <c r="B4235">
        <v>13</v>
      </c>
      <c r="C4235">
        <v>3.3E-4</v>
      </c>
      <c r="D4235">
        <v>3.3E-4</v>
      </c>
      <c r="E4235">
        <v>0.5</v>
      </c>
      <c r="F4235">
        <v>97820</v>
      </c>
      <c r="G4235">
        <v>32</v>
      </c>
      <c r="H4235">
        <v>97804</v>
      </c>
      <c r="I4235">
        <v>6222893</v>
      </c>
      <c r="J4235">
        <v>63.62</v>
      </c>
    </row>
    <row r="4236" spans="1:10" x14ac:dyDescent="0.45">
      <c r="A4236">
        <v>1971</v>
      </c>
      <c r="B4236">
        <v>14</v>
      </c>
      <c r="C4236">
        <v>3.5E-4</v>
      </c>
      <c r="D4236">
        <v>3.5E-4</v>
      </c>
      <c r="E4236">
        <v>0.5</v>
      </c>
      <c r="F4236">
        <v>97788</v>
      </c>
      <c r="G4236">
        <v>34</v>
      </c>
      <c r="H4236">
        <v>97771</v>
      </c>
      <c r="I4236">
        <v>6125089</v>
      </c>
      <c r="J4236">
        <v>62.64</v>
      </c>
    </row>
    <row r="4237" spans="1:10" x14ac:dyDescent="0.45">
      <c r="A4237">
        <v>1971</v>
      </c>
      <c r="B4237">
        <v>15</v>
      </c>
      <c r="C4237">
        <v>4.6999999999999999E-4</v>
      </c>
      <c r="D4237">
        <v>4.6999999999999999E-4</v>
      </c>
      <c r="E4237">
        <v>0.5</v>
      </c>
      <c r="F4237">
        <v>97754</v>
      </c>
      <c r="G4237">
        <v>46</v>
      </c>
      <c r="H4237">
        <v>97731</v>
      </c>
      <c r="I4237">
        <v>6027318</v>
      </c>
      <c r="J4237">
        <v>61.66</v>
      </c>
    </row>
    <row r="4238" spans="1:10" x14ac:dyDescent="0.45">
      <c r="A4238">
        <v>1971</v>
      </c>
      <c r="B4238">
        <v>16</v>
      </c>
      <c r="C4238">
        <v>5.5999999999999995E-4</v>
      </c>
      <c r="D4238">
        <v>5.5999999999999995E-4</v>
      </c>
      <c r="E4238">
        <v>0.5</v>
      </c>
      <c r="F4238">
        <v>97708</v>
      </c>
      <c r="G4238">
        <v>55</v>
      </c>
      <c r="H4238">
        <v>97681</v>
      </c>
      <c r="I4238">
        <v>5929587</v>
      </c>
      <c r="J4238">
        <v>60.69</v>
      </c>
    </row>
    <row r="4239" spans="1:10" x14ac:dyDescent="0.45">
      <c r="A4239">
        <v>1971</v>
      </c>
      <c r="B4239">
        <v>17</v>
      </c>
      <c r="C4239">
        <v>6.4000000000000005E-4</v>
      </c>
      <c r="D4239">
        <v>6.4000000000000005E-4</v>
      </c>
      <c r="E4239">
        <v>0.5</v>
      </c>
      <c r="F4239">
        <v>97653</v>
      </c>
      <c r="G4239">
        <v>63</v>
      </c>
      <c r="H4239">
        <v>97622</v>
      </c>
      <c r="I4239">
        <v>5831906</v>
      </c>
      <c r="J4239">
        <v>59.72</v>
      </c>
    </row>
    <row r="4240" spans="1:10" x14ac:dyDescent="0.45">
      <c r="A4240">
        <v>1971</v>
      </c>
      <c r="B4240">
        <v>18</v>
      </c>
      <c r="C4240">
        <v>7.2000000000000005E-4</v>
      </c>
      <c r="D4240">
        <v>7.2000000000000005E-4</v>
      </c>
      <c r="E4240">
        <v>0.5</v>
      </c>
      <c r="F4240">
        <v>97591</v>
      </c>
      <c r="G4240">
        <v>70</v>
      </c>
      <c r="H4240">
        <v>97556</v>
      </c>
      <c r="I4240">
        <v>5734284</v>
      </c>
      <c r="J4240">
        <v>58.76</v>
      </c>
    </row>
    <row r="4241" spans="1:10" x14ac:dyDescent="0.45">
      <c r="A4241">
        <v>1971</v>
      </c>
      <c r="B4241">
        <v>19</v>
      </c>
      <c r="C4241">
        <v>7.2000000000000005E-4</v>
      </c>
      <c r="D4241">
        <v>7.2000000000000005E-4</v>
      </c>
      <c r="E4241">
        <v>0.5</v>
      </c>
      <c r="F4241">
        <v>97520</v>
      </c>
      <c r="G4241">
        <v>71</v>
      </c>
      <c r="H4241">
        <v>97485</v>
      </c>
      <c r="I4241">
        <v>5636729</v>
      </c>
      <c r="J4241">
        <v>57.8</v>
      </c>
    </row>
    <row r="4242" spans="1:10" x14ac:dyDescent="0.45">
      <c r="A4242">
        <v>1971</v>
      </c>
      <c r="B4242">
        <v>20</v>
      </c>
      <c r="C4242">
        <v>6.8999999999999997E-4</v>
      </c>
      <c r="D4242">
        <v>6.8000000000000005E-4</v>
      </c>
      <c r="E4242">
        <v>0.5</v>
      </c>
      <c r="F4242">
        <v>97450</v>
      </c>
      <c r="G4242">
        <v>67</v>
      </c>
      <c r="H4242">
        <v>97416</v>
      </c>
      <c r="I4242">
        <v>5539244</v>
      </c>
      <c r="J4242">
        <v>56.84</v>
      </c>
    </row>
    <row r="4243" spans="1:10" x14ac:dyDescent="0.45">
      <c r="A4243">
        <v>1971</v>
      </c>
      <c r="B4243">
        <v>21</v>
      </c>
      <c r="C4243">
        <v>7.6000000000000004E-4</v>
      </c>
      <c r="D4243">
        <v>7.6000000000000004E-4</v>
      </c>
      <c r="E4243">
        <v>0.5</v>
      </c>
      <c r="F4243">
        <v>97383</v>
      </c>
      <c r="G4243">
        <v>74</v>
      </c>
      <c r="H4243">
        <v>97346</v>
      </c>
      <c r="I4243">
        <v>5441827</v>
      </c>
      <c r="J4243">
        <v>55.88</v>
      </c>
    </row>
    <row r="4244" spans="1:10" x14ac:dyDescent="0.45">
      <c r="A4244">
        <v>1971</v>
      </c>
      <c r="B4244">
        <v>22</v>
      </c>
      <c r="C4244">
        <v>7.6999999999999996E-4</v>
      </c>
      <c r="D4244">
        <v>7.6999999999999996E-4</v>
      </c>
      <c r="E4244">
        <v>0.5</v>
      </c>
      <c r="F4244">
        <v>97309</v>
      </c>
      <c r="G4244">
        <v>75</v>
      </c>
      <c r="H4244">
        <v>97272</v>
      </c>
      <c r="I4244">
        <v>5344481</v>
      </c>
      <c r="J4244">
        <v>54.92</v>
      </c>
    </row>
    <row r="4245" spans="1:10" x14ac:dyDescent="0.45">
      <c r="A4245">
        <v>1971</v>
      </c>
      <c r="B4245">
        <v>23</v>
      </c>
      <c r="C4245">
        <v>7.2999999999999996E-4</v>
      </c>
      <c r="D4245">
        <v>7.2999999999999996E-4</v>
      </c>
      <c r="E4245">
        <v>0.5</v>
      </c>
      <c r="F4245">
        <v>97234</v>
      </c>
      <c r="G4245">
        <v>71</v>
      </c>
      <c r="H4245">
        <v>97199</v>
      </c>
      <c r="I4245">
        <v>5247209</v>
      </c>
      <c r="J4245">
        <v>53.96</v>
      </c>
    </row>
    <row r="4246" spans="1:10" x14ac:dyDescent="0.45">
      <c r="A4246">
        <v>1971</v>
      </c>
      <c r="B4246">
        <v>24</v>
      </c>
      <c r="C4246">
        <v>7.2000000000000005E-4</v>
      </c>
      <c r="D4246">
        <v>7.2000000000000005E-4</v>
      </c>
      <c r="E4246">
        <v>0.5</v>
      </c>
      <c r="F4246">
        <v>97163</v>
      </c>
      <c r="G4246">
        <v>70</v>
      </c>
      <c r="H4246">
        <v>97129</v>
      </c>
      <c r="I4246">
        <v>5150011</v>
      </c>
      <c r="J4246">
        <v>53</v>
      </c>
    </row>
    <row r="4247" spans="1:10" x14ac:dyDescent="0.45">
      <c r="A4247">
        <v>1971</v>
      </c>
      <c r="B4247">
        <v>25</v>
      </c>
      <c r="C4247">
        <v>8.4000000000000003E-4</v>
      </c>
      <c r="D4247">
        <v>8.4000000000000003E-4</v>
      </c>
      <c r="E4247">
        <v>0.5</v>
      </c>
      <c r="F4247">
        <v>97094</v>
      </c>
      <c r="G4247">
        <v>81</v>
      </c>
      <c r="H4247">
        <v>97053</v>
      </c>
      <c r="I4247">
        <v>5052882</v>
      </c>
      <c r="J4247">
        <v>52.04</v>
      </c>
    </row>
    <row r="4248" spans="1:10" x14ac:dyDescent="0.45">
      <c r="A4248">
        <v>1971</v>
      </c>
      <c r="B4248">
        <v>26</v>
      </c>
      <c r="C4248">
        <v>8.8000000000000003E-4</v>
      </c>
      <c r="D4248">
        <v>8.8000000000000003E-4</v>
      </c>
      <c r="E4248">
        <v>0.5</v>
      </c>
      <c r="F4248">
        <v>97012</v>
      </c>
      <c r="G4248">
        <v>85</v>
      </c>
      <c r="H4248">
        <v>96970</v>
      </c>
      <c r="I4248">
        <v>4955829</v>
      </c>
      <c r="J4248">
        <v>51.08</v>
      </c>
    </row>
    <row r="4249" spans="1:10" x14ac:dyDescent="0.45">
      <c r="A4249">
        <v>1971</v>
      </c>
      <c r="B4249">
        <v>27</v>
      </c>
      <c r="C4249">
        <v>8.0000000000000004E-4</v>
      </c>
      <c r="D4249">
        <v>8.0000000000000004E-4</v>
      </c>
      <c r="E4249">
        <v>0.5</v>
      </c>
      <c r="F4249">
        <v>96927</v>
      </c>
      <c r="G4249">
        <v>77</v>
      </c>
      <c r="H4249">
        <v>96889</v>
      </c>
      <c r="I4249">
        <v>4858859</v>
      </c>
      <c r="J4249">
        <v>50.13</v>
      </c>
    </row>
    <row r="4250" spans="1:10" x14ac:dyDescent="0.45">
      <c r="A4250">
        <v>1971</v>
      </c>
      <c r="B4250">
        <v>28</v>
      </c>
      <c r="C4250">
        <v>8.4999999999999995E-4</v>
      </c>
      <c r="D4250">
        <v>8.4999999999999995E-4</v>
      </c>
      <c r="E4250">
        <v>0.5</v>
      </c>
      <c r="F4250">
        <v>96850</v>
      </c>
      <c r="G4250">
        <v>82</v>
      </c>
      <c r="H4250">
        <v>96809</v>
      </c>
      <c r="I4250">
        <v>4761971</v>
      </c>
      <c r="J4250">
        <v>49.17</v>
      </c>
    </row>
    <row r="4251" spans="1:10" x14ac:dyDescent="0.45">
      <c r="A4251">
        <v>1971</v>
      </c>
      <c r="B4251">
        <v>29</v>
      </c>
      <c r="C4251">
        <v>9.6000000000000002E-4</v>
      </c>
      <c r="D4251">
        <v>9.6000000000000002E-4</v>
      </c>
      <c r="E4251">
        <v>0.5</v>
      </c>
      <c r="F4251">
        <v>96768</v>
      </c>
      <c r="G4251">
        <v>93</v>
      </c>
      <c r="H4251">
        <v>96721</v>
      </c>
      <c r="I4251">
        <v>4665162</v>
      </c>
      <c r="J4251">
        <v>48.21</v>
      </c>
    </row>
    <row r="4252" spans="1:10" x14ac:dyDescent="0.45">
      <c r="A4252">
        <v>1971</v>
      </c>
      <c r="B4252">
        <v>30</v>
      </c>
      <c r="C4252">
        <v>9.5E-4</v>
      </c>
      <c r="D4252">
        <v>9.3999999999999997E-4</v>
      </c>
      <c r="E4252">
        <v>0.5</v>
      </c>
      <c r="F4252">
        <v>96675</v>
      </c>
      <c r="G4252">
        <v>91</v>
      </c>
      <c r="H4252">
        <v>96629</v>
      </c>
      <c r="I4252">
        <v>4568440</v>
      </c>
      <c r="J4252">
        <v>47.26</v>
      </c>
    </row>
    <row r="4253" spans="1:10" x14ac:dyDescent="0.45">
      <c r="A4253">
        <v>1971</v>
      </c>
      <c r="B4253">
        <v>31</v>
      </c>
      <c r="C4253">
        <v>1.1100000000000001E-3</v>
      </c>
      <c r="D4253">
        <v>1.1100000000000001E-3</v>
      </c>
      <c r="E4253">
        <v>0.5</v>
      </c>
      <c r="F4253">
        <v>96583</v>
      </c>
      <c r="G4253">
        <v>107</v>
      </c>
      <c r="H4253">
        <v>96530</v>
      </c>
      <c r="I4253">
        <v>4471811</v>
      </c>
      <c r="J4253">
        <v>46.3</v>
      </c>
    </row>
    <row r="4254" spans="1:10" x14ac:dyDescent="0.45">
      <c r="A4254">
        <v>1971</v>
      </c>
      <c r="B4254">
        <v>32</v>
      </c>
      <c r="C4254">
        <v>1.17E-3</v>
      </c>
      <c r="D4254">
        <v>1.17E-3</v>
      </c>
      <c r="E4254">
        <v>0.5</v>
      </c>
      <c r="F4254">
        <v>96477</v>
      </c>
      <c r="G4254">
        <v>113</v>
      </c>
      <c r="H4254">
        <v>96420</v>
      </c>
      <c r="I4254">
        <v>4375281</v>
      </c>
      <c r="J4254">
        <v>45.35</v>
      </c>
    </row>
    <row r="4255" spans="1:10" x14ac:dyDescent="0.45">
      <c r="A4255">
        <v>1971</v>
      </c>
      <c r="B4255">
        <v>33</v>
      </c>
      <c r="C4255">
        <v>1.2700000000000001E-3</v>
      </c>
      <c r="D4255">
        <v>1.2600000000000001E-3</v>
      </c>
      <c r="E4255">
        <v>0.5</v>
      </c>
      <c r="F4255">
        <v>96364</v>
      </c>
      <c r="G4255">
        <v>122</v>
      </c>
      <c r="H4255">
        <v>96303</v>
      </c>
      <c r="I4255">
        <v>4278861</v>
      </c>
      <c r="J4255">
        <v>44.4</v>
      </c>
    </row>
    <row r="4256" spans="1:10" x14ac:dyDescent="0.45">
      <c r="A4256">
        <v>1971</v>
      </c>
      <c r="B4256">
        <v>34</v>
      </c>
      <c r="C4256">
        <v>1.3500000000000001E-3</v>
      </c>
      <c r="D4256">
        <v>1.3500000000000001E-3</v>
      </c>
      <c r="E4256">
        <v>0.5</v>
      </c>
      <c r="F4256">
        <v>96242</v>
      </c>
      <c r="G4256">
        <v>130</v>
      </c>
      <c r="H4256">
        <v>96177</v>
      </c>
      <c r="I4256">
        <v>4182558</v>
      </c>
      <c r="J4256">
        <v>43.46</v>
      </c>
    </row>
    <row r="4257" spans="1:10" x14ac:dyDescent="0.45">
      <c r="A4257">
        <v>1971</v>
      </c>
      <c r="B4257">
        <v>35</v>
      </c>
      <c r="C4257">
        <v>1.47E-3</v>
      </c>
      <c r="D4257">
        <v>1.47E-3</v>
      </c>
      <c r="E4257">
        <v>0.5</v>
      </c>
      <c r="F4257">
        <v>96112</v>
      </c>
      <c r="G4257">
        <v>142</v>
      </c>
      <c r="H4257">
        <v>96041</v>
      </c>
      <c r="I4257">
        <v>4086381</v>
      </c>
      <c r="J4257">
        <v>42.52</v>
      </c>
    </row>
    <row r="4258" spans="1:10" x14ac:dyDescent="0.45">
      <c r="A4258">
        <v>1971</v>
      </c>
      <c r="B4258">
        <v>36</v>
      </c>
      <c r="C4258">
        <v>1.5900000000000001E-3</v>
      </c>
      <c r="D4258">
        <v>1.5900000000000001E-3</v>
      </c>
      <c r="E4258">
        <v>0.5</v>
      </c>
      <c r="F4258">
        <v>95970</v>
      </c>
      <c r="G4258">
        <v>152</v>
      </c>
      <c r="H4258">
        <v>95894</v>
      </c>
      <c r="I4258">
        <v>3990339</v>
      </c>
      <c r="J4258">
        <v>41.58</v>
      </c>
    </row>
    <row r="4259" spans="1:10" x14ac:dyDescent="0.45">
      <c r="A4259">
        <v>1971</v>
      </c>
      <c r="B4259">
        <v>37</v>
      </c>
      <c r="C4259">
        <v>1.7899999999999999E-3</v>
      </c>
      <c r="D4259">
        <v>1.7899999999999999E-3</v>
      </c>
      <c r="E4259">
        <v>0.5</v>
      </c>
      <c r="F4259">
        <v>95818</v>
      </c>
      <c r="G4259">
        <v>171</v>
      </c>
      <c r="H4259">
        <v>95733</v>
      </c>
      <c r="I4259">
        <v>3894445</v>
      </c>
      <c r="J4259">
        <v>40.64</v>
      </c>
    </row>
    <row r="4260" spans="1:10" x14ac:dyDescent="0.45">
      <c r="A4260">
        <v>1971</v>
      </c>
      <c r="B4260">
        <v>38</v>
      </c>
      <c r="C4260">
        <v>1.91E-3</v>
      </c>
      <c r="D4260">
        <v>1.91E-3</v>
      </c>
      <c r="E4260">
        <v>0.5</v>
      </c>
      <c r="F4260">
        <v>95647</v>
      </c>
      <c r="G4260">
        <v>182</v>
      </c>
      <c r="H4260">
        <v>95556</v>
      </c>
      <c r="I4260">
        <v>3798712</v>
      </c>
      <c r="J4260">
        <v>39.72</v>
      </c>
    </row>
    <row r="4261" spans="1:10" x14ac:dyDescent="0.45">
      <c r="A4261">
        <v>1971</v>
      </c>
      <c r="B4261">
        <v>39</v>
      </c>
      <c r="C4261">
        <v>2.0500000000000002E-3</v>
      </c>
      <c r="D4261">
        <v>2.0500000000000002E-3</v>
      </c>
      <c r="E4261">
        <v>0.5</v>
      </c>
      <c r="F4261">
        <v>95465</v>
      </c>
      <c r="G4261">
        <v>196</v>
      </c>
      <c r="H4261">
        <v>95367</v>
      </c>
      <c r="I4261">
        <v>3703156</v>
      </c>
      <c r="J4261">
        <v>38.79</v>
      </c>
    </row>
    <row r="4262" spans="1:10" x14ac:dyDescent="0.45">
      <c r="A4262">
        <v>1971</v>
      </c>
      <c r="B4262">
        <v>40</v>
      </c>
      <c r="C4262">
        <v>2.33E-3</v>
      </c>
      <c r="D4262">
        <v>2.33E-3</v>
      </c>
      <c r="E4262">
        <v>0.5</v>
      </c>
      <c r="F4262">
        <v>95269</v>
      </c>
      <c r="G4262">
        <v>222</v>
      </c>
      <c r="H4262">
        <v>95158</v>
      </c>
      <c r="I4262">
        <v>3607790</v>
      </c>
      <c r="J4262">
        <v>37.869999999999997</v>
      </c>
    </row>
    <row r="4263" spans="1:10" x14ac:dyDescent="0.45">
      <c r="A4263">
        <v>1971</v>
      </c>
      <c r="B4263">
        <v>41</v>
      </c>
      <c r="C4263">
        <v>2.3999999999999998E-3</v>
      </c>
      <c r="D4263">
        <v>2.3999999999999998E-3</v>
      </c>
      <c r="E4263">
        <v>0.5</v>
      </c>
      <c r="F4263">
        <v>95047</v>
      </c>
      <c r="G4263">
        <v>228</v>
      </c>
      <c r="H4263">
        <v>94933</v>
      </c>
      <c r="I4263">
        <v>3512631</v>
      </c>
      <c r="J4263">
        <v>36.96</v>
      </c>
    </row>
    <row r="4264" spans="1:10" x14ac:dyDescent="0.45">
      <c r="A4264">
        <v>1971</v>
      </c>
      <c r="B4264">
        <v>42</v>
      </c>
      <c r="C4264">
        <v>2.7499999999999998E-3</v>
      </c>
      <c r="D4264">
        <v>2.7499999999999998E-3</v>
      </c>
      <c r="E4264">
        <v>0.5</v>
      </c>
      <c r="F4264">
        <v>94819</v>
      </c>
      <c r="G4264">
        <v>261</v>
      </c>
      <c r="H4264">
        <v>94689</v>
      </c>
      <c r="I4264">
        <v>3417698</v>
      </c>
      <c r="J4264">
        <v>36.04</v>
      </c>
    </row>
    <row r="4265" spans="1:10" x14ac:dyDescent="0.45">
      <c r="A4265">
        <v>1971</v>
      </c>
      <c r="B4265">
        <v>43</v>
      </c>
      <c r="C4265">
        <v>3.0699999999999998E-3</v>
      </c>
      <c r="D4265">
        <v>3.0599999999999998E-3</v>
      </c>
      <c r="E4265">
        <v>0.5</v>
      </c>
      <c r="F4265">
        <v>94559</v>
      </c>
      <c r="G4265">
        <v>290</v>
      </c>
      <c r="H4265">
        <v>94414</v>
      </c>
      <c r="I4265">
        <v>3323009</v>
      </c>
      <c r="J4265">
        <v>35.14</v>
      </c>
    </row>
    <row r="4266" spans="1:10" x14ac:dyDescent="0.45">
      <c r="A4266">
        <v>1971</v>
      </c>
      <c r="B4266">
        <v>44</v>
      </c>
      <c r="C4266">
        <v>3.14E-3</v>
      </c>
      <c r="D4266">
        <v>3.13E-3</v>
      </c>
      <c r="E4266">
        <v>0.5</v>
      </c>
      <c r="F4266">
        <v>94269</v>
      </c>
      <c r="G4266">
        <v>295</v>
      </c>
      <c r="H4266">
        <v>94122</v>
      </c>
      <c r="I4266">
        <v>3228595</v>
      </c>
      <c r="J4266">
        <v>34.25</v>
      </c>
    </row>
    <row r="4267" spans="1:10" x14ac:dyDescent="0.45">
      <c r="A4267">
        <v>1971</v>
      </c>
      <c r="B4267">
        <v>45</v>
      </c>
      <c r="C4267">
        <v>3.46E-3</v>
      </c>
      <c r="D4267">
        <v>3.46E-3</v>
      </c>
      <c r="E4267">
        <v>0.5</v>
      </c>
      <c r="F4267">
        <v>93974</v>
      </c>
      <c r="G4267">
        <v>325</v>
      </c>
      <c r="H4267">
        <v>93812</v>
      </c>
      <c r="I4267">
        <v>3134473</v>
      </c>
      <c r="J4267">
        <v>33.35</v>
      </c>
    </row>
    <row r="4268" spans="1:10" x14ac:dyDescent="0.45">
      <c r="A4268">
        <v>1971</v>
      </c>
      <c r="B4268">
        <v>46</v>
      </c>
      <c r="C4268">
        <v>3.9300000000000003E-3</v>
      </c>
      <c r="D4268">
        <v>3.9300000000000003E-3</v>
      </c>
      <c r="E4268">
        <v>0.5</v>
      </c>
      <c r="F4268">
        <v>93649</v>
      </c>
      <c r="G4268">
        <v>368</v>
      </c>
      <c r="H4268">
        <v>93465</v>
      </c>
      <c r="I4268">
        <v>3040661</v>
      </c>
      <c r="J4268">
        <v>32.47</v>
      </c>
    </row>
    <row r="4269" spans="1:10" x14ac:dyDescent="0.45">
      <c r="A4269">
        <v>1971</v>
      </c>
      <c r="B4269">
        <v>47</v>
      </c>
      <c r="C4269">
        <v>4.1599999999999996E-3</v>
      </c>
      <c r="D4269">
        <v>4.15E-3</v>
      </c>
      <c r="E4269">
        <v>0.5</v>
      </c>
      <c r="F4269">
        <v>93282</v>
      </c>
      <c r="G4269">
        <v>387</v>
      </c>
      <c r="H4269">
        <v>93088</v>
      </c>
      <c r="I4269">
        <v>2947196</v>
      </c>
      <c r="J4269">
        <v>31.59</v>
      </c>
    </row>
    <row r="4270" spans="1:10" x14ac:dyDescent="0.45">
      <c r="A4270">
        <v>1971</v>
      </c>
      <c r="B4270">
        <v>48</v>
      </c>
      <c r="C4270">
        <v>4.3099999999999996E-3</v>
      </c>
      <c r="D4270">
        <v>4.3E-3</v>
      </c>
      <c r="E4270">
        <v>0.5</v>
      </c>
      <c r="F4270">
        <v>92895</v>
      </c>
      <c r="G4270">
        <v>400</v>
      </c>
      <c r="H4270">
        <v>92695</v>
      </c>
      <c r="I4270">
        <v>2854108</v>
      </c>
      <c r="J4270">
        <v>30.72</v>
      </c>
    </row>
    <row r="4271" spans="1:10" x14ac:dyDescent="0.45">
      <c r="A4271">
        <v>1971</v>
      </c>
      <c r="B4271">
        <v>49</v>
      </c>
      <c r="C4271">
        <v>4.7499999999999999E-3</v>
      </c>
      <c r="D4271">
        <v>4.7400000000000003E-3</v>
      </c>
      <c r="E4271">
        <v>0.5</v>
      </c>
      <c r="F4271">
        <v>92495</v>
      </c>
      <c r="G4271">
        <v>438</v>
      </c>
      <c r="H4271">
        <v>92276</v>
      </c>
      <c r="I4271">
        <v>2761413</v>
      </c>
      <c r="J4271">
        <v>29.85</v>
      </c>
    </row>
    <row r="4272" spans="1:10" x14ac:dyDescent="0.45">
      <c r="A4272">
        <v>1971</v>
      </c>
      <c r="B4272">
        <v>50</v>
      </c>
      <c r="C4272">
        <v>5.2199999999999998E-3</v>
      </c>
      <c r="D4272">
        <v>5.1999999999999998E-3</v>
      </c>
      <c r="E4272">
        <v>0.5</v>
      </c>
      <c r="F4272">
        <v>92057</v>
      </c>
      <c r="G4272">
        <v>479</v>
      </c>
      <c r="H4272">
        <v>91817</v>
      </c>
      <c r="I4272">
        <v>2669137</v>
      </c>
      <c r="J4272">
        <v>28.99</v>
      </c>
    </row>
    <row r="4273" spans="1:10" x14ac:dyDescent="0.45">
      <c r="A4273">
        <v>1971</v>
      </c>
      <c r="B4273">
        <v>51</v>
      </c>
      <c r="C4273">
        <v>5.3600000000000002E-3</v>
      </c>
      <c r="D4273">
        <v>5.3400000000000001E-3</v>
      </c>
      <c r="E4273">
        <v>0.5</v>
      </c>
      <c r="F4273">
        <v>91578</v>
      </c>
      <c r="G4273">
        <v>489</v>
      </c>
      <c r="H4273">
        <v>91333</v>
      </c>
      <c r="I4273">
        <v>2577320</v>
      </c>
      <c r="J4273">
        <v>28.14</v>
      </c>
    </row>
    <row r="4274" spans="1:10" x14ac:dyDescent="0.45">
      <c r="A4274">
        <v>1971</v>
      </c>
      <c r="B4274">
        <v>52</v>
      </c>
      <c r="C4274">
        <v>6.0299999999999998E-3</v>
      </c>
      <c r="D4274">
        <v>6.0099999999999997E-3</v>
      </c>
      <c r="E4274">
        <v>0.5</v>
      </c>
      <c r="F4274">
        <v>91088</v>
      </c>
      <c r="G4274">
        <v>548</v>
      </c>
      <c r="H4274">
        <v>90815</v>
      </c>
      <c r="I4274">
        <v>2485987</v>
      </c>
      <c r="J4274">
        <v>27.29</v>
      </c>
    </row>
    <row r="4275" spans="1:10" x14ac:dyDescent="0.45">
      <c r="A4275">
        <v>1971</v>
      </c>
      <c r="B4275">
        <v>53</v>
      </c>
      <c r="C4275">
        <v>6.5199999999999998E-3</v>
      </c>
      <c r="D4275">
        <v>6.4999999999999997E-3</v>
      </c>
      <c r="E4275">
        <v>0.5</v>
      </c>
      <c r="F4275">
        <v>90541</v>
      </c>
      <c r="G4275">
        <v>588</v>
      </c>
      <c r="H4275">
        <v>90247</v>
      </c>
      <c r="I4275">
        <v>2395173</v>
      </c>
      <c r="J4275">
        <v>26.45</v>
      </c>
    </row>
    <row r="4276" spans="1:10" x14ac:dyDescent="0.45">
      <c r="A4276">
        <v>1971</v>
      </c>
      <c r="B4276">
        <v>54</v>
      </c>
      <c r="C4276">
        <v>7.1000000000000004E-3</v>
      </c>
      <c r="D4276">
        <v>7.0800000000000004E-3</v>
      </c>
      <c r="E4276">
        <v>0.5</v>
      </c>
      <c r="F4276">
        <v>89953</v>
      </c>
      <c r="G4276">
        <v>637</v>
      </c>
      <c r="H4276">
        <v>89634</v>
      </c>
      <c r="I4276">
        <v>2304926</v>
      </c>
      <c r="J4276">
        <v>25.62</v>
      </c>
    </row>
    <row r="4277" spans="1:10" x14ac:dyDescent="0.45">
      <c r="A4277">
        <v>1971</v>
      </c>
      <c r="B4277">
        <v>55</v>
      </c>
      <c r="C4277">
        <v>7.5599999999999999E-3</v>
      </c>
      <c r="D4277">
        <v>7.5300000000000002E-3</v>
      </c>
      <c r="E4277">
        <v>0.5</v>
      </c>
      <c r="F4277">
        <v>89316</v>
      </c>
      <c r="G4277">
        <v>673</v>
      </c>
      <c r="H4277">
        <v>88980</v>
      </c>
      <c r="I4277">
        <v>2215291</v>
      </c>
      <c r="J4277">
        <v>24.8</v>
      </c>
    </row>
    <row r="4278" spans="1:10" x14ac:dyDescent="0.45">
      <c r="A4278">
        <v>1971</v>
      </c>
      <c r="B4278">
        <v>56</v>
      </c>
      <c r="C4278">
        <v>8.2199999999999999E-3</v>
      </c>
      <c r="D4278">
        <v>8.1899999999999994E-3</v>
      </c>
      <c r="E4278">
        <v>0.5</v>
      </c>
      <c r="F4278">
        <v>88644</v>
      </c>
      <c r="G4278">
        <v>726</v>
      </c>
      <c r="H4278">
        <v>88280</v>
      </c>
      <c r="I4278">
        <v>2126312</v>
      </c>
      <c r="J4278">
        <v>23.99</v>
      </c>
    </row>
    <row r="4279" spans="1:10" x14ac:dyDescent="0.45">
      <c r="A4279">
        <v>1971</v>
      </c>
      <c r="B4279">
        <v>57</v>
      </c>
      <c r="C4279">
        <v>8.8599999999999998E-3</v>
      </c>
      <c r="D4279">
        <v>8.8199999999999997E-3</v>
      </c>
      <c r="E4279">
        <v>0.5</v>
      </c>
      <c r="F4279">
        <v>87917</v>
      </c>
      <c r="G4279">
        <v>775</v>
      </c>
      <c r="H4279">
        <v>87530</v>
      </c>
      <c r="I4279">
        <v>2038031</v>
      </c>
      <c r="J4279">
        <v>23.18</v>
      </c>
    </row>
    <row r="4280" spans="1:10" x14ac:dyDescent="0.45">
      <c r="A4280">
        <v>1971</v>
      </c>
      <c r="B4280">
        <v>58</v>
      </c>
      <c r="C4280">
        <v>9.5600000000000008E-3</v>
      </c>
      <c r="D4280">
        <v>9.5099999999999994E-3</v>
      </c>
      <c r="E4280">
        <v>0.5</v>
      </c>
      <c r="F4280">
        <v>87142</v>
      </c>
      <c r="G4280">
        <v>829</v>
      </c>
      <c r="H4280">
        <v>86728</v>
      </c>
      <c r="I4280">
        <v>1950501</v>
      </c>
      <c r="J4280">
        <v>22.38</v>
      </c>
    </row>
    <row r="4281" spans="1:10" x14ac:dyDescent="0.45">
      <c r="A4281">
        <v>1971</v>
      </c>
      <c r="B4281">
        <v>59</v>
      </c>
      <c r="C4281">
        <v>1.008E-2</v>
      </c>
      <c r="D4281">
        <v>1.0030000000000001E-2</v>
      </c>
      <c r="E4281">
        <v>0.5</v>
      </c>
      <c r="F4281">
        <v>86313</v>
      </c>
      <c r="G4281">
        <v>866</v>
      </c>
      <c r="H4281">
        <v>85880</v>
      </c>
      <c r="I4281">
        <v>1863774</v>
      </c>
      <c r="J4281">
        <v>21.59</v>
      </c>
    </row>
    <row r="4282" spans="1:10" x14ac:dyDescent="0.45">
      <c r="A4282">
        <v>1971</v>
      </c>
      <c r="B4282">
        <v>60</v>
      </c>
      <c r="C4282">
        <v>1.1259999999999999E-2</v>
      </c>
      <c r="D4282">
        <v>1.119E-2</v>
      </c>
      <c r="E4282">
        <v>0.5</v>
      </c>
      <c r="F4282">
        <v>85448</v>
      </c>
      <c r="G4282">
        <v>957</v>
      </c>
      <c r="H4282">
        <v>84969</v>
      </c>
      <c r="I4282">
        <v>1777893</v>
      </c>
      <c r="J4282">
        <v>20.81</v>
      </c>
    </row>
    <row r="4283" spans="1:10" x14ac:dyDescent="0.45">
      <c r="A4283">
        <v>1971</v>
      </c>
      <c r="B4283">
        <v>61</v>
      </c>
      <c r="C4283">
        <v>1.183E-2</v>
      </c>
      <c r="D4283">
        <v>1.176E-2</v>
      </c>
      <c r="E4283">
        <v>0.5</v>
      </c>
      <c r="F4283">
        <v>84491</v>
      </c>
      <c r="G4283">
        <v>994</v>
      </c>
      <c r="H4283">
        <v>83994</v>
      </c>
      <c r="I4283">
        <v>1692924</v>
      </c>
      <c r="J4283">
        <v>20.04</v>
      </c>
    </row>
    <row r="4284" spans="1:10" x14ac:dyDescent="0.45">
      <c r="A4284">
        <v>1971</v>
      </c>
      <c r="B4284">
        <v>62</v>
      </c>
      <c r="C4284">
        <v>1.3050000000000001E-2</v>
      </c>
      <c r="D4284">
        <v>1.2959999999999999E-2</v>
      </c>
      <c r="E4284">
        <v>0.5</v>
      </c>
      <c r="F4284">
        <v>83497</v>
      </c>
      <c r="G4284">
        <v>1082</v>
      </c>
      <c r="H4284">
        <v>82956</v>
      </c>
      <c r="I4284">
        <v>1608930</v>
      </c>
      <c r="J4284">
        <v>19.27</v>
      </c>
    </row>
    <row r="4285" spans="1:10" x14ac:dyDescent="0.45">
      <c r="A4285">
        <v>1971</v>
      </c>
      <c r="B4285">
        <v>63</v>
      </c>
      <c r="C4285">
        <v>1.401E-2</v>
      </c>
      <c r="D4285">
        <v>1.391E-2</v>
      </c>
      <c r="E4285">
        <v>0.5</v>
      </c>
      <c r="F4285">
        <v>82415</v>
      </c>
      <c r="G4285">
        <v>1147</v>
      </c>
      <c r="H4285">
        <v>81842</v>
      </c>
      <c r="I4285">
        <v>1525974</v>
      </c>
      <c r="J4285">
        <v>18.52</v>
      </c>
    </row>
    <row r="4286" spans="1:10" x14ac:dyDescent="0.45">
      <c r="A4286">
        <v>1971</v>
      </c>
      <c r="B4286">
        <v>64</v>
      </c>
      <c r="C4286">
        <v>1.489E-2</v>
      </c>
      <c r="D4286">
        <v>1.478E-2</v>
      </c>
      <c r="E4286">
        <v>0.5</v>
      </c>
      <c r="F4286">
        <v>81269</v>
      </c>
      <c r="G4286">
        <v>1201</v>
      </c>
      <c r="H4286">
        <v>80668</v>
      </c>
      <c r="I4286">
        <v>1444132</v>
      </c>
      <c r="J4286">
        <v>17.77</v>
      </c>
    </row>
    <row r="4287" spans="1:10" x14ac:dyDescent="0.45">
      <c r="A4287">
        <v>1971</v>
      </c>
      <c r="B4287">
        <v>65</v>
      </c>
      <c r="C4287">
        <v>1.6830000000000001E-2</v>
      </c>
      <c r="D4287">
        <v>1.669E-2</v>
      </c>
      <c r="E4287">
        <v>0.5</v>
      </c>
      <c r="F4287">
        <v>80067</v>
      </c>
      <c r="G4287">
        <v>1336</v>
      </c>
      <c r="H4287">
        <v>79399</v>
      </c>
      <c r="I4287">
        <v>1363464</v>
      </c>
      <c r="J4287">
        <v>17.03</v>
      </c>
    </row>
    <row r="4288" spans="1:10" x14ac:dyDescent="0.45">
      <c r="A4288">
        <v>1971</v>
      </c>
      <c r="B4288">
        <v>66</v>
      </c>
      <c r="C4288">
        <v>1.7659999999999999E-2</v>
      </c>
      <c r="D4288">
        <v>1.7510000000000001E-2</v>
      </c>
      <c r="E4288">
        <v>0.5</v>
      </c>
      <c r="F4288">
        <v>78731</v>
      </c>
      <c r="G4288">
        <v>1379</v>
      </c>
      <c r="H4288">
        <v>78042</v>
      </c>
      <c r="I4288">
        <v>1284065</v>
      </c>
      <c r="J4288">
        <v>16.309999999999999</v>
      </c>
    </row>
    <row r="4289" spans="1:10" x14ac:dyDescent="0.45">
      <c r="A4289">
        <v>1971</v>
      </c>
      <c r="B4289">
        <v>67</v>
      </c>
      <c r="C4289">
        <v>1.925E-2</v>
      </c>
      <c r="D4289">
        <v>1.907E-2</v>
      </c>
      <c r="E4289">
        <v>0.5</v>
      </c>
      <c r="F4289">
        <v>77352</v>
      </c>
      <c r="G4289">
        <v>1475</v>
      </c>
      <c r="H4289">
        <v>76615</v>
      </c>
      <c r="I4289">
        <v>1206023</v>
      </c>
      <c r="J4289">
        <v>15.59</v>
      </c>
    </row>
    <row r="4290" spans="1:10" x14ac:dyDescent="0.45">
      <c r="A4290">
        <v>1971</v>
      </c>
      <c r="B4290">
        <v>68</v>
      </c>
      <c r="C4290">
        <v>2.1309999999999999E-2</v>
      </c>
      <c r="D4290">
        <v>2.1080000000000002E-2</v>
      </c>
      <c r="E4290">
        <v>0.5</v>
      </c>
      <c r="F4290">
        <v>75878</v>
      </c>
      <c r="G4290">
        <v>1600</v>
      </c>
      <c r="H4290">
        <v>75078</v>
      </c>
      <c r="I4290">
        <v>1129408</v>
      </c>
      <c r="J4290">
        <v>14.88</v>
      </c>
    </row>
    <row r="4291" spans="1:10" x14ac:dyDescent="0.45">
      <c r="A4291">
        <v>1971</v>
      </c>
      <c r="B4291">
        <v>69</v>
      </c>
      <c r="C4291">
        <v>2.2870000000000001E-2</v>
      </c>
      <c r="D4291">
        <v>2.2610000000000002E-2</v>
      </c>
      <c r="E4291">
        <v>0.5</v>
      </c>
      <c r="F4291">
        <v>74278</v>
      </c>
      <c r="G4291">
        <v>1680</v>
      </c>
      <c r="H4291">
        <v>73438</v>
      </c>
      <c r="I4291">
        <v>1054330</v>
      </c>
      <c r="J4291">
        <v>14.19</v>
      </c>
    </row>
    <row r="4292" spans="1:10" x14ac:dyDescent="0.45">
      <c r="A4292">
        <v>1971</v>
      </c>
      <c r="B4292">
        <v>70</v>
      </c>
      <c r="C4292">
        <v>2.793E-2</v>
      </c>
      <c r="D4292">
        <v>2.7550000000000002E-2</v>
      </c>
      <c r="E4292">
        <v>0.5</v>
      </c>
      <c r="F4292">
        <v>72598</v>
      </c>
      <c r="G4292">
        <v>2000</v>
      </c>
      <c r="H4292">
        <v>71598</v>
      </c>
      <c r="I4292">
        <v>980892</v>
      </c>
      <c r="J4292">
        <v>13.51</v>
      </c>
    </row>
    <row r="4293" spans="1:10" x14ac:dyDescent="0.45">
      <c r="A4293">
        <v>1971</v>
      </c>
      <c r="B4293">
        <v>71</v>
      </c>
      <c r="C4293">
        <v>2.9059999999999999E-2</v>
      </c>
      <c r="D4293">
        <v>2.8649999999999998E-2</v>
      </c>
      <c r="E4293">
        <v>0.5</v>
      </c>
      <c r="F4293">
        <v>70598</v>
      </c>
      <c r="G4293">
        <v>2022</v>
      </c>
      <c r="H4293">
        <v>69587</v>
      </c>
      <c r="I4293">
        <v>909294</v>
      </c>
      <c r="J4293">
        <v>12.88</v>
      </c>
    </row>
    <row r="4294" spans="1:10" x14ac:dyDescent="0.45">
      <c r="A4294">
        <v>1971</v>
      </c>
      <c r="B4294">
        <v>72</v>
      </c>
      <c r="C4294">
        <v>3.0679999999999999E-2</v>
      </c>
      <c r="D4294">
        <v>3.0210000000000001E-2</v>
      </c>
      <c r="E4294">
        <v>0.5</v>
      </c>
      <c r="F4294">
        <v>68576</v>
      </c>
      <c r="G4294">
        <v>2072</v>
      </c>
      <c r="H4294">
        <v>67540</v>
      </c>
      <c r="I4294">
        <v>839707</v>
      </c>
      <c r="J4294">
        <v>12.24</v>
      </c>
    </row>
    <row r="4295" spans="1:10" x14ac:dyDescent="0.45">
      <c r="A4295">
        <v>1971</v>
      </c>
      <c r="B4295">
        <v>73</v>
      </c>
      <c r="C4295">
        <v>3.4709999999999998E-2</v>
      </c>
      <c r="D4295">
        <v>3.4119999999999998E-2</v>
      </c>
      <c r="E4295">
        <v>0.5</v>
      </c>
      <c r="F4295">
        <v>66504</v>
      </c>
      <c r="G4295">
        <v>2269</v>
      </c>
      <c r="H4295">
        <v>65369</v>
      </c>
      <c r="I4295">
        <v>772167</v>
      </c>
      <c r="J4295">
        <v>11.61</v>
      </c>
    </row>
    <row r="4296" spans="1:10" x14ac:dyDescent="0.45">
      <c r="A4296">
        <v>1971</v>
      </c>
      <c r="B4296">
        <v>74</v>
      </c>
      <c r="C4296">
        <v>3.8330000000000003E-2</v>
      </c>
      <c r="D4296">
        <v>3.7609999999999998E-2</v>
      </c>
      <c r="E4296">
        <v>0.5</v>
      </c>
      <c r="F4296">
        <v>64235</v>
      </c>
      <c r="G4296">
        <v>2416</v>
      </c>
      <c r="H4296">
        <v>63027</v>
      </c>
      <c r="I4296">
        <v>706798</v>
      </c>
      <c r="J4296">
        <v>11</v>
      </c>
    </row>
    <row r="4297" spans="1:10" x14ac:dyDescent="0.45">
      <c r="A4297">
        <v>1971</v>
      </c>
      <c r="B4297">
        <v>75</v>
      </c>
      <c r="C4297">
        <v>4.4400000000000002E-2</v>
      </c>
      <c r="D4297">
        <v>4.3439999999999999E-2</v>
      </c>
      <c r="E4297">
        <v>0.5</v>
      </c>
      <c r="F4297">
        <v>61819</v>
      </c>
      <c r="G4297">
        <v>2685</v>
      </c>
      <c r="H4297">
        <v>60476</v>
      </c>
      <c r="I4297">
        <v>643771</v>
      </c>
      <c r="J4297">
        <v>10.41</v>
      </c>
    </row>
    <row r="4298" spans="1:10" x14ac:dyDescent="0.45">
      <c r="A4298">
        <v>1971</v>
      </c>
      <c r="B4298">
        <v>76</v>
      </c>
      <c r="C4298">
        <v>4.7260000000000003E-2</v>
      </c>
      <c r="D4298">
        <v>4.6170000000000003E-2</v>
      </c>
      <c r="E4298">
        <v>0.5</v>
      </c>
      <c r="F4298">
        <v>59134</v>
      </c>
      <c r="G4298">
        <v>2730</v>
      </c>
      <c r="H4298">
        <v>57769</v>
      </c>
      <c r="I4298">
        <v>583295</v>
      </c>
      <c r="J4298">
        <v>9.86</v>
      </c>
    </row>
    <row r="4299" spans="1:10" x14ac:dyDescent="0.45">
      <c r="A4299">
        <v>1971</v>
      </c>
      <c r="B4299">
        <v>77</v>
      </c>
      <c r="C4299">
        <v>5.0930000000000003E-2</v>
      </c>
      <c r="D4299">
        <v>4.9660000000000003E-2</v>
      </c>
      <c r="E4299">
        <v>0.5</v>
      </c>
      <c r="F4299">
        <v>56404</v>
      </c>
      <c r="G4299">
        <v>2801</v>
      </c>
      <c r="H4299">
        <v>55003</v>
      </c>
      <c r="I4299">
        <v>525526</v>
      </c>
      <c r="J4299">
        <v>9.32</v>
      </c>
    </row>
    <row r="4300" spans="1:10" x14ac:dyDescent="0.45">
      <c r="A4300">
        <v>1971</v>
      </c>
      <c r="B4300">
        <v>78</v>
      </c>
      <c r="C4300">
        <v>5.7950000000000002E-2</v>
      </c>
      <c r="D4300">
        <v>5.6309999999999999E-2</v>
      </c>
      <c r="E4300">
        <v>0.5</v>
      </c>
      <c r="F4300">
        <v>53603</v>
      </c>
      <c r="G4300">
        <v>3019</v>
      </c>
      <c r="H4300">
        <v>52093</v>
      </c>
      <c r="I4300">
        <v>470523</v>
      </c>
      <c r="J4300">
        <v>8.7799999999999994</v>
      </c>
    </row>
    <row r="4301" spans="1:10" x14ac:dyDescent="0.45">
      <c r="A4301">
        <v>1971</v>
      </c>
      <c r="B4301">
        <v>79</v>
      </c>
      <c r="C4301">
        <v>6.3600000000000004E-2</v>
      </c>
      <c r="D4301">
        <v>6.164E-2</v>
      </c>
      <c r="E4301">
        <v>0.5</v>
      </c>
      <c r="F4301">
        <v>50584</v>
      </c>
      <c r="G4301">
        <v>3118</v>
      </c>
      <c r="H4301">
        <v>49025</v>
      </c>
      <c r="I4301">
        <v>418430</v>
      </c>
      <c r="J4301">
        <v>8.27</v>
      </c>
    </row>
    <row r="4302" spans="1:10" x14ac:dyDescent="0.45">
      <c r="A4302">
        <v>1971</v>
      </c>
      <c r="B4302">
        <v>80</v>
      </c>
      <c r="C4302">
        <v>7.0620000000000002E-2</v>
      </c>
      <c r="D4302">
        <v>6.8210000000000007E-2</v>
      </c>
      <c r="E4302">
        <v>0.5</v>
      </c>
      <c r="F4302">
        <v>47466</v>
      </c>
      <c r="G4302">
        <v>3238</v>
      </c>
      <c r="H4302">
        <v>45847</v>
      </c>
      <c r="I4302">
        <v>369405</v>
      </c>
      <c r="J4302">
        <v>7.78</v>
      </c>
    </row>
    <row r="4303" spans="1:10" x14ac:dyDescent="0.45">
      <c r="A4303">
        <v>1971</v>
      </c>
      <c r="B4303">
        <v>81</v>
      </c>
      <c r="C4303">
        <v>7.6160000000000005E-2</v>
      </c>
      <c r="D4303">
        <v>7.3359999999999995E-2</v>
      </c>
      <c r="E4303">
        <v>0.5</v>
      </c>
      <c r="F4303">
        <v>44228</v>
      </c>
      <c r="G4303">
        <v>3245</v>
      </c>
      <c r="H4303">
        <v>42606</v>
      </c>
      <c r="I4303">
        <v>323558</v>
      </c>
      <c r="J4303">
        <v>7.32</v>
      </c>
    </row>
    <row r="4304" spans="1:10" x14ac:dyDescent="0.45">
      <c r="A4304">
        <v>1971</v>
      </c>
      <c r="B4304">
        <v>82</v>
      </c>
      <c r="C4304">
        <v>8.6040000000000005E-2</v>
      </c>
      <c r="D4304">
        <v>8.2500000000000004E-2</v>
      </c>
      <c r="E4304">
        <v>0.5</v>
      </c>
      <c r="F4304">
        <v>40983</v>
      </c>
      <c r="G4304">
        <v>3381</v>
      </c>
      <c r="H4304">
        <v>39293</v>
      </c>
      <c r="I4304">
        <v>280952</v>
      </c>
      <c r="J4304">
        <v>6.86</v>
      </c>
    </row>
    <row r="4305" spans="1:10" x14ac:dyDescent="0.45">
      <c r="A4305">
        <v>1971</v>
      </c>
      <c r="B4305">
        <v>83</v>
      </c>
      <c r="C4305">
        <v>9.5200000000000007E-2</v>
      </c>
      <c r="D4305">
        <v>9.0870000000000006E-2</v>
      </c>
      <c r="E4305">
        <v>0.5</v>
      </c>
      <c r="F4305">
        <v>37602</v>
      </c>
      <c r="G4305">
        <v>3417</v>
      </c>
      <c r="H4305">
        <v>35894</v>
      </c>
      <c r="I4305">
        <v>241659</v>
      </c>
      <c r="J4305">
        <v>6.43</v>
      </c>
    </row>
    <row r="4306" spans="1:10" x14ac:dyDescent="0.45">
      <c r="A4306">
        <v>1971</v>
      </c>
      <c r="B4306">
        <v>84</v>
      </c>
      <c r="C4306">
        <v>0.10727</v>
      </c>
      <c r="D4306">
        <v>0.10181</v>
      </c>
      <c r="E4306">
        <v>0.5</v>
      </c>
      <c r="F4306">
        <v>34186</v>
      </c>
      <c r="G4306">
        <v>3480</v>
      </c>
      <c r="H4306">
        <v>32445</v>
      </c>
      <c r="I4306">
        <v>205765</v>
      </c>
      <c r="J4306">
        <v>6.02</v>
      </c>
    </row>
    <row r="4307" spans="1:10" x14ac:dyDescent="0.45">
      <c r="A4307">
        <v>1971</v>
      </c>
      <c r="B4307">
        <v>85</v>
      </c>
      <c r="C4307">
        <v>0.11971999999999999</v>
      </c>
      <c r="D4307">
        <v>0.11296</v>
      </c>
      <c r="E4307">
        <v>0.5</v>
      </c>
      <c r="F4307">
        <v>30705</v>
      </c>
      <c r="G4307">
        <v>3468</v>
      </c>
      <c r="H4307">
        <v>28971</v>
      </c>
      <c r="I4307">
        <v>173320</v>
      </c>
      <c r="J4307">
        <v>5.64</v>
      </c>
    </row>
    <row r="4308" spans="1:10" x14ac:dyDescent="0.45">
      <c r="A4308">
        <v>1971</v>
      </c>
      <c r="B4308">
        <v>86</v>
      </c>
      <c r="C4308">
        <v>0.13191</v>
      </c>
      <c r="D4308">
        <v>0.12375</v>
      </c>
      <c r="E4308">
        <v>0.5</v>
      </c>
      <c r="F4308">
        <v>27237</v>
      </c>
      <c r="G4308">
        <v>3370</v>
      </c>
      <c r="H4308">
        <v>25551</v>
      </c>
      <c r="I4308">
        <v>144349</v>
      </c>
      <c r="J4308">
        <v>5.3</v>
      </c>
    </row>
    <row r="4309" spans="1:10" x14ac:dyDescent="0.45">
      <c r="A4309">
        <v>1971</v>
      </c>
      <c r="B4309">
        <v>87</v>
      </c>
      <c r="C4309">
        <v>0.14330000000000001</v>
      </c>
      <c r="D4309">
        <v>0.13372000000000001</v>
      </c>
      <c r="E4309">
        <v>0.5</v>
      </c>
      <c r="F4309">
        <v>23866</v>
      </c>
      <c r="G4309">
        <v>3191</v>
      </c>
      <c r="H4309">
        <v>22271</v>
      </c>
      <c r="I4309">
        <v>118797</v>
      </c>
      <c r="J4309">
        <v>4.9800000000000004</v>
      </c>
    </row>
    <row r="4310" spans="1:10" x14ac:dyDescent="0.45">
      <c r="A4310">
        <v>1971</v>
      </c>
      <c r="B4310">
        <v>88</v>
      </c>
      <c r="C4310">
        <v>0.15556</v>
      </c>
      <c r="D4310">
        <v>0.14434</v>
      </c>
      <c r="E4310">
        <v>0.5</v>
      </c>
      <c r="F4310">
        <v>20675</v>
      </c>
      <c r="G4310">
        <v>2984</v>
      </c>
      <c r="H4310">
        <v>19183</v>
      </c>
      <c r="I4310">
        <v>96527</v>
      </c>
      <c r="J4310">
        <v>4.67</v>
      </c>
    </row>
    <row r="4311" spans="1:10" x14ac:dyDescent="0.45">
      <c r="A4311">
        <v>1971</v>
      </c>
      <c r="B4311">
        <v>89</v>
      </c>
      <c r="C4311">
        <v>0.16808999999999999</v>
      </c>
      <c r="D4311">
        <v>0.15506</v>
      </c>
      <c r="E4311">
        <v>0.5</v>
      </c>
      <c r="F4311">
        <v>17691</v>
      </c>
      <c r="G4311">
        <v>2743</v>
      </c>
      <c r="H4311">
        <v>16319</v>
      </c>
      <c r="I4311">
        <v>77344</v>
      </c>
      <c r="J4311">
        <v>4.37</v>
      </c>
    </row>
    <row r="4312" spans="1:10" x14ac:dyDescent="0.45">
      <c r="A4312">
        <v>1971</v>
      </c>
      <c r="B4312">
        <v>90</v>
      </c>
      <c r="C4312">
        <v>0.18922</v>
      </c>
      <c r="D4312">
        <v>0.17286000000000001</v>
      </c>
      <c r="E4312">
        <v>0.5</v>
      </c>
      <c r="F4312">
        <v>14948</v>
      </c>
      <c r="G4312">
        <v>2584</v>
      </c>
      <c r="H4312">
        <v>13656</v>
      </c>
      <c r="I4312">
        <v>61025</v>
      </c>
      <c r="J4312">
        <v>4.08</v>
      </c>
    </row>
    <row r="4313" spans="1:10" x14ac:dyDescent="0.45">
      <c r="A4313">
        <v>1971</v>
      </c>
      <c r="B4313">
        <v>91</v>
      </c>
      <c r="C4313">
        <v>0.20322000000000001</v>
      </c>
      <c r="D4313">
        <v>0.18447</v>
      </c>
      <c r="E4313">
        <v>0.5</v>
      </c>
      <c r="F4313">
        <v>12364</v>
      </c>
      <c r="G4313">
        <v>2281</v>
      </c>
      <c r="H4313">
        <v>11223</v>
      </c>
      <c r="I4313">
        <v>47369</v>
      </c>
      <c r="J4313">
        <v>3.83</v>
      </c>
    </row>
    <row r="4314" spans="1:10" x14ac:dyDescent="0.45">
      <c r="A4314">
        <v>1971</v>
      </c>
      <c r="B4314">
        <v>92</v>
      </c>
      <c r="C4314">
        <v>0.22116</v>
      </c>
      <c r="D4314">
        <v>0.19914000000000001</v>
      </c>
      <c r="E4314">
        <v>0.5</v>
      </c>
      <c r="F4314">
        <v>10083</v>
      </c>
      <c r="G4314">
        <v>2008</v>
      </c>
      <c r="H4314">
        <v>9079</v>
      </c>
      <c r="I4314">
        <v>36146</v>
      </c>
      <c r="J4314">
        <v>3.58</v>
      </c>
    </row>
    <row r="4315" spans="1:10" x14ac:dyDescent="0.45">
      <c r="A4315">
        <v>1971</v>
      </c>
      <c r="B4315">
        <v>93</v>
      </c>
      <c r="C4315">
        <v>0.25125999999999998</v>
      </c>
      <c r="D4315">
        <v>0.22322</v>
      </c>
      <c r="E4315">
        <v>0.5</v>
      </c>
      <c r="F4315">
        <v>8075</v>
      </c>
      <c r="G4315">
        <v>1803</v>
      </c>
      <c r="H4315">
        <v>7174</v>
      </c>
      <c r="I4315">
        <v>27067</v>
      </c>
      <c r="J4315">
        <v>3.35</v>
      </c>
    </row>
    <row r="4316" spans="1:10" x14ac:dyDescent="0.45">
      <c r="A4316">
        <v>1971</v>
      </c>
      <c r="B4316">
        <v>94</v>
      </c>
      <c r="C4316">
        <v>0.26832</v>
      </c>
      <c r="D4316">
        <v>0.23658000000000001</v>
      </c>
      <c r="E4316">
        <v>0.5</v>
      </c>
      <c r="F4316">
        <v>6273</v>
      </c>
      <c r="G4316">
        <v>1484</v>
      </c>
      <c r="H4316">
        <v>5531</v>
      </c>
      <c r="I4316">
        <v>19893</v>
      </c>
      <c r="J4316">
        <v>3.17</v>
      </c>
    </row>
    <row r="4317" spans="1:10" x14ac:dyDescent="0.45">
      <c r="A4317">
        <v>1971</v>
      </c>
      <c r="B4317">
        <v>95</v>
      </c>
      <c r="C4317">
        <v>0.28255999999999998</v>
      </c>
      <c r="D4317">
        <v>0.24757999999999999</v>
      </c>
      <c r="E4317">
        <v>0.5</v>
      </c>
      <c r="F4317">
        <v>4789</v>
      </c>
      <c r="G4317">
        <v>1186</v>
      </c>
      <c r="H4317">
        <v>4196</v>
      </c>
      <c r="I4317">
        <v>14363</v>
      </c>
      <c r="J4317">
        <v>3</v>
      </c>
    </row>
    <row r="4318" spans="1:10" x14ac:dyDescent="0.45">
      <c r="A4318">
        <v>1971</v>
      </c>
      <c r="B4318">
        <v>96</v>
      </c>
      <c r="C4318">
        <v>0.30520999999999998</v>
      </c>
      <c r="D4318">
        <v>0.26479999999999998</v>
      </c>
      <c r="E4318">
        <v>0.5</v>
      </c>
      <c r="F4318">
        <v>3603</v>
      </c>
      <c r="G4318">
        <v>954</v>
      </c>
      <c r="H4318">
        <v>3126</v>
      </c>
      <c r="I4318">
        <v>10167</v>
      </c>
      <c r="J4318">
        <v>2.82</v>
      </c>
    </row>
    <row r="4319" spans="1:10" x14ac:dyDescent="0.45">
      <c r="A4319">
        <v>1971</v>
      </c>
      <c r="B4319">
        <v>97</v>
      </c>
      <c r="C4319">
        <v>0.32884000000000002</v>
      </c>
      <c r="D4319">
        <v>0.28240999999999999</v>
      </c>
      <c r="E4319">
        <v>0.5</v>
      </c>
      <c r="F4319">
        <v>2649</v>
      </c>
      <c r="G4319">
        <v>748</v>
      </c>
      <c r="H4319">
        <v>2275</v>
      </c>
      <c r="I4319">
        <v>7041</v>
      </c>
      <c r="J4319">
        <v>2.66</v>
      </c>
    </row>
    <row r="4320" spans="1:10" x14ac:dyDescent="0.45">
      <c r="A4320">
        <v>1971</v>
      </c>
      <c r="B4320">
        <v>98</v>
      </c>
      <c r="C4320">
        <v>0.35337000000000002</v>
      </c>
      <c r="D4320">
        <v>0.30031000000000002</v>
      </c>
      <c r="E4320">
        <v>0.5</v>
      </c>
      <c r="F4320">
        <v>1901</v>
      </c>
      <c r="G4320">
        <v>571</v>
      </c>
      <c r="H4320">
        <v>1615</v>
      </c>
      <c r="I4320">
        <v>4766</v>
      </c>
      <c r="J4320">
        <v>2.5099999999999998</v>
      </c>
    </row>
    <row r="4321" spans="1:10" x14ac:dyDescent="0.45">
      <c r="A4321">
        <v>1971</v>
      </c>
      <c r="B4321">
        <v>99</v>
      </c>
      <c r="C4321">
        <v>0.37869999999999998</v>
      </c>
      <c r="D4321">
        <v>0.31841000000000003</v>
      </c>
      <c r="E4321">
        <v>0.5</v>
      </c>
      <c r="F4321">
        <v>1330</v>
      </c>
      <c r="G4321">
        <v>423</v>
      </c>
      <c r="H4321">
        <v>1118</v>
      </c>
      <c r="I4321">
        <v>3151</v>
      </c>
      <c r="J4321">
        <v>2.37</v>
      </c>
    </row>
    <row r="4322" spans="1:10" x14ac:dyDescent="0.45">
      <c r="A4322">
        <v>1971</v>
      </c>
      <c r="B4322">
        <v>100</v>
      </c>
      <c r="C4322">
        <v>0.40471000000000001</v>
      </c>
      <c r="D4322">
        <v>0.33660000000000001</v>
      </c>
      <c r="E4322">
        <v>0.5</v>
      </c>
      <c r="F4322">
        <v>907</v>
      </c>
      <c r="G4322">
        <v>305</v>
      </c>
      <c r="H4322">
        <v>754</v>
      </c>
      <c r="I4322">
        <v>2032</v>
      </c>
      <c r="J4322">
        <v>2.2400000000000002</v>
      </c>
    </row>
    <row r="4323" spans="1:10" x14ac:dyDescent="0.45">
      <c r="A4323">
        <v>1971</v>
      </c>
      <c r="B4323">
        <v>101</v>
      </c>
      <c r="C4323">
        <v>0.43126999999999999</v>
      </c>
      <c r="D4323">
        <v>0.35476999999999997</v>
      </c>
      <c r="E4323">
        <v>0.5</v>
      </c>
      <c r="F4323">
        <v>601</v>
      </c>
      <c r="G4323">
        <v>213</v>
      </c>
      <c r="H4323">
        <v>495</v>
      </c>
      <c r="I4323">
        <v>1278</v>
      </c>
      <c r="J4323">
        <v>2.13</v>
      </c>
    </row>
    <row r="4324" spans="1:10" x14ac:dyDescent="0.45">
      <c r="A4324">
        <v>1971</v>
      </c>
      <c r="B4324">
        <v>102</v>
      </c>
      <c r="C4324">
        <v>0.45823000000000003</v>
      </c>
      <c r="D4324">
        <v>0.37280999999999997</v>
      </c>
      <c r="E4324">
        <v>0.5</v>
      </c>
      <c r="F4324">
        <v>388</v>
      </c>
      <c r="G4324">
        <v>145</v>
      </c>
      <c r="H4324">
        <v>316</v>
      </c>
      <c r="I4324">
        <v>784</v>
      </c>
      <c r="J4324">
        <v>2.02</v>
      </c>
    </row>
    <row r="4325" spans="1:10" x14ac:dyDescent="0.45">
      <c r="A4325">
        <v>1971</v>
      </c>
      <c r="B4325">
        <v>103</v>
      </c>
      <c r="C4325">
        <v>0.48542999999999997</v>
      </c>
      <c r="D4325">
        <v>0.39062000000000002</v>
      </c>
      <c r="E4325">
        <v>0.5</v>
      </c>
      <c r="F4325">
        <v>243</v>
      </c>
      <c r="G4325">
        <v>95</v>
      </c>
      <c r="H4325">
        <v>196</v>
      </c>
      <c r="I4325">
        <v>468</v>
      </c>
      <c r="J4325">
        <v>1.92</v>
      </c>
    </row>
    <row r="4326" spans="1:10" x14ac:dyDescent="0.45">
      <c r="A4326">
        <v>1971</v>
      </c>
      <c r="B4326">
        <v>104</v>
      </c>
      <c r="C4326">
        <v>0.51271999999999995</v>
      </c>
      <c r="D4326">
        <v>0.40810000000000002</v>
      </c>
      <c r="E4326">
        <v>0.5</v>
      </c>
      <c r="F4326">
        <v>148</v>
      </c>
      <c r="G4326">
        <v>61</v>
      </c>
      <c r="H4326">
        <v>118</v>
      </c>
      <c r="I4326">
        <v>272</v>
      </c>
      <c r="J4326">
        <v>1.83</v>
      </c>
    </row>
    <row r="4327" spans="1:10" x14ac:dyDescent="0.45">
      <c r="A4327">
        <v>1971</v>
      </c>
      <c r="B4327">
        <v>105</v>
      </c>
      <c r="C4327">
        <v>0.53993999999999998</v>
      </c>
      <c r="D4327">
        <v>0.42515999999999998</v>
      </c>
      <c r="E4327">
        <v>0.5</v>
      </c>
      <c r="F4327">
        <v>88</v>
      </c>
      <c r="G4327">
        <v>37</v>
      </c>
      <c r="H4327">
        <v>69</v>
      </c>
      <c r="I4327">
        <v>154</v>
      </c>
      <c r="J4327">
        <v>1.76</v>
      </c>
    </row>
    <row r="4328" spans="1:10" x14ac:dyDescent="0.45">
      <c r="A4328">
        <v>1971</v>
      </c>
      <c r="B4328">
        <v>106</v>
      </c>
      <c r="C4328">
        <v>0.56691999999999998</v>
      </c>
      <c r="D4328">
        <v>0.44170999999999999</v>
      </c>
      <c r="E4328">
        <v>0.5</v>
      </c>
      <c r="F4328">
        <v>50</v>
      </c>
      <c r="G4328">
        <v>22</v>
      </c>
      <c r="H4328">
        <v>39</v>
      </c>
      <c r="I4328">
        <v>85</v>
      </c>
      <c r="J4328">
        <v>1.68</v>
      </c>
    </row>
    <row r="4329" spans="1:10" x14ac:dyDescent="0.45">
      <c r="A4329">
        <v>1971</v>
      </c>
      <c r="B4329">
        <v>107</v>
      </c>
      <c r="C4329">
        <v>0.59350000000000003</v>
      </c>
      <c r="D4329">
        <v>0.45768999999999999</v>
      </c>
      <c r="E4329">
        <v>0.5</v>
      </c>
      <c r="F4329">
        <v>28</v>
      </c>
      <c r="G4329">
        <v>13</v>
      </c>
      <c r="H4329">
        <v>22</v>
      </c>
      <c r="I4329">
        <v>46</v>
      </c>
      <c r="J4329">
        <v>1.62</v>
      </c>
    </row>
    <row r="4330" spans="1:10" x14ac:dyDescent="0.45">
      <c r="A4330">
        <v>1971</v>
      </c>
      <c r="B4330">
        <v>108</v>
      </c>
      <c r="C4330">
        <v>0.61956</v>
      </c>
      <c r="D4330">
        <v>0.47302</v>
      </c>
      <c r="E4330">
        <v>0.5</v>
      </c>
      <c r="F4330">
        <v>15</v>
      </c>
      <c r="G4330">
        <v>7</v>
      </c>
      <c r="H4330">
        <v>12</v>
      </c>
      <c r="I4330">
        <v>24</v>
      </c>
      <c r="J4330">
        <v>1.57</v>
      </c>
    </row>
    <row r="4331" spans="1:10" x14ac:dyDescent="0.45">
      <c r="A4331">
        <v>1971</v>
      </c>
      <c r="B4331">
        <v>109</v>
      </c>
      <c r="C4331">
        <v>0.64493999999999996</v>
      </c>
      <c r="D4331">
        <v>0.48768</v>
      </c>
      <c r="E4331">
        <v>0.5</v>
      </c>
      <c r="F4331">
        <v>8</v>
      </c>
      <c r="G4331">
        <v>4</v>
      </c>
      <c r="H4331">
        <v>6</v>
      </c>
      <c r="I4331">
        <v>12</v>
      </c>
      <c r="J4331">
        <v>1.52</v>
      </c>
    </row>
    <row r="4332" spans="1:10" x14ac:dyDescent="0.45">
      <c r="A4332">
        <v>1971</v>
      </c>
      <c r="B4332" t="s">
        <v>20</v>
      </c>
      <c r="C4332">
        <v>0.66952999999999996</v>
      </c>
      <c r="D4332">
        <v>1</v>
      </c>
      <c r="E4332">
        <v>1.49</v>
      </c>
      <c r="F4332">
        <v>4</v>
      </c>
      <c r="G4332">
        <v>4</v>
      </c>
      <c r="H4332">
        <v>6</v>
      </c>
      <c r="I4332">
        <v>6</v>
      </c>
      <c r="J4332">
        <v>1.49</v>
      </c>
    </row>
    <row r="4333" spans="1:10" x14ac:dyDescent="0.45">
      <c r="A4333">
        <v>1972</v>
      </c>
      <c r="B4333">
        <v>0</v>
      </c>
      <c r="C4333">
        <v>1.5679999999999999E-2</v>
      </c>
      <c r="D4333">
        <v>1.5469999999999999E-2</v>
      </c>
      <c r="E4333">
        <v>0.12</v>
      </c>
      <c r="F4333">
        <v>100000</v>
      </c>
      <c r="G4333">
        <v>1547</v>
      </c>
      <c r="H4333">
        <v>98634</v>
      </c>
      <c r="I4333">
        <v>7510646</v>
      </c>
      <c r="J4333">
        <v>75.11</v>
      </c>
    </row>
    <row r="4334" spans="1:10" x14ac:dyDescent="0.45">
      <c r="A4334">
        <v>1972</v>
      </c>
      <c r="B4334">
        <v>1</v>
      </c>
      <c r="C4334">
        <v>1.08E-3</v>
      </c>
      <c r="D4334">
        <v>1.08E-3</v>
      </c>
      <c r="E4334">
        <v>0.5</v>
      </c>
      <c r="F4334">
        <v>98453</v>
      </c>
      <c r="G4334">
        <v>106</v>
      </c>
      <c r="H4334">
        <v>98400</v>
      </c>
      <c r="I4334">
        <v>7412012</v>
      </c>
      <c r="J4334">
        <v>75.28</v>
      </c>
    </row>
    <row r="4335" spans="1:10" x14ac:dyDescent="0.45">
      <c r="A4335">
        <v>1972</v>
      </c>
      <c r="B4335">
        <v>2</v>
      </c>
      <c r="C4335">
        <v>7.3999999999999999E-4</v>
      </c>
      <c r="D4335">
        <v>7.3999999999999999E-4</v>
      </c>
      <c r="E4335">
        <v>0.5</v>
      </c>
      <c r="F4335">
        <v>98347</v>
      </c>
      <c r="G4335">
        <v>73</v>
      </c>
      <c r="H4335">
        <v>98311</v>
      </c>
      <c r="I4335">
        <v>7313612</v>
      </c>
      <c r="J4335">
        <v>74.37</v>
      </c>
    </row>
    <row r="4336" spans="1:10" x14ac:dyDescent="0.45">
      <c r="A4336">
        <v>1972</v>
      </c>
      <c r="B4336">
        <v>3</v>
      </c>
      <c r="C4336">
        <v>5.8E-4</v>
      </c>
      <c r="D4336">
        <v>5.8E-4</v>
      </c>
      <c r="E4336">
        <v>0.5</v>
      </c>
      <c r="F4336">
        <v>98274</v>
      </c>
      <c r="G4336">
        <v>57</v>
      </c>
      <c r="H4336">
        <v>98246</v>
      </c>
      <c r="I4336">
        <v>7215301</v>
      </c>
      <c r="J4336">
        <v>73.42</v>
      </c>
    </row>
    <row r="4337" spans="1:10" x14ac:dyDescent="0.45">
      <c r="A4337">
        <v>1972</v>
      </c>
      <c r="B4337">
        <v>4</v>
      </c>
      <c r="C4337">
        <v>4.4000000000000002E-4</v>
      </c>
      <c r="D4337">
        <v>4.4000000000000002E-4</v>
      </c>
      <c r="E4337">
        <v>0.5</v>
      </c>
      <c r="F4337">
        <v>98218</v>
      </c>
      <c r="G4337">
        <v>44</v>
      </c>
      <c r="H4337">
        <v>98196</v>
      </c>
      <c r="I4337">
        <v>7117055</v>
      </c>
      <c r="J4337">
        <v>72.459999999999994</v>
      </c>
    </row>
    <row r="4338" spans="1:10" x14ac:dyDescent="0.45">
      <c r="A4338">
        <v>1972</v>
      </c>
      <c r="B4338">
        <v>5</v>
      </c>
      <c r="C4338">
        <v>4.2000000000000002E-4</v>
      </c>
      <c r="D4338">
        <v>4.2000000000000002E-4</v>
      </c>
      <c r="E4338">
        <v>0.5</v>
      </c>
      <c r="F4338">
        <v>98174</v>
      </c>
      <c r="G4338">
        <v>41</v>
      </c>
      <c r="H4338">
        <v>98154</v>
      </c>
      <c r="I4338">
        <v>7018859</v>
      </c>
      <c r="J4338">
        <v>71.489999999999995</v>
      </c>
    </row>
    <row r="4339" spans="1:10" x14ac:dyDescent="0.45">
      <c r="A4339">
        <v>1972</v>
      </c>
      <c r="B4339">
        <v>6</v>
      </c>
      <c r="C4339">
        <v>3.6999999999999999E-4</v>
      </c>
      <c r="D4339">
        <v>3.6999999999999999E-4</v>
      </c>
      <c r="E4339">
        <v>0.5</v>
      </c>
      <c r="F4339">
        <v>98133</v>
      </c>
      <c r="G4339">
        <v>36</v>
      </c>
      <c r="H4339">
        <v>98115</v>
      </c>
      <c r="I4339">
        <v>6920706</v>
      </c>
      <c r="J4339">
        <v>70.52</v>
      </c>
    </row>
    <row r="4340" spans="1:10" x14ac:dyDescent="0.45">
      <c r="A4340">
        <v>1972</v>
      </c>
      <c r="B4340">
        <v>7</v>
      </c>
      <c r="C4340">
        <v>3.6999999999999999E-4</v>
      </c>
      <c r="D4340">
        <v>3.6999999999999999E-4</v>
      </c>
      <c r="E4340">
        <v>0.5</v>
      </c>
      <c r="F4340">
        <v>98097</v>
      </c>
      <c r="G4340">
        <v>36</v>
      </c>
      <c r="H4340">
        <v>98079</v>
      </c>
      <c r="I4340">
        <v>6822591</v>
      </c>
      <c r="J4340">
        <v>69.55</v>
      </c>
    </row>
    <row r="4341" spans="1:10" x14ac:dyDescent="0.45">
      <c r="A4341">
        <v>1972</v>
      </c>
      <c r="B4341">
        <v>8</v>
      </c>
      <c r="C4341">
        <v>2.9999999999999997E-4</v>
      </c>
      <c r="D4341">
        <v>2.9999999999999997E-4</v>
      </c>
      <c r="E4341">
        <v>0.5</v>
      </c>
      <c r="F4341">
        <v>98061</v>
      </c>
      <c r="G4341">
        <v>30</v>
      </c>
      <c r="H4341">
        <v>98046</v>
      </c>
      <c r="I4341">
        <v>6724512</v>
      </c>
      <c r="J4341">
        <v>68.569999999999993</v>
      </c>
    </row>
    <row r="4342" spans="1:10" x14ac:dyDescent="0.45">
      <c r="A4342">
        <v>1972</v>
      </c>
      <c r="B4342">
        <v>9</v>
      </c>
      <c r="C4342">
        <v>2.9E-4</v>
      </c>
      <c r="D4342">
        <v>2.9E-4</v>
      </c>
      <c r="E4342">
        <v>0.5</v>
      </c>
      <c r="F4342">
        <v>98031</v>
      </c>
      <c r="G4342">
        <v>28</v>
      </c>
      <c r="H4342">
        <v>98017</v>
      </c>
      <c r="I4342">
        <v>6626466</v>
      </c>
      <c r="J4342">
        <v>67.599999999999994</v>
      </c>
    </row>
    <row r="4343" spans="1:10" x14ac:dyDescent="0.45">
      <c r="A4343">
        <v>1972</v>
      </c>
      <c r="B4343">
        <v>10</v>
      </c>
      <c r="C4343">
        <v>2.7E-4</v>
      </c>
      <c r="D4343">
        <v>2.7E-4</v>
      </c>
      <c r="E4343">
        <v>0.5</v>
      </c>
      <c r="F4343">
        <v>98003</v>
      </c>
      <c r="G4343">
        <v>26</v>
      </c>
      <c r="H4343">
        <v>97990</v>
      </c>
      <c r="I4343">
        <v>6528449</v>
      </c>
      <c r="J4343">
        <v>66.61</v>
      </c>
    </row>
    <row r="4344" spans="1:10" x14ac:dyDescent="0.45">
      <c r="A4344">
        <v>1972</v>
      </c>
      <c r="B4344">
        <v>11</v>
      </c>
      <c r="C4344">
        <v>2.5999999999999998E-4</v>
      </c>
      <c r="D4344">
        <v>2.5999999999999998E-4</v>
      </c>
      <c r="E4344">
        <v>0.5</v>
      </c>
      <c r="F4344">
        <v>97977</v>
      </c>
      <c r="G4344">
        <v>25</v>
      </c>
      <c r="H4344">
        <v>97964</v>
      </c>
      <c r="I4344">
        <v>6430459</v>
      </c>
      <c r="J4344">
        <v>65.63</v>
      </c>
    </row>
    <row r="4345" spans="1:10" x14ac:dyDescent="0.45">
      <c r="A4345">
        <v>1972</v>
      </c>
      <c r="B4345">
        <v>12</v>
      </c>
      <c r="C4345">
        <v>2.7E-4</v>
      </c>
      <c r="D4345">
        <v>2.7E-4</v>
      </c>
      <c r="E4345">
        <v>0.5</v>
      </c>
      <c r="F4345">
        <v>97951</v>
      </c>
      <c r="G4345">
        <v>27</v>
      </c>
      <c r="H4345">
        <v>97938</v>
      </c>
      <c r="I4345">
        <v>6332495</v>
      </c>
      <c r="J4345">
        <v>64.650000000000006</v>
      </c>
    </row>
    <row r="4346" spans="1:10" x14ac:dyDescent="0.45">
      <c r="A4346">
        <v>1972</v>
      </c>
      <c r="B4346">
        <v>13</v>
      </c>
      <c r="C4346">
        <v>3.1E-4</v>
      </c>
      <c r="D4346">
        <v>3.1E-4</v>
      </c>
      <c r="E4346">
        <v>0.5</v>
      </c>
      <c r="F4346">
        <v>97924</v>
      </c>
      <c r="G4346">
        <v>30</v>
      </c>
      <c r="H4346">
        <v>97909</v>
      </c>
      <c r="I4346">
        <v>6234557</v>
      </c>
      <c r="J4346">
        <v>63.67</v>
      </c>
    </row>
    <row r="4347" spans="1:10" x14ac:dyDescent="0.45">
      <c r="A4347">
        <v>1972</v>
      </c>
      <c r="B4347">
        <v>14</v>
      </c>
      <c r="C4347">
        <v>3.8999999999999999E-4</v>
      </c>
      <c r="D4347">
        <v>3.8999999999999999E-4</v>
      </c>
      <c r="E4347">
        <v>0.5</v>
      </c>
      <c r="F4347">
        <v>97894</v>
      </c>
      <c r="G4347">
        <v>38</v>
      </c>
      <c r="H4347">
        <v>97875</v>
      </c>
      <c r="I4347">
        <v>6136648</v>
      </c>
      <c r="J4347">
        <v>62.69</v>
      </c>
    </row>
    <row r="4348" spans="1:10" x14ac:dyDescent="0.45">
      <c r="A4348">
        <v>1972</v>
      </c>
      <c r="B4348">
        <v>15</v>
      </c>
      <c r="C4348">
        <v>4.6000000000000001E-4</v>
      </c>
      <c r="D4348">
        <v>4.6000000000000001E-4</v>
      </c>
      <c r="E4348">
        <v>0.5</v>
      </c>
      <c r="F4348">
        <v>97856</v>
      </c>
      <c r="G4348">
        <v>45</v>
      </c>
      <c r="H4348">
        <v>97834</v>
      </c>
      <c r="I4348">
        <v>6038773</v>
      </c>
      <c r="J4348">
        <v>61.71</v>
      </c>
    </row>
    <row r="4349" spans="1:10" x14ac:dyDescent="0.45">
      <c r="A4349">
        <v>1972</v>
      </c>
      <c r="B4349">
        <v>16</v>
      </c>
      <c r="C4349">
        <v>5.2999999999999998E-4</v>
      </c>
      <c r="D4349">
        <v>5.2999999999999998E-4</v>
      </c>
      <c r="E4349">
        <v>0.5</v>
      </c>
      <c r="F4349">
        <v>97811</v>
      </c>
      <c r="G4349">
        <v>52</v>
      </c>
      <c r="H4349">
        <v>97785</v>
      </c>
      <c r="I4349">
        <v>5940939</v>
      </c>
      <c r="J4349">
        <v>60.74</v>
      </c>
    </row>
    <row r="4350" spans="1:10" x14ac:dyDescent="0.45">
      <c r="A4350">
        <v>1972</v>
      </c>
      <c r="B4350">
        <v>17</v>
      </c>
      <c r="C4350">
        <v>6.8000000000000005E-4</v>
      </c>
      <c r="D4350">
        <v>6.8000000000000005E-4</v>
      </c>
      <c r="E4350">
        <v>0.5</v>
      </c>
      <c r="F4350">
        <v>97759</v>
      </c>
      <c r="G4350">
        <v>66</v>
      </c>
      <c r="H4350">
        <v>97726</v>
      </c>
      <c r="I4350">
        <v>5843154</v>
      </c>
      <c r="J4350">
        <v>59.77</v>
      </c>
    </row>
    <row r="4351" spans="1:10" x14ac:dyDescent="0.45">
      <c r="A4351">
        <v>1972</v>
      </c>
      <c r="B4351">
        <v>18</v>
      </c>
      <c r="C4351">
        <v>6.8000000000000005E-4</v>
      </c>
      <c r="D4351">
        <v>6.8000000000000005E-4</v>
      </c>
      <c r="E4351">
        <v>0.5</v>
      </c>
      <c r="F4351">
        <v>97693</v>
      </c>
      <c r="G4351">
        <v>67</v>
      </c>
      <c r="H4351">
        <v>97659</v>
      </c>
      <c r="I4351">
        <v>5745428</v>
      </c>
      <c r="J4351">
        <v>58.81</v>
      </c>
    </row>
    <row r="4352" spans="1:10" x14ac:dyDescent="0.45">
      <c r="A4352">
        <v>1972</v>
      </c>
      <c r="B4352">
        <v>19</v>
      </c>
      <c r="C4352">
        <v>7.1000000000000002E-4</v>
      </c>
      <c r="D4352">
        <v>7.1000000000000002E-4</v>
      </c>
      <c r="E4352">
        <v>0.5</v>
      </c>
      <c r="F4352">
        <v>97626</v>
      </c>
      <c r="G4352">
        <v>69</v>
      </c>
      <c r="H4352">
        <v>97592</v>
      </c>
      <c r="I4352">
        <v>5647769</v>
      </c>
      <c r="J4352">
        <v>57.85</v>
      </c>
    </row>
    <row r="4353" spans="1:10" x14ac:dyDescent="0.45">
      <c r="A4353">
        <v>1972</v>
      </c>
      <c r="B4353">
        <v>20</v>
      </c>
      <c r="C4353">
        <v>6.8999999999999997E-4</v>
      </c>
      <c r="D4353">
        <v>6.8999999999999997E-4</v>
      </c>
      <c r="E4353">
        <v>0.5</v>
      </c>
      <c r="F4353">
        <v>97557</v>
      </c>
      <c r="G4353">
        <v>68</v>
      </c>
      <c r="H4353">
        <v>97523</v>
      </c>
      <c r="I4353">
        <v>5550177</v>
      </c>
      <c r="J4353">
        <v>56.89</v>
      </c>
    </row>
    <row r="4354" spans="1:10" x14ac:dyDescent="0.45">
      <c r="A4354">
        <v>1972</v>
      </c>
      <c r="B4354">
        <v>21</v>
      </c>
      <c r="C4354">
        <v>7.2000000000000005E-4</v>
      </c>
      <c r="D4354">
        <v>7.2000000000000005E-4</v>
      </c>
      <c r="E4354">
        <v>0.5</v>
      </c>
      <c r="F4354">
        <v>97489</v>
      </c>
      <c r="G4354">
        <v>70</v>
      </c>
      <c r="H4354">
        <v>97454</v>
      </c>
      <c r="I4354">
        <v>5452654</v>
      </c>
      <c r="J4354">
        <v>55.93</v>
      </c>
    </row>
    <row r="4355" spans="1:10" x14ac:dyDescent="0.45">
      <c r="A4355">
        <v>1972</v>
      </c>
      <c r="B4355">
        <v>22</v>
      </c>
      <c r="C4355">
        <v>7.5000000000000002E-4</v>
      </c>
      <c r="D4355">
        <v>7.5000000000000002E-4</v>
      </c>
      <c r="E4355">
        <v>0.5</v>
      </c>
      <c r="F4355">
        <v>97419</v>
      </c>
      <c r="G4355">
        <v>73</v>
      </c>
      <c r="H4355">
        <v>97382</v>
      </c>
      <c r="I4355">
        <v>5355200</v>
      </c>
      <c r="J4355">
        <v>54.97</v>
      </c>
    </row>
    <row r="4356" spans="1:10" x14ac:dyDescent="0.45">
      <c r="A4356">
        <v>1972</v>
      </c>
      <c r="B4356">
        <v>23</v>
      </c>
      <c r="C4356">
        <v>7.2000000000000005E-4</v>
      </c>
      <c r="D4356">
        <v>7.2000000000000005E-4</v>
      </c>
      <c r="E4356">
        <v>0.5</v>
      </c>
      <c r="F4356">
        <v>97346</v>
      </c>
      <c r="G4356">
        <v>70</v>
      </c>
      <c r="H4356">
        <v>97311</v>
      </c>
      <c r="I4356">
        <v>5257818</v>
      </c>
      <c r="J4356">
        <v>54.01</v>
      </c>
    </row>
    <row r="4357" spans="1:10" x14ac:dyDescent="0.45">
      <c r="A4357">
        <v>1972</v>
      </c>
      <c r="B4357">
        <v>24</v>
      </c>
      <c r="C4357">
        <v>7.7999999999999999E-4</v>
      </c>
      <c r="D4357">
        <v>7.7999999999999999E-4</v>
      </c>
      <c r="E4357">
        <v>0.5</v>
      </c>
      <c r="F4357">
        <v>97276</v>
      </c>
      <c r="G4357">
        <v>76</v>
      </c>
      <c r="H4357">
        <v>97238</v>
      </c>
      <c r="I4357">
        <v>5160507</v>
      </c>
      <c r="J4357">
        <v>53.05</v>
      </c>
    </row>
    <row r="4358" spans="1:10" x14ac:dyDescent="0.45">
      <c r="A4358">
        <v>1972</v>
      </c>
      <c r="B4358">
        <v>25</v>
      </c>
      <c r="C4358">
        <v>7.2999999999999996E-4</v>
      </c>
      <c r="D4358">
        <v>7.2999999999999996E-4</v>
      </c>
      <c r="E4358">
        <v>0.5</v>
      </c>
      <c r="F4358">
        <v>97200</v>
      </c>
      <c r="G4358">
        <v>71</v>
      </c>
      <c r="H4358">
        <v>97164</v>
      </c>
      <c r="I4358">
        <v>5063269</v>
      </c>
      <c r="J4358">
        <v>52.09</v>
      </c>
    </row>
    <row r="4359" spans="1:10" x14ac:dyDescent="0.45">
      <c r="A4359">
        <v>1972</v>
      </c>
      <c r="B4359">
        <v>26</v>
      </c>
      <c r="C4359">
        <v>8.0000000000000004E-4</v>
      </c>
      <c r="D4359">
        <v>8.0000000000000004E-4</v>
      </c>
      <c r="E4359">
        <v>0.5</v>
      </c>
      <c r="F4359">
        <v>97129</v>
      </c>
      <c r="G4359">
        <v>78</v>
      </c>
      <c r="H4359">
        <v>97090</v>
      </c>
      <c r="I4359">
        <v>4966105</v>
      </c>
      <c r="J4359">
        <v>51.13</v>
      </c>
    </row>
    <row r="4360" spans="1:10" x14ac:dyDescent="0.45">
      <c r="A4360">
        <v>1972</v>
      </c>
      <c r="B4360">
        <v>27</v>
      </c>
      <c r="C4360">
        <v>8.3000000000000001E-4</v>
      </c>
      <c r="D4360">
        <v>8.3000000000000001E-4</v>
      </c>
      <c r="E4360">
        <v>0.5</v>
      </c>
      <c r="F4360">
        <v>97050</v>
      </c>
      <c r="G4360">
        <v>80</v>
      </c>
      <c r="H4360">
        <v>97010</v>
      </c>
      <c r="I4360">
        <v>4869016</v>
      </c>
      <c r="J4360">
        <v>50.17</v>
      </c>
    </row>
    <row r="4361" spans="1:10" x14ac:dyDescent="0.45">
      <c r="A4361">
        <v>1972</v>
      </c>
      <c r="B4361">
        <v>28</v>
      </c>
      <c r="C4361">
        <v>8.7000000000000001E-4</v>
      </c>
      <c r="D4361">
        <v>8.7000000000000001E-4</v>
      </c>
      <c r="E4361">
        <v>0.5</v>
      </c>
      <c r="F4361">
        <v>96970</v>
      </c>
      <c r="G4361">
        <v>84</v>
      </c>
      <c r="H4361">
        <v>96928</v>
      </c>
      <c r="I4361">
        <v>4772005</v>
      </c>
      <c r="J4361">
        <v>49.21</v>
      </c>
    </row>
    <row r="4362" spans="1:10" x14ac:dyDescent="0.45">
      <c r="A4362">
        <v>1972</v>
      </c>
      <c r="B4362">
        <v>29</v>
      </c>
      <c r="C4362">
        <v>9.2000000000000003E-4</v>
      </c>
      <c r="D4362">
        <v>9.2000000000000003E-4</v>
      </c>
      <c r="E4362">
        <v>0.5</v>
      </c>
      <c r="F4362">
        <v>96886</v>
      </c>
      <c r="G4362">
        <v>89</v>
      </c>
      <c r="H4362">
        <v>96841</v>
      </c>
      <c r="I4362">
        <v>4675077</v>
      </c>
      <c r="J4362">
        <v>48.25</v>
      </c>
    </row>
    <row r="4363" spans="1:10" x14ac:dyDescent="0.45">
      <c r="A4363">
        <v>1972</v>
      </c>
      <c r="B4363">
        <v>30</v>
      </c>
      <c r="C4363">
        <v>9.3999999999999997E-4</v>
      </c>
      <c r="D4363">
        <v>9.3999999999999997E-4</v>
      </c>
      <c r="E4363">
        <v>0.5</v>
      </c>
      <c r="F4363">
        <v>96797</v>
      </c>
      <c r="G4363">
        <v>91</v>
      </c>
      <c r="H4363">
        <v>96751</v>
      </c>
      <c r="I4363">
        <v>4578236</v>
      </c>
      <c r="J4363">
        <v>47.3</v>
      </c>
    </row>
    <row r="4364" spans="1:10" x14ac:dyDescent="0.45">
      <c r="A4364">
        <v>1972</v>
      </c>
      <c r="B4364">
        <v>31</v>
      </c>
      <c r="C4364">
        <v>1.06E-3</v>
      </c>
      <c r="D4364">
        <v>1.06E-3</v>
      </c>
      <c r="E4364">
        <v>0.5</v>
      </c>
      <c r="F4364">
        <v>96705</v>
      </c>
      <c r="G4364">
        <v>103</v>
      </c>
      <c r="H4364">
        <v>96654</v>
      </c>
      <c r="I4364">
        <v>4481485</v>
      </c>
      <c r="J4364">
        <v>46.34</v>
      </c>
    </row>
    <row r="4365" spans="1:10" x14ac:dyDescent="0.45">
      <c r="A4365">
        <v>1972</v>
      </c>
      <c r="B4365">
        <v>32</v>
      </c>
      <c r="C4365">
        <v>1.16E-3</v>
      </c>
      <c r="D4365">
        <v>1.16E-3</v>
      </c>
      <c r="E4365">
        <v>0.5</v>
      </c>
      <c r="F4365">
        <v>96603</v>
      </c>
      <c r="G4365">
        <v>112</v>
      </c>
      <c r="H4365">
        <v>96547</v>
      </c>
      <c r="I4365">
        <v>4384831</v>
      </c>
      <c r="J4365">
        <v>45.39</v>
      </c>
    </row>
    <row r="4366" spans="1:10" x14ac:dyDescent="0.45">
      <c r="A4366">
        <v>1972</v>
      </c>
      <c r="B4366">
        <v>33</v>
      </c>
      <c r="C4366">
        <v>1.2999999999999999E-3</v>
      </c>
      <c r="D4366">
        <v>1.2999999999999999E-3</v>
      </c>
      <c r="E4366">
        <v>0.5</v>
      </c>
      <c r="F4366">
        <v>96491</v>
      </c>
      <c r="G4366">
        <v>125</v>
      </c>
      <c r="H4366">
        <v>96428</v>
      </c>
      <c r="I4366">
        <v>4288284</v>
      </c>
      <c r="J4366">
        <v>44.44</v>
      </c>
    </row>
    <row r="4367" spans="1:10" x14ac:dyDescent="0.45">
      <c r="A4367">
        <v>1972</v>
      </c>
      <c r="B4367">
        <v>34</v>
      </c>
      <c r="C4367">
        <v>1.2999999999999999E-3</v>
      </c>
      <c r="D4367">
        <v>1.2999999999999999E-3</v>
      </c>
      <c r="E4367">
        <v>0.5</v>
      </c>
      <c r="F4367">
        <v>96366</v>
      </c>
      <c r="G4367">
        <v>126</v>
      </c>
      <c r="H4367">
        <v>96303</v>
      </c>
      <c r="I4367">
        <v>4191856</v>
      </c>
      <c r="J4367">
        <v>43.5</v>
      </c>
    </row>
    <row r="4368" spans="1:10" x14ac:dyDescent="0.45">
      <c r="A4368">
        <v>1972</v>
      </c>
      <c r="B4368">
        <v>35</v>
      </c>
      <c r="C4368">
        <v>1.4599999999999999E-3</v>
      </c>
      <c r="D4368">
        <v>1.4599999999999999E-3</v>
      </c>
      <c r="E4368">
        <v>0.5</v>
      </c>
      <c r="F4368">
        <v>96240</v>
      </c>
      <c r="G4368">
        <v>141</v>
      </c>
      <c r="H4368">
        <v>96170</v>
      </c>
      <c r="I4368">
        <v>4095553</v>
      </c>
      <c r="J4368">
        <v>42.56</v>
      </c>
    </row>
    <row r="4369" spans="1:10" x14ac:dyDescent="0.45">
      <c r="A4369">
        <v>1972</v>
      </c>
      <c r="B4369">
        <v>36</v>
      </c>
      <c r="C4369">
        <v>1.57E-3</v>
      </c>
      <c r="D4369">
        <v>1.57E-3</v>
      </c>
      <c r="E4369">
        <v>0.5</v>
      </c>
      <c r="F4369">
        <v>96100</v>
      </c>
      <c r="G4369">
        <v>151</v>
      </c>
      <c r="H4369">
        <v>96024</v>
      </c>
      <c r="I4369">
        <v>3999383</v>
      </c>
      <c r="J4369">
        <v>41.62</v>
      </c>
    </row>
    <row r="4370" spans="1:10" x14ac:dyDescent="0.45">
      <c r="A4370">
        <v>1972</v>
      </c>
      <c r="B4370">
        <v>37</v>
      </c>
      <c r="C4370">
        <v>1.7099999999999999E-3</v>
      </c>
      <c r="D4370">
        <v>1.7099999999999999E-3</v>
      </c>
      <c r="E4370">
        <v>0.5</v>
      </c>
      <c r="F4370">
        <v>95949</v>
      </c>
      <c r="G4370">
        <v>164</v>
      </c>
      <c r="H4370">
        <v>95867</v>
      </c>
      <c r="I4370">
        <v>3903358</v>
      </c>
      <c r="J4370">
        <v>40.68</v>
      </c>
    </row>
    <row r="4371" spans="1:10" x14ac:dyDescent="0.45">
      <c r="A4371">
        <v>1972</v>
      </c>
      <c r="B4371">
        <v>38</v>
      </c>
      <c r="C4371">
        <v>1.89E-3</v>
      </c>
      <c r="D4371">
        <v>1.89E-3</v>
      </c>
      <c r="E4371">
        <v>0.5</v>
      </c>
      <c r="F4371">
        <v>95785</v>
      </c>
      <c r="G4371">
        <v>181</v>
      </c>
      <c r="H4371">
        <v>95695</v>
      </c>
      <c r="I4371">
        <v>3807491</v>
      </c>
      <c r="J4371">
        <v>39.75</v>
      </c>
    </row>
    <row r="4372" spans="1:10" x14ac:dyDescent="0.45">
      <c r="A4372">
        <v>1972</v>
      </c>
      <c r="B4372">
        <v>39</v>
      </c>
      <c r="C4372">
        <v>1.97E-3</v>
      </c>
      <c r="D4372">
        <v>1.97E-3</v>
      </c>
      <c r="E4372">
        <v>0.5</v>
      </c>
      <c r="F4372">
        <v>95604</v>
      </c>
      <c r="G4372">
        <v>188</v>
      </c>
      <c r="H4372">
        <v>95510</v>
      </c>
      <c r="I4372">
        <v>3711797</v>
      </c>
      <c r="J4372">
        <v>38.82</v>
      </c>
    </row>
    <row r="4373" spans="1:10" x14ac:dyDescent="0.45">
      <c r="A4373">
        <v>1972</v>
      </c>
      <c r="B4373">
        <v>40</v>
      </c>
      <c r="C4373">
        <v>2.1299999999999999E-3</v>
      </c>
      <c r="D4373">
        <v>2.1299999999999999E-3</v>
      </c>
      <c r="E4373">
        <v>0.5</v>
      </c>
      <c r="F4373">
        <v>95416</v>
      </c>
      <c r="G4373">
        <v>203</v>
      </c>
      <c r="H4373">
        <v>95314</v>
      </c>
      <c r="I4373">
        <v>3616287</v>
      </c>
      <c r="J4373">
        <v>37.9</v>
      </c>
    </row>
    <row r="4374" spans="1:10" x14ac:dyDescent="0.45">
      <c r="A4374">
        <v>1972</v>
      </c>
      <c r="B4374">
        <v>41</v>
      </c>
      <c r="C4374">
        <v>2.32E-3</v>
      </c>
      <c r="D4374">
        <v>2.32E-3</v>
      </c>
      <c r="E4374">
        <v>0.5</v>
      </c>
      <c r="F4374">
        <v>95213</v>
      </c>
      <c r="G4374">
        <v>221</v>
      </c>
      <c r="H4374">
        <v>95102</v>
      </c>
      <c r="I4374">
        <v>3520973</v>
      </c>
      <c r="J4374">
        <v>36.979999999999997</v>
      </c>
    </row>
    <row r="4375" spans="1:10" x14ac:dyDescent="0.45">
      <c r="A4375">
        <v>1972</v>
      </c>
      <c r="B4375">
        <v>42</v>
      </c>
      <c r="C4375">
        <v>2.7799999999999999E-3</v>
      </c>
      <c r="D4375">
        <v>2.7699999999999999E-3</v>
      </c>
      <c r="E4375">
        <v>0.5</v>
      </c>
      <c r="F4375">
        <v>94992</v>
      </c>
      <c r="G4375">
        <v>263</v>
      </c>
      <c r="H4375">
        <v>94860</v>
      </c>
      <c r="I4375">
        <v>3425870</v>
      </c>
      <c r="J4375">
        <v>36.06</v>
      </c>
    </row>
    <row r="4376" spans="1:10" x14ac:dyDescent="0.45">
      <c r="A4376">
        <v>1972</v>
      </c>
      <c r="B4376">
        <v>43</v>
      </c>
      <c r="C4376">
        <v>2.96E-3</v>
      </c>
      <c r="D4376">
        <v>2.9499999999999999E-3</v>
      </c>
      <c r="E4376">
        <v>0.5</v>
      </c>
      <c r="F4376">
        <v>94729</v>
      </c>
      <c r="G4376">
        <v>280</v>
      </c>
      <c r="H4376">
        <v>94589</v>
      </c>
      <c r="I4376">
        <v>3331010</v>
      </c>
      <c r="J4376">
        <v>35.159999999999997</v>
      </c>
    </row>
    <row r="4377" spans="1:10" x14ac:dyDescent="0.45">
      <c r="A4377">
        <v>1972</v>
      </c>
      <c r="B4377">
        <v>44</v>
      </c>
      <c r="C4377">
        <v>3.2499999999999999E-3</v>
      </c>
      <c r="D4377">
        <v>3.2399999999999998E-3</v>
      </c>
      <c r="E4377">
        <v>0.5</v>
      </c>
      <c r="F4377">
        <v>94449</v>
      </c>
      <c r="G4377">
        <v>306</v>
      </c>
      <c r="H4377">
        <v>94296</v>
      </c>
      <c r="I4377">
        <v>3236422</v>
      </c>
      <c r="J4377">
        <v>34.270000000000003</v>
      </c>
    </row>
    <row r="4378" spans="1:10" x14ac:dyDescent="0.45">
      <c r="A4378">
        <v>1972</v>
      </c>
      <c r="B4378">
        <v>45</v>
      </c>
      <c r="C4378">
        <v>3.3800000000000002E-3</v>
      </c>
      <c r="D4378">
        <v>3.3800000000000002E-3</v>
      </c>
      <c r="E4378">
        <v>0.5</v>
      </c>
      <c r="F4378">
        <v>94142</v>
      </c>
      <c r="G4378">
        <v>318</v>
      </c>
      <c r="H4378">
        <v>93983</v>
      </c>
      <c r="I4378">
        <v>3142126</v>
      </c>
      <c r="J4378">
        <v>33.380000000000003</v>
      </c>
    </row>
    <row r="4379" spans="1:10" x14ac:dyDescent="0.45">
      <c r="A4379">
        <v>1972</v>
      </c>
      <c r="B4379">
        <v>46</v>
      </c>
      <c r="C4379">
        <v>3.7599999999999999E-3</v>
      </c>
      <c r="D4379">
        <v>3.7599999999999999E-3</v>
      </c>
      <c r="E4379">
        <v>0.5</v>
      </c>
      <c r="F4379">
        <v>93824</v>
      </c>
      <c r="G4379">
        <v>353</v>
      </c>
      <c r="H4379">
        <v>93648</v>
      </c>
      <c r="I4379">
        <v>3048142</v>
      </c>
      <c r="J4379">
        <v>32.49</v>
      </c>
    </row>
    <row r="4380" spans="1:10" x14ac:dyDescent="0.45">
      <c r="A4380">
        <v>1972</v>
      </c>
      <c r="B4380">
        <v>47</v>
      </c>
      <c r="C4380">
        <v>4.3200000000000001E-3</v>
      </c>
      <c r="D4380">
        <v>4.3099999999999996E-3</v>
      </c>
      <c r="E4380">
        <v>0.5</v>
      </c>
      <c r="F4380">
        <v>93472</v>
      </c>
      <c r="G4380">
        <v>403</v>
      </c>
      <c r="H4380">
        <v>93270</v>
      </c>
      <c r="I4380">
        <v>2954494</v>
      </c>
      <c r="J4380">
        <v>31.61</v>
      </c>
    </row>
    <row r="4381" spans="1:10" x14ac:dyDescent="0.45">
      <c r="A4381">
        <v>1972</v>
      </c>
      <c r="B4381">
        <v>48</v>
      </c>
      <c r="C4381">
        <v>4.4200000000000003E-3</v>
      </c>
      <c r="D4381">
        <v>4.4099999999999999E-3</v>
      </c>
      <c r="E4381">
        <v>0.5</v>
      </c>
      <c r="F4381">
        <v>93069</v>
      </c>
      <c r="G4381">
        <v>411</v>
      </c>
      <c r="H4381">
        <v>92864</v>
      </c>
      <c r="I4381">
        <v>2861224</v>
      </c>
      <c r="J4381">
        <v>30.74</v>
      </c>
    </row>
    <row r="4382" spans="1:10" x14ac:dyDescent="0.45">
      <c r="A4382">
        <v>1972</v>
      </c>
      <c r="B4382">
        <v>49</v>
      </c>
      <c r="C4382">
        <v>4.62E-3</v>
      </c>
      <c r="D4382">
        <v>4.6100000000000004E-3</v>
      </c>
      <c r="E4382">
        <v>0.5</v>
      </c>
      <c r="F4382">
        <v>92658</v>
      </c>
      <c r="G4382">
        <v>427</v>
      </c>
      <c r="H4382">
        <v>92445</v>
      </c>
      <c r="I4382">
        <v>2768360</v>
      </c>
      <c r="J4382">
        <v>29.88</v>
      </c>
    </row>
    <row r="4383" spans="1:10" x14ac:dyDescent="0.45">
      <c r="A4383">
        <v>1972</v>
      </c>
      <c r="B4383">
        <v>50</v>
      </c>
      <c r="C4383">
        <v>5.0299999999999997E-3</v>
      </c>
      <c r="D4383">
        <v>5.0200000000000002E-3</v>
      </c>
      <c r="E4383">
        <v>0.5</v>
      </c>
      <c r="F4383">
        <v>92231</v>
      </c>
      <c r="G4383">
        <v>463</v>
      </c>
      <c r="H4383">
        <v>92000</v>
      </c>
      <c r="I4383">
        <v>2675915</v>
      </c>
      <c r="J4383">
        <v>29.01</v>
      </c>
    </row>
    <row r="4384" spans="1:10" x14ac:dyDescent="0.45">
      <c r="A4384">
        <v>1972</v>
      </c>
      <c r="B4384">
        <v>51</v>
      </c>
      <c r="C4384">
        <v>5.2599999999999999E-3</v>
      </c>
      <c r="D4384">
        <v>5.2500000000000003E-3</v>
      </c>
      <c r="E4384">
        <v>0.5</v>
      </c>
      <c r="F4384">
        <v>91768</v>
      </c>
      <c r="G4384">
        <v>482</v>
      </c>
      <c r="H4384">
        <v>91527</v>
      </c>
      <c r="I4384">
        <v>2583916</v>
      </c>
      <c r="J4384">
        <v>28.16</v>
      </c>
    </row>
    <row r="4385" spans="1:10" x14ac:dyDescent="0.45">
      <c r="A4385">
        <v>1972</v>
      </c>
      <c r="B4385">
        <v>52</v>
      </c>
      <c r="C4385">
        <v>5.9199999999999999E-3</v>
      </c>
      <c r="D4385">
        <v>5.8999999999999999E-3</v>
      </c>
      <c r="E4385">
        <v>0.5</v>
      </c>
      <c r="F4385">
        <v>91287</v>
      </c>
      <c r="G4385">
        <v>539</v>
      </c>
      <c r="H4385">
        <v>91017</v>
      </c>
      <c r="I4385">
        <v>2492388</v>
      </c>
      <c r="J4385">
        <v>27.3</v>
      </c>
    </row>
    <row r="4386" spans="1:10" x14ac:dyDescent="0.45">
      <c r="A4386">
        <v>1972</v>
      </c>
      <c r="B4386">
        <v>53</v>
      </c>
      <c r="C4386">
        <v>6.3299999999999997E-3</v>
      </c>
      <c r="D4386">
        <v>6.3099999999999996E-3</v>
      </c>
      <c r="E4386">
        <v>0.5</v>
      </c>
      <c r="F4386">
        <v>90748</v>
      </c>
      <c r="G4386">
        <v>573</v>
      </c>
      <c r="H4386">
        <v>90461</v>
      </c>
      <c r="I4386">
        <v>2401371</v>
      </c>
      <c r="J4386">
        <v>26.46</v>
      </c>
    </row>
    <row r="4387" spans="1:10" x14ac:dyDescent="0.45">
      <c r="A4387">
        <v>1972</v>
      </c>
      <c r="B4387">
        <v>54</v>
      </c>
      <c r="C4387">
        <v>6.8100000000000001E-3</v>
      </c>
      <c r="D4387">
        <v>6.79E-3</v>
      </c>
      <c r="E4387">
        <v>0.5</v>
      </c>
      <c r="F4387">
        <v>90175</v>
      </c>
      <c r="G4387">
        <v>612</v>
      </c>
      <c r="H4387">
        <v>89869</v>
      </c>
      <c r="I4387">
        <v>2310909</v>
      </c>
      <c r="J4387">
        <v>25.63</v>
      </c>
    </row>
    <row r="4388" spans="1:10" x14ac:dyDescent="0.45">
      <c r="A4388">
        <v>1972</v>
      </c>
      <c r="B4388">
        <v>55</v>
      </c>
      <c r="C4388">
        <v>7.3899999999999999E-3</v>
      </c>
      <c r="D4388">
        <v>7.3600000000000002E-3</v>
      </c>
      <c r="E4388">
        <v>0.5</v>
      </c>
      <c r="F4388">
        <v>89563</v>
      </c>
      <c r="G4388">
        <v>659</v>
      </c>
      <c r="H4388">
        <v>89233</v>
      </c>
      <c r="I4388">
        <v>2221041</v>
      </c>
      <c r="J4388">
        <v>24.8</v>
      </c>
    </row>
    <row r="4389" spans="1:10" x14ac:dyDescent="0.45">
      <c r="A4389">
        <v>1972</v>
      </c>
      <c r="B4389">
        <v>56</v>
      </c>
      <c r="C4389">
        <v>8.3499999999999998E-3</v>
      </c>
      <c r="D4389">
        <v>8.3099999999999997E-3</v>
      </c>
      <c r="E4389">
        <v>0.5</v>
      </c>
      <c r="F4389">
        <v>88903</v>
      </c>
      <c r="G4389">
        <v>739</v>
      </c>
      <c r="H4389">
        <v>88534</v>
      </c>
      <c r="I4389">
        <v>2131808</v>
      </c>
      <c r="J4389">
        <v>23.98</v>
      </c>
    </row>
    <row r="4390" spans="1:10" x14ac:dyDescent="0.45">
      <c r="A4390">
        <v>1972</v>
      </c>
      <c r="B4390">
        <v>57</v>
      </c>
      <c r="C4390">
        <v>8.5500000000000003E-3</v>
      </c>
      <c r="D4390">
        <v>8.5199999999999998E-3</v>
      </c>
      <c r="E4390">
        <v>0.5</v>
      </c>
      <c r="F4390">
        <v>88164</v>
      </c>
      <c r="G4390">
        <v>751</v>
      </c>
      <c r="H4390">
        <v>87789</v>
      </c>
      <c r="I4390">
        <v>2043274</v>
      </c>
      <c r="J4390">
        <v>23.18</v>
      </c>
    </row>
    <row r="4391" spans="1:10" x14ac:dyDescent="0.45">
      <c r="A4391">
        <v>1972</v>
      </c>
      <c r="B4391">
        <v>58</v>
      </c>
      <c r="C4391">
        <v>9.5300000000000003E-3</v>
      </c>
      <c r="D4391">
        <v>9.4900000000000002E-3</v>
      </c>
      <c r="E4391">
        <v>0.5</v>
      </c>
      <c r="F4391">
        <v>87413</v>
      </c>
      <c r="G4391">
        <v>829</v>
      </c>
      <c r="H4391">
        <v>86999</v>
      </c>
      <c r="I4391">
        <v>1955485</v>
      </c>
      <c r="J4391">
        <v>22.37</v>
      </c>
    </row>
    <row r="4392" spans="1:10" x14ac:dyDescent="0.45">
      <c r="A4392">
        <v>1972</v>
      </c>
      <c r="B4392">
        <v>59</v>
      </c>
      <c r="C4392">
        <v>1.0359999999999999E-2</v>
      </c>
      <c r="D4392">
        <v>1.031E-2</v>
      </c>
      <c r="E4392">
        <v>0.5</v>
      </c>
      <c r="F4392">
        <v>86584</v>
      </c>
      <c r="G4392">
        <v>893</v>
      </c>
      <c r="H4392">
        <v>86138</v>
      </c>
      <c r="I4392">
        <v>1868486</v>
      </c>
      <c r="J4392">
        <v>21.58</v>
      </c>
    </row>
    <row r="4393" spans="1:10" x14ac:dyDescent="0.45">
      <c r="A4393">
        <v>1972</v>
      </c>
      <c r="B4393">
        <v>60</v>
      </c>
      <c r="C4393">
        <v>1.136E-2</v>
      </c>
      <c r="D4393">
        <v>1.129E-2</v>
      </c>
      <c r="E4393">
        <v>0.5</v>
      </c>
      <c r="F4393">
        <v>85692</v>
      </c>
      <c r="G4393">
        <v>968</v>
      </c>
      <c r="H4393">
        <v>85208</v>
      </c>
      <c r="I4393">
        <v>1782348</v>
      </c>
      <c r="J4393">
        <v>20.8</v>
      </c>
    </row>
    <row r="4394" spans="1:10" x14ac:dyDescent="0.45">
      <c r="A4394">
        <v>1972</v>
      </c>
      <c r="B4394">
        <v>61</v>
      </c>
      <c r="C4394">
        <v>1.192E-2</v>
      </c>
      <c r="D4394">
        <v>1.1849999999999999E-2</v>
      </c>
      <c r="E4394">
        <v>0.5</v>
      </c>
      <c r="F4394">
        <v>84724</v>
      </c>
      <c r="G4394">
        <v>1004</v>
      </c>
      <c r="H4394">
        <v>84222</v>
      </c>
      <c r="I4394">
        <v>1697140</v>
      </c>
      <c r="J4394">
        <v>20.03</v>
      </c>
    </row>
    <row r="4395" spans="1:10" x14ac:dyDescent="0.45">
      <c r="A4395">
        <v>1972</v>
      </c>
      <c r="B4395">
        <v>62</v>
      </c>
      <c r="C4395">
        <v>1.315E-2</v>
      </c>
      <c r="D4395">
        <v>1.307E-2</v>
      </c>
      <c r="E4395">
        <v>0.5</v>
      </c>
      <c r="F4395">
        <v>83720</v>
      </c>
      <c r="G4395">
        <v>1094</v>
      </c>
      <c r="H4395">
        <v>83173</v>
      </c>
      <c r="I4395">
        <v>1612918</v>
      </c>
      <c r="J4395">
        <v>19.27</v>
      </c>
    </row>
    <row r="4396" spans="1:10" x14ac:dyDescent="0.45">
      <c r="A4396">
        <v>1972</v>
      </c>
      <c r="B4396">
        <v>63</v>
      </c>
      <c r="C4396">
        <v>1.3050000000000001E-2</v>
      </c>
      <c r="D4396">
        <v>1.2970000000000001E-2</v>
      </c>
      <c r="E4396">
        <v>0.5</v>
      </c>
      <c r="F4396">
        <v>82626</v>
      </c>
      <c r="G4396">
        <v>1072</v>
      </c>
      <c r="H4396">
        <v>82090</v>
      </c>
      <c r="I4396">
        <v>1529746</v>
      </c>
      <c r="J4396">
        <v>18.510000000000002</v>
      </c>
    </row>
    <row r="4397" spans="1:10" x14ac:dyDescent="0.45">
      <c r="A4397">
        <v>1972</v>
      </c>
      <c r="B4397">
        <v>64</v>
      </c>
      <c r="C4397">
        <v>1.485E-2</v>
      </c>
      <c r="D4397">
        <v>1.474E-2</v>
      </c>
      <c r="E4397">
        <v>0.5</v>
      </c>
      <c r="F4397">
        <v>81555</v>
      </c>
      <c r="G4397">
        <v>1202</v>
      </c>
      <c r="H4397">
        <v>80953</v>
      </c>
      <c r="I4397">
        <v>1447655</v>
      </c>
      <c r="J4397">
        <v>17.75</v>
      </c>
    </row>
    <row r="4398" spans="1:10" x14ac:dyDescent="0.45">
      <c r="A4398">
        <v>1972</v>
      </c>
      <c r="B4398">
        <v>65</v>
      </c>
      <c r="C4398">
        <v>1.6660000000000001E-2</v>
      </c>
      <c r="D4398">
        <v>1.653E-2</v>
      </c>
      <c r="E4398">
        <v>0.5</v>
      </c>
      <c r="F4398">
        <v>80352</v>
      </c>
      <c r="G4398">
        <v>1328</v>
      </c>
      <c r="H4398">
        <v>79688</v>
      </c>
      <c r="I4398">
        <v>1366702</v>
      </c>
      <c r="J4398">
        <v>17.010000000000002</v>
      </c>
    </row>
    <row r="4399" spans="1:10" x14ac:dyDescent="0.45">
      <c r="A4399">
        <v>1972</v>
      </c>
      <c r="B4399">
        <v>66</v>
      </c>
      <c r="C4399">
        <v>1.7729999999999999E-2</v>
      </c>
      <c r="D4399">
        <v>1.7569999999999999E-2</v>
      </c>
      <c r="E4399">
        <v>0.5</v>
      </c>
      <c r="F4399">
        <v>79024</v>
      </c>
      <c r="G4399">
        <v>1389</v>
      </c>
      <c r="H4399">
        <v>78330</v>
      </c>
      <c r="I4399">
        <v>1287013</v>
      </c>
      <c r="J4399">
        <v>16.29</v>
      </c>
    </row>
    <row r="4400" spans="1:10" x14ac:dyDescent="0.45">
      <c r="A4400">
        <v>1972</v>
      </c>
      <c r="B4400">
        <v>67</v>
      </c>
      <c r="C4400">
        <v>1.9890000000000001E-2</v>
      </c>
      <c r="D4400">
        <v>1.9699999999999999E-2</v>
      </c>
      <c r="E4400">
        <v>0.5</v>
      </c>
      <c r="F4400">
        <v>77636</v>
      </c>
      <c r="G4400">
        <v>1529</v>
      </c>
      <c r="H4400">
        <v>76871</v>
      </c>
      <c r="I4400">
        <v>1208683</v>
      </c>
      <c r="J4400">
        <v>15.57</v>
      </c>
    </row>
    <row r="4401" spans="1:10" x14ac:dyDescent="0.45">
      <c r="A4401">
        <v>1972</v>
      </c>
      <c r="B4401">
        <v>68</v>
      </c>
      <c r="C4401">
        <v>2.128E-2</v>
      </c>
      <c r="D4401">
        <v>2.1049999999999999E-2</v>
      </c>
      <c r="E4401">
        <v>0.5</v>
      </c>
      <c r="F4401">
        <v>76107</v>
      </c>
      <c r="G4401">
        <v>1602</v>
      </c>
      <c r="H4401">
        <v>75306</v>
      </c>
      <c r="I4401">
        <v>1131812</v>
      </c>
      <c r="J4401">
        <v>14.87</v>
      </c>
    </row>
    <row r="4402" spans="1:10" x14ac:dyDescent="0.45">
      <c r="A4402">
        <v>1972</v>
      </c>
      <c r="B4402">
        <v>69</v>
      </c>
      <c r="C4402">
        <v>2.3900000000000001E-2</v>
      </c>
      <c r="D4402">
        <v>2.3619999999999999E-2</v>
      </c>
      <c r="E4402">
        <v>0.5</v>
      </c>
      <c r="F4402">
        <v>74504</v>
      </c>
      <c r="G4402">
        <v>1760</v>
      </c>
      <c r="H4402">
        <v>73625</v>
      </c>
      <c r="I4402">
        <v>1056507</v>
      </c>
      <c r="J4402">
        <v>14.18</v>
      </c>
    </row>
    <row r="4403" spans="1:10" x14ac:dyDescent="0.45">
      <c r="A4403">
        <v>1972</v>
      </c>
      <c r="B4403">
        <v>70</v>
      </c>
      <c r="C4403">
        <v>2.6290000000000001E-2</v>
      </c>
      <c r="D4403">
        <v>2.5950000000000001E-2</v>
      </c>
      <c r="E4403">
        <v>0.5</v>
      </c>
      <c r="F4403">
        <v>72745</v>
      </c>
      <c r="G4403">
        <v>1888</v>
      </c>
      <c r="H4403">
        <v>71801</v>
      </c>
      <c r="I4403">
        <v>982882</v>
      </c>
      <c r="J4403">
        <v>13.51</v>
      </c>
    </row>
    <row r="4404" spans="1:10" x14ac:dyDescent="0.45">
      <c r="A4404">
        <v>1972</v>
      </c>
      <c r="B4404">
        <v>71</v>
      </c>
      <c r="C4404">
        <v>2.9819999999999999E-2</v>
      </c>
      <c r="D4404">
        <v>2.938E-2</v>
      </c>
      <c r="E4404">
        <v>0.5</v>
      </c>
      <c r="F4404">
        <v>70857</v>
      </c>
      <c r="G4404">
        <v>2082</v>
      </c>
      <c r="H4404">
        <v>69816</v>
      </c>
      <c r="I4404">
        <v>911081</v>
      </c>
      <c r="J4404">
        <v>12.86</v>
      </c>
    </row>
    <row r="4405" spans="1:10" x14ac:dyDescent="0.45">
      <c r="A4405">
        <v>1972</v>
      </c>
      <c r="B4405">
        <v>72</v>
      </c>
      <c r="C4405">
        <v>3.2969999999999999E-2</v>
      </c>
      <c r="D4405">
        <v>3.2439999999999997E-2</v>
      </c>
      <c r="E4405">
        <v>0.5</v>
      </c>
      <c r="F4405">
        <v>68776</v>
      </c>
      <c r="G4405">
        <v>2231</v>
      </c>
      <c r="H4405">
        <v>67660</v>
      </c>
      <c r="I4405">
        <v>841265</v>
      </c>
      <c r="J4405">
        <v>12.23</v>
      </c>
    </row>
    <row r="4406" spans="1:10" x14ac:dyDescent="0.45">
      <c r="A4406">
        <v>1972</v>
      </c>
      <c r="B4406">
        <v>73</v>
      </c>
      <c r="C4406">
        <v>3.3950000000000001E-2</v>
      </c>
      <c r="D4406">
        <v>3.338E-2</v>
      </c>
      <c r="E4406">
        <v>0.5</v>
      </c>
      <c r="F4406">
        <v>66545</v>
      </c>
      <c r="G4406">
        <v>2221</v>
      </c>
      <c r="H4406">
        <v>65434</v>
      </c>
      <c r="I4406">
        <v>773605</v>
      </c>
      <c r="J4406">
        <v>11.63</v>
      </c>
    </row>
    <row r="4407" spans="1:10" x14ac:dyDescent="0.45">
      <c r="A4407">
        <v>1972</v>
      </c>
      <c r="B4407">
        <v>74</v>
      </c>
      <c r="C4407">
        <v>3.9690000000000003E-2</v>
      </c>
      <c r="D4407">
        <v>3.8920000000000003E-2</v>
      </c>
      <c r="E4407">
        <v>0.5</v>
      </c>
      <c r="F4407">
        <v>64323</v>
      </c>
      <c r="G4407">
        <v>2503</v>
      </c>
      <c r="H4407">
        <v>63072</v>
      </c>
      <c r="I4407">
        <v>708171</v>
      </c>
      <c r="J4407">
        <v>11.01</v>
      </c>
    </row>
    <row r="4408" spans="1:10" x14ac:dyDescent="0.45">
      <c r="A4408">
        <v>1972</v>
      </c>
      <c r="B4408">
        <v>75</v>
      </c>
      <c r="C4408">
        <v>4.4220000000000002E-2</v>
      </c>
      <c r="D4408">
        <v>4.326E-2</v>
      </c>
      <c r="E4408">
        <v>0.5</v>
      </c>
      <c r="F4408">
        <v>61820</v>
      </c>
      <c r="G4408">
        <v>2675</v>
      </c>
      <c r="H4408">
        <v>60483</v>
      </c>
      <c r="I4408">
        <v>645099</v>
      </c>
      <c r="J4408">
        <v>10.44</v>
      </c>
    </row>
    <row r="4409" spans="1:10" x14ac:dyDescent="0.45">
      <c r="A4409">
        <v>1972</v>
      </c>
      <c r="B4409">
        <v>76</v>
      </c>
      <c r="C4409">
        <v>4.7489999999999997E-2</v>
      </c>
      <c r="D4409">
        <v>4.6390000000000001E-2</v>
      </c>
      <c r="E4409">
        <v>0.5</v>
      </c>
      <c r="F4409">
        <v>59145</v>
      </c>
      <c r="G4409">
        <v>2744</v>
      </c>
      <c r="H4409">
        <v>57774</v>
      </c>
      <c r="I4409">
        <v>584616</v>
      </c>
      <c r="J4409">
        <v>9.8800000000000008</v>
      </c>
    </row>
    <row r="4410" spans="1:10" x14ac:dyDescent="0.45">
      <c r="A4410">
        <v>1972</v>
      </c>
      <c r="B4410">
        <v>77</v>
      </c>
      <c r="C4410">
        <v>5.117E-2</v>
      </c>
      <c r="D4410">
        <v>4.9889999999999997E-2</v>
      </c>
      <c r="E4410">
        <v>0.5</v>
      </c>
      <c r="F4410">
        <v>56402</v>
      </c>
      <c r="G4410">
        <v>2814</v>
      </c>
      <c r="H4410">
        <v>54995</v>
      </c>
      <c r="I4410">
        <v>526843</v>
      </c>
      <c r="J4410">
        <v>9.34</v>
      </c>
    </row>
    <row r="4411" spans="1:10" x14ac:dyDescent="0.45">
      <c r="A4411">
        <v>1972</v>
      </c>
      <c r="B4411">
        <v>78</v>
      </c>
      <c r="C4411">
        <v>5.6849999999999998E-2</v>
      </c>
      <c r="D4411">
        <v>5.5280000000000003E-2</v>
      </c>
      <c r="E4411">
        <v>0.5</v>
      </c>
      <c r="F4411">
        <v>53588</v>
      </c>
      <c r="G4411">
        <v>2962</v>
      </c>
      <c r="H4411">
        <v>52106</v>
      </c>
      <c r="I4411">
        <v>471848</v>
      </c>
      <c r="J4411">
        <v>8.81</v>
      </c>
    </row>
    <row r="4412" spans="1:10" x14ac:dyDescent="0.45">
      <c r="A4412">
        <v>1972</v>
      </c>
      <c r="B4412">
        <v>79</v>
      </c>
      <c r="C4412">
        <v>6.3969999999999999E-2</v>
      </c>
      <c r="D4412">
        <v>6.1990000000000003E-2</v>
      </c>
      <c r="E4412">
        <v>0.5</v>
      </c>
      <c r="F4412">
        <v>50625</v>
      </c>
      <c r="G4412">
        <v>3138</v>
      </c>
      <c r="H4412">
        <v>49056</v>
      </c>
      <c r="I4412">
        <v>419741</v>
      </c>
      <c r="J4412">
        <v>8.2899999999999991</v>
      </c>
    </row>
    <row r="4413" spans="1:10" x14ac:dyDescent="0.45">
      <c r="A4413">
        <v>1972</v>
      </c>
      <c r="B4413">
        <v>80</v>
      </c>
      <c r="C4413">
        <v>7.1679999999999994E-2</v>
      </c>
      <c r="D4413">
        <v>6.9199999999999998E-2</v>
      </c>
      <c r="E4413">
        <v>0.5</v>
      </c>
      <c r="F4413">
        <v>47487</v>
      </c>
      <c r="G4413">
        <v>3286</v>
      </c>
      <c r="H4413">
        <v>45844</v>
      </c>
      <c r="I4413">
        <v>370685</v>
      </c>
      <c r="J4413">
        <v>7.81</v>
      </c>
    </row>
    <row r="4414" spans="1:10" x14ac:dyDescent="0.45">
      <c r="A4414">
        <v>1972</v>
      </c>
      <c r="B4414">
        <v>81</v>
      </c>
      <c r="C4414">
        <v>7.5329999999999994E-2</v>
      </c>
      <c r="D4414">
        <v>7.2590000000000002E-2</v>
      </c>
      <c r="E4414">
        <v>0.5</v>
      </c>
      <c r="F4414">
        <v>44201</v>
      </c>
      <c r="G4414">
        <v>3209</v>
      </c>
      <c r="H4414">
        <v>42597</v>
      </c>
      <c r="I4414">
        <v>324841</v>
      </c>
      <c r="J4414">
        <v>7.35</v>
      </c>
    </row>
    <row r="4415" spans="1:10" x14ac:dyDescent="0.45">
      <c r="A4415">
        <v>1972</v>
      </c>
      <c r="B4415">
        <v>82</v>
      </c>
      <c r="C4415">
        <v>8.5440000000000002E-2</v>
      </c>
      <c r="D4415">
        <v>8.1939999999999999E-2</v>
      </c>
      <c r="E4415">
        <v>0.5</v>
      </c>
      <c r="F4415">
        <v>40992</v>
      </c>
      <c r="G4415">
        <v>3359</v>
      </c>
      <c r="H4415">
        <v>39313</v>
      </c>
      <c r="I4415">
        <v>282245</v>
      </c>
      <c r="J4415">
        <v>6.89</v>
      </c>
    </row>
    <row r="4416" spans="1:10" x14ac:dyDescent="0.45">
      <c r="A4416">
        <v>1972</v>
      </c>
      <c r="B4416">
        <v>83</v>
      </c>
      <c r="C4416">
        <v>9.5649999999999999E-2</v>
      </c>
      <c r="D4416">
        <v>9.1289999999999996E-2</v>
      </c>
      <c r="E4416">
        <v>0.5</v>
      </c>
      <c r="F4416">
        <v>37633</v>
      </c>
      <c r="G4416">
        <v>3435</v>
      </c>
      <c r="H4416">
        <v>35916</v>
      </c>
      <c r="I4416">
        <v>242932</v>
      </c>
      <c r="J4416">
        <v>6.46</v>
      </c>
    </row>
    <row r="4417" spans="1:10" x14ac:dyDescent="0.45">
      <c r="A4417">
        <v>1972</v>
      </c>
      <c r="B4417">
        <v>84</v>
      </c>
      <c r="C4417">
        <v>0.10548</v>
      </c>
      <c r="D4417">
        <v>0.1002</v>
      </c>
      <c r="E4417">
        <v>0.5</v>
      </c>
      <c r="F4417">
        <v>34198</v>
      </c>
      <c r="G4417">
        <v>3427</v>
      </c>
      <c r="H4417">
        <v>32485</v>
      </c>
      <c r="I4417">
        <v>207016</v>
      </c>
      <c r="J4417">
        <v>6.05</v>
      </c>
    </row>
    <row r="4418" spans="1:10" x14ac:dyDescent="0.45">
      <c r="A4418">
        <v>1972</v>
      </c>
      <c r="B4418">
        <v>85</v>
      </c>
      <c r="C4418">
        <v>0.11550000000000001</v>
      </c>
      <c r="D4418">
        <v>0.10920000000000001</v>
      </c>
      <c r="E4418">
        <v>0.5</v>
      </c>
      <c r="F4418">
        <v>30771</v>
      </c>
      <c r="G4418">
        <v>3360</v>
      </c>
      <c r="H4418">
        <v>29091</v>
      </c>
      <c r="I4418">
        <v>174531</v>
      </c>
      <c r="J4418">
        <v>5.67</v>
      </c>
    </row>
    <row r="4419" spans="1:10" x14ac:dyDescent="0.45">
      <c r="A4419">
        <v>1972</v>
      </c>
      <c r="B4419">
        <v>86</v>
      </c>
      <c r="C4419">
        <v>0.13125000000000001</v>
      </c>
      <c r="D4419">
        <v>0.12316000000000001</v>
      </c>
      <c r="E4419">
        <v>0.5</v>
      </c>
      <c r="F4419">
        <v>27411</v>
      </c>
      <c r="G4419">
        <v>3376</v>
      </c>
      <c r="H4419">
        <v>25723</v>
      </c>
      <c r="I4419">
        <v>145440</v>
      </c>
      <c r="J4419">
        <v>5.31</v>
      </c>
    </row>
    <row r="4420" spans="1:10" x14ac:dyDescent="0.45">
      <c r="A4420">
        <v>1972</v>
      </c>
      <c r="B4420">
        <v>87</v>
      </c>
      <c r="C4420">
        <v>0.14482</v>
      </c>
      <c r="D4420">
        <v>0.13503999999999999</v>
      </c>
      <c r="E4420">
        <v>0.5</v>
      </c>
      <c r="F4420">
        <v>24035</v>
      </c>
      <c r="G4420">
        <v>3246</v>
      </c>
      <c r="H4420">
        <v>22412</v>
      </c>
      <c r="I4420">
        <v>119716</v>
      </c>
      <c r="J4420">
        <v>4.9800000000000004</v>
      </c>
    </row>
    <row r="4421" spans="1:10" x14ac:dyDescent="0.45">
      <c r="A4421">
        <v>1972</v>
      </c>
      <c r="B4421">
        <v>88</v>
      </c>
      <c r="C4421">
        <v>0.15531</v>
      </c>
      <c r="D4421">
        <v>0.14412</v>
      </c>
      <c r="E4421">
        <v>0.5</v>
      </c>
      <c r="F4421">
        <v>20790</v>
      </c>
      <c r="G4421">
        <v>2996</v>
      </c>
      <c r="H4421">
        <v>19292</v>
      </c>
      <c r="I4421">
        <v>97304</v>
      </c>
      <c r="J4421">
        <v>4.68</v>
      </c>
    </row>
    <row r="4422" spans="1:10" x14ac:dyDescent="0.45">
      <c r="A4422">
        <v>1972</v>
      </c>
      <c r="B4422">
        <v>89</v>
      </c>
      <c r="C4422">
        <v>0.17235</v>
      </c>
      <c r="D4422">
        <v>0.15867999999999999</v>
      </c>
      <c r="E4422">
        <v>0.5</v>
      </c>
      <c r="F4422">
        <v>17794</v>
      </c>
      <c r="G4422">
        <v>2823</v>
      </c>
      <c r="H4422">
        <v>16382</v>
      </c>
      <c r="I4422">
        <v>78012</v>
      </c>
      <c r="J4422">
        <v>4.38</v>
      </c>
    </row>
    <row r="4423" spans="1:10" x14ac:dyDescent="0.45">
      <c r="A4423">
        <v>1972</v>
      </c>
      <c r="B4423">
        <v>90</v>
      </c>
      <c r="C4423">
        <v>0.18758</v>
      </c>
      <c r="D4423">
        <v>0.17149</v>
      </c>
      <c r="E4423">
        <v>0.5</v>
      </c>
      <c r="F4423">
        <v>14970</v>
      </c>
      <c r="G4423">
        <v>2567</v>
      </c>
      <c r="H4423">
        <v>13686</v>
      </c>
      <c r="I4423">
        <v>61631</v>
      </c>
      <c r="J4423">
        <v>4.12</v>
      </c>
    </row>
    <row r="4424" spans="1:10" x14ac:dyDescent="0.45">
      <c r="A4424">
        <v>1972</v>
      </c>
      <c r="B4424">
        <v>91</v>
      </c>
      <c r="C4424">
        <v>0.20324</v>
      </c>
      <c r="D4424">
        <v>0.18448999999999999</v>
      </c>
      <c r="E4424">
        <v>0.5</v>
      </c>
      <c r="F4424">
        <v>12403</v>
      </c>
      <c r="G4424">
        <v>2288</v>
      </c>
      <c r="H4424">
        <v>11259</v>
      </c>
      <c r="I4424">
        <v>47944</v>
      </c>
      <c r="J4424">
        <v>3.87</v>
      </c>
    </row>
    <row r="4425" spans="1:10" x14ac:dyDescent="0.45">
      <c r="A4425">
        <v>1972</v>
      </c>
      <c r="B4425">
        <v>92</v>
      </c>
      <c r="C4425">
        <v>0.22320999999999999</v>
      </c>
      <c r="D4425">
        <v>0.20080000000000001</v>
      </c>
      <c r="E4425">
        <v>0.5</v>
      </c>
      <c r="F4425">
        <v>10115</v>
      </c>
      <c r="G4425">
        <v>2031</v>
      </c>
      <c r="H4425">
        <v>9099</v>
      </c>
      <c r="I4425">
        <v>36686</v>
      </c>
      <c r="J4425">
        <v>3.63</v>
      </c>
    </row>
    <row r="4426" spans="1:10" x14ac:dyDescent="0.45">
      <c r="A4426">
        <v>1972</v>
      </c>
      <c r="B4426">
        <v>93</v>
      </c>
      <c r="C4426">
        <v>0.23357</v>
      </c>
      <c r="D4426">
        <v>0.20913999999999999</v>
      </c>
      <c r="E4426">
        <v>0.5</v>
      </c>
      <c r="F4426">
        <v>8084</v>
      </c>
      <c r="G4426">
        <v>1691</v>
      </c>
      <c r="H4426">
        <v>7238</v>
      </c>
      <c r="I4426">
        <v>27586</v>
      </c>
      <c r="J4426">
        <v>3.41</v>
      </c>
    </row>
    <row r="4427" spans="1:10" x14ac:dyDescent="0.45">
      <c r="A4427">
        <v>1972</v>
      </c>
      <c r="B4427">
        <v>94</v>
      </c>
      <c r="C4427">
        <v>0.26658999999999999</v>
      </c>
      <c r="D4427">
        <v>0.23522999999999999</v>
      </c>
      <c r="E4427">
        <v>0.5</v>
      </c>
      <c r="F4427">
        <v>6393</v>
      </c>
      <c r="G4427">
        <v>1504</v>
      </c>
      <c r="H4427">
        <v>5641</v>
      </c>
      <c r="I4427">
        <v>20348</v>
      </c>
      <c r="J4427">
        <v>3.18</v>
      </c>
    </row>
    <row r="4428" spans="1:10" x14ac:dyDescent="0.45">
      <c r="A4428">
        <v>1972</v>
      </c>
      <c r="B4428">
        <v>95</v>
      </c>
      <c r="C4428">
        <v>0.28154000000000001</v>
      </c>
      <c r="D4428">
        <v>0.24679999999999999</v>
      </c>
      <c r="E4428">
        <v>0.5</v>
      </c>
      <c r="F4428">
        <v>4889</v>
      </c>
      <c r="G4428">
        <v>1207</v>
      </c>
      <c r="H4428">
        <v>4286</v>
      </c>
      <c r="I4428">
        <v>14707</v>
      </c>
      <c r="J4428">
        <v>3.01</v>
      </c>
    </row>
    <row r="4429" spans="1:10" x14ac:dyDescent="0.45">
      <c r="A4429">
        <v>1972</v>
      </c>
      <c r="B4429">
        <v>96</v>
      </c>
      <c r="C4429">
        <v>0.30413000000000001</v>
      </c>
      <c r="D4429">
        <v>0.26399</v>
      </c>
      <c r="E4429">
        <v>0.5</v>
      </c>
      <c r="F4429">
        <v>3683</v>
      </c>
      <c r="G4429">
        <v>972</v>
      </c>
      <c r="H4429">
        <v>3196</v>
      </c>
      <c r="I4429">
        <v>10421</v>
      </c>
      <c r="J4429">
        <v>2.83</v>
      </c>
    </row>
    <row r="4430" spans="1:10" x14ac:dyDescent="0.45">
      <c r="A4430">
        <v>1972</v>
      </c>
      <c r="B4430">
        <v>97</v>
      </c>
      <c r="C4430">
        <v>0.32771</v>
      </c>
      <c r="D4430">
        <v>0.28156999999999999</v>
      </c>
      <c r="E4430">
        <v>0.5</v>
      </c>
      <c r="F4430">
        <v>2710</v>
      </c>
      <c r="G4430">
        <v>763</v>
      </c>
      <c r="H4430">
        <v>2329</v>
      </c>
      <c r="I4430">
        <v>7225</v>
      </c>
      <c r="J4430">
        <v>2.67</v>
      </c>
    </row>
    <row r="4431" spans="1:10" x14ac:dyDescent="0.45">
      <c r="A4431">
        <v>1972</v>
      </c>
      <c r="B4431">
        <v>98</v>
      </c>
      <c r="C4431">
        <v>0.35219</v>
      </c>
      <c r="D4431">
        <v>0.29946</v>
      </c>
      <c r="E4431">
        <v>0.5</v>
      </c>
      <c r="F4431">
        <v>1947</v>
      </c>
      <c r="G4431">
        <v>583</v>
      </c>
      <c r="H4431">
        <v>1656</v>
      </c>
      <c r="I4431">
        <v>4896</v>
      </c>
      <c r="J4431">
        <v>2.5099999999999998</v>
      </c>
    </row>
    <row r="4432" spans="1:10" x14ac:dyDescent="0.45">
      <c r="A4432">
        <v>1972</v>
      </c>
      <c r="B4432">
        <v>99</v>
      </c>
      <c r="C4432">
        <v>0.37747000000000003</v>
      </c>
      <c r="D4432">
        <v>0.31753999999999999</v>
      </c>
      <c r="E4432">
        <v>0.5</v>
      </c>
      <c r="F4432">
        <v>1364</v>
      </c>
      <c r="G4432">
        <v>433</v>
      </c>
      <c r="H4432">
        <v>1148</v>
      </c>
      <c r="I4432">
        <v>3240</v>
      </c>
      <c r="J4432">
        <v>2.38</v>
      </c>
    </row>
    <row r="4433" spans="1:10" x14ac:dyDescent="0.45">
      <c r="A4433">
        <v>1972</v>
      </c>
      <c r="B4433">
        <v>100</v>
      </c>
      <c r="C4433">
        <v>0.40343000000000001</v>
      </c>
      <c r="D4433">
        <v>0.33572000000000002</v>
      </c>
      <c r="E4433">
        <v>0.5</v>
      </c>
      <c r="F4433">
        <v>931</v>
      </c>
      <c r="G4433">
        <v>313</v>
      </c>
      <c r="H4433">
        <v>775</v>
      </c>
      <c r="I4433">
        <v>2093</v>
      </c>
      <c r="J4433">
        <v>2.25</v>
      </c>
    </row>
    <row r="4434" spans="1:10" x14ac:dyDescent="0.45">
      <c r="A4434">
        <v>1972</v>
      </c>
      <c r="B4434">
        <v>101</v>
      </c>
      <c r="C4434">
        <v>0.42995</v>
      </c>
      <c r="D4434">
        <v>0.35387999999999997</v>
      </c>
      <c r="E4434">
        <v>0.5</v>
      </c>
      <c r="F4434">
        <v>618</v>
      </c>
      <c r="G4434">
        <v>219</v>
      </c>
      <c r="H4434">
        <v>509</v>
      </c>
      <c r="I4434">
        <v>1318</v>
      </c>
      <c r="J4434">
        <v>2.13</v>
      </c>
    </row>
    <row r="4435" spans="1:10" x14ac:dyDescent="0.45">
      <c r="A4435">
        <v>1972</v>
      </c>
      <c r="B4435">
        <v>102</v>
      </c>
      <c r="C4435">
        <v>0.45688000000000001</v>
      </c>
      <c r="D4435">
        <v>0.37191999999999997</v>
      </c>
      <c r="E4435">
        <v>0.5</v>
      </c>
      <c r="F4435">
        <v>400</v>
      </c>
      <c r="G4435">
        <v>149</v>
      </c>
      <c r="H4435">
        <v>325</v>
      </c>
      <c r="I4435">
        <v>809</v>
      </c>
      <c r="J4435">
        <v>2.02</v>
      </c>
    </row>
    <row r="4436" spans="1:10" x14ac:dyDescent="0.45">
      <c r="A4436">
        <v>1972</v>
      </c>
      <c r="B4436">
        <v>103</v>
      </c>
      <c r="C4436">
        <v>0.48405999999999999</v>
      </c>
      <c r="D4436">
        <v>0.38973000000000002</v>
      </c>
      <c r="E4436">
        <v>0.5</v>
      </c>
      <c r="F4436">
        <v>251</v>
      </c>
      <c r="G4436">
        <v>98</v>
      </c>
      <c r="H4436">
        <v>202</v>
      </c>
      <c r="I4436">
        <v>484</v>
      </c>
      <c r="J4436">
        <v>1.93</v>
      </c>
    </row>
    <row r="4437" spans="1:10" x14ac:dyDescent="0.45">
      <c r="A4437">
        <v>1972</v>
      </c>
      <c r="B4437">
        <v>104</v>
      </c>
      <c r="C4437">
        <v>0.51134000000000002</v>
      </c>
      <c r="D4437">
        <v>0.40722000000000003</v>
      </c>
      <c r="E4437">
        <v>0.5</v>
      </c>
      <c r="F4437">
        <v>153</v>
      </c>
      <c r="G4437">
        <v>62</v>
      </c>
      <c r="H4437">
        <v>122</v>
      </c>
      <c r="I4437">
        <v>282</v>
      </c>
      <c r="J4437">
        <v>1.84</v>
      </c>
    </row>
    <row r="4438" spans="1:10" x14ac:dyDescent="0.45">
      <c r="A4438">
        <v>1972</v>
      </c>
      <c r="B4438">
        <v>105</v>
      </c>
      <c r="C4438">
        <v>0.53854999999999997</v>
      </c>
      <c r="D4438">
        <v>0.42429</v>
      </c>
      <c r="E4438">
        <v>0.5</v>
      </c>
      <c r="F4438">
        <v>91</v>
      </c>
      <c r="G4438">
        <v>39</v>
      </c>
      <c r="H4438">
        <v>72</v>
      </c>
      <c r="I4438">
        <v>160</v>
      </c>
      <c r="J4438">
        <v>1.76</v>
      </c>
    </row>
    <row r="4439" spans="1:10" x14ac:dyDescent="0.45">
      <c r="A4439">
        <v>1972</v>
      </c>
      <c r="B4439">
        <v>106</v>
      </c>
      <c r="C4439">
        <v>0.56552999999999998</v>
      </c>
      <c r="D4439">
        <v>0.44086999999999998</v>
      </c>
      <c r="E4439">
        <v>0.5</v>
      </c>
      <c r="F4439">
        <v>52</v>
      </c>
      <c r="G4439">
        <v>23</v>
      </c>
      <c r="H4439">
        <v>41</v>
      </c>
      <c r="I4439">
        <v>88</v>
      </c>
      <c r="J4439">
        <v>1.69</v>
      </c>
    </row>
    <row r="4440" spans="1:10" x14ac:dyDescent="0.45">
      <c r="A4440">
        <v>1972</v>
      </c>
      <c r="B4440">
        <v>107</v>
      </c>
      <c r="C4440">
        <v>0.59211999999999998</v>
      </c>
      <c r="D4440">
        <v>0.45685999999999999</v>
      </c>
      <c r="E4440">
        <v>0.5</v>
      </c>
      <c r="F4440">
        <v>29</v>
      </c>
      <c r="G4440">
        <v>13</v>
      </c>
      <c r="H4440">
        <v>23</v>
      </c>
      <c r="I4440">
        <v>47</v>
      </c>
      <c r="J4440">
        <v>1.62</v>
      </c>
    </row>
    <row r="4441" spans="1:10" x14ac:dyDescent="0.45">
      <c r="A4441">
        <v>1972</v>
      </c>
      <c r="B4441">
        <v>108</v>
      </c>
      <c r="C4441">
        <v>0.61819000000000002</v>
      </c>
      <c r="D4441">
        <v>0.47222999999999998</v>
      </c>
      <c r="E4441">
        <v>0.5</v>
      </c>
      <c r="F4441">
        <v>16</v>
      </c>
      <c r="G4441">
        <v>7</v>
      </c>
      <c r="H4441">
        <v>12</v>
      </c>
      <c r="I4441">
        <v>25</v>
      </c>
      <c r="J4441">
        <v>1.57</v>
      </c>
    </row>
    <row r="4442" spans="1:10" x14ac:dyDescent="0.45">
      <c r="A4442">
        <v>1972</v>
      </c>
      <c r="B4442">
        <v>109</v>
      </c>
      <c r="C4442">
        <v>0.64359999999999995</v>
      </c>
      <c r="D4442">
        <v>0.48691000000000001</v>
      </c>
      <c r="E4442">
        <v>0.5</v>
      </c>
      <c r="F4442">
        <v>8</v>
      </c>
      <c r="G4442">
        <v>4</v>
      </c>
      <c r="H4442">
        <v>6</v>
      </c>
      <c r="I4442">
        <v>13</v>
      </c>
      <c r="J4442">
        <v>1.52</v>
      </c>
    </row>
    <row r="4443" spans="1:10" x14ac:dyDescent="0.45">
      <c r="A4443">
        <v>1972</v>
      </c>
      <c r="B4443" t="s">
        <v>20</v>
      </c>
      <c r="C4443">
        <v>0.66822000000000004</v>
      </c>
      <c r="D4443">
        <v>1</v>
      </c>
      <c r="E4443">
        <v>1.5</v>
      </c>
      <c r="F4443">
        <v>4</v>
      </c>
      <c r="G4443">
        <v>4</v>
      </c>
      <c r="H4443">
        <v>6</v>
      </c>
      <c r="I4443">
        <v>6</v>
      </c>
      <c r="J4443">
        <v>1.5</v>
      </c>
    </row>
    <row r="4444" spans="1:10" x14ac:dyDescent="0.45">
      <c r="A4444">
        <v>1973</v>
      </c>
      <c r="B4444">
        <v>0</v>
      </c>
      <c r="C4444">
        <v>1.525E-2</v>
      </c>
      <c r="D4444">
        <v>1.504E-2</v>
      </c>
      <c r="E4444">
        <v>0.12</v>
      </c>
      <c r="F4444">
        <v>100000</v>
      </c>
      <c r="G4444">
        <v>1504</v>
      </c>
      <c r="H4444">
        <v>98673</v>
      </c>
      <c r="I4444">
        <v>7532461</v>
      </c>
      <c r="J4444">
        <v>75.319999999999993</v>
      </c>
    </row>
    <row r="4445" spans="1:10" x14ac:dyDescent="0.45">
      <c r="A4445">
        <v>1973</v>
      </c>
      <c r="B4445">
        <v>1</v>
      </c>
      <c r="C4445">
        <v>1.1000000000000001E-3</v>
      </c>
      <c r="D4445">
        <v>1.1000000000000001E-3</v>
      </c>
      <c r="E4445">
        <v>0.5</v>
      </c>
      <c r="F4445">
        <v>98496</v>
      </c>
      <c r="G4445">
        <v>108</v>
      </c>
      <c r="H4445">
        <v>98441</v>
      </c>
      <c r="I4445">
        <v>7433789</v>
      </c>
      <c r="J4445">
        <v>75.47</v>
      </c>
    </row>
    <row r="4446" spans="1:10" x14ac:dyDescent="0.45">
      <c r="A4446">
        <v>1973</v>
      </c>
      <c r="B4446">
        <v>2</v>
      </c>
      <c r="C4446">
        <v>7.3999999999999999E-4</v>
      </c>
      <c r="D4446">
        <v>7.3999999999999999E-4</v>
      </c>
      <c r="E4446">
        <v>0.5</v>
      </c>
      <c r="F4446">
        <v>98387</v>
      </c>
      <c r="G4446">
        <v>73</v>
      </c>
      <c r="H4446">
        <v>98351</v>
      </c>
      <c r="I4446">
        <v>7335347</v>
      </c>
      <c r="J4446">
        <v>74.56</v>
      </c>
    </row>
    <row r="4447" spans="1:10" x14ac:dyDescent="0.45">
      <c r="A4447">
        <v>1973</v>
      </c>
      <c r="B4447">
        <v>3</v>
      </c>
      <c r="C4447">
        <v>5.1000000000000004E-4</v>
      </c>
      <c r="D4447">
        <v>5.1000000000000004E-4</v>
      </c>
      <c r="E4447">
        <v>0.5</v>
      </c>
      <c r="F4447">
        <v>98314</v>
      </c>
      <c r="G4447">
        <v>50</v>
      </c>
      <c r="H4447">
        <v>98289</v>
      </c>
      <c r="I4447">
        <v>7236996</v>
      </c>
      <c r="J4447">
        <v>73.61</v>
      </c>
    </row>
    <row r="4448" spans="1:10" x14ac:dyDescent="0.45">
      <c r="A4448">
        <v>1973</v>
      </c>
      <c r="B4448">
        <v>4</v>
      </c>
      <c r="C4448">
        <v>4.6000000000000001E-4</v>
      </c>
      <c r="D4448">
        <v>4.6000000000000001E-4</v>
      </c>
      <c r="E4448">
        <v>0.5</v>
      </c>
      <c r="F4448">
        <v>98264</v>
      </c>
      <c r="G4448">
        <v>45</v>
      </c>
      <c r="H4448">
        <v>98242</v>
      </c>
      <c r="I4448">
        <v>7138707</v>
      </c>
      <c r="J4448">
        <v>72.650000000000006</v>
      </c>
    </row>
    <row r="4449" spans="1:10" x14ac:dyDescent="0.45">
      <c r="A4449">
        <v>1973</v>
      </c>
      <c r="B4449">
        <v>5</v>
      </c>
      <c r="C4449">
        <v>4.0000000000000002E-4</v>
      </c>
      <c r="D4449">
        <v>4.0000000000000002E-4</v>
      </c>
      <c r="E4449">
        <v>0.5</v>
      </c>
      <c r="F4449">
        <v>98219</v>
      </c>
      <c r="G4449">
        <v>40</v>
      </c>
      <c r="H4449">
        <v>98200</v>
      </c>
      <c r="I4449">
        <v>7040465</v>
      </c>
      <c r="J4449">
        <v>71.680000000000007</v>
      </c>
    </row>
    <row r="4450" spans="1:10" x14ac:dyDescent="0.45">
      <c r="A4450">
        <v>1973</v>
      </c>
      <c r="B4450">
        <v>6</v>
      </c>
      <c r="C4450">
        <v>3.8999999999999999E-4</v>
      </c>
      <c r="D4450">
        <v>3.8999999999999999E-4</v>
      </c>
      <c r="E4450">
        <v>0.5</v>
      </c>
      <c r="F4450">
        <v>98180</v>
      </c>
      <c r="G4450">
        <v>38</v>
      </c>
      <c r="H4450">
        <v>98161</v>
      </c>
      <c r="I4450">
        <v>6942266</v>
      </c>
      <c r="J4450">
        <v>70.709999999999994</v>
      </c>
    </row>
    <row r="4451" spans="1:10" x14ac:dyDescent="0.45">
      <c r="A4451">
        <v>1973</v>
      </c>
      <c r="B4451">
        <v>7</v>
      </c>
      <c r="C4451">
        <v>3.4000000000000002E-4</v>
      </c>
      <c r="D4451">
        <v>3.4000000000000002E-4</v>
      </c>
      <c r="E4451">
        <v>0.5</v>
      </c>
      <c r="F4451">
        <v>98142</v>
      </c>
      <c r="G4451">
        <v>33</v>
      </c>
      <c r="H4451">
        <v>98125</v>
      </c>
      <c r="I4451">
        <v>6844105</v>
      </c>
      <c r="J4451">
        <v>69.739999999999995</v>
      </c>
    </row>
    <row r="4452" spans="1:10" x14ac:dyDescent="0.45">
      <c r="A4452">
        <v>1973</v>
      </c>
      <c r="B4452">
        <v>8</v>
      </c>
      <c r="C4452">
        <v>2.9999999999999997E-4</v>
      </c>
      <c r="D4452">
        <v>2.9999999999999997E-4</v>
      </c>
      <c r="E4452">
        <v>0.5</v>
      </c>
      <c r="F4452">
        <v>98108</v>
      </c>
      <c r="G4452">
        <v>30</v>
      </c>
      <c r="H4452">
        <v>98094</v>
      </c>
      <c r="I4452">
        <v>6745980</v>
      </c>
      <c r="J4452">
        <v>68.760000000000005</v>
      </c>
    </row>
    <row r="4453" spans="1:10" x14ac:dyDescent="0.45">
      <c r="A4453">
        <v>1973</v>
      </c>
      <c r="B4453">
        <v>9</v>
      </c>
      <c r="C4453">
        <v>2.7999999999999998E-4</v>
      </c>
      <c r="D4453">
        <v>2.7999999999999998E-4</v>
      </c>
      <c r="E4453">
        <v>0.5</v>
      </c>
      <c r="F4453">
        <v>98079</v>
      </c>
      <c r="G4453">
        <v>28</v>
      </c>
      <c r="H4453">
        <v>98065</v>
      </c>
      <c r="I4453">
        <v>6647886</v>
      </c>
      <c r="J4453">
        <v>67.78</v>
      </c>
    </row>
    <row r="4454" spans="1:10" x14ac:dyDescent="0.45">
      <c r="A4454">
        <v>1973</v>
      </c>
      <c r="B4454">
        <v>10</v>
      </c>
      <c r="C4454">
        <v>2.4000000000000001E-4</v>
      </c>
      <c r="D4454">
        <v>2.4000000000000001E-4</v>
      </c>
      <c r="E4454">
        <v>0.5</v>
      </c>
      <c r="F4454">
        <v>98051</v>
      </c>
      <c r="G4454">
        <v>24</v>
      </c>
      <c r="H4454">
        <v>98039</v>
      </c>
      <c r="I4454">
        <v>6549822</v>
      </c>
      <c r="J4454">
        <v>66.8</v>
      </c>
    </row>
    <row r="4455" spans="1:10" x14ac:dyDescent="0.45">
      <c r="A4455">
        <v>1973</v>
      </c>
      <c r="B4455">
        <v>11</v>
      </c>
      <c r="C4455">
        <v>2.7E-4</v>
      </c>
      <c r="D4455">
        <v>2.7E-4</v>
      </c>
      <c r="E4455">
        <v>0.5</v>
      </c>
      <c r="F4455">
        <v>98028</v>
      </c>
      <c r="G4455">
        <v>26</v>
      </c>
      <c r="H4455">
        <v>98014</v>
      </c>
      <c r="I4455">
        <v>6451782</v>
      </c>
      <c r="J4455">
        <v>65.819999999999993</v>
      </c>
    </row>
    <row r="4456" spans="1:10" x14ac:dyDescent="0.45">
      <c r="A4456">
        <v>1973</v>
      </c>
      <c r="B4456">
        <v>12</v>
      </c>
      <c r="C4456">
        <v>2.7E-4</v>
      </c>
      <c r="D4456">
        <v>2.7E-4</v>
      </c>
      <c r="E4456">
        <v>0.5</v>
      </c>
      <c r="F4456">
        <v>98001</v>
      </c>
      <c r="G4456">
        <v>27</v>
      </c>
      <c r="H4456">
        <v>97988</v>
      </c>
      <c r="I4456">
        <v>6353768</v>
      </c>
      <c r="J4456">
        <v>64.83</v>
      </c>
    </row>
    <row r="4457" spans="1:10" x14ac:dyDescent="0.45">
      <c r="A4457">
        <v>1973</v>
      </c>
      <c r="B4457">
        <v>13</v>
      </c>
      <c r="C4457">
        <v>3.1E-4</v>
      </c>
      <c r="D4457">
        <v>3.1E-4</v>
      </c>
      <c r="E4457">
        <v>0.5</v>
      </c>
      <c r="F4457">
        <v>97975</v>
      </c>
      <c r="G4457">
        <v>30</v>
      </c>
      <c r="H4457">
        <v>97960</v>
      </c>
      <c r="I4457">
        <v>6255780</v>
      </c>
      <c r="J4457">
        <v>63.85</v>
      </c>
    </row>
    <row r="4458" spans="1:10" x14ac:dyDescent="0.45">
      <c r="A4458">
        <v>1973</v>
      </c>
      <c r="B4458">
        <v>14</v>
      </c>
      <c r="C4458">
        <v>3.6000000000000002E-4</v>
      </c>
      <c r="D4458">
        <v>3.6000000000000002E-4</v>
      </c>
      <c r="E4458">
        <v>0.5</v>
      </c>
      <c r="F4458">
        <v>97945</v>
      </c>
      <c r="G4458">
        <v>35</v>
      </c>
      <c r="H4458">
        <v>97927</v>
      </c>
      <c r="I4458">
        <v>6157820</v>
      </c>
      <c r="J4458">
        <v>62.87</v>
      </c>
    </row>
    <row r="4459" spans="1:10" x14ac:dyDescent="0.45">
      <c r="A4459">
        <v>1973</v>
      </c>
      <c r="B4459">
        <v>15</v>
      </c>
      <c r="C4459">
        <v>4.4000000000000002E-4</v>
      </c>
      <c r="D4459">
        <v>4.4000000000000002E-4</v>
      </c>
      <c r="E4459">
        <v>0.5</v>
      </c>
      <c r="F4459">
        <v>97909</v>
      </c>
      <c r="G4459">
        <v>43</v>
      </c>
      <c r="H4459">
        <v>97888</v>
      </c>
      <c r="I4459">
        <v>6059893</v>
      </c>
      <c r="J4459">
        <v>61.89</v>
      </c>
    </row>
    <row r="4460" spans="1:10" x14ac:dyDescent="0.45">
      <c r="A4460">
        <v>1973</v>
      </c>
      <c r="B4460">
        <v>16</v>
      </c>
      <c r="C4460">
        <v>5.5999999999999995E-4</v>
      </c>
      <c r="D4460">
        <v>5.5999999999999995E-4</v>
      </c>
      <c r="E4460">
        <v>0.5</v>
      </c>
      <c r="F4460">
        <v>97866</v>
      </c>
      <c r="G4460">
        <v>54</v>
      </c>
      <c r="H4460">
        <v>97839</v>
      </c>
      <c r="I4460">
        <v>5962005</v>
      </c>
      <c r="J4460">
        <v>60.92</v>
      </c>
    </row>
    <row r="4461" spans="1:10" x14ac:dyDescent="0.45">
      <c r="A4461">
        <v>1973</v>
      </c>
      <c r="B4461">
        <v>17</v>
      </c>
      <c r="C4461">
        <v>6.3000000000000003E-4</v>
      </c>
      <c r="D4461">
        <v>6.3000000000000003E-4</v>
      </c>
      <c r="E4461">
        <v>0.5</v>
      </c>
      <c r="F4461">
        <v>97812</v>
      </c>
      <c r="G4461">
        <v>61</v>
      </c>
      <c r="H4461">
        <v>97781</v>
      </c>
      <c r="I4461">
        <v>5864167</v>
      </c>
      <c r="J4461">
        <v>59.95</v>
      </c>
    </row>
    <row r="4462" spans="1:10" x14ac:dyDescent="0.45">
      <c r="A4462">
        <v>1973</v>
      </c>
      <c r="B4462">
        <v>18</v>
      </c>
      <c r="C4462">
        <v>7.2000000000000005E-4</v>
      </c>
      <c r="D4462">
        <v>7.2000000000000005E-4</v>
      </c>
      <c r="E4462">
        <v>0.5</v>
      </c>
      <c r="F4462">
        <v>97750</v>
      </c>
      <c r="G4462">
        <v>70</v>
      </c>
      <c r="H4462">
        <v>97715</v>
      </c>
      <c r="I4462">
        <v>5766386</v>
      </c>
      <c r="J4462">
        <v>58.99</v>
      </c>
    </row>
    <row r="4463" spans="1:10" x14ac:dyDescent="0.45">
      <c r="A4463">
        <v>1973</v>
      </c>
      <c r="B4463">
        <v>19</v>
      </c>
      <c r="C4463">
        <v>7.1000000000000002E-4</v>
      </c>
      <c r="D4463">
        <v>7.1000000000000002E-4</v>
      </c>
      <c r="E4463">
        <v>0.5</v>
      </c>
      <c r="F4463">
        <v>97680</v>
      </c>
      <c r="G4463">
        <v>69</v>
      </c>
      <c r="H4463">
        <v>97646</v>
      </c>
      <c r="I4463">
        <v>5668670</v>
      </c>
      <c r="J4463">
        <v>58.03</v>
      </c>
    </row>
    <row r="4464" spans="1:10" x14ac:dyDescent="0.45">
      <c r="A4464">
        <v>1973</v>
      </c>
      <c r="B4464">
        <v>20</v>
      </c>
      <c r="C4464">
        <v>7.2000000000000005E-4</v>
      </c>
      <c r="D4464">
        <v>7.2000000000000005E-4</v>
      </c>
      <c r="E4464">
        <v>0.5</v>
      </c>
      <c r="F4464">
        <v>97611</v>
      </c>
      <c r="G4464">
        <v>70</v>
      </c>
      <c r="H4464">
        <v>97576</v>
      </c>
      <c r="I4464">
        <v>5571024</v>
      </c>
      <c r="J4464">
        <v>57.07</v>
      </c>
    </row>
    <row r="4465" spans="1:10" x14ac:dyDescent="0.45">
      <c r="A4465">
        <v>1973</v>
      </c>
      <c r="B4465">
        <v>21</v>
      </c>
      <c r="C4465">
        <v>7.2999999999999996E-4</v>
      </c>
      <c r="D4465">
        <v>7.2999999999999996E-4</v>
      </c>
      <c r="E4465">
        <v>0.5</v>
      </c>
      <c r="F4465">
        <v>97541</v>
      </c>
      <c r="G4465">
        <v>71</v>
      </c>
      <c r="H4465">
        <v>97506</v>
      </c>
      <c r="I4465">
        <v>5473448</v>
      </c>
      <c r="J4465">
        <v>56.11</v>
      </c>
    </row>
    <row r="4466" spans="1:10" x14ac:dyDescent="0.45">
      <c r="A4466">
        <v>1973</v>
      </c>
      <c r="B4466">
        <v>22</v>
      </c>
      <c r="C4466">
        <v>7.2999999999999996E-4</v>
      </c>
      <c r="D4466">
        <v>7.2999999999999996E-4</v>
      </c>
      <c r="E4466">
        <v>0.5</v>
      </c>
      <c r="F4466">
        <v>97470</v>
      </c>
      <c r="G4466">
        <v>71</v>
      </c>
      <c r="H4466">
        <v>97435</v>
      </c>
      <c r="I4466">
        <v>5375943</v>
      </c>
      <c r="J4466">
        <v>55.15</v>
      </c>
    </row>
    <row r="4467" spans="1:10" x14ac:dyDescent="0.45">
      <c r="A4467">
        <v>1973</v>
      </c>
      <c r="B4467">
        <v>23</v>
      </c>
      <c r="C4467">
        <v>6.8999999999999997E-4</v>
      </c>
      <c r="D4467">
        <v>6.8999999999999997E-4</v>
      </c>
      <c r="E4467">
        <v>0.5</v>
      </c>
      <c r="F4467">
        <v>97399</v>
      </c>
      <c r="G4467">
        <v>67</v>
      </c>
      <c r="H4467">
        <v>97366</v>
      </c>
      <c r="I4467">
        <v>5278508</v>
      </c>
      <c r="J4467">
        <v>54.19</v>
      </c>
    </row>
    <row r="4468" spans="1:10" x14ac:dyDescent="0.45">
      <c r="A4468">
        <v>1973</v>
      </c>
      <c r="B4468">
        <v>24</v>
      </c>
      <c r="C4468">
        <v>7.2000000000000005E-4</v>
      </c>
      <c r="D4468">
        <v>7.2000000000000005E-4</v>
      </c>
      <c r="E4468">
        <v>0.5</v>
      </c>
      <c r="F4468">
        <v>97332</v>
      </c>
      <c r="G4468">
        <v>70</v>
      </c>
      <c r="H4468">
        <v>97297</v>
      </c>
      <c r="I4468">
        <v>5181142</v>
      </c>
      <c r="J4468">
        <v>53.23</v>
      </c>
    </row>
    <row r="4469" spans="1:10" x14ac:dyDescent="0.45">
      <c r="A4469">
        <v>1973</v>
      </c>
      <c r="B4469">
        <v>25</v>
      </c>
      <c r="C4469">
        <v>7.1000000000000002E-4</v>
      </c>
      <c r="D4469">
        <v>7.1000000000000002E-4</v>
      </c>
      <c r="E4469">
        <v>0.5</v>
      </c>
      <c r="F4469">
        <v>97262</v>
      </c>
      <c r="G4469">
        <v>69</v>
      </c>
      <c r="H4469">
        <v>97228</v>
      </c>
      <c r="I4469">
        <v>5083845</v>
      </c>
      <c r="J4469">
        <v>52.27</v>
      </c>
    </row>
    <row r="4470" spans="1:10" x14ac:dyDescent="0.45">
      <c r="A4470">
        <v>1973</v>
      </c>
      <c r="B4470">
        <v>26</v>
      </c>
      <c r="C4470">
        <v>7.2999999999999996E-4</v>
      </c>
      <c r="D4470">
        <v>7.2999999999999996E-4</v>
      </c>
      <c r="E4470">
        <v>0.5</v>
      </c>
      <c r="F4470">
        <v>97193</v>
      </c>
      <c r="G4470">
        <v>71</v>
      </c>
      <c r="H4470">
        <v>97158</v>
      </c>
      <c r="I4470">
        <v>4986617</v>
      </c>
      <c r="J4470">
        <v>51.31</v>
      </c>
    </row>
    <row r="4471" spans="1:10" x14ac:dyDescent="0.45">
      <c r="A4471">
        <v>1973</v>
      </c>
      <c r="B4471">
        <v>27</v>
      </c>
      <c r="C4471">
        <v>8.5999999999999998E-4</v>
      </c>
      <c r="D4471">
        <v>8.5999999999999998E-4</v>
      </c>
      <c r="E4471">
        <v>0.5</v>
      </c>
      <c r="F4471">
        <v>97122</v>
      </c>
      <c r="G4471">
        <v>83</v>
      </c>
      <c r="H4471">
        <v>97080</v>
      </c>
      <c r="I4471">
        <v>4889460</v>
      </c>
      <c r="J4471">
        <v>50.34</v>
      </c>
    </row>
    <row r="4472" spans="1:10" x14ac:dyDescent="0.45">
      <c r="A4472">
        <v>1973</v>
      </c>
      <c r="B4472">
        <v>28</v>
      </c>
      <c r="C4472">
        <v>8.8000000000000003E-4</v>
      </c>
      <c r="D4472">
        <v>8.8000000000000003E-4</v>
      </c>
      <c r="E4472">
        <v>0.5</v>
      </c>
      <c r="F4472">
        <v>97039</v>
      </c>
      <c r="G4472">
        <v>85</v>
      </c>
      <c r="H4472">
        <v>96996</v>
      </c>
      <c r="I4472">
        <v>4792380</v>
      </c>
      <c r="J4472">
        <v>49.39</v>
      </c>
    </row>
    <row r="4473" spans="1:10" x14ac:dyDescent="0.45">
      <c r="A4473">
        <v>1973</v>
      </c>
      <c r="B4473">
        <v>29</v>
      </c>
      <c r="C4473">
        <v>8.5999999999999998E-4</v>
      </c>
      <c r="D4473">
        <v>8.5999999999999998E-4</v>
      </c>
      <c r="E4473">
        <v>0.5</v>
      </c>
      <c r="F4473">
        <v>96953</v>
      </c>
      <c r="G4473">
        <v>83</v>
      </c>
      <c r="H4473">
        <v>96912</v>
      </c>
      <c r="I4473">
        <v>4695384</v>
      </c>
      <c r="J4473">
        <v>48.43</v>
      </c>
    </row>
    <row r="4474" spans="1:10" x14ac:dyDescent="0.45">
      <c r="A4474">
        <v>1973</v>
      </c>
      <c r="B4474">
        <v>30</v>
      </c>
      <c r="C4474">
        <v>9.3999999999999997E-4</v>
      </c>
      <c r="D4474">
        <v>9.3999999999999997E-4</v>
      </c>
      <c r="E4474">
        <v>0.5</v>
      </c>
      <c r="F4474">
        <v>96870</v>
      </c>
      <c r="G4474">
        <v>91</v>
      </c>
      <c r="H4474">
        <v>96825</v>
      </c>
      <c r="I4474">
        <v>4598472</v>
      </c>
      <c r="J4474">
        <v>47.47</v>
      </c>
    </row>
    <row r="4475" spans="1:10" x14ac:dyDescent="0.45">
      <c r="A4475">
        <v>1973</v>
      </c>
      <c r="B4475">
        <v>31</v>
      </c>
      <c r="C4475">
        <v>1.0399999999999999E-3</v>
      </c>
      <c r="D4475">
        <v>1.0399999999999999E-3</v>
      </c>
      <c r="E4475">
        <v>0.5</v>
      </c>
      <c r="F4475">
        <v>96779</v>
      </c>
      <c r="G4475">
        <v>101</v>
      </c>
      <c r="H4475">
        <v>96729</v>
      </c>
      <c r="I4475">
        <v>4501647</v>
      </c>
      <c r="J4475">
        <v>46.51</v>
      </c>
    </row>
    <row r="4476" spans="1:10" x14ac:dyDescent="0.45">
      <c r="A4476">
        <v>1973</v>
      </c>
      <c r="B4476">
        <v>32</v>
      </c>
      <c r="C4476">
        <v>1.06E-3</v>
      </c>
      <c r="D4476">
        <v>1.06E-3</v>
      </c>
      <c r="E4476">
        <v>0.5</v>
      </c>
      <c r="F4476">
        <v>96679</v>
      </c>
      <c r="G4476">
        <v>103</v>
      </c>
      <c r="H4476">
        <v>96628</v>
      </c>
      <c r="I4476">
        <v>4404918</v>
      </c>
      <c r="J4476">
        <v>45.56</v>
      </c>
    </row>
    <row r="4477" spans="1:10" x14ac:dyDescent="0.45">
      <c r="A4477">
        <v>1973</v>
      </c>
      <c r="B4477">
        <v>33</v>
      </c>
      <c r="C4477">
        <v>1.23E-3</v>
      </c>
      <c r="D4477">
        <v>1.23E-3</v>
      </c>
      <c r="E4477">
        <v>0.5</v>
      </c>
      <c r="F4477">
        <v>96576</v>
      </c>
      <c r="G4477">
        <v>119</v>
      </c>
      <c r="H4477">
        <v>96517</v>
      </c>
      <c r="I4477">
        <v>4308290</v>
      </c>
      <c r="J4477">
        <v>44.61</v>
      </c>
    </row>
    <row r="4478" spans="1:10" x14ac:dyDescent="0.45">
      <c r="A4478">
        <v>1973</v>
      </c>
      <c r="B4478">
        <v>34</v>
      </c>
      <c r="C4478">
        <v>1.2600000000000001E-3</v>
      </c>
      <c r="D4478">
        <v>1.2600000000000001E-3</v>
      </c>
      <c r="E4478">
        <v>0.5</v>
      </c>
      <c r="F4478">
        <v>96457</v>
      </c>
      <c r="G4478">
        <v>121</v>
      </c>
      <c r="H4478">
        <v>96397</v>
      </c>
      <c r="I4478">
        <v>4211773</v>
      </c>
      <c r="J4478">
        <v>43.66</v>
      </c>
    </row>
    <row r="4479" spans="1:10" x14ac:dyDescent="0.45">
      <c r="A4479">
        <v>1973</v>
      </c>
      <c r="B4479">
        <v>35</v>
      </c>
      <c r="C4479">
        <v>1.3799999999999999E-3</v>
      </c>
      <c r="D4479">
        <v>1.3799999999999999E-3</v>
      </c>
      <c r="E4479">
        <v>0.5</v>
      </c>
      <c r="F4479">
        <v>96336</v>
      </c>
      <c r="G4479">
        <v>133</v>
      </c>
      <c r="H4479">
        <v>96270</v>
      </c>
      <c r="I4479">
        <v>4115376</v>
      </c>
      <c r="J4479">
        <v>42.72</v>
      </c>
    </row>
    <row r="4480" spans="1:10" x14ac:dyDescent="0.45">
      <c r="A4480">
        <v>1973</v>
      </c>
      <c r="B4480">
        <v>36</v>
      </c>
      <c r="C4480">
        <v>1.56E-3</v>
      </c>
      <c r="D4480">
        <v>1.56E-3</v>
      </c>
      <c r="E4480">
        <v>0.5</v>
      </c>
      <c r="F4480">
        <v>96203</v>
      </c>
      <c r="G4480">
        <v>150</v>
      </c>
      <c r="H4480">
        <v>96128</v>
      </c>
      <c r="I4480">
        <v>4019106</v>
      </c>
      <c r="J4480">
        <v>41.78</v>
      </c>
    </row>
    <row r="4481" spans="1:10" x14ac:dyDescent="0.45">
      <c r="A4481">
        <v>1973</v>
      </c>
      <c r="B4481">
        <v>37</v>
      </c>
      <c r="C4481">
        <v>1.6900000000000001E-3</v>
      </c>
      <c r="D4481">
        <v>1.6900000000000001E-3</v>
      </c>
      <c r="E4481">
        <v>0.5</v>
      </c>
      <c r="F4481">
        <v>96053</v>
      </c>
      <c r="G4481">
        <v>162</v>
      </c>
      <c r="H4481">
        <v>95972</v>
      </c>
      <c r="I4481">
        <v>3922978</v>
      </c>
      <c r="J4481">
        <v>40.840000000000003</v>
      </c>
    </row>
    <row r="4482" spans="1:10" x14ac:dyDescent="0.45">
      <c r="A4482">
        <v>1973</v>
      </c>
      <c r="B4482">
        <v>38</v>
      </c>
      <c r="C4482">
        <v>1.8400000000000001E-3</v>
      </c>
      <c r="D4482">
        <v>1.8400000000000001E-3</v>
      </c>
      <c r="E4482">
        <v>0.5</v>
      </c>
      <c r="F4482">
        <v>95891</v>
      </c>
      <c r="G4482">
        <v>176</v>
      </c>
      <c r="H4482">
        <v>95803</v>
      </c>
      <c r="I4482">
        <v>3827006</v>
      </c>
      <c r="J4482">
        <v>39.909999999999997</v>
      </c>
    </row>
    <row r="4483" spans="1:10" x14ac:dyDescent="0.45">
      <c r="A4483">
        <v>1973</v>
      </c>
      <c r="B4483">
        <v>39</v>
      </c>
      <c r="C4483">
        <v>2.0300000000000001E-3</v>
      </c>
      <c r="D4483">
        <v>2.0300000000000001E-3</v>
      </c>
      <c r="E4483">
        <v>0.5</v>
      </c>
      <c r="F4483">
        <v>95715</v>
      </c>
      <c r="G4483">
        <v>194</v>
      </c>
      <c r="H4483">
        <v>95618</v>
      </c>
      <c r="I4483">
        <v>3731203</v>
      </c>
      <c r="J4483">
        <v>38.979999999999997</v>
      </c>
    </row>
    <row r="4484" spans="1:10" x14ac:dyDescent="0.45">
      <c r="A4484">
        <v>1973</v>
      </c>
      <c r="B4484">
        <v>40</v>
      </c>
      <c r="C4484">
        <v>2.1800000000000001E-3</v>
      </c>
      <c r="D4484">
        <v>2.1800000000000001E-3</v>
      </c>
      <c r="E4484">
        <v>0.5</v>
      </c>
      <c r="F4484">
        <v>95521</v>
      </c>
      <c r="G4484">
        <v>208</v>
      </c>
      <c r="H4484">
        <v>95417</v>
      </c>
      <c r="I4484">
        <v>3635585</v>
      </c>
      <c r="J4484">
        <v>38.06</v>
      </c>
    </row>
    <row r="4485" spans="1:10" x14ac:dyDescent="0.45">
      <c r="A4485">
        <v>1973</v>
      </c>
      <c r="B4485">
        <v>41</v>
      </c>
      <c r="C4485">
        <v>2.33E-3</v>
      </c>
      <c r="D4485">
        <v>2.33E-3</v>
      </c>
      <c r="E4485">
        <v>0.5</v>
      </c>
      <c r="F4485">
        <v>95313</v>
      </c>
      <c r="G4485">
        <v>222</v>
      </c>
      <c r="H4485">
        <v>95202</v>
      </c>
      <c r="I4485">
        <v>3540168</v>
      </c>
      <c r="J4485">
        <v>37.14</v>
      </c>
    </row>
    <row r="4486" spans="1:10" x14ac:dyDescent="0.45">
      <c r="A4486">
        <v>1973</v>
      </c>
      <c r="B4486">
        <v>42</v>
      </c>
      <c r="C4486">
        <v>2.5600000000000002E-3</v>
      </c>
      <c r="D4486">
        <v>2.5600000000000002E-3</v>
      </c>
      <c r="E4486">
        <v>0.5</v>
      </c>
      <c r="F4486">
        <v>95091</v>
      </c>
      <c r="G4486">
        <v>243</v>
      </c>
      <c r="H4486">
        <v>94969</v>
      </c>
      <c r="I4486">
        <v>3444966</v>
      </c>
      <c r="J4486">
        <v>36.229999999999997</v>
      </c>
    </row>
    <row r="4487" spans="1:10" x14ac:dyDescent="0.45">
      <c r="A4487">
        <v>1973</v>
      </c>
      <c r="B4487">
        <v>43</v>
      </c>
      <c r="C4487">
        <v>2.9099999999999998E-3</v>
      </c>
      <c r="D4487">
        <v>2.8999999999999998E-3</v>
      </c>
      <c r="E4487">
        <v>0.5</v>
      </c>
      <c r="F4487">
        <v>94848</v>
      </c>
      <c r="G4487">
        <v>275</v>
      </c>
      <c r="H4487">
        <v>94710</v>
      </c>
      <c r="I4487">
        <v>3349996</v>
      </c>
      <c r="J4487">
        <v>35.32</v>
      </c>
    </row>
    <row r="4488" spans="1:10" x14ac:dyDescent="0.45">
      <c r="A4488">
        <v>1973</v>
      </c>
      <c r="B4488">
        <v>44</v>
      </c>
      <c r="C4488">
        <v>3.0500000000000002E-3</v>
      </c>
      <c r="D4488">
        <v>3.0400000000000002E-3</v>
      </c>
      <c r="E4488">
        <v>0.5</v>
      </c>
      <c r="F4488">
        <v>94573</v>
      </c>
      <c r="G4488">
        <v>288</v>
      </c>
      <c r="H4488">
        <v>94429</v>
      </c>
      <c r="I4488">
        <v>3255286</v>
      </c>
      <c r="J4488">
        <v>34.42</v>
      </c>
    </row>
    <row r="4489" spans="1:10" x14ac:dyDescent="0.45">
      <c r="A4489">
        <v>1973</v>
      </c>
      <c r="B4489">
        <v>45</v>
      </c>
      <c r="C4489">
        <v>3.2699999999999999E-3</v>
      </c>
      <c r="D4489">
        <v>3.2699999999999999E-3</v>
      </c>
      <c r="E4489">
        <v>0.5</v>
      </c>
      <c r="F4489">
        <v>94285</v>
      </c>
      <c r="G4489">
        <v>308</v>
      </c>
      <c r="H4489">
        <v>94131</v>
      </c>
      <c r="I4489">
        <v>3160857</v>
      </c>
      <c r="J4489">
        <v>33.520000000000003</v>
      </c>
    </row>
    <row r="4490" spans="1:10" x14ac:dyDescent="0.45">
      <c r="A4490">
        <v>1973</v>
      </c>
      <c r="B4490">
        <v>46</v>
      </c>
      <c r="C4490">
        <v>3.7799999999999999E-3</v>
      </c>
      <c r="D4490">
        <v>3.7799999999999999E-3</v>
      </c>
      <c r="E4490">
        <v>0.5</v>
      </c>
      <c r="F4490">
        <v>93977</v>
      </c>
      <c r="G4490">
        <v>355</v>
      </c>
      <c r="H4490">
        <v>93800</v>
      </c>
      <c r="I4490">
        <v>3066726</v>
      </c>
      <c r="J4490">
        <v>32.630000000000003</v>
      </c>
    </row>
    <row r="4491" spans="1:10" x14ac:dyDescent="0.45">
      <c r="A4491">
        <v>1973</v>
      </c>
      <c r="B4491">
        <v>47</v>
      </c>
      <c r="C4491">
        <v>4.0800000000000003E-3</v>
      </c>
      <c r="D4491">
        <v>4.0699999999999998E-3</v>
      </c>
      <c r="E4491">
        <v>0.5</v>
      </c>
      <c r="F4491">
        <v>93622</v>
      </c>
      <c r="G4491">
        <v>381</v>
      </c>
      <c r="H4491">
        <v>93431</v>
      </c>
      <c r="I4491">
        <v>2972927</v>
      </c>
      <c r="J4491">
        <v>31.75</v>
      </c>
    </row>
    <row r="4492" spans="1:10" x14ac:dyDescent="0.45">
      <c r="A4492">
        <v>1973</v>
      </c>
      <c r="B4492">
        <v>48</v>
      </c>
      <c r="C4492">
        <v>4.4900000000000001E-3</v>
      </c>
      <c r="D4492">
        <v>4.4799999999999996E-3</v>
      </c>
      <c r="E4492">
        <v>0.5</v>
      </c>
      <c r="F4492">
        <v>93241</v>
      </c>
      <c r="G4492">
        <v>418</v>
      </c>
      <c r="H4492">
        <v>93032</v>
      </c>
      <c r="I4492">
        <v>2879495</v>
      </c>
      <c r="J4492">
        <v>30.88</v>
      </c>
    </row>
    <row r="4493" spans="1:10" x14ac:dyDescent="0.45">
      <c r="A4493">
        <v>1973</v>
      </c>
      <c r="B4493">
        <v>49</v>
      </c>
      <c r="C4493">
        <v>4.5500000000000002E-3</v>
      </c>
      <c r="D4493">
        <v>4.5399999999999998E-3</v>
      </c>
      <c r="E4493">
        <v>0.5</v>
      </c>
      <c r="F4493">
        <v>92823</v>
      </c>
      <c r="G4493">
        <v>422</v>
      </c>
      <c r="H4493">
        <v>92612</v>
      </c>
      <c r="I4493">
        <v>2786464</v>
      </c>
      <c r="J4493">
        <v>30.02</v>
      </c>
    </row>
    <row r="4494" spans="1:10" x14ac:dyDescent="0.45">
      <c r="A4494">
        <v>1973</v>
      </c>
      <c r="B4494">
        <v>50</v>
      </c>
      <c r="C4494">
        <v>5.0899999999999999E-3</v>
      </c>
      <c r="D4494">
        <v>5.0800000000000003E-3</v>
      </c>
      <c r="E4494">
        <v>0.5</v>
      </c>
      <c r="F4494">
        <v>92401</v>
      </c>
      <c r="G4494">
        <v>469</v>
      </c>
      <c r="H4494">
        <v>92167</v>
      </c>
      <c r="I4494">
        <v>2693852</v>
      </c>
      <c r="J4494">
        <v>29.15</v>
      </c>
    </row>
    <row r="4495" spans="1:10" x14ac:dyDescent="0.45">
      <c r="A4495">
        <v>1973</v>
      </c>
      <c r="B4495">
        <v>51</v>
      </c>
      <c r="C4495">
        <v>5.3299999999999997E-3</v>
      </c>
      <c r="D4495">
        <v>5.3200000000000001E-3</v>
      </c>
      <c r="E4495">
        <v>0.5</v>
      </c>
      <c r="F4495">
        <v>91932</v>
      </c>
      <c r="G4495">
        <v>489</v>
      </c>
      <c r="H4495">
        <v>91688</v>
      </c>
      <c r="I4495">
        <v>2601685</v>
      </c>
      <c r="J4495">
        <v>28.3</v>
      </c>
    </row>
    <row r="4496" spans="1:10" x14ac:dyDescent="0.45">
      <c r="A4496">
        <v>1973</v>
      </c>
      <c r="B4496">
        <v>52</v>
      </c>
      <c r="C4496">
        <v>5.7400000000000003E-3</v>
      </c>
      <c r="D4496">
        <v>5.7200000000000003E-3</v>
      </c>
      <c r="E4496">
        <v>0.5</v>
      </c>
      <c r="F4496">
        <v>91443</v>
      </c>
      <c r="G4496">
        <v>523</v>
      </c>
      <c r="H4496">
        <v>91182</v>
      </c>
      <c r="I4496">
        <v>2509997</v>
      </c>
      <c r="J4496">
        <v>27.45</v>
      </c>
    </row>
    <row r="4497" spans="1:10" x14ac:dyDescent="0.45">
      <c r="A4497">
        <v>1973</v>
      </c>
      <c r="B4497">
        <v>53</v>
      </c>
      <c r="C4497">
        <v>6.28E-3</v>
      </c>
      <c r="D4497">
        <v>6.2599999999999999E-3</v>
      </c>
      <c r="E4497">
        <v>0.5</v>
      </c>
      <c r="F4497">
        <v>90920</v>
      </c>
      <c r="G4497">
        <v>569</v>
      </c>
      <c r="H4497">
        <v>90635</v>
      </c>
      <c r="I4497">
        <v>2418816</v>
      </c>
      <c r="J4497">
        <v>26.6</v>
      </c>
    </row>
    <row r="4498" spans="1:10" x14ac:dyDescent="0.45">
      <c r="A4498">
        <v>1973</v>
      </c>
      <c r="B4498">
        <v>54</v>
      </c>
      <c r="C4498">
        <v>6.7400000000000003E-3</v>
      </c>
      <c r="D4498">
        <v>6.7099999999999998E-3</v>
      </c>
      <c r="E4498">
        <v>0.5</v>
      </c>
      <c r="F4498">
        <v>90351</v>
      </c>
      <c r="G4498">
        <v>607</v>
      </c>
      <c r="H4498">
        <v>90047</v>
      </c>
      <c r="I4498">
        <v>2328181</v>
      </c>
      <c r="J4498">
        <v>25.77</v>
      </c>
    </row>
    <row r="4499" spans="1:10" x14ac:dyDescent="0.45">
      <c r="A4499">
        <v>1973</v>
      </c>
      <c r="B4499">
        <v>55</v>
      </c>
      <c r="C4499">
        <v>7.3600000000000002E-3</v>
      </c>
      <c r="D4499">
        <v>7.3400000000000002E-3</v>
      </c>
      <c r="E4499">
        <v>0.5</v>
      </c>
      <c r="F4499">
        <v>89744</v>
      </c>
      <c r="G4499">
        <v>658</v>
      </c>
      <c r="H4499">
        <v>89415</v>
      </c>
      <c r="I4499">
        <v>2238133</v>
      </c>
      <c r="J4499">
        <v>24.94</v>
      </c>
    </row>
    <row r="4500" spans="1:10" x14ac:dyDescent="0.45">
      <c r="A4500">
        <v>1973</v>
      </c>
      <c r="B4500">
        <v>56</v>
      </c>
      <c r="C4500">
        <v>8.1300000000000001E-3</v>
      </c>
      <c r="D4500">
        <v>8.09E-3</v>
      </c>
      <c r="E4500">
        <v>0.5</v>
      </c>
      <c r="F4500">
        <v>89086</v>
      </c>
      <c r="G4500">
        <v>721</v>
      </c>
      <c r="H4500">
        <v>88725</v>
      </c>
      <c r="I4500">
        <v>2148718</v>
      </c>
      <c r="J4500">
        <v>24.12</v>
      </c>
    </row>
    <row r="4501" spans="1:10" x14ac:dyDescent="0.45">
      <c r="A4501">
        <v>1973</v>
      </c>
      <c r="B4501">
        <v>57</v>
      </c>
      <c r="C4501">
        <v>8.9300000000000004E-3</v>
      </c>
      <c r="D4501">
        <v>8.8900000000000003E-3</v>
      </c>
      <c r="E4501">
        <v>0.5</v>
      </c>
      <c r="F4501">
        <v>88365</v>
      </c>
      <c r="G4501">
        <v>786</v>
      </c>
      <c r="H4501">
        <v>87972</v>
      </c>
      <c r="I4501">
        <v>2059993</v>
      </c>
      <c r="J4501">
        <v>23.31</v>
      </c>
    </row>
    <row r="4502" spans="1:10" x14ac:dyDescent="0.45">
      <c r="A4502">
        <v>1973</v>
      </c>
      <c r="B4502">
        <v>58</v>
      </c>
      <c r="C4502">
        <v>9.3699999999999999E-3</v>
      </c>
      <c r="D4502">
        <v>9.3299999999999998E-3</v>
      </c>
      <c r="E4502">
        <v>0.5</v>
      </c>
      <c r="F4502">
        <v>87579</v>
      </c>
      <c r="G4502">
        <v>817</v>
      </c>
      <c r="H4502">
        <v>87171</v>
      </c>
      <c r="I4502">
        <v>1972021</v>
      </c>
      <c r="J4502">
        <v>22.52</v>
      </c>
    </row>
    <row r="4503" spans="1:10" x14ac:dyDescent="0.45">
      <c r="A4503">
        <v>1973</v>
      </c>
      <c r="B4503">
        <v>59</v>
      </c>
      <c r="C4503">
        <v>1.0290000000000001E-2</v>
      </c>
      <c r="D4503">
        <v>1.0240000000000001E-2</v>
      </c>
      <c r="E4503">
        <v>0.5</v>
      </c>
      <c r="F4503">
        <v>86762</v>
      </c>
      <c r="G4503">
        <v>888</v>
      </c>
      <c r="H4503">
        <v>86318</v>
      </c>
      <c r="I4503">
        <v>1884850</v>
      </c>
      <c r="J4503">
        <v>21.72</v>
      </c>
    </row>
    <row r="4504" spans="1:10" x14ac:dyDescent="0.45">
      <c r="A4504">
        <v>1973</v>
      </c>
      <c r="B4504">
        <v>60</v>
      </c>
      <c r="C4504">
        <v>1.1270000000000001E-2</v>
      </c>
      <c r="D4504">
        <v>1.12E-2</v>
      </c>
      <c r="E4504">
        <v>0.5</v>
      </c>
      <c r="F4504">
        <v>85874</v>
      </c>
      <c r="G4504">
        <v>962</v>
      </c>
      <c r="H4504">
        <v>85393</v>
      </c>
      <c r="I4504">
        <v>1798532</v>
      </c>
      <c r="J4504">
        <v>20.94</v>
      </c>
    </row>
    <row r="4505" spans="1:10" x14ac:dyDescent="0.45">
      <c r="A4505">
        <v>1973</v>
      </c>
      <c r="B4505">
        <v>61</v>
      </c>
      <c r="C4505">
        <v>1.1639999999999999E-2</v>
      </c>
      <c r="D4505">
        <v>1.157E-2</v>
      </c>
      <c r="E4505">
        <v>0.5</v>
      </c>
      <c r="F4505">
        <v>84912</v>
      </c>
      <c r="G4505">
        <v>983</v>
      </c>
      <c r="H4505">
        <v>84421</v>
      </c>
      <c r="I4505">
        <v>1713139</v>
      </c>
      <c r="J4505">
        <v>20.18</v>
      </c>
    </row>
    <row r="4506" spans="1:10" x14ac:dyDescent="0.45">
      <c r="A4506">
        <v>1973</v>
      </c>
      <c r="B4506">
        <v>62</v>
      </c>
      <c r="C4506">
        <v>1.308E-2</v>
      </c>
      <c r="D4506">
        <v>1.2999999999999999E-2</v>
      </c>
      <c r="E4506">
        <v>0.5</v>
      </c>
      <c r="F4506">
        <v>83929</v>
      </c>
      <c r="G4506">
        <v>1091</v>
      </c>
      <c r="H4506">
        <v>83384</v>
      </c>
      <c r="I4506">
        <v>1628719</v>
      </c>
      <c r="J4506">
        <v>19.41</v>
      </c>
    </row>
    <row r="4507" spans="1:10" x14ac:dyDescent="0.45">
      <c r="A4507">
        <v>1973</v>
      </c>
      <c r="B4507">
        <v>63</v>
      </c>
      <c r="C4507">
        <v>1.34E-2</v>
      </c>
      <c r="D4507">
        <v>1.3310000000000001E-2</v>
      </c>
      <c r="E4507">
        <v>0.5</v>
      </c>
      <c r="F4507">
        <v>82838</v>
      </c>
      <c r="G4507">
        <v>1103</v>
      </c>
      <c r="H4507">
        <v>82287</v>
      </c>
      <c r="I4507">
        <v>1545335</v>
      </c>
      <c r="J4507">
        <v>18.649999999999999</v>
      </c>
    </row>
    <row r="4508" spans="1:10" x14ac:dyDescent="0.45">
      <c r="A4508">
        <v>1973</v>
      </c>
      <c r="B4508">
        <v>64</v>
      </c>
      <c r="C4508">
        <v>1.4250000000000001E-2</v>
      </c>
      <c r="D4508">
        <v>1.4149999999999999E-2</v>
      </c>
      <c r="E4508">
        <v>0.5</v>
      </c>
      <c r="F4508">
        <v>81735</v>
      </c>
      <c r="G4508">
        <v>1157</v>
      </c>
      <c r="H4508">
        <v>81157</v>
      </c>
      <c r="I4508">
        <v>1463048</v>
      </c>
      <c r="J4508">
        <v>17.899999999999999</v>
      </c>
    </row>
    <row r="4509" spans="1:10" x14ac:dyDescent="0.45">
      <c r="A4509">
        <v>1973</v>
      </c>
      <c r="B4509">
        <v>65</v>
      </c>
      <c r="C4509">
        <v>1.6230000000000001E-2</v>
      </c>
      <c r="D4509">
        <v>1.61E-2</v>
      </c>
      <c r="E4509">
        <v>0.5</v>
      </c>
      <c r="F4509">
        <v>80579</v>
      </c>
      <c r="G4509">
        <v>1297</v>
      </c>
      <c r="H4509">
        <v>79930</v>
      </c>
      <c r="I4509">
        <v>1381891</v>
      </c>
      <c r="J4509">
        <v>17.149999999999999</v>
      </c>
    </row>
    <row r="4510" spans="1:10" x14ac:dyDescent="0.45">
      <c r="A4510">
        <v>1973</v>
      </c>
      <c r="B4510">
        <v>66</v>
      </c>
      <c r="C4510">
        <v>1.7010000000000001E-2</v>
      </c>
      <c r="D4510">
        <v>1.687E-2</v>
      </c>
      <c r="E4510">
        <v>0.5</v>
      </c>
      <c r="F4510">
        <v>79282</v>
      </c>
      <c r="G4510">
        <v>1337</v>
      </c>
      <c r="H4510">
        <v>78613</v>
      </c>
      <c r="I4510">
        <v>1301960</v>
      </c>
      <c r="J4510">
        <v>16.420000000000002</v>
      </c>
    </row>
    <row r="4511" spans="1:10" x14ac:dyDescent="0.45">
      <c r="A4511">
        <v>1973</v>
      </c>
      <c r="B4511">
        <v>67</v>
      </c>
      <c r="C4511">
        <v>1.9E-2</v>
      </c>
      <c r="D4511">
        <v>1.883E-2</v>
      </c>
      <c r="E4511">
        <v>0.5</v>
      </c>
      <c r="F4511">
        <v>77944</v>
      </c>
      <c r="G4511">
        <v>1467</v>
      </c>
      <c r="H4511">
        <v>77211</v>
      </c>
      <c r="I4511">
        <v>1223347</v>
      </c>
      <c r="J4511">
        <v>15.7</v>
      </c>
    </row>
    <row r="4512" spans="1:10" x14ac:dyDescent="0.45">
      <c r="A4512">
        <v>1973</v>
      </c>
      <c r="B4512">
        <v>68</v>
      </c>
      <c r="C4512">
        <v>2.0559999999999998E-2</v>
      </c>
      <c r="D4512">
        <v>2.035E-2</v>
      </c>
      <c r="E4512">
        <v>0.5</v>
      </c>
      <c r="F4512">
        <v>76477</v>
      </c>
      <c r="G4512">
        <v>1557</v>
      </c>
      <c r="H4512">
        <v>75699</v>
      </c>
      <c r="I4512">
        <v>1146137</v>
      </c>
      <c r="J4512">
        <v>14.99</v>
      </c>
    </row>
    <row r="4513" spans="1:10" x14ac:dyDescent="0.45">
      <c r="A4513">
        <v>1973</v>
      </c>
      <c r="B4513">
        <v>69</v>
      </c>
      <c r="C4513">
        <v>2.2720000000000001E-2</v>
      </c>
      <c r="D4513">
        <v>2.247E-2</v>
      </c>
      <c r="E4513">
        <v>0.5</v>
      </c>
      <c r="F4513">
        <v>74921</v>
      </c>
      <c r="G4513">
        <v>1683</v>
      </c>
      <c r="H4513">
        <v>74079</v>
      </c>
      <c r="I4513">
        <v>1070438</v>
      </c>
      <c r="J4513">
        <v>14.29</v>
      </c>
    </row>
    <row r="4514" spans="1:10" x14ac:dyDescent="0.45">
      <c r="A4514">
        <v>1973</v>
      </c>
      <c r="B4514">
        <v>70</v>
      </c>
      <c r="C4514">
        <v>2.6610000000000002E-2</v>
      </c>
      <c r="D4514">
        <v>2.6259999999999999E-2</v>
      </c>
      <c r="E4514">
        <v>0.5</v>
      </c>
      <c r="F4514">
        <v>73237</v>
      </c>
      <c r="G4514">
        <v>1923</v>
      </c>
      <c r="H4514">
        <v>72276</v>
      </c>
      <c r="I4514">
        <v>996359</v>
      </c>
      <c r="J4514">
        <v>13.6</v>
      </c>
    </row>
    <row r="4515" spans="1:10" x14ac:dyDescent="0.45">
      <c r="A4515">
        <v>1973</v>
      </c>
      <c r="B4515">
        <v>71</v>
      </c>
      <c r="C4515">
        <v>2.691E-2</v>
      </c>
      <c r="D4515">
        <v>2.6550000000000001E-2</v>
      </c>
      <c r="E4515">
        <v>0.5</v>
      </c>
      <c r="F4515">
        <v>71314</v>
      </c>
      <c r="G4515">
        <v>1893</v>
      </c>
      <c r="H4515">
        <v>70367</v>
      </c>
      <c r="I4515">
        <v>924083</v>
      </c>
      <c r="J4515">
        <v>12.96</v>
      </c>
    </row>
    <row r="4516" spans="1:10" x14ac:dyDescent="0.45">
      <c r="A4516">
        <v>1973</v>
      </c>
      <c r="B4516">
        <v>72</v>
      </c>
      <c r="C4516">
        <v>3.3459999999999997E-2</v>
      </c>
      <c r="D4516">
        <v>3.2910000000000002E-2</v>
      </c>
      <c r="E4516">
        <v>0.5</v>
      </c>
      <c r="F4516">
        <v>69421</v>
      </c>
      <c r="G4516">
        <v>2285</v>
      </c>
      <c r="H4516">
        <v>68278</v>
      </c>
      <c r="I4516">
        <v>853716</v>
      </c>
      <c r="J4516">
        <v>12.3</v>
      </c>
    </row>
    <row r="4517" spans="1:10" x14ac:dyDescent="0.45">
      <c r="A4517">
        <v>1973</v>
      </c>
      <c r="B4517">
        <v>73</v>
      </c>
      <c r="C4517">
        <v>3.4939999999999999E-2</v>
      </c>
      <c r="D4517">
        <v>3.4340000000000002E-2</v>
      </c>
      <c r="E4517">
        <v>0.5</v>
      </c>
      <c r="F4517">
        <v>67136</v>
      </c>
      <c r="G4517">
        <v>2305</v>
      </c>
      <c r="H4517">
        <v>65983</v>
      </c>
      <c r="I4517">
        <v>785437</v>
      </c>
      <c r="J4517">
        <v>11.7</v>
      </c>
    </row>
    <row r="4518" spans="1:10" x14ac:dyDescent="0.45">
      <c r="A4518">
        <v>1973</v>
      </c>
      <c r="B4518">
        <v>74</v>
      </c>
      <c r="C4518">
        <v>3.6490000000000002E-2</v>
      </c>
      <c r="D4518">
        <v>3.5839999999999997E-2</v>
      </c>
      <c r="E4518">
        <v>0.5</v>
      </c>
      <c r="F4518">
        <v>64831</v>
      </c>
      <c r="G4518">
        <v>2323</v>
      </c>
      <c r="H4518">
        <v>63669</v>
      </c>
      <c r="I4518">
        <v>719454</v>
      </c>
      <c r="J4518">
        <v>11.1</v>
      </c>
    </row>
    <row r="4519" spans="1:10" x14ac:dyDescent="0.45">
      <c r="A4519">
        <v>1973</v>
      </c>
      <c r="B4519">
        <v>75</v>
      </c>
      <c r="C4519">
        <v>4.3090000000000003E-2</v>
      </c>
      <c r="D4519">
        <v>4.2180000000000002E-2</v>
      </c>
      <c r="E4519">
        <v>0.5</v>
      </c>
      <c r="F4519">
        <v>62507</v>
      </c>
      <c r="G4519">
        <v>2637</v>
      </c>
      <c r="H4519">
        <v>61189</v>
      </c>
      <c r="I4519">
        <v>655785</v>
      </c>
      <c r="J4519">
        <v>10.49</v>
      </c>
    </row>
    <row r="4520" spans="1:10" x14ac:dyDescent="0.45">
      <c r="A4520">
        <v>1973</v>
      </c>
      <c r="B4520">
        <v>76</v>
      </c>
      <c r="C4520">
        <v>4.5949999999999998E-2</v>
      </c>
      <c r="D4520">
        <v>4.4909999999999999E-2</v>
      </c>
      <c r="E4520">
        <v>0.5</v>
      </c>
      <c r="F4520">
        <v>59871</v>
      </c>
      <c r="G4520">
        <v>2689</v>
      </c>
      <c r="H4520">
        <v>58526</v>
      </c>
      <c r="I4520">
        <v>594596</v>
      </c>
      <c r="J4520">
        <v>9.93</v>
      </c>
    </row>
    <row r="4521" spans="1:10" x14ac:dyDescent="0.45">
      <c r="A4521">
        <v>1973</v>
      </c>
      <c r="B4521">
        <v>77</v>
      </c>
      <c r="C4521">
        <v>5.1220000000000002E-2</v>
      </c>
      <c r="D4521">
        <v>4.9939999999999998E-2</v>
      </c>
      <c r="E4521">
        <v>0.5</v>
      </c>
      <c r="F4521">
        <v>57182</v>
      </c>
      <c r="G4521">
        <v>2856</v>
      </c>
      <c r="H4521">
        <v>55754</v>
      </c>
      <c r="I4521">
        <v>536070</v>
      </c>
      <c r="J4521">
        <v>9.3699999999999992</v>
      </c>
    </row>
    <row r="4522" spans="1:10" x14ac:dyDescent="0.45">
      <c r="A4522">
        <v>1973</v>
      </c>
      <c r="B4522">
        <v>78</v>
      </c>
      <c r="C4522">
        <v>5.6099999999999997E-2</v>
      </c>
      <c r="D4522">
        <v>5.457E-2</v>
      </c>
      <c r="E4522">
        <v>0.5</v>
      </c>
      <c r="F4522">
        <v>54326</v>
      </c>
      <c r="G4522">
        <v>2965</v>
      </c>
      <c r="H4522">
        <v>52844</v>
      </c>
      <c r="I4522">
        <v>480316</v>
      </c>
      <c r="J4522">
        <v>8.84</v>
      </c>
    </row>
    <row r="4523" spans="1:10" x14ac:dyDescent="0.45">
      <c r="A4523">
        <v>1973</v>
      </c>
      <c r="B4523">
        <v>79</v>
      </c>
      <c r="C4523">
        <v>6.1559999999999997E-2</v>
      </c>
      <c r="D4523">
        <v>5.9720000000000002E-2</v>
      </c>
      <c r="E4523">
        <v>0.5</v>
      </c>
      <c r="F4523">
        <v>51361</v>
      </c>
      <c r="G4523">
        <v>3068</v>
      </c>
      <c r="H4523">
        <v>49828</v>
      </c>
      <c r="I4523">
        <v>427473</v>
      </c>
      <c r="J4523">
        <v>8.32</v>
      </c>
    </row>
    <row r="4524" spans="1:10" x14ac:dyDescent="0.45">
      <c r="A4524">
        <v>1973</v>
      </c>
      <c r="B4524">
        <v>80</v>
      </c>
      <c r="C4524">
        <v>7.0930000000000007E-2</v>
      </c>
      <c r="D4524">
        <v>6.8500000000000005E-2</v>
      </c>
      <c r="E4524">
        <v>0.5</v>
      </c>
      <c r="F4524">
        <v>48294</v>
      </c>
      <c r="G4524">
        <v>3308</v>
      </c>
      <c r="H4524">
        <v>46640</v>
      </c>
      <c r="I4524">
        <v>377645</v>
      </c>
      <c r="J4524">
        <v>7.82</v>
      </c>
    </row>
    <row r="4525" spans="1:10" x14ac:dyDescent="0.45">
      <c r="A4525">
        <v>1973</v>
      </c>
      <c r="B4525">
        <v>81</v>
      </c>
      <c r="C4525">
        <v>7.4499999999999997E-2</v>
      </c>
      <c r="D4525">
        <v>7.1830000000000005E-2</v>
      </c>
      <c r="E4525">
        <v>0.5</v>
      </c>
      <c r="F4525">
        <v>44985</v>
      </c>
      <c r="G4525">
        <v>3231</v>
      </c>
      <c r="H4525">
        <v>43370</v>
      </c>
      <c r="I4525">
        <v>331005</v>
      </c>
      <c r="J4525">
        <v>7.36</v>
      </c>
    </row>
    <row r="4526" spans="1:10" x14ac:dyDescent="0.45">
      <c r="A4526">
        <v>1973</v>
      </c>
      <c r="B4526">
        <v>82</v>
      </c>
      <c r="C4526">
        <v>8.3699999999999997E-2</v>
      </c>
      <c r="D4526">
        <v>8.0339999999999995E-2</v>
      </c>
      <c r="E4526">
        <v>0.5</v>
      </c>
      <c r="F4526">
        <v>41754</v>
      </c>
      <c r="G4526">
        <v>3354</v>
      </c>
      <c r="H4526">
        <v>40077</v>
      </c>
      <c r="I4526">
        <v>287636</v>
      </c>
      <c r="J4526">
        <v>6.89</v>
      </c>
    </row>
    <row r="4527" spans="1:10" x14ac:dyDescent="0.45">
      <c r="A4527">
        <v>1973</v>
      </c>
      <c r="B4527">
        <v>83</v>
      </c>
      <c r="C4527">
        <v>9.5490000000000005E-2</v>
      </c>
      <c r="D4527">
        <v>9.1139999999999999E-2</v>
      </c>
      <c r="E4527">
        <v>0.5</v>
      </c>
      <c r="F4527">
        <v>38400</v>
      </c>
      <c r="G4527">
        <v>3500</v>
      </c>
      <c r="H4527">
        <v>36650</v>
      </c>
      <c r="I4527">
        <v>247558</v>
      </c>
      <c r="J4527">
        <v>6.45</v>
      </c>
    </row>
    <row r="4528" spans="1:10" x14ac:dyDescent="0.45">
      <c r="A4528">
        <v>1973</v>
      </c>
      <c r="B4528">
        <v>84</v>
      </c>
      <c r="C4528">
        <v>0.1057</v>
      </c>
      <c r="D4528">
        <v>0.10038999999999999</v>
      </c>
      <c r="E4528">
        <v>0.5</v>
      </c>
      <c r="F4528">
        <v>34900</v>
      </c>
      <c r="G4528">
        <v>3504</v>
      </c>
      <c r="H4528">
        <v>33148</v>
      </c>
      <c r="I4528">
        <v>210908</v>
      </c>
      <c r="J4528">
        <v>6.04</v>
      </c>
    </row>
    <row r="4529" spans="1:10" x14ac:dyDescent="0.45">
      <c r="A4529">
        <v>1973</v>
      </c>
      <c r="B4529">
        <v>85</v>
      </c>
      <c r="C4529">
        <v>0.1167</v>
      </c>
      <c r="D4529">
        <v>0.11027000000000001</v>
      </c>
      <c r="E4529">
        <v>0.5</v>
      </c>
      <c r="F4529">
        <v>31397</v>
      </c>
      <c r="G4529">
        <v>3462</v>
      </c>
      <c r="H4529">
        <v>29666</v>
      </c>
      <c r="I4529">
        <v>177760</v>
      </c>
      <c r="J4529">
        <v>5.66</v>
      </c>
    </row>
    <row r="4530" spans="1:10" x14ac:dyDescent="0.45">
      <c r="A4530">
        <v>1973</v>
      </c>
      <c r="B4530">
        <v>86</v>
      </c>
      <c r="C4530">
        <v>0.12781999999999999</v>
      </c>
      <c r="D4530">
        <v>0.12014</v>
      </c>
      <c r="E4530">
        <v>0.5</v>
      </c>
      <c r="F4530">
        <v>27935</v>
      </c>
      <c r="G4530">
        <v>3356</v>
      </c>
      <c r="H4530">
        <v>26257</v>
      </c>
      <c r="I4530">
        <v>148094</v>
      </c>
      <c r="J4530">
        <v>5.3</v>
      </c>
    </row>
    <row r="4531" spans="1:10" x14ac:dyDescent="0.45">
      <c r="A4531">
        <v>1973</v>
      </c>
      <c r="B4531">
        <v>87</v>
      </c>
      <c r="C4531">
        <v>0.14179</v>
      </c>
      <c r="D4531">
        <v>0.13241</v>
      </c>
      <c r="E4531">
        <v>0.5</v>
      </c>
      <c r="F4531">
        <v>24579</v>
      </c>
      <c r="G4531">
        <v>3254</v>
      </c>
      <c r="H4531">
        <v>22951</v>
      </c>
      <c r="I4531">
        <v>121838</v>
      </c>
      <c r="J4531">
        <v>4.96</v>
      </c>
    </row>
    <row r="4532" spans="1:10" x14ac:dyDescent="0.45">
      <c r="A4532">
        <v>1973</v>
      </c>
      <c r="B4532">
        <v>88</v>
      </c>
      <c r="C4532">
        <v>0.1583</v>
      </c>
      <c r="D4532">
        <v>0.14668999999999999</v>
      </c>
      <c r="E4532">
        <v>0.5</v>
      </c>
      <c r="F4532">
        <v>21324</v>
      </c>
      <c r="G4532">
        <v>3128</v>
      </c>
      <c r="H4532">
        <v>19760</v>
      </c>
      <c r="I4532">
        <v>98886</v>
      </c>
      <c r="J4532">
        <v>4.6399999999999997</v>
      </c>
    </row>
    <row r="4533" spans="1:10" x14ac:dyDescent="0.45">
      <c r="A4533">
        <v>1973</v>
      </c>
      <c r="B4533">
        <v>89</v>
      </c>
      <c r="C4533">
        <v>0.17318</v>
      </c>
      <c r="D4533">
        <v>0.15937999999999999</v>
      </c>
      <c r="E4533">
        <v>0.5</v>
      </c>
      <c r="F4533">
        <v>18196</v>
      </c>
      <c r="G4533">
        <v>2900</v>
      </c>
      <c r="H4533">
        <v>16746</v>
      </c>
      <c r="I4533">
        <v>79126</v>
      </c>
      <c r="J4533">
        <v>4.3499999999999996</v>
      </c>
    </row>
    <row r="4534" spans="1:10" x14ac:dyDescent="0.45">
      <c r="A4534">
        <v>1973</v>
      </c>
      <c r="B4534">
        <v>90</v>
      </c>
      <c r="C4534">
        <v>0.19261</v>
      </c>
      <c r="D4534">
        <v>0.17569000000000001</v>
      </c>
      <c r="E4534">
        <v>0.5</v>
      </c>
      <c r="F4534">
        <v>15296</v>
      </c>
      <c r="G4534">
        <v>2687</v>
      </c>
      <c r="H4534">
        <v>13952</v>
      </c>
      <c r="I4534">
        <v>62380</v>
      </c>
      <c r="J4534">
        <v>4.08</v>
      </c>
    </row>
    <row r="4535" spans="1:10" x14ac:dyDescent="0.45">
      <c r="A4535">
        <v>1973</v>
      </c>
      <c r="B4535">
        <v>91</v>
      </c>
      <c r="C4535">
        <v>0.19794999999999999</v>
      </c>
      <c r="D4535">
        <v>0.18012</v>
      </c>
      <c r="E4535">
        <v>0.5</v>
      </c>
      <c r="F4535">
        <v>12609</v>
      </c>
      <c r="G4535">
        <v>2271</v>
      </c>
      <c r="H4535">
        <v>11473</v>
      </c>
      <c r="I4535">
        <v>48428</v>
      </c>
      <c r="J4535">
        <v>3.84</v>
      </c>
    </row>
    <row r="4536" spans="1:10" x14ac:dyDescent="0.45">
      <c r="A4536">
        <v>1973</v>
      </c>
      <c r="B4536">
        <v>92</v>
      </c>
      <c r="C4536">
        <v>0.22527</v>
      </c>
      <c r="D4536">
        <v>0.20247000000000001</v>
      </c>
      <c r="E4536">
        <v>0.5</v>
      </c>
      <c r="F4536">
        <v>10338</v>
      </c>
      <c r="G4536">
        <v>2093</v>
      </c>
      <c r="H4536">
        <v>9291</v>
      </c>
      <c r="I4536">
        <v>36955</v>
      </c>
      <c r="J4536">
        <v>3.57</v>
      </c>
    </row>
    <row r="4537" spans="1:10" x14ac:dyDescent="0.45">
      <c r="A4537">
        <v>1973</v>
      </c>
      <c r="B4537">
        <v>93</v>
      </c>
      <c r="C4537">
        <v>0.24679000000000001</v>
      </c>
      <c r="D4537">
        <v>0.21967999999999999</v>
      </c>
      <c r="E4537">
        <v>0.5</v>
      </c>
      <c r="F4537">
        <v>8245</v>
      </c>
      <c r="G4537">
        <v>1811</v>
      </c>
      <c r="H4537">
        <v>7339</v>
      </c>
      <c r="I4537">
        <v>27664</v>
      </c>
      <c r="J4537">
        <v>3.36</v>
      </c>
    </row>
    <row r="4538" spans="1:10" x14ac:dyDescent="0.45">
      <c r="A4538">
        <v>1973</v>
      </c>
      <c r="B4538">
        <v>94</v>
      </c>
      <c r="C4538">
        <v>0.26476</v>
      </c>
      <c r="D4538">
        <v>0.23380999999999999</v>
      </c>
      <c r="E4538">
        <v>0.5</v>
      </c>
      <c r="F4538">
        <v>6433</v>
      </c>
      <c r="G4538">
        <v>1504</v>
      </c>
      <c r="H4538">
        <v>5681</v>
      </c>
      <c r="I4538">
        <v>20325</v>
      </c>
      <c r="J4538">
        <v>3.16</v>
      </c>
    </row>
    <row r="4539" spans="1:10" x14ac:dyDescent="0.45">
      <c r="A4539">
        <v>1973</v>
      </c>
      <c r="B4539">
        <v>95</v>
      </c>
      <c r="C4539">
        <v>0.28516999999999998</v>
      </c>
      <c r="D4539">
        <v>0.24958</v>
      </c>
      <c r="E4539">
        <v>0.5</v>
      </c>
      <c r="F4539">
        <v>4929</v>
      </c>
      <c r="G4539">
        <v>1230</v>
      </c>
      <c r="H4539">
        <v>4314</v>
      </c>
      <c r="I4539">
        <v>14643</v>
      </c>
      <c r="J4539">
        <v>2.97</v>
      </c>
    </row>
    <row r="4540" spans="1:10" x14ac:dyDescent="0.45">
      <c r="A4540">
        <v>1973</v>
      </c>
      <c r="B4540">
        <v>96</v>
      </c>
      <c r="C4540">
        <v>0.30839</v>
      </c>
      <c r="D4540">
        <v>0.26718999999999998</v>
      </c>
      <c r="E4540">
        <v>0.5</v>
      </c>
      <c r="F4540">
        <v>3699</v>
      </c>
      <c r="G4540">
        <v>988</v>
      </c>
      <c r="H4540">
        <v>3205</v>
      </c>
      <c r="I4540">
        <v>10329</v>
      </c>
      <c r="J4540">
        <v>2.79</v>
      </c>
    </row>
    <row r="4541" spans="1:10" x14ac:dyDescent="0.45">
      <c r="A4541">
        <v>1973</v>
      </c>
      <c r="B4541">
        <v>97</v>
      </c>
      <c r="C4541">
        <v>0.33262999999999998</v>
      </c>
      <c r="D4541">
        <v>0.28519</v>
      </c>
      <c r="E4541">
        <v>0.5</v>
      </c>
      <c r="F4541">
        <v>2711</v>
      </c>
      <c r="G4541">
        <v>773</v>
      </c>
      <c r="H4541">
        <v>2324</v>
      </c>
      <c r="I4541">
        <v>7125</v>
      </c>
      <c r="J4541">
        <v>2.63</v>
      </c>
    </row>
    <row r="4542" spans="1:10" x14ac:dyDescent="0.45">
      <c r="A4542">
        <v>1973</v>
      </c>
      <c r="B4542">
        <v>98</v>
      </c>
      <c r="C4542">
        <v>0.35777999999999999</v>
      </c>
      <c r="D4542">
        <v>0.30348999999999998</v>
      </c>
      <c r="E4542">
        <v>0.5</v>
      </c>
      <c r="F4542">
        <v>1938</v>
      </c>
      <c r="G4542">
        <v>588</v>
      </c>
      <c r="H4542">
        <v>1644</v>
      </c>
      <c r="I4542">
        <v>4801</v>
      </c>
      <c r="J4542">
        <v>2.48</v>
      </c>
    </row>
    <row r="4543" spans="1:10" x14ac:dyDescent="0.45">
      <c r="A4543">
        <v>1973</v>
      </c>
      <c r="B4543">
        <v>99</v>
      </c>
      <c r="C4543">
        <v>0.38374000000000003</v>
      </c>
      <c r="D4543">
        <v>0.32196999999999998</v>
      </c>
      <c r="E4543">
        <v>0.5</v>
      </c>
      <c r="F4543">
        <v>1350</v>
      </c>
      <c r="G4543">
        <v>435</v>
      </c>
      <c r="H4543">
        <v>1132</v>
      </c>
      <c r="I4543">
        <v>3157</v>
      </c>
      <c r="J4543">
        <v>2.34</v>
      </c>
    </row>
    <row r="4544" spans="1:10" x14ac:dyDescent="0.45">
      <c r="A4544">
        <v>1973</v>
      </c>
      <c r="B4544">
        <v>100</v>
      </c>
      <c r="C4544">
        <v>0.41038000000000002</v>
      </c>
      <c r="D4544">
        <v>0.34050999999999998</v>
      </c>
      <c r="E4544">
        <v>0.5</v>
      </c>
      <c r="F4544">
        <v>915</v>
      </c>
      <c r="G4544">
        <v>312</v>
      </c>
      <c r="H4544">
        <v>759</v>
      </c>
      <c r="I4544">
        <v>2025</v>
      </c>
      <c r="J4544">
        <v>2.21</v>
      </c>
    </row>
    <row r="4545" spans="1:10" x14ac:dyDescent="0.45">
      <c r="A4545">
        <v>1973</v>
      </c>
      <c r="B4545">
        <v>101</v>
      </c>
      <c r="C4545">
        <v>0.43756</v>
      </c>
      <c r="D4545">
        <v>0.35902000000000001</v>
      </c>
      <c r="E4545">
        <v>0.5</v>
      </c>
      <c r="F4545">
        <v>603</v>
      </c>
      <c r="G4545">
        <v>217</v>
      </c>
      <c r="H4545">
        <v>495</v>
      </c>
      <c r="I4545">
        <v>1266</v>
      </c>
      <c r="J4545">
        <v>2.1</v>
      </c>
    </row>
    <row r="4546" spans="1:10" x14ac:dyDescent="0.45">
      <c r="A4546">
        <v>1973</v>
      </c>
      <c r="B4546">
        <v>102</v>
      </c>
      <c r="C4546">
        <v>0.46511999999999998</v>
      </c>
      <c r="D4546">
        <v>0.37735999999999997</v>
      </c>
      <c r="E4546">
        <v>0.5</v>
      </c>
      <c r="F4546">
        <v>387</v>
      </c>
      <c r="G4546">
        <v>146</v>
      </c>
      <c r="H4546">
        <v>314</v>
      </c>
      <c r="I4546">
        <v>770</v>
      </c>
      <c r="J4546">
        <v>1.99</v>
      </c>
    </row>
    <row r="4547" spans="1:10" x14ac:dyDescent="0.45">
      <c r="A4547">
        <v>1973</v>
      </c>
      <c r="B4547">
        <v>103</v>
      </c>
      <c r="C4547">
        <v>0.49288999999999999</v>
      </c>
      <c r="D4547">
        <v>0.39544000000000001</v>
      </c>
      <c r="E4547">
        <v>0.5</v>
      </c>
      <c r="F4547">
        <v>241</v>
      </c>
      <c r="G4547">
        <v>95</v>
      </c>
      <c r="H4547">
        <v>193</v>
      </c>
      <c r="I4547">
        <v>457</v>
      </c>
      <c r="J4547">
        <v>1.9</v>
      </c>
    </row>
    <row r="4548" spans="1:10" x14ac:dyDescent="0.45">
      <c r="A4548">
        <v>1973</v>
      </c>
      <c r="B4548">
        <v>104</v>
      </c>
      <c r="C4548">
        <v>0.52071000000000001</v>
      </c>
      <c r="D4548">
        <v>0.41315000000000002</v>
      </c>
      <c r="E4548">
        <v>0.5</v>
      </c>
      <c r="F4548">
        <v>146</v>
      </c>
      <c r="G4548">
        <v>60</v>
      </c>
      <c r="H4548">
        <v>116</v>
      </c>
      <c r="I4548">
        <v>263</v>
      </c>
      <c r="J4548">
        <v>1.81</v>
      </c>
    </row>
    <row r="4549" spans="1:10" x14ac:dyDescent="0.45">
      <c r="A4549">
        <v>1973</v>
      </c>
      <c r="B4549">
        <v>105</v>
      </c>
      <c r="C4549">
        <v>0.5484</v>
      </c>
      <c r="D4549">
        <v>0.43038999999999999</v>
      </c>
      <c r="E4549">
        <v>0.5</v>
      </c>
      <c r="F4549">
        <v>85</v>
      </c>
      <c r="G4549">
        <v>37</v>
      </c>
      <c r="H4549">
        <v>67</v>
      </c>
      <c r="I4549">
        <v>148</v>
      </c>
      <c r="J4549">
        <v>1.73</v>
      </c>
    </row>
    <row r="4550" spans="1:10" x14ac:dyDescent="0.45">
      <c r="A4550">
        <v>1973</v>
      </c>
      <c r="B4550">
        <v>106</v>
      </c>
      <c r="C4550">
        <v>0.57579000000000002</v>
      </c>
      <c r="D4550">
        <v>0.44707999999999998</v>
      </c>
      <c r="E4550">
        <v>0.5</v>
      </c>
      <c r="F4550">
        <v>49</v>
      </c>
      <c r="G4550">
        <v>22</v>
      </c>
      <c r="H4550">
        <v>38</v>
      </c>
      <c r="I4550">
        <v>81</v>
      </c>
      <c r="J4550">
        <v>1.66</v>
      </c>
    </row>
    <row r="4551" spans="1:10" x14ac:dyDescent="0.45">
      <c r="A4551">
        <v>1973</v>
      </c>
      <c r="B4551">
        <v>107</v>
      </c>
      <c r="C4551">
        <v>0.60272999999999999</v>
      </c>
      <c r="D4551">
        <v>0.46315000000000001</v>
      </c>
      <c r="E4551">
        <v>0.5</v>
      </c>
      <c r="F4551">
        <v>27</v>
      </c>
      <c r="G4551">
        <v>12</v>
      </c>
      <c r="H4551">
        <v>21</v>
      </c>
      <c r="I4551">
        <v>43</v>
      </c>
      <c r="J4551">
        <v>1.6</v>
      </c>
    </row>
    <row r="4552" spans="1:10" x14ac:dyDescent="0.45">
      <c r="A4552">
        <v>1973</v>
      </c>
      <c r="B4552">
        <v>108</v>
      </c>
      <c r="C4552">
        <v>0.62905</v>
      </c>
      <c r="D4552">
        <v>0.47854000000000002</v>
      </c>
      <c r="E4552">
        <v>0.5</v>
      </c>
      <c r="F4552">
        <v>14</v>
      </c>
      <c r="G4552">
        <v>7</v>
      </c>
      <c r="H4552">
        <v>11</v>
      </c>
      <c r="I4552">
        <v>22</v>
      </c>
      <c r="J4552">
        <v>1.54</v>
      </c>
    </row>
    <row r="4553" spans="1:10" x14ac:dyDescent="0.45">
      <c r="A4553">
        <v>1973</v>
      </c>
      <c r="B4553">
        <v>109</v>
      </c>
      <c r="C4553">
        <v>0.65463000000000005</v>
      </c>
      <c r="D4553">
        <v>0.49320000000000003</v>
      </c>
      <c r="E4553">
        <v>0.5</v>
      </c>
      <c r="F4553">
        <v>8</v>
      </c>
      <c r="G4553">
        <v>4</v>
      </c>
      <c r="H4553">
        <v>6</v>
      </c>
      <c r="I4553">
        <v>11</v>
      </c>
      <c r="J4553">
        <v>1.5</v>
      </c>
    </row>
    <row r="4554" spans="1:10" x14ac:dyDescent="0.45">
      <c r="A4554">
        <v>1973</v>
      </c>
      <c r="B4554" t="s">
        <v>20</v>
      </c>
      <c r="C4554">
        <v>0.67935000000000001</v>
      </c>
      <c r="D4554">
        <v>1</v>
      </c>
      <c r="E4554">
        <v>1.47</v>
      </c>
      <c r="F4554">
        <v>4</v>
      </c>
      <c r="G4554">
        <v>4</v>
      </c>
      <c r="H4554">
        <v>6</v>
      </c>
      <c r="I4554">
        <v>6</v>
      </c>
      <c r="J4554">
        <v>1.47</v>
      </c>
    </row>
    <row r="4555" spans="1:10" x14ac:dyDescent="0.45">
      <c r="A4555">
        <v>1974</v>
      </c>
      <c r="B4555">
        <v>0</v>
      </c>
      <c r="C4555">
        <v>1.491E-2</v>
      </c>
      <c r="D4555">
        <v>1.4710000000000001E-2</v>
      </c>
      <c r="E4555">
        <v>0.12</v>
      </c>
      <c r="F4555">
        <v>100000</v>
      </c>
      <c r="G4555">
        <v>1471</v>
      </c>
      <c r="H4555">
        <v>98703</v>
      </c>
      <c r="I4555">
        <v>7584811</v>
      </c>
      <c r="J4555">
        <v>75.849999999999994</v>
      </c>
    </row>
    <row r="4556" spans="1:10" x14ac:dyDescent="0.45">
      <c r="A4556">
        <v>1974</v>
      </c>
      <c r="B4556">
        <v>1</v>
      </c>
      <c r="C4556">
        <v>1.0399999999999999E-3</v>
      </c>
      <c r="D4556">
        <v>1.0399999999999999E-3</v>
      </c>
      <c r="E4556">
        <v>0.5</v>
      </c>
      <c r="F4556">
        <v>98529</v>
      </c>
      <c r="G4556">
        <v>102</v>
      </c>
      <c r="H4556">
        <v>98478</v>
      </c>
      <c r="I4556">
        <v>7486108</v>
      </c>
      <c r="J4556">
        <v>75.98</v>
      </c>
    </row>
    <row r="4557" spans="1:10" x14ac:dyDescent="0.45">
      <c r="A4557">
        <v>1974</v>
      </c>
      <c r="B4557">
        <v>2</v>
      </c>
      <c r="C4557">
        <v>6.4999999999999997E-4</v>
      </c>
      <c r="D4557">
        <v>6.4999999999999997E-4</v>
      </c>
      <c r="E4557">
        <v>0.5</v>
      </c>
      <c r="F4557">
        <v>98427</v>
      </c>
      <c r="G4557">
        <v>64</v>
      </c>
      <c r="H4557">
        <v>98395</v>
      </c>
      <c r="I4557">
        <v>7387630</v>
      </c>
      <c r="J4557">
        <v>75.06</v>
      </c>
    </row>
    <row r="4558" spans="1:10" x14ac:dyDescent="0.45">
      <c r="A4558">
        <v>1974</v>
      </c>
      <c r="B4558">
        <v>3</v>
      </c>
      <c r="C4558">
        <v>5.4000000000000001E-4</v>
      </c>
      <c r="D4558">
        <v>5.4000000000000001E-4</v>
      </c>
      <c r="E4558">
        <v>0.5</v>
      </c>
      <c r="F4558">
        <v>98363</v>
      </c>
      <c r="G4558">
        <v>53</v>
      </c>
      <c r="H4558">
        <v>98337</v>
      </c>
      <c r="I4558">
        <v>7289235</v>
      </c>
      <c r="J4558">
        <v>74.11</v>
      </c>
    </row>
    <row r="4559" spans="1:10" x14ac:dyDescent="0.45">
      <c r="A4559">
        <v>1974</v>
      </c>
      <c r="B4559">
        <v>4</v>
      </c>
      <c r="C4559">
        <v>4.0999999999999999E-4</v>
      </c>
      <c r="D4559">
        <v>4.0999999999999999E-4</v>
      </c>
      <c r="E4559">
        <v>0.5</v>
      </c>
      <c r="F4559">
        <v>98310</v>
      </c>
      <c r="G4559">
        <v>41</v>
      </c>
      <c r="H4559">
        <v>98290</v>
      </c>
      <c r="I4559">
        <v>7190898</v>
      </c>
      <c r="J4559">
        <v>73.14</v>
      </c>
    </row>
    <row r="4560" spans="1:10" x14ac:dyDescent="0.45">
      <c r="A4560">
        <v>1974</v>
      </c>
      <c r="B4560">
        <v>5</v>
      </c>
      <c r="C4560">
        <v>3.6999999999999999E-4</v>
      </c>
      <c r="D4560">
        <v>3.6999999999999999E-4</v>
      </c>
      <c r="E4560">
        <v>0.5</v>
      </c>
      <c r="F4560">
        <v>98270</v>
      </c>
      <c r="G4560">
        <v>36</v>
      </c>
      <c r="H4560">
        <v>98252</v>
      </c>
      <c r="I4560">
        <v>7092608</v>
      </c>
      <c r="J4560">
        <v>72.180000000000007</v>
      </c>
    </row>
    <row r="4561" spans="1:10" x14ac:dyDescent="0.45">
      <c r="A4561">
        <v>1974</v>
      </c>
      <c r="B4561">
        <v>6</v>
      </c>
      <c r="C4561">
        <v>3.2000000000000003E-4</v>
      </c>
      <c r="D4561">
        <v>3.2000000000000003E-4</v>
      </c>
      <c r="E4561">
        <v>0.5</v>
      </c>
      <c r="F4561">
        <v>98234</v>
      </c>
      <c r="G4561">
        <v>31</v>
      </c>
      <c r="H4561">
        <v>98218</v>
      </c>
      <c r="I4561">
        <v>6994357</v>
      </c>
      <c r="J4561">
        <v>71.2</v>
      </c>
    </row>
    <row r="4562" spans="1:10" x14ac:dyDescent="0.45">
      <c r="A4562">
        <v>1974</v>
      </c>
      <c r="B4562">
        <v>7</v>
      </c>
      <c r="C4562">
        <v>2.9999999999999997E-4</v>
      </c>
      <c r="D4562">
        <v>2.9999999999999997E-4</v>
      </c>
      <c r="E4562">
        <v>0.5</v>
      </c>
      <c r="F4562">
        <v>98203</v>
      </c>
      <c r="G4562">
        <v>30</v>
      </c>
      <c r="H4562">
        <v>98188</v>
      </c>
      <c r="I4562">
        <v>6896139</v>
      </c>
      <c r="J4562">
        <v>70.22</v>
      </c>
    </row>
    <row r="4563" spans="1:10" x14ac:dyDescent="0.45">
      <c r="A4563">
        <v>1974</v>
      </c>
      <c r="B4563">
        <v>8</v>
      </c>
      <c r="C4563">
        <v>2.7E-4</v>
      </c>
      <c r="D4563">
        <v>2.7E-4</v>
      </c>
      <c r="E4563">
        <v>0.5</v>
      </c>
      <c r="F4563">
        <v>98173</v>
      </c>
      <c r="G4563">
        <v>27</v>
      </c>
      <c r="H4563">
        <v>98160</v>
      </c>
      <c r="I4563">
        <v>6797951</v>
      </c>
      <c r="J4563">
        <v>69.239999999999995</v>
      </c>
    </row>
    <row r="4564" spans="1:10" x14ac:dyDescent="0.45">
      <c r="A4564">
        <v>1974</v>
      </c>
      <c r="B4564">
        <v>9</v>
      </c>
      <c r="C4564">
        <v>2.5000000000000001E-4</v>
      </c>
      <c r="D4564">
        <v>2.5000000000000001E-4</v>
      </c>
      <c r="E4564">
        <v>0.5</v>
      </c>
      <c r="F4564">
        <v>98146</v>
      </c>
      <c r="G4564">
        <v>24</v>
      </c>
      <c r="H4564">
        <v>98134</v>
      </c>
      <c r="I4564">
        <v>6699791</v>
      </c>
      <c r="J4564">
        <v>68.260000000000005</v>
      </c>
    </row>
    <row r="4565" spans="1:10" x14ac:dyDescent="0.45">
      <c r="A4565">
        <v>1974</v>
      </c>
      <c r="B4565">
        <v>10</v>
      </c>
      <c r="C4565">
        <v>2.3000000000000001E-4</v>
      </c>
      <c r="D4565">
        <v>2.3000000000000001E-4</v>
      </c>
      <c r="E4565">
        <v>0.5</v>
      </c>
      <c r="F4565">
        <v>98122</v>
      </c>
      <c r="G4565">
        <v>23</v>
      </c>
      <c r="H4565">
        <v>98111</v>
      </c>
      <c r="I4565">
        <v>6601657</v>
      </c>
      <c r="J4565">
        <v>67.28</v>
      </c>
    </row>
    <row r="4566" spans="1:10" x14ac:dyDescent="0.45">
      <c r="A4566">
        <v>1974</v>
      </c>
      <c r="B4566">
        <v>11</v>
      </c>
      <c r="C4566">
        <v>2.5000000000000001E-4</v>
      </c>
      <c r="D4566">
        <v>2.5000000000000001E-4</v>
      </c>
      <c r="E4566">
        <v>0.5</v>
      </c>
      <c r="F4566">
        <v>98100</v>
      </c>
      <c r="G4566">
        <v>24</v>
      </c>
      <c r="H4566">
        <v>98088</v>
      </c>
      <c r="I4566">
        <v>6503546</v>
      </c>
      <c r="J4566">
        <v>66.3</v>
      </c>
    </row>
    <row r="4567" spans="1:10" x14ac:dyDescent="0.45">
      <c r="A4567">
        <v>1974</v>
      </c>
      <c r="B4567">
        <v>12</v>
      </c>
      <c r="C4567">
        <v>2.7E-4</v>
      </c>
      <c r="D4567">
        <v>2.7E-4</v>
      </c>
      <c r="E4567">
        <v>0.5</v>
      </c>
      <c r="F4567">
        <v>98075</v>
      </c>
      <c r="G4567">
        <v>27</v>
      </c>
      <c r="H4567">
        <v>98062</v>
      </c>
      <c r="I4567">
        <v>6405458</v>
      </c>
      <c r="J4567">
        <v>65.31</v>
      </c>
    </row>
    <row r="4568" spans="1:10" x14ac:dyDescent="0.45">
      <c r="A4568">
        <v>1974</v>
      </c>
      <c r="B4568">
        <v>13</v>
      </c>
      <c r="C4568">
        <v>2.9999999999999997E-4</v>
      </c>
      <c r="D4568">
        <v>2.9999999999999997E-4</v>
      </c>
      <c r="E4568">
        <v>0.5</v>
      </c>
      <c r="F4568">
        <v>98049</v>
      </c>
      <c r="G4568">
        <v>30</v>
      </c>
      <c r="H4568">
        <v>98034</v>
      </c>
      <c r="I4568">
        <v>6307396</v>
      </c>
      <c r="J4568">
        <v>64.33</v>
      </c>
    </row>
    <row r="4569" spans="1:10" x14ac:dyDescent="0.45">
      <c r="A4569">
        <v>1974</v>
      </c>
      <c r="B4569">
        <v>14</v>
      </c>
      <c r="C4569">
        <v>3.4000000000000002E-4</v>
      </c>
      <c r="D4569">
        <v>3.4000000000000002E-4</v>
      </c>
      <c r="E4569">
        <v>0.5</v>
      </c>
      <c r="F4569">
        <v>98019</v>
      </c>
      <c r="G4569">
        <v>33</v>
      </c>
      <c r="H4569">
        <v>98002</v>
      </c>
      <c r="I4569">
        <v>6209363</v>
      </c>
      <c r="J4569">
        <v>63.35</v>
      </c>
    </row>
    <row r="4570" spans="1:10" x14ac:dyDescent="0.45">
      <c r="A4570">
        <v>1974</v>
      </c>
      <c r="B4570">
        <v>15</v>
      </c>
      <c r="C4570">
        <v>4.0999999999999999E-4</v>
      </c>
      <c r="D4570">
        <v>4.0999999999999999E-4</v>
      </c>
      <c r="E4570">
        <v>0.5</v>
      </c>
      <c r="F4570">
        <v>97986</v>
      </c>
      <c r="G4570">
        <v>40</v>
      </c>
      <c r="H4570">
        <v>97966</v>
      </c>
      <c r="I4570">
        <v>6111360</v>
      </c>
      <c r="J4570">
        <v>62.37</v>
      </c>
    </row>
    <row r="4571" spans="1:10" x14ac:dyDescent="0.45">
      <c r="A4571">
        <v>1974</v>
      </c>
      <c r="B4571">
        <v>16</v>
      </c>
      <c r="C4571">
        <v>5.1000000000000004E-4</v>
      </c>
      <c r="D4571">
        <v>5.1000000000000004E-4</v>
      </c>
      <c r="E4571">
        <v>0.5</v>
      </c>
      <c r="F4571">
        <v>97946</v>
      </c>
      <c r="G4571">
        <v>50</v>
      </c>
      <c r="H4571">
        <v>97921</v>
      </c>
      <c r="I4571">
        <v>6013395</v>
      </c>
      <c r="J4571">
        <v>61.4</v>
      </c>
    </row>
    <row r="4572" spans="1:10" x14ac:dyDescent="0.45">
      <c r="A4572">
        <v>1974</v>
      </c>
      <c r="B4572">
        <v>17</v>
      </c>
      <c r="C4572">
        <v>5.5999999999999995E-4</v>
      </c>
      <c r="D4572">
        <v>5.5000000000000003E-4</v>
      </c>
      <c r="E4572">
        <v>0.5</v>
      </c>
      <c r="F4572">
        <v>97896</v>
      </c>
      <c r="G4572">
        <v>54</v>
      </c>
      <c r="H4572">
        <v>97869</v>
      </c>
      <c r="I4572">
        <v>5915474</v>
      </c>
      <c r="J4572">
        <v>60.43</v>
      </c>
    </row>
    <row r="4573" spans="1:10" x14ac:dyDescent="0.45">
      <c r="A4573">
        <v>1974</v>
      </c>
      <c r="B4573">
        <v>18</v>
      </c>
      <c r="C4573">
        <v>6.4999999999999997E-4</v>
      </c>
      <c r="D4573">
        <v>6.4999999999999997E-4</v>
      </c>
      <c r="E4573">
        <v>0.5</v>
      </c>
      <c r="F4573">
        <v>97842</v>
      </c>
      <c r="G4573">
        <v>63</v>
      </c>
      <c r="H4573">
        <v>97810</v>
      </c>
      <c r="I4573">
        <v>5817605</v>
      </c>
      <c r="J4573">
        <v>59.46</v>
      </c>
    </row>
    <row r="4574" spans="1:10" x14ac:dyDescent="0.45">
      <c r="A4574">
        <v>1974</v>
      </c>
      <c r="B4574">
        <v>19</v>
      </c>
      <c r="C4574">
        <v>6.7000000000000002E-4</v>
      </c>
      <c r="D4574">
        <v>6.7000000000000002E-4</v>
      </c>
      <c r="E4574">
        <v>0.5</v>
      </c>
      <c r="F4574">
        <v>97779</v>
      </c>
      <c r="G4574">
        <v>66</v>
      </c>
      <c r="H4574">
        <v>97746</v>
      </c>
      <c r="I4574">
        <v>5719794</v>
      </c>
      <c r="J4574">
        <v>58.5</v>
      </c>
    </row>
    <row r="4575" spans="1:10" x14ac:dyDescent="0.45">
      <c r="A4575">
        <v>1974</v>
      </c>
      <c r="B4575">
        <v>20</v>
      </c>
      <c r="C4575">
        <v>6.3000000000000003E-4</v>
      </c>
      <c r="D4575">
        <v>6.3000000000000003E-4</v>
      </c>
      <c r="E4575">
        <v>0.5</v>
      </c>
      <c r="F4575">
        <v>97713</v>
      </c>
      <c r="G4575">
        <v>61</v>
      </c>
      <c r="H4575">
        <v>97682</v>
      </c>
      <c r="I4575">
        <v>5622049</v>
      </c>
      <c r="J4575">
        <v>57.54</v>
      </c>
    </row>
    <row r="4576" spans="1:10" x14ac:dyDescent="0.45">
      <c r="A4576">
        <v>1974</v>
      </c>
      <c r="B4576">
        <v>21</v>
      </c>
      <c r="C4576">
        <v>6.8000000000000005E-4</v>
      </c>
      <c r="D4576">
        <v>6.8000000000000005E-4</v>
      </c>
      <c r="E4576">
        <v>0.5</v>
      </c>
      <c r="F4576">
        <v>97652</v>
      </c>
      <c r="G4576">
        <v>67</v>
      </c>
      <c r="H4576">
        <v>97618</v>
      </c>
      <c r="I4576">
        <v>5524366</v>
      </c>
      <c r="J4576">
        <v>56.57</v>
      </c>
    </row>
    <row r="4577" spans="1:10" x14ac:dyDescent="0.45">
      <c r="A4577">
        <v>1974</v>
      </c>
      <c r="B4577">
        <v>22</v>
      </c>
      <c r="C4577">
        <v>6.8000000000000005E-4</v>
      </c>
      <c r="D4577">
        <v>6.8000000000000005E-4</v>
      </c>
      <c r="E4577">
        <v>0.5</v>
      </c>
      <c r="F4577">
        <v>97585</v>
      </c>
      <c r="G4577">
        <v>66</v>
      </c>
      <c r="H4577">
        <v>97552</v>
      </c>
      <c r="I4577">
        <v>5426748</v>
      </c>
      <c r="J4577">
        <v>55.61</v>
      </c>
    </row>
    <row r="4578" spans="1:10" x14ac:dyDescent="0.45">
      <c r="A4578">
        <v>1974</v>
      </c>
      <c r="B4578">
        <v>23</v>
      </c>
      <c r="C4578">
        <v>6.8000000000000005E-4</v>
      </c>
      <c r="D4578">
        <v>6.8000000000000005E-4</v>
      </c>
      <c r="E4578">
        <v>0.5</v>
      </c>
      <c r="F4578">
        <v>97519</v>
      </c>
      <c r="G4578">
        <v>66</v>
      </c>
      <c r="H4578">
        <v>97486</v>
      </c>
      <c r="I4578">
        <v>5329197</v>
      </c>
      <c r="J4578">
        <v>54.65</v>
      </c>
    </row>
    <row r="4579" spans="1:10" x14ac:dyDescent="0.45">
      <c r="A4579">
        <v>1974</v>
      </c>
      <c r="B4579">
        <v>24</v>
      </c>
      <c r="C4579">
        <v>6.8999999999999997E-4</v>
      </c>
      <c r="D4579">
        <v>6.8999999999999997E-4</v>
      </c>
      <c r="E4579">
        <v>0.5</v>
      </c>
      <c r="F4579">
        <v>97453</v>
      </c>
      <c r="G4579">
        <v>68</v>
      </c>
      <c r="H4579">
        <v>97419</v>
      </c>
      <c r="I4579">
        <v>5231711</v>
      </c>
      <c r="J4579">
        <v>53.68</v>
      </c>
    </row>
    <row r="4580" spans="1:10" x14ac:dyDescent="0.45">
      <c r="A4580">
        <v>1974</v>
      </c>
      <c r="B4580">
        <v>25</v>
      </c>
      <c r="C4580">
        <v>7.2000000000000005E-4</v>
      </c>
      <c r="D4580">
        <v>7.2000000000000005E-4</v>
      </c>
      <c r="E4580">
        <v>0.5</v>
      </c>
      <c r="F4580">
        <v>97385</v>
      </c>
      <c r="G4580">
        <v>70</v>
      </c>
      <c r="H4580">
        <v>97350</v>
      </c>
      <c r="I4580">
        <v>5134292</v>
      </c>
      <c r="J4580">
        <v>52.72</v>
      </c>
    </row>
    <row r="4581" spans="1:10" x14ac:dyDescent="0.45">
      <c r="A4581">
        <v>1974</v>
      </c>
      <c r="B4581">
        <v>26</v>
      </c>
      <c r="C4581">
        <v>7.3999999999999999E-4</v>
      </c>
      <c r="D4581">
        <v>7.3999999999999999E-4</v>
      </c>
      <c r="E4581">
        <v>0.5</v>
      </c>
      <c r="F4581">
        <v>97315</v>
      </c>
      <c r="G4581">
        <v>72</v>
      </c>
      <c r="H4581">
        <v>97279</v>
      </c>
      <c r="I4581">
        <v>5036942</v>
      </c>
      <c r="J4581">
        <v>51.76</v>
      </c>
    </row>
    <row r="4582" spans="1:10" x14ac:dyDescent="0.45">
      <c r="A4582">
        <v>1974</v>
      </c>
      <c r="B4582">
        <v>27</v>
      </c>
      <c r="C4582">
        <v>7.6000000000000004E-4</v>
      </c>
      <c r="D4582">
        <v>7.6000000000000004E-4</v>
      </c>
      <c r="E4582">
        <v>0.5</v>
      </c>
      <c r="F4582">
        <v>97243</v>
      </c>
      <c r="G4582">
        <v>74</v>
      </c>
      <c r="H4582">
        <v>97206</v>
      </c>
      <c r="I4582">
        <v>4939663</v>
      </c>
      <c r="J4582">
        <v>50.8</v>
      </c>
    </row>
    <row r="4583" spans="1:10" x14ac:dyDescent="0.45">
      <c r="A4583">
        <v>1974</v>
      </c>
      <c r="B4583">
        <v>28</v>
      </c>
      <c r="C4583">
        <v>8.1999999999999998E-4</v>
      </c>
      <c r="D4583">
        <v>8.1999999999999998E-4</v>
      </c>
      <c r="E4583">
        <v>0.5</v>
      </c>
      <c r="F4583">
        <v>97169</v>
      </c>
      <c r="G4583">
        <v>79</v>
      </c>
      <c r="H4583">
        <v>97130</v>
      </c>
      <c r="I4583">
        <v>4842457</v>
      </c>
      <c r="J4583">
        <v>49.84</v>
      </c>
    </row>
    <row r="4584" spans="1:10" x14ac:dyDescent="0.45">
      <c r="A4584">
        <v>1974</v>
      </c>
      <c r="B4584">
        <v>29</v>
      </c>
      <c r="C4584">
        <v>8.4999999999999995E-4</v>
      </c>
      <c r="D4584">
        <v>8.4999999999999995E-4</v>
      </c>
      <c r="E4584">
        <v>0.5</v>
      </c>
      <c r="F4584">
        <v>97090</v>
      </c>
      <c r="G4584">
        <v>82</v>
      </c>
      <c r="H4584">
        <v>97049</v>
      </c>
      <c r="I4584">
        <v>4745327</v>
      </c>
      <c r="J4584">
        <v>48.88</v>
      </c>
    </row>
    <row r="4585" spans="1:10" x14ac:dyDescent="0.45">
      <c r="A4585">
        <v>1974</v>
      </c>
      <c r="B4585">
        <v>30</v>
      </c>
      <c r="C4585">
        <v>8.4999999999999995E-4</v>
      </c>
      <c r="D4585">
        <v>8.4999999999999995E-4</v>
      </c>
      <c r="E4585">
        <v>0.5</v>
      </c>
      <c r="F4585">
        <v>97008</v>
      </c>
      <c r="G4585">
        <v>82</v>
      </c>
      <c r="H4585">
        <v>96967</v>
      </c>
      <c r="I4585">
        <v>4648278</v>
      </c>
      <c r="J4585">
        <v>47.92</v>
      </c>
    </row>
    <row r="4586" spans="1:10" x14ac:dyDescent="0.45">
      <c r="A4586">
        <v>1974</v>
      </c>
      <c r="B4586">
        <v>31</v>
      </c>
      <c r="C4586">
        <v>9.7000000000000005E-4</v>
      </c>
      <c r="D4586">
        <v>9.7000000000000005E-4</v>
      </c>
      <c r="E4586">
        <v>0.5</v>
      </c>
      <c r="F4586">
        <v>96925</v>
      </c>
      <c r="G4586">
        <v>94</v>
      </c>
      <c r="H4586">
        <v>96878</v>
      </c>
      <c r="I4586">
        <v>4551311</v>
      </c>
      <c r="J4586">
        <v>46.96</v>
      </c>
    </row>
    <row r="4587" spans="1:10" x14ac:dyDescent="0.45">
      <c r="A4587">
        <v>1974</v>
      </c>
      <c r="B4587">
        <v>32</v>
      </c>
      <c r="C4587">
        <v>9.6000000000000002E-4</v>
      </c>
      <c r="D4587">
        <v>9.6000000000000002E-4</v>
      </c>
      <c r="E4587">
        <v>0.5</v>
      </c>
      <c r="F4587">
        <v>96831</v>
      </c>
      <c r="G4587">
        <v>93</v>
      </c>
      <c r="H4587">
        <v>96785</v>
      </c>
      <c r="I4587">
        <v>4454433</v>
      </c>
      <c r="J4587">
        <v>46</v>
      </c>
    </row>
    <row r="4588" spans="1:10" x14ac:dyDescent="0.45">
      <c r="A4588">
        <v>1974</v>
      </c>
      <c r="B4588">
        <v>33</v>
      </c>
      <c r="C4588">
        <v>1.15E-3</v>
      </c>
      <c r="D4588">
        <v>1.15E-3</v>
      </c>
      <c r="E4588">
        <v>0.5</v>
      </c>
      <c r="F4588">
        <v>96738</v>
      </c>
      <c r="G4588">
        <v>111</v>
      </c>
      <c r="H4588">
        <v>96683</v>
      </c>
      <c r="I4588">
        <v>4357648</v>
      </c>
      <c r="J4588">
        <v>45.05</v>
      </c>
    </row>
    <row r="4589" spans="1:10" x14ac:dyDescent="0.45">
      <c r="A4589">
        <v>1974</v>
      </c>
      <c r="B4589">
        <v>34</v>
      </c>
      <c r="C4589">
        <v>1.25E-3</v>
      </c>
      <c r="D4589">
        <v>1.25E-3</v>
      </c>
      <c r="E4589">
        <v>0.5</v>
      </c>
      <c r="F4589">
        <v>96627</v>
      </c>
      <c r="G4589">
        <v>121</v>
      </c>
      <c r="H4589">
        <v>96567</v>
      </c>
      <c r="I4589">
        <v>4260965</v>
      </c>
      <c r="J4589">
        <v>44.1</v>
      </c>
    </row>
    <row r="4590" spans="1:10" x14ac:dyDescent="0.45">
      <c r="A4590">
        <v>1974</v>
      </c>
      <c r="B4590">
        <v>35</v>
      </c>
      <c r="C4590">
        <v>1.2999999999999999E-3</v>
      </c>
      <c r="D4590">
        <v>1.2999999999999999E-3</v>
      </c>
      <c r="E4590">
        <v>0.5</v>
      </c>
      <c r="F4590">
        <v>96506</v>
      </c>
      <c r="G4590">
        <v>125</v>
      </c>
      <c r="H4590">
        <v>96444</v>
      </c>
      <c r="I4590">
        <v>4164399</v>
      </c>
      <c r="J4590">
        <v>43.15</v>
      </c>
    </row>
    <row r="4591" spans="1:10" x14ac:dyDescent="0.45">
      <c r="A4591">
        <v>1974</v>
      </c>
      <c r="B4591">
        <v>36</v>
      </c>
      <c r="C4591">
        <v>1.41E-3</v>
      </c>
      <c r="D4591">
        <v>1.41E-3</v>
      </c>
      <c r="E4591">
        <v>0.5</v>
      </c>
      <c r="F4591">
        <v>96381</v>
      </c>
      <c r="G4591">
        <v>136</v>
      </c>
      <c r="H4591">
        <v>96313</v>
      </c>
      <c r="I4591">
        <v>4067955</v>
      </c>
      <c r="J4591">
        <v>42.21</v>
      </c>
    </row>
    <row r="4592" spans="1:10" x14ac:dyDescent="0.45">
      <c r="A4592">
        <v>1974</v>
      </c>
      <c r="B4592">
        <v>37</v>
      </c>
      <c r="C4592">
        <v>1.56E-3</v>
      </c>
      <c r="D4592">
        <v>1.56E-3</v>
      </c>
      <c r="E4592">
        <v>0.5</v>
      </c>
      <c r="F4592">
        <v>96245</v>
      </c>
      <c r="G4592">
        <v>150</v>
      </c>
      <c r="H4592">
        <v>96170</v>
      </c>
      <c r="I4592">
        <v>3971642</v>
      </c>
      <c r="J4592">
        <v>41.27</v>
      </c>
    </row>
    <row r="4593" spans="1:10" x14ac:dyDescent="0.45">
      <c r="A4593">
        <v>1974</v>
      </c>
      <c r="B4593">
        <v>38</v>
      </c>
      <c r="C4593">
        <v>1.6999999999999999E-3</v>
      </c>
      <c r="D4593">
        <v>1.6900000000000001E-3</v>
      </c>
      <c r="E4593">
        <v>0.5</v>
      </c>
      <c r="F4593">
        <v>96095</v>
      </c>
      <c r="G4593">
        <v>163</v>
      </c>
      <c r="H4593">
        <v>96013</v>
      </c>
      <c r="I4593">
        <v>3875472</v>
      </c>
      <c r="J4593">
        <v>40.33</v>
      </c>
    </row>
    <row r="4594" spans="1:10" x14ac:dyDescent="0.45">
      <c r="A4594">
        <v>1974</v>
      </c>
      <c r="B4594">
        <v>39</v>
      </c>
      <c r="C4594">
        <v>1.81E-3</v>
      </c>
      <c r="D4594">
        <v>1.81E-3</v>
      </c>
      <c r="E4594">
        <v>0.5</v>
      </c>
      <c r="F4594">
        <v>95932</v>
      </c>
      <c r="G4594">
        <v>174</v>
      </c>
      <c r="H4594">
        <v>95845</v>
      </c>
      <c r="I4594">
        <v>3779459</v>
      </c>
      <c r="J4594">
        <v>39.4</v>
      </c>
    </row>
    <row r="4595" spans="1:10" x14ac:dyDescent="0.45">
      <c r="A4595">
        <v>1974</v>
      </c>
      <c r="B4595">
        <v>40</v>
      </c>
      <c r="C4595">
        <v>2.0200000000000001E-3</v>
      </c>
      <c r="D4595">
        <v>2.0200000000000001E-3</v>
      </c>
      <c r="E4595">
        <v>0.5</v>
      </c>
      <c r="F4595">
        <v>95758</v>
      </c>
      <c r="G4595">
        <v>193</v>
      </c>
      <c r="H4595">
        <v>95661</v>
      </c>
      <c r="I4595">
        <v>3683614</v>
      </c>
      <c r="J4595">
        <v>38.47</v>
      </c>
    </row>
    <row r="4596" spans="1:10" x14ac:dyDescent="0.45">
      <c r="A4596">
        <v>1974</v>
      </c>
      <c r="B4596">
        <v>41</v>
      </c>
      <c r="C4596">
        <v>2.2200000000000002E-3</v>
      </c>
      <c r="D4596">
        <v>2.2200000000000002E-3</v>
      </c>
      <c r="E4596">
        <v>0.5</v>
      </c>
      <c r="F4596">
        <v>95565</v>
      </c>
      <c r="G4596">
        <v>212</v>
      </c>
      <c r="H4596">
        <v>95459</v>
      </c>
      <c r="I4596">
        <v>3587953</v>
      </c>
      <c r="J4596">
        <v>37.54</v>
      </c>
    </row>
    <row r="4597" spans="1:10" x14ac:dyDescent="0.45">
      <c r="A4597">
        <v>1974</v>
      </c>
      <c r="B4597">
        <v>42</v>
      </c>
      <c r="C4597">
        <v>2.5799999999999998E-3</v>
      </c>
      <c r="D4597">
        <v>2.5799999999999998E-3</v>
      </c>
      <c r="E4597">
        <v>0.5</v>
      </c>
      <c r="F4597">
        <v>95353</v>
      </c>
      <c r="G4597">
        <v>246</v>
      </c>
      <c r="H4597">
        <v>95230</v>
      </c>
      <c r="I4597">
        <v>3492494</v>
      </c>
      <c r="J4597">
        <v>36.630000000000003</v>
      </c>
    </row>
    <row r="4598" spans="1:10" x14ac:dyDescent="0.45">
      <c r="A4598">
        <v>1974</v>
      </c>
      <c r="B4598">
        <v>43</v>
      </c>
      <c r="C4598">
        <v>2.7100000000000002E-3</v>
      </c>
      <c r="D4598">
        <v>2.7100000000000002E-3</v>
      </c>
      <c r="E4598">
        <v>0.5</v>
      </c>
      <c r="F4598">
        <v>95107</v>
      </c>
      <c r="G4598">
        <v>257</v>
      </c>
      <c r="H4598">
        <v>94978</v>
      </c>
      <c r="I4598">
        <v>3397264</v>
      </c>
      <c r="J4598">
        <v>35.72</v>
      </c>
    </row>
    <row r="4599" spans="1:10" x14ac:dyDescent="0.45">
      <c r="A4599">
        <v>1974</v>
      </c>
      <c r="B4599">
        <v>44</v>
      </c>
      <c r="C4599">
        <v>3.0100000000000001E-3</v>
      </c>
      <c r="D4599">
        <v>3.0100000000000001E-3</v>
      </c>
      <c r="E4599">
        <v>0.5</v>
      </c>
      <c r="F4599">
        <v>94850</v>
      </c>
      <c r="G4599">
        <v>285</v>
      </c>
      <c r="H4599">
        <v>94707</v>
      </c>
      <c r="I4599">
        <v>3302286</v>
      </c>
      <c r="J4599">
        <v>34.82</v>
      </c>
    </row>
    <row r="4600" spans="1:10" x14ac:dyDescent="0.45">
      <c r="A4600">
        <v>1974</v>
      </c>
      <c r="B4600">
        <v>45</v>
      </c>
      <c r="C4600">
        <v>3.1199999999999999E-3</v>
      </c>
      <c r="D4600">
        <v>3.1099999999999999E-3</v>
      </c>
      <c r="E4600">
        <v>0.5</v>
      </c>
      <c r="F4600">
        <v>94564</v>
      </c>
      <c r="G4600">
        <v>294</v>
      </c>
      <c r="H4600">
        <v>94417</v>
      </c>
      <c r="I4600">
        <v>3207579</v>
      </c>
      <c r="J4600">
        <v>33.92</v>
      </c>
    </row>
    <row r="4601" spans="1:10" x14ac:dyDescent="0.45">
      <c r="A4601">
        <v>1974</v>
      </c>
      <c r="B4601">
        <v>46</v>
      </c>
      <c r="C4601">
        <v>3.5799999999999998E-3</v>
      </c>
      <c r="D4601">
        <v>3.5699999999999998E-3</v>
      </c>
      <c r="E4601">
        <v>0.5</v>
      </c>
      <c r="F4601">
        <v>94270</v>
      </c>
      <c r="G4601">
        <v>337</v>
      </c>
      <c r="H4601">
        <v>94101</v>
      </c>
      <c r="I4601">
        <v>3113162</v>
      </c>
      <c r="J4601">
        <v>33.020000000000003</v>
      </c>
    </row>
    <row r="4602" spans="1:10" x14ac:dyDescent="0.45">
      <c r="A4602">
        <v>1974</v>
      </c>
      <c r="B4602">
        <v>47</v>
      </c>
      <c r="C4602">
        <v>3.7399999999999998E-3</v>
      </c>
      <c r="D4602">
        <v>3.7299999999999998E-3</v>
      </c>
      <c r="E4602">
        <v>0.5</v>
      </c>
      <c r="F4602">
        <v>93933</v>
      </c>
      <c r="G4602">
        <v>350</v>
      </c>
      <c r="H4602">
        <v>93758</v>
      </c>
      <c r="I4602">
        <v>3019061</v>
      </c>
      <c r="J4602">
        <v>32.14</v>
      </c>
    </row>
    <row r="4603" spans="1:10" x14ac:dyDescent="0.45">
      <c r="A4603">
        <v>1974</v>
      </c>
      <c r="B4603">
        <v>48</v>
      </c>
      <c r="C4603">
        <v>4.1700000000000001E-3</v>
      </c>
      <c r="D4603">
        <v>4.1700000000000001E-3</v>
      </c>
      <c r="E4603">
        <v>0.5</v>
      </c>
      <c r="F4603">
        <v>93583</v>
      </c>
      <c r="G4603">
        <v>390</v>
      </c>
      <c r="H4603">
        <v>93388</v>
      </c>
      <c r="I4603">
        <v>2925303</v>
      </c>
      <c r="J4603">
        <v>31.26</v>
      </c>
    </row>
    <row r="4604" spans="1:10" x14ac:dyDescent="0.45">
      <c r="A4604">
        <v>1974</v>
      </c>
      <c r="B4604">
        <v>49</v>
      </c>
      <c r="C4604">
        <v>4.4900000000000001E-3</v>
      </c>
      <c r="D4604">
        <v>4.4799999999999996E-3</v>
      </c>
      <c r="E4604">
        <v>0.5</v>
      </c>
      <c r="F4604">
        <v>93193</v>
      </c>
      <c r="G4604">
        <v>417</v>
      </c>
      <c r="H4604">
        <v>92984</v>
      </c>
      <c r="I4604">
        <v>2831915</v>
      </c>
      <c r="J4604">
        <v>30.39</v>
      </c>
    </row>
    <row r="4605" spans="1:10" x14ac:dyDescent="0.45">
      <c r="A4605">
        <v>1974</v>
      </c>
      <c r="B4605">
        <v>50</v>
      </c>
      <c r="C4605">
        <v>4.9100000000000003E-3</v>
      </c>
      <c r="D4605">
        <v>4.8999999999999998E-3</v>
      </c>
      <c r="E4605">
        <v>0.5</v>
      </c>
      <c r="F4605">
        <v>92776</v>
      </c>
      <c r="G4605">
        <v>454</v>
      </c>
      <c r="H4605">
        <v>92549</v>
      </c>
      <c r="I4605">
        <v>2738931</v>
      </c>
      <c r="J4605">
        <v>29.52</v>
      </c>
    </row>
    <row r="4606" spans="1:10" x14ac:dyDescent="0.45">
      <c r="A4606">
        <v>1974</v>
      </c>
      <c r="B4606">
        <v>51</v>
      </c>
      <c r="C4606">
        <v>5.13E-3</v>
      </c>
      <c r="D4606">
        <v>5.11E-3</v>
      </c>
      <c r="E4606">
        <v>0.5</v>
      </c>
      <c r="F4606">
        <v>92321</v>
      </c>
      <c r="G4606">
        <v>472</v>
      </c>
      <c r="H4606">
        <v>92085</v>
      </c>
      <c r="I4606">
        <v>2646382</v>
      </c>
      <c r="J4606">
        <v>28.66</v>
      </c>
    </row>
    <row r="4607" spans="1:10" x14ac:dyDescent="0.45">
      <c r="A4607">
        <v>1974</v>
      </c>
      <c r="B4607">
        <v>52</v>
      </c>
      <c r="C4607">
        <v>5.7099999999999998E-3</v>
      </c>
      <c r="D4607">
        <v>5.6899999999999997E-3</v>
      </c>
      <c r="E4607">
        <v>0.5</v>
      </c>
      <c r="F4607">
        <v>91849</v>
      </c>
      <c r="G4607">
        <v>523</v>
      </c>
      <c r="H4607">
        <v>91588</v>
      </c>
      <c r="I4607">
        <v>2554297</v>
      </c>
      <c r="J4607">
        <v>27.81</v>
      </c>
    </row>
    <row r="4608" spans="1:10" x14ac:dyDescent="0.45">
      <c r="A4608">
        <v>1974</v>
      </c>
      <c r="B4608">
        <v>53</v>
      </c>
      <c r="C4608">
        <v>6.0400000000000002E-3</v>
      </c>
      <c r="D4608">
        <v>6.0200000000000002E-3</v>
      </c>
      <c r="E4608">
        <v>0.5</v>
      </c>
      <c r="F4608">
        <v>91327</v>
      </c>
      <c r="G4608">
        <v>550</v>
      </c>
      <c r="H4608">
        <v>91052</v>
      </c>
      <c r="I4608">
        <v>2462709</v>
      </c>
      <c r="J4608">
        <v>26.97</v>
      </c>
    </row>
    <row r="4609" spans="1:10" x14ac:dyDescent="0.45">
      <c r="A4609">
        <v>1974</v>
      </c>
      <c r="B4609">
        <v>54</v>
      </c>
      <c r="C4609">
        <v>6.3800000000000003E-3</v>
      </c>
      <c r="D4609">
        <v>6.3600000000000002E-3</v>
      </c>
      <c r="E4609">
        <v>0.5</v>
      </c>
      <c r="F4609">
        <v>90777</v>
      </c>
      <c r="G4609">
        <v>577</v>
      </c>
      <c r="H4609">
        <v>90488</v>
      </c>
      <c r="I4609">
        <v>2371657</v>
      </c>
      <c r="J4609">
        <v>26.13</v>
      </c>
    </row>
    <row r="4610" spans="1:10" x14ac:dyDescent="0.45">
      <c r="A4610">
        <v>1974</v>
      </c>
      <c r="B4610">
        <v>55</v>
      </c>
      <c r="C4610">
        <v>6.8900000000000003E-3</v>
      </c>
      <c r="D4610">
        <v>6.8700000000000002E-3</v>
      </c>
      <c r="E4610">
        <v>0.5</v>
      </c>
      <c r="F4610">
        <v>90200</v>
      </c>
      <c r="G4610">
        <v>620</v>
      </c>
      <c r="H4610">
        <v>89890</v>
      </c>
      <c r="I4610">
        <v>2281169</v>
      </c>
      <c r="J4610">
        <v>25.29</v>
      </c>
    </row>
    <row r="4611" spans="1:10" x14ac:dyDescent="0.45">
      <c r="A4611">
        <v>1974</v>
      </c>
      <c r="B4611">
        <v>56</v>
      </c>
      <c r="C4611">
        <v>7.9399999999999991E-3</v>
      </c>
      <c r="D4611">
        <v>7.9000000000000008E-3</v>
      </c>
      <c r="E4611">
        <v>0.5</v>
      </c>
      <c r="F4611">
        <v>89580</v>
      </c>
      <c r="G4611">
        <v>708</v>
      </c>
      <c r="H4611">
        <v>89226</v>
      </c>
      <c r="I4611">
        <v>2191278</v>
      </c>
      <c r="J4611">
        <v>24.46</v>
      </c>
    </row>
    <row r="4612" spans="1:10" x14ac:dyDescent="0.45">
      <c r="A4612">
        <v>1974</v>
      </c>
      <c r="B4612">
        <v>57</v>
      </c>
      <c r="C4612">
        <v>8.2299999999999995E-3</v>
      </c>
      <c r="D4612">
        <v>8.1899999999999994E-3</v>
      </c>
      <c r="E4612">
        <v>0.5</v>
      </c>
      <c r="F4612">
        <v>88872</v>
      </c>
      <c r="G4612">
        <v>728</v>
      </c>
      <c r="H4612">
        <v>88508</v>
      </c>
      <c r="I4612">
        <v>2102052</v>
      </c>
      <c r="J4612">
        <v>23.65</v>
      </c>
    </row>
    <row r="4613" spans="1:10" x14ac:dyDescent="0.45">
      <c r="A4613">
        <v>1974</v>
      </c>
      <c r="B4613">
        <v>58</v>
      </c>
      <c r="C4613">
        <v>8.9999999999999993E-3</v>
      </c>
      <c r="D4613">
        <v>8.9599999999999992E-3</v>
      </c>
      <c r="E4613">
        <v>0.5</v>
      </c>
      <c r="F4613">
        <v>88144</v>
      </c>
      <c r="G4613">
        <v>790</v>
      </c>
      <c r="H4613">
        <v>87749</v>
      </c>
      <c r="I4613">
        <v>2013544</v>
      </c>
      <c r="J4613">
        <v>22.84</v>
      </c>
    </row>
    <row r="4614" spans="1:10" x14ac:dyDescent="0.45">
      <c r="A4614">
        <v>1974</v>
      </c>
      <c r="B4614">
        <v>59</v>
      </c>
      <c r="C4614">
        <v>9.7400000000000004E-3</v>
      </c>
      <c r="D4614">
        <v>9.7000000000000003E-3</v>
      </c>
      <c r="E4614">
        <v>0.5</v>
      </c>
      <c r="F4614">
        <v>87354</v>
      </c>
      <c r="G4614">
        <v>847</v>
      </c>
      <c r="H4614">
        <v>86931</v>
      </c>
      <c r="I4614">
        <v>1925795</v>
      </c>
      <c r="J4614">
        <v>22.05</v>
      </c>
    </row>
    <row r="4615" spans="1:10" x14ac:dyDescent="0.45">
      <c r="A4615">
        <v>1974</v>
      </c>
      <c r="B4615">
        <v>60</v>
      </c>
      <c r="C4615">
        <v>1.111E-2</v>
      </c>
      <c r="D4615">
        <v>1.1050000000000001E-2</v>
      </c>
      <c r="E4615">
        <v>0.5</v>
      </c>
      <c r="F4615">
        <v>86507</v>
      </c>
      <c r="G4615">
        <v>956</v>
      </c>
      <c r="H4615">
        <v>86029</v>
      </c>
      <c r="I4615">
        <v>1838864</v>
      </c>
      <c r="J4615">
        <v>21.26</v>
      </c>
    </row>
    <row r="4616" spans="1:10" x14ac:dyDescent="0.45">
      <c r="A4616">
        <v>1974</v>
      </c>
      <c r="B4616">
        <v>61</v>
      </c>
      <c r="C4616">
        <v>1.1560000000000001E-2</v>
      </c>
      <c r="D4616">
        <v>1.149E-2</v>
      </c>
      <c r="E4616">
        <v>0.5</v>
      </c>
      <c r="F4616">
        <v>85551</v>
      </c>
      <c r="G4616">
        <v>983</v>
      </c>
      <c r="H4616">
        <v>85060</v>
      </c>
      <c r="I4616">
        <v>1752835</v>
      </c>
      <c r="J4616">
        <v>20.49</v>
      </c>
    </row>
    <row r="4617" spans="1:10" x14ac:dyDescent="0.45">
      <c r="A4617">
        <v>1974</v>
      </c>
      <c r="B4617">
        <v>62</v>
      </c>
      <c r="C4617">
        <v>1.239E-2</v>
      </c>
      <c r="D4617">
        <v>1.231E-2</v>
      </c>
      <c r="E4617">
        <v>0.5</v>
      </c>
      <c r="F4617">
        <v>84568</v>
      </c>
      <c r="G4617">
        <v>1041</v>
      </c>
      <c r="H4617">
        <v>84048</v>
      </c>
      <c r="I4617">
        <v>1667775</v>
      </c>
      <c r="J4617">
        <v>19.72</v>
      </c>
    </row>
    <row r="4618" spans="1:10" x14ac:dyDescent="0.45">
      <c r="A4618">
        <v>1974</v>
      </c>
      <c r="B4618">
        <v>63</v>
      </c>
      <c r="C4618">
        <v>1.3299999999999999E-2</v>
      </c>
      <c r="D4618">
        <v>1.3220000000000001E-2</v>
      </c>
      <c r="E4618">
        <v>0.5</v>
      </c>
      <c r="F4618">
        <v>83527</v>
      </c>
      <c r="G4618">
        <v>1104</v>
      </c>
      <c r="H4618">
        <v>82975</v>
      </c>
      <c r="I4618">
        <v>1583728</v>
      </c>
      <c r="J4618">
        <v>18.96</v>
      </c>
    </row>
    <row r="4619" spans="1:10" x14ac:dyDescent="0.45">
      <c r="A4619">
        <v>1974</v>
      </c>
      <c r="B4619">
        <v>64</v>
      </c>
      <c r="C4619">
        <v>1.405E-2</v>
      </c>
      <c r="D4619">
        <v>1.3950000000000001E-2</v>
      </c>
      <c r="E4619">
        <v>0.5</v>
      </c>
      <c r="F4619">
        <v>82423</v>
      </c>
      <c r="G4619">
        <v>1150</v>
      </c>
      <c r="H4619">
        <v>81848</v>
      </c>
      <c r="I4619">
        <v>1500753</v>
      </c>
      <c r="J4619">
        <v>18.21</v>
      </c>
    </row>
    <row r="4620" spans="1:10" x14ac:dyDescent="0.45">
      <c r="A4620">
        <v>1974</v>
      </c>
      <c r="B4620">
        <v>65</v>
      </c>
      <c r="C4620">
        <v>1.5180000000000001E-2</v>
      </c>
      <c r="D4620">
        <v>1.507E-2</v>
      </c>
      <c r="E4620">
        <v>0.5</v>
      </c>
      <c r="F4620">
        <v>81273</v>
      </c>
      <c r="G4620">
        <v>1224</v>
      </c>
      <c r="H4620">
        <v>80661</v>
      </c>
      <c r="I4620">
        <v>1418904</v>
      </c>
      <c r="J4620">
        <v>17.46</v>
      </c>
    </row>
    <row r="4621" spans="1:10" x14ac:dyDescent="0.45">
      <c r="A4621">
        <v>1974</v>
      </c>
      <c r="B4621">
        <v>66</v>
      </c>
      <c r="C4621">
        <v>1.6379999999999999E-2</v>
      </c>
      <c r="D4621">
        <v>1.6240000000000001E-2</v>
      </c>
      <c r="E4621">
        <v>0.5</v>
      </c>
      <c r="F4621">
        <v>80049</v>
      </c>
      <c r="G4621">
        <v>1300</v>
      </c>
      <c r="H4621">
        <v>79399</v>
      </c>
      <c r="I4621">
        <v>1338244</v>
      </c>
      <c r="J4621">
        <v>16.72</v>
      </c>
    </row>
    <row r="4622" spans="1:10" x14ac:dyDescent="0.45">
      <c r="A4622">
        <v>1974</v>
      </c>
      <c r="B4622">
        <v>67</v>
      </c>
      <c r="C4622">
        <v>1.8169999999999999E-2</v>
      </c>
      <c r="D4622">
        <v>1.7999999999999999E-2</v>
      </c>
      <c r="E4622">
        <v>0.5</v>
      </c>
      <c r="F4622">
        <v>78749</v>
      </c>
      <c r="G4622">
        <v>1418</v>
      </c>
      <c r="H4622">
        <v>78040</v>
      </c>
      <c r="I4622">
        <v>1258845</v>
      </c>
      <c r="J4622">
        <v>15.99</v>
      </c>
    </row>
    <row r="4623" spans="1:10" x14ac:dyDescent="0.45">
      <c r="A4623">
        <v>1974</v>
      </c>
      <c r="B4623">
        <v>68</v>
      </c>
      <c r="C4623">
        <v>1.9820000000000001E-2</v>
      </c>
      <c r="D4623">
        <v>1.9630000000000002E-2</v>
      </c>
      <c r="E4623">
        <v>0.5</v>
      </c>
      <c r="F4623">
        <v>77331</v>
      </c>
      <c r="G4623">
        <v>1518</v>
      </c>
      <c r="H4623">
        <v>76572</v>
      </c>
      <c r="I4623">
        <v>1180805</v>
      </c>
      <c r="J4623">
        <v>15.27</v>
      </c>
    </row>
    <row r="4624" spans="1:10" x14ac:dyDescent="0.45">
      <c r="A4624">
        <v>1974</v>
      </c>
      <c r="B4624">
        <v>69</v>
      </c>
      <c r="C4624">
        <v>2.1950000000000001E-2</v>
      </c>
      <c r="D4624">
        <v>2.171E-2</v>
      </c>
      <c r="E4624">
        <v>0.5</v>
      </c>
      <c r="F4624">
        <v>75813</v>
      </c>
      <c r="G4624">
        <v>1646</v>
      </c>
      <c r="H4624">
        <v>74990</v>
      </c>
      <c r="I4624">
        <v>1104234</v>
      </c>
      <c r="J4624">
        <v>14.57</v>
      </c>
    </row>
    <row r="4625" spans="1:10" x14ac:dyDescent="0.45">
      <c r="A4625">
        <v>1974</v>
      </c>
      <c r="B4625">
        <v>70</v>
      </c>
      <c r="C4625">
        <v>2.5399999999999999E-2</v>
      </c>
      <c r="D4625">
        <v>2.5090000000000001E-2</v>
      </c>
      <c r="E4625">
        <v>0.5</v>
      </c>
      <c r="F4625">
        <v>74167</v>
      </c>
      <c r="G4625">
        <v>1860</v>
      </c>
      <c r="H4625">
        <v>73237</v>
      </c>
      <c r="I4625">
        <v>1029244</v>
      </c>
      <c r="J4625">
        <v>13.88</v>
      </c>
    </row>
    <row r="4626" spans="1:10" x14ac:dyDescent="0.45">
      <c r="A4626">
        <v>1974</v>
      </c>
      <c r="B4626">
        <v>71</v>
      </c>
      <c r="C4626">
        <v>2.6929999999999999E-2</v>
      </c>
      <c r="D4626">
        <v>2.657E-2</v>
      </c>
      <c r="E4626">
        <v>0.5</v>
      </c>
      <c r="F4626">
        <v>72306</v>
      </c>
      <c r="G4626">
        <v>1921</v>
      </c>
      <c r="H4626">
        <v>71346</v>
      </c>
      <c r="I4626">
        <v>956007</v>
      </c>
      <c r="J4626">
        <v>13.22</v>
      </c>
    </row>
    <row r="4627" spans="1:10" x14ac:dyDescent="0.45">
      <c r="A4627">
        <v>1974</v>
      </c>
      <c r="B4627">
        <v>72</v>
      </c>
      <c r="C4627">
        <v>3.041E-2</v>
      </c>
      <c r="D4627">
        <v>2.9950000000000001E-2</v>
      </c>
      <c r="E4627">
        <v>0.5</v>
      </c>
      <c r="F4627">
        <v>70385</v>
      </c>
      <c r="G4627">
        <v>2108</v>
      </c>
      <c r="H4627">
        <v>69331</v>
      </c>
      <c r="I4627">
        <v>884661</v>
      </c>
      <c r="J4627">
        <v>12.57</v>
      </c>
    </row>
    <row r="4628" spans="1:10" x14ac:dyDescent="0.45">
      <c r="A4628">
        <v>1974</v>
      </c>
      <c r="B4628">
        <v>73</v>
      </c>
      <c r="C4628">
        <v>3.4630000000000001E-2</v>
      </c>
      <c r="D4628">
        <v>3.4040000000000001E-2</v>
      </c>
      <c r="E4628">
        <v>0.5</v>
      </c>
      <c r="F4628">
        <v>68277</v>
      </c>
      <c r="G4628">
        <v>2324</v>
      </c>
      <c r="H4628">
        <v>67115</v>
      </c>
      <c r="I4628">
        <v>815330</v>
      </c>
      <c r="J4628">
        <v>11.94</v>
      </c>
    </row>
    <row r="4629" spans="1:10" x14ac:dyDescent="0.45">
      <c r="A4629">
        <v>1974</v>
      </c>
      <c r="B4629">
        <v>74</v>
      </c>
      <c r="C4629">
        <v>3.7139999999999999E-2</v>
      </c>
      <c r="D4629">
        <v>3.6470000000000002E-2</v>
      </c>
      <c r="E4629">
        <v>0.5</v>
      </c>
      <c r="F4629">
        <v>65953</v>
      </c>
      <c r="G4629">
        <v>2405</v>
      </c>
      <c r="H4629">
        <v>64750</v>
      </c>
      <c r="I4629">
        <v>748215</v>
      </c>
      <c r="J4629">
        <v>11.34</v>
      </c>
    </row>
    <row r="4630" spans="1:10" x14ac:dyDescent="0.45">
      <c r="A4630">
        <v>1974</v>
      </c>
      <c r="B4630">
        <v>75</v>
      </c>
      <c r="C4630">
        <v>3.9629999999999999E-2</v>
      </c>
      <c r="D4630">
        <v>3.8859999999999999E-2</v>
      </c>
      <c r="E4630">
        <v>0.5</v>
      </c>
      <c r="F4630">
        <v>63548</v>
      </c>
      <c r="G4630">
        <v>2470</v>
      </c>
      <c r="H4630">
        <v>62313</v>
      </c>
      <c r="I4630">
        <v>683465</v>
      </c>
      <c r="J4630">
        <v>10.76</v>
      </c>
    </row>
    <row r="4631" spans="1:10" x14ac:dyDescent="0.45">
      <c r="A4631">
        <v>1974</v>
      </c>
      <c r="B4631">
        <v>76</v>
      </c>
      <c r="C4631">
        <v>4.48E-2</v>
      </c>
      <c r="D4631">
        <v>4.3819999999999998E-2</v>
      </c>
      <c r="E4631">
        <v>0.5</v>
      </c>
      <c r="F4631">
        <v>61078</v>
      </c>
      <c r="G4631">
        <v>2677</v>
      </c>
      <c r="H4631">
        <v>59740</v>
      </c>
      <c r="I4631">
        <v>621152</v>
      </c>
      <c r="J4631">
        <v>10.17</v>
      </c>
    </row>
    <row r="4632" spans="1:10" x14ac:dyDescent="0.45">
      <c r="A4632">
        <v>1974</v>
      </c>
      <c r="B4632">
        <v>77</v>
      </c>
      <c r="C4632">
        <v>4.7419999999999997E-2</v>
      </c>
      <c r="D4632">
        <v>4.632E-2</v>
      </c>
      <c r="E4632">
        <v>0.5</v>
      </c>
      <c r="F4632">
        <v>58402</v>
      </c>
      <c r="G4632">
        <v>2705</v>
      </c>
      <c r="H4632">
        <v>57049</v>
      </c>
      <c r="I4632">
        <v>561412</v>
      </c>
      <c r="J4632">
        <v>9.61</v>
      </c>
    </row>
    <row r="4633" spans="1:10" x14ac:dyDescent="0.45">
      <c r="A4633">
        <v>1974</v>
      </c>
      <c r="B4633">
        <v>78</v>
      </c>
      <c r="C4633">
        <v>5.3670000000000002E-2</v>
      </c>
      <c r="D4633">
        <v>5.2269999999999997E-2</v>
      </c>
      <c r="E4633">
        <v>0.5</v>
      </c>
      <c r="F4633">
        <v>55696</v>
      </c>
      <c r="G4633">
        <v>2911</v>
      </c>
      <c r="H4633">
        <v>54241</v>
      </c>
      <c r="I4633">
        <v>504363</v>
      </c>
      <c r="J4633">
        <v>9.06</v>
      </c>
    </row>
    <row r="4634" spans="1:10" x14ac:dyDescent="0.45">
      <c r="A4634">
        <v>1974</v>
      </c>
      <c r="B4634">
        <v>79</v>
      </c>
      <c r="C4634">
        <v>5.8459999999999998E-2</v>
      </c>
      <c r="D4634">
        <v>5.6800000000000003E-2</v>
      </c>
      <c r="E4634">
        <v>0.5</v>
      </c>
      <c r="F4634">
        <v>52785</v>
      </c>
      <c r="G4634">
        <v>2998</v>
      </c>
      <c r="H4634">
        <v>51286</v>
      </c>
      <c r="I4634">
        <v>450122</v>
      </c>
      <c r="J4634">
        <v>8.5299999999999994</v>
      </c>
    </row>
    <row r="4635" spans="1:10" x14ac:dyDescent="0.45">
      <c r="A4635">
        <v>1974</v>
      </c>
      <c r="B4635">
        <v>80</v>
      </c>
      <c r="C4635">
        <v>6.694E-2</v>
      </c>
      <c r="D4635">
        <v>6.4769999999999994E-2</v>
      </c>
      <c r="E4635">
        <v>0.5</v>
      </c>
      <c r="F4635">
        <v>49787</v>
      </c>
      <c r="G4635">
        <v>3225</v>
      </c>
      <c r="H4635">
        <v>48175</v>
      </c>
      <c r="I4635">
        <v>398836</v>
      </c>
      <c r="J4635">
        <v>8.01</v>
      </c>
    </row>
    <row r="4636" spans="1:10" x14ac:dyDescent="0.45">
      <c r="A4636">
        <v>1974</v>
      </c>
      <c r="B4636">
        <v>81</v>
      </c>
      <c r="C4636">
        <v>7.2330000000000005E-2</v>
      </c>
      <c r="D4636">
        <v>6.9809999999999997E-2</v>
      </c>
      <c r="E4636">
        <v>0.5</v>
      </c>
      <c r="F4636">
        <v>46562</v>
      </c>
      <c r="G4636">
        <v>3250</v>
      </c>
      <c r="H4636">
        <v>44937</v>
      </c>
      <c r="I4636">
        <v>350662</v>
      </c>
      <c r="J4636">
        <v>7.53</v>
      </c>
    </row>
    <row r="4637" spans="1:10" x14ac:dyDescent="0.45">
      <c r="A4637">
        <v>1974</v>
      </c>
      <c r="B4637">
        <v>82</v>
      </c>
      <c r="C4637">
        <v>8.0680000000000002E-2</v>
      </c>
      <c r="D4637">
        <v>7.7549999999999994E-2</v>
      </c>
      <c r="E4637">
        <v>0.5</v>
      </c>
      <c r="F4637">
        <v>43312</v>
      </c>
      <c r="G4637">
        <v>3359</v>
      </c>
      <c r="H4637">
        <v>41632</v>
      </c>
      <c r="I4637">
        <v>305724</v>
      </c>
      <c r="J4637">
        <v>7.06</v>
      </c>
    </row>
    <row r="4638" spans="1:10" x14ac:dyDescent="0.45">
      <c r="A4638">
        <v>1974</v>
      </c>
      <c r="B4638">
        <v>83</v>
      </c>
      <c r="C4638">
        <v>9.0770000000000003E-2</v>
      </c>
      <c r="D4638">
        <v>8.6830000000000004E-2</v>
      </c>
      <c r="E4638">
        <v>0.5</v>
      </c>
      <c r="F4638">
        <v>39953</v>
      </c>
      <c r="G4638">
        <v>3469</v>
      </c>
      <c r="H4638">
        <v>38218</v>
      </c>
      <c r="I4638">
        <v>264092</v>
      </c>
      <c r="J4638">
        <v>6.61</v>
      </c>
    </row>
    <row r="4639" spans="1:10" x14ac:dyDescent="0.45">
      <c r="A4639">
        <v>1974</v>
      </c>
      <c r="B4639">
        <v>84</v>
      </c>
      <c r="C4639">
        <v>0.10397000000000001</v>
      </c>
      <c r="D4639">
        <v>9.8830000000000001E-2</v>
      </c>
      <c r="E4639">
        <v>0.5</v>
      </c>
      <c r="F4639">
        <v>36484</v>
      </c>
      <c r="G4639">
        <v>3606</v>
      </c>
      <c r="H4639">
        <v>34681</v>
      </c>
      <c r="I4639">
        <v>225874</v>
      </c>
      <c r="J4639">
        <v>6.19</v>
      </c>
    </row>
    <row r="4640" spans="1:10" x14ac:dyDescent="0.45">
      <c r="A4640">
        <v>1974</v>
      </c>
      <c r="B4640">
        <v>85</v>
      </c>
      <c r="C4640">
        <v>0.11251</v>
      </c>
      <c r="D4640">
        <v>0.10652</v>
      </c>
      <c r="E4640">
        <v>0.5</v>
      </c>
      <c r="F4640">
        <v>32878</v>
      </c>
      <c r="G4640">
        <v>3502</v>
      </c>
      <c r="H4640">
        <v>31127</v>
      </c>
      <c r="I4640">
        <v>191193</v>
      </c>
      <c r="J4640">
        <v>5.82</v>
      </c>
    </row>
    <row r="4641" spans="1:10" x14ac:dyDescent="0.45">
      <c r="A4641">
        <v>1974</v>
      </c>
      <c r="B4641">
        <v>86</v>
      </c>
      <c r="C4641">
        <v>0.12523000000000001</v>
      </c>
      <c r="D4641">
        <v>0.11785</v>
      </c>
      <c r="E4641">
        <v>0.5</v>
      </c>
      <c r="F4641">
        <v>29376</v>
      </c>
      <c r="G4641">
        <v>3462</v>
      </c>
      <c r="H4641">
        <v>27645</v>
      </c>
      <c r="I4641">
        <v>160066</v>
      </c>
      <c r="J4641">
        <v>5.45</v>
      </c>
    </row>
    <row r="4642" spans="1:10" x14ac:dyDescent="0.45">
      <c r="A4642">
        <v>1974</v>
      </c>
      <c r="B4642">
        <v>87</v>
      </c>
      <c r="C4642">
        <v>0.13469</v>
      </c>
      <c r="D4642">
        <v>0.12619</v>
      </c>
      <c r="E4642">
        <v>0.5</v>
      </c>
      <c r="F4642">
        <v>25914</v>
      </c>
      <c r="G4642">
        <v>3270</v>
      </c>
      <c r="H4642">
        <v>24279</v>
      </c>
      <c r="I4642">
        <v>132421</v>
      </c>
      <c r="J4642">
        <v>5.1100000000000003</v>
      </c>
    </row>
    <row r="4643" spans="1:10" x14ac:dyDescent="0.45">
      <c r="A4643">
        <v>1974</v>
      </c>
      <c r="B4643">
        <v>88</v>
      </c>
      <c r="C4643">
        <v>0.15267</v>
      </c>
      <c r="D4643">
        <v>0.14183999999999999</v>
      </c>
      <c r="E4643">
        <v>0.5</v>
      </c>
      <c r="F4643">
        <v>22644</v>
      </c>
      <c r="G4643">
        <v>3212</v>
      </c>
      <c r="H4643">
        <v>21038</v>
      </c>
      <c r="I4643">
        <v>108142</v>
      </c>
      <c r="J4643">
        <v>4.78</v>
      </c>
    </row>
    <row r="4644" spans="1:10" x14ac:dyDescent="0.45">
      <c r="A4644">
        <v>1974</v>
      </c>
      <c r="B4644">
        <v>89</v>
      </c>
      <c r="C4644">
        <v>0.16638</v>
      </c>
      <c r="D4644">
        <v>0.15359999999999999</v>
      </c>
      <c r="E4644">
        <v>0.5</v>
      </c>
      <c r="F4644">
        <v>19432</v>
      </c>
      <c r="G4644">
        <v>2985</v>
      </c>
      <c r="H4644">
        <v>17940</v>
      </c>
      <c r="I4644">
        <v>87104</v>
      </c>
      <c r="J4644">
        <v>4.4800000000000004</v>
      </c>
    </row>
    <row r="4645" spans="1:10" x14ac:dyDescent="0.45">
      <c r="A4645">
        <v>1974</v>
      </c>
      <c r="B4645">
        <v>90</v>
      </c>
      <c r="C4645">
        <v>0.18104999999999999</v>
      </c>
      <c r="D4645">
        <v>0.16602</v>
      </c>
      <c r="E4645">
        <v>0.5</v>
      </c>
      <c r="F4645">
        <v>16447</v>
      </c>
      <c r="G4645">
        <v>2731</v>
      </c>
      <c r="H4645">
        <v>15082</v>
      </c>
      <c r="I4645">
        <v>69165</v>
      </c>
      <c r="J4645">
        <v>4.21</v>
      </c>
    </row>
    <row r="4646" spans="1:10" x14ac:dyDescent="0.45">
      <c r="A4646">
        <v>1974</v>
      </c>
      <c r="B4646">
        <v>91</v>
      </c>
      <c r="C4646">
        <v>0.19345999999999999</v>
      </c>
      <c r="D4646">
        <v>0.1764</v>
      </c>
      <c r="E4646">
        <v>0.5</v>
      </c>
      <c r="F4646">
        <v>13717</v>
      </c>
      <c r="G4646">
        <v>2420</v>
      </c>
      <c r="H4646">
        <v>12507</v>
      </c>
      <c r="I4646">
        <v>54083</v>
      </c>
      <c r="J4646">
        <v>3.94</v>
      </c>
    </row>
    <row r="4647" spans="1:10" x14ac:dyDescent="0.45">
      <c r="A4647">
        <v>1974</v>
      </c>
      <c r="B4647">
        <v>92</v>
      </c>
      <c r="C4647">
        <v>0.2152</v>
      </c>
      <c r="D4647">
        <v>0.19428999999999999</v>
      </c>
      <c r="E4647">
        <v>0.5</v>
      </c>
      <c r="F4647">
        <v>11297</v>
      </c>
      <c r="G4647">
        <v>2195</v>
      </c>
      <c r="H4647">
        <v>10200</v>
      </c>
      <c r="I4647">
        <v>41576</v>
      </c>
      <c r="J4647">
        <v>3.68</v>
      </c>
    </row>
    <row r="4648" spans="1:10" x14ac:dyDescent="0.45">
      <c r="A4648">
        <v>1974</v>
      </c>
      <c r="B4648">
        <v>93</v>
      </c>
      <c r="C4648">
        <v>0.23558000000000001</v>
      </c>
      <c r="D4648">
        <v>0.21074999999999999</v>
      </c>
      <c r="E4648">
        <v>0.5</v>
      </c>
      <c r="F4648">
        <v>9102</v>
      </c>
      <c r="G4648">
        <v>1918</v>
      </c>
      <c r="H4648">
        <v>8143</v>
      </c>
      <c r="I4648">
        <v>31376</v>
      </c>
      <c r="J4648">
        <v>3.45</v>
      </c>
    </row>
    <row r="4649" spans="1:10" x14ac:dyDescent="0.45">
      <c r="A4649">
        <v>1974</v>
      </c>
      <c r="B4649">
        <v>94</v>
      </c>
      <c r="C4649">
        <v>0.25890000000000002</v>
      </c>
      <c r="D4649">
        <v>0.22922999999999999</v>
      </c>
      <c r="E4649">
        <v>0.5</v>
      </c>
      <c r="F4649">
        <v>7184</v>
      </c>
      <c r="G4649">
        <v>1647</v>
      </c>
      <c r="H4649">
        <v>6360</v>
      </c>
      <c r="I4649">
        <v>23233</v>
      </c>
      <c r="J4649">
        <v>3.23</v>
      </c>
    </row>
    <row r="4650" spans="1:10" x14ac:dyDescent="0.45">
      <c r="A4650">
        <v>1974</v>
      </c>
      <c r="B4650">
        <v>95</v>
      </c>
      <c r="C4650">
        <v>0.27611000000000002</v>
      </c>
      <c r="D4650">
        <v>0.24262</v>
      </c>
      <c r="E4650">
        <v>0.5</v>
      </c>
      <c r="F4650">
        <v>5537</v>
      </c>
      <c r="G4650">
        <v>1343</v>
      </c>
      <c r="H4650">
        <v>4865</v>
      </c>
      <c r="I4650">
        <v>16873</v>
      </c>
      <c r="J4650">
        <v>3.05</v>
      </c>
    </row>
    <row r="4651" spans="1:10" x14ac:dyDescent="0.45">
      <c r="A4651">
        <v>1974</v>
      </c>
      <c r="B4651">
        <v>96</v>
      </c>
      <c r="C4651">
        <v>0.29887999999999998</v>
      </c>
      <c r="D4651">
        <v>0.26001999999999997</v>
      </c>
      <c r="E4651">
        <v>0.5</v>
      </c>
      <c r="F4651">
        <v>4194</v>
      </c>
      <c r="G4651">
        <v>1090</v>
      </c>
      <c r="H4651">
        <v>3648</v>
      </c>
      <c r="I4651">
        <v>12008</v>
      </c>
      <c r="J4651">
        <v>2.86</v>
      </c>
    </row>
    <row r="4652" spans="1:10" x14ac:dyDescent="0.45">
      <c r="A4652">
        <v>1974</v>
      </c>
      <c r="B4652">
        <v>97</v>
      </c>
      <c r="C4652">
        <v>0.32268999999999998</v>
      </c>
      <c r="D4652">
        <v>0.27786</v>
      </c>
      <c r="E4652">
        <v>0.5</v>
      </c>
      <c r="F4652">
        <v>3103</v>
      </c>
      <c r="G4652">
        <v>862</v>
      </c>
      <c r="H4652">
        <v>2672</v>
      </c>
      <c r="I4652">
        <v>8359</v>
      </c>
      <c r="J4652">
        <v>2.69</v>
      </c>
    </row>
    <row r="4653" spans="1:10" x14ac:dyDescent="0.45">
      <c r="A4653">
        <v>1974</v>
      </c>
      <c r="B4653">
        <v>98</v>
      </c>
      <c r="C4653">
        <v>0.34744999999999998</v>
      </c>
      <c r="D4653">
        <v>0.29602000000000001</v>
      </c>
      <c r="E4653">
        <v>0.5</v>
      </c>
      <c r="F4653">
        <v>2241</v>
      </c>
      <c r="G4653">
        <v>663</v>
      </c>
      <c r="H4653">
        <v>1909</v>
      </c>
      <c r="I4653">
        <v>5687</v>
      </c>
      <c r="J4653">
        <v>2.54</v>
      </c>
    </row>
    <row r="4654" spans="1:10" x14ac:dyDescent="0.45">
      <c r="A4654">
        <v>1974</v>
      </c>
      <c r="B4654">
        <v>99</v>
      </c>
      <c r="C4654">
        <v>0.37307000000000001</v>
      </c>
      <c r="D4654">
        <v>0.31441999999999998</v>
      </c>
      <c r="E4654">
        <v>0.5</v>
      </c>
      <c r="F4654">
        <v>1578</v>
      </c>
      <c r="G4654">
        <v>496</v>
      </c>
      <c r="H4654">
        <v>1330</v>
      </c>
      <c r="I4654">
        <v>3778</v>
      </c>
      <c r="J4654">
        <v>2.39</v>
      </c>
    </row>
    <row r="4655" spans="1:10" x14ac:dyDescent="0.45">
      <c r="A4655">
        <v>1974</v>
      </c>
      <c r="B4655">
        <v>100</v>
      </c>
      <c r="C4655">
        <v>0.39942</v>
      </c>
      <c r="D4655">
        <v>0.33293</v>
      </c>
      <c r="E4655">
        <v>0.5</v>
      </c>
      <c r="F4655">
        <v>1082</v>
      </c>
      <c r="G4655">
        <v>360</v>
      </c>
      <c r="H4655">
        <v>902</v>
      </c>
      <c r="I4655">
        <v>2448</v>
      </c>
      <c r="J4655">
        <v>2.2599999999999998</v>
      </c>
    </row>
    <row r="4656" spans="1:10" x14ac:dyDescent="0.45">
      <c r="A4656">
        <v>1974</v>
      </c>
      <c r="B4656">
        <v>101</v>
      </c>
      <c r="C4656">
        <v>0.42636000000000002</v>
      </c>
      <c r="D4656">
        <v>0.35143999999999997</v>
      </c>
      <c r="E4656">
        <v>0.5</v>
      </c>
      <c r="F4656">
        <v>721</v>
      </c>
      <c r="G4656">
        <v>254</v>
      </c>
      <c r="H4656">
        <v>595</v>
      </c>
      <c r="I4656">
        <v>1547</v>
      </c>
      <c r="J4656">
        <v>2.14</v>
      </c>
    </row>
    <row r="4657" spans="1:10" x14ac:dyDescent="0.45">
      <c r="A4657">
        <v>1974</v>
      </c>
      <c r="B4657">
        <v>102</v>
      </c>
      <c r="C4657">
        <v>0.45374999999999999</v>
      </c>
      <c r="D4657">
        <v>0.36984</v>
      </c>
      <c r="E4657">
        <v>0.5</v>
      </c>
      <c r="F4657">
        <v>468</v>
      </c>
      <c r="G4657">
        <v>173</v>
      </c>
      <c r="H4657">
        <v>381</v>
      </c>
      <c r="I4657">
        <v>952</v>
      </c>
      <c r="J4657">
        <v>2.0299999999999998</v>
      </c>
    </row>
    <row r="4658" spans="1:10" x14ac:dyDescent="0.45">
      <c r="A4658">
        <v>1974</v>
      </c>
      <c r="B4658">
        <v>103</v>
      </c>
      <c r="C4658">
        <v>0.48143000000000002</v>
      </c>
      <c r="D4658">
        <v>0.38801999999999998</v>
      </c>
      <c r="E4658">
        <v>0.5</v>
      </c>
      <c r="F4658">
        <v>295</v>
      </c>
      <c r="G4658">
        <v>114</v>
      </c>
      <c r="H4658">
        <v>238</v>
      </c>
      <c r="I4658">
        <v>570</v>
      </c>
      <c r="J4658">
        <v>1.93</v>
      </c>
    </row>
    <row r="4659" spans="1:10" x14ac:dyDescent="0.45">
      <c r="A4659">
        <v>1974</v>
      </c>
      <c r="B4659">
        <v>104</v>
      </c>
      <c r="C4659">
        <v>0.50921000000000005</v>
      </c>
      <c r="D4659">
        <v>0.40587000000000001</v>
      </c>
      <c r="E4659">
        <v>0.5</v>
      </c>
      <c r="F4659">
        <v>180</v>
      </c>
      <c r="G4659">
        <v>73</v>
      </c>
      <c r="H4659">
        <v>144</v>
      </c>
      <c r="I4659">
        <v>333</v>
      </c>
      <c r="J4659">
        <v>1.84</v>
      </c>
    </row>
    <row r="4660" spans="1:10" x14ac:dyDescent="0.45">
      <c r="A4660">
        <v>1974</v>
      </c>
      <c r="B4660">
        <v>105</v>
      </c>
      <c r="C4660">
        <v>0.53693999999999997</v>
      </c>
      <c r="D4660">
        <v>0.42330000000000001</v>
      </c>
      <c r="E4660">
        <v>0.5</v>
      </c>
      <c r="F4660">
        <v>107</v>
      </c>
      <c r="G4660">
        <v>45</v>
      </c>
      <c r="H4660">
        <v>85</v>
      </c>
      <c r="I4660">
        <v>189</v>
      </c>
      <c r="J4660">
        <v>1.76</v>
      </c>
    </row>
    <row r="4661" spans="1:10" x14ac:dyDescent="0.45">
      <c r="A4661">
        <v>1974</v>
      </c>
      <c r="B4661">
        <v>106</v>
      </c>
      <c r="C4661">
        <v>0.56445000000000001</v>
      </c>
      <c r="D4661">
        <v>0.44020999999999999</v>
      </c>
      <c r="E4661">
        <v>0.5</v>
      </c>
      <c r="F4661">
        <v>62</v>
      </c>
      <c r="G4661">
        <v>27</v>
      </c>
      <c r="H4661">
        <v>48</v>
      </c>
      <c r="I4661">
        <v>104</v>
      </c>
      <c r="J4661">
        <v>1.69</v>
      </c>
    </row>
    <row r="4662" spans="1:10" x14ac:dyDescent="0.45">
      <c r="A4662">
        <v>1974</v>
      </c>
      <c r="B4662">
        <v>107</v>
      </c>
      <c r="C4662">
        <v>0.59155999999999997</v>
      </c>
      <c r="D4662">
        <v>0.45652999999999999</v>
      </c>
      <c r="E4662">
        <v>0.5</v>
      </c>
      <c r="F4662">
        <v>35</v>
      </c>
      <c r="G4662">
        <v>16</v>
      </c>
      <c r="H4662">
        <v>27</v>
      </c>
      <c r="I4662">
        <v>56</v>
      </c>
      <c r="J4662">
        <v>1.62</v>
      </c>
    </row>
    <row r="4663" spans="1:10" x14ac:dyDescent="0.45">
      <c r="A4663">
        <v>1974</v>
      </c>
      <c r="B4663">
        <v>108</v>
      </c>
      <c r="C4663">
        <v>0.61812999999999996</v>
      </c>
      <c r="D4663">
        <v>0.47219</v>
      </c>
      <c r="E4663">
        <v>0.5</v>
      </c>
      <c r="F4663">
        <v>19</v>
      </c>
      <c r="G4663">
        <v>9</v>
      </c>
      <c r="H4663">
        <v>14</v>
      </c>
      <c r="I4663">
        <v>29</v>
      </c>
      <c r="J4663">
        <v>1.57</v>
      </c>
    </row>
    <row r="4664" spans="1:10" x14ac:dyDescent="0.45">
      <c r="A4664">
        <v>1974</v>
      </c>
      <c r="B4664">
        <v>109</v>
      </c>
      <c r="C4664">
        <v>0.64400999999999997</v>
      </c>
      <c r="D4664">
        <v>0.48714000000000002</v>
      </c>
      <c r="E4664">
        <v>0.5</v>
      </c>
      <c r="F4664">
        <v>10</v>
      </c>
      <c r="G4664">
        <v>5</v>
      </c>
      <c r="H4664">
        <v>8</v>
      </c>
      <c r="I4664">
        <v>15</v>
      </c>
      <c r="J4664">
        <v>1.52</v>
      </c>
    </row>
    <row r="4665" spans="1:10" x14ac:dyDescent="0.45">
      <c r="A4665">
        <v>1974</v>
      </c>
      <c r="B4665" t="s">
        <v>20</v>
      </c>
      <c r="C4665">
        <v>0.66907000000000005</v>
      </c>
      <c r="D4665">
        <v>1</v>
      </c>
      <c r="E4665">
        <v>1.49</v>
      </c>
      <c r="F4665">
        <v>5</v>
      </c>
      <c r="G4665">
        <v>5</v>
      </c>
      <c r="H4665">
        <v>8</v>
      </c>
      <c r="I4665">
        <v>8</v>
      </c>
      <c r="J4665">
        <v>1.49</v>
      </c>
    </row>
    <row r="4666" spans="1:10" x14ac:dyDescent="0.45">
      <c r="A4666">
        <v>1975</v>
      </c>
      <c r="B4666">
        <v>0</v>
      </c>
      <c r="C4666">
        <v>1.4160000000000001E-2</v>
      </c>
      <c r="D4666">
        <v>1.3990000000000001E-2</v>
      </c>
      <c r="E4666">
        <v>0.12</v>
      </c>
      <c r="F4666">
        <v>100000</v>
      </c>
      <c r="G4666">
        <v>1399</v>
      </c>
      <c r="H4666">
        <v>98769</v>
      </c>
      <c r="I4666">
        <v>7645705</v>
      </c>
      <c r="J4666">
        <v>76.459999999999994</v>
      </c>
    </row>
    <row r="4667" spans="1:10" x14ac:dyDescent="0.45">
      <c r="A4667">
        <v>1975</v>
      </c>
      <c r="B4667">
        <v>1</v>
      </c>
      <c r="C4667">
        <v>1E-3</v>
      </c>
      <c r="D4667">
        <v>1E-3</v>
      </c>
      <c r="E4667">
        <v>0.5</v>
      </c>
      <c r="F4667">
        <v>98601</v>
      </c>
      <c r="G4667">
        <v>98</v>
      </c>
      <c r="H4667">
        <v>98552</v>
      </c>
      <c r="I4667">
        <v>7546936</v>
      </c>
      <c r="J4667">
        <v>76.540000000000006</v>
      </c>
    </row>
    <row r="4668" spans="1:10" x14ac:dyDescent="0.45">
      <c r="A4668">
        <v>1975</v>
      </c>
      <c r="B4668">
        <v>2</v>
      </c>
      <c r="C4668">
        <v>6.6E-4</v>
      </c>
      <c r="D4668">
        <v>6.6E-4</v>
      </c>
      <c r="E4668">
        <v>0.5</v>
      </c>
      <c r="F4668">
        <v>98503</v>
      </c>
      <c r="G4668">
        <v>65</v>
      </c>
      <c r="H4668">
        <v>98471</v>
      </c>
      <c r="I4668">
        <v>7448384</v>
      </c>
      <c r="J4668">
        <v>75.62</v>
      </c>
    </row>
    <row r="4669" spans="1:10" x14ac:dyDescent="0.45">
      <c r="A4669">
        <v>1975</v>
      </c>
      <c r="B4669">
        <v>3</v>
      </c>
      <c r="C4669">
        <v>4.8000000000000001E-4</v>
      </c>
      <c r="D4669">
        <v>4.8000000000000001E-4</v>
      </c>
      <c r="E4669">
        <v>0.5</v>
      </c>
      <c r="F4669">
        <v>98438</v>
      </c>
      <c r="G4669">
        <v>47</v>
      </c>
      <c r="H4669">
        <v>98415</v>
      </c>
      <c r="I4669">
        <v>7349914</v>
      </c>
      <c r="J4669">
        <v>74.67</v>
      </c>
    </row>
    <row r="4670" spans="1:10" x14ac:dyDescent="0.45">
      <c r="A4670">
        <v>1975</v>
      </c>
      <c r="B4670">
        <v>4</v>
      </c>
      <c r="C4670">
        <v>4.2000000000000002E-4</v>
      </c>
      <c r="D4670">
        <v>4.2000000000000002E-4</v>
      </c>
      <c r="E4670">
        <v>0.5</v>
      </c>
      <c r="F4670">
        <v>98391</v>
      </c>
      <c r="G4670">
        <v>41</v>
      </c>
      <c r="H4670">
        <v>98370</v>
      </c>
      <c r="I4670">
        <v>7251499</v>
      </c>
      <c r="J4670">
        <v>73.7</v>
      </c>
    </row>
    <row r="4671" spans="1:10" x14ac:dyDescent="0.45">
      <c r="A4671">
        <v>1975</v>
      </c>
      <c r="B4671">
        <v>5</v>
      </c>
      <c r="C4671">
        <v>3.5E-4</v>
      </c>
      <c r="D4671">
        <v>3.5E-4</v>
      </c>
      <c r="E4671">
        <v>0.5</v>
      </c>
      <c r="F4671">
        <v>98350</v>
      </c>
      <c r="G4671">
        <v>34</v>
      </c>
      <c r="H4671">
        <v>98333</v>
      </c>
      <c r="I4671">
        <v>7153129</v>
      </c>
      <c r="J4671">
        <v>72.73</v>
      </c>
    </row>
    <row r="4672" spans="1:10" x14ac:dyDescent="0.45">
      <c r="A4672">
        <v>1975</v>
      </c>
      <c r="B4672">
        <v>6</v>
      </c>
      <c r="C4672">
        <v>3.1E-4</v>
      </c>
      <c r="D4672">
        <v>3.1E-4</v>
      </c>
      <c r="E4672">
        <v>0.5</v>
      </c>
      <c r="F4672">
        <v>98316</v>
      </c>
      <c r="G4672">
        <v>31</v>
      </c>
      <c r="H4672">
        <v>98300</v>
      </c>
      <c r="I4672">
        <v>7054796</v>
      </c>
      <c r="J4672">
        <v>71.760000000000005</v>
      </c>
    </row>
    <row r="4673" spans="1:10" x14ac:dyDescent="0.45">
      <c r="A4673">
        <v>1975</v>
      </c>
      <c r="B4673">
        <v>7</v>
      </c>
      <c r="C4673">
        <v>2.7999999999999998E-4</v>
      </c>
      <c r="D4673">
        <v>2.7999999999999998E-4</v>
      </c>
      <c r="E4673">
        <v>0.5</v>
      </c>
      <c r="F4673">
        <v>98285</v>
      </c>
      <c r="G4673">
        <v>28</v>
      </c>
      <c r="H4673">
        <v>98271</v>
      </c>
      <c r="I4673">
        <v>6956496</v>
      </c>
      <c r="J4673">
        <v>70.78</v>
      </c>
    </row>
    <row r="4674" spans="1:10" x14ac:dyDescent="0.45">
      <c r="A4674">
        <v>1975</v>
      </c>
      <c r="B4674">
        <v>8</v>
      </c>
      <c r="C4674">
        <v>2.5000000000000001E-4</v>
      </c>
      <c r="D4674">
        <v>2.5000000000000001E-4</v>
      </c>
      <c r="E4674">
        <v>0.5</v>
      </c>
      <c r="F4674">
        <v>98257</v>
      </c>
      <c r="G4674">
        <v>25</v>
      </c>
      <c r="H4674">
        <v>98245</v>
      </c>
      <c r="I4674">
        <v>6858225</v>
      </c>
      <c r="J4674">
        <v>69.8</v>
      </c>
    </row>
    <row r="4675" spans="1:10" x14ac:dyDescent="0.45">
      <c r="A4675">
        <v>1975</v>
      </c>
      <c r="B4675">
        <v>9</v>
      </c>
      <c r="C4675">
        <v>2.4000000000000001E-4</v>
      </c>
      <c r="D4675">
        <v>2.4000000000000001E-4</v>
      </c>
      <c r="E4675">
        <v>0.5</v>
      </c>
      <c r="F4675">
        <v>98232</v>
      </c>
      <c r="G4675">
        <v>23</v>
      </c>
      <c r="H4675">
        <v>98221</v>
      </c>
      <c r="I4675">
        <v>6759980</v>
      </c>
      <c r="J4675">
        <v>68.819999999999993</v>
      </c>
    </row>
    <row r="4676" spans="1:10" x14ac:dyDescent="0.45">
      <c r="A4676">
        <v>1975</v>
      </c>
      <c r="B4676">
        <v>10</v>
      </c>
      <c r="C4676">
        <v>2.2000000000000001E-4</v>
      </c>
      <c r="D4676">
        <v>2.2000000000000001E-4</v>
      </c>
      <c r="E4676">
        <v>0.5</v>
      </c>
      <c r="F4676">
        <v>98209</v>
      </c>
      <c r="G4676">
        <v>22</v>
      </c>
      <c r="H4676">
        <v>98198</v>
      </c>
      <c r="I4676">
        <v>6661760</v>
      </c>
      <c r="J4676">
        <v>67.83</v>
      </c>
    </row>
    <row r="4677" spans="1:10" x14ac:dyDescent="0.45">
      <c r="A4677">
        <v>1975</v>
      </c>
      <c r="B4677">
        <v>11</v>
      </c>
      <c r="C4677">
        <v>2.4000000000000001E-4</v>
      </c>
      <c r="D4677">
        <v>2.4000000000000001E-4</v>
      </c>
      <c r="E4677">
        <v>0.5</v>
      </c>
      <c r="F4677">
        <v>98188</v>
      </c>
      <c r="G4677">
        <v>23</v>
      </c>
      <c r="H4677">
        <v>98176</v>
      </c>
      <c r="I4677">
        <v>6563561</v>
      </c>
      <c r="J4677">
        <v>66.849999999999994</v>
      </c>
    </row>
    <row r="4678" spans="1:10" x14ac:dyDescent="0.45">
      <c r="A4678">
        <v>1975</v>
      </c>
      <c r="B4678">
        <v>12</v>
      </c>
      <c r="C4678">
        <v>2.3000000000000001E-4</v>
      </c>
      <c r="D4678">
        <v>2.3000000000000001E-4</v>
      </c>
      <c r="E4678">
        <v>0.5</v>
      </c>
      <c r="F4678">
        <v>98164</v>
      </c>
      <c r="G4678">
        <v>23</v>
      </c>
      <c r="H4678">
        <v>98153</v>
      </c>
      <c r="I4678">
        <v>6465385</v>
      </c>
      <c r="J4678">
        <v>65.86</v>
      </c>
    </row>
    <row r="4679" spans="1:10" x14ac:dyDescent="0.45">
      <c r="A4679">
        <v>1975</v>
      </c>
      <c r="B4679">
        <v>13</v>
      </c>
      <c r="C4679">
        <v>2.5999999999999998E-4</v>
      </c>
      <c r="D4679">
        <v>2.5999999999999998E-4</v>
      </c>
      <c r="E4679">
        <v>0.5</v>
      </c>
      <c r="F4679">
        <v>98142</v>
      </c>
      <c r="G4679">
        <v>25</v>
      </c>
      <c r="H4679">
        <v>98129</v>
      </c>
      <c r="I4679">
        <v>6367232</v>
      </c>
      <c r="J4679">
        <v>64.88</v>
      </c>
    </row>
    <row r="4680" spans="1:10" x14ac:dyDescent="0.45">
      <c r="A4680">
        <v>1975</v>
      </c>
      <c r="B4680">
        <v>14</v>
      </c>
      <c r="C4680">
        <v>3.2000000000000003E-4</v>
      </c>
      <c r="D4680">
        <v>3.2000000000000003E-4</v>
      </c>
      <c r="E4680">
        <v>0.5</v>
      </c>
      <c r="F4680">
        <v>98117</v>
      </c>
      <c r="G4680">
        <v>32</v>
      </c>
      <c r="H4680">
        <v>98101</v>
      </c>
      <c r="I4680">
        <v>6269103</v>
      </c>
      <c r="J4680">
        <v>63.89</v>
      </c>
    </row>
    <row r="4681" spans="1:10" x14ac:dyDescent="0.45">
      <c r="A4681">
        <v>1975</v>
      </c>
      <c r="B4681">
        <v>15</v>
      </c>
      <c r="C4681">
        <v>4.2000000000000002E-4</v>
      </c>
      <c r="D4681">
        <v>4.2000000000000002E-4</v>
      </c>
      <c r="E4681">
        <v>0.5</v>
      </c>
      <c r="F4681">
        <v>98085</v>
      </c>
      <c r="G4681">
        <v>41</v>
      </c>
      <c r="H4681">
        <v>98065</v>
      </c>
      <c r="I4681">
        <v>6171002</v>
      </c>
      <c r="J4681">
        <v>62.91</v>
      </c>
    </row>
    <row r="4682" spans="1:10" x14ac:dyDescent="0.45">
      <c r="A4682">
        <v>1975</v>
      </c>
      <c r="B4682">
        <v>16</v>
      </c>
      <c r="C4682">
        <v>4.6999999999999999E-4</v>
      </c>
      <c r="D4682">
        <v>4.6999999999999999E-4</v>
      </c>
      <c r="E4682">
        <v>0.5</v>
      </c>
      <c r="F4682">
        <v>98044</v>
      </c>
      <c r="G4682">
        <v>46</v>
      </c>
      <c r="H4682">
        <v>98021</v>
      </c>
      <c r="I4682">
        <v>6072938</v>
      </c>
      <c r="J4682">
        <v>61.94</v>
      </c>
    </row>
    <row r="4683" spans="1:10" x14ac:dyDescent="0.45">
      <c r="A4683">
        <v>1975</v>
      </c>
      <c r="B4683">
        <v>17</v>
      </c>
      <c r="C4683">
        <v>5.5999999999999995E-4</v>
      </c>
      <c r="D4683">
        <v>5.5999999999999995E-4</v>
      </c>
      <c r="E4683">
        <v>0.5</v>
      </c>
      <c r="F4683">
        <v>97998</v>
      </c>
      <c r="G4683">
        <v>55</v>
      </c>
      <c r="H4683">
        <v>97970</v>
      </c>
      <c r="I4683">
        <v>5974917</v>
      </c>
      <c r="J4683">
        <v>60.97</v>
      </c>
    </row>
    <row r="4684" spans="1:10" x14ac:dyDescent="0.45">
      <c r="A4684">
        <v>1975</v>
      </c>
      <c r="B4684">
        <v>18</v>
      </c>
      <c r="C4684">
        <v>6.0999999999999997E-4</v>
      </c>
      <c r="D4684">
        <v>6.0999999999999997E-4</v>
      </c>
      <c r="E4684">
        <v>0.5</v>
      </c>
      <c r="F4684">
        <v>97942</v>
      </c>
      <c r="G4684">
        <v>60</v>
      </c>
      <c r="H4684">
        <v>97913</v>
      </c>
      <c r="I4684">
        <v>5876947</v>
      </c>
      <c r="J4684">
        <v>60</v>
      </c>
    </row>
    <row r="4685" spans="1:10" x14ac:dyDescent="0.45">
      <c r="A4685">
        <v>1975</v>
      </c>
      <c r="B4685">
        <v>19</v>
      </c>
      <c r="C4685">
        <v>6.3000000000000003E-4</v>
      </c>
      <c r="D4685">
        <v>6.3000000000000003E-4</v>
      </c>
      <c r="E4685">
        <v>0.5</v>
      </c>
      <c r="F4685">
        <v>97883</v>
      </c>
      <c r="G4685">
        <v>61</v>
      </c>
      <c r="H4685">
        <v>97852</v>
      </c>
      <c r="I4685">
        <v>5779034</v>
      </c>
      <c r="J4685">
        <v>59.04</v>
      </c>
    </row>
    <row r="4686" spans="1:10" x14ac:dyDescent="0.45">
      <c r="A4686">
        <v>1975</v>
      </c>
      <c r="B4686">
        <v>20</v>
      </c>
      <c r="C4686">
        <v>6.4000000000000005E-4</v>
      </c>
      <c r="D4686">
        <v>6.4000000000000005E-4</v>
      </c>
      <c r="E4686">
        <v>0.5</v>
      </c>
      <c r="F4686">
        <v>97821</v>
      </c>
      <c r="G4686">
        <v>63</v>
      </c>
      <c r="H4686">
        <v>97790</v>
      </c>
      <c r="I4686">
        <v>5681182</v>
      </c>
      <c r="J4686">
        <v>58.08</v>
      </c>
    </row>
    <row r="4687" spans="1:10" x14ac:dyDescent="0.45">
      <c r="A4687">
        <v>1975</v>
      </c>
      <c r="B4687">
        <v>21</v>
      </c>
      <c r="C4687">
        <v>6.4000000000000005E-4</v>
      </c>
      <c r="D4687">
        <v>6.4000000000000005E-4</v>
      </c>
      <c r="E4687">
        <v>0.5</v>
      </c>
      <c r="F4687">
        <v>97759</v>
      </c>
      <c r="G4687">
        <v>63</v>
      </c>
      <c r="H4687">
        <v>97727</v>
      </c>
      <c r="I4687">
        <v>5583392</v>
      </c>
      <c r="J4687">
        <v>57.11</v>
      </c>
    </row>
    <row r="4688" spans="1:10" x14ac:dyDescent="0.45">
      <c r="A4688">
        <v>1975</v>
      </c>
      <c r="B4688">
        <v>22</v>
      </c>
      <c r="C4688">
        <v>6.8999999999999997E-4</v>
      </c>
      <c r="D4688">
        <v>6.8999999999999997E-4</v>
      </c>
      <c r="E4688">
        <v>0.5</v>
      </c>
      <c r="F4688">
        <v>97696</v>
      </c>
      <c r="G4688">
        <v>67</v>
      </c>
      <c r="H4688">
        <v>97662</v>
      </c>
      <c r="I4688">
        <v>5485665</v>
      </c>
      <c r="J4688">
        <v>56.15</v>
      </c>
    </row>
    <row r="4689" spans="1:10" x14ac:dyDescent="0.45">
      <c r="A4689">
        <v>1975</v>
      </c>
      <c r="B4689">
        <v>23</v>
      </c>
      <c r="C4689">
        <v>6.8000000000000005E-4</v>
      </c>
      <c r="D4689">
        <v>6.8000000000000005E-4</v>
      </c>
      <c r="E4689">
        <v>0.5</v>
      </c>
      <c r="F4689">
        <v>97629</v>
      </c>
      <c r="G4689">
        <v>66</v>
      </c>
      <c r="H4689">
        <v>97596</v>
      </c>
      <c r="I4689">
        <v>5388002</v>
      </c>
      <c r="J4689">
        <v>55.19</v>
      </c>
    </row>
    <row r="4690" spans="1:10" x14ac:dyDescent="0.45">
      <c r="A4690">
        <v>1975</v>
      </c>
      <c r="B4690">
        <v>24</v>
      </c>
      <c r="C4690">
        <v>6.7000000000000002E-4</v>
      </c>
      <c r="D4690">
        <v>6.7000000000000002E-4</v>
      </c>
      <c r="E4690">
        <v>0.5</v>
      </c>
      <c r="F4690">
        <v>97563</v>
      </c>
      <c r="G4690">
        <v>65</v>
      </c>
      <c r="H4690">
        <v>97530</v>
      </c>
      <c r="I4690">
        <v>5290406</v>
      </c>
      <c r="J4690">
        <v>54.23</v>
      </c>
    </row>
    <row r="4691" spans="1:10" x14ac:dyDescent="0.45">
      <c r="A4691">
        <v>1975</v>
      </c>
      <c r="B4691">
        <v>25</v>
      </c>
      <c r="C4691">
        <v>6.6E-4</v>
      </c>
      <c r="D4691">
        <v>6.6E-4</v>
      </c>
      <c r="E4691">
        <v>0.5</v>
      </c>
      <c r="F4691">
        <v>97497</v>
      </c>
      <c r="G4691">
        <v>64</v>
      </c>
      <c r="H4691">
        <v>97465</v>
      </c>
      <c r="I4691">
        <v>5192876</v>
      </c>
      <c r="J4691">
        <v>53.26</v>
      </c>
    </row>
    <row r="4692" spans="1:10" x14ac:dyDescent="0.45">
      <c r="A4692">
        <v>1975</v>
      </c>
      <c r="B4692">
        <v>26</v>
      </c>
      <c r="C4692">
        <v>6.9999999999999999E-4</v>
      </c>
      <c r="D4692">
        <v>6.9999999999999999E-4</v>
      </c>
      <c r="E4692">
        <v>0.5</v>
      </c>
      <c r="F4692">
        <v>97433</v>
      </c>
      <c r="G4692">
        <v>68</v>
      </c>
      <c r="H4692">
        <v>97399</v>
      </c>
      <c r="I4692">
        <v>5095411</v>
      </c>
      <c r="J4692">
        <v>52.3</v>
      </c>
    </row>
    <row r="4693" spans="1:10" x14ac:dyDescent="0.45">
      <c r="A4693">
        <v>1975</v>
      </c>
      <c r="B4693">
        <v>27</v>
      </c>
      <c r="C4693">
        <v>7.3999999999999999E-4</v>
      </c>
      <c r="D4693">
        <v>7.3999999999999999E-4</v>
      </c>
      <c r="E4693">
        <v>0.5</v>
      </c>
      <c r="F4693">
        <v>97365</v>
      </c>
      <c r="G4693">
        <v>72</v>
      </c>
      <c r="H4693">
        <v>97329</v>
      </c>
      <c r="I4693">
        <v>4998012</v>
      </c>
      <c r="J4693">
        <v>51.33</v>
      </c>
    </row>
    <row r="4694" spans="1:10" x14ac:dyDescent="0.45">
      <c r="A4694">
        <v>1975</v>
      </c>
      <c r="B4694">
        <v>28</v>
      </c>
      <c r="C4694">
        <v>7.6000000000000004E-4</v>
      </c>
      <c r="D4694">
        <v>7.6000000000000004E-4</v>
      </c>
      <c r="E4694">
        <v>0.5</v>
      </c>
      <c r="F4694">
        <v>97293</v>
      </c>
      <c r="G4694">
        <v>74</v>
      </c>
      <c r="H4694">
        <v>97256</v>
      </c>
      <c r="I4694">
        <v>4900684</v>
      </c>
      <c r="J4694">
        <v>50.37</v>
      </c>
    </row>
    <row r="4695" spans="1:10" x14ac:dyDescent="0.45">
      <c r="A4695">
        <v>1975</v>
      </c>
      <c r="B4695">
        <v>29</v>
      </c>
      <c r="C4695">
        <v>8.0000000000000004E-4</v>
      </c>
      <c r="D4695">
        <v>8.0000000000000004E-4</v>
      </c>
      <c r="E4695">
        <v>0.5</v>
      </c>
      <c r="F4695">
        <v>97219</v>
      </c>
      <c r="G4695">
        <v>78</v>
      </c>
      <c r="H4695">
        <v>97180</v>
      </c>
      <c r="I4695">
        <v>4803428</v>
      </c>
      <c r="J4695">
        <v>49.41</v>
      </c>
    </row>
    <row r="4696" spans="1:10" x14ac:dyDescent="0.45">
      <c r="A4696">
        <v>1975</v>
      </c>
      <c r="B4696">
        <v>30</v>
      </c>
      <c r="C4696">
        <v>8.1999999999999998E-4</v>
      </c>
      <c r="D4696">
        <v>8.1999999999999998E-4</v>
      </c>
      <c r="E4696">
        <v>0.5</v>
      </c>
      <c r="F4696">
        <v>97141</v>
      </c>
      <c r="G4696">
        <v>80</v>
      </c>
      <c r="H4696">
        <v>97101</v>
      </c>
      <c r="I4696">
        <v>4706248</v>
      </c>
      <c r="J4696">
        <v>48.45</v>
      </c>
    </row>
    <row r="4697" spans="1:10" x14ac:dyDescent="0.45">
      <c r="A4697">
        <v>1975</v>
      </c>
      <c r="B4697">
        <v>31</v>
      </c>
      <c r="C4697">
        <v>9.6000000000000002E-4</v>
      </c>
      <c r="D4697">
        <v>9.6000000000000002E-4</v>
      </c>
      <c r="E4697">
        <v>0.5</v>
      </c>
      <c r="F4697">
        <v>97061</v>
      </c>
      <c r="G4697">
        <v>93</v>
      </c>
      <c r="H4697">
        <v>97014</v>
      </c>
      <c r="I4697">
        <v>4609147</v>
      </c>
      <c r="J4697">
        <v>47.49</v>
      </c>
    </row>
    <row r="4698" spans="1:10" x14ac:dyDescent="0.45">
      <c r="A4698">
        <v>1975</v>
      </c>
      <c r="B4698">
        <v>32</v>
      </c>
      <c r="C4698">
        <v>9.7999999999999997E-4</v>
      </c>
      <c r="D4698">
        <v>9.7999999999999997E-4</v>
      </c>
      <c r="E4698">
        <v>0.5</v>
      </c>
      <c r="F4698">
        <v>96968</v>
      </c>
      <c r="G4698">
        <v>95</v>
      </c>
      <c r="H4698">
        <v>96920</v>
      </c>
      <c r="I4698">
        <v>4512133</v>
      </c>
      <c r="J4698">
        <v>46.53</v>
      </c>
    </row>
    <row r="4699" spans="1:10" x14ac:dyDescent="0.45">
      <c r="A4699">
        <v>1975</v>
      </c>
      <c r="B4699">
        <v>33</v>
      </c>
      <c r="C4699">
        <v>1.06E-3</v>
      </c>
      <c r="D4699">
        <v>1.06E-3</v>
      </c>
      <c r="E4699">
        <v>0.5</v>
      </c>
      <c r="F4699">
        <v>96873</v>
      </c>
      <c r="G4699">
        <v>103</v>
      </c>
      <c r="H4699">
        <v>96821</v>
      </c>
      <c r="I4699">
        <v>4415213</v>
      </c>
      <c r="J4699">
        <v>45.58</v>
      </c>
    </row>
    <row r="4700" spans="1:10" x14ac:dyDescent="0.45">
      <c r="A4700">
        <v>1975</v>
      </c>
      <c r="B4700">
        <v>34</v>
      </c>
      <c r="C4700">
        <v>1.0300000000000001E-3</v>
      </c>
      <c r="D4700">
        <v>1.0200000000000001E-3</v>
      </c>
      <c r="E4700">
        <v>0.5</v>
      </c>
      <c r="F4700">
        <v>96770</v>
      </c>
      <c r="G4700">
        <v>99</v>
      </c>
      <c r="H4700">
        <v>96720</v>
      </c>
      <c r="I4700">
        <v>4318391</v>
      </c>
      <c r="J4700">
        <v>44.63</v>
      </c>
    </row>
    <row r="4701" spans="1:10" x14ac:dyDescent="0.45">
      <c r="A4701">
        <v>1975</v>
      </c>
      <c r="B4701">
        <v>35</v>
      </c>
      <c r="C4701">
        <v>1.24E-3</v>
      </c>
      <c r="D4701">
        <v>1.24E-3</v>
      </c>
      <c r="E4701">
        <v>0.5</v>
      </c>
      <c r="F4701">
        <v>96671</v>
      </c>
      <c r="G4701">
        <v>120</v>
      </c>
      <c r="H4701">
        <v>96611</v>
      </c>
      <c r="I4701">
        <v>4221671</v>
      </c>
      <c r="J4701">
        <v>43.67</v>
      </c>
    </row>
    <row r="4702" spans="1:10" x14ac:dyDescent="0.45">
      <c r="A4702">
        <v>1975</v>
      </c>
      <c r="B4702">
        <v>36</v>
      </c>
      <c r="C4702">
        <v>1.2800000000000001E-3</v>
      </c>
      <c r="D4702">
        <v>1.2800000000000001E-3</v>
      </c>
      <c r="E4702">
        <v>0.5</v>
      </c>
      <c r="F4702">
        <v>96551</v>
      </c>
      <c r="G4702">
        <v>123</v>
      </c>
      <c r="H4702">
        <v>96490</v>
      </c>
      <c r="I4702">
        <v>4125060</v>
      </c>
      <c r="J4702">
        <v>42.72</v>
      </c>
    </row>
    <row r="4703" spans="1:10" x14ac:dyDescent="0.45">
      <c r="A4703">
        <v>1975</v>
      </c>
      <c r="B4703">
        <v>37</v>
      </c>
      <c r="C4703">
        <v>1.5200000000000001E-3</v>
      </c>
      <c r="D4703">
        <v>1.5200000000000001E-3</v>
      </c>
      <c r="E4703">
        <v>0.5</v>
      </c>
      <c r="F4703">
        <v>96428</v>
      </c>
      <c r="G4703">
        <v>146</v>
      </c>
      <c r="H4703">
        <v>96355</v>
      </c>
      <c r="I4703">
        <v>4028570</v>
      </c>
      <c r="J4703">
        <v>41.78</v>
      </c>
    </row>
    <row r="4704" spans="1:10" x14ac:dyDescent="0.45">
      <c r="A4704">
        <v>1975</v>
      </c>
      <c r="B4704">
        <v>38</v>
      </c>
      <c r="C4704">
        <v>1.57E-3</v>
      </c>
      <c r="D4704">
        <v>1.57E-3</v>
      </c>
      <c r="E4704">
        <v>0.5</v>
      </c>
      <c r="F4704">
        <v>96282</v>
      </c>
      <c r="G4704">
        <v>151</v>
      </c>
      <c r="H4704">
        <v>96206</v>
      </c>
      <c r="I4704">
        <v>3932215</v>
      </c>
      <c r="J4704">
        <v>40.840000000000003</v>
      </c>
    </row>
    <row r="4705" spans="1:10" x14ac:dyDescent="0.45">
      <c r="A4705">
        <v>1975</v>
      </c>
      <c r="B4705">
        <v>39</v>
      </c>
      <c r="C4705">
        <v>1.74E-3</v>
      </c>
      <c r="D4705">
        <v>1.74E-3</v>
      </c>
      <c r="E4705">
        <v>0.5</v>
      </c>
      <c r="F4705">
        <v>96130</v>
      </c>
      <c r="G4705">
        <v>168</v>
      </c>
      <c r="H4705">
        <v>96047</v>
      </c>
      <c r="I4705">
        <v>3836009</v>
      </c>
      <c r="J4705">
        <v>39.9</v>
      </c>
    </row>
    <row r="4706" spans="1:10" x14ac:dyDescent="0.45">
      <c r="A4706">
        <v>1975</v>
      </c>
      <c r="B4706">
        <v>40</v>
      </c>
      <c r="C4706">
        <v>1.98E-3</v>
      </c>
      <c r="D4706">
        <v>1.98E-3</v>
      </c>
      <c r="E4706">
        <v>0.5</v>
      </c>
      <c r="F4706">
        <v>95963</v>
      </c>
      <c r="G4706">
        <v>190</v>
      </c>
      <c r="H4706">
        <v>95868</v>
      </c>
      <c r="I4706">
        <v>3739962</v>
      </c>
      <c r="J4706">
        <v>38.97</v>
      </c>
    </row>
    <row r="4707" spans="1:10" x14ac:dyDescent="0.45">
      <c r="A4707">
        <v>1975</v>
      </c>
      <c r="B4707">
        <v>41</v>
      </c>
      <c r="C4707">
        <v>2.1199999999999999E-3</v>
      </c>
      <c r="D4707">
        <v>2.1099999999999999E-3</v>
      </c>
      <c r="E4707">
        <v>0.5</v>
      </c>
      <c r="F4707">
        <v>95773</v>
      </c>
      <c r="G4707">
        <v>202</v>
      </c>
      <c r="H4707">
        <v>95672</v>
      </c>
      <c r="I4707">
        <v>3644094</v>
      </c>
      <c r="J4707">
        <v>38.049999999999997</v>
      </c>
    </row>
    <row r="4708" spans="1:10" x14ac:dyDescent="0.45">
      <c r="A4708">
        <v>1975</v>
      </c>
      <c r="B4708">
        <v>42</v>
      </c>
      <c r="C4708">
        <v>2.4199999999999998E-3</v>
      </c>
      <c r="D4708">
        <v>2.4199999999999998E-3</v>
      </c>
      <c r="E4708">
        <v>0.5</v>
      </c>
      <c r="F4708">
        <v>95571</v>
      </c>
      <c r="G4708">
        <v>231</v>
      </c>
      <c r="H4708">
        <v>95455</v>
      </c>
      <c r="I4708">
        <v>3548423</v>
      </c>
      <c r="J4708">
        <v>37.130000000000003</v>
      </c>
    </row>
    <row r="4709" spans="1:10" x14ac:dyDescent="0.45">
      <c r="A4709">
        <v>1975</v>
      </c>
      <c r="B4709">
        <v>43</v>
      </c>
      <c r="C4709">
        <v>2.5500000000000002E-3</v>
      </c>
      <c r="D4709">
        <v>2.5500000000000002E-3</v>
      </c>
      <c r="E4709">
        <v>0.5</v>
      </c>
      <c r="F4709">
        <v>95339</v>
      </c>
      <c r="G4709">
        <v>243</v>
      </c>
      <c r="H4709">
        <v>95218</v>
      </c>
      <c r="I4709">
        <v>3452968</v>
      </c>
      <c r="J4709">
        <v>36.22</v>
      </c>
    </row>
    <row r="4710" spans="1:10" x14ac:dyDescent="0.45">
      <c r="A4710">
        <v>1975</v>
      </c>
      <c r="B4710">
        <v>44</v>
      </c>
      <c r="C4710">
        <v>2.7599999999999999E-3</v>
      </c>
      <c r="D4710">
        <v>2.7599999999999999E-3</v>
      </c>
      <c r="E4710">
        <v>0.5</v>
      </c>
      <c r="F4710">
        <v>95096</v>
      </c>
      <c r="G4710">
        <v>262</v>
      </c>
      <c r="H4710">
        <v>94965</v>
      </c>
      <c r="I4710">
        <v>3357750</v>
      </c>
      <c r="J4710">
        <v>35.31</v>
      </c>
    </row>
    <row r="4711" spans="1:10" x14ac:dyDescent="0.45">
      <c r="A4711">
        <v>1975</v>
      </c>
      <c r="B4711">
        <v>45</v>
      </c>
      <c r="C4711">
        <v>3.0300000000000001E-3</v>
      </c>
      <c r="D4711">
        <v>3.0300000000000001E-3</v>
      </c>
      <c r="E4711">
        <v>0.5</v>
      </c>
      <c r="F4711">
        <v>94834</v>
      </c>
      <c r="G4711">
        <v>287</v>
      </c>
      <c r="H4711">
        <v>94690</v>
      </c>
      <c r="I4711">
        <v>3262784</v>
      </c>
      <c r="J4711">
        <v>34.409999999999997</v>
      </c>
    </row>
    <row r="4712" spans="1:10" x14ac:dyDescent="0.45">
      <c r="A4712">
        <v>1975</v>
      </c>
      <c r="B4712">
        <v>46</v>
      </c>
      <c r="C4712">
        <v>3.2200000000000002E-3</v>
      </c>
      <c r="D4712">
        <v>3.2100000000000002E-3</v>
      </c>
      <c r="E4712">
        <v>0.5</v>
      </c>
      <c r="F4712">
        <v>94547</v>
      </c>
      <c r="G4712">
        <v>304</v>
      </c>
      <c r="H4712">
        <v>94395</v>
      </c>
      <c r="I4712">
        <v>3168094</v>
      </c>
      <c r="J4712">
        <v>33.51</v>
      </c>
    </row>
    <row r="4713" spans="1:10" x14ac:dyDescent="0.45">
      <c r="A4713">
        <v>1975</v>
      </c>
      <c r="B4713">
        <v>47</v>
      </c>
      <c r="C4713">
        <v>3.7499999999999999E-3</v>
      </c>
      <c r="D4713">
        <v>3.7399999999999998E-3</v>
      </c>
      <c r="E4713">
        <v>0.5</v>
      </c>
      <c r="F4713">
        <v>94243</v>
      </c>
      <c r="G4713">
        <v>353</v>
      </c>
      <c r="H4713">
        <v>94067</v>
      </c>
      <c r="I4713">
        <v>3073699</v>
      </c>
      <c r="J4713">
        <v>32.61</v>
      </c>
    </row>
    <row r="4714" spans="1:10" x14ac:dyDescent="0.45">
      <c r="A4714">
        <v>1975</v>
      </c>
      <c r="B4714">
        <v>48</v>
      </c>
      <c r="C4714">
        <v>4.0699999999999998E-3</v>
      </c>
      <c r="D4714">
        <v>4.0600000000000002E-3</v>
      </c>
      <c r="E4714">
        <v>0.5</v>
      </c>
      <c r="F4714">
        <v>93891</v>
      </c>
      <c r="G4714">
        <v>381</v>
      </c>
      <c r="H4714">
        <v>93700</v>
      </c>
      <c r="I4714">
        <v>2979632</v>
      </c>
      <c r="J4714">
        <v>31.74</v>
      </c>
    </row>
    <row r="4715" spans="1:10" x14ac:dyDescent="0.45">
      <c r="A4715">
        <v>1975</v>
      </c>
      <c r="B4715">
        <v>49</v>
      </c>
      <c r="C4715">
        <v>4.2100000000000002E-3</v>
      </c>
      <c r="D4715">
        <v>4.1999999999999997E-3</v>
      </c>
      <c r="E4715">
        <v>0.5</v>
      </c>
      <c r="F4715">
        <v>93509</v>
      </c>
      <c r="G4715">
        <v>393</v>
      </c>
      <c r="H4715">
        <v>93313</v>
      </c>
      <c r="I4715">
        <v>2885932</v>
      </c>
      <c r="J4715">
        <v>30.86</v>
      </c>
    </row>
    <row r="4716" spans="1:10" x14ac:dyDescent="0.45">
      <c r="A4716">
        <v>1975</v>
      </c>
      <c r="B4716">
        <v>50</v>
      </c>
      <c r="C4716">
        <v>4.8399999999999997E-3</v>
      </c>
      <c r="D4716">
        <v>4.8300000000000001E-3</v>
      </c>
      <c r="E4716">
        <v>0.5</v>
      </c>
      <c r="F4716">
        <v>93116</v>
      </c>
      <c r="G4716">
        <v>449</v>
      </c>
      <c r="H4716">
        <v>92892</v>
      </c>
      <c r="I4716">
        <v>2792619</v>
      </c>
      <c r="J4716">
        <v>29.99</v>
      </c>
    </row>
    <row r="4717" spans="1:10" x14ac:dyDescent="0.45">
      <c r="A4717">
        <v>1975</v>
      </c>
      <c r="B4717">
        <v>51</v>
      </c>
      <c r="C4717">
        <v>4.8599999999999997E-3</v>
      </c>
      <c r="D4717">
        <v>4.8399999999999997E-3</v>
      </c>
      <c r="E4717">
        <v>0.5</v>
      </c>
      <c r="F4717">
        <v>92667</v>
      </c>
      <c r="G4717">
        <v>449</v>
      </c>
      <c r="H4717">
        <v>92442</v>
      </c>
      <c r="I4717">
        <v>2699728</v>
      </c>
      <c r="J4717">
        <v>29.13</v>
      </c>
    </row>
    <row r="4718" spans="1:10" x14ac:dyDescent="0.45">
      <c r="A4718">
        <v>1975</v>
      </c>
      <c r="B4718">
        <v>52</v>
      </c>
      <c r="C4718">
        <v>5.28E-3</v>
      </c>
      <c r="D4718">
        <v>5.2700000000000004E-3</v>
      </c>
      <c r="E4718">
        <v>0.5</v>
      </c>
      <c r="F4718">
        <v>92218</v>
      </c>
      <c r="G4718">
        <v>486</v>
      </c>
      <c r="H4718">
        <v>91975</v>
      </c>
      <c r="I4718">
        <v>2607285</v>
      </c>
      <c r="J4718">
        <v>28.27</v>
      </c>
    </row>
    <row r="4719" spans="1:10" x14ac:dyDescent="0.45">
      <c r="A4719">
        <v>1975</v>
      </c>
      <c r="B4719">
        <v>53</v>
      </c>
      <c r="C4719">
        <v>5.7800000000000004E-3</v>
      </c>
      <c r="D4719">
        <v>5.77E-3</v>
      </c>
      <c r="E4719">
        <v>0.5</v>
      </c>
      <c r="F4719">
        <v>91732</v>
      </c>
      <c r="G4719">
        <v>529</v>
      </c>
      <c r="H4719">
        <v>91468</v>
      </c>
      <c r="I4719">
        <v>2515310</v>
      </c>
      <c r="J4719">
        <v>27.42</v>
      </c>
    </row>
    <row r="4720" spans="1:10" x14ac:dyDescent="0.45">
      <c r="A4720">
        <v>1975</v>
      </c>
      <c r="B4720">
        <v>54</v>
      </c>
      <c r="C4720">
        <v>6.4000000000000003E-3</v>
      </c>
      <c r="D4720">
        <v>6.3800000000000003E-3</v>
      </c>
      <c r="E4720">
        <v>0.5</v>
      </c>
      <c r="F4720">
        <v>91203</v>
      </c>
      <c r="G4720">
        <v>582</v>
      </c>
      <c r="H4720">
        <v>90912</v>
      </c>
      <c r="I4720">
        <v>2423842</v>
      </c>
      <c r="J4720">
        <v>26.58</v>
      </c>
    </row>
    <row r="4721" spans="1:10" x14ac:dyDescent="0.45">
      <c r="A4721">
        <v>1975</v>
      </c>
      <c r="B4721">
        <v>55</v>
      </c>
      <c r="C4721">
        <v>6.7799999999999996E-3</v>
      </c>
      <c r="D4721">
        <v>6.7499999999999999E-3</v>
      </c>
      <c r="E4721">
        <v>0.5</v>
      </c>
      <c r="F4721">
        <v>90621</v>
      </c>
      <c r="G4721">
        <v>612</v>
      </c>
      <c r="H4721">
        <v>90315</v>
      </c>
      <c r="I4721">
        <v>2332930</v>
      </c>
      <c r="J4721">
        <v>25.74</v>
      </c>
    </row>
    <row r="4722" spans="1:10" x14ac:dyDescent="0.45">
      <c r="A4722">
        <v>1975</v>
      </c>
      <c r="B4722">
        <v>56</v>
      </c>
      <c r="C4722">
        <v>7.3600000000000002E-3</v>
      </c>
      <c r="D4722">
        <v>7.3299999999999997E-3</v>
      </c>
      <c r="E4722">
        <v>0.5</v>
      </c>
      <c r="F4722">
        <v>90009</v>
      </c>
      <c r="G4722">
        <v>660</v>
      </c>
      <c r="H4722">
        <v>89679</v>
      </c>
      <c r="I4722">
        <v>2242615</v>
      </c>
      <c r="J4722">
        <v>24.92</v>
      </c>
    </row>
    <row r="4723" spans="1:10" x14ac:dyDescent="0.45">
      <c r="A4723">
        <v>1975</v>
      </c>
      <c r="B4723">
        <v>57</v>
      </c>
      <c r="C4723">
        <v>8.26E-3</v>
      </c>
      <c r="D4723">
        <v>8.2299999999999995E-3</v>
      </c>
      <c r="E4723">
        <v>0.5</v>
      </c>
      <c r="F4723">
        <v>89349</v>
      </c>
      <c r="G4723">
        <v>735</v>
      </c>
      <c r="H4723">
        <v>88981</v>
      </c>
      <c r="I4723">
        <v>2152936</v>
      </c>
      <c r="J4723">
        <v>24.1</v>
      </c>
    </row>
    <row r="4724" spans="1:10" x14ac:dyDescent="0.45">
      <c r="A4724">
        <v>1975</v>
      </c>
      <c r="B4724">
        <v>58</v>
      </c>
      <c r="C4724">
        <v>8.9099999999999995E-3</v>
      </c>
      <c r="D4724">
        <v>8.8699999999999994E-3</v>
      </c>
      <c r="E4724">
        <v>0.5</v>
      </c>
      <c r="F4724">
        <v>88614</v>
      </c>
      <c r="G4724">
        <v>786</v>
      </c>
      <c r="H4724">
        <v>88221</v>
      </c>
      <c r="I4724">
        <v>2063954</v>
      </c>
      <c r="J4724">
        <v>23.29</v>
      </c>
    </row>
    <row r="4725" spans="1:10" x14ac:dyDescent="0.45">
      <c r="A4725">
        <v>1975</v>
      </c>
      <c r="B4725">
        <v>59</v>
      </c>
      <c r="C4725">
        <v>9.3699999999999999E-3</v>
      </c>
      <c r="D4725">
        <v>9.3299999999999998E-3</v>
      </c>
      <c r="E4725">
        <v>0.5</v>
      </c>
      <c r="F4725">
        <v>87828</v>
      </c>
      <c r="G4725">
        <v>819</v>
      </c>
      <c r="H4725">
        <v>87418</v>
      </c>
      <c r="I4725">
        <v>1975734</v>
      </c>
      <c r="J4725">
        <v>22.5</v>
      </c>
    </row>
    <row r="4726" spans="1:10" x14ac:dyDescent="0.45">
      <c r="A4726">
        <v>1975</v>
      </c>
      <c r="B4726">
        <v>60</v>
      </c>
      <c r="C4726">
        <v>1.0619999999999999E-2</v>
      </c>
      <c r="D4726">
        <v>1.056E-2</v>
      </c>
      <c r="E4726">
        <v>0.5</v>
      </c>
      <c r="F4726">
        <v>87008</v>
      </c>
      <c r="G4726">
        <v>919</v>
      </c>
      <c r="H4726">
        <v>86549</v>
      </c>
      <c r="I4726">
        <v>1888316</v>
      </c>
      <c r="J4726">
        <v>21.7</v>
      </c>
    </row>
    <row r="4727" spans="1:10" x14ac:dyDescent="0.45">
      <c r="A4727">
        <v>1975</v>
      </c>
      <c r="B4727">
        <v>61</v>
      </c>
      <c r="C4727">
        <v>1.089E-2</v>
      </c>
      <c r="D4727">
        <v>1.0829999999999999E-2</v>
      </c>
      <c r="E4727">
        <v>0.5</v>
      </c>
      <c r="F4727">
        <v>86089</v>
      </c>
      <c r="G4727">
        <v>932</v>
      </c>
      <c r="H4727">
        <v>85623</v>
      </c>
      <c r="I4727">
        <v>1801767</v>
      </c>
      <c r="J4727">
        <v>20.93</v>
      </c>
    </row>
    <row r="4728" spans="1:10" x14ac:dyDescent="0.45">
      <c r="A4728">
        <v>1975</v>
      </c>
      <c r="B4728">
        <v>62</v>
      </c>
      <c r="C4728">
        <v>1.2189999999999999E-2</v>
      </c>
      <c r="D4728">
        <v>1.2109999999999999E-2</v>
      </c>
      <c r="E4728">
        <v>0.5</v>
      </c>
      <c r="F4728">
        <v>85157</v>
      </c>
      <c r="G4728">
        <v>1032</v>
      </c>
      <c r="H4728">
        <v>84641</v>
      </c>
      <c r="I4728">
        <v>1716144</v>
      </c>
      <c r="J4728">
        <v>20.149999999999999</v>
      </c>
    </row>
    <row r="4729" spans="1:10" x14ac:dyDescent="0.45">
      <c r="A4729">
        <v>1975</v>
      </c>
      <c r="B4729">
        <v>63</v>
      </c>
      <c r="C4729">
        <v>1.26E-2</v>
      </c>
      <c r="D4729">
        <v>1.252E-2</v>
      </c>
      <c r="E4729">
        <v>0.5</v>
      </c>
      <c r="F4729">
        <v>84125</v>
      </c>
      <c r="G4729">
        <v>1054</v>
      </c>
      <c r="H4729">
        <v>83599</v>
      </c>
      <c r="I4729">
        <v>1631502</v>
      </c>
      <c r="J4729">
        <v>19.39</v>
      </c>
    </row>
    <row r="4730" spans="1:10" x14ac:dyDescent="0.45">
      <c r="A4730">
        <v>1975</v>
      </c>
      <c r="B4730">
        <v>64</v>
      </c>
      <c r="C4730">
        <v>1.3729999999999999E-2</v>
      </c>
      <c r="D4730">
        <v>1.3639999999999999E-2</v>
      </c>
      <c r="E4730">
        <v>0.5</v>
      </c>
      <c r="F4730">
        <v>83072</v>
      </c>
      <c r="G4730">
        <v>1133</v>
      </c>
      <c r="H4730">
        <v>82505</v>
      </c>
      <c r="I4730">
        <v>1547904</v>
      </c>
      <c r="J4730">
        <v>18.63</v>
      </c>
    </row>
    <row r="4731" spans="1:10" x14ac:dyDescent="0.45">
      <c r="A4731">
        <v>1975</v>
      </c>
      <c r="B4731">
        <v>65</v>
      </c>
      <c r="C4731">
        <v>1.4829999999999999E-2</v>
      </c>
      <c r="D4731">
        <v>1.472E-2</v>
      </c>
      <c r="E4731">
        <v>0.5</v>
      </c>
      <c r="F4731">
        <v>81939</v>
      </c>
      <c r="G4731">
        <v>1206</v>
      </c>
      <c r="H4731">
        <v>81336</v>
      </c>
      <c r="I4731">
        <v>1465398</v>
      </c>
      <c r="J4731">
        <v>17.88</v>
      </c>
    </row>
    <row r="4732" spans="1:10" x14ac:dyDescent="0.45">
      <c r="A4732">
        <v>1975</v>
      </c>
      <c r="B4732">
        <v>66</v>
      </c>
      <c r="C4732">
        <v>1.5089999999999999E-2</v>
      </c>
      <c r="D4732">
        <v>1.498E-2</v>
      </c>
      <c r="E4732">
        <v>0.5</v>
      </c>
      <c r="F4732">
        <v>80733</v>
      </c>
      <c r="G4732">
        <v>1209</v>
      </c>
      <c r="H4732">
        <v>80128</v>
      </c>
      <c r="I4732">
        <v>1384062</v>
      </c>
      <c r="J4732">
        <v>17.14</v>
      </c>
    </row>
    <row r="4733" spans="1:10" x14ac:dyDescent="0.45">
      <c r="A4733">
        <v>1975</v>
      </c>
      <c r="B4733">
        <v>67</v>
      </c>
      <c r="C4733">
        <v>1.753E-2</v>
      </c>
      <c r="D4733">
        <v>1.737E-2</v>
      </c>
      <c r="E4733">
        <v>0.5</v>
      </c>
      <c r="F4733">
        <v>79524</v>
      </c>
      <c r="G4733">
        <v>1382</v>
      </c>
      <c r="H4733">
        <v>78833</v>
      </c>
      <c r="I4733">
        <v>1303934</v>
      </c>
      <c r="J4733">
        <v>16.399999999999999</v>
      </c>
    </row>
    <row r="4734" spans="1:10" x14ac:dyDescent="0.45">
      <c r="A4734">
        <v>1975</v>
      </c>
      <c r="B4734">
        <v>68</v>
      </c>
      <c r="C4734">
        <v>1.8749999999999999E-2</v>
      </c>
      <c r="D4734">
        <v>1.8579999999999999E-2</v>
      </c>
      <c r="E4734">
        <v>0.5</v>
      </c>
      <c r="F4734">
        <v>78142</v>
      </c>
      <c r="G4734">
        <v>1452</v>
      </c>
      <c r="H4734">
        <v>77416</v>
      </c>
      <c r="I4734">
        <v>1225101</v>
      </c>
      <c r="J4734">
        <v>15.68</v>
      </c>
    </row>
    <row r="4735" spans="1:10" x14ac:dyDescent="0.45">
      <c r="A4735">
        <v>1975</v>
      </c>
      <c r="B4735">
        <v>69</v>
      </c>
      <c r="C4735">
        <v>2.0959999999999999E-2</v>
      </c>
      <c r="D4735">
        <v>2.0740000000000001E-2</v>
      </c>
      <c r="E4735">
        <v>0.5</v>
      </c>
      <c r="F4735">
        <v>76690</v>
      </c>
      <c r="G4735">
        <v>1591</v>
      </c>
      <c r="H4735">
        <v>75895</v>
      </c>
      <c r="I4735">
        <v>1147685</v>
      </c>
      <c r="J4735">
        <v>14.97</v>
      </c>
    </row>
    <row r="4736" spans="1:10" x14ac:dyDescent="0.45">
      <c r="A4736">
        <v>1975</v>
      </c>
      <c r="B4736">
        <v>70</v>
      </c>
      <c r="C4736">
        <v>2.477E-2</v>
      </c>
      <c r="D4736">
        <v>2.4469999999999999E-2</v>
      </c>
      <c r="E4736">
        <v>0.5</v>
      </c>
      <c r="F4736">
        <v>75100</v>
      </c>
      <c r="G4736">
        <v>1838</v>
      </c>
      <c r="H4736">
        <v>74181</v>
      </c>
      <c r="I4736">
        <v>1071789</v>
      </c>
      <c r="J4736">
        <v>14.27</v>
      </c>
    </row>
    <row r="4737" spans="1:10" x14ac:dyDescent="0.45">
      <c r="A4737">
        <v>1975</v>
      </c>
      <c r="B4737">
        <v>71</v>
      </c>
      <c r="C4737">
        <v>2.538E-2</v>
      </c>
      <c r="D4737">
        <v>2.5059999999999999E-2</v>
      </c>
      <c r="E4737">
        <v>0.5</v>
      </c>
      <c r="F4737">
        <v>73262</v>
      </c>
      <c r="G4737">
        <v>1836</v>
      </c>
      <c r="H4737">
        <v>72344</v>
      </c>
      <c r="I4737">
        <v>997608</v>
      </c>
      <c r="J4737">
        <v>13.62</v>
      </c>
    </row>
    <row r="4738" spans="1:10" x14ac:dyDescent="0.45">
      <c r="A4738">
        <v>1975</v>
      </c>
      <c r="B4738">
        <v>72</v>
      </c>
      <c r="C4738">
        <v>2.9839999999999998E-2</v>
      </c>
      <c r="D4738">
        <v>2.9409999999999999E-2</v>
      </c>
      <c r="E4738">
        <v>0.5</v>
      </c>
      <c r="F4738">
        <v>71426</v>
      </c>
      <c r="G4738">
        <v>2100</v>
      </c>
      <c r="H4738">
        <v>70376</v>
      </c>
      <c r="I4738">
        <v>925264</v>
      </c>
      <c r="J4738">
        <v>12.95</v>
      </c>
    </row>
    <row r="4739" spans="1:10" x14ac:dyDescent="0.45">
      <c r="A4739">
        <v>1975</v>
      </c>
      <c r="B4739">
        <v>73</v>
      </c>
      <c r="C4739">
        <v>3.1E-2</v>
      </c>
      <c r="D4739">
        <v>3.0530000000000002E-2</v>
      </c>
      <c r="E4739">
        <v>0.5</v>
      </c>
      <c r="F4739">
        <v>69326</v>
      </c>
      <c r="G4739">
        <v>2116</v>
      </c>
      <c r="H4739">
        <v>68268</v>
      </c>
      <c r="I4739">
        <v>854888</v>
      </c>
      <c r="J4739">
        <v>12.33</v>
      </c>
    </row>
    <row r="4740" spans="1:10" x14ac:dyDescent="0.45">
      <c r="A4740">
        <v>1975</v>
      </c>
      <c r="B4740">
        <v>74</v>
      </c>
      <c r="C4740">
        <v>3.6920000000000001E-2</v>
      </c>
      <c r="D4740">
        <v>3.6260000000000001E-2</v>
      </c>
      <c r="E4740">
        <v>0.5</v>
      </c>
      <c r="F4740">
        <v>67210</v>
      </c>
      <c r="G4740">
        <v>2437</v>
      </c>
      <c r="H4740">
        <v>65991</v>
      </c>
      <c r="I4740">
        <v>786621</v>
      </c>
      <c r="J4740">
        <v>11.7</v>
      </c>
    </row>
    <row r="4741" spans="1:10" x14ac:dyDescent="0.45">
      <c r="A4741">
        <v>1975</v>
      </c>
      <c r="B4741">
        <v>75</v>
      </c>
      <c r="C4741">
        <v>3.925E-2</v>
      </c>
      <c r="D4741">
        <v>3.85E-2</v>
      </c>
      <c r="E4741">
        <v>0.5</v>
      </c>
      <c r="F4741">
        <v>64773</v>
      </c>
      <c r="G4741">
        <v>2494</v>
      </c>
      <c r="H4741">
        <v>63526</v>
      </c>
      <c r="I4741">
        <v>720629</v>
      </c>
      <c r="J4741">
        <v>11.13</v>
      </c>
    </row>
    <row r="4742" spans="1:10" x14ac:dyDescent="0.45">
      <c r="A4742">
        <v>1975</v>
      </c>
      <c r="B4742">
        <v>76</v>
      </c>
      <c r="C4742">
        <v>4.0289999999999999E-2</v>
      </c>
      <c r="D4742">
        <v>3.95E-2</v>
      </c>
      <c r="E4742">
        <v>0.5</v>
      </c>
      <c r="F4742">
        <v>62279</v>
      </c>
      <c r="G4742">
        <v>2460</v>
      </c>
      <c r="H4742">
        <v>61049</v>
      </c>
      <c r="I4742">
        <v>657103</v>
      </c>
      <c r="J4742">
        <v>10.55</v>
      </c>
    </row>
    <row r="4743" spans="1:10" x14ac:dyDescent="0.45">
      <c r="A4743">
        <v>1975</v>
      </c>
      <c r="B4743">
        <v>77</v>
      </c>
      <c r="C4743">
        <v>4.616E-2</v>
      </c>
      <c r="D4743">
        <v>4.512E-2</v>
      </c>
      <c r="E4743">
        <v>0.5</v>
      </c>
      <c r="F4743">
        <v>59819</v>
      </c>
      <c r="G4743">
        <v>2699</v>
      </c>
      <c r="H4743">
        <v>58470</v>
      </c>
      <c r="I4743">
        <v>596054</v>
      </c>
      <c r="J4743">
        <v>9.9600000000000009</v>
      </c>
    </row>
    <row r="4744" spans="1:10" x14ac:dyDescent="0.45">
      <c r="A4744">
        <v>1975</v>
      </c>
      <c r="B4744">
        <v>78</v>
      </c>
      <c r="C4744">
        <v>4.9770000000000002E-2</v>
      </c>
      <c r="D4744">
        <v>4.8559999999999999E-2</v>
      </c>
      <c r="E4744">
        <v>0.5</v>
      </c>
      <c r="F4744">
        <v>57120</v>
      </c>
      <c r="G4744">
        <v>2774</v>
      </c>
      <c r="H4744">
        <v>55734</v>
      </c>
      <c r="I4744">
        <v>537584</v>
      </c>
      <c r="J4744">
        <v>9.41</v>
      </c>
    </row>
    <row r="4745" spans="1:10" x14ac:dyDescent="0.45">
      <c r="A4745">
        <v>1975</v>
      </c>
      <c r="B4745">
        <v>79</v>
      </c>
      <c r="C4745">
        <v>5.6270000000000001E-2</v>
      </c>
      <c r="D4745">
        <v>5.4730000000000001E-2</v>
      </c>
      <c r="E4745">
        <v>0.5</v>
      </c>
      <c r="F4745">
        <v>54347</v>
      </c>
      <c r="G4745">
        <v>2974</v>
      </c>
      <c r="H4745">
        <v>52860</v>
      </c>
      <c r="I4745">
        <v>481850</v>
      </c>
      <c r="J4745">
        <v>8.8699999999999992</v>
      </c>
    </row>
    <row r="4746" spans="1:10" x14ac:dyDescent="0.45">
      <c r="A4746">
        <v>1975</v>
      </c>
      <c r="B4746">
        <v>80</v>
      </c>
      <c r="C4746">
        <v>6.3670000000000004E-2</v>
      </c>
      <c r="D4746">
        <v>6.1699999999999998E-2</v>
      </c>
      <c r="E4746">
        <v>0.5</v>
      </c>
      <c r="F4746">
        <v>51372</v>
      </c>
      <c r="G4746">
        <v>3170</v>
      </c>
      <c r="H4746">
        <v>49787</v>
      </c>
      <c r="I4746">
        <v>428991</v>
      </c>
      <c r="J4746">
        <v>8.35</v>
      </c>
    </row>
    <row r="4747" spans="1:10" x14ac:dyDescent="0.45">
      <c r="A4747">
        <v>1975</v>
      </c>
      <c r="B4747">
        <v>81</v>
      </c>
      <c r="C4747">
        <v>6.7739999999999995E-2</v>
      </c>
      <c r="D4747">
        <v>6.5519999999999995E-2</v>
      </c>
      <c r="E4747">
        <v>0.5</v>
      </c>
      <c r="F4747">
        <v>48203</v>
      </c>
      <c r="G4747">
        <v>3158</v>
      </c>
      <c r="H4747">
        <v>46623</v>
      </c>
      <c r="I4747">
        <v>379203</v>
      </c>
      <c r="J4747">
        <v>7.87</v>
      </c>
    </row>
    <row r="4748" spans="1:10" x14ac:dyDescent="0.45">
      <c r="A4748">
        <v>1975</v>
      </c>
      <c r="B4748">
        <v>82</v>
      </c>
      <c r="C4748">
        <v>7.7649999999999997E-2</v>
      </c>
      <c r="D4748">
        <v>7.4749999999999997E-2</v>
      </c>
      <c r="E4748">
        <v>0.5</v>
      </c>
      <c r="F4748">
        <v>45044</v>
      </c>
      <c r="G4748">
        <v>3367</v>
      </c>
      <c r="H4748">
        <v>43361</v>
      </c>
      <c r="I4748">
        <v>332580</v>
      </c>
      <c r="J4748">
        <v>7.38</v>
      </c>
    </row>
    <row r="4749" spans="1:10" x14ac:dyDescent="0.45">
      <c r="A4749">
        <v>1975</v>
      </c>
      <c r="B4749">
        <v>83</v>
      </c>
      <c r="C4749">
        <v>8.6370000000000002E-2</v>
      </c>
      <c r="D4749">
        <v>8.2799999999999999E-2</v>
      </c>
      <c r="E4749">
        <v>0.5</v>
      </c>
      <c r="F4749">
        <v>41677</v>
      </c>
      <c r="G4749">
        <v>3451</v>
      </c>
      <c r="H4749">
        <v>39952</v>
      </c>
      <c r="I4749">
        <v>289219</v>
      </c>
      <c r="J4749">
        <v>6.94</v>
      </c>
    </row>
    <row r="4750" spans="1:10" x14ac:dyDescent="0.45">
      <c r="A4750">
        <v>1975</v>
      </c>
      <c r="B4750">
        <v>84</v>
      </c>
      <c r="C4750">
        <v>9.4829999999999998E-2</v>
      </c>
      <c r="D4750">
        <v>9.0539999999999995E-2</v>
      </c>
      <c r="E4750">
        <v>0.5</v>
      </c>
      <c r="F4750">
        <v>38226</v>
      </c>
      <c r="G4750">
        <v>3461</v>
      </c>
      <c r="H4750">
        <v>36496</v>
      </c>
      <c r="I4750">
        <v>249267</v>
      </c>
      <c r="J4750">
        <v>6.52</v>
      </c>
    </row>
    <row r="4751" spans="1:10" x14ac:dyDescent="0.45">
      <c r="A4751">
        <v>1975</v>
      </c>
      <c r="B4751">
        <v>85</v>
      </c>
      <c r="C4751">
        <v>0.10526000000000001</v>
      </c>
      <c r="D4751">
        <v>0.1</v>
      </c>
      <c r="E4751">
        <v>0.5</v>
      </c>
      <c r="F4751">
        <v>34766</v>
      </c>
      <c r="G4751">
        <v>3477</v>
      </c>
      <c r="H4751">
        <v>33027</v>
      </c>
      <c r="I4751">
        <v>212771</v>
      </c>
      <c r="J4751">
        <v>6.12</v>
      </c>
    </row>
    <row r="4752" spans="1:10" x14ac:dyDescent="0.45">
      <c r="A4752">
        <v>1975</v>
      </c>
      <c r="B4752">
        <v>86</v>
      </c>
      <c r="C4752">
        <v>0.11594</v>
      </c>
      <c r="D4752">
        <v>0.10959000000000001</v>
      </c>
      <c r="E4752">
        <v>0.5</v>
      </c>
      <c r="F4752">
        <v>31289</v>
      </c>
      <c r="G4752">
        <v>3429</v>
      </c>
      <c r="H4752">
        <v>29575</v>
      </c>
      <c r="I4752">
        <v>179744</v>
      </c>
      <c r="J4752">
        <v>5.74</v>
      </c>
    </row>
    <row r="4753" spans="1:10" x14ac:dyDescent="0.45">
      <c r="A4753">
        <v>1975</v>
      </c>
      <c r="B4753">
        <v>87</v>
      </c>
      <c r="C4753">
        <v>0.12667</v>
      </c>
      <c r="D4753">
        <v>0.11912</v>
      </c>
      <c r="E4753">
        <v>0.5</v>
      </c>
      <c r="F4753">
        <v>27860</v>
      </c>
      <c r="G4753">
        <v>3319</v>
      </c>
      <c r="H4753">
        <v>26201</v>
      </c>
      <c r="I4753">
        <v>150169</v>
      </c>
      <c r="J4753">
        <v>5.39</v>
      </c>
    </row>
    <row r="4754" spans="1:10" x14ac:dyDescent="0.45">
      <c r="A4754">
        <v>1975</v>
      </c>
      <c r="B4754">
        <v>88</v>
      </c>
      <c r="C4754">
        <v>0.13855999999999999</v>
      </c>
      <c r="D4754">
        <v>0.12958</v>
      </c>
      <c r="E4754">
        <v>0.5</v>
      </c>
      <c r="F4754">
        <v>24541</v>
      </c>
      <c r="G4754">
        <v>3180</v>
      </c>
      <c r="H4754">
        <v>22951</v>
      </c>
      <c r="I4754">
        <v>123969</v>
      </c>
      <c r="J4754">
        <v>5.05</v>
      </c>
    </row>
    <row r="4755" spans="1:10" x14ac:dyDescent="0.45">
      <c r="A4755">
        <v>1975</v>
      </c>
      <c r="B4755">
        <v>89</v>
      </c>
      <c r="C4755">
        <v>0.15373000000000001</v>
      </c>
      <c r="D4755">
        <v>0.14276</v>
      </c>
      <c r="E4755">
        <v>0.5</v>
      </c>
      <c r="F4755">
        <v>21361</v>
      </c>
      <c r="G4755">
        <v>3049</v>
      </c>
      <c r="H4755">
        <v>19836</v>
      </c>
      <c r="I4755">
        <v>101017</v>
      </c>
      <c r="J4755">
        <v>4.7300000000000004</v>
      </c>
    </row>
    <row r="4756" spans="1:10" x14ac:dyDescent="0.45">
      <c r="A4756">
        <v>1975</v>
      </c>
      <c r="B4756">
        <v>90</v>
      </c>
      <c r="C4756">
        <v>0.17094999999999999</v>
      </c>
      <c r="D4756">
        <v>0.15748999999999999</v>
      </c>
      <c r="E4756">
        <v>0.5</v>
      </c>
      <c r="F4756">
        <v>18312</v>
      </c>
      <c r="G4756">
        <v>2884</v>
      </c>
      <c r="H4756">
        <v>16870</v>
      </c>
      <c r="I4756">
        <v>81181</v>
      </c>
      <c r="J4756">
        <v>4.43</v>
      </c>
    </row>
    <row r="4757" spans="1:10" x14ac:dyDescent="0.45">
      <c r="A4757">
        <v>1975</v>
      </c>
      <c r="B4757">
        <v>91</v>
      </c>
      <c r="C4757">
        <v>0.18203</v>
      </c>
      <c r="D4757">
        <v>0.16683999999999999</v>
      </c>
      <c r="E4757">
        <v>0.5</v>
      </c>
      <c r="F4757">
        <v>15428</v>
      </c>
      <c r="G4757">
        <v>2574</v>
      </c>
      <c r="H4757">
        <v>14141</v>
      </c>
      <c r="I4757">
        <v>64311</v>
      </c>
      <c r="J4757">
        <v>4.17</v>
      </c>
    </row>
    <row r="4758" spans="1:10" x14ac:dyDescent="0.45">
      <c r="A4758">
        <v>1975</v>
      </c>
      <c r="B4758">
        <v>92</v>
      </c>
      <c r="C4758">
        <v>0.20068</v>
      </c>
      <c r="D4758">
        <v>0.18237999999999999</v>
      </c>
      <c r="E4758">
        <v>0.5</v>
      </c>
      <c r="F4758">
        <v>12854</v>
      </c>
      <c r="G4758">
        <v>2344</v>
      </c>
      <c r="H4758">
        <v>11682</v>
      </c>
      <c r="I4758">
        <v>50170</v>
      </c>
      <c r="J4758">
        <v>3.9</v>
      </c>
    </row>
    <row r="4759" spans="1:10" x14ac:dyDescent="0.45">
      <c r="A4759">
        <v>1975</v>
      </c>
      <c r="B4759">
        <v>93</v>
      </c>
      <c r="C4759">
        <v>0.22186</v>
      </c>
      <c r="D4759">
        <v>0.19971</v>
      </c>
      <c r="E4759">
        <v>0.5</v>
      </c>
      <c r="F4759">
        <v>10510</v>
      </c>
      <c r="G4759">
        <v>2099</v>
      </c>
      <c r="H4759">
        <v>9460</v>
      </c>
      <c r="I4759">
        <v>38489</v>
      </c>
      <c r="J4759">
        <v>3.66</v>
      </c>
    </row>
    <row r="4760" spans="1:10" x14ac:dyDescent="0.45">
      <c r="A4760">
        <v>1975</v>
      </c>
      <c r="B4760">
        <v>94</v>
      </c>
      <c r="C4760">
        <v>0.23702999999999999</v>
      </c>
      <c r="D4760">
        <v>0.21190999999999999</v>
      </c>
      <c r="E4760">
        <v>0.5</v>
      </c>
      <c r="F4760">
        <v>8411</v>
      </c>
      <c r="G4760">
        <v>1782</v>
      </c>
      <c r="H4760">
        <v>7520</v>
      </c>
      <c r="I4760">
        <v>29029</v>
      </c>
      <c r="J4760">
        <v>3.45</v>
      </c>
    </row>
    <row r="4761" spans="1:10" x14ac:dyDescent="0.45">
      <c r="A4761">
        <v>1975</v>
      </c>
      <c r="B4761">
        <v>95</v>
      </c>
      <c r="C4761">
        <v>0.25583</v>
      </c>
      <c r="D4761">
        <v>0.22681999999999999</v>
      </c>
      <c r="E4761">
        <v>0.5</v>
      </c>
      <c r="F4761">
        <v>6628</v>
      </c>
      <c r="G4761">
        <v>1503</v>
      </c>
      <c r="H4761">
        <v>5877</v>
      </c>
      <c r="I4761">
        <v>21509</v>
      </c>
      <c r="J4761">
        <v>3.24</v>
      </c>
    </row>
    <row r="4762" spans="1:10" x14ac:dyDescent="0.45">
      <c r="A4762">
        <v>1975</v>
      </c>
      <c r="B4762">
        <v>96</v>
      </c>
      <c r="C4762">
        <v>0.27696999999999999</v>
      </c>
      <c r="D4762">
        <v>0.24328</v>
      </c>
      <c r="E4762">
        <v>0.5</v>
      </c>
      <c r="F4762">
        <v>5125</v>
      </c>
      <c r="G4762">
        <v>1247</v>
      </c>
      <c r="H4762">
        <v>4502</v>
      </c>
      <c r="I4762">
        <v>15632</v>
      </c>
      <c r="J4762">
        <v>3.05</v>
      </c>
    </row>
    <row r="4763" spans="1:10" x14ac:dyDescent="0.45">
      <c r="A4763">
        <v>1975</v>
      </c>
      <c r="B4763">
        <v>97</v>
      </c>
      <c r="C4763">
        <v>0.29915000000000003</v>
      </c>
      <c r="D4763">
        <v>0.26023000000000002</v>
      </c>
      <c r="E4763">
        <v>0.5</v>
      </c>
      <c r="F4763">
        <v>3878</v>
      </c>
      <c r="G4763">
        <v>1009</v>
      </c>
      <c r="H4763">
        <v>3374</v>
      </c>
      <c r="I4763">
        <v>11131</v>
      </c>
      <c r="J4763">
        <v>2.87</v>
      </c>
    </row>
    <row r="4764" spans="1:10" x14ac:dyDescent="0.45">
      <c r="A4764">
        <v>1975</v>
      </c>
      <c r="B4764">
        <v>98</v>
      </c>
      <c r="C4764">
        <v>0.32232</v>
      </c>
      <c r="D4764">
        <v>0.27757999999999999</v>
      </c>
      <c r="E4764">
        <v>0.5</v>
      </c>
      <c r="F4764">
        <v>2869</v>
      </c>
      <c r="G4764">
        <v>796</v>
      </c>
      <c r="H4764">
        <v>2471</v>
      </c>
      <c r="I4764">
        <v>7757</v>
      </c>
      <c r="J4764">
        <v>2.7</v>
      </c>
    </row>
    <row r="4765" spans="1:10" x14ac:dyDescent="0.45">
      <c r="A4765">
        <v>1975</v>
      </c>
      <c r="B4765">
        <v>99</v>
      </c>
      <c r="C4765">
        <v>0.34638999999999998</v>
      </c>
      <c r="D4765">
        <v>0.29526000000000002</v>
      </c>
      <c r="E4765">
        <v>0.5</v>
      </c>
      <c r="F4765">
        <v>2073</v>
      </c>
      <c r="G4765">
        <v>612</v>
      </c>
      <c r="H4765">
        <v>1767</v>
      </c>
      <c r="I4765">
        <v>5287</v>
      </c>
      <c r="J4765">
        <v>2.5499999999999998</v>
      </c>
    </row>
    <row r="4766" spans="1:10" x14ac:dyDescent="0.45">
      <c r="A4766">
        <v>1975</v>
      </c>
      <c r="B4766">
        <v>100</v>
      </c>
      <c r="C4766">
        <v>0.37128</v>
      </c>
      <c r="D4766">
        <v>0.31314999999999998</v>
      </c>
      <c r="E4766">
        <v>0.5</v>
      </c>
      <c r="F4766">
        <v>1461</v>
      </c>
      <c r="G4766">
        <v>457</v>
      </c>
      <c r="H4766">
        <v>1232</v>
      </c>
      <c r="I4766">
        <v>3520</v>
      </c>
      <c r="J4766">
        <v>2.41</v>
      </c>
    </row>
    <row r="4767" spans="1:10" x14ac:dyDescent="0.45">
      <c r="A4767">
        <v>1975</v>
      </c>
      <c r="B4767">
        <v>101</v>
      </c>
      <c r="C4767">
        <v>0.39687</v>
      </c>
      <c r="D4767">
        <v>0.33116000000000001</v>
      </c>
      <c r="E4767">
        <v>0.5</v>
      </c>
      <c r="F4767">
        <v>1003</v>
      </c>
      <c r="G4767">
        <v>332</v>
      </c>
      <c r="H4767">
        <v>837</v>
      </c>
      <c r="I4767">
        <v>2288</v>
      </c>
      <c r="J4767">
        <v>2.2799999999999998</v>
      </c>
    </row>
    <row r="4768" spans="1:10" x14ac:dyDescent="0.45">
      <c r="A4768">
        <v>1975</v>
      </c>
      <c r="B4768">
        <v>102</v>
      </c>
      <c r="C4768">
        <v>0.42304000000000003</v>
      </c>
      <c r="D4768">
        <v>0.34917999999999999</v>
      </c>
      <c r="E4768">
        <v>0.5</v>
      </c>
      <c r="F4768">
        <v>671</v>
      </c>
      <c r="G4768">
        <v>234</v>
      </c>
      <c r="H4768">
        <v>554</v>
      </c>
      <c r="I4768">
        <v>1451</v>
      </c>
      <c r="J4768">
        <v>2.16</v>
      </c>
    </row>
    <row r="4769" spans="1:10" x14ac:dyDescent="0.45">
      <c r="A4769">
        <v>1975</v>
      </c>
      <c r="B4769">
        <v>103</v>
      </c>
      <c r="C4769">
        <v>0.44963999999999998</v>
      </c>
      <c r="D4769">
        <v>0.36710999999999999</v>
      </c>
      <c r="E4769">
        <v>0.5</v>
      </c>
      <c r="F4769">
        <v>437</v>
      </c>
      <c r="G4769">
        <v>160</v>
      </c>
      <c r="H4769">
        <v>357</v>
      </c>
      <c r="I4769">
        <v>897</v>
      </c>
      <c r="J4769">
        <v>2.0499999999999998</v>
      </c>
    </row>
    <row r="4770" spans="1:10" x14ac:dyDescent="0.45">
      <c r="A4770">
        <v>1975</v>
      </c>
      <c r="B4770">
        <v>104</v>
      </c>
      <c r="C4770">
        <v>0.47654000000000002</v>
      </c>
      <c r="D4770">
        <v>0.38484000000000002</v>
      </c>
      <c r="E4770">
        <v>0.5</v>
      </c>
      <c r="F4770">
        <v>276</v>
      </c>
      <c r="G4770">
        <v>106</v>
      </c>
      <c r="H4770">
        <v>223</v>
      </c>
      <c r="I4770">
        <v>541</v>
      </c>
      <c r="J4770">
        <v>1.96</v>
      </c>
    </row>
    <row r="4771" spans="1:10" x14ac:dyDescent="0.45">
      <c r="A4771">
        <v>1975</v>
      </c>
      <c r="B4771">
        <v>105</v>
      </c>
      <c r="C4771">
        <v>0.50358000000000003</v>
      </c>
      <c r="D4771">
        <v>0.40228000000000003</v>
      </c>
      <c r="E4771">
        <v>0.5</v>
      </c>
      <c r="F4771">
        <v>170</v>
      </c>
      <c r="G4771">
        <v>68</v>
      </c>
      <c r="H4771">
        <v>136</v>
      </c>
      <c r="I4771">
        <v>317</v>
      </c>
      <c r="J4771">
        <v>1.87</v>
      </c>
    </row>
    <row r="4772" spans="1:10" x14ac:dyDescent="0.45">
      <c r="A4772">
        <v>1975</v>
      </c>
      <c r="B4772">
        <v>106</v>
      </c>
      <c r="C4772">
        <v>0.53059000000000001</v>
      </c>
      <c r="D4772">
        <v>0.41933999999999999</v>
      </c>
      <c r="E4772">
        <v>0.5</v>
      </c>
      <c r="F4772">
        <v>102</v>
      </c>
      <c r="G4772">
        <v>43</v>
      </c>
      <c r="H4772">
        <v>80</v>
      </c>
      <c r="I4772">
        <v>181</v>
      </c>
      <c r="J4772">
        <v>1.79</v>
      </c>
    </row>
    <row r="4773" spans="1:10" x14ac:dyDescent="0.45">
      <c r="A4773">
        <v>1975</v>
      </c>
      <c r="B4773">
        <v>107</v>
      </c>
      <c r="C4773">
        <v>0.55742000000000003</v>
      </c>
      <c r="D4773">
        <v>0.43592999999999998</v>
      </c>
      <c r="E4773">
        <v>0.5</v>
      </c>
      <c r="F4773">
        <v>59</v>
      </c>
      <c r="G4773">
        <v>26</v>
      </c>
      <c r="H4773">
        <v>46</v>
      </c>
      <c r="I4773">
        <v>101</v>
      </c>
      <c r="J4773">
        <v>1.71</v>
      </c>
    </row>
    <row r="4774" spans="1:10" x14ac:dyDescent="0.45">
      <c r="A4774">
        <v>1975</v>
      </c>
      <c r="B4774">
        <v>108</v>
      </c>
      <c r="C4774">
        <v>0.58392999999999995</v>
      </c>
      <c r="D4774">
        <v>0.45196999999999998</v>
      </c>
      <c r="E4774">
        <v>0.5</v>
      </c>
      <c r="F4774">
        <v>33</v>
      </c>
      <c r="G4774">
        <v>15</v>
      </c>
      <c r="H4774">
        <v>26</v>
      </c>
      <c r="I4774">
        <v>55</v>
      </c>
      <c r="J4774">
        <v>1.65</v>
      </c>
    </row>
    <row r="4775" spans="1:10" x14ac:dyDescent="0.45">
      <c r="A4775">
        <v>1975</v>
      </c>
      <c r="B4775">
        <v>109</v>
      </c>
      <c r="C4775">
        <v>0.60994999999999999</v>
      </c>
      <c r="D4775">
        <v>0.46740999999999999</v>
      </c>
      <c r="E4775">
        <v>0.5</v>
      </c>
      <c r="F4775">
        <v>18</v>
      </c>
      <c r="G4775">
        <v>9</v>
      </c>
      <c r="H4775">
        <v>14</v>
      </c>
      <c r="I4775">
        <v>29</v>
      </c>
      <c r="J4775">
        <v>1.6</v>
      </c>
    </row>
    <row r="4776" spans="1:10" x14ac:dyDescent="0.45">
      <c r="A4776">
        <v>1975</v>
      </c>
      <c r="B4776" t="s">
        <v>20</v>
      </c>
      <c r="C4776">
        <v>0.63536999999999999</v>
      </c>
      <c r="D4776">
        <v>1</v>
      </c>
      <c r="E4776">
        <v>1.57</v>
      </c>
      <c r="F4776">
        <v>10</v>
      </c>
      <c r="G4776">
        <v>10</v>
      </c>
      <c r="H4776">
        <v>15</v>
      </c>
      <c r="I4776">
        <v>15</v>
      </c>
      <c r="J4776">
        <v>1.57</v>
      </c>
    </row>
    <row r="4777" spans="1:10" x14ac:dyDescent="0.45">
      <c r="A4777">
        <v>1976</v>
      </c>
      <c r="B4777">
        <v>0</v>
      </c>
      <c r="C4777">
        <v>1.362E-2</v>
      </c>
      <c r="D4777">
        <v>1.345E-2</v>
      </c>
      <c r="E4777">
        <v>0.12</v>
      </c>
      <c r="F4777">
        <v>100000</v>
      </c>
      <c r="G4777">
        <v>1345</v>
      </c>
      <c r="H4777">
        <v>98817</v>
      </c>
      <c r="I4777">
        <v>7667680</v>
      </c>
      <c r="J4777">
        <v>76.680000000000007</v>
      </c>
    </row>
    <row r="4778" spans="1:10" x14ac:dyDescent="0.45">
      <c r="A4778">
        <v>1976</v>
      </c>
      <c r="B4778">
        <v>1</v>
      </c>
      <c r="C4778">
        <v>9.7000000000000005E-4</v>
      </c>
      <c r="D4778">
        <v>9.7000000000000005E-4</v>
      </c>
      <c r="E4778">
        <v>0.5</v>
      </c>
      <c r="F4778">
        <v>98655</v>
      </c>
      <c r="G4778">
        <v>95</v>
      </c>
      <c r="H4778">
        <v>98607</v>
      </c>
      <c r="I4778">
        <v>7568863</v>
      </c>
      <c r="J4778">
        <v>76.72</v>
      </c>
    </row>
    <row r="4779" spans="1:10" x14ac:dyDescent="0.45">
      <c r="A4779">
        <v>1976</v>
      </c>
      <c r="B4779">
        <v>2</v>
      </c>
      <c r="C4779">
        <v>6.3000000000000003E-4</v>
      </c>
      <c r="D4779">
        <v>6.3000000000000003E-4</v>
      </c>
      <c r="E4779">
        <v>0.5</v>
      </c>
      <c r="F4779">
        <v>98559</v>
      </c>
      <c r="G4779">
        <v>62</v>
      </c>
      <c r="H4779">
        <v>98528</v>
      </c>
      <c r="I4779">
        <v>7470256</v>
      </c>
      <c r="J4779">
        <v>75.790000000000006</v>
      </c>
    </row>
    <row r="4780" spans="1:10" x14ac:dyDescent="0.45">
      <c r="A4780">
        <v>1976</v>
      </c>
      <c r="B4780">
        <v>3</v>
      </c>
      <c r="C4780">
        <v>4.4999999999999999E-4</v>
      </c>
      <c r="D4780">
        <v>4.4999999999999999E-4</v>
      </c>
      <c r="E4780">
        <v>0.5</v>
      </c>
      <c r="F4780">
        <v>98497</v>
      </c>
      <c r="G4780">
        <v>45</v>
      </c>
      <c r="H4780">
        <v>98475</v>
      </c>
      <c r="I4780">
        <v>7371728</v>
      </c>
      <c r="J4780">
        <v>74.84</v>
      </c>
    </row>
    <row r="4781" spans="1:10" x14ac:dyDescent="0.45">
      <c r="A4781">
        <v>1976</v>
      </c>
      <c r="B4781">
        <v>4</v>
      </c>
      <c r="C4781">
        <v>3.8000000000000002E-4</v>
      </c>
      <c r="D4781">
        <v>3.8000000000000002E-4</v>
      </c>
      <c r="E4781">
        <v>0.5</v>
      </c>
      <c r="F4781">
        <v>98452</v>
      </c>
      <c r="G4781">
        <v>37</v>
      </c>
      <c r="H4781">
        <v>98434</v>
      </c>
      <c r="I4781">
        <v>7273253</v>
      </c>
      <c r="J4781">
        <v>73.88</v>
      </c>
    </row>
    <row r="4782" spans="1:10" x14ac:dyDescent="0.45">
      <c r="A4782">
        <v>1976</v>
      </c>
      <c r="B4782">
        <v>5</v>
      </c>
      <c r="C4782">
        <v>3.5E-4</v>
      </c>
      <c r="D4782">
        <v>3.5E-4</v>
      </c>
      <c r="E4782">
        <v>0.5</v>
      </c>
      <c r="F4782">
        <v>98415</v>
      </c>
      <c r="G4782">
        <v>34</v>
      </c>
      <c r="H4782">
        <v>98398</v>
      </c>
      <c r="I4782">
        <v>7174820</v>
      </c>
      <c r="J4782">
        <v>72.900000000000006</v>
      </c>
    </row>
    <row r="4783" spans="1:10" x14ac:dyDescent="0.45">
      <c r="A4783">
        <v>1976</v>
      </c>
      <c r="B4783">
        <v>6</v>
      </c>
      <c r="C4783">
        <v>2.9999999999999997E-4</v>
      </c>
      <c r="D4783">
        <v>2.9999999999999997E-4</v>
      </c>
      <c r="E4783">
        <v>0.5</v>
      </c>
      <c r="F4783">
        <v>98381</v>
      </c>
      <c r="G4783">
        <v>29</v>
      </c>
      <c r="H4783">
        <v>98366</v>
      </c>
      <c r="I4783">
        <v>7076422</v>
      </c>
      <c r="J4783">
        <v>71.930000000000007</v>
      </c>
    </row>
    <row r="4784" spans="1:10" x14ac:dyDescent="0.45">
      <c r="A4784">
        <v>1976</v>
      </c>
      <c r="B4784">
        <v>7</v>
      </c>
      <c r="C4784">
        <v>2.7E-4</v>
      </c>
      <c r="D4784">
        <v>2.7E-4</v>
      </c>
      <c r="E4784">
        <v>0.5</v>
      </c>
      <c r="F4784">
        <v>98352</v>
      </c>
      <c r="G4784">
        <v>27</v>
      </c>
      <c r="H4784">
        <v>98338</v>
      </c>
      <c r="I4784">
        <v>6978056</v>
      </c>
      <c r="J4784">
        <v>70.95</v>
      </c>
    </row>
    <row r="4785" spans="1:10" x14ac:dyDescent="0.45">
      <c r="A4785">
        <v>1976</v>
      </c>
      <c r="B4785">
        <v>8</v>
      </c>
      <c r="C4785">
        <v>2.5999999999999998E-4</v>
      </c>
      <c r="D4785">
        <v>2.5999999999999998E-4</v>
      </c>
      <c r="E4785">
        <v>0.5</v>
      </c>
      <c r="F4785">
        <v>98325</v>
      </c>
      <c r="G4785">
        <v>25</v>
      </c>
      <c r="H4785">
        <v>98312</v>
      </c>
      <c r="I4785">
        <v>6879717</v>
      </c>
      <c r="J4785">
        <v>69.97</v>
      </c>
    </row>
    <row r="4786" spans="1:10" x14ac:dyDescent="0.45">
      <c r="A4786">
        <v>1976</v>
      </c>
      <c r="B4786">
        <v>9</v>
      </c>
      <c r="C4786">
        <v>2.2000000000000001E-4</v>
      </c>
      <c r="D4786">
        <v>2.2000000000000001E-4</v>
      </c>
      <c r="E4786">
        <v>0.5</v>
      </c>
      <c r="F4786">
        <v>98300</v>
      </c>
      <c r="G4786">
        <v>22</v>
      </c>
      <c r="H4786">
        <v>98289</v>
      </c>
      <c r="I4786">
        <v>6781405</v>
      </c>
      <c r="J4786">
        <v>68.989999999999995</v>
      </c>
    </row>
    <row r="4787" spans="1:10" x14ac:dyDescent="0.45">
      <c r="A4787">
        <v>1976</v>
      </c>
      <c r="B4787">
        <v>10</v>
      </c>
      <c r="C4787">
        <v>2.2000000000000001E-4</v>
      </c>
      <c r="D4787">
        <v>2.2000000000000001E-4</v>
      </c>
      <c r="E4787">
        <v>0.5</v>
      </c>
      <c r="F4787">
        <v>98278</v>
      </c>
      <c r="G4787">
        <v>21</v>
      </c>
      <c r="H4787">
        <v>98267</v>
      </c>
      <c r="I4787">
        <v>6683116</v>
      </c>
      <c r="J4787">
        <v>68</v>
      </c>
    </row>
    <row r="4788" spans="1:10" x14ac:dyDescent="0.45">
      <c r="A4788">
        <v>1976</v>
      </c>
      <c r="B4788">
        <v>11</v>
      </c>
      <c r="C4788">
        <v>2.0000000000000001E-4</v>
      </c>
      <c r="D4788">
        <v>2.0000000000000001E-4</v>
      </c>
      <c r="E4788">
        <v>0.5</v>
      </c>
      <c r="F4788">
        <v>98257</v>
      </c>
      <c r="G4788">
        <v>20</v>
      </c>
      <c r="H4788">
        <v>98247</v>
      </c>
      <c r="I4788">
        <v>6584849</v>
      </c>
      <c r="J4788">
        <v>67.02</v>
      </c>
    </row>
    <row r="4789" spans="1:10" x14ac:dyDescent="0.45">
      <c r="A4789">
        <v>1976</v>
      </c>
      <c r="B4789">
        <v>12</v>
      </c>
      <c r="C4789">
        <v>2.2000000000000001E-4</v>
      </c>
      <c r="D4789">
        <v>2.1000000000000001E-4</v>
      </c>
      <c r="E4789">
        <v>0.5</v>
      </c>
      <c r="F4789">
        <v>98237</v>
      </c>
      <c r="G4789">
        <v>21</v>
      </c>
      <c r="H4789">
        <v>98226</v>
      </c>
      <c r="I4789">
        <v>6486602</v>
      </c>
      <c r="J4789">
        <v>66.03</v>
      </c>
    </row>
    <row r="4790" spans="1:10" x14ac:dyDescent="0.45">
      <c r="A4790">
        <v>1976</v>
      </c>
      <c r="B4790">
        <v>13</v>
      </c>
      <c r="C4790">
        <v>2.7E-4</v>
      </c>
      <c r="D4790">
        <v>2.7E-4</v>
      </c>
      <c r="E4790">
        <v>0.5</v>
      </c>
      <c r="F4790">
        <v>98216</v>
      </c>
      <c r="G4790">
        <v>27</v>
      </c>
      <c r="H4790">
        <v>98202</v>
      </c>
      <c r="I4790">
        <v>6388376</v>
      </c>
      <c r="J4790">
        <v>65.040000000000006</v>
      </c>
    </row>
    <row r="4791" spans="1:10" x14ac:dyDescent="0.45">
      <c r="A4791">
        <v>1976</v>
      </c>
      <c r="B4791">
        <v>14</v>
      </c>
      <c r="C4791">
        <v>3.2000000000000003E-4</v>
      </c>
      <c r="D4791">
        <v>3.2000000000000003E-4</v>
      </c>
      <c r="E4791">
        <v>0.5</v>
      </c>
      <c r="F4791">
        <v>98189</v>
      </c>
      <c r="G4791">
        <v>32</v>
      </c>
      <c r="H4791">
        <v>98173</v>
      </c>
      <c r="I4791">
        <v>6290174</v>
      </c>
      <c r="J4791">
        <v>64.06</v>
      </c>
    </row>
    <row r="4792" spans="1:10" x14ac:dyDescent="0.45">
      <c r="A4792">
        <v>1976</v>
      </c>
      <c r="B4792">
        <v>15</v>
      </c>
      <c r="C4792">
        <v>3.6999999999999999E-4</v>
      </c>
      <c r="D4792">
        <v>3.6999999999999999E-4</v>
      </c>
      <c r="E4792">
        <v>0.5</v>
      </c>
      <c r="F4792">
        <v>98158</v>
      </c>
      <c r="G4792">
        <v>36</v>
      </c>
      <c r="H4792">
        <v>98139</v>
      </c>
      <c r="I4792">
        <v>6192000</v>
      </c>
      <c r="J4792">
        <v>63.08</v>
      </c>
    </row>
    <row r="4793" spans="1:10" x14ac:dyDescent="0.45">
      <c r="A4793">
        <v>1976</v>
      </c>
      <c r="B4793">
        <v>16</v>
      </c>
      <c r="C4793">
        <v>4.8000000000000001E-4</v>
      </c>
      <c r="D4793">
        <v>4.8000000000000001E-4</v>
      </c>
      <c r="E4793">
        <v>0.5</v>
      </c>
      <c r="F4793">
        <v>98121</v>
      </c>
      <c r="G4793">
        <v>47</v>
      </c>
      <c r="H4793">
        <v>98098</v>
      </c>
      <c r="I4793">
        <v>6093861</v>
      </c>
      <c r="J4793">
        <v>62.11</v>
      </c>
    </row>
    <row r="4794" spans="1:10" x14ac:dyDescent="0.45">
      <c r="A4794">
        <v>1976</v>
      </c>
      <c r="B4794">
        <v>17</v>
      </c>
      <c r="C4794">
        <v>5.5000000000000003E-4</v>
      </c>
      <c r="D4794">
        <v>5.5000000000000003E-4</v>
      </c>
      <c r="E4794">
        <v>0.5</v>
      </c>
      <c r="F4794">
        <v>98074</v>
      </c>
      <c r="G4794">
        <v>54</v>
      </c>
      <c r="H4794">
        <v>98048</v>
      </c>
      <c r="I4794">
        <v>5995763</v>
      </c>
      <c r="J4794">
        <v>61.13</v>
      </c>
    </row>
    <row r="4795" spans="1:10" x14ac:dyDescent="0.45">
      <c r="A4795">
        <v>1976</v>
      </c>
      <c r="B4795">
        <v>18</v>
      </c>
      <c r="C4795">
        <v>6.4000000000000005E-4</v>
      </c>
      <c r="D4795">
        <v>6.4000000000000005E-4</v>
      </c>
      <c r="E4795">
        <v>0.5</v>
      </c>
      <c r="F4795">
        <v>98021</v>
      </c>
      <c r="G4795">
        <v>62</v>
      </c>
      <c r="H4795">
        <v>97990</v>
      </c>
      <c r="I4795">
        <v>5897715</v>
      </c>
      <c r="J4795">
        <v>60.17</v>
      </c>
    </row>
    <row r="4796" spans="1:10" x14ac:dyDescent="0.45">
      <c r="A4796">
        <v>1976</v>
      </c>
      <c r="B4796">
        <v>19</v>
      </c>
      <c r="C4796">
        <v>5.9999999999999995E-4</v>
      </c>
      <c r="D4796">
        <v>5.9999999999999995E-4</v>
      </c>
      <c r="E4796">
        <v>0.5</v>
      </c>
      <c r="F4796">
        <v>97958</v>
      </c>
      <c r="G4796">
        <v>59</v>
      </c>
      <c r="H4796">
        <v>97929</v>
      </c>
      <c r="I4796">
        <v>5799726</v>
      </c>
      <c r="J4796">
        <v>59.21</v>
      </c>
    </row>
    <row r="4797" spans="1:10" x14ac:dyDescent="0.45">
      <c r="A4797">
        <v>1976</v>
      </c>
      <c r="B4797">
        <v>20</v>
      </c>
      <c r="C4797">
        <v>6.4000000000000005E-4</v>
      </c>
      <c r="D4797">
        <v>6.4000000000000005E-4</v>
      </c>
      <c r="E4797">
        <v>0.5</v>
      </c>
      <c r="F4797">
        <v>97900</v>
      </c>
      <c r="G4797">
        <v>63</v>
      </c>
      <c r="H4797">
        <v>97868</v>
      </c>
      <c r="I4797">
        <v>5701797</v>
      </c>
      <c r="J4797">
        <v>58.24</v>
      </c>
    </row>
    <row r="4798" spans="1:10" x14ac:dyDescent="0.45">
      <c r="A4798">
        <v>1976</v>
      </c>
      <c r="B4798">
        <v>21</v>
      </c>
      <c r="C4798">
        <v>6.0999999999999997E-4</v>
      </c>
      <c r="D4798">
        <v>6.0999999999999997E-4</v>
      </c>
      <c r="E4798">
        <v>0.5</v>
      </c>
      <c r="F4798">
        <v>97837</v>
      </c>
      <c r="G4798">
        <v>60</v>
      </c>
      <c r="H4798">
        <v>97807</v>
      </c>
      <c r="I4798">
        <v>5603928</v>
      </c>
      <c r="J4798">
        <v>57.28</v>
      </c>
    </row>
    <row r="4799" spans="1:10" x14ac:dyDescent="0.45">
      <c r="A4799">
        <v>1976</v>
      </c>
      <c r="B4799">
        <v>22</v>
      </c>
      <c r="C4799">
        <v>6.3000000000000003E-4</v>
      </c>
      <c r="D4799">
        <v>6.3000000000000003E-4</v>
      </c>
      <c r="E4799">
        <v>0.5</v>
      </c>
      <c r="F4799">
        <v>97777</v>
      </c>
      <c r="G4799">
        <v>62</v>
      </c>
      <c r="H4799">
        <v>97746</v>
      </c>
      <c r="I4799">
        <v>5506121</v>
      </c>
      <c r="J4799">
        <v>56.31</v>
      </c>
    </row>
    <row r="4800" spans="1:10" x14ac:dyDescent="0.45">
      <c r="A4800">
        <v>1976</v>
      </c>
      <c r="B4800">
        <v>23</v>
      </c>
      <c r="C4800">
        <v>6.4999999999999997E-4</v>
      </c>
      <c r="D4800">
        <v>6.4999999999999997E-4</v>
      </c>
      <c r="E4800">
        <v>0.5</v>
      </c>
      <c r="F4800">
        <v>97716</v>
      </c>
      <c r="G4800">
        <v>63</v>
      </c>
      <c r="H4800">
        <v>97684</v>
      </c>
      <c r="I4800">
        <v>5408375</v>
      </c>
      <c r="J4800">
        <v>55.35</v>
      </c>
    </row>
    <row r="4801" spans="1:10" x14ac:dyDescent="0.45">
      <c r="A4801">
        <v>1976</v>
      </c>
      <c r="B4801">
        <v>24</v>
      </c>
      <c r="C4801">
        <v>6.4000000000000005E-4</v>
      </c>
      <c r="D4801">
        <v>6.4000000000000005E-4</v>
      </c>
      <c r="E4801">
        <v>0.5</v>
      </c>
      <c r="F4801">
        <v>97652</v>
      </c>
      <c r="G4801">
        <v>62</v>
      </c>
      <c r="H4801">
        <v>97621</v>
      </c>
      <c r="I4801">
        <v>5310691</v>
      </c>
      <c r="J4801">
        <v>54.38</v>
      </c>
    </row>
    <row r="4802" spans="1:10" x14ac:dyDescent="0.45">
      <c r="A4802">
        <v>1976</v>
      </c>
      <c r="B4802">
        <v>25</v>
      </c>
      <c r="C4802">
        <v>6.4999999999999997E-4</v>
      </c>
      <c r="D4802">
        <v>6.4999999999999997E-4</v>
      </c>
      <c r="E4802">
        <v>0.5</v>
      </c>
      <c r="F4802">
        <v>97590</v>
      </c>
      <c r="G4802">
        <v>63</v>
      </c>
      <c r="H4802">
        <v>97558</v>
      </c>
      <c r="I4802">
        <v>5213070</v>
      </c>
      <c r="J4802">
        <v>53.42</v>
      </c>
    </row>
    <row r="4803" spans="1:10" x14ac:dyDescent="0.45">
      <c r="A4803">
        <v>1976</v>
      </c>
      <c r="B4803">
        <v>26</v>
      </c>
      <c r="C4803">
        <v>7.2000000000000005E-4</v>
      </c>
      <c r="D4803">
        <v>7.2000000000000005E-4</v>
      </c>
      <c r="E4803">
        <v>0.5</v>
      </c>
      <c r="F4803">
        <v>97527</v>
      </c>
      <c r="G4803">
        <v>70</v>
      </c>
      <c r="H4803">
        <v>97491</v>
      </c>
      <c r="I4803">
        <v>5115512</v>
      </c>
      <c r="J4803">
        <v>52.45</v>
      </c>
    </row>
    <row r="4804" spans="1:10" x14ac:dyDescent="0.45">
      <c r="A4804">
        <v>1976</v>
      </c>
      <c r="B4804">
        <v>27</v>
      </c>
      <c r="C4804">
        <v>6.9999999999999999E-4</v>
      </c>
      <c r="D4804">
        <v>6.9999999999999999E-4</v>
      </c>
      <c r="E4804">
        <v>0.5</v>
      </c>
      <c r="F4804">
        <v>97456</v>
      </c>
      <c r="G4804">
        <v>68</v>
      </c>
      <c r="H4804">
        <v>97422</v>
      </c>
      <c r="I4804">
        <v>5018020</v>
      </c>
      <c r="J4804">
        <v>51.49</v>
      </c>
    </row>
    <row r="4805" spans="1:10" x14ac:dyDescent="0.45">
      <c r="A4805">
        <v>1976</v>
      </c>
      <c r="B4805">
        <v>28</v>
      </c>
      <c r="C4805">
        <v>7.3999999999999999E-4</v>
      </c>
      <c r="D4805">
        <v>7.3999999999999999E-4</v>
      </c>
      <c r="E4805">
        <v>0.5</v>
      </c>
      <c r="F4805">
        <v>97388</v>
      </c>
      <c r="G4805">
        <v>72</v>
      </c>
      <c r="H4805">
        <v>97352</v>
      </c>
      <c r="I4805">
        <v>4920598</v>
      </c>
      <c r="J4805">
        <v>50.53</v>
      </c>
    </row>
    <row r="4806" spans="1:10" x14ac:dyDescent="0.45">
      <c r="A4806">
        <v>1976</v>
      </c>
      <c r="B4806">
        <v>29</v>
      </c>
      <c r="C4806">
        <v>7.3999999999999999E-4</v>
      </c>
      <c r="D4806">
        <v>7.3999999999999999E-4</v>
      </c>
      <c r="E4806">
        <v>0.5</v>
      </c>
      <c r="F4806">
        <v>97316</v>
      </c>
      <c r="G4806">
        <v>72</v>
      </c>
      <c r="H4806">
        <v>97280</v>
      </c>
      <c r="I4806">
        <v>4823246</v>
      </c>
      <c r="J4806">
        <v>49.56</v>
      </c>
    </row>
    <row r="4807" spans="1:10" x14ac:dyDescent="0.45">
      <c r="A4807">
        <v>1976</v>
      </c>
      <c r="B4807">
        <v>30</v>
      </c>
      <c r="C4807">
        <v>7.6999999999999996E-4</v>
      </c>
      <c r="D4807">
        <v>7.6999999999999996E-4</v>
      </c>
      <c r="E4807">
        <v>0.5</v>
      </c>
      <c r="F4807">
        <v>97244</v>
      </c>
      <c r="G4807">
        <v>74</v>
      </c>
      <c r="H4807">
        <v>97206</v>
      </c>
      <c r="I4807">
        <v>4725967</v>
      </c>
      <c r="J4807">
        <v>48.6</v>
      </c>
    </row>
    <row r="4808" spans="1:10" x14ac:dyDescent="0.45">
      <c r="A4808">
        <v>1976</v>
      </c>
      <c r="B4808">
        <v>31</v>
      </c>
      <c r="C4808">
        <v>8.8000000000000003E-4</v>
      </c>
      <c r="D4808">
        <v>8.8000000000000003E-4</v>
      </c>
      <c r="E4808">
        <v>0.5</v>
      </c>
      <c r="F4808">
        <v>97169</v>
      </c>
      <c r="G4808">
        <v>86</v>
      </c>
      <c r="H4808">
        <v>97126</v>
      </c>
      <c r="I4808">
        <v>4628760</v>
      </c>
      <c r="J4808">
        <v>47.64</v>
      </c>
    </row>
    <row r="4809" spans="1:10" x14ac:dyDescent="0.45">
      <c r="A4809">
        <v>1976</v>
      </c>
      <c r="B4809">
        <v>32</v>
      </c>
      <c r="C4809">
        <v>9.5E-4</v>
      </c>
      <c r="D4809">
        <v>9.5E-4</v>
      </c>
      <c r="E4809">
        <v>0.5</v>
      </c>
      <c r="F4809">
        <v>97084</v>
      </c>
      <c r="G4809">
        <v>92</v>
      </c>
      <c r="H4809">
        <v>97038</v>
      </c>
      <c r="I4809">
        <v>4531634</v>
      </c>
      <c r="J4809">
        <v>46.68</v>
      </c>
    </row>
    <row r="4810" spans="1:10" x14ac:dyDescent="0.45">
      <c r="A4810">
        <v>1976</v>
      </c>
      <c r="B4810">
        <v>33</v>
      </c>
      <c r="C4810">
        <v>9.7999999999999997E-4</v>
      </c>
      <c r="D4810">
        <v>9.7999999999999997E-4</v>
      </c>
      <c r="E4810">
        <v>0.5</v>
      </c>
      <c r="F4810">
        <v>96992</v>
      </c>
      <c r="G4810">
        <v>95</v>
      </c>
      <c r="H4810">
        <v>96944</v>
      </c>
      <c r="I4810">
        <v>4434596</v>
      </c>
      <c r="J4810">
        <v>45.72</v>
      </c>
    </row>
    <row r="4811" spans="1:10" x14ac:dyDescent="0.45">
      <c r="A4811">
        <v>1976</v>
      </c>
      <c r="B4811">
        <v>34</v>
      </c>
      <c r="C4811">
        <v>1.0499999999999999E-3</v>
      </c>
      <c r="D4811">
        <v>1.0499999999999999E-3</v>
      </c>
      <c r="E4811">
        <v>0.5</v>
      </c>
      <c r="F4811">
        <v>96896</v>
      </c>
      <c r="G4811">
        <v>102</v>
      </c>
      <c r="H4811">
        <v>96845</v>
      </c>
      <c r="I4811">
        <v>4337652</v>
      </c>
      <c r="J4811">
        <v>44.77</v>
      </c>
    </row>
    <row r="4812" spans="1:10" x14ac:dyDescent="0.45">
      <c r="A4812">
        <v>1976</v>
      </c>
      <c r="B4812">
        <v>35</v>
      </c>
      <c r="C4812">
        <v>1.15E-3</v>
      </c>
      <c r="D4812">
        <v>1.15E-3</v>
      </c>
      <c r="E4812">
        <v>0.5</v>
      </c>
      <c r="F4812">
        <v>96794</v>
      </c>
      <c r="G4812">
        <v>112</v>
      </c>
      <c r="H4812">
        <v>96739</v>
      </c>
      <c r="I4812">
        <v>4240807</v>
      </c>
      <c r="J4812">
        <v>43.81</v>
      </c>
    </row>
    <row r="4813" spans="1:10" x14ac:dyDescent="0.45">
      <c r="A4813">
        <v>1976</v>
      </c>
      <c r="B4813">
        <v>36</v>
      </c>
      <c r="C4813">
        <v>1.23E-3</v>
      </c>
      <c r="D4813">
        <v>1.23E-3</v>
      </c>
      <c r="E4813">
        <v>0.5</v>
      </c>
      <c r="F4813">
        <v>96683</v>
      </c>
      <c r="G4813">
        <v>119</v>
      </c>
      <c r="H4813">
        <v>96623</v>
      </c>
      <c r="I4813">
        <v>4144068</v>
      </c>
      <c r="J4813">
        <v>42.86</v>
      </c>
    </row>
    <row r="4814" spans="1:10" x14ac:dyDescent="0.45">
      <c r="A4814">
        <v>1976</v>
      </c>
      <c r="B4814">
        <v>37</v>
      </c>
      <c r="C4814">
        <v>1.41E-3</v>
      </c>
      <c r="D4814">
        <v>1.41E-3</v>
      </c>
      <c r="E4814">
        <v>0.5</v>
      </c>
      <c r="F4814">
        <v>96564</v>
      </c>
      <c r="G4814">
        <v>136</v>
      </c>
      <c r="H4814">
        <v>96496</v>
      </c>
      <c r="I4814">
        <v>4047445</v>
      </c>
      <c r="J4814">
        <v>41.91</v>
      </c>
    </row>
    <row r="4815" spans="1:10" x14ac:dyDescent="0.45">
      <c r="A4815">
        <v>1976</v>
      </c>
      <c r="B4815">
        <v>38</v>
      </c>
      <c r="C4815">
        <v>1.5499999999999999E-3</v>
      </c>
      <c r="D4815">
        <v>1.5499999999999999E-3</v>
      </c>
      <c r="E4815">
        <v>0.5</v>
      </c>
      <c r="F4815">
        <v>96428</v>
      </c>
      <c r="G4815">
        <v>149</v>
      </c>
      <c r="H4815">
        <v>96353</v>
      </c>
      <c r="I4815">
        <v>3950949</v>
      </c>
      <c r="J4815">
        <v>40.97</v>
      </c>
    </row>
    <row r="4816" spans="1:10" x14ac:dyDescent="0.45">
      <c r="A4816">
        <v>1976</v>
      </c>
      <c r="B4816">
        <v>39</v>
      </c>
      <c r="C4816">
        <v>1.6299999999999999E-3</v>
      </c>
      <c r="D4816">
        <v>1.6299999999999999E-3</v>
      </c>
      <c r="E4816">
        <v>0.5</v>
      </c>
      <c r="F4816">
        <v>96278</v>
      </c>
      <c r="G4816">
        <v>157</v>
      </c>
      <c r="H4816">
        <v>96200</v>
      </c>
      <c r="I4816">
        <v>3854596</v>
      </c>
      <c r="J4816">
        <v>40.04</v>
      </c>
    </row>
    <row r="4817" spans="1:10" x14ac:dyDescent="0.45">
      <c r="A4817">
        <v>1976</v>
      </c>
      <c r="B4817">
        <v>40</v>
      </c>
      <c r="C4817">
        <v>1.8600000000000001E-3</v>
      </c>
      <c r="D4817">
        <v>1.8600000000000001E-3</v>
      </c>
      <c r="E4817">
        <v>0.5</v>
      </c>
      <c r="F4817">
        <v>96121</v>
      </c>
      <c r="G4817">
        <v>179</v>
      </c>
      <c r="H4817">
        <v>96032</v>
      </c>
      <c r="I4817">
        <v>3758397</v>
      </c>
      <c r="J4817">
        <v>39.1</v>
      </c>
    </row>
    <row r="4818" spans="1:10" x14ac:dyDescent="0.45">
      <c r="A4818">
        <v>1976</v>
      </c>
      <c r="B4818">
        <v>41</v>
      </c>
      <c r="C4818">
        <v>2.0500000000000002E-3</v>
      </c>
      <c r="D4818">
        <v>2.0500000000000002E-3</v>
      </c>
      <c r="E4818">
        <v>0.5</v>
      </c>
      <c r="F4818">
        <v>95943</v>
      </c>
      <c r="G4818">
        <v>197</v>
      </c>
      <c r="H4818">
        <v>95844</v>
      </c>
      <c r="I4818">
        <v>3662365</v>
      </c>
      <c r="J4818">
        <v>38.17</v>
      </c>
    </row>
    <row r="4819" spans="1:10" x14ac:dyDescent="0.45">
      <c r="A4819">
        <v>1976</v>
      </c>
      <c r="B4819">
        <v>42</v>
      </c>
      <c r="C4819">
        <v>2.2200000000000002E-3</v>
      </c>
      <c r="D4819">
        <v>2.2200000000000002E-3</v>
      </c>
      <c r="E4819">
        <v>0.5</v>
      </c>
      <c r="F4819">
        <v>95746</v>
      </c>
      <c r="G4819">
        <v>213</v>
      </c>
      <c r="H4819">
        <v>95640</v>
      </c>
      <c r="I4819">
        <v>3566520</v>
      </c>
      <c r="J4819">
        <v>37.25</v>
      </c>
    </row>
    <row r="4820" spans="1:10" x14ac:dyDescent="0.45">
      <c r="A4820">
        <v>1976</v>
      </c>
      <c r="B4820">
        <v>43</v>
      </c>
      <c r="C4820">
        <v>2.4399999999999999E-3</v>
      </c>
      <c r="D4820">
        <v>2.4399999999999999E-3</v>
      </c>
      <c r="E4820">
        <v>0.5</v>
      </c>
      <c r="F4820">
        <v>95534</v>
      </c>
      <c r="G4820">
        <v>233</v>
      </c>
      <c r="H4820">
        <v>95417</v>
      </c>
      <c r="I4820">
        <v>3470880</v>
      </c>
      <c r="J4820">
        <v>36.33</v>
      </c>
    </row>
    <row r="4821" spans="1:10" x14ac:dyDescent="0.45">
      <c r="A4821">
        <v>1976</v>
      </c>
      <c r="B4821">
        <v>44</v>
      </c>
      <c r="C4821">
        <v>2.7200000000000002E-3</v>
      </c>
      <c r="D4821">
        <v>2.7100000000000002E-3</v>
      </c>
      <c r="E4821">
        <v>0.5</v>
      </c>
      <c r="F4821">
        <v>95301</v>
      </c>
      <c r="G4821">
        <v>259</v>
      </c>
      <c r="H4821">
        <v>95172</v>
      </c>
      <c r="I4821">
        <v>3375463</v>
      </c>
      <c r="J4821">
        <v>35.42</v>
      </c>
    </row>
    <row r="4822" spans="1:10" x14ac:dyDescent="0.45">
      <c r="A4822">
        <v>1976</v>
      </c>
      <c r="B4822">
        <v>45</v>
      </c>
      <c r="C4822">
        <v>2.9199999999999999E-3</v>
      </c>
      <c r="D4822">
        <v>2.9199999999999999E-3</v>
      </c>
      <c r="E4822">
        <v>0.5</v>
      </c>
      <c r="F4822">
        <v>95042</v>
      </c>
      <c r="G4822">
        <v>277</v>
      </c>
      <c r="H4822">
        <v>94904</v>
      </c>
      <c r="I4822">
        <v>3280292</v>
      </c>
      <c r="J4822">
        <v>34.51</v>
      </c>
    </row>
    <row r="4823" spans="1:10" x14ac:dyDescent="0.45">
      <c r="A4823">
        <v>1976</v>
      </c>
      <c r="B4823">
        <v>46</v>
      </c>
      <c r="C4823">
        <v>3.2399999999999998E-3</v>
      </c>
      <c r="D4823">
        <v>3.2299999999999998E-3</v>
      </c>
      <c r="E4823">
        <v>0.5</v>
      </c>
      <c r="F4823">
        <v>94765</v>
      </c>
      <c r="G4823">
        <v>307</v>
      </c>
      <c r="H4823">
        <v>94612</v>
      </c>
      <c r="I4823">
        <v>3185388</v>
      </c>
      <c r="J4823">
        <v>33.61</v>
      </c>
    </row>
    <row r="4824" spans="1:10" x14ac:dyDescent="0.45">
      <c r="A4824">
        <v>1976</v>
      </c>
      <c r="B4824">
        <v>47</v>
      </c>
      <c r="C4824">
        <v>3.5300000000000002E-3</v>
      </c>
      <c r="D4824">
        <v>3.5200000000000001E-3</v>
      </c>
      <c r="E4824">
        <v>0.5</v>
      </c>
      <c r="F4824">
        <v>94459</v>
      </c>
      <c r="G4824">
        <v>333</v>
      </c>
      <c r="H4824">
        <v>94292</v>
      </c>
      <c r="I4824">
        <v>3090776</v>
      </c>
      <c r="J4824">
        <v>32.72</v>
      </c>
    </row>
    <row r="4825" spans="1:10" x14ac:dyDescent="0.45">
      <c r="A4825">
        <v>1976</v>
      </c>
      <c r="B4825">
        <v>48</v>
      </c>
      <c r="C4825">
        <v>3.8999999999999998E-3</v>
      </c>
      <c r="D4825">
        <v>3.8999999999999998E-3</v>
      </c>
      <c r="E4825">
        <v>0.5</v>
      </c>
      <c r="F4825">
        <v>94126</v>
      </c>
      <c r="G4825">
        <v>367</v>
      </c>
      <c r="H4825">
        <v>93942</v>
      </c>
      <c r="I4825">
        <v>2996484</v>
      </c>
      <c r="J4825">
        <v>31.83</v>
      </c>
    </row>
    <row r="4826" spans="1:10" x14ac:dyDescent="0.45">
      <c r="A4826">
        <v>1976</v>
      </c>
      <c r="B4826">
        <v>49</v>
      </c>
      <c r="C4826">
        <v>4.1599999999999996E-3</v>
      </c>
      <c r="D4826">
        <v>4.15E-3</v>
      </c>
      <c r="E4826">
        <v>0.5</v>
      </c>
      <c r="F4826">
        <v>93759</v>
      </c>
      <c r="G4826">
        <v>389</v>
      </c>
      <c r="H4826">
        <v>93564</v>
      </c>
      <c r="I4826">
        <v>2902542</v>
      </c>
      <c r="J4826">
        <v>30.96</v>
      </c>
    </row>
    <row r="4827" spans="1:10" x14ac:dyDescent="0.45">
      <c r="A4827">
        <v>1976</v>
      </c>
      <c r="B4827">
        <v>50</v>
      </c>
      <c r="C4827">
        <v>4.7800000000000004E-3</v>
      </c>
      <c r="D4827">
        <v>4.7699999999999999E-3</v>
      </c>
      <c r="E4827">
        <v>0.5</v>
      </c>
      <c r="F4827">
        <v>93370</v>
      </c>
      <c r="G4827">
        <v>445</v>
      </c>
      <c r="H4827">
        <v>93147</v>
      </c>
      <c r="I4827">
        <v>2808977</v>
      </c>
      <c r="J4827">
        <v>30.08</v>
      </c>
    </row>
    <row r="4828" spans="1:10" x14ac:dyDescent="0.45">
      <c r="A4828">
        <v>1976</v>
      </c>
      <c r="B4828">
        <v>51</v>
      </c>
      <c r="C4828">
        <v>4.9199999999999999E-3</v>
      </c>
      <c r="D4828">
        <v>4.9100000000000003E-3</v>
      </c>
      <c r="E4828">
        <v>0.5</v>
      </c>
      <c r="F4828">
        <v>92925</v>
      </c>
      <c r="G4828">
        <v>456</v>
      </c>
      <c r="H4828">
        <v>92697</v>
      </c>
      <c r="I4828">
        <v>2715830</v>
      </c>
      <c r="J4828">
        <v>29.23</v>
      </c>
    </row>
    <row r="4829" spans="1:10" x14ac:dyDescent="0.45">
      <c r="A4829">
        <v>1976</v>
      </c>
      <c r="B4829">
        <v>52</v>
      </c>
      <c r="C4829">
        <v>5.3499999999999997E-3</v>
      </c>
      <c r="D4829">
        <v>5.3299999999999997E-3</v>
      </c>
      <c r="E4829">
        <v>0.5</v>
      </c>
      <c r="F4829">
        <v>92469</v>
      </c>
      <c r="G4829">
        <v>493</v>
      </c>
      <c r="H4829">
        <v>92222</v>
      </c>
      <c r="I4829">
        <v>2623133</v>
      </c>
      <c r="J4829">
        <v>28.37</v>
      </c>
    </row>
    <row r="4830" spans="1:10" x14ac:dyDescent="0.45">
      <c r="A4830">
        <v>1976</v>
      </c>
      <c r="B4830">
        <v>53</v>
      </c>
      <c r="C4830">
        <v>5.6899999999999997E-3</v>
      </c>
      <c r="D4830">
        <v>5.6800000000000002E-3</v>
      </c>
      <c r="E4830">
        <v>0.5</v>
      </c>
      <c r="F4830">
        <v>91976</v>
      </c>
      <c r="G4830">
        <v>522</v>
      </c>
      <c r="H4830">
        <v>91715</v>
      </c>
      <c r="I4830">
        <v>2530910</v>
      </c>
      <c r="J4830">
        <v>27.52</v>
      </c>
    </row>
    <row r="4831" spans="1:10" x14ac:dyDescent="0.45">
      <c r="A4831">
        <v>1976</v>
      </c>
      <c r="B4831">
        <v>54</v>
      </c>
      <c r="C4831">
        <v>6.0699999999999999E-3</v>
      </c>
      <c r="D4831">
        <v>6.0600000000000003E-3</v>
      </c>
      <c r="E4831">
        <v>0.5</v>
      </c>
      <c r="F4831">
        <v>91454</v>
      </c>
      <c r="G4831">
        <v>554</v>
      </c>
      <c r="H4831">
        <v>91177</v>
      </c>
      <c r="I4831">
        <v>2439196</v>
      </c>
      <c r="J4831">
        <v>26.67</v>
      </c>
    </row>
    <row r="4832" spans="1:10" x14ac:dyDescent="0.45">
      <c r="A4832">
        <v>1976</v>
      </c>
      <c r="B4832">
        <v>55</v>
      </c>
      <c r="C4832">
        <v>6.6100000000000004E-3</v>
      </c>
      <c r="D4832">
        <v>6.5900000000000004E-3</v>
      </c>
      <c r="E4832">
        <v>0.5</v>
      </c>
      <c r="F4832">
        <v>90900</v>
      </c>
      <c r="G4832">
        <v>599</v>
      </c>
      <c r="H4832">
        <v>90600</v>
      </c>
      <c r="I4832">
        <v>2348019</v>
      </c>
      <c r="J4832">
        <v>25.83</v>
      </c>
    </row>
    <row r="4833" spans="1:10" x14ac:dyDescent="0.45">
      <c r="A4833">
        <v>1976</v>
      </c>
      <c r="B4833">
        <v>56</v>
      </c>
      <c r="C4833">
        <v>7.4400000000000004E-3</v>
      </c>
      <c r="D4833">
        <v>7.4099999999999999E-3</v>
      </c>
      <c r="E4833">
        <v>0.5</v>
      </c>
      <c r="F4833">
        <v>90301</v>
      </c>
      <c r="G4833">
        <v>669</v>
      </c>
      <c r="H4833">
        <v>89966</v>
      </c>
      <c r="I4833">
        <v>2257419</v>
      </c>
      <c r="J4833">
        <v>25</v>
      </c>
    </row>
    <row r="4834" spans="1:10" x14ac:dyDescent="0.45">
      <c r="A4834">
        <v>1976</v>
      </c>
      <c r="B4834">
        <v>57</v>
      </c>
      <c r="C4834">
        <v>7.6899999999999998E-3</v>
      </c>
      <c r="D4834">
        <v>7.6600000000000001E-3</v>
      </c>
      <c r="E4834">
        <v>0.5</v>
      </c>
      <c r="F4834">
        <v>89632</v>
      </c>
      <c r="G4834">
        <v>686</v>
      </c>
      <c r="H4834">
        <v>89288</v>
      </c>
      <c r="I4834">
        <v>2167453</v>
      </c>
      <c r="J4834">
        <v>24.18</v>
      </c>
    </row>
    <row r="4835" spans="1:10" x14ac:dyDescent="0.45">
      <c r="A4835">
        <v>1976</v>
      </c>
      <c r="B4835">
        <v>58</v>
      </c>
      <c r="C4835">
        <v>8.8199999999999997E-3</v>
      </c>
      <c r="D4835">
        <v>8.7799999999999996E-3</v>
      </c>
      <c r="E4835">
        <v>0.5</v>
      </c>
      <c r="F4835">
        <v>88945</v>
      </c>
      <c r="G4835">
        <v>781</v>
      </c>
      <c r="H4835">
        <v>88555</v>
      </c>
      <c r="I4835">
        <v>2078164</v>
      </c>
      <c r="J4835">
        <v>23.36</v>
      </c>
    </row>
    <row r="4836" spans="1:10" x14ac:dyDescent="0.45">
      <c r="A4836">
        <v>1976</v>
      </c>
      <c r="B4836">
        <v>59</v>
      </c>
      <c r="C4836">
        <v>9.2399999999999999E-3</v>
      </c>
      <c r="D4836">
        <v>9.1999999999999998E-3</v>
      </c>
      <c r="E4836">
        <v>0.5</v>
      </c>
      <c r="F4836">
        <v>88164</v>
      </c>
      <c r="G4836">
        <v>811</v>
      </c>
      <c r="H4836">
        <v>87759</v>
      </c>
      <c r="I4836">
        <v>1989609</v>
      </c>
      <c r="J4836">
        <v>22.57</v>
      </c>
    </row>
    <row r="4837" spans="1:10" x14ac:dyDescent="0.45">
      <c r="A4837">
        <v>1976</v>
      </c>
      <c r="B4837">
        <v>60</v>
      </c>
      <c r="C4837">
        <v>1.044E-2</v>
      </c>
      <c r="D4837">
        <v>1.038E-2</v>
      </c>
      <c r="E4837">
        <v>0.5</v>
      </c>
      <c r="F4837">
        <v>87353</v>
      </c>
      <c r="G4837">
        <v>907</v>
      </c>
      <c r="H4837">
        <v>86900</v>
      </c>
      <c r="I4837">
        <v>1901851</v>
      </c>
      <c r="J4837">
        <v>21.77</v>
      </c>
    </row>
    <row r="4838" spans="1:10" x14ac:dyDescent="0.45">
      <c r="A4838">
        <v>1976</v>
      </c>
      <c r="B4838">
        <v>61</v>
      </c>
      <c r="C4838">
        <v>1.1089999999999999E-2</v>
      </c>
      <c r="D4838">
        <v>1.103E-2</v>
      </c>
      <c r="E4838">
        <v>0.5</v>
      </c>
      <c r="F4838">
        <v>86446</v>
      </c>
      <c r="G4838">
        <v>954</v>
      </c>
      <c r="H4838">
        <v>85969</v>
      </c>
      <c r="I4838">
        <v>1814951</v>
      </c>
      <c r="J4838">
        <v>21</v>
      </c>
    </row>
    <row r="4839" spans="1:10" x14ac:dyDescent="0.45">
      <c r="A4839">
        <v>1976</v>
      </c>
      <c r="B4839">
        <v>62</v>
      </c>
      <c r="C4839">
        <v>1.2149999999999999E-2</v>
      </c>
      <c r="D4839">
        <v>1.208E-2</v>
      </c>
      <c r="E4839">
        <v>0.5</v>
      </c>
      <c r="F4839">
        <v>85493</v>
      </c>
      <c r="G4839">
        <v>1033</v>
      </c>
      <c r="H4839">
        <v>84976</v>
      </c>
      <c r="I4839">
        <v>1728981</v>
      </c>
      <c r="J4839">
        <v>20.22</v>
      </c>
    </row>
    <row r="4840" spans="1:10" x14ac:dyDescent="0.45">
      <c r="A4840">
        <v>1976</v>
      </c>
      <c r="B4840">
        <v>63</v>
      </c>
      <c r="C4840">
        <v>1.285E-2</v>
      </c>
      <c r="D4840">
        <v>1.277E-2</v>
      </c>
      <c r="E4840">
        <v>0.5</v>
      </c>
      <c r="F4840">
        <v>84460</v>
      </c>
      <c r="G4840">
        <v>1079</v>
      </c>
      <c r="H4840">
        <v>83921</v>
      </c>
      <c r="I4840">
        <v>1644005</v>
      </c>
      <c r="J4840">
        <v>19.46</v>
      </c>
    </row>
    <row r="4841" spans="1:10" x14ac:dyDescent="0.45">
      <c r="A4841">
        <v>1976</v>
      </c>
      <c r="B4841">
        <v>64</v>
      </c>
      <c r="C4841">
        <v>1.3480000000000001E-2</v>
      </c>
      <c r="D4841">
        <v>1.3390000000000001E-2</v>
      </c>
      <c r="E4841">
        <v>0.5</v>
      </c>
      <c r="F4841">
        <v>83381</v>
      </c>
      <c r="G4841">
        <v>1116</v>
      </c>
      <c r="H4841">
        <v>82823</v>
      </c>
      <c r="I4841">
        <v>1560084</v>
      </c>
      <c r="J4841">
        <v>18.71</v>
      </c>
    </row>
    <row r="4842" spans="1:10" x14ac:dyDescent="0.45">
      <c r="A4842">
        <v>1976</v>
      </c>
      <c r="B4842">
        <v>65</v>
      </c>
      <c r="C4842">
        <v>1.4829999999999999E-2</v>
      </c>
      <c r="D4842">
        <v>1.473E-2</v>
      </c>
      <c r="E4842">
        <v>0.5</v>
      </c>
      <c r="F4842">
        <v>82265</v>
      </c>
      <c r="G4842">
        <v>1211</v>
      </c>
      <c r="H4842">
        <v>81659</v>
      </c>
      <c r="I4842">
        <v>1477261</v>
      </c>
      <c r="J4842">
        <v>17.96</v>
      </c>
    </row>
    <row r="4843" spans="1:10" x14ac:dyDescent="0.45">
      <c r="A4843">
        <v>1976</v>
      </c>
      <c r="B4843">
        <v>66</v>
      </c>
      <c r="C4843">
        <v>1.532E-2</v>
      </c>
      <c r="D4843">
        <v>1.521E-2</v>
      </c>
      <c r="E4843">
        <v>0.5</v>
      </c>
      <c r="F4843">
        <v>81054</v>
      </c>
      <c r="G4843">
        <v>1232</v>
      </c>
      <c r="H4843">
        <v>80437</v>
      </c>
      <c r="I4843">
        <v>1395601</v>
      </c>
      <c r="J4843">
        <v>17.22</v>
      </c>
    </row>
    <row r="4844" spans="1:10" x14ac:dyDescent="0.45">
      <c r="A4844">
        <v>1976</v>
      </c>
      <c r="B4844">
        <v>67</v>
      </c>
      <c r="C4844">
        <v>1.6629999999999999E-2</v>
      </c>
      <c r="D4844">
        <v>1.6490000000000001E-2</v>
      </c>
      <c r="E4844">
        <v>0.5</v>
      </c>
      <c r="F4844">
        <v>79821</v>
      </c>
      <c r="G4844">
        <v>1316</v>
      </c>
      <c r="H4844">
        <v>79163</v>
      </c>
      <c r="I4844">
        <v>1315164</v>
      </c>
      <c r="J4844">
        <v>16.48</v>
      </c>
    </row>
    <row r="4845" spans="1:10" x14ac:dyDescent="0.45">
      <c r="A4845">
        <v>1976</v>
      </c>
      <c r="B4845">
        <v>68</v>
      </c>
      <c r="C4845">
        <v>1.8429999999999998E-2</v>
      </c>
      <c r="D4845">
        <v>1.8259999999999998E-2</v>
      </c>
      <c r="E4845">
        <v>0.5</v>
      </c>
      <c r="F4845">
        <v>78505</v>
      </c>
      <c r="G4845">
        <v>1433</v>
      </c>
      <c r="H4845">
        <v>77788</v>
      </c>
      <c r="I4845">
        <v>1236001</v>
      </c>
      <c r="J4845">
        <v>15.74</v>
      </c>
    </row>
    <row r="4846" spans="1:10" x14ac:dyDescent="0.45">
      <c r="A4846">
        <v>1976</v>
      </c>
      <c r="B4846">
        <v>69</v>
      </c>
      <c r="C4846">
        <v>2.07E-2</v>
      </c>
      <c r="D4846">
        <v>2.0490000000000001E-2</v>
      </c>
      <c r="E4846">
        <v>0.5</v>
      </c>
      <c r="F4846">
        <v>77071</v>
      </c>
      <c r="G4846">
        <v>1579</v>
      </c>
      <c r="H4846">
        <v>76282</v>
      </c>
      <c r="I4846">
        <v>1158213</v>
      </c>
      <c r="J4846">
        <v>15.03</v>
      </c>
    </row>
    <row r="4847" spans="1:10" x14ac:dyDescent="0.45">
      <c r="A4847">
        <v>1976</v>
      </c>
      <c r="B4847">
        <v>70</v>
      </c>
      <c r="C4847">
        <v>2.4510000000000001E-2</v>
      </c>
      <c r="D4847">
        <v>2.4209999999999999E-2</v>
      </c>
      <c r="E4847">
        <v>0.5</v>
      </c>
      <c r="F4847">
        <v>75492</v>
      </c>
      <c r="G4847">
        <v>1828</v>
      </c>
      <c r="H4847">
        <v>74578</v>
      </c>
      <c r="I4847">
        <v>1081931</v>
      </c>
      <c r="J4847">
        <v>14.33</v>
      </c>
    </row>
    <row r="4848" spans="1:10" x14ac:dyDescent="0.45">
      <c r="A4848">
        <v>1976</v>
      </c>
      <c r="B4848">
        <v>71</v>
      </c>
      <c r="C4848">
        <v>2.538E-2</v>
      </c>
      <c r="D4848">
        <v>2.5069999999999999E-2</v>
      </c>
      <c r="E4848">
        <v>0.5</v>
      </c>
      <c r="F4848">
        <v>73664</v>
      </c>
      <c r="G4848">
        <v>1846</v>
      </c>
      <c r="H4848">
        <v>72741</v>
      </c>
      <c r="I4848">
        <v>1007353</v>
      </c>
      <c r="J4848">
        <v>13.67</v>
      </c>
    </row>
    <row r="4849" spans="1:10" x14ac:dyDescent="0.45">
      <c r="A4849">
        <v>1976</v>
      </c>
      <c r="B4849">
        <v>72</v>
      </c>
      <c r="C4849">
        <v>2.8230000000000002E-2</v>
      </c>
      <c r="D4849">
        <v>2.784E-2</v>
      </c>
      <c r="E4849">
        <v>0.5</v>
      </c>
      <c r="F4849">
        <v>71818</v>
      </c>
      <c r="G4849">
        <v>1999</v>
      </c>
      <c r="H4849">
        <v>70818</v>
      </c>
      <c r="I4849">
        <v>934611</v>
      </c>
      <c r="J4849">
        <v>13.01</v>
      </c>
    </row>
    <row r="4850" spans="1:10" x14ac:dyDescent="0.45">
      <c r="A4850">
        <v>1976</v>
      </c>
      <c r="B4850">
        <v>73</v>
      </c>
      <c r="C4850">
        <v>3.1649999999999998E-2</v>
      </c>
      <c r="D4850">
        <v>3.1150000000000001E-2</v>
      </c>
      <c r="E4850">
        <v>0.5</v>
      </c>
      <c r="F4850">
        <v>69819</v>
      </c>
      <c r="G4850">
        <v>2175</v>
      </c>
      <c r="H4850">
        <v>68731</v>
      </c>
      <c r="I4850">
        <v>863793</v>
      </c>
      <c r="J4850">
        <v>12.37</v>
      </c>
    </row>
    <row r="4851" spans="1:10" x14ac:dyDescent="0.45">
      <c r="A4851">
        <v>1976</v>
      </c>
      <c r="B4851">
        <v>74</v>
      </c>
      <c r="C4851">
        <v>3.3369999999999997E-2</v>
      </c>
      <c r="D4851">
        <v>3.2820000000000002E-2</v>
      </c>
      <c r="E4851">
        <v>0.5</v>
      </c>
      <c r="F4851">
        <v>67644</v>
      </c>
      <c r="G4851">
        <v>2220</v>
      </c>
      <c r="H4851">
        <v>66534</v>
      </c>
      <c r="I4851">
        <v>795062</v>
      </c>
      <c r="J4851">
        <v>11.75</v>
      </c>
    </row>
    <row r="4852" spans="1:10" x14ac:dyDescent="0.45">
      <c r="A4852">
        <v>1976</v>
      </c>
      <c r="B4852">
        <v>75</v>
      </c>
      <c r="C4852">
        <v>3.9820000000000001E-2</v>
      </c>
      <c r="D4852">
        <v>3.9039999999999998E-2</v>
      </c>
      <c r="E4852">
        <v>0.5</v>
      </c>
      <c r="F4852">
        <v>65424</v>
      </c>
      <c r="G4852">
        <v>2554</v>
      </c>
      <c r="H4852">
        <v>64146</v>
      </c>
      <c r="I4852">
        <v>728528</v>
      </c>
      <c r="J4852">
        <v>11.14</v>
      </c>
    </row>
    <row r="4853" spans="1:10" x14ac:dyDescent="0.45">
      <c r="A4853">
        <v>1976</v>
      </c>
      <c r="B4853">
        <v>76</v>
      </c>
      <c r="C4853">
        <v>4.086E-2</v>
      </c>
      <c r="D4853">
        <v>4.0039999999999999E-2</v>
      </c>
      <c r="E4853">
        <v>0.5</v>
      </c>
      <c r="F4853">
        <v>62869</v>
      </c>
      <c r="G4853">
        <v>2517</v>
      </c>
      <c r="H4853">
        <v>61611</v>
      </c>
      <c r="I4853">
        <v>664382</v>
      </c>
      <c r="J4853">
        <v>10.57</v>
      </c>
    </row>
    <row r="4854" spans="1:10" x14ac:dyDescent="0.45">
      <c r="A4854">
        <v>1976</v>
      </c>
      <c r="B4854">
        <v>77</v>
      </c>
      <c r="C4854">
        <v>4.3400000000000001E-2</v>
      </c>
      <c r="D4854">
        <v>4.2479999999999997E-2</v>
      </c>
      <c r="E4854">
        <v>0.5</v>
      </c>
      <c r="F4854">
        <v>60352</v>
      </c>
      <c r="G4854">
        <v>2564</v>
      </c>
      <c r="H4854">
        <v>59070</v>
      </c>
      <c r="I4854">
        <v>602771</v>
      </c>
      <c r="J4854">
        <v>9.99</v>
      </c>
    </row>
    <row r="4855" spans="1:10" x14ac:dyDescent="0.45">
      <c r="A4855">
        <v>1976</v>
      </c>
      <c r="B4855">
        <v>78</v>
      </c>
      <c r="C4855">
        <v>4.904E-2</v>
      </c>
      <c r="D4855">
        <v>4.786E-2</v>
      </c>
      <c r="E4855">
        <v>0.5</v>
      </c>
      <c r="F4855">
        <v>57788</v>
      </c>
      <c r="G4855">
        <v>2766</v>
      </c>
      <c r="H4855">
        <v>56405</v>
      </c>
      <c r="I4855">
        <v>543701</v>
      </c>
      <c r="J4855">
        <v>9.41</v>
      </c>
    </row>
    <row r="4856" spans="1:10" x14ac:dyDescent="0.45">
      <c r="A4856">
        <v>1976</v>
      </c>
      <c r="B4856">
        <v>79</v>
      </c>
      <c r="C4856">
        <v>5.459E-2</v>
      </c>
      <c r="D4856">
        <v>5.314E-2</v>
      </c>
      <c r="E4856">
        <v>0.5</v>
      </c>
      <c r="F4856">
        <v>55022</v>
      </c>
      <c r="G4856">
        <v>2924</v>
      </c>
      <c r="H4856">
        <v>53560</v>
      </c>
      <c r="I4856">
        <v>487296</v>
      </c>
      <c r="J4856">
        <v>8.86</v>
      </c>
    </row>
    <row r="4857" spans="1:10" x14ac:dyDescent="0.45">
      <c r="A4857">
        <v>1976</v>
      </c>
      <c r="B4857">
        <v>80</v>
      </c>
      <c r="C4857">
        <v>6.2199999999999998E-2</v>
      </c>
      <c r="D4857">
        <v>6.0319999999999999E-2</v>
      </c>
      <c r="E4857">
        <v>0.5</v>
      </c>
      <c r="F4857">
        <v>52098</v>
      </c>
      <c r="G4857">
        <v>3143</v>
      </c>
      <c r="H4857">
        <v>50527</v>
      </c>
      <c r="I4857">
        <v>433736</v>
      </c>
      <c r="J4857">
        <v>8.33</v>
      </c>
    </row>
    <row r="4858" spans="1:10" x14ac:dyDescent="0.45">
      <c r="A4858">
        <v>1976</v>
      </c>
      <c r="B4858">
        <v>81</v>
      </c>
      <c r="C4858">
        <v>6.7110000000000003E-2</v>
      </c>
      <c r="D4858">
        <v>6.4930000000000002E-2</v>
      </c>
      <c r="E4858">
        <v>0.5</v>
      </c>
      <c r="F4858">
        <v>48956</v>
      </c>
      <c r="G4858">
        <v>3179</v>
      </c>
      <c r="H4858">
        <v>47366</v>
      </c>
      <c r="I4858">
        <v>383209</v>
      </c>
      <c r="J4858">
        <v>7.83</v>
      </c>
    </row>
    <row r="4859" spans="1:10" x14ac:dyDescent="0.45">
      <c r="A4859">
        <v>1976</v>
      </c>
      <c r="B4859">
        <v>82</v>
      </c>
      <c r="C4859">
        <v>7.6350000000000001E-2</v>
      </c>
      <c r="D4859">
        <v>7.3550000000000004E-2</v>
      </c>
      <c r="E4859">
        <v>0.5</v>
      </c>
      <c r="F4859">
        <v>45777</v>
      </c>
      <c r="G4859">
        <v>3367</v>
      </c>
      <c r="H4859">
        <v>44093</v>
      </c>
      <c r="I4859">
        <v>335843</v>
      </c>
      <c r="J4859">
        <v>7.34</v>
      </c>
    </row>
    <row r="4860" spans="1:10" x14ac:dyDescent="0.45">
      <c r="A4860">
        <v>1976</v>
      </c>
      <c r="B4860">
        <v>83</v>
      </c>
      <c r="C4860">
        <v>8.6610000000000006E-2</v>
      </c>
      <c r="D4860">
        <v>8.3019999999999997E-2</v>
      </c>
      <c r="E4860">
        <v>0.5</v>
      </c>
      <c r="F4860">
        <v>42410</v>
      </c>
      <c r="G4860">
        <v>3521</v>
      </c>
      <c r="H4860">
        <v>40650</v>
      </c>
      <c r="I4860">
        <v>291750</v>
      </c>
      <c r="J4860">
        <v>6.88</v>
      </c>
    </row>
    <row r="4861" spans="1:10" x14ac:dyDescent="0.45">
      <c r="A4861">
        <v>1976</v>
      </c>
      <c r="B4861">
        <v>84</v>
      </c>
      <c r="C4861">
        <v>9.4490000000000005E-2</v>
      </c>
      <c r="D4861">
        <v>9.0219999999999995E-2</v>
      </c>
      <c r="E4861">
        <v>0.5</v>
      </c>
      <c r="F4861">
        <v>38889</v>
      </c>
      <c r="G4861">
        <v>3509</v>
      </c>
      <c r="H4861">
        <v>37135</v>
      </c>
      <c r="I4861">
        <v>251100</v>
      </c>
      <c r="J4861">
        <v>6.46</v>
      </c>
    </row>
    <row r="4862" spans="1:10" x14ac:dyDescent="0.45">
      <c r="A4862">
        <v>1976</v>
      </c>
      <c r="B4862">
        <v>85</v>
      </c>
      <c r="C4862">
        <v>0.10406</v>
      </c>
      <c r="D4862">
        <v>9.8909999999999998E-2</v>
      </c>
      <c r="E4862">
        <v>0.5</v>
      </c>
      <c r="F4862">
        <v>35381</v>
      </c>
      <c r="G4862">
        <v>3500</v>
      </c>
      <c r="H4862">
        <v>33631</v>
      </c>
      <c r="I4862">
        <v>213965</v>
      </c>
      <c r="J4862">
        <v>6.05</v>
      </c>
    </row>
    <row r="4863" spans="1:10" x14ac:dyDescent="0.45">
      <c r="A4863">
        <v>1976</v>
      </c>
      <c r="B4863">
        <v>86</v>
      </c>
      <c r="C4863">
        <v>0.11842</v>
      </c>
      <c r="D4863">
        <v>0.1118</v>
      </c>
      <c r="E4863">
        <v>0.5</v>
      </c>
      <c r="F4863">
        <v>31881</v>
      </c>
      <c r="G4863">
        <v>3564</v>
      </c>
      <c r="H4863">
        <v>30099</v>
      </c>
      <c r="I4863">
        <v>180334</v>
      </c>
      <c r="J4863">
        <v>5.66</v>
      </c>
    </row>
    <row r="4864" spans="1:10" x14ac:dyDescent="0.45">
      <c r="A4864">
        <v>1976</v>
      </c>
      <c r="B4864">
        <v>87</v>
      </c>
      <c r="C4864">
        <v>0.13037000000000001</v>
      </c>
      <c r="D4864">
        <v>0.12239</v>
      </c>
      <c r="E4864">
        <v>0.5</v>
      </c>
      <c r="F4864">
        <v>28317</v>
      </c>
      <c r="G4864">
        <v>3466</v>
      </c>
      <c r="H4864">
        <v>26584</v>
      </c>
      <c r="I4864">
        <v>150236</v>
      </c>
      <c r="J4864">
        <v>5.31</v>
      </c>
    </row>
    <row r="4865" spans="1:10" x14ac:dyDescent="0.45">
      <c r="A4865">
        <v>1976</v>
      </c>
      <c r="B4865">
        <v>88</v>
      </c>
      <c r="C4865">
        <v>0.13894000000000001</v>
      </c>
      <c r="D4865">
        <v>0.12992000000000001</v>
      </c>
      <c r="E4865">
        <v>0.5</v>
      </c>
      <c r="F4865">
        <v>24851</v>
      </c>
      <c r="G4865">
        <v>3229</v>
      </c>
      <c r="H4865">
        <v>23237</v>
      </c>
      <c r="I4865">
        <v>123652</v>
      </c>
      <c r="J4865">
        <v>4.9800000000000004</v>
      </c>
    </row>
    <row r="4866" spans="1:10" x14ac:dyDescent="0.45">
      <c r="A4866">
        <v>1976</v>
      </c>
      <c r="B4866">
        <v>89</v>
      </c>
      <c r="C4866">
        <v>0.15540999999999999</v>
      </c>
      <c r="D4866">
        <v>0.14421</v>
      </c>
      <c r="E4866">
        <v>0.5</v>
      </c>
      <c r="F4866">
        <v>21622</v>
      </c>
      <c r="G4866">
        <v>3118</v>
      </c>
      <c r="H4866">
        <v>20063</v>
      </c>
      <c r="I4866">
        <v>100415</v>
      </c>
      <c r="J4866">
        <v>4.6399999999999997</v>
      </c>
    </row>
    <row r="4867" spans="1:10" x14ac:dyDescent="0.45">
      <c r="A4867">
        <v>1976</v>
      </c>
      <c r="B4867">
        <v>90</v>
      </c>
      <c r="C4867">
        <v>0.17399000000000001</v>
      </c>
      <c r="D4867">
        <v>0.16006999999999999</v>
      </c>
      <c r="E4867">
        <v>0.5</v>
      </c>
      <c r="F4867">
        <v>18504</v>
      </c>
      <c r="G4867">
        <v>2962</v>
      </c>
      <c r="H4867">
        <v>17023</v>
      </c>
      <c r="I4867">
        <v>80352</v>
      </c>
      <c r="J4867">
        <v>4.34</v>
      </c>
    </row>
    <row r="4868" spans="1:10" x14ac:dyDescent="0.45">
      <c r="A4868">
        <v>1976</v>
      </c>
      <c r="B4868">
        <v>91</v>
      </c>
      <c r="C4868">
        <v>0.18462000000000001</v>
      </c>
      <c r="D4868">
        <v>0.16902</v>
      </c>
      <c r="E4868">
        <v>0.5</v>
      </c>
      <c r="F4868">
        <v>15542</v>
      </c>
      <c r="G4868">
        <v>2627</v>
      </c>
      <c r="H4868">
        <v>14229</v>
      </c>
      <c r="I4868">
        <v>63329</v>
      </c>
      <c r="J4868">
        <v>4.07</v>
      </c>
    </row>
    <row r="4869" spans="1:10" x14ac:dyDescent="0.45">
      <c r="A4869">
        <v>1976</v>
      </c>
      <c r="B4869">
        <v>92</v>
      </c>
      <c r="C4869">
        <v>0.20627000000000001</v>
      </c>
      <c r="D4869">
        <v>0.18698999999999999</v>
      </c>
      <c r="E4869">
        <v>0.5</v>
      </c>
      <c r="F4869">
        <v>12915</v>
      </c>
      <c r="G4869">
        <v>2415</v>
      </c>
      <c r="H4869">
        <v>11708</v>
      </c>
      <c r="I4869">
        <v>49100</v>
      </c>
      <c r="J4869">
        <v>3.8</v>
      </c>
    </row>
    <row r="4870" spans="1:10" x14ac:dyDescent="0.45">
      <c r="A4870">
        <v>1976</v>
      </c>
      <c r="B4870">
        <v>93</v>
      </c>
      <c r="C4870">
        <v>0.22567999999999999</v>
      </c>
      <c r="D4870">
        <v>0.20280000000000001</v>
      </c>
      <c r="E4870">
        <v>0.5</v>
      </c>
      <c r="F4870">
        <v>10500</v>
      </c>
      <c r="G4870">
        <v>2129</v>
      </c>
      <c r="H4870">
        <v>9436</v>
      </c>
      <c r="I4870">
        <v>37392</v>
      </c>
      <c r="J4870">
        <v>3.56</v>
      </c>
    </row>
    <row r="4871" spans="1:10" x14ac:dyDescent="0.45">
      <c r="A4871">
        <v>1976</v>
      </c>
      <c r="B4871">
        <v>94</v>
      </c>
      <c r="C4871">
        <v>0.24689</v>
      </c>
      <c r="D4871">
        <v>0.21976000000000001</v>
      </c>
      <c r="E4871">
        <v>0.5</v>
      </c>
      <c r="F4871">
        <v>8371</v>
      </c>
      <c r="G4871">
        <v>1840</v>
      </c>
      <c r="H4871">
        <v>7451</v>
      </c>
      <c r="I4871">
        <v>27956</v>
      </c>
      <c r="J4871">
        <v>3.34</v>
      </c>
    </row>
    <row r="4872" spans="1:10" x14ac:dyDescent="0.45">
      <c r="A4872">
        <v>1976</v>
      </c>
      <c r="B4872">
        <v>95</v>
      </c>
      <c r="C4872">
        <v>0.26511000000000001</v>
      </c>
      <c r="D4872">
        <v>0.23408000000000001</v>
      </c>
      <c r="E4872">
        <v>0.5</v>
      </c>
      <c r="F4872">
        <v>6531</v>
      </c>
      <c r="G4872">
        <v>1529</v>
      </c>
      <c r="H4872">
        <v>5767</v>
      </c>
      <c r="I4872">
        <v>20505</v>
      </c>
      <c r="J4872">
        <v>3.14</v>
      </c>
    </row>
    <row r="4873" spans="1:10" x14ac:dyDescent="0.45">
      <c r="A4873">
        <v>1976</v>
      </c>
      <c r="B4873">
        <v>96</v>
      </c>
      <c r="C4873">
        <v>0.28765000000000002</v>
      </c>
      <c r="D4873">
        <v>0.25147999999999998</v>
      </c>
      <c r="E4873">
        <v>0.5</v>
      </c>
      <c r="F4873">
        <v>5002</v>
      </c>
      <c r="G4873">
        <v>1258</v>
      </c>
      <c r="H4873">
        <v>4373</v>
      </c>
      <c r="I4873">
        <v>14738</v>
      </c>
      <c r="J4873">
        <v>2.95</v>
      </c>
    </row>
    <row r="4874" spans="1:10" x14ac:dyDescent="0.45">
      <c r="A4874">
        <v>1976</v>
      </c>
      <c r="B4874">
        <v>97</v>
      </c>
      <c r="C4874">
        <v>0.31129000000000001</v>
      </c>
      <c r="D4874">
        <v>0.26935999999999999</v>
      </c>
      <c r="E4874">
        <v>0.5</v>
      </c>
      <c r="F4874">
        <v>3744</v>
      </c>
      <c r="G4874">
        <v>1009</v>
      </c>
      <c r="H4874">
        <v>3240</v>
      </c>
      <c r="I4874">
        <v>10365</v>
      </c>
      <c r="J4874">
        <v>2.77</v>
      </c>
    </row>
    <row r="4875" spans="1:10" x14ac:dyDescent="0.45">
      <c r="A4875">
        <v>1976</v>
      </c>
      <c r="B4875">
        <v>98</v>
      </c>
      <c r="C4875">
        <v>0.33595999999999998</v>
      </c>
      <c r="D4875">
        <v>0.28764000000000001</v>
      </c>
      <c r="E4875">
        <v>0.5</v>
      </c>
      <c r="F4875">
        <v>2736</v>
      </c>
      <c r="G4875">
        <v>787</v>
      </c>
      <c r="H4875">
        <v>2342</v>
      </c>
      <c r="I4875">
        <v>7124</v>
      </c>
      <c r="J4875">
        <v>2.6</v>
      </c>
    </row>
    <row r="4876" spans="1:10" x14ac:dyDescent="0.45">
      <c r="A4876">
        <v>1976</v>
      </c>
      <c r="B4876">
        <v>99</v>
      </c>
      <c r="C4876">
        <v>0.36154999999999998</v>
      </c>
      <c r="D4876">
        <v>0.30620000000000003</v>
      </c>
      <c r="E4876">
        <v>0.5</v>
      </c>
      <c r="F4876">
        <v>1949</v>
      </c>
      <c r="G4876">
        <v>597</v>
      </c>
      <c r="H4876">
        <v>1651</v>
      </c>
      <c r="I4876">
        <v>4782</v>
      </c>
      <c r="J4876">
        <v>2.4500000000000002</v>
      </c>
    </row>
    <row r="4877" spans="1:10" x14ac:dyDescent="0.45">
      <c r="A4877">
        <v>1976</v>
      </c>
      <c r="B4877">
        <v>100</v>
      </c>
      <c r="C4877">
        <v>0.38796000000000003</v>
      </c>
      <c r="D4877">
        <v>0.32493</v>
      </c>
      <c r="E4877">
        <v>0.5</v>
      </c>
      <c r="F4877">
        <v>1352</v>
      </c>
      <c r="G4877">
        <v>439</v>
      </c>
      <c r="H4877">
        <v>1132</v>
      </c>
      <c r="I4877">
        <v>3132</v>
      </c>
      <c r="J4877">
        <v>2.3199999999999998</v>
      </c>
    </row>
    <row r="4878" spans="1:10" x14ac:dyDescent="0.45">
      <c r="A4878">
        <v>1976</v>
      </c>
      <c r="B4878">
        <v>101</v>
      </c>
      <c r="C4878">
        <v>0.41504999999999997</v>
      </c>
      <c r="D4878">
        <v>0.34372000000000003</v>
      </c>
      <c r="E4878">
        <v>0.5</v>
      </c>
      <c r="F4878">
        <v>913</v>
      </c>
      <c r="G4878">
        <v>314</v>
      </c>
      <c r="H4878">
        <v>756</v>
      </c>
      <c r="I4878">
        <v>1999</v>
      </c>
      <c r="J4878">
        <v>2.19</v>
      </c>
    </row>
    <row r="4879" spans="1:10" x14ac:dyDescent="0.45">
      <c r="A4879">
        <v>1976</v>
      </c>
      <c r="B4879">
        <v>102</v>
      </c>
      <c r="C4879">
        <v>0.44264999999999999</v>
      </c>
      <c r="D4879">
        <v>0.36242999999999997</v>
      </c>
      <c r="E4879">
        <v>0.5</v>
      </c>
      <c r="F4879">
        <v>599</v>
      </c>
      <c r="G4879">
        <v>217</v>
      </c>
      <c r="H4879">
        <v>490</v>
      </c>
      <c r="I4879">
        <v>1243</v>
      </c>
      <c r="J4879">
        <v>2.08</v>
      </c>
    </row>
    <row r="4880" spans="1:10" x14ac:dyDescent="0.45">
      <c r="A4880">
        <v>1976</v>
      </c>
      <c r="B4880">
        <v>103</v>
      </c>
      <c r="C4880">
        <v>0.47061999999999998</v>
      </c>
      <c r="D4880">
        <v>0.38096999999999998</v>
      </c>
      <c r="E4880">
        <v>0.5</v>
      </c>
      <c r="F4880">
        <v>382</v>
      </c>
      <c r="G4880">
        <v>146</v>
      </c>
      <c r="H4880">
        <v>309</v>
      </c>
      <c r="I4880">
        <v>753</v>
      </c>
      <c r="J4880">
        <v>1.97</v>
      </c>
    </row>
    <row r="4881" spans="1:10" x14ac:dyDescent="0.45">
      <c r="A4881">
        <v>1976</v>
      </c>
      <c r="B4881">
        <v>104</v>
      </c>
      <c r="C4881">
        <v>0.49876999999999999</v>
      </c>
      <c r="D4881">
        <v>0.39921000000000001</v>
      </c>
      <c r="E4881">
        <v>0.5</v>
      </c>
      <c r="F4881">
        <v>236</v>
      </c>
      <c r="G4881">
        <v>94</v>
      </c>
      <c r="H4881">
        <v>189</v>
      </c>
      <c r="I4881">
        <v>444</v>
      </c>
      <c r="J4881">
        <v>1.88</v>
      </c>
    </row>
    <row r="4882" spans="1:10" x14ac:dyDescent="0.45">
      <c r="A4882">
        <v>1976</v>
      </c>
      <c r="B4882">
        <v>105</v>
      </c>
      <c r="C4882">
        <v>0.52692000000000005</v>
      </c>
      <c r="D4882">
        <v>0.41704999999999998</v>
      </c>
      <c r="E4882">
        <v>0.5</v>
      </c>
      <c r="F4882">
        <v>142</v>
      </c>
      <c r="G4882">
        <v>59</v>
      </c>
      <c r="H4882">
        <v>112</v>
      </c>
      <c r="I4882">
        <v>254</v>
      </c>
      <c r="J4882">
        <v>1.79</v>
      </c>
    </row>
    <row r="4883" spans="1:10" x14ac:dyDescent="0.45">
      <c r="A4883">
        <v>1976</v>
      </c>
      <c r="B4883">
        <v>106</v>
      </c>
      <c r="C4883">
        <v>0.55491000000000001</v>
      </c>
      <c r="D4883">
        <v>0.43439</v>
      </c>
      <c r="E4883">
        <v>0.5</v>
      </c>
      <c r="F4883">
        <v>83</v>
      </c>
      <c r="G4883">
        <v>36</v>
      </c>
      <c r="H4883">
        <v>65</v>
      </c>
      <c r="I4883">
        <v>142</v>
      </c>
      <c r="J4883">
        <v>1.71</v>
      </c>
    </row>
    <row r="4884" spans="1:10" x14ac:dyDescent="0.45">
      <c r="A4884">
        <v>1976</v>
      </c>
      <c r="B4884">
        <v>107</v>
      </c>
      <c r="C4884">
        <v>0.58255999999999997</v>
      </c>
      <c r="D4884">
        <v>0.45115</v>
      </c>
      <c r="E4884">
        <v>0.5</v>
      </c>
      <c r="F4884">
        <v>47</v>
      </c>
      <c r="G4884">
        <v>21</v>
      </c>
      <c r="H4884">
        <v>36</v>
      </c>
      <c r="I4884">
        <v>77</v>
      </c>
      <c r="J4884">
        <v>1.65</v>
      </c>
    </row>
    <row r="4885" spans="1:10" x14ac:dyDescent="0.45">
      <c r="A4885">
        <v>1976</v>
      </c>
      <c r="B4885">
        <v>108</v>
      </c>
      <c r="C4885">
        <v>0.60968999999999995</v>
      </c>
      <c r="D4885">
        <v>0.46725</v>
      </c>
      <c r="E4885">
        <v>0.5</v>
      </c>
      <c r="F4885">
        <v>26</v>
      </c>
      <c r="G4885">
        <v>12</v>
      </c>
      <c r="H4885">
        <v>20</v>
      </c>
      <c r="I4885">
        <v>41</v>
      </c>
      <c r="J4885">
        <v>1.59</v>
      </c>
    </row>
    <row r="4886" spans="1:10" x14ac:dyDescent="0.45">
      <c r="A4886">
        <v>1976</v>
      </c>
      <c r="B4886">
        <v>109</v>
      </c>
      <c r="C4886">
        <v>0.63615999999999995</v>
      </c>
      <c r="D4886">
        <v>0.48264000000000001</v>
      </c>
      <c r="E4886">
        <v>0.5</v>
      </c>
      <c r="F4886">
        <v>14</v>
      </c>
      <c r="G4886">
        <v>7</v>
      </c>
      <c r="H4886">
        <v>10</v>
      </c>
      <c r="I4886">
        <v>21</v>
      </c>
      <c r="J4886">
        <v>1.54</v>
      </c>
    </row>
    <row r="4887" spans="1:10" x14ac:dyDescent="0.45">
      <c r="A4887">
        <v>1976</v>
      </c>
      <c r="B4887" t="s">
        <v>20</v>
      </c>
      <c r="C4887">
        <v>0.66183999999999998</v>
      </c>
      <c r="D4887">
        <v>1</v>
      </c>
      <c r="E4887">
        <v>1.51</v>
      </c>
      <c r="F4887">
        <v>7</v>
      </c>
      <c r="G4887">
        <v>7</v>
      </c>
      <c r="H4887">
        <v>11</v>
      </c>
      <c r="I4887">
        <v>11</v>
      </c>
      <c r="J4887">
        <v>1.51</v>
      </c>
    </row>
    <row r="4888" spans="1:10" x14ac:dyDescent="0.45">
      <c r="A4888">
        <v>1977</v>
      </c>
      <c r="B4888">
        <v>0</v>
      </c>
      <c r="C4888">
        <v>1.2579999999999999E-2</v>
      </c>
      <c r="D4888">
        <v>1.244E-2</v>
      </c>
      <c r="E4888">
        <v>0.12</v>
      </c>
      <c r="F4888">
        <v>100000</v>
      </c>
      <c r="G4888">
        <v>1244</v>
      </c>
      <c r="H4888">
        <v>98909</v>
      </c>
      <c r="I4888">
        <v>7708740</v>
      </c>
      <c r="J4888">
        <v>77.09</v>
      </c>
    </row>
    <row r="4889" spans="1:10" x14ac:dyDescent="0.45">
      <c r="A4889">
        <v>1977</v>
      </c>
      <c r="B4889">
        <v>1</v>
      </c>
      <c r="C4889">
        <v>9.3999999999999997E-4</v>
      </c>
      <c r="D4889">
        <v>9.3999999999999997E-4</v>
      </c>
      <c r="E4889">
        <v>0.5</v>
      </c>
      <c r="F4889">
        <v>98756</v>
      </c>
      <c r="G4889">
        <v>93</v>
      </c>
      <c r="H4889">
        <v>98710</v>
      </c>
      <c r="I4889">
        <v>7609830</v>
      </c>
      <c r="J4889">
        <v>77.06</v>
      </c>
    </row>
    <row r="4890" spans="1:10" x14ac:dyDescent="0.45">
      <c r="A4890">
        <v>1977</v>
      </c>
      <c r="B4890">
        <v>2</v>
      </c>
      <c r="C4890">
        <v>6.2E-4</v>
      </c>
      <c r="D4890">
        <v>6.2E-4</v>
      </c>
      <c r="E4890">
        <v>0.5</v>
      </c>
      <c r="F4890">
        <v>98664</v>
      </c>
      <c r="G4890">
        <v>62</v>
      </c>
      <c r="H4890">
        <v>98633</v>
      </c>
      <c r="I4890">
        <v>7511121</v>
      </c>
      <c r="J4890">
        <v>76.13</v>
      </c>
    </row>
    <row r="4891" spans="1:10" x14ac:dyDescent="0.45">
      <c r="A4891">
        <v>1977</v>
      </c>
      <c r="B4891">
        <v>3</v>
      </c>
      <c r="C4891">
        <v>4.4000000000000002E-4</v>
      </c>
      <c r="D4891">
        <v>4.4000000000000002E-4</v>
      </c>
      <c r="E4891">
        <v>0.5</v>
      </c>
      <c r="F4891">
        <v>98602</v>
      </c>
      <c r="G4891">
        <v>43</v>
      </c>
      <c r="H4891">
        <v>98580</v>
      </c>
      <c r="I4891">
        <v>7412488</v>
      </c>
      <c r="J4891">
        <v>75.180000000000007</v>
      </c>
    </row>
    <row r="4892" spans="1:10" x14ac:dyDescent="0.45">
      <c r="A4892">
        <v>1977</v>
      </c>
      <c r="B4892">
        <v>4</v>
      </c>
      <c r="C4892">
        <v>3.8999999999999999E-4</v>
      </c>
      <c r="D4892">
        <v>3.8999999999999999E-4</v>
      </c>
      <c r="E4892">
        <v>0.5</v>
      </c>
      <c r="F4892">
        <v>98559</v>
      </c>
      <c r="G4892">
        <v>38</v>
      </c>
      <c r="H4892">
        <v>98540</v>
      </c>
      <c r="I4892">
        <v>7313907</v>
      </c>
      <c r="J4892">
        <v>74.209999999999994</v>
      </c>
    </row>
    <row r="4893" spans="1:10" x14ac:dyDescent="0.45">
      <c r="A4893">
        <v>1977</v>
      </c>
      <c r="B4893">
        <v>5</v>
      </c>
      <c r="C4893">
        <v>3.2000000000000003E-4</v>
      </c>
      <c r="D4893">
        <v>3.2000000000000003E-4</v>
      </c>
      <c r="E4893">
        <v>0.5</v>
      </c>
      <c r="F4893">
        <v>98521</v>
      </c>
      <c r="G4893">
        <v>31</v>
      </c>
      <c r="H4893">
        <v>98505</v>
      </c>
      <c r="I4893">
        <v>7215367</v>
      </c>
      <c r="J4893">
        <v>73.239999999999995</v>
      </c>
    </row>
    <row r="4894" spans="1:10" x14ac:dyDescent="0.45">
      <c r="A4894">
        <v>1977</v>
      </c>
      <c r="B4894">
        <v>6</v>
      </c>
      <c r="C4894">
        <v>2.7E-4</v>
      </c>
      <c r="D4894">
        <v>2.7E-4</v>
      </c>
      <c r="E4894">
        <v>0.5</v>
      </c>
      <c r="F4894">
        <v>98489</v>
      </c>
      <c r="G4894">
        <v>27</v>
      </c>
      <c r="H4894">
        <v>98476</v>
      </c>
      <c r="I4894">
        <v>7116862</v>
      </c>
      <c r="J4894">
        <v>72.260000000000005</v>
      </c>
    </row>
    <row r="4895" spans="1:10" x14ac:dyDescent="0.45">
      <c r="A4895">
        <v>1977</v>
      </c>
      <c r="B4895">
        <v>7</v>
      </c>
      <c r="C4895">
        <v>2.5000000000000001E-4</v>
      </c>
      <c r="D4895">
        <v>2.5000000000000001E-4</v>
      </c>
      <c r="E4895">
        <v>0.5</v>
      </c>
      <c r="F4895">
        <v>98463</v>
      </c>
      <c r="G4895">
        <v>24</v>
      </c>
      <c r="H4895">
        <v>98450</v>
      </c>
      <c r="I4895">
        <v>7018386</v>
      </c>
      <c r="J4895">
        <v>71.28</v>
      </c>
    </row>
    <row r="4896" spans="1:10" x14ac:dyDescent="0.45">
      <c r="A4896">
        <v>1977</v>
      </c>
      <c r="B4896">
        <v>8</v>
      </c>
      <c r="C4896">
        <v>2.5999999999999998E-4</v>
      </c>
      <c r="D4896">
        <v>2.5999999999999998E-4</v>
      </c>
      <c r="E4896">
        <v>0.5</v>
      </c>
      <c r="F4896">
        <v>98438</v>
      </c>
      <c r="G4896">
        <v>26</v>
      </c>
      <c r="H4896">
        <v>98425</v>
      </c>
      <c r="I4896">
        <v>6919936</v>
      </c>
      <c r="J4896">
        <v>70.3</v>
      </c>
    </row>
    <row r="4897" spans="1:10" x14ac:dyDescent="0.45">
      <c r="A4897">
        <v>1977</v>
      </c>
      <c r="B4897">
        <v>9</v>
      </c>
      <c r="C4897">
        <v>2.3000000000000001E-4</v>
      </c>
      <c r="D4897">
        <v>2.3000000000000001E-4</v>
      </c>
      <c r="E4897">
        <v>0.5</v>
      </c>
      <c r="F4897">
        <v>98412</v>
      </c>
      <c r="G4897">
        <v>23</v>
      </c>
      <c r="H4897">
        <v>98401</v>
      </c>
      <c r="I4897">
        <v>6821510</v>
      </c>
      <c r="J4897">
        <v>69.319999999999993</v>
      </c>
    </row>
    <row r="4898" spans="1:10" x14ac:dyDescent="0.45">
      <c r="A4898">
        <v>1977</v>
      </c>
      <c r="B4898">
        <v>10</v>
      </c>
      <c r="C4898">
        <v>2.2000000000000001E-4</v>
      </c>
      <c r="D4898">
        <v>2.2000000000000001E-4</v>
      </c>
      <c r="E4898">
        <v>0.5</v>
      </c>
      <c r="F4898">
        <v>98390</v>
      </c>
      <c r="G4898">
        <v>21</v>
      </c>
      <c r="H4898">
        <v>98379</v>
      </c>
      <c r="I4898">
        <v>6723109</v>
      </c>
      <c r="J4898">
        <v>68.33</v>
      </c>
    </row>
    <row r="4899" spans="1:10" x14ac:dyDescent="0.45">
      <c r="A4899">
        <v>1977</v>
      </c>
      <c r="B4899">
        <v>11</v>
      </c>
      <c r="C4899">
        <v>2.4000000000000001E-4</v>
      </c>
      <c r="D4899">
        <v>2.4000000000000001E-4</v>
      </c>
      <c r="E4899">
        <v>0.5</v>
      </c>
      <c r="F4899">
        <v>98369</v>
      </c>
      <c r="G4899">
        <v>23</v>
      </c>
      <c r="H4899">
        <v>98357</v>
      </c>
      <c r="I4899">
        <v>6624730</v>
      </c>
      <c r="J4899">
        <v>67.349999999999994</v>
      </c>
    </row>
    <row r="4900" spans="1:10" x14ac:dyDescent="0.45">
      <c r="A4900">
        <v>1977</v>
      </c>
      <c r="B4900">
        <v>12</v>
      </c>
      <c r="C4900">
        <v>2.3000000000000001E-4</v>
      </c>
      <c r="D4900">
        <v>2.3000000000000001E-4</v>
      </c>
      <c r="E4900">
        <v>0.5</v>
      </c>
      <c r="F4900">
        <v>98345</v>
      </c>
      <c r="G4900">
        <v>23</v>
      </c>
      <c r="H4900">
        <v>98334</v>
      </c>
      <c r="I4900">
        <v>6526373</v>
      </c>
      <c r="J4900">
        <v>66.36</v>
      </c>
    </row>
    <row r="4901" spans="1:10" x14ac:dyDescent="0.45">
      <c r="A4901">
        <v>1977</v>
      </c>
      <c r="B4901">
        <v>13</v>
      </c>
      <c r="C4901">
        <v>2.7E-4</v>
      </c>
      <c r="D4901">
        <v>2.7E-4</v>
      </c>
      <c r="E4901">
        <v>0.5</v>
      </c>
      <c r="F4901">
        <v>98322</v>
      </c>
      <c r="G4901">
        <v>26</v>
      </c>
      <c r="H4901">
        <v>98309</v>
      </c>
      <c r="I4901">
        <v>6428039</v>
      </c>
      <c r="J4901">
        <v>65.38</v>
      </c>
    </row>
    <row r="4902" spans="1:10" x14ac:dyDescent="0.45">
      <c r="A4902">
        <v>1977</v>
      </c>
      <c r="B4902">
        <v>14</v>
      </c>
      <c r="C4902">
        <v>2.9999999999999997E-4</v>
      </c>
      <c r="D4902">
        <v>2.9999999999999997E-4</v>
      </c>
      <c r="E4902">
        <v>0.5</v>
      </c>
      <c r="F4902">
        <v>98296</v>
      </c>
      <c r="G4902">
        <v>29</v>
      </c>
      <c r="H4902">
        <v>98281</v>
      </c>
      <c r="I4902">
        <v>6329730</v>
      </c>
      <c r="J4902">
        <v>64.39</v>
      </c>
    </row>
    <row r="4903" spans="1:10" x14ac:dyDescent="0.45">
      <c r="A4903">
        <v>1977</v>
      </c>
      <c r="B4903">
        <v>15</v>
      </c>
      <c r="C4903">
        <v>4.0999999999999999E-4</v>
      </c>
      <c r="D4903">
        <v>4.0999999999999999E-4</v>
      </c>
      <c r="E4903">
        <v>0.5</v>
      </c>
      <c r="F4903">
        <v>98267</v>
      </c>
      <c r="G4903">
        <v>41</v>
      </c>
      <c r="H4903">
        <v>98246</v>
      </c>
      <c r="I4903">
        <v>6231449</v>
      </c>
      <c r="J4903">
        <v>63.41</v>
      </c>
    </row>
    <row r="4904" spans="1:10" x14ac:dyDescent="0.45">
      <c r="A4904">
        <v>1977</v>
      </c>
      <c r="B4904">
        <v>16</v>
      </c>
      <c r="C4904">
        <v>5.1000000000000004E-4</v>
      </c>
      <c r="D4904">
        <v>5.1000000000000004E-4</v>
      </c>
      <c r="E4904">
        <v>0.5</v>
      </c>
      <c r="F4904">
        <v>98226</v>
      </c>
      <c r="G4904">
        <v>50</v>
      </c>
      <c r="H4904">
        <v>98201</v>
      </c>
      <c r="I4904">
        <v>6133202</v>
      </c>
      <c r="J4904">
        <v>62.44</v>
      </c>
    </row>
    <row r="4905" spans="1:10" x14ac:dyDescent="0.45">
      <c r="A4905">
        <v>1977</v>
      </c>
      <c r="B4905">
        <v>17</v>
      </c>
      <c r="C4905">
        <v>5.6999999999999998E-4</v>
      </c>
      <c r="D4905">
        <v>5.6999999999999998E-4</v>
      </c>
      <c r="E4905">
        <v>0.5</v>
      </c>
      <c r="F4905">
        <v>98176</v>
      </c>
      <c r="G4905">
        <v>56</v>
      </c>
      <c r="H4905">
        <v>98148</v>
      </c>
      <c r="I4905">
        <v>6035001</v>
      </c>
      <c r="J4905">
        <v>61.47</v>
      </c>
    </row>
    <row r="4906" spans="1:10" x14ac:dyDescent="0.45">
      <c r="A4906">
        <v>1977</v>
      </c>
      <c r="B4906">
        <v>18</v>
      </c>
      <c r="C4906">
        <v>6.7000000000000002E-4</v>
      </c>
      <c r="D4906">
        <v>6.7000000000000002E-4</v>
      </c>
      <c r="E4906">
        <v>0.5</v>
      </c>
      <c r="F4906">
        <v>98120</v>
      </c>
      <c r="G4906">
        <v>66</v>
      </c>
      <c r="H4906">
        <v>98087</v>
      </c>
      <c r="I4906">
        <v>5936854</v>
      </c>
      <c r="J4906">
        <v>60.51</v>
      </c>
    </row>
    <row r="4907" spans="1:10" x14ac:dyDescent="0.45">
      <c r="A4907">
        <v>1977</v>
      </c>
      <c r="B4907">
        <v>19</v>
      </c>
      <c r="C4907">
        <v>5.9999999999999995E-4</v>
      </c>
      <c r="D4907">
        <v>5.9999999999999995E-4</v>
      </c>
      <c r="E4907">
        <v>0.5</v>
      </c>
      <c r="F4907">
        <v>98054</v>
      </c>
      <c r="G4907">
        <v>59</v>
      </c>
      <c r="H4907">
        <v>98024</v>
      </c>
      <c r="I4907">
        <v>5838767</v>
      </c>
      <c r="J4907">
        <v>59.55</v>
      </c>
    </row>
    <row r="4908" spans="1:10" x14ac:dyDescent="0.45">
      <c r="A4908">
        <v>1977</v>
      </c>
      <c r="B4908">
        <v>20</v>
      </c>
      <c r="C4908">
        <v>6.2E-4</v>
      </c>
      <c r="D4908">
        <v>6.2E-4</v>
      </c>
      <c r="E4908">
        <v>0.5</v>
      </c>
      <c r="F4908">
        <v>97995</v>
      </c>
      <c r="G4908">
        <v>61</v>
      </c>
      <c r="H4908">
        <v>97964</v>
      </c>
      <c r="I4908">
        <v>5740742</v>
      </c>
      <c r="J4908">
        <v>58.58</v>
      </c>
    </row>
    <row r="4909" spans="1:10" x14ac:dyDescent="0.45">
      <c r="A4909">
        <v>1977</v>
      </c>
      <c r="B4909">
        <v>21</v>
      </c>
      <c r="C4909">
        <v>6.4999999999999997E-4</v>
      </c>
      <c r="D4909">
        <v>6.4999999999999997E-4</v>
      </c>
      <c r="E4909">
        <v>0.5</v>
      </c>
      <c r="F4909">
        <v>97933</v>
      </c>
      <c r="G4909">
        <v>64</v>
      </c>
      <c r="H4909">
        <v>97902</v>
      </c>
      <c r="I4909">
        <v>5642778</v>
      </c>
      <c r="J4909">
        <v>57.62</v>
      </c>
    </row>
    <row r="4910" spans="1:10" x14ac:dyDescent="0.45">
      <c r="A4910">
        <v>1977</v>
      </c>
      <c r="B4910">
        <v>22</v>
      </c>
      <c r="C4910">
        <v>6.4000000000000005E-4</v>
      </c>
      <c r="D4910">
        <v>6.4000000000000005E-4</v>
      </c>
      <c r="E4910">
        <v>0.5</v>
      </c>
      <c r="F4910">
        <v>97870</v>
      </c>
      <c r="G4910">
        <v>63</v>
      </c>
      <c r="H4910">
        <v>97838</v>
      </c>
      <c r="I4910">
        <v>5544877</v>
      </c>
      <c r="J4910">
        <v>56.66</v>
      </c>
    </row>
    <row r="4911" spans="1:10" x14ac:dyDescent="0.45">
      <c r="A4911">
        <v>1977</v>
      </c>
      <c r="B4911">
        <v>23</v>
      </c>
      <c r="C4911">
        <v>6.3000000000000003E-4</v>
      </c>
      <c r="D4911">
        <v>6.3000000000000003E-4</v>
      </c>
      <c r="E4911">
        <v>0.5</v>
      </c>
      <c r="F4911">
        <v>97807</v>
      </c>
      <c r="G4911">
        <v>62</v>
      </c>
      <c r="H4911">
        <v>97776</v>
      </c>
      <c r="I4911">
        <v>5447038</v>
      </c>
      <c r="J4911">
        <v>55.69</v>
      </c>
    </row>
    <row r="4912" spans="1:10" x14ac:dyDescent="0.45">
      <c r="A4912">
        <v>1977</v>
      </c>
      <c r="B4912">
        <v>24</v>
      </c>
      <c r="C4912">
        <v>6.4999999999999997E-4</v>
      </c>
      <c r="D4912">
        <v>6.4999999999999997E-4</v>
      </c>
      <c r="E4912">
        <v>0.5</v>
      </c>
      <c r="F4912">
        <v>97745</v>
      </c>
      <c r="G4912">
        <v>64</v>
      </c>
      <c r="H4912">
        <v>97713</v>
      </c>
      <c r="I4912">
        <v>5349262</v>
      </c>
      <c r="J4912">
        <v>54.73</v>
      </c>
    </row>
    <row r="4913" spans="1:10" x14ac:dyDescent="0.45">
      <c r="A4913">
        <v>1977</v>
      </c>
      <c r="B4913">
        <v>25</v>
      </c>
      <c r="C4913">
        <v>6.0999999999999997E-4</v>
      </c>
      <c r="D4913">
        <v>6.0999999999999997E-4</v>
      </c>
      <c r="E4913">
        <v>0.5</v>
      </c>
      <c r="F4913">
        <v>97681</v>
      </c>
      <c r="G4913">
        <v>60</v>
      </c>
      <c r="H4913">
        <v>97651</v>
      </c>
      <c r="I4913">
        <v>5251549</v>
      </c>
      <c r="J4913">
        <v>53.76</v>
      </c>
    </row>
    <row r="4914" spans="1:10" x14ac:dyDescent="0.45">
      <c r="A4914">
        <v>1977</v>
      </c>
      <c r="B4914">
        <v>26</v>
      </c>
      <c r="C4914">
        <v>6.8999999999999997E-4</v>
      </c>
      <c r="D4914">
        <v>6.8999999999999997E-4</v>
      </c>
      <c r="E4914">
        <v>0.5</v>
      </c>
      <c r="F4914">
        <v>97621</v>
      </c>
      <c r="G4914">
        <v>67</v>
      </c>
      <c r="H4914">
        <v>97588</v>
      </c>
      <c r="I4914">
        <v>5153898</v>
      </c>
      <c r="J4914">
        <v>52.79</v>
      </c>
    </row>
    <row r="4915" spans="1:10" x14ac:dyDescent="0.45">
      <c r="A4915">
        <v>1977</v>
      </c>
      <c r="B4915">
        <v>27</v>
      </c>
      <c r="C4915">
        <v>6.8000000000000005E-4</v>
      </c>
      <c r="D4915">
        <v>6.8000000000000005E-4</v>
      </c>
      <c r="E4915">
        <v>0.5</v>
      </c>
      <c r="F4915">
        <v>97554</v>
      </c>
      <c r="G4915">
        <v>66</v>
      </c>
      <c r="H4915">
        <v>97521</v>
      </c>
      <c r="I4915">
        <v>5056310</v>
      </c>
      <c r="J4915">
        <v>51.83</v>
      </c>
    </row>
    <row r="4916" spans="1:10" x14ac:dyDescent="0.45">
      <c r="A4916">
        <v>1977</v>
      </c>
      <c r="B4916">
        <v>28</v>
      </c>
      <c r="C4916">
        <v>7.3999999999999999E-4</v>
      </c>
      <c r="D4916">
        <v>7.3999999999999999E-4</v>
      </c>
      <c r="E4916">
        <v>0.5</v>
      </c>
      <c r="F4916">
        <v>97488</v>
      </c>
      <c r="G4916">
        <v>72</v>
      </c>
      <c r="H4916">
        <v>97452</v>
      </c>
      <c r="I4916">
        <v>4958789</v>
      </c>
      <c r="J4916">
        <v>50.87</v>
      </c>
    </row>
    <row r="4917" spans="1:10" x14ac:dyDescent="0.45">
      <c r="A4917">
        <v>1977</v>
      </c>
      <c r="B4917">
        <v>29</v>
      </c>
      <c r="C4917">
        <v>7.5000000000000002E-4</v>
      </c>
      <c r="D4917">
        <v>7.5000000000000002E-4</v>
      </c>
      <c r="E4917">
        <v>0.5</v>
      </c>
      <c r="F4917">
        <v>97416</v>
      </c>
      <c r="G4917">
        <v>73</v>
      </c>
      <c r="H4917">
        <v>97379</v>
      </c>
      <c r="I4917">
        <v>4861337</v>
      </c>
      <c r="J4917">
        <v>49.9</v>
      </c>
    </row>
    <row r="4918" spans="1:10" x14ac:dyDescent="0.45">
      <c r="A4918">
        <v>1977</v>
      </c>
      <c r="B4918">
        <v>30</v>
      </c>
      <c r="C4918">
        <v>7.5000000000000002E-4</v>
      </c>
      <c r="D4918">
        <v>7.5000000000000002E-4</v>
      </c>
      <c r="E4918">
        <v>0.5</v>
      </c>
      <c r="F4918">
        <v>97343</v>
      </c>
      <c r="G4918">
        <v>73</v>
      </c>
      <c r="H4918">
        <v>97307</v>
      </c>
      <c r="I4918">
        <v>4763958</v>
      </c>
      <c r="J4918">
        <v>48.94</v>
      </c>
    </row>
    <row r="4919" spans="1:10" x14ac:dyDescent="0.45">
      <c r="A4919">
        <v>1977</v>
      </c>
      <c r="B4919">
        <v>31</v>
      </c>
      <c r="C4919">
        <v>8.5999999999999998E-4</v>
      </c>
      <c r="D4919">
        <v>8.5999999999999998E-4</v>
      </c>
      <c r="E4919">
        <v>0.5</v>
      </c>
      <c r="F4919">
        <v>97270</v>
      </c>
      <c r="G4919">
        <v>83</v>
      </c>
      <c r="H4919">
        <v>97228</v>
      </c>
      <c r="I4919">
        <v>4666652</v>
      </c>
      <c r="J4919">
        <v>47.98</v>
      </c>
    </row>
    <row r="4920" spans="1:10" x14ac:dyDescent="0.45">
      <c r="A4920">
        <v>1977</v>
      </c>
      <c r="B4920">
        <v>32</v>
      </c>
      <c r="C4920">
        <v>9.2000000000000003E-4</v>
      </c>
      <c r="D4920">
        <v>9.2000000000000003E-4</v>
      </c>
      <c r="E4920">
        <v>0.5</v>
      </c>
      <c r="F4920">
        <v>97187</v>
      </c>
      <c r="G4920">
        <v>90</v>
      </c>
      <c r="H4920">
        <v>97142</v>
      </c>
      <c r="I4920">
        <v>4569423</v>
      </c>
      <c r="J4920">
        <v>47.02</v>
      </c>
    </row>
    <row r="4921" spans="1:10" x14ac:dyDescent="0.45">
      <c r="A4921">
        <v>1977</v>
      </c>
      <c r="B4921">
        <v>33</v>
      </c>
      <c r="C4921">
        <v>9.3000000000000005E-4</v>
      </c>
      <c r="D4921">
        <v>9.3000000000000005E-4</v>
      </c>
      <c r="E4921">
        <v>0.5</v>
      </c>
      <c r="F4921">
        <v>97097</v>
      </c>
      <c r="G4921">
        <v>90</v>
      </c>
      <c r="H4921">
        <v>97052</v>
      </c>
      <c r="I4921">
        <v>4472282</v>
      </c>
      <c r="J4921">
        <v>46.06</v>
      </c>
    </row>
    <row r="4922" spans="1:10" x14ac:dyDescent="0.45">
      <c r="A4922">
        <v>1977</v>
      </c>
      <c r="B4922">
        <v>34</v>
      </c>
      <c r="C4922">
        <v>1.01E-3</v>
      </c>
      <c r="D4922">
        <v>1.01E-3</v>
      </c>
      <c r="E4922">
        <v>0.5</v>
      </c>
      <c r="F4922">
        <v>97007</v>
      </c>
      <c r="G4922">
        <v>98</v>
      </c>
      <c r="H4922">
        <v>96958</v>
      </c>
      <c r="I4922">
        <v>4375230</v>
      </c>
      <c r="J4922">
        <v>45.1</v>
      </c>
    </row>
    <row r="4923" spans="1:10" x14ac:dyDescent="0.45">
      <c r="A4923">
        <v>1977</v>
      </c>
      <c r="B4923">
        <v>35</v>
      </c>
      <c r="C4923">
        <v>1.1100000000000001E-3</v>
      </c>
      <c r="D4923">
        <v>1.1100000000000001E-3</v>
      </c>
      <c r="E4923">
        <v>0.5</v>
      </c>
      <c r="F4923">
        <v>96909</v>
      </c>
      <c r="G4923">
        <v>108</v>
      </c>
      <c r="H4923">
        <v>96855</v>
      </c>
      <c r="I4923">
        <v>4278272</v>
      </c>
      <c r="J4923">
        <v>44.15</v>
      </c>
    </row>
    <row r="4924" spans="1:10" x14ac:dyDescent="0.45">
      <c r="A4924">
        <v>1977</v>
      </c>
      <c r="B4924">
        <v>36</v>
      </c>
      <c r="C4924">
        <v>1.2800000000000001E-3</v>
      </c>
      <c r="D4924">
        <v>1.2800000000000001E-3</v>
      </c>
      <c r="E4924">
        <v>0.5</v>
      </c>
      <c r="F4924">
        <v>96801</v>
      </c>
      <c r="G4924">
        <v>124</v>
      </c>
      <c r="H4924">
        <v>96739</v>
      </c>
      <c r="I4924">
        <v>4181417</v>
      </c>
      <c r="J4924">
        <v>43.2</v>
      </c>
    </row>
    <row r="4925" spans="1:10" x14ac:dyDescent="0.45">
      <c r="A4925">
        <v>1977</v>
      </c>
      <c r="B4925">
        <v>37</v>
      </c>
      <c r="C4925">
        <v>1.3600000000000001E-3</v>
      </c>
      <c r="D4925">
        <v>1.3600000000000001E-3</v>
      </c>
      <c r="E4925">
        <v>0.5</v>
      </c>
      <c r="F4925">
        <v>96677</v>
      </c>
      <c r="G4925">
        <v>131</v>
      </c>
      <c r="H4925">
        <v>96611</v>
      </c>
      <c r="I4925">
        <v>4084679</v>
      </c>
      <c r="J4925">
        <v>42.25</v>
      </c>
    </row>
    <row r="4926" spans="1:10" x14ac:dyDescent="0.45">
      <c r="A4926">
        <v>1977</v>
      </c>
      <c r="B4926">
        <v>38</v>
      </c>
      <c r="C4926">
        <v>1.5299999999999999E-3</v>
      </c>
      <c r="D4926">
        <v>1.5299999999999999E-3</v>
      </c>
      <c r="E4926">
        <v>0.5</v>
      </c>
      <c r="F4926">
        <v>96546</v>
      </c>
      <c r="G4926">
        <v>148</v>
      </c>
      <c r="H4926">
        <v>96472</v>
      </c>
      <c r="I4926">
        <v>3988067</v>
      </c>
      <c r="J4926">
        <v>41.31</v>
      </c>
    </row>
    <row r="4927" spans="1:10" x14ac:dyDescent="0.45">
      <c r="A4927">
        <v>1977</v>
      </c>
      <c r="B4927">
        <v>39</v>
      </c>
      <c r="C4927">
        <v>1.5100000000000001E-3</v>
      </c>
      <c r="D4927">
        <v>1.5100000000000001E-3</v>
      </c>
      <c r="E4927">
        <v>0.5</v>
      </c>
      <c r="F4927">
        <v>96398</v>
      </c>
      <c r="G4927">
        <v>145</v>
      </c>
      <c r="H4927">
        <v>96325</v>
      </c>
      <c r="I4927">
        <v>3891595</v>
      </c>
      <c r="J4927">
        <v>40.369999999999997</v>
      </c>
    </row>
    <row r="4928" spans="1:10" x14ac:dyDescent="0.45">
      <c r="A4928">
        <v>1977</v>
      </c>
      <c r="B4928">
        <v>40</v>
      </c>
      <c r="C4928">
        <v>1.75E-3</v>
      </c>
      <c r="D4928">
        <v>1.74E-3</v>
      </c>
      <c r="E4928">
        <v>0.5</v>
      </c>
      <c r="F4928">
        <v>96252</v>
      </c>
      <c r="G4928">
        <v>168</v>
      </c>
      <c r="H4928">
        <v>96169</v>
      </c>
      <c r="I4928">
        <v>3795270</v>
      </c>
      <c r="J4928">
        <v>39.43</v>
      </c>
    </row>
    <row r="4929" spans="1:10" x14ac:dyDescent="0.45">
      <c r="A4929">
        <v>1977</v>
      </c>
      <c r="B4929">
        <v>41</v>
      </c>
      <c r="C4929">
        <v>2E-3</v>
      </c>
      <c r="D4929">
        <v>1.99E-3</v>
      </c>
      <c r="E4929">
        <v>0.5</v>
      </c>
      <c r="F4929">
        <v>96085</v>
      </c>
      <c r="G4929">
        <v>192</v>
      </c>
      <c r="H4929">
        <v>95989</v>
      </c>
      <c r="I4929">
        <v>3699102</v>
      </c>
      <c r="J4929">
        <v>38.5</v>
      </c>
    </row>
    <row r="4930" spans="1:10" x14ac:dyDescent="0.45">
      <c r="A4930">
        <v>1977</v>
      </c>
      <c r="B4930">
        <v>42</v>
      </c>
      <c r="C4930">
        <v>2.2699999999999999E-3</v>
      </c>
      <c r="D4930">
        <v>2.2699999999999999E-3</v>
      </c>
      <c r="E4930">
        <v>0.5</v>
      </c>
      <c r="F4930">
        <v>95893</v>
      </c>
      <c r="G4930">
        <v>218</v>
      </c>
      <c r="H4930">
        <v>95784</v>
      </c>
      <c r="I4930">
        <v>3603113</v>
      </c>
      <c r="J4930">
        <v>37.57</v>
      </c>
    </row>
    <row r="4931" spans="1:10" x14ac:dyDescent="0.45">
      <c r="A4931">
        <v>1977</v>
      </c>
      <c r="B4931">
        <v>43</v>
      </c>
      <c r="C4931">
        <v>2.48E-3</v>
      </c>
      <c r="D4931">
        <v>2.48E-3</v>
      </c>
      <c r="E4931">
        <v>0.5</v>
      </c>
      <c r="F4931">
        <v>95675</v>
      </c>
      <c r="G4931">
        <v>237</v>
      </c>
      <c r="H4931">
        <v>95557</v>
      </c>
      <c r="I4931">
        <v>3507329</v>
      </c>
      <c r="J4931">
        <v>36.659999999999997</v>
      </c>
    </row>
    <row r="4932" spans="1:10" x14ac:dyDescent="0.45">
      <c r="A4932">
        <v>1977</v>
      </c>
      <c r="B4932">
        <v>44</v>
      </c>
      <c r="C4932">
        <v>2.5899999999999999E-3</v>
      </c>
      <c r="D4932">
        <v>2.5899999999999999E-3</v>
      </c>
      <c r="E4932">
        <v>0.5</v>
      </c>
      <c r="F4932">
        <v>95438</v>
      </c>
      <c r="G4932">
        <v>247</v>
      </c>
      <c r="H4932">
        <v>95315</v>
      </c>
      <c r="I4932">
        <v>3411772</v>
      </c>
      <c r="J4932">
        <v>35.75</v>
      </c>
    </row>
    <row r="4933" spans="1:10" x14ac:dyDescent="0.45">
      <c r="A4933">
        <v>1977</v>
      </c>
      <c r="B4933">
        <v>45</v>
      </c>
      <c r="C4933">
        <v>2.9499999999999999E-3</v>
      </c>
      <c r="D4933">
        <v>2.9399999999999999E-3</v>
      </c>
      <c r="E4933">
        <v>0.5</v>
      </c>
      <c r="F4933">
        <v>95191</v>
      </c>
      <c r="G4933">
        <v>280</v>
      </c>
      <c r="H4933">
        <v>95051</v>
      </c>
      <c r="I4933">
        <v>3316457</v>
      </c>
      <c r="J4933">
        <v>34.840000000000003</v>
      </c>
    </row>
    <row r="4934" spans="1:10" x14ac:dyDescent="0.45">
      <c r="A4934">
        <v>1977</v>
      </c>
      <c r="B4934">
        <v>46</v>
      </c>
      <c r="C4934">
        <v>3.0599999999999998E-3</v>
      </c>
      <c r="D4934">
        <v>3.0599999999999998E-3</v>
      </c>
      <c r="E4934">
        <v>0.5</v>
      </c>
      <c r="F4934">
        <v>94911</v>
      </c>
      <c r="G4934">
        <v>290</v>
      </c>
      <c r="H4934">
        <v>94766</v>
      </c>
      <c r="I4934">
        <v>3221406</v>
      </c>
      <c r="J4934">
        <v>33.94</v>
      </c>
    </row>
    <row r="4935" spans="1:10" x14ac:dyDescent="0.45">
      <c r="A4935">
        <v>1977</v>
      </c>
      <c r="B4935">
        <v>47</v>
      </c>
      <c r="C4935">
        <v>3.4199999999999999E-3</v>
      </c>
      <c r="D4935">
        <v>3.4199999999999999E-3</v>
      </c>
      <c r="E4935">
        <v>0.5</v>
      </c>
      <c r="F4935">
        <v>94621</v>
      </c>
      <c r="G4935">
        <v>323</v>
      </c>
      <c r="H4935">
        <v>94459</v>
      </c>
      <c r="I4935">
        <v>3126640</v>
      </c>
      <c r="J4935">
        <v>33.04</v>
      </c>
    </row>
    <row r="4936" spans="1:10" x14ac:dyDescent="0.45">
      <c r="A4936">
        <v>1977</v>
      </c>
      <c r="B4936">
        <v>48</v>
      </c>
      <c r="C4936">
        <v>3.64E-3</v>
      </c>
      <c r="D4936">
        <v>3.64E-3</v>
      </c>
      <c r="E4936">
        <v>0.5</v>
      </c>
      <c r="F4936">
        <v>94298</v>
      </c>
      <c r="G4936">
        <v>343</v>
      </c>
      <c r="H4936">
        <v>94126</v>
      </c>
      <c r="I4936">
        <v>3032180</v>
      </c>
      <c r="J4936">
        <v>32.159999999999997</v>
      </c>
    </row>
    <row r="4937" spans="1:10" x14ac:dyDescent="0.45">
      <c r="A4937">
        <v>1977</v>
      </c>
      <c r="B4937">
        <v>49</v>
      </c>
      <c r="C4937">
        <v>4.1200000000000004E-3</v>
      </c>
      <c r="D4937">
        <v>4.1099999999999999E-3</v>
      </c>
      <c r="E4937">
        <v>0.5</v>
      </c>
      <c r="F4937">
        <v>93955</v>
      </c>
      <c r="G4937">
        <v>386</v>
      </c>
      <c r="H4937">
        <v>93762</v>
      </c>
      <c r="I4937">
        <v>2938054</v>
      </c>
      <c r="J4937">
        <v>31.27</v>
      </c>
    </row>
    <row r="4938" spans="1:10" x14ac:dyDescent="0.45">
      <c r="A4938">
        <v>1977</v>
      </c>
      <c r="B4938">
        <v>50</v>
      </c>
      <c r="C4938">
        <v>4.62E-3</v>
      </c>
      <c r="D4938">
        <v>4.5999999999999999E-3</v>
      </c>
      <c r="E4938">
        <v>0.5</v>
      </c>
      <c r="F4938">
        <v>93569</v>
      </c>
      <c r="G4938">
        <v>431</v>
      </c>
      <c r="H4938">
        <v>93353</v>
      </c>
      <c r="I4938">
        <v>2844292</v>
      </c>
      <c r="J4938">
        <v>30.4</v>
      </c>
    </row>
    <row r="4939" spans="1:10" x14ac:dyDescent="0.45">
      <c r="A4939">
        <v>1977</v>
      </c>
      <c r="B4939">
        <v>51</v>
      </c>
      <c r="C4939">
        <v>4.8399999999999997E-3</v>
      </c>
      <c r="D4939">
        <v>4.8300000000000001E-3</v>
      </c>
      <c r="E4939">
        <v>0.5</v>
      </c>
      <c r="F4939">
        <v>93138</v>
      </c>
      <c r="G4939">
        <v>450</v>
      </c>
      <c r="H4939">
        <v>92913</v>
      </c>
      <c r="I4939">
        <v>2750938</v>
      </c>
      <c r="J4939">
        <v>29.54</v>
      </c>
    </row>
    <row r="4940" spans="1:10" x14ac:dyDescent="0.45">
      <c r="A4940">
        <v>1977</v>
      </c>
      <c r="B4940">
        <v>52</v>
      </c>
      <c r="C4940">
        <v>5.2900000000000004E-3</v>
      </c>
      <c r="D4940">
        <v>5.2700000000000004E-3</v>
      </c>
      <c r="E4940">
        <v>0.5</v>
      </c>
      <c r="F4940">
        <v>92688</v>
      </c>
      <c r="G4940">
        <v>489</v>
      </c>
      <c r="H4940">
        <v>92444</v>
      </c>
      <c r="I4940">
        <v>2658025</v>
      </c>
      <c r="J4940">
        <v>28.68</v>
      </c>
    </row>
    <row r="4941" spans="1:10" x14ac:dyDescent="0.45">
      <c r="A4941">
        <v>1977</v>
      </c>
      <c r="B4941">
        <v>53</v>
      </c>
      <c r="C4941">
        <v>5.6499999999999996E-3</v>
      </c>
      <c r="D4941">
        <v>5.64E-3</v>
      </c>
      <c r="E4941">
        <v>0.5</v>
      </c>
      <c r="F4941">
        <v>92199</v>
      </c>
      <c r="G4941">
        <v>520</v>
      </c>
      <c r="H4941">
        <v>91940</v>
      </c>
      <c r="I4941">
        <v>2565581</v>
      </c>
      <c r="J4941">
        <v>27.83</v>
      </c>
    </row>
    <row r="4942" spans="1:10" x14ac:dyDescent="0.45">
      <c r="A4942">
        <v>1977</v>
      </c>
      <c r="B4942">
        <v>54</v>
      </c>
      <c r="C4942">
        <v>5.8900000000000003E-3</v>
      </c>
      <c r="D4942">
        <v>5.8799999999999998E-3</v>
      </c>
      <c r="E4942">
        <v>0.5</v>
      </c>
      <c r="F4942">
        <v>91680</v>
      </c>
      <c r="G4942">
        <v>539</v>
      </c>
      <c r="H4942">
        <v>91410</v>
      </c>
      <c r="I4942">
        <v>2473642</v>
      </c>
      <c r="J4942">
        <v>26.98</v>
      </c>
    </row>
    <row r="4943" spans="1:10" x14ac:dyDescent="0.45">
      <c r="A4943">
        <v>1977</v>
      </c>
      <c r="B4943">
        <v>55</v>
      </c>
      <c r="C4943">
        <v>6.5900000000000004E-3</v>
      </c>
      <c r="D4943">
        <v>6.5700000000000003E-3</v>
      </c>
      <c r="E4943">
        <v>0.5</v>
      </c>
      <c r="F4943">
        <v>91141</v>
      </c>
      <c r="G4943">
        <v>599</v>
      </c>
      <c r="H4943">
        <v>90842</v>
      </c>
      <c r="I4943">
        <v>2382231</v>
      </c>
      <c r="J4943">
        <v>26.14</v>
      </c>
    </row>
    <row r="4944" spans="1:10" x14ac:dyDescent="0.45">
      <c r="A4944">
        <v>1977</v>
      </c>
      <c r="B4944">
        <v>56</v>
      </c>
      <c r="C4944">
        <v>7.11E-3</v>
      </c>
      <c r="D4944">
        <v>7.0800000000000004E-3</v>
      </c>
      <c r="E4944">
        <v>0.5</v>
      </c>
      <c r="F4944">
        <v>90542</v>
      </c>
      <c r="G4944">
        <v>641</v>
      </c>
      <c r="H4944">
        <v>90222</v>
      </c>
      <c r="I4944">
        <v>2291390</v>
      </c>
      <c r="J4944">
        <v>25.31</v>
      </c>
    </row>
    <row r="4945" spans="1:10" x14ac:dyDescent="0.45">
      <c r="A4945">
        <v>1977</v>
      </c>
      <c r="B4945">
        <v>57</v>
      </c>
      <c r="C4945">
        <v>7.7400000000000004E-3</v>
      </c>
      <c r="D4945">
        <v>7.7099999999999998E-3</v>
      </c>
      <c r="E4945">
        <v>0.5</v>
      </c>
      <c r="F4945">
        <v>89901</v>
      </c>
      <c r="G4945">
        <v>694</v>
      </c>
      <c r="H4945">
        <v>89554</v>
      </c>
      <c r="I4945">
        <v>2201168</v>
      </c>
      <c r="J4945">
        <v>24.48</v>
      </c>
    </row>
    <row r="4946" spans="1:10" x14ac:dyDescent="0.45">
      <c r="A4946">
        <v>1977</v>
      </c>
      <c r="B4946">
        <v>58</v>
      </c>
      <c r="C4946">
        <v>8.2400000000000008E-3</v>
      </c>
      <c r="D4946">
        <v>8.2100000000000003E-3</v>
      </c>
      <c r="E4946">
        <v>0.5</v>
      </c>
      <c r="F4946">
        <v>89208</v>
      </c>
      <c r="G4946">
        <v>732</v>
      </c>
      <c r="H4946">
        <v>88842</v>
      </c>
      <c r="I4946">
        <v>2111613</v>
      </c>
      <c r="J4946">
        <v>23.67</v>
      </c>
    </row>
    <row r="4947" spans="1:10" x14ac:dyDescent="0.45">
      <c r="A4947">
        <v>1977</v>
      </c>
      <c r="B4947">
        <v>59</v>
      </c>
      <c r="C4947">
        <v>8.94E-3</v>
      </c>
      <c r="D4947">
        <v>8.8999999999999999E-3</v>
      </c>
      <c r="E4947">
        <v>0.5</v>
      </c>
      <c r="F4947">
        <v>88476</v>
      </c>
      <c r="G4947">
        <v>788</v>
      </c>
      <c r="H4947">
        <v>88082</v>
      </c>
      <c r="I4947">
        <v>2022772</v>
      </c>
      <c r="J4947">
        <v>22.86</v>
      </c>
    </row>
    <row r="4948" spans="1:10" x14ac:dyDescent="0.45">
      <c r="A4948">
        <v>1977</v>
      </c>
      <c r="B4948">
        <v>60</v>
      </c>
      <c r="C4948">
        <v>1.0529999999999999E-2</v>
      </c>
      <c r="D4948">
        <v>1.048E-2</v>
      </c>
      <c r="E4948">
        <v>0.5</v>
      </c>
      <c r="F4948">
        <v>87688</v>
      </c>
      <c r="G4948">
        <v>919</v>
      </c>
      <c r="H4948">
        <v>87228</v>
      </c>
      <c r="I4948">
        <v>1934690</v>
      </c>
      <c r="J4948">
        <v>22.06</v>
      </c>
    </row>
    <row r="4949" spans="1:10" x14ac:dyDescent="0.45">
      <c r="A4949">
        <v>1977</v>
      </c>
      <c r="B4949">
        <v>61</v>
      </c>
      <c r="C4949">
        <v>1.064E-2</v>
      </c>
      <c r="D4949">
        <v>1.0580000000000001E-2</v>
      </c>
      <c r="E4949">
        <v>0.5</v>
      </c>
      <c r="F4949">
        <v>86769</v>
      </c>
      <c r="G4949">
        <v>918</v>
      </c>
      <c r="H4949">
        <v>86310</v>
      </c>
      <c r="I4949">
        <v>1847462</v>
      </c>
      <c r="J4949">
        <v>21.29</v>
      </c>
    </row>
    <row r="4950" spans="1:10" x14ac:dyDescent="0.45">
      <c r="A4950">
        <v>1977</v>
      </c>
      <c r="B4950">
        <v>62</v>
      </c>
      <c r="C4950">
        <v>1.179E-2</v>
      </c>
      <c r="D4950">
        <v>1.172E-2</v>
      </c>
      <c r="E4950">
        <v>0.5</v>
      </c>
      <c r="F4950">
        <v>85851</v>
      </c>
      <c r="G4950">
        <v>1006</v>
      </c>
      <c r="H4950">
        <v>85348</v>
      </c>
      <c r="I4950">
        <v>1761152</v>
      </c>
      <c r="J4950">
        <v>20.51</v>
      </c>
    </row>
    <row r="4951" spans="1:10" x14ac:dyDescent="0.45">
      <c r="A4951">
        <v>1977</v>
      </c>
      <c r="B4951">
        <v>63</v>
      </c>
      <c r="C4951">
        <v>1.257E-2</v>
      </c>
      <c r="D4951">
        <v>1.2500000000000001E-2</v>
      </c>
      <c r="E4951">
        <v>0.5</v>
      </c>
      <c r="F4951">
        <v>84845</v>
      </c>
      <c r="G4951">
        <v>1060</v>
      </c>
      <c r="H4951">
        <v>84315</v>
      </c>
      <c r="I4951">
        <v>1675804</v>
      </c>
      <c r="J4951">
        <v>19.75</v>
      </c>
    </row>
    <row r="4952" spans="1:10" x14ac:dyDescent="0.45">
      <c r="A4952">
        <v>1977</v>
      </c>
      <c r="B4952">
        <v>64</v>
      </c>
      <c r="C4952">
        <v>1.3469999999999999E-2</v>
      </c>
      <c r="D4952">
        <v>1.338E-2</v>
      </c>
      <c r="E4952">
        <v>0.5</v>
      </c>
      <c r="F4952">
        <v>83785</v>
      </c>
      <c r="G4952">
        <v>1121</v>
      </c>
      <c r="H4952">
        <v>83224</v>
      </c>
      <c r="I4952">
        <v>1591489</v>
      </c>
      <c r="J4952">
        <v>19</v>
      </c>
    </row>
    <row r="4953" spans="1:10" x14ac:dyDescent="0.45">
      <c r="A4953">
        <v>1977</v>
      </c>
      <c r="B4953">
        <v>65</v>
      </c>
      <c r="C4953">
        <v>1.4630000000000001E-2</v>
      </c>
      <c r="D4953">
        <v>1.452E-2</v>
      </c>
      <c r="E4953">
        <v>0.5</v>
      </c>
      <c r="F4953">
        <v>82664</v>
      </c>
      <c r="G4953">
        <v>1200</v>
      </c>
      <c r="H4953">
        <v>82064</v>
      </c>
      <c r="I4953">
        <v>1508265</v>
      </c>
      <c r="J4953">
        <v>18.25</v>
      </c>
    </row>
    <row r="4954" spans="1:10" x14ac:dyDescent="0.45">
      <c r="A4954">
        <v>1977</v>
      </c>
      <c r="B4954">
        <v>66</v>
      </c>
      <c r="C4954">
        <v>1.536E-2</v>
      </c>
      <c r="D4954">
        <v>1.525E-2</v>
      </c>
      <c r="E4954">
        <v>0.5</v>
      </c>
      <c r="F4954">
        <v>81464</v>
      </c>
      <c r="G4954">
        <v>1242</v>
      </c>
      <c r="H4954">
        <v>80842</v>
      </c>
      <c r="I4954">
        <v>1426201</v>
      </c>
      <c r="J4954">
        <v>17.510000000000002</v>
      </c>
    </row>
    <row r="4955" spans="1:10" x14ac:dyDescent="0.45">
      <c r="A4955">
        <v>1977</v>
      </c>
      <c r="B4955">
        <v>67</v>
      </c>
      <c r="C4955">
        <v>1.668E-2</v>
      </c>
      <c r="D4955">
        <v>1.6539999999999999E-2</v>
      </c>
      <c r="E4955">
        <v>0.5</v>
      </c>
      <c r="F4955">
        <v>80221</v>
      </c>
      <c r="G4955">
        <v>1327</v>
      </c>
      <c r="H4955">
        <v>79558</v>
      </c>
      <c r="I4955">
        <v>1345359</v>
      </c>
      <c r="J4955">
        <v>16.77</v>
      </c>
    </row>
    <row r="4956" spans="1:10" x14ac:dyDescent="0.45">
      <c r="A4956">
        <v>1977</v>
      </c>
      <c r="B4956">
        <v>68</v>
      </c>
      <c r="C4956">
        <v>1.772E-2</v>
      </c>
      <c r="D4956">
        <v>1.7569999999999999E-2</v>
      </c>
      <c r="E4956">
        <v>0.5</v>
      </c>
      <c r="F4956">
        <v>78895</v>
      </c>
      <c r="G4956">
        <v>1386</v>
      </c>
      <c r="H4956">
        <v>78202</v>
      </c>
      <c r="I4956">
        <v>1265801</v>
      </c>
      <c r="J4956">
        <v>16.04</v>
      </c>
    </row>
    <row r="4957" spans="1:10" x14ac:dyDescent="0.45">
      <c r="A4957">
        <v>1977</v>
      </c>
      <c r="B4957">
        <v>69</v>
      </c>
      <c r="C4957">
        <v>2.0219999999999998E-2</v>
      </c>
      <c r="D4957">
        <v>2.002E-2</v>
      </c>
      <c r="E4957">
        <v>0.5</v>
      </c>
      <c r="F4957">
        <v>77509</v>
      </c>
      <c r="G4957">
        <v>1551</v>
      </c>
      <c r="H4957">
        <v>76733</v>
      </c>
      <c r="I4957">
        <v>1187599</v>
      </c>
      <c r="J4957">
        <v>15.32</v>
      </c>
    </row>
    <row r="4958" spans="1:10" x14ac:dyDescent="0.45">
      <c r="A4958">
        <v>1977</v>
      </c>
      <c r="B4958">
        <v>70</v>
      </c>
      <c r="C4958">
        <v>2.3400000000000001E-2</v>
      </c>
      <c r="D4958">
        <v>2.3130000000000001E-2</v>
      </c>
      <c r="E4958">
        <v>0.5</v>
      </c>
      <c r="F4958">
        <v>75957</v>
      </c>
      <c r="G4958">
        <v>1757</v>
      </c>
      <c r="H4958">
        <v>75079</v>
      </c>
      <c r="I4958">
        <v>1110866</v>
      </c>
      <c r="J4958">
        <v>14.62</v>
      </c>
    </row>
    <row r="4959" spans="1:10" x14ac:dyDescent="0.45">
      <c r="A4959">
        <v>1977</v>
      </c>
      <c r="B4959">
        <v>71</v>
      </c>
      <c r="C4959">
        <v>2.4680000000000001E-2</v>
      </c>
      <c r="D4959">
        <v>2.4379999999999999E-2</v>
      </c>
      <c r="E4959">
        <v>0.5</v>
      </c>
      <c r="F4959">
        <v>74201</v>
      </c>
      <c r="G4959">
        <v>1809</v>
      </c>
      <c r="H4959">
        <v>73296</v>
      </c>
      <c r="I4959">
        <v>1035787</v>
      </c>
      <c r="J4959">
        <v>13.96</v>
      </c>
    </row>
    <row r="4960" spans="1:10" x14ac:dyDescent="0.45">
      <c r="A4960">
        <v>1977</v>
      </c>
      <c r="B4960">
        <v>72</v>
      </c>
      <c r="C4960">
        <v>2.7359999999999999E-2</v>
      </c>
      <c r="D4960">
        <v>2.699E-2</v>
      </c>
      <c r="E4960">
        <v>0.5</v>
      </c>
      <c r="F4960">
        <v>72391</v>
      </c>
      <c r="G4960">
        <v>1954</v>
      </c>
      <c r="H4960">
        <v>71415</v>
      </c>
      <c r="I4960">
        <v>962491</v>
      </c>
      <c r="J4960">
        <v>13.3</v>
      </c>
    </row>
    <row r="4961" spans="1:10" x14ac:dyDescent="0.45">
      <c r="A4961">
        <v>1977</v>
      </c>
      <c r="B4961">
        <v>73</v>
      </c>
      <c r="C4961">
        <v>3.024E-2</v>
      </c>
      <c r="D4961">
        <v>2.9790000000000001E-2</v>
      </c>
      <c r="E4961">
        <v>0.5</v>
      </c>
      <c r="F4961">
        <v>70438</v>
      </c>
      <c r="G4961">
        <v>2098</v>
      </c>
      <c r="H4961">
        <v>69389</v>
      </c>
      <c r="I4961">
        <v>891076</v>
      </c>
      <c r="J4961">
        <v>12.65</v>
      </c>
    </row>
    <row r="4962" spans="1:10" x14ac:dyDescent="0.45">
      <c r="A4962">
        <v>1977</v>
      </c>
      <c r="B4962">
        <v>74</v>
      </c>
      <c r="C4962">
        <v>3.3450000000000001E-2</v>
      </c>
      <c r="D4962">
        <v>3.2899999999999999E-2</v>
      </c>
      <c r="E4962">
        <v>0.5</v>
      </c>
      <c r="F4962">
        <v>68340</v>
      </c>
      <c r="G4962">
        <v>2248</v>
      </c>
      <c r="H4962">
        <v>67215</v>
      </c>
      <c r="I4962">
        <v>821688</v>
      </c>
      <c r="J4962">
        <v>12.02</v>
      </c>
    </row>
    <row r="4963" spans="1:10" x14ac:dyDescent="0.45">
      <c r="A4963">
        <v>1977</v>
      </c>
      <c r="B4963">
        <v>75</v>
      </c>
      <c r="C4963">
        <v>3.635E-2</v>
      </c>
      <c r="D4963">
        <v>3.5700000000000003E-2</v>
      </c>
      <c r="E4963">
        <v>0.5</v>
      </c>
      <c r="F4963">
        <v>66091</v>
      </c>
      <c r="G4963">
        <v>2359</v>
      </c>
      <c r="H4963">
        <v>64912</v>
      </c>
      <c r="I4963">
        <v>754472</v>
      </c>
      <c r="J4963">
        <v>11.42</v>
      </c>
    </row>
    <row r="4964" spans="1:10" x14ac:dyDescent="0.45">
      <c r="A4964">
        <v>1977</v>
      </c>
      <c r="B4964">
        <v>76</v>
      </c>
      <c r="C4964">
        <v>4.1000000000000002E-2</v>
      </c>
      <c r="D4964">
        <v>4.018E-2</v>
      </c>
      <c r="E4964">
        <v>0.5</v>
      </c>
      <c r="F4964">
        <v>63732</v>
      </c>
      <c r="G4964">
        <v>2561</v>
      </c>
      <c r="H4964">
        <v>62451</v>
      </c>
      <c r="I4964">
        <v>689561</v>
      </c>
      <c r="J4964">
        <v>10.82</v>
      </c>
    </row>
    <row r="4965" spans="1:10" x14ac:dyDescent="0.45">
      <c r="A4965">
        <v>1977</v>
      </c>
      <c r="B4965">
        <v>77</v>
      </c>
      <c r="C4965">
        <v>4.3060000000000001E-2</v>
      </c>
      <c r="D4965">
        <v>4.215E-2</v>
      </c>
      <c r="E4965">
        <v>0.5</v>
      </c>
      <c r="F4965">
        <v>61171</v>
      </c>
      <c r="G4965">
        <v>2578</v>
      </c>
      <c r="H4965">
        <v>59882</v>
      </c>
      <c r="I4965">
        <v>627109</v>
      </c>
      <c r="J4965">
        <v>10.25</v>
      </c>
    </row>
    <row r="4966" spans="1:10" x14ac:dyDescent="0.45">
      <c r="A4966">
        <v>1977</v>
      </c>
      <c r="B4966">
        <v>78</v>
      </c>
      <c r="C4966">
        <v>4.4350000000000001E-2</v>
      </c>
      <c r="D4966">
        <v>4.3389999999999998E-2</v>
      </c>
      <c r="E4966">
        <v>0.5</v>
      </c>
      <c r="F4966">
        <v>58593</v>
      </c>
      <c r="G4966">
        <v>2542</v>
      </c>
      <c r="H4966">
        <v>57322</v>
      </c>
      <c r="I4966">
        <v>567227</v>
      </c>
      <c r="J4966">
        <v>9.68</v>
      </c>
    </row>
    <row r="4967" spans="1:10" x14ac:dyDescent="0.45">
      <c r="A4967">
        <v>1977</v>
      </c>
      <c r="B4967">
        <v>79</v>
      </c>
      <c r="C4967">
        <v>5.3190000000000001E-2</v>
      </c>
      <c r="D4967">
        <v>5.1810000000000002E-2</v>
      </c>
      <c r="E4967">
        <v>0.5</v>
      </c>
      <c r="F4967">
        <v>56050</v>
      </c>
      <c r="G4967">
        <v>2904</v>
      </c>
      <c r="H4967">
        <v>54598</v>
      </c>
      <c r="I4967">
        <v>509906</v>
      </c>
      <c r="J4967">
        <v>9.1</v>
      </c>
    </row>
    <row r="4968" spans="1:10" x14ac:dyDescent="0.45">
      <c r="A4968">
        <v>1977</v>
      </c>
      <c r="B4968">
        <v>80</v>
      </c>
      <c r="C4968">
        <v>6.0249999999999998E-2</v>
      </c>
      <c r="D4968">
        <v>5.849E-2</v>
      </c>
      <c r="E4968">
        <v>0.5</v>
      </c>
      <c r="F4968">
        <v>53146</v>
      </c>
      <c r="G4968">
        <v>3108</v>
      </c>
      <c r="H4968">
        <v>51592</v>
      </c>
      <c r="I4968">
        <v>455307</v>
      </c>
      <c r="J4968">
        <v>8.57</v>
      </c>
    </row>
    <row r="4969" spans="1:10" x14ac:dyDescent="0.45">
      <c r="A4969">
        <v>1977</v>
      </c>
      <c r="B4969">
        <v>81</v>
      </c>
      <c r="C4969">
        <v>6.4920000000000005E-2</v>
      </c>
      <c r="D4969">
        <v>6.2880000000000005E-2</v>
      </c>
      <c r="E4969">
        <v>0.5</v>
      </c>
      <c r="F4969">
        <v>50038</v>
      </c>
      <c r="G4969">
        <v>3146</v>
      </c>
      <c r="H4969">
        <v>48465</v>
      </c>
      <c r="I4969">
        <v>403715</v>
      </c>
      <c r="J4969">
        <v>8.07</v>
      </c>
    </row>
    <row r="4970" spans="1:10" x14ac:dyDescent="0.45">
      <c r="A4970">
        <v>1977</v>
      </c>
      <c r="B4970">
        <v>82</v>
      </c>
      <c r="C4970">
        <v>7.2340000000000002E-2</v>
      </c>
      <c r="D4970">
        <v>6.9819999999999993E-2</v>
      </c>
      <c r="E4970">
        <v>0.5</v>
      </c>
      <c r="F4970">
        <v>46892</v>
      </c>
      <c r="G4970">
        <v>3274</v>
      </c>
      <c r="H4970">
        <v>45255</v>
      </c>
      <c r="I4970">
        <v>355250</v>
      </c>
      <c r="J4970">
        <v>7.58</v>
      </c>
    </row>
    <row r="4971" spans="1:10" x14ac:dyDescent="0.45">
      <c r="A4971">
        <v>1977</v>
      </c>
      <c r="B4971">
        <v>83</v>
      </c>
      <c r="C4971">
        <v>8.1710000000000005E-2</v>
      </c>
      <c r="D4971">
        <v>7.85E-2</v>
      </c>
      <c r="E4971">
        <v>0.5</v>
      </c>
      <c r="F4971">
        <v>43618</v>
      </c>
      <c r="G4971">
        <v>3424</v>
      </c>
      <c r="H4971">
        <v>41906</v>
      </c>
      <c r="I4971">
        <v>309996</v>
      </c>
      <c r="J4971">
        <v>7.11</v>
      </c>
    </row>
    <row r="4972" spans="1:10" x14ac:dyDescent="0.45">
      <c r="A4972">
        <v>1977</v>
      </c>
      <c r="B4972">
        <v>84</v>
      </c>
      <c r="C4972">
        <v>9.2619999999999994E-2</v>
      </c>
      <c r="D4972">
        <v>8.8520000000000001E-2</v>
      </c>
      <c r="E4972">
        <v>0.5</v>
      </c>
      <c r="F4972">
        <v>40194</v>
      </c>
      <c r="G4972">
        <v>3558</v>
      </c>
      <c r="H4972">
        <v>38415</v>
      </c>
      <c r="I4972">
        <v>268090</v>
      </c>
      <c r="J4972">
        <v>6.67</v>
      </c>
    </row>
    <row r="4973" spans="1:10" x14ac:dyDescent="0.45">
      <c r="A4973">
        <v>1977</v>
      </c>
      <c r="B4973">
        <v>85</v>
      </c>
      <c r="C4973">
        <v>9.9659999999999999E-2</v>
      </c>
      <c r="D4973">
        <v>9.493E-2</v>
      </c>
      <c r="E4973">
        <v>0.5</v>
      </c>
      <c r="F4973">
        <v>36636</v>
      </c>
      <c r="G4973">
        <v>3478</v>
      </c>
      <c r="H4973">
        <v>34897</v>
      </c>
      <c r="I4973">
        <v>229675</v>
      </c>
      <c r="J4973">
        <v>6.27</v>
      </c>
    </row>
    <row r="4974" spans="1:10" x14ac:dyDescent="0.45">
      <c r="A4974">
        <v>1977</v>
      </c>
      <c r="B4974">
        <v>86</v>
      </c>
      <c r="C4974">
        <v>0.11025</v>
      </c>
      <c r="D4974">
        <v>0.10449</v>
      </c>
      <c r="E4974">
        <v>0.5</v>
      </c>
      <c r="F4974">
        <v>33158</v>
      </c>
      <c r="G4974">
        <v>3465</v>
      </c>
      <c r="H4974">
        <v>31426</v>
      </c>
      <c r="I4974">
        <v>194778</v>
      </c>
      <c r="J4974">
        <v>5.87</v>
      </c>
    </row>
    <row r="4975" spans="1:10" x14ac:dyDescent="0.45">
      <c r="A4975">
        <v>1977</v>
      </c>
      <c r="B4975">
        <v>87</v>
      </c>
      <c r="C4975">
        <v>0.12232999999999999</v>
      </c>
      <c r="D4975">
        <v>0.11527999999999999</v>
      </c>
      <c r="E4975">
        <v>0.5</v>
      </c>
      <c r="F4975">
        <v>29694</v>
      </c>
      <c r="G4975">
        <v>3423</v>
      </c>
      <c r="H4975">
        <v>27982</v>
      </c>
      <c r="I4975">
        <v>163352</v>
      </c>
      <c r="J4975">
        <v>5.5</v>
      </c>
    </row>
    <row r="4976" spans="1:10" x14ac:dyDescent="0.45">
      <c r="A4976">
        <v>1977</v>
      </c>
      <c r="B4976">
        <v>88</v>
      </c>
      <c r="C4976">
        <v>0.13427</v>
      </c>
      <c r="D4976">
        <v>0.12581999999999999</v>
      </c>
      <c r="E4976">
        <v>0.5</v>
      </c>
      <c r="F4976">
        <v>26271</v>
      </c>
      <c r="G4976">
        <v>3305</v>
      </c>
      <c r="H4976">
        <v>24618</v>
      </c>
      <c r="I4976">
        <v>135370</v>
      </c>
      <c r="J4976">
        <v>5.15</v>
      </c>
    </row>
    <row r="4977" spans="1:10" x14ac:dyDescent="0.45">
      <c r="A4977">
        <v>1977</v>
      </c>
      <c r="B4977">
        <v>89</v>
      </c>
      <c r="C4977">
        <v>0.14840999999999999</v>
      </c>
      <c r="D4977">
        <v>0.13816000000000001</v>
      </c>
      <c r="E4977">
        <v>0.5</v>
      </c>
      <c r="F4977">
        <v>22965</v>
      </c>
      <c r="G4977">
        <v>3173</v>
      </c>
      <c r="H4977">
        <v>21379</v>
      </c>
      <c r="I4977">
        <v>110752</v>
      </c>
      <c r="J4977">
        <v>4.82</v>
      </c>
    </row>
    <row r="4978" spans="1:10" x14ac:dyDescent="0.45">
      <c r="A4978">
        <v>1977</v>
      </c>
      <c r="B4978">
        <v>90</v>
      </c>
      <c r="C4978">
        <v>0.16461999999999999</v>
      </c>
      <c r="D4978">
        <v>0.15210000000000001</v>
      </c>
      <c r="E4978">
        <v>0.5</v>
      </c>
      <c r="F4978">
        <v>19792</v>
      </c>
      <c r="G4978">
        <v>3010</v>
      </c>
      <c r="H4978">
        <v>18287</v>
      </c>
      <c r="I4978">
        <v>89374</v>
      </c>
      <c r="J4978">
        <v>4.5199999999999996</v>
      </c>
    </row>
    <row r="4979" spans="1:10" x14ac:dyDescent="0.45">
      <c r="A4979">
        <v>1977</v>
      </c>
      <c r="B4979">
        <v>91</v>
      </c>
      <c r="C4979">
        <v>0.18023</v>
      </c>
      <c r="D4979">
        <v>0.16533</v>
      </c>
      <c r="E4979">
        <v>0.5</v>
      </c>
      <c r="F4979">
        <v>16782</v>
      </c>
      <c r="G4979">
        <v>2775</v>
      </c>
      <c r="H4979">
        <v>15395</v>
      </c>
      <c r="I4979">
        <v>71086</v>
      </c>
      <c r="J4979">
        <v>4.24</v>
      </c>
    </row>
    <row r="4980" spans="1:10" x14ac:dyDescent="0.45">
      <c r="A4980">
        <v>1977</v>
      </c>
      <c r="B4980">
        <v>92</v>
      </c>
      <c r="C4980">
        <v>0.19564999999999999</v>
      </c>
      <c r="D4980">
        <v>0.17821999999999999</v>
      </c>
      <c r="E4980">
        <v>0.5</v>
      </c>
      <c r="F4980">
        <v>14007</v>
      </c>
      <c r="G4980">
        <v>2496</v>
      </c>
      <c r="H4980">
        <v>12759</v>
      </c>
      <c r="I4980">
        <v>55692</v>
      </c>
      <c r="J4980">
        <v>3.98</v>
      </c>
    </row>
    <row r="4981" spans="1:10" x14ac:dyDescent="0.45">
      <c r="A4981">
        <v>1977</v>
      </c>
      <c r="B4981">
        <v>93</v>
      </c>
      <c r="C4981">
        <v>0.21232000000000001</v>
      </c>
      <c r="D4981">
        <v>0.19194</v>
      </c>
      <c r="E4981">
        <v>0.5</v>
      </c>
      <c r="F4981">
        <v>11511</v>
      </c>
      <c r="G4981">
        <v>2209</v>
      </c>
      <c r="H4981">
        <v>10406</v>
      </c>
      <c r="I4981">
        <v>42933</v>
      </c>
      <c r="J4981">
        <v>3.73</v>
      </c>
    </row>
    <row r="4982" spans="1:10" x14ac:dyDescent="0.45">
      <c r="A4982">
        <v>1977</v>
      </c>
      <c r="B4982">
        <v>94</v>
      </c>
      <c r="C4982">
        <v>0.23239000000000001</v>
      </c>
      <c r="D4982">
        <v>0.20818999999999999</v>
      </c>
      <c r="E4982">
        <v>0.5</v>
      </c>
      <c r="F4982">
        <v>9301</v>
      </c>
      <c r="G4982">
        <v>1937</v>
      </c>
      <c r="H4982">
        <v>8333</v>
      </c>
      <c r="I4982">
        <v>32527</v>
      </c>
      <c r="J4982">
        <v>3.5</v>
      </c>
    </row>
    <row r="4983" spans="1:10" x14ac:dyDescent="0.45">
      <c r="A4983">
        <v>1977</v>
      </c>
      <c r="B4983">
        <v>95</v>
      </c>
      <c r="C4983">
        <v>0.25089</v>
      </c>
      <c r="D4983">
        <v>0.22292000000000001</v>
      </c>
      <c r="E4983">
        <v>0.5</v>
      </c>
      <c r="F4983">
        <v>7365</v>
      </c>
      <c r="G4983">
        <v>1642</v>
      </c>
      <c r="H4983">
        <v>6544</v>
      </c>
      <c r="I4983">
        <v>24193</v>
      </c>
      <c r="J4983">
        <v>3.28</v>
      </c>
    </row>
    <row r="4984" spans="1:10" x14ac:dyDescent="0.45">
      <c r="A4984">
        <v>1977</v>
      </c>
      <c r="B4984">
        <v>96</v>
      </c>
      <c r="C4984">
        <v>0.27221000000000001</v>
      </c>
      <c r="D4984">
        <v>0.23960000000000001</v>
      </c>
      <c r="E4984">
        <v>0.5</v>
      </c>
      <c r="F4984">
        <v>5723</v>
      </c>
      <c r="G4984">
        <v>1371</v>
      </c>
      <c r="H4984">
        <v>5038</v>
      </c>
      <c r="I4984">
        <v>17649</v>
      </c>
      <c r="J4984">
        <v>3.08</v>
      </c>
    </row>
    <row r="4985" spans="1:10" x14ac:dyDescent="0.45">
      <c r="A4985">
        <v>1977</v>
      </c>
      <c r="B4985">
        <v>97</v>
      </c>
      <c r="C4985">
        <v>0.29464000000000001</v>
      </c>
      <c r="D4985">
        <v>0.25680999999999998</v>
      </c>
      <c r="E4985">
        <v>0.5</v>
      </c>
      <c r="F4985">
        <v>4352</v>
      </c>
      <c r="G4985">
        <v>1118</v>
      </c>
      <c r="H4985">
        <v>3793</v>
      </c>
      <c r="I4985">
        <v>12612</v>
      </c>
      <c r="J4985">
        <v>2.9</v>
      </c>
    </row>
    <row r="4986" spans="1:10" x14ac:dyDescent="0.45">
      <c r="A4986">
        <v>1977</v>
      </c>
      <c r="B4986">
        <v>98</v>
      </c>
      <c r="C4986">
        <v>0.31811</v>
      </c>
      <c r="D4986">
        <v>0.27445999999999998</v>
      </c>
      <c r="E4986">
        <v>0.5</v>
      </c>
      <c r="F4986">
        <v>3234</v>
      </c>
      <c r="G4986">
        <v>888</v>
      </c>
      <c r="H4986">
        <v>2790</v>
      </c>
      <c r="I4986">
        <v>8819</v>
      </c>
      <c r="J4986">
        <v>2.73</v>
      </c>
    </row>
    <row r="4987" spans="1:10" x14ac:dyDescent="0.45">
      <c r="A4987">
        <v>1977</v>
      </c>
      <c r="B4987">
        <v>99</v>
      </c>
      <c r="C4987">
        <v>0.34254000000000001</v>
      </c>
      <c r="D4987">
        <v>0.29244999999999999</v>
      </c>
      <c r="E4987">
        <v>0.5</v>
      </c>
      <c r="F4987">
        <v>2347</v>
      </c>
      <c r="G4987">
        <v>686</v>
      </c>
      <c r="H4987">
        <v>2003</v>
      </c>
      <c r="I4987">
        <v>6028</v>
      </c>
      <c r="J4987">
        <v>2.57</v>
      </c>
    </row>
    <row r="4988" spans="1:10" x14ac:dyDescent="0.45">
      <c r="A4988">
        <v>1977</v>
      </c>
      <c r="B4988">
        <v>100</v>
      </c>
      <c r="C4988">
        <v>0.36782999999999999</v>
      </c>
      <c r="D4988">
        <v>0.31069000000000002</v>
      </c>
      <c r="E4988">
        <v>0.5</v>
      </c>
      <c r="F4988">
        <v>1660</v>
      </c>
      <c r="G4988">
        <v>516</v>
      </c>
      <c r="H4988">
        <v>1402</v>
      </c>
      <c r="I4988">
        <v>4025</v>
      </c>
      <c r="J4988">
        <v>2.42</v>
      </c>
    </row>
    <row r="4989" spans="1:10" x14ac:dyDescent="0.45">
      <c r="A4989">
        <v>1977</v>
      </c>
      <c r="B4989">
        <v>101</v>
      </c>
      <c r="C4989">
        <v>0.39388000000000001</v>
      </c>
      <c r="D4989">
        <v>0.32906999999999997</v>
      </c>
      <c r="E4989">
        <v>0.5</v>
      </c>
      <c r="F4989">
        <v>1144</v>
      </c>
      <c r="G4989">
        <v>377</v>
      </c>
      <c r="H4989">
        <v>956</v>
      </c>
      <c r="I4989">
        <v>2622</v>
      </c>
      <c r="J4989">
        <v>2.29</v>
      </c>
    </row>
    <row r="4990" spans="1:10" x14ac:dyDescent="0.45">
      <c r="A4990">
        <v>1977</v>
      </c>
      <c r="B4990">
        <v>102</v>
      </c>
      <c r="C4990">
        <v>0.42054000000000002</v>
      </c>
      <c r="D4990">
        <v>0.34747</v>
      </c>
      <c r="E4990">
        <v>0.5</v>
      </c>
      <c r="F4990">
        <v>768</v>
      </c>
      <c r="G4990">
        <v>267</v>
      </c>
      <c r="H4990">
        <v>634</v>
      </c>
      <c r="I4990">
        <v>1666</v>
      </c>
      <c r="J4990">
        <v>2.17</v>
      </c>
    </row>
    <row r="4991" spans="1:10" x14ac:dyDescent="0.45">
      <c r="A4991">
        <v>1977</v>
      </c>
      <c r="B4991">
        <v>103</v>
      </c>
      <c r="C4991">
        <v>0.44767000000000001</v>
      </c>
      <c r="D4991">
        <v>0.36579</v>
      </c>
      <c r="E4991">
        <v>0.5</v>
      </c>
      <c r="F4991">
        <v>501</v>
      </c>
      <c r="G4991">
        <v>183</v>
      </c>
      <c r="H4991">
        <v>409</v>
      </c>
      <c r="I4991">
        <v>1032</v>
      </c>
      <c r="J4991">
        <v>2.06</v>
      </c>
    </row>
    <row r="4992" spans="1:10" x14ac:dyDescent="0.45">
      <c r="A4992">
        <v>1977</v>
      </c>
      <c r="B4992">
        <v>104</v>
      </c>
      <c r="C4992">
        <v>0.47510999999999998</v>
      </c>
      <c r="D4992">
        <v>0.38390999999999997</v>
      </c>
      <c r="E4992">
        <v>0.5</v>
      </c>
      <c r="F4992">
        <v>318</v>
      </c>
      <c r="G4992">
        <v>122</v>
      </c>
      <c r="H4992">
        <v>257</v>
      </c>
      <c r="I4992">
        <v>622</v>
      </c>
      <c r="J4992">
        <v>1.96</v>
      </c>
    </row>
    <row r="4993" spans="1:10" x14ac:dyDescent="0.45">
      <c r="A4993">
        <v>1977</v>
      </c>
      <c r="B4993">
        <v>105</v>
      </c>
      <c r="C4993">
        <v>0.50270999999999999</v>
      </c>
      <c r="D4993">
        <v>0.40172999999999998</v>
      </c>
      <c r="E4993">
        <v>0.5</v>
      </c>
      <c r="F4993">
        <v>196</v>
      </c>
      <c r="G4993">
        <v>79</v>
      </c>
      <c r="H4993">
        <v>156</v>
      </c>
      <c r="I4993">
        <v>366</v>
      </c>
      <c r="J4993">
        <v>1.87</v>
      </c>
    </row>
    <row r="4994" spans="1:10" x14ac:dyDescent="0.45">
      <c r="A4994">
        <v>1977</v>
      </c>
      <c r="B4994">
        <v>106</v>
      </c>
      <c r="C4994">
        <v>0.53029000000000004</v>
      </c>
      <c r="D4994">
        <v>0.41915999999999998</v>
      </c>
      <c r="E4994">
        <v>0.5</v>
      </c>
      <c r="F4994">
        <v>117</v>
      </c>
      <c r="G4994">
        <v>49</v>
      </c>
      <c r="H4994">
        <v>93</v>
      </c>
      <c r="I4994">
        <v>209</v>
      </c>
      <c r="J4994">
        <v>1.79</v>
      </c>
    </row>
    <row r="4995" spans="1:10" x14ac:dyDescent="0.45">
      <c r="A4995">
        <v>1977</v>
      </c>
      <c r="B4995">
        <v>107</v>
      </c>
      <c r="C4995">
        <v>0.55769000000000002</v>
      </c>
      <c r="D4995">
        <v>0.43608999999999998</v>
      </c>
      <c r="E4995">
        <v>0.5</v>
      </c>
      <c r="F4995">
        <v>68</v>
      </c>
      <c r="G4995">
        <v>30</v>
      </c>
      <c r="H4995">
        <v>53</v>
      </c>
      <c r="I4995">
        <v>117</v>
      </c>
      <c r="J4995">
        <v>1.71</v>
      </c>
    </row>
    <row r="4996" spans="1:10" x14ac:dyDescent="0.45">
      <c r="A4996">
        <v>1977</v>
      </c>
      <c r="B4996">
        <v>108</v>
      </c>
      <c r="C4996">
        <v>0.58474000000000004</v>
      </c>
      <c r="D4996">
        <v>0.45245999999999997</v>
      </c>
      <c r="E4996">
        <v>0.5</v>
      </c>
      <c r="F4996">
        <v>38</v>
      </c>
      <c r="G4996">
        <v>17</v>
      </c>
      <c r="H4996">
        <v>30</v>
      </c>
      <c r="I4996">
        <v>63</v>
      </c>
      <c r="J4996">
        <v>1.65</v>
      </c>
    </row>
    <row r="4997" spans="1:10" x14ac:dyDescent="0.45">
      <c r="A4997">
        <v>1977</v>
      </c>
      <c r="B4997">
        <v>109</v>
      </c>
      <c r="C4997">
        <v>0.61129</v>
      </c>
      <c r="D4997">
        <v>0.46819</v>
      </c>
      <c r="E4997">
        <v>0.5</v>
      </c>
      <c r="F4997">
        <v>21</v>
      </c>
      <c r="G4997">
        <v>10</v>
      </c>
      <c r="H4997">
        <v>16</v>
      </c>
      <c r="I4997">
        <v>34</v>
      </c>
      <c r="J4997">
        <v>1.6</v>
      </c>
    </row>
    <row r="4998" spans="1:10" x14ac:dyDescent="0.45">
      <c r="A4998">
        <v>1977</v>
      </c>
      <c r="B4998" t="s">
        <v>20</v>
      </c>
      <c r="C4998">
        <v>0.63719999999999999</v>
      </c>
      <c r="D4998">
        <v>1</v>
      </c>
      <c r="E4998">
        <v>1.57</v>
      </c>
      <c r="F4998">
        <v>11</v>
      </c>
      <c r="G4998">
        <v>11</v>
      </c>
      <c r="H4998">
        <v>18</v>
      </c>
      <c r="I4998">
        <v>18</v>
      </c>
      <c r="J4998">
        <v>1.57</v>
      </c>
    </row>
    <row r="4999" spans="1:10" x14ac:dyDescent="0.45">
      <c r="A4999">
        <v>1978</v>
      </c>
      <c r="B4999">
        <v>0</v>
      </c>
      <c r="C4999">
        <v>1.222E-2</v>
      </c>
      <c r="D4999">
        <v>1.209E-2</v>
      </c>
      <c r="E4999">
        <v>0.12</v>
      </c>
      <c r="F4999">
        <v>100000</v>
      </c>
      <c r="G4999">
        <v>1209</v>
      </c>
      <c r="H4999">
        <v>98941</v>
      </c>
      <c r="I4999">
        <v>7722781</v>
      </c>
      <c r="J4999">
        <v>77.23</v>
      </c>
    </row>
    <row r="5000" spans="1:10" x14ac:dyDescent="0.45">
      <c r="A5000">
        <v>1978</v>
      </c>
      <c r="B5000">
        <v>1</v>
      </c>
      <c r="C5000">
        <v>9.6000000000000002E-4</v>
      </c>
      <c r="D5000">
        <v>9.6000000000000002E-4</v>
      </c>
      <c r="E5000">
        <v>0.5</v>
      </c>
      <c r="F5000">
        <v>98791</v>
      </c>
      <c r="G5000">
        <v>94</v>
      </c>
      <c r="H5000">
        <v>98743</v>
      </c>
      <c r="I5000">
        <v>7623841</v>
      </c>
      <c r="J5000">
        <v>77.17</v>
      </c>
    </row>
    <row r="5001" spans="1:10" x14ac:dyDescent="0.45">
      <c r="A5001">
        <v>1978</v>
      </c>
      <c r="B5001">
        <v>2</v>
      </c>
      <c r="C5001">
        <v>5.9999999999999995E-4</v>
      </c>
      <c r="D5001">
        <v>5.9999999999999995E-4</v>
      </c>
      <c r="E5001">
        <v>0.5</v>
      </c>
      <c r="F5001">
        <v>98696</v>
      </c>
      <c r="G5001">
        <v>59</v>
      </c>
      <c r="H5001">
        <v>98667</v>
      </c>
      <c r="I5001">
        <v>7525098</v>
      </c>
      <c r="J5001">
        <v>76.25</v>
      </c>
    </row>
    <row r="5002" spans="1:10" x14ac:dyDescent="0.45">
      <c r="A5002">
        <v>1978</v>
      </c>
      <c r="B5002">
        <v>3</v>
      </c>
      <c r="C5002">
        <v>4.4000000000000002E-4</v>
      </c>
      <c r="D5002">
        <v>4.4000000000000002E-4</v>
      </c>
      <c r="E5002">
        <v>0.5</v>
      </c>
      <c r="F5002">
        <v>98637</v>
      </c>
      <c r="G5002">
        <v>43</v>
      </c>
      <c r="H5002">
        <v>98616</v>
      </c>
      <c r="I5002">
        <v>7426431</v>
      </c>
      <c r="J5002">
        <v>75.290000000000006</v>
      </c>
    </row>
    <row r="5003" spans="1:10" x14ac:dyDescent="0.45">
      <c r="A5003">
        <v>1978</v>
      </c>
      <c r="B5003">
        <v>4</v>
      </c>
      <c r="C5003">
        <v>3.5E-4</v>
      </c>
      <c r="D5003">
        <v>3.5E-4</v>
      </c>
      <c r="E5003">
        <v>0.5</v>
      </c>
      <c r="F5003">
        <v>98594</v>
      </c>
      <c r="G5003">
        <v>34</v>
      </c>
      <c r="H5003">
        <v>98577</v>
      </c>
      <c r="I5003">
        <v>7327815</v>
      </c>
      <c r="J5003">
        <v>74.319999999999993</v>
      </c>
    </row>
    <row r="5004" spans="1:10" x14ac:dyDescent="0.45">
      <c r="A5004">
        <v>1978</v>
      </c>
      <c r="B5004">
        <v>5</v>
      </c>
      <c r="C5004">
        <v>3.3E-4</v>
      </c>
      <c r="D5004">
        <v>3.3E-4</v>
      </c>
      <c r="E5004">
        <v>0.5</v>
      </c>
      <c r="F5004">
        <v>98560</v>
      </c>
      <c r="G5004">
        <v>33</v>
      </c>
      <c r="H5004">
        <v>98543</v>
      </c>
      <c r="I5004">
        <v>7229238</v>
      </c>
      <c r="J5004">
        <v>73.349999999999994</v>
      </c>
    </row>
    <row r="5005" spans="1:10" x14ac:dyDescent="0.45">
      <c r="A5005">
        <v>1978</v>
      </c>
      <c r="B5005">
        <v>6</v>
      </c>
      <c r="C5005">
        <v>2.9999999999999997E-4</v>
      </c>
      <c r="D5005">
        <v>2.9999999999999997E-4</v>
      </c>
      <c r="E5005">
        <v>0.5</v>
      </c>
      <c r="F5005">
        <v>98527</v>
      </c>
      <c r="G5005">
        <v>29</v>
      </c>
      <c r="H5005">
        <v>98513</v>
      </c>
      <c r="I5005">
        <v>7130695</v>
      </c>
      <c r="J5005">
        <v>72.37</v>
      </c>
    </row>
    <row r="5006" spans="1:10" x14ac:dyDescent="0.45">
      <c r="A5006">
        <v>1978</v>
      </c>
      <c r="B5006">
        <v>7</v>
      </c>
      <c r="C5006">
        <v>2.5999999999999998E-4</v>
      </c>
      <c r="D5006">
        <v>2.5999999999999998E-4</v>
      </c>
      <c r="E5006">
        <v>0.5</v>
      </c>
      <c r="F5006">
        <v>98498</v>
      </c>
      <c r="G5006">
        <v>25</v>
      </c>
      <c r="H5006">
        <v>98485</v>
      </c>
      <c r="I5006">
        <v>7032182</v>
      </c>
      <c r="J5006">
        <v>71.39</v>
      </c>
    </row>
    <row r="5007" spans="1:10" x14ac:dyDescent="0.45">
      <c r="A5007">
        <v>1978</v>
      </c>
      <c r="B5007">
        <v>8</v>
      </c>
      <c r="C5007">
        <v>2.5999999999999998E-4</v>
      </c>
      <c r="D5007">
        <v>2.5999999999999998E-4</v>
      </c>
      <c r="E5007">
        <v>0.5</v>
      </c>
      <c r="F5007">
        <v>98473</v>
      </c>
      <c r="G5007">
        <v>25</v>
      </c>
      <c r="H5007">
        <v>98460</v>
      </c>
      <c r="I5007">
        <v>6933697</v>
      </c>
      <c r="J5007">
        <v>70.41</v>
      </c>
    </row>
    <row r="5008" spans="1:10" x14ac:dyDescent="0.45">
      <c r="A5008">
        <v>1978</v>
      </c>
      <c r="B5008">
        <v>9</v>
      </c>
      <c r="C5008">
        <v>2.2000000000000001E-4</v>
      </c>
      <c r="D5008">
        <v>2.2000000000000001E-4</v>
      </c>
      <c r="E5008">
        <v>0.5</v>
      </c>
      <c r="F5008">
        <v>98447</v>
      </c>
      <c r="G5008">
        <v>22</v>
      </c>
      <c r="H5008">
        <v>98436</v>
      </c>
      <c r="I5008">
        <v>6835237</v>
      </c>
      <c r="J5008">
        <v>69.430000000000007</v>
      </c>
    </row>
    <row r="5009" spans="1:10" x14ac:dyDescent="0.45">
      <c r="A5009">
        <v>1978</v>
      </c>
      <c r="B5009">
        <v>10</v>
      </c>
      <c r="C5009">
        <v>2.2000000000000001E-4</v>
      </c>
      <c r="D5009">
        <v>2.2000000000000001E-4</v>
      </c>
      <c r="E5009">
        <v>0.5</v>
      </c>
      <c r="F5009">
        <v>98425</v>
      </c>
      <c r="G5009">
        <v>22</v>
      </c>
      <c r="H5009">
        <v>98414</v>
      </c>
      <c r="I5009">
        <v>6736801</v>
      </c>
      <c r="J5009">
        <v>68.45</v>
      </c>
    </row>
    <row r="5010" spans="1:10" x14ac:dyDescent="0.45">
      <c r="A5010">
        <v>1978</v>
      </c>
      <c r="B5010">
        <v>11</v>
      </c>
      <c r="C5010">
        <v>2.0000000000000001E-4</v>
      </c>
      <c r="D5010">
        <v>2.0000000000000001E-4</v>
      </c>
      <c r="E5010">
        <v>0.5</v>
      </c>
      <c r="F5010">
        <v>98404</v>
      </c>
      <c r="G5010">
        <v>20</v>
      </c>
      <c r="H5010">
        <v>98394</v>
      </c>
      <c r="I5010">
        <v>6638386</v>
      </c>
      <c r="J5010">
        <v>67.459999999999994</v>
      </c>
    </row>
    <row r="5011" spans="1:10" x14ac:dyDescent="0.45">
      <c r="A5011">
        <v>1978</v>
      </c>
      <c r="B5011">
        <v>12</v>
      </c>
      <c r="C5011">
        <v>2.2000000000000001E-4</v>
      </c>
      <c r="D5011">
        <v>2.2000000000000001E-4</v>
      </c>
      <c r="E5011">
        <v>0.5</v>
      </c>
      <c r="F5011">
        <v>98384</v>
      </c>
      <c r="G5011">
        <v>22</v>
      </c>
      <c r="H5011">
        <v>98373</v>
      </c>
      <c r="I5011">
        <v>6539993</v>
      </c>
      <c r="J5011">
        <v>66.47</v>
      </c>
    </row>
    <row r="5012" spans="1:10" x14ac:dyDescent="0.45">
      <c r="A5012">
        <v>1978</v>
      </c>
      <c r="B5012">
        <v>13</v>
      </c>
      <c r="C5012">
        <v>2.7E-4</v>
      </c>
      <c r="D5012">
        <v>2.7E-4</v>
      </c>
      <c r="E5012">
        <v>0.5</v>
      </c>
      <c r="F5012">
        <v>98362</v>
      </c>
      <c r="G5012">
        <v>26</v>
      </c>
      <c r="H5012">
        <v>98349</v>
      </c>
      <c r="I5012">
        <v>6441620</v>
      </c>
      <c r="J5012">
        <v>65.489999999999995</v>
      </c>
    </row>
    <row r="5013" spans="1:10" x14ac:dyDescent="0.45">
      <c r="A5013">
        <v>1978</v>
      </c>
      <c r="B5013">
        <v>14</v>
      </c>
      <c r="C5013">
        <v>2.9E-4</v>
      </c>
      <c r="D5013">
        <v>2.9E-4</v>
      </c>
      <c r="E5013">
        <v>0.5</v>
      </c>
      <c r="F5013">
        <v>98336</v>
      </c>
      <c r="G5013">
        <v>29</v>
      </c>
      <c r="H5013">
        <v>98322</v>
      </c>
      <c r="I5013">
        <v>6343270</v>
      </c>
      <c r="J5013">
        <v>64.510000000000005</v>
      </c>
    </row>
    <row r="5014" spans="1:10" x14ac:dyDescent="0.45">
      <c r="A5014">
        <v>1978</v>
      </c>
      <c r="B5014">
        <v>15</v>
      </c>
      <c r="C5014">
        <v>4.0999999999999999E-4</v>
      </c>
      <c r="D5014">
        <v>4.0999999999999999E-4</v>
      </c>
      <c r="E5014">
        <v>0.5</v>
      </c>
      <c r="F5014">
        <v>98307</v>
      </c>
      <c r="G5014">
        <v>40</v>
      </c>
      <c r="H5014">
        <v>98287</v>
      </c>
      <c r="I5014">
        <v>6244949</v>
      </c>
      <c r="J5014">
        <v>63.52</v>
      </c>
    </row>
    <row r="5015" spans="1:10" x14ac:dyDescent="0.45">
      <c r="A5015">
        <v>1978</v>
      </c>
      <c r="B5015">
        <v>16</v>
      </c>
      <c r="C5015">
        <v>5.0000000000000001E-4</v>
      </c>
      <c r="D5015">
        <v>5.0000000000000001E-4</v>
      </c>
      <c r="E5015">
        <v>0.5</v>
      </c>
      <c r="F5015">
        <v>98267</v>
      </c>
      <c r="G5015">
        <v>49</v>
      </c>
      <c r="H5015">
        <v>98242</v>
      </c>
      <c r="I5015">
        <v>6146662</v>
      </c>
      <c r="J5015">
        <v>62.55</v>
      </c>
    </row>
    <row r="5016" spans="1:10" x14ac:dyDescent="0.45">
      <c r="A5016">
        <v>1978</v>
      </c>
      <c r="B5016">
        <v>17</v>
      </c>
      <c r="C5016">
        <v>5.5999999999999995E-4</v>
      </c>
      <c r="D5016">
        <v>5.5999999999999995E-4</v>
      </c>
      <c r="E5016">
        <v>0.5</v>
      </c>
      <c r="F5016">
        <v>98218</v>
      </c>
      <c r="G5016">
        <v>55</v>
      </c>
      <c r="H5016">
        <v>98191</v>
      </c>
      <c r="I5016">
        <v>6048419</v>
      </c>
      <c r="J5016">
        <v>61.58</v>
      </c>
    </row>
    <row r="5017" spans="1:10" x14ac:dyDescent="0.45">
      <c r="A5017">
        <v>1978</v>
      </c>
      <c r="B5017">
        <v>18</v>
      </c>
      <c r="C5017">
        <v>6.4999999999999997E-4</v>
      </c>
      <c r="D5017">
        <v>6.4999999999999997E-4</v>
      </c>
      <c r="E5017">
        <v>0.5</v>
      </c>
      <c r="F5017">
        <v>98163</v>
      </c>
      <c r="G5017">
        <v>64</v>
      </c>
      <c r="H5017">
        <v>98131</v>
      </c>
      <c r="I5017">
        <v>5950229</v>
      </c>
      <c r="J5017">
        <v>60.62</v>
      </c>
    </row>
    <row r="5018" spans="1:10" x14ac:dyDescent="0.45">
      <c r="A5018">
        <v>1978</v>
      </c>
      <c r="B5018">
        <v>19</v>
      </c>
      <c r="C5018">
        <v>5.9999999999999995E-4</v>
      </c>
      <c r="D5018">
        <v>5.9999999999999995E-4</v>
      </c>
      <c r="E5018">
        <v>0.5</v>
      </c>
      <c r="F5018">
        <v>98099</v>
      </c>
      <c r="G5018">
        <v>59</v>
      </c>
      <c r="H5018">
        <v>98070</v>
      </c>
      <c r="I5018">
        <v>5852097</v>
      </c>
      <c r="J5018">
        <v>59.65</v>
      </c>
    </row>
    <row r="5019" spans="1:10" x14ac:dyDescent="0.45">
      <c r="A5019">
        <v>1978</v>
      </c>
      <c r="B5019">
        <v>20</v>
      </c>
      <c r="C5019">
        <v>6.2E-4</v>
      </c>
      <c r="D5019">
        <v>6.2E-4</v>
      </c>
      <c r="E5019">
        <v>0.5</v>
      </c>
      <c r="F5019">
        <v>98041</v>
      </c>
      <c r="G5019">
        <v>60</v>
      </c>
      <c r="H5019">
        <v>98011</v>
      </c>
      <c r="I5019">
        <v>5754027</v>
      </c>
      <c r="J5019">
        <v>58.69</v>
      </c>
    </row>
    <row r="5020" spans="1:10" x14ac:dyDescent="0.45">
      <c r="A5020">
        <v>1978</v>
      </c>
      <c r="B5020">
        <v>21</v>
      </c>
      <c r="C5020">
        <v>6.4999999999999997E-4</v>
      </c>
      <c r="D5020">
        <v>6.4999999999999997E-4</v>
      </c>
      <c r="E5020">
        <v>0.5</v>
      </c>
      <c r="F5020">
        <v>97980</v>
      </c>
      <c r="G5020">
        <v>64</v>
      </c>
      <c r="H5020">
        <v>97949</v>
      </c>
      <c r="I5020">
        <v>5656016</v>
      </c>
      <c r="J5020">
        <v>57.73</v>
      </c>
    </row>
    <row r="5021" spans="1:10" x14ac:dyDescent="0.45">
      <c r="A5021">
        <v>1978</v>
      </c>
      <c r="B5021">
        <v>22</v>
      </c>
      <c r="C5021">
        <v>6.8000000000000005E-4</v>
      </c>
      <c r="D5021">
        <v>6.8000000000000005E-4</v>
      </c>
      <c r="E5021">
        <v>0.5</v>
      </c>
      <c r="F5021">
        <v>97917</v>
      </c>
      <c r="G5021">
        <v>66</v>
      </c>
      <c r="H5021">
        <v>97883</v>
      </c>
      <c r="I5021">
        <v>5558068</v>
      </c>
      <c r="J5021">
        <v>56.76</v>
      </c>
    </row>
    <row r="5022" spans="1:10" x14ac:dyDescent="0.45">
      <c r="A5022">
        <v>1978</v>
      </c>
      <c r="B5022">
        <v>23</v>
      </c>
      <c r="C5022">
        <v>6.7000000000000002E-4</v>
      </c>
      <c r="D5022">
        <v>6.7000000000000002E-4</v>
      </c>
      <c r="E5022">
        <v>0.5</v>
      </c>
      <c r="F5022">
        <v>97850</v>
      </c>
      <c r="G5022">
        <v>66</v>
      </c>
      <c r="H5022">
        <v>97817</v>
      </c>
      <c r="I5022">
        <v>5460184</v>
      </c>
      <c r="J5022">
        <v>55.8</v>
      </c>
    </row>
    <row r="5023" spans="1:10" x14ac:dyDescent="0.45">
      <c r="A5023">
        <v>1978</v>
      </c>
      <c r="B5023">
        <v>24</v>
      </c>
      <c r="C5023">
        <v>6.4000000000000005E-4</v>
      </c>
      <c r="D5023">
        <v>6.4000000000000005E-4</v>
      </c>
      <c r="E5023">
        <v>0.5</v>
      </c>
      <c r="F5023">
        <v>97784</v>
      </c>
      <c r="G5023">
        <v>62</v>
      </c>
      <c r="H5023">
        <v>97753</v>
      </c>
      <c r="I5023">
        <v>5362367</v>
      </c>
      <c r="J5023">
        <v>54.84</v>
      </c>
    </row>
    <row r="5024" spans="1:10" x14ac:dyDescent="0.45">
      <c r="A5024">
        <v>1978</v>
      </c>
      <c r="B5024">
        <v>25</v>
      </c>
      <c r="C5024">
        <v>6.6E-4</v>
      </c>
      <c r="D5024">
        <v>6.6E-4</v>
      </c>
      <c r="E5024">
        <v>0.5</v>
      </c>
      <c r="F5024">
        <v>97722</v>
      </c>
      <c r="G5024">
        <v>65</v>
      </c>
      <c r="H5024">
        <v>97689</v>
      </c>
      <c r="I5024">
        <v>5264614</v>
      </c>
      <c r="J5024">
        <v>53.87</v>
      </c>
    </row>
    <row r="5025" spans="1:10" x14ac:dyDescent="0.45">
      <c r="A5025">
        <v>1978</v>
      </c>
      <c r="B5025">
        <v>26</v>
      </c>
      <c r="C5025">
        <v>6.6E-4</v>
      </c>
      <c r="D5025">
        <v>6.6E-4</v>
      </c>
      <c r="E5025">
        <v>0.5</v>
      </c>
      <c r="F5025">
        <v>97657</v>
      </c>
      <c r="G5025">
        <v>64</v>
      </c>
      <c r="H5025">
        <v>97625</v>
      </c>
      <c r="I5025">
        <v>5166924</v>
      </c>
      <c r="J5025">
        <v>52.91</v>
      </c>
    </row>
    <row r="5026" spans="1:10" x14ac:dyDescent="0.45">
      <c r="A5026">
        <v>1978</v>
      </c>
      <c r="B5026">
        <v>27</v>
      </c>
      <c r="C5026">
        <v>6.9999999999999999E-4</v>
      </c>
      <c r="D5026">
        <v>6.9999999999999999E-4</v>
      </c>
      <c r="E5026">
        <v>0.5</v>
      </c>
      <c r="F5026">
        <v>97593</v>
      </c>
      <c r="G5026">
        <v>68</v>
      </c>
      <c r="H5026">
        <v>97559</v>
      </c>
      <c r="I5026">
        <v>5069299</v>
      </c>
      <c r="J5026">
        <v>51.94</v>
      </c>
    </row>
    <row r="5027" spans="1:10" x14ac:dyDescent="0.45">
      <c r="A5027">
        <v>1978</v>
      </c>
      <c r="B5027">
        <v>28</v>
      </c>
      <c r="C5027">
        <v>7.6999999999999996E-4</v>
      </c>
      <c r="D5027">
        <v>7.6999999999999996E-4</v>
      </c>
      <c r="E5027">
        <v>0.5</v>
      </c>
      <c r="F5027">
        <v>97525</v>
      </c>
      <c r="G5027">
        <v>75</v>
      </c>
      <c r="H5027">
        <v>97488</v>
      </c>
      <c r="I5027">
        <v>4971741</v>
      </c>
      <c r="J5027">
        <v>50.98</v>
      </c>
    </row>
    <row r="5028" spans="1:10" x14ac:dyDescent="0.45">
      <c r="A5028">
        <v>1978</v>
      </c>
      <c r="B5028">
        <v>29</v>
      </c>
      <c r="C5028">
        <v>7.3999999999999999E-4</v>
      </c>
      <c r="D5028">
        <v>7.3999999999999999E-4</v>
      </c>
      <c r="E5028">
        <v>0.5</v>
      </c>
      <c r="F5028">
        <v>97450</v>
      </c>
      <c r="G5028">
        <v>72</v>
      </c>
      <c r="H5028">
        <v>97414</v>
      </c>
      <c r="I5028">
        <v>4874253</v>
      </c>
      <c r="J5028">
        <v>50.02</v>
      </c>
    </row>
    <row r="5029" spans="1:10" x14ac:dyDescent="0.45">
      <c r="A5029">
        <v>1978</v>
      </c>
      <c r="B5029">
        <v>30</v>
      </c>
      <c r="C5029">
        <v>7.3999999999999999E-4</v>
      </c>
      <c r="D5029">
        <v>7.3999999999999999E-4</v>
      </c>
      <c r="E5029">
        <v>0.5</v>
      </c>
      <c r="F5029">
        <v>97379</v>
      </c>
      <c r="G5029">
        <v>72</v>
      </c>
      <c r="H5029">
        <v>97343</v>
      </c>
      <c r="I5029">
        <v>4776838</v>
      </c>
      <c r="J5029">
        <v>49.05</v>
      </c>
    </row>
    <row r="5030" spans="1:10" x14ac:dyDescent="0.45">
      <c r="A5030">
        <v>1978</v>
      </c>
      <c r="B5030">
        <v>31</v>
      </c>
      <c r="C5030">
        <v>7.6000000000000004E-4</v>
      </c>
      <c r="D5030">
        <v>7.6000000000000004E-4</v>
      </c>
      <c r="E5030">
        <v>0.5</v>
      </c>
      <c r="F5030">
        <v>97307</v>
      </c>
      <c r="G5030">
        <v>74</v>
      </c>
      <c r="H5030">
        <v>97270</v>
      </c>
      <c r="I5030">
        <v>4679496</v>
      </c>
      <c r="J5030">
        <v>48.09</v>
      </c>
    </row>
    <row r="5031" spans="1:10" x14ac:dyDescent="0.45">
      <c r="A5031">
        <v>1978</v>
      </c>
      <c r="B5031">
        <v>32</v>
      </c>
      <c r="C5031">
        <v>9.2000000000000003E-4</v>
      </c>
      <c r="D5031">
        <v>9.2000000000000003E-4</v>
      </c>
      <c r="E5031">
        <v>0.5</v>
      </c>
      <c r="F5031">
        <v>97233</v>
      </c>
      <c r="G5031">
        <v>90</v>
      </c>
      <c r="H5031">
        <v>97188</v>
      </c>
      <c r="I5031">
        <v>4582226</v>
      </c>
      <c r="J5031">
        <v>47.13</v>
      </c>
    </row>
    <row r="5032" spans="1:10" x14ac:dyDescent="0.45">
      <c r="A5032">
        <v>1978</v>
      </c>
      <c r="B5032">
        <v>33</v>
      </c>
      <c r="C5032">
        <v>9.5E-4</v>
      </c>
      <c r="D5032">
        <v>9.5E-4</v>
      </c>
      <c r="E5032">
        <v>0.5</v>
      </c>
      <c r="F5032">
        <v>97143</v>
      </c>
      <c r="G5032">
        <v>92</v>
      </c>
      <c r="H5032">
        <v>97097</v>
      </c>
      <c r="I5032">
        <v>4485038</v>
      </c>
      <c r="J5032">
        <v>46.17</v>
      </c>
    </row>
    <row r="5033" spans="1:10" x14ac:dyDescent="0.45">
      <c r="A5033">
        <v>1978</v>
      </c>
      <c r="B5033">
        <v>34</v>
      </c>
      <c r="C5033">
        <v>9.7999999999999997E-4</v>
      </c>
      <c r="D5033">
        <v>9.7999999999999997E-4</v>
      </c>
      <c r="E5033">
        <v>0.5</v>
      </c>
      <c r="F5033">
        <v>97051</v>
      </c>
      <c r="G5033">
        <v>95</v>
      </c>
      <c r="H5033">
        <v>97003</v>
      </c>
      <c r="I5033">
        <v>4387941</v>
      </c>
      <c r="J5033">
        <v>45.21</v>
      </c>
    </row>
    <row r="5034" spans="1:10" x14ac:dyDescent="0.45">
      <c r="A5034">
        <v>1978</v>
      </c>
      <c r="B5034">
        <v>35</v>
      </c>
      <c r="C5034">
        <v>1.0499999999999999E-3</v>
      </c>
      <c r="D5034">
        <v>1.0499999999999999E-3</v>
      </c>
      <c r="E5034">
        <v>0.5</v>
      </c>
      <c r="F5034">
        <v>96956</v>
      </c>
      <c r="G5034">
        <v>102</v>
      </c>
      <c r="H5034">
        <v>96905</v>
      </c>
      <c r="I5034">
        <v>4290937</v>
      </c>
      <c r="J5034">
        <v>44.26</v>
      </c>
    </row>
    <row r="5035" spans="1:10" x14ac:dyDescent="0.45">
      <c r="A5035">
        <v>1978</v>
      </c>
      <c r="B5035">
        <v>36</v>
      </c>
      <c r="C5035">
        <v>1.2199999999999999E-3</v>
      </c>
      <c r="D5035">
        <v>1.2099999999999999E-3</v>
      </c>
      <c r="E5035">
        <v>0.5</v>
      </c>
      <c r="F5035">
        <v>96854</v>
      </c>
      <c r="G5035">
        <v>118</v>
      </c>
      <c r="H5035">
        <v>96796</v>
      </c>
      <c r="I5035">
        <v>4194032</v>
      </c>
      <c r="J5035">
        <v>43.3</v>
      </c>
    </row>
    <row r="5036" spans="1:10" x14ac:dyDescent="0.45">
      <c r="A5036">
        <v>1978</v>
      </c>
      <c r="B5036">
        <v>37</v>
      </c>
      <c r="C5036">
        <v>1.2800000000000001E-3</v>
      </c>
      <c r="D5036">
        <v>1.2800000000000001E-3</v>
      </c>
      <c r="E5036">
        <v>0.5</v>
      </c>
      <c r="F5036">
        <v>96737</v>
      </c>
      <c r="G5036">
        <v>124</v>
      </c>
      <c r="H5036">
        <v>96675</v>
      </c>
      <c r="I5036">
        <v>4097237</v>
      </c>
      <c r="J5036">
        <v>42.35</v>
      </c>
    </row>
    <row r="5037" spans="1:10" x14ac:dyDescent="0.45">
      <c r="A5037">
        <v>1978</v>
      </c>
      <c r="B5037">
        <v>38</v>
      </c>
      <c r="C5037">
        <v>1.4400000000000001E-3</v>
      </c>
      <c r="D5037">
        <v>1.4400000000000001E-3</v>
      </c>
      <c r="E5037">
        <v>0.5</v>
      </c>
      <c r="F5037">
        <v>96613</v>
      </c>
      <c r="G5037">
        <v>139</v>
      </c>
      <c r="H5037">
        <v>96543</v>
      </c>
      <c r="I5037">
        <v>4000562</v>
      </c>
      <c r="J5037">
        <v>41.41</v>
      </c>
    </row>
    <row r="5038" spans="1:10" x14ac:dyDescent="0.45">
      <c r="A5038">
        <v>1978</v>
      </c>
      <c r="B5038">
        <v>39</v>
      </c>
      <c r="C5038">
        <v>1.5200000000000001E-3</v>
      </c>
      <c r="D5038">
        <v>1.5200000000000001E-3</v>
      </c>
      <c r="E5038">
        <v>0.5</v>
      </c>
      <c r="F5038">
        <v>96474</v>
      </c>
      <c r="G5038">
        <v>147</v>
      </c>
      <c r="H5038">
        <v>96400</v>
      </c>
      <c r="I5038">
        <v>3904019</v>
      </c>
      <c r="J5038">
        <v>40.47</v>
      </c>
    </row>
    <row r="5039" spans="1:10" x14ac:dyDescent="0.45">
      <c r="A5039">
        <v>1978</v>
      </c>
      <c r="B5039">
        <v>40</v>
      </c>
      <c r="C5039">
        <v>1.6900000000000001E-3</v>
      </c>
      <c r="D5039">
        <v>1.6900000000000001E-3</v>
      </c>
      <c r="E5039">
        <v>0.5</v>
      </c>
      <c r="F5039">
        <v>96327</v>
      </c>
      <c r="G5039">
        <v>162</v>
      </c>
      <c r="H5039">
        <v>96246</v>
      </c>
      <c r="I5039">
        <v>3807618</v>
      </c>
      <c r="J5039">
        <v>39.53</v>
      </c>
    </row>
    <row r="5040" spans="1:10" x14ac:dyDescent="0.45">
      <c r="A5040">
        <v>1978</v>
      </c>
      <c r="B5040">
        <v>41</v>
      </c>
      <c r="C5040">
        <v>1.92E-3</v>
      </c>
      <c r="D5040">
        <v>1.92E-3</v>
      </c>
      <c r="E5040">
        <v>0.5</v>
      </c>
      <c r="F5040">
        <v>96165</v>
      </c>
      <c r="G5040">
        <v>184</v>
      </c>
      <c r="H5040">
        <v>96072</v>
      </c>
      <c r="I5040">
        <v>3711373</v>
      </c>
      <c r="J5040">
        <v>38.590000000000003</v>
      </c>
    </row>
    <row r="5041" spans="1:10" x14ac:dyDescent="0.45">
      <c r="A5041">
        <v>1978</v>
      </c>
      <c r="B5041">
        <v>42</v>
      </c>
      <c r="C5041">
        <v>2.1700000000000001E-3</v>
      </c>
      <c r="D5041">
        <v>2.16E-3</v>
      </c>
      <c r="E5041">
        <v>0.5</v>
      </c>
      <c r="F5041">
        <v>95980</v>
      </c>
      <c r="G5041">
        <v>208</v>
      </c>
      <c r="H5041">
        <v>95876</v>
      </c>
      <c r="I5041">
        <v>3615300</v>
      </c>
      <c r="J5041">
        <v>37.67</v>
      </c>
    </row>
    <row r="5042" spans="1:10" x14ac:dyDescent="0.45">
      <c r="A5042">
        <v>1978</v>
      </c>
      <c r="B5042">
        <v>43</v>
      </c>
      <c r="C5042">
        <v>2.4599999999999999E-3</v>
      </c>
      <c r="D5042">
        <v>2.4599999999999999E-3</v>
      </c>
      <c r="E5042">
        <v>0.5</v>
      </c>
      <c r="F5042">
        <v>95773</v>
      </c>
      <c r="G5042">
        <v>236</v>
      </c>
      <c r="H5042">
        <v>95655</v>
      </c>
      <c r="I5042">
        <v>3519424</v>
      </c>
      <c r="J5042">
        <v>36.75</v>
      </c>
    </row>
    <row r="5043" spans="1:10" x14ac:dyDescent="0.45">
      <c r="A5043">
        <v>1978</v>
      </c>
      <c r="B5043">
        <v>44</v>
      </c>
      <c r="C5043">
        <v>2.5400000000000002E-3</v>
      </c>
      <c r="D5043">
        <v>2.5400000000000002E-3</v>
      </c>
      <c r="E5043">
        <v>0.5</v>
      </c>
      <c r="F5043">
        <v>95537</v>
      </c>
      <c r="G5043">
        <v>243</v>
      </c>
      <c r="H5043">
        <v>95416</v>
      </c>
      <c r="I5043">
        <v>3423769</v>
      </c>
      <c r="J5043">
        <v>35.840000000000003</v>
      </c>
    </row>
    <row r="5044" spans="1:10" x14ac:dyDescent="0.45">
      <c r="A5044">
        <v>1978</v>
      </c>
      <c r="B5044">
        <v>45</v>
      </c>
      <c r="C5044">
        <v>2.9099999999999998E-3</v>
      </c>
      <c r="D5044">
        <v>2.9099999999999998E-3</v>
      </c>
      <c r="E5044">
        <v>0.5</v>
      </c>
      <c r="F5044">
        <v>95294</v>
      </c>
      <c r="G5044">
        <v>277</v>
      </c>
      <c r="H5044">
        <v>95156</v>
      </c>
      <c r="I5044">
        <v>3328354</v>
      </c>
      <c r="J5044">
        <v>34.93</v>
      </c>
    </row>
    <row r="5045" spans="1:10" x14ac:dyDescent="0.45">
      <c r="A5045">
        <v>1978</v>
      </c>
      <c r="B5045">
        <v>46</v>
      </c>
      <c r="C5045">
        <v>3.14E-3</v>
      </c>
      <c r="D5045">
        <v>3.13E-3</v>
      </c>
      <c r="E5045">
        <v>0.5</v>
      </c>
      <c r="F5045">
        <v>95017</v>
      </c>
      <c r="G5045">
        <v>298</v>
      </c>
      <c r="H5045">
        <v>94868</v>
      </c>
      <c r="I5045">
        <v>3233198</v>
      </c>
      <c r="J5045">
        <v>34.03</v>
      </c>
    </row>
    <row r="5046" spans="1:10" x14ac:dyDescent="0.45">
      <c r="A5046">
        <v>1978</v>
      </c>
      <c r="B5046">
        <v>47</v>
      </c>
      <c r="C5046">
        <v>3.3899999999999998E-3</v>
      </c>
      <c r="D5046">
        <v>3.3899999999999998E-3</v>
      </c>
      <c r="E5046">
        <v>0.5</v>
      </c>
      <c r="F5046">
        <v>94720</v>
      </c>
      <c r="G5046">
        <v>321</v>
      </c>
      <c r="H5046">
        <v>94559</v>
      </c>
      <c r="I5046">
        <v>3138329</v>
      </c>
      <c r="J5046">
        <v>33.130000000000003</v>
      </c>
    </row>
    <row r="5047" spans="1:10" x14ac:dyDescent="0.45">
      <c r="A5047">
        <v>1978</v>
      </c>
      <c r="B5047">
        <v>48</v>
      </c>
      <c r="C5047">
        <v>3.7299999999999998E-3</v>
      </c>
      <c r="D5047">
        <v>3.7200000000000002E-3</v>
      </c>
      <c r="E5047">
        <v>0.5</v>
      </c>
      <c r="F5047">
        <v>94399</v>
      </c>
      <c r="G5047">
        <v>351</v>
      </c>
      <c r="H5047">
        <v>94223</v>
      </c>
      <c r="I5047">
        <v>3043770</v>
      </c>
      <c r="J5047">
        <v>32.24</v>
      </c>
    </row>
    <row r="5048" spans="1:10" x14ac:dyDescent="0.45">
      <c r="A5048">
        <v>1978</v>
      </c>
      <c r="B5048">
        <v>49</v>
      </c>
      <c r="C5048">
        <v>3.8E-3</v>
      </c>
      <c r="D5048">
        <v>3.79E-3</v>
      </c>
      <c r="E5048">
        <v>0.5</v>
      </c>
      <c r="F5048">
        <v>94048</v>
      </c>
      <c r="G5048">
        <v>357</v>
      </c>
      <c r="H5048">
        <v>93869</v>
      </c>
      <c r="I5048">
        <v>2949547</v>
      </c>
      <c r="J5048">
        <v>31.36</v>
      </c>
    </row>
    <row r="5049" spans="1:10" x14ac:dyDescent="0.45">
      <c r="A5049">
        <v>1978</v>
      </c>
      <c r="B5049">
        <v>50</v>
      </c>
      <c r="C5049">
        <v>4.5300000000000002E-3</v>
      </c>
      <c r="D5049">
        <v>4.5199999999999997E-3</v>
      </c>
      <c r="E5049">
        <v>0.5</v>
      </c>
      <c r="F5049">
        <v>93691</v>
      </c>
      <c r="G5049">
        <v>423</v>
      </c>
      <c r="H5049">
        <v>93479</v>
      </c>
      <c r="I5049">
        <v>2855677</v>
      </c>
      <c r="J5049">
        <v>30.48</v>
      </c>
    </row>
    <row r="5050" spans="1:10" x14ac:dyDescent="0.45">
      <c r="A5050">
        <v>1978</v>
      </c>
      <c r="B5050">
        <v>51</v>
      </c>
      <c r="C5050">
        <v>4.7000000000000002E-3</v>
      </c>
      <c r="D5050">
        <v>4.6899999999999997E-3</v>
      </c>
      <c r="E5050">
        <v>0.5</v>
      </c>
      <c r="F5050">
        <v>93268</v>
      </c>
      <c r="G5050">
        <v>437</v>
      </c>
      <c r="H5050">
        <v>93049</v>
      </c>
      <c r="I5050">
        <v>2762198</v>
      </c>
      <c r="J5050">
        <v>29.62</v>
      </c>
    </row>
    <row r="5051" spans="1:10" x14ac:dyDescent="0.45">
      <c r="A5051">
        <v>1978</v>
      </c>
      <c r="B5051">
        <v>52</v>
      </c>
      <c r="C5051">
        <v>5.1399999999999996E-3</v>
      </c>
      <c r="D5051">
        <v>5.1200000000000004E-3</v>
      </c>
      <c r="E5051">
        <v>0.5</v>
      </c>
      <c r="F5051">
        <v>92831</v>
      </c>
      <c r="G5051">
        <v>476</v>
      </c>
      <c r="H5051">
        <v>92593</v>
      </c>
      <c r="I5051">
        <v>2669149</v>
      </c>
      <c r="J5051">
        <v>28.75</v>
      </c>
    </row>
    <row r="5052" spans="1:10" x14ac:dyDescent="0.45">
      <c r="A5052">
        <v>1978</v>
      </c>
      <c r="B5052">
        <v>53</v>
      </c>
      <c r="C5052">
        <v>5.5799999999999999E-3</v>
      </c>
      <c r="D5052">
        <v>5.5599999999999998E-3</v>
      </c>
      <c r="E5052">
        <v>0.5</v>
      </c>
      <c r="F5052">
        <v>92355</v>
      </c>
      <c r="G5052">
        <v>514</v>
      </c>
      <c r="H5052">
        <v>92098</v>
      </c>
      <c r="I5052">
        <v>2576556</v>
      </c>
      <c r="J5052">
        <v>27.9</v>
      </c>
    </row>
    <row r="5053" spans="1:10" x14ac:dyDescent="0.45">
      <c r="A5053">
        <v>1978</v>
      </c>
      <c r="B5053">
        <v>54</v>
      </c>
      <c r="C5053">
        <v>5.9500000000000004E-3</v>
      </c>
      <c r="D5053">
        <v>5.9300000000000004E-3</v>
      </c>
      <c r="E5053">
        <v>0.5</v>
      </c>
      <c r="F5053">
        <v>91841</v>
      </c>
      <c r="G5053">
        <v>545</v>
      </c>
      <c r="H5053">
        <v>91569</v>
      </c>
      <c r="I5053">
        <v>2484458</v>
      </c>
      <c r="J5053">
        <v>27.05</v>
      </c>
    </row>
    <row r="5054" spans="1:10" x14ac:dyDescent="0.45">
      <c r="A5054">
        <v>1978</v>
      </c>
      <c r="B5054">
        <v>55</v>
      </c>
      <c r="C5054">
        <v>6.4000000000000003E-3</v>
      </c>
      <c r="D5054">
        <v>6.3800000000000003E-3</v>
      </c>
      <c r="E5054">
        <v>0.5</v>
      </c>
      <c r="F5054">
        <v>91297</v>
      </c>
      <c r="G5054">
        <v>583</v>
      </c>
      <c r="H5054">
        <v>91005</v>
      </c>
      <c r="I5054">
        <v>2392889</v>
      </c>
      <c r="J5054">
        <v>26.21</v>
      </c>
    </row>
    <row r="5055" spans="1:10" x14ac:dyDescent="0.45">
      <c r="A5055">
        <v>1978</v>
      </c>
      <c r="B5055">
        <v>56</v>
      </c>
      <c r="C5055">
        <v>6.9499999999999996E-3</v>
      </c>
      <c r="D5055">
        <v>6.9300000000000004E-3</v>
      </c>
      <c r="E5055">
        <v>0.5</v>
      </c>
      <c r="F5055">
        <v>90714</v>
      </c>
      <c r="G5055">
        <v>628</v>
      </c>
      <c r="H5055">
        <v>90400</v>
      </c>
      <c r="I5055">
        <v>2301884</v>
      </c>
      <c r="J5055">
        <v>25.38</v>
      </c>
    </row>
    <row r="5056" spans="1:10" x14ac:dyDescent="0.45">
      <c r="A5056">
        <v>1978</v>
      </c>
      <c r="B5056">
        <v>57</v>
      </c>
      <c r="C5056">
        <v>7.5399999999999998E-3</v>
      </c>
      <c r="D5056">
        <v>7.5100000000000002E-3</v>
      </c>
      <c r="E5056">
        <v>0.5</v>
      </c>
      <c r="F5056">
        <v>90086</v>
      </c>
      <c r="G5056">
        <v>677</v>
      </c>
      <c r="H5056">
        <v>89747</v>
      </c>
      <c r="I5056">
        <v>2211484</v>
      </c>
      <c r="J5056">
        <v>24.55</v>
      </c>
    </row>
    <row r="5057" spans="1:10" x14ac:dyDescent="0.45">
      <c r="A5057">
        <v>1978</v>
      </c>
      <c r="B5057">
        <v>58</v>
      </c>
      <c r="C5057">
        <v>8.3899999999999999E-3</v>
      </c>
      <c r="D5057">
        <v>8.3599999999999994E-3</v>
      </c>
      <c r="E5057">
        <v>0.5</v>
      </c>
      <c r="F5057">
        <v>89409</v>
      </c>
      <c r="G5057">
        <v>747</v>
      </c>
      <c r="H5057">
        <v>89035</v>
      </c>
      <c r="I5057">
        <v>2121737</v>
      </c>
      <c r="J5057">
        <v>23.73</v>
      </c>
    </row>
    <row r="5058" spans="1:10" x14ac:dyDescent="0.45">
      <c r="A5058">
        <v>1978</v>
      </c>
      <c r="B5058">
        <v>59</v>
      </c>
      <c r="C5058">
        <v>8.6400000000000001E-3</v>
      </c>
      <c r="D5058">
        <v>8.6E-3</v>
      </c>
      <c r="E5058">
        <v>0.5</v>
      </c>
      <c r="F5058">
        <v>88661</v>
      </c>
      <c r="G5058">
        <v>763</v>
      </c>
      <c r="H5058">
        <v>88280</v>
      </c>
      <c r="I5058">
        <v>2032702</v>
      </c>
      <c r="J5058">
        <v>22.93</v>
      </c>
    </row>
    <row r="5059" spans="1:10" x14ac:dyDescent="0.45">
      <c r="A5059">
        <v>1978</v>
      </c>
      <c r="B5059">
        <v>60</v>
      </c>
      <c r="C5059">
        <v>1.0330000000000001E-2</v>
      </c>
      <c r="D5059">
        <v>1.0279999999999999E-2</v>
      </c>
      <c r="E5059">
        <v>0.5</v>
      </c>
      <c r="F5059">
        <v>87899</v>
      </c>
      <c r="G5059">
        <v>903</v>
      </c>
      <c r="H5059">
        <v>87447</v>
      </c>
      <c r="I5059">
        <v>1944422</v>
      </c>
      <c r="J5059">
        <v>22.12</v>
      </c>
    </row>
    <row r="5060" spans="1:10" x14ac:dyDescent="0.45">
      <c r="A5060">
        <v>1978</v>
      </c>
      <c r="B5060">
        <v>61</v>
      </c>
      <c r="C5060">
        <v>1.064E-2</v>
      </c>
      <c r="D5060">
        <v>1.059E-2</v>
      </c>
      <c r="E5060">
        <v>0.5</v>
      </c>
      <c r="F5060">
        <v>86995</v>
      </c>
      <c r="G5060">
        <v>921</v>
      </c>
      <c r="H5060">
        <v>86535</v>
      </c>
      <c r="I5060">
        <v>1856975</v>
      </c>
      <c r="J5060">
        <v>21.35</v>
      </c>
    </row>
    <row r="5061" spans="1:10" x14ac:dyDescent="0.45">
      <c r="A5061">
        <v>1978</v>
      </c>
      <c r="B5061">
        <v>62</v>
      </c>
      <c r="C5061">
        <v>1.167E-2</v>
      </c>
      <c r="D5061">
        <v>1.1599999999999999E-2</v>
      </c>
      <c r="E5061">
        <v>0.5</v>
      </c>
      <c r="F5061">
        <v>86074</v>
      </c>
      <c r="G5061">
        <v>999</v>
      </c>
      <c r="H5061">
        <v>85575</v>
      </c>
      <c r="I5061">
        <v>1770440</v>
      </c>
      <c r="J5061">
        <v>20.57</v>
      </c>
    </row>
    <row r="5062" spans="1:10" x14ac:dyDescent="0.45">
      <c r="A5062">
        <v>1978</v>
      </c>
      <c r="B5062">
        <v>63</v>
      </c>
      <c r="C5062">
        <v>1.2460000000000001E-2</v>
      </c>
      <c r="D5062">
        <v>1.239E-2</v>
      </c>
      <c r="E5062">
        <v>0.5</v>
      </c>
      <c r="F5062">
        <v>85076</v>
      </c>
      <c r="G5062">
        <v>1054</v>
      </c>
      <c r="H5062">
        <v>84549</v>
      </c>
      <c r="I5062">
        <v>1684865</v>
      </c>
      <c r="J5062">
        <v>19.8</v>
      </c>
    </row>
    <row r="5063" spans="1:10" x14ac:dyDescent="0.45">
      <c r="A5063">
        <v>1978</v>
      </c>
      <c r="B5063">
        <v>64</v>
      </c>
      <c r="C5063">
        <v>1.34E-2</v>
      </c>
      <c r="D5063">
        <v>1.3310000000000001E-2</v>
      </c>
      <c r="E5063">
        <v>0.5</v>
      </c>
      <c r="F5063">
        <v>84022</v>
      </c>
      <c r="G5063">
        <v>1118</v>
      </c>
      <c r="H5063">
        <v>83463</v>
      </c>
      <c r="I5063">
        <v>1600317</v>
      </c>
      <c r="J5063">
        <v>19.05</v>
      </c>
    </row>
    <row r="5064" spans="1:10" x14ac:dyDescent="0.45">
      <c r="A5064">
        <v>1978</v>
      </c>
      <c r="B5064">
        <v>65</v>
      </c>
      <c r="C5064">
        <v>1.4670000000000001E-2</v>
      </c>
      <c r="D5064">
        <v>1.456E-2</v>
      </c>
      <c r="E5064">
        <v>0.5</v>
      </c>
      <c r="F5064">
        <v>82904</v>
      </c>
      <c r="G5064">
        <v>1207</v>
      </c>
      <c r="H5064">
        <v>82300</v>
      </c>
      <c r="I5064">
        <v>1516854</v>
      </c>
      <c r="J5064">
        <v>18.3</v>
      </c>
    </row>
    <row r="5065" spans="1:10" x14ac:dyDescent="0.45">
      <c r="A5065">
        <v>1978</v>
      </c>
      <c r="B5065">
        <v>66</v>
      </c>
      <c r="C5065">
        <v>1.528E-2</v>
      </c>
      <c r="D5065">
        <v>1.5169999999999999E-2</v>
      </c>
      <c r="E5065">
        <v>0.5</v>
      </c>
      <c r="F5065">
        <v>81696</v>
      </c>
      <c r="G5065">
        <v>1239</v>
      </c>
      <c r="H5065">
        <v>81076</v>
      </c>
      <c r="I5065">
        <v>1434554</v>
      </c>
      <c r="J5065">
        <v>17.559999999999999</v>
      </c>
    </row>
    <row r="5066" spans="1:10" x14ac:dyDescent="0.45">
      <c r="A5066">
        <v>1978</v>
      </c>
      <c r="B5066">
        <v>67</v>
      </c>
      <c r="C5066">
        <v>1.7010000000000001E-2</v>
      </c>
      <c r="D5066">
        <v>1.686E-2</v>
      </c>
      <c r="E5066">
        <v>0.5</v>
      </c>
      <c r="F5066">
        <v>80457</v>
      </c>
      <c r="G5066">
        <v>1357</v>
      </c>
      <c r="H5066">
        <v>79778</v>
      </c>
      <c r="I5066">
        <v>1353478</v>
      </c>
      <c r="J5066">
        <v>16.82</v>
      </c>
    </row>
    <row r="5067" spans="1:10" x14ac:dyDescent="0.45">
      <c r="A5067">
        <v>1978</v>
      </c>
      <c r="B5067">
        <v>68</v>
      </c>
      <c r="C5067">
        <v>1.7729999999999999E-2</v>
      </c>
      <c r="D5067">
        <v>1.7569999999999999E-2</v>
      </c>
      <c r="E5067">
        <v>0.5</v>
      </c>
      <c r="F5067">
        <v>79100</v>
      </c>
      <c r="G5067">
        <v>1390</v>
      </c>
      <c r="H5067">
        <v>78405</v>
      </c>
      <c r="I5067">
        <v>1273699</v>
      </c>
      <c r="J5067">
        <v>16.100000000000001</v>
      </c>
    </row>
    <row r="5068" spans="1:10" x14ac:dyDescent="0.45">
      <c r="A5068">
        <v>1978</v>
      </c>
      <c r="B5068">
        <v>69</v>
      </c>
      <c r="C5068">
        <v>1.934E-2</v>
      </c>
      <c r="D5068">
        <v>1.916E-2</v>
      </c>
      <c r="E5068">
        <v>0.5</v>
      </c>
      <c r="F5068">
        <v>77710</v>
      </c>
      <c r="G5068">
        <v>1489</v>
      </c>
      <c r="H5068">
        <v>76966</v>
      </c>
      <c r="I5068">
        <v>1195294</v>
      </c>
      <c r="J5068">
        <v>15.38</v>
      </c>
    </row>
    <row r="5069" spans="1:10" x14ac:dyDescent="0.45">
      <c r="A5069">
        <v>1978</v>
      </c>
      <c r="B5069">
        <v>70</v>
      </c>
      <c r="C5069">
        <v>2.3210000000000001E-2</v>
      </c>
      <c r="D5069">
        <v>2.2950000000000002E-2</v>
      </c>
      <c r="E5069">
        <v>0.5</v>
      </c>
      <c r="F5069">
        <v>76221</v>
      </c>
      <c r="G5069">
        <v>1749</v>
      </c>
      <c r="H5069">
        <v>75347</v>
      </c>
      <c r="I5069">
        <v>1118328</v>
      </c>
      <c r="J5069">
        <v>14.67</v>
      </c>
    </row>
    <row r="5070" spans="1:10" x14ac:dyDescent="0.45">
      <c r="A5070">
        <v>1978</v>
      </c>
      <c r="B5070">
        <v>71</v>
      </c>
      <c r="C5070">
        <v>2.393E-2</v>
      </c>
      <c r="D5070">
        <v>2.3640000000000001E-2</v>
      </c>
      <c r="E5070">
        <v>0.5</v>
      </c>
      <c r="F5070">
        <v>74472</v>
      </c>
      <c r="G5070">
        <v>1761</v>
      </c>
      <c r="H5070">
        <v>73592</v>
      </c>
      <c r="I5070">
        <v>1042981</v>
      </c>
      <c r="J5070">
        <v>14</v>
      </c>
    </row>
    <row r="5071" spans="1:10" x14ac:dyDescent="0.45">
      <c r="A5071">
        <v>1978</v>
      </c>
      <c r="B5071">
        <v>72</v>
      </c>
      <c r="C5071">
        <v>2.775E-2</v>
      </c>
      <c r="D5071">
        <v>2.7369999999999998E-2</v>
      </c>
      <c r="E5071">
        <v>0.5</v>
      </c>
      <c r="F5071">
        <v>72712</v>
      </c>
      <c r="G5071">
        <v>1990</v>
      </c>
      <c r="H5071">
        <v>71717</v>
      </c>
      <c r="I5071">
        <v>969389</v>
      </c>
      <c r="J5071">
        <v>13.33</v>
      </c>
    </row>
    <row r="5072" spans="1:10" x14ac:dyDescent="0.45">
      <c r="A5072">
        <v>1978</v>
      </c>
      <c r="B5072">
        <v>73</v>
      </c>
      <c r="C5072">
        <v>2.938E-2</v>
      </c>
      <c r="D5072">
        <v>2.896E-2</v>
      </c>
      <c r="E5072">
        <v>0.5</v>
      </c>
      <c r="F5072">
        <v>70721</v>
      </c>
      <c r="G5072">
        <v>2048</v>
      </c>
      <c r="H5072">
        <v>69697</v>
      </c>
      <c r="I5072">
        <v>897673</v>
      </c>
      <c r="J5072">
        <v>12.69</v>
      </c>
    </row>
    <row r="5073" spans="1:10" x14ac:dyDescent="0.45">
      <c r="A5073">
        <v>1978</v>
      </c>
      <c r="B5073">
        <v>74</v>
      </c>
      <c r="C5073">
        <v>3.2680000000000001E-2</v>
      </c>
      <c r="D5073">
        <v>3.2149999999999998E-2</v>
      </c>
      <c r="E5073">
        <v>0.5</v>
      </c>
      <c r="F5073">
        <v>68673</v>
      </c>
      <c r="G5073">
        <v>2208</v>
      </c>
      <c r="H5073">
        <v>67569</v>
      </c>
      <c r="I5073">
        <v>827975</v>
      </c>
      <c r="J5073">
        <v>12.06</v>
      </c>
    </row>
    <row r="5074" spans="1:10" x14ac:dyDescent="0.45">
      <c r="A5074">
        <v>1978</v>
      </c>
      <c r="B5074">
        <v>75</v>
      </c>
      <c r="C5074">
        <v>3.7569999999999999E-2</v>
      </c>
      <c r="D5074">
        <v>3.687E-2</v>
      </c>
      <c r="E5074">
        <v>0.5</v>
      </c>
      <c r="F5074">
        <v>66465</v>
      </c>
      <c r="G5074">
        <v>2451</v>
      </c>
      <c r="H5074">
        <v>65240</v>
      </c>
      <c r="I5074">
        <v>760406</v>
      </c>
      <c r="J5074">
        <v>11.44</v>
      </c>
    </row>
    <row r="5075" spans="1:10" x14ac:dyDescent="0.45">
      <c r="A5075">
        <v>1978</v>
      </c>
      <c r="B5075">
        <v>76</v>
      </c>
      <c r="C5075">
        <v>3.8249999999999999E-2</v>
      </c>
      <c r="D5075">
        <v>3.7530000000000001E-2</v>
      </c>
      <c r="E5075">
        <v>0.5</v>
      </c>
      <c r="F5075">
        <v>64015</v>
      </c>
      <c r="G5075">
        <v>2403</v>
      </c>
      <c r="H5075">
        <v>62813</v>
      </c>
      <c r="I5075">
        <v>695166</v>
      </c>
      <c r="J5075">
        <v>10.86</v>
      </c>
    </row>
    <row r="5076" spans="1:10" x14ac:dyDescent="0.45">
      <c r="A5076">
        <v>1978</v>
      </c>
      <c r="B5076">
        <v>77</v>
      </c>
      <c r="C5076">
        <v>4.4159999999999998E-2</v>
      </c>
      <c r="D5076">
        <v>4.3209999999999998E-2</v>
      </c>
      <c r="E5076">
        <v>0.5</v>
      </c>
      <c r="F5076">
        <v>61612</v>
      </c>
      <c r="G5076">
        <v>2662</v>
      </c>
      <c r="H5076">
        <v>60281</v>
      </c>
      <c r="I5076">
        <v>632353</v>
      </c>
      <c r="J5076">
        <v>10.26</v>
      </c>
    </row>
    <row r="5077" spans="1:10" x14ac:dyDescent="0.45">
      <c r="A5077">
        <v>1978</v>
      </c>
      <c r="B5077">
        <v>78</v>
      </c>
      <c r="C5077">
        <v>4.53E-2</v>
      </c>
      <c r="D5077">
        <v>4.4299999999999999E-2</v>
      </c>
      <c r="E5077">
        <v>0.5</v>
      </c>
      <c r="F5077">
        <v>58950</v>
      </c>
      <c r="G5077">
        <v>2611</v>
      </c>
      <c r="H5077">
        <v>57644</v>
      </c>
      <c r="I5077">
        <v>572072</v>
      </c>
      <c r="J5077">
        <v>9.6999999999999993</v>
      </c>
    </row>
    <row r="5078" spans="1:10" x14ac:dyDescent="0.45">
      <c r="A5078">
        <v>1978</v>
      </c>
      <c r="B5078">
        <v>79</v>
      </c>
      <c r="C5078">
        <v>4.9410000000000003E-2</v>
      </c>
      <c r="D5078">
        <v>4.8219999999999999E-2</v>
      </c>
      <c r="E5078">
        <v>0.5</v>
      </c>
      <c r="F5078">
        <v>56338</v>
      </c>
      <c r="G5078">
        <v>2717</v>
      </c>
      <c r="H5078">
        <v>54980</v>
      </c>
      <c r="I5078">
        <v>514428</v>
      </c>
      <c r="J5078">
        <v>9.1300000000000008</v>
      </c>
    </row>
    <row r="5079" spans="1:10" x14ac:dyDescent="0.45">
      <c r="A5079">
        <v>1978</v>
      </c>
      <c r="B5079">
        <v>80</v>
      </c>
      <c r="C5079">
        <v>5.9229999999999998E-2</v>
      </c>
      <c r="D5079">
        <v>5.7529999999999998E-2</v>
      </c>
      <c r="E5079">
        <v>0.5</v>
      </c>
      <c r="F5079">
        <v>53622</v>
      </c>
      <c r="G5079">
        <v>3085</v>
      </c>
      <c r="H5079">
        <v>52079</v>
      </c>
      <c r="I5079">
        <v>459448</v>
      </c>
      <c r="J5079">
        <v>8.57</v>
      </c>
    </row>
    <row r="5080" spans="1:10" x14ac:dyDescent="0.45">
      <c r="A5080">
        <v>1978</v>
      </c>
      <c r="B5080">
        <v>81</v>
      </c>
      <c r="C5080">
        <v>6.5409999999999996E-2</v>
      </c>
      <c r="D5080">
        <v>6.3329999999999997E-2</v>
      </c>
      <c r="E5080">
        <v>0.5</v>
      </c>
      <c r="F5080">
        <v>50537</v>
      </c>
      <c r="G5080">
        <v>3201</v>
      </c>
      <c r="H5080">
        <v>48936</v>
      </c>
      <c r="I5080">
        <v>407369</v>
      </c>
      <c r="J5080">
        <v>8.06</v>
      </c>
    </row>
    <row r="5081" spans="1:10" x14ac:dyDescent="0.45">
      <c r="A5081">
        <v>1978</v>
      </c>
      <c r="B5081">
        <v>82</v>
      </c>
      <c r="C5081">
        <v>7.3200000000000001E-2</v>
      </c>
      <c r="D5081">
        <v>7.0620000000000002E-2</v>
      </c>
      <c r="E5081">
        <v>0.5</v>
      </c>
      <c r="F5081">
        <v>47336</v>
      </c>
      <c r="G5081">
        <v>3343</v>
      </c>
      <c r="H5081">
        <v>45665</v>
      </c>
      <c r="I5081">
        <v>358432</v>
      </c>
      <c r="J5081">
        <v>7.57</v>
      </c>
    </row>
    <row r="5082" spans="1:10" x14ac:dyDescent="0.45">
      <c r="A5082">
        <v>1978</v>
      </c>
      <c r="B5082">
        <v>83</v>
      </c>
      <c r="C5082">
        <v>8.0740000000000006E-2</v>
      </c>
      <c r="D5082">
        <v>7.7600000000000002E-2</v>
      </c>
      <c r="E5082">
        <v>0.5</v>
      </c>
      <c r="F5082">
        <v>43993</v>
      </c>
      <c r="G5082">
        <v>3414</v>
      </c>
      <c r="H5082">
        <v>42286</v>
      </c>
      <c r="I5082">
        <v>312768</v>
      </c>
      <c r="J5082">
        <v>7.11</v>
      </c>
    </row>
    <row r="5083" spans="1:10" x14ac:dyDescent="0.45">
      <c r="A5083">
        <v>1978</v>
      </c>
      <c r="B5083">
        <v>84</v>
      </c>
      <c r="C5083">
        <v>9.0840000000000004E-2</v>
      </c>
      <c r="D5083">
        <v>8.6889999999999995E-2</v>
      </c>
      <c r="E5083">
        <v>0.5</v>
      </c>
      <c r="F5083">
        <v>40579</v>
      </c>
      <c r="G5083">
        <v>3526</v>
      </c>
      <c r="H5083">
        <v>38816</v>
      </c>
      <c r="I5083">
        <v>270481</v>
      </c>
      <c r="J5083">
        <v>6.67</v>
      </c>
    </row>
    <row r="5084" spans="1:10" x14ac:dyDescent="0.45">
      <c r="A5084">
        <v>1978</v>
      </c>
      <c r="B5084">
        <v>85</v>
      </c>
      <c r="C5084">
        <v>0.10002</v>
      </c>
      <c r="D5084">
        <v>9.5250000000000001E-2</v>
      </c>
      <c r="E5084">
        <v>0.5</v>
      </c>
      <c r="F5084">
        <v>37053</v>
      </c>
      <c r="G5084">
        <v>3529</v>
      </c>
      <c r="H5084">
        <v>35289</v>
      </c>
      <c r="I5084">
        <v>231665</v>
      </c>
      <c r="J5084">
        <v>6.25</v>
      </c>
    </row>
    <row r="5085" spans="1:10" x14ac:dyDescent="0.45">
      <c r="A5085">
        <v>1978</v>
      </c>
      <c r="B5085">
        <v>86</v>
      </c>
      <c r="C5085">
        <v>0.11187</v>
      </c>
      <c r="D5085">
        <v>0.10595</v>
      </c>
      <c r="E5085">
        <v>0.5</v>
      </c>
      <c r="F5085">
        <v>33524</v>
      </c>
      <c r="G5085">
        <v>3552</v>
      </c>
      <c r="H5085">
        <v>31748</v>
      </c>
      <c r="I5085">
        <v>196376</v>
      </c>
      <c r="J5085">
        <v>5.86</v>
      </c>
    </row>
    <row r="5086" spans="1:10" x14ac:dyDescent="0.45">
      <c r="A5086">
        <v>1978</v>
      </c>
      <c r="B5086">
        <v>87</v>
      </c>
      <c r="C5086">
        <v>0.11995</v>
      </c>
      <c r="D5086">
        <v>0.11316</v>
      </c>
      <c r="E5086">
        <v>0.5</v>
      </c>
      <c r="F5086">
        <v>29972</v>
      </c>
      <c r="G5086">
        <v>3392</v>
      </c>
      <c r="H5086">
        <v>28276</v>
      </c>
      <c r="I5086">
        <v>164628</v>
      </c>
      <c r="J5086">
        <v>5.49</v>
      </c>
    </row>
    <row r="5087" spans="1:10" x14ac:dyDescent="0.45">
      <c r="A5087">
        <v>1978</v>
      </c>
      <c r="B5087">
        <v>88</v>
      </c>
      <c r="C5087">
        <v>0.13506000000000001</v>
      </c>
      <c r="D5087">
        <v>0.12651000000000001</v>
      </c>
      <c r="E5087">
        <v>0.5</v>
      </c>
      <c r="F5087">
        <v>26581</v>
      </c>
      <c r="G5087">
        <v>3363</v>
      </c>
      <c r="H5087">
        <v>24899</v>
      </c>
      <c r="I5087">
        <v>136352</v>
      </c>
      <c r="J5087">
        <v>5.13</v>
      </c>
    </row>
    <row r="5088" spans="1:10" x14ac:dyDescent="0.45">
      <c r="A5088">
        <v>1978</v>
      </c>
      <c r="B5088">
        <v>89</v>
      </c>
      <c r="C5088">
        <v>0.14763999999999999</v>
      </c>
      <c r="D5088">
        <v>0.13749</v>
      </c>
      <c r="E5088">
        <v>0.5</v>
      </c>
      <c r="F5088">
        <v>23218</v>
      </c>
      <c r="G5088">
        <v>3192</v>
      </c>
      <c r="H5088">
        <v>21622</v>
      </c>
      <c r="I5088">
        <v>111453</v>
      </c>
      <c r="J5088">
        <v>4.8</v>
      </c>
    </row>
    <row r="5089" spans="1:10" x14ac:dyDescent="0.45">
      <c r="A5089">
        <v>1978</v>
      </c>
      <c r="B5089">
        <v>90</v>
      </c>
      <c r="C5089">
        <v>0.16686000000000001</v>
      </c>
      <c r="D5089">
        <v>0.15401000000000001</v>
      </c>
      <c r="E5089">
        <v>0.5</v>
      </c>
      <c r="F5089">
        <v>20025</v>
      </c>
      <c r="G5089">
        <v>3084</v>
      </c>
      <c r="H5089">
        <v>18483</v>
      </c>
      <c r="I5089">
        <v>89831</v>
      </c>
      <c r="J5089">
        <v>4.49</v>
      </c>
    </row>
    <row r="5090" spans="1:10" x14ac:dyDescent="0.45">
      <c r="A5090">
        <v>1978</v>
      </c>
      <c r="B5090">
        <v>91</v>
      </c>
      <c r="C5090">
        <v>0.17685000000000001</v>
      </c>
      <c r="D5090">
        <v>0.16249</v>
      </c>
      <c r="E5090">
        <v>0.5</v>
      </c>
      <c r="F5090">
        <v>16941</v>
      </c>
      <c r="G5090">
        <v>2753</v>
      </c>
      <c r="H5090">
        <v>15565</v>
      </c>
      <c r="I5090">
        <v>71348</v>
      </c>
      <c r="J5090">
        <v>4.21</v>
      </c>
    </row>
    <row r="5091" spans="1:10" x14ac:dyDescent="0.45">
      <c r="A5091">
        <v>1978</v>
      </c>
      <c r="B5091">
        <v>92</v>
      </c>
      <c r="C5091">
        <v>0.19988</v>
      </c>
      <c r="D5091">
        <v>0.18171999999999999</v>
      </c>
      <c r="E5091">
        <v>0.5</v>
      </c>
      <c r="F5091">
        <v>14189</v>
      </c>
      <c r="G5091">
        <v>2578</v>
      </c>
      <c r="H5091">
        <v>12899</v>
      </c>
      <c r="I5091">
        <v>55783</v>
      </c>
      <c r="J5091">
        <v>3.93</v>
      </c>
    </row>
    <row r="5092" spans="1:10" x14ac:dyDescent="0.45">
      <c r="A5092">
        <v>1978</v>
      </c>
      <c r="B5092">
        <v>93</v>
      </c>
      <c r="C5092">
        <v>0.21582000000000001</v>
      </c>
      <c r="D5092">
        <v>0.1948</v>
      </c>
      <c r="E5092">
        <v>0.5</v>
      </c>
      <c r="F5092">
        <v>11610</v>
      </c>
      <c r="G5092">
        <v>2262</v>
      </c>
      <c r="H5092">
        <v>10479</v>
      </c>
      <c r="I5092">
        <v>42883</v>
      </c>
      <c r="J5092">
        <v>3.69</v>
      </c>
    </row>
    <row r="5093" spans="1:10" x14ac:dyDescent="0.45">
      <c r="A5093">
        <v>1978</v>
      </c>
      <c r="B5093">
        <v>94</v>
      </c>
      <c r="C5093">
        <v>0.23455000000000001</v>
      </c>
      <c r="D5093">
        <v>0.20993000000000001</v>
      </c>
      <c r="E5093">
        <v>0.5</v>
      </c>
      <c r="F5093">
        <v>9349</v>
      </c>
      <c r="G5093">
        <v>1963</v>
      </c>
      <c r="H5093">
        <v>8367</v>
      </c>
      <c r="I5093">
        <v>32404</v>
      </c>
      <c r="J5093">
        <v>3.47</v>
      </c>
    </row>
    <row r="5094" spans="1:10" x14ac:dyDescent="0.45">
      <c r="A5094">
        <v>1978</v>
      </c>
      <c r="B5094">
        <v>95</v>
      </c>
      <c r="C5094">
        <v>0.25336999999999998</v>
      </c>
      <c r="D5094">
        <v>0.22488</v>
      </c>
      <c r="E5094">
        <v>0.5</v>
      </c>
      <c r="F5094">
        <v>7386</v>
      </c>
      <c r="G5094">
        <v>1661</v>
      </c>
      <c r="H5094">
        <v>6556</v>
      </c>
      <c r="I5094">
        <v>24037</v>
      </c>
      <c r="J5094">
        <v>3.25</v>
      </c>
    </row>
    <row r="5095" spans="1:10" x14ac:dyDescent="0.45">
      <c r="A5095">
        <v>1978</v>
      </c>
      <c r="B5095">
        <v>96</v>
      </c>
      <c r="C5095">
        <v>0.27511000000000002</v>
      </c>
      <c r="D5095">
        <v>0.24185000000000001</v>
      </c>
      <c r="E5095">
        <v>0.5</v>
      </c>
      <c r="F5095">
        <v>5725</v>
      </c>
      <c r="G5095">
        <v>1385</v>
      </c>
      <c r="H5095">
        <v>5033</v>
      </c>
      <c r="I5095">
        <v>17481</v>
      </c>
      <c r="J5095">
        <v>3.05</v>
      </c>
    </row>
    <row r="5096" spans="1:10" x14ac:dyDescent="0.45">
      <c r="A5096">
        <v>1978</v>
      </c>
      <c r="B5096">
        <v>97</v>
      </c>
      <c r="C5096">
        <v>0.29798000000000002</v>
      </c>
      <c r="D5096">
        <v>0.25934000000000001</v>
      </c>
      <c r="E5096">
        <v>0.5</v>
      </c>
      <c r="F5096">
        <v>4340</v>
      </c>
      <c r="G5096">
        <v>1126</v>
      </c>
      <c r="H5096">
        <v>3778</v>
      </c>
      <c r="I5096">
        <v>12448</v>
      </c>
      <c r="J5096">
        <v>2.87</v>
      </c>
    </row>
    <row r="5097" spans="1:10" x14ac:dyDescent="0.45">
      <c r="A5097">
        <v>1978</v>
      </c>
      <c r="B5097">
        <v>98</v>
      </c>
      <c r="C5097">
        <v>0.32190999999999997</v>
      </c>
      <c r="D5097">
        <v>0.27728000000000003</v>
      </c>
      <c r="E5097">
        <v>0.5</v>
      </c>
      <c r="F5097">
        <v>3215</v>
      </c>
      <c r="G5097">
        <v>891</v>
      </c>
      <c r="H5097">
        <v>2769</v>
      </c>
      <c r="I5097">
        <v>8671</v>
      </c>
      <c r="J5097">
        <v>2.7</v>
      </c>
    </row>
    <row r="5098" spans="1:10" x14ac:dyDescent="0.45">
      <c r="A5098">
        <v>1978</v>
      </c>
      <c r="B5098">
        <v>99</v>
      </c>
      <c r="C5098">
        <v>0.34681000000000001</v>
      </c>
      <c r="D5098">
        <v>0.29555999999999999</v>
      </c>
      <c r="E5098">
        <v>0.5</v>
      </c>
      <c r="F5098">
        <v>2323</v>
      </c>
      <c r="G5098">
        <v>687</v>
      </c>
      <c r="H5098">
        <v>1980</v>
      </c>
      <c r="I5098">
        <v>5902</v>
      </c>
      <c r="J5098">
        <v>2.54</v>
      </c>
    </row>
    <row r="5099" spans="1:10" x14ac:dyDescent="0.45">
      <c r="A5099">
        <v>1978</v>
      </c>
      <c r="B5099">
        <v>100</v>
      </c>
      <c r="C5099">
        <v>0.37257000000000001</v>
      </c>
      <c r="D5099">
        <v>0.31407000000000002</v>
      </c>
      <c r="E5099">
        <v>0.5</v>
      </c>
      <c r="F5099">
        <v>1637</v>
      </c>
      <c r="G5099">
        <v>514</v>
      </c>
      <c r="H5099">
        <v>1380</v>
      </c>
      <c r="I5099">
        <v>3922</v>
      </c>
      <c r="J5099">
        <v>2.4</v>
      </c>
    </row>
    <row r="5100" spans="1:10" x14ac:dyDescent="0.45">
      <c r="A5100">
        <v>1978</v>
      </c>
      <c r="B5100">
        <v>101</v>
      </c>
      <c r="C5100">
        <v>0.39907999999999999</v>
      </c>
      <c r="D5100">
        <v>0.3327</v>
      </c>
      <c r="E5100">
        <v>0.5</v>
      </c>
      <c r="F5100">
        <v>1123</v>
      </c>
      <c r="G5100">
        <v>374</v>
      </c>
      <c r="H5100">
        <v>936</v>
      </c>
      <c r="I5100">
        <v>2542</v>
      </c>
      <c r="J5100">
        <v>2.2599999999999998</v>
      </c>
    </row>
    <row r="5101" spans="1:10" x14ac:dyDescent="0.45">
      <c r="A5101">
        <v>1978</v>
      </c>
      <c r="B5101">
        <v>102</v>
      </c>
      <c r="C5101">
        <v>0.42620000000000002</v>
      </c>
      <c r="D5101">
        <v>0.35132999999999998</v>
      </c>
      <c r="E5101">
        <v>0.5</v>
      </c>
      <c r="F5101">
        <v>749</v>
      </c>
      <c r="G5101">
        <v>263</v>
      </c>
      <c r="H5101">
        <v>618</v>
      </c>
      <c r="I5101">
        <v>1606</v>
      </c>
      <c r="J5101">
        <v>2.14</v>
      </c>
    </row>
    <row r="5102" spans="1:10" x14ac:dyDescent="0.45">
      <c r="A5102">
        <v>1978</v>
      </c>
      <c r="B5102">
        <v>103</v>
      </c>
      <c r="C5102">
        <v>0.45377000000000001</v>
      </c>
      <c r="D5102">
        <v>0.36985000000000001</v>
      </c>
      <c r="E5102">
        <v>0.5</v>
      </c>
      <c r="F5102">
        <v>486</v>
      </c>
      <c r="G5102">
        <v>180</v>
      </c>
      <c r="H5102">
        <v>396</v>
      </c>
      <c r="I5102">
        <v>988</v>
      </c>
      <c r="J5102">
        <v>2.0299999999999998</v>
      </c>
    </row>
    <row r="5103" spans="1:10" x14ac:dyDescent="0.45">
      <c r="A5103">
        <v>1978</v>
      </c>
      <c r="B5103">
        <v>104</v>
      </c>
      <c r="C5103">
        <v>0.48161999999999999</v>
      </c>
      <c r="D5103">
        <v>0.38815</v>
      </c>
      <c r="E5103">
        <v>0.5</v>
      </c>
      <c r="F5103">
        <v>306</v>
      </c>
      <c r="G5103">
        <v>119</v>
      </c>
      <c r="H5103">
        <v>247</v>
      </c>
      <c r="I5103">
        <v>592</v>
      </c>
      <c r="J5103">
        <v>1.93</v>
      </c>
    </row>
    <row r="5104" spans="1:10" x14ac:dyDescent="0.45">
      <c r="A5104">
        <v>1978</v>
      </c>
      <c r="B5104">
        <v>105</v>
      </c>
      <c r="C5104">
        <v>0.50958999999999999</v>
      </c>
      <c r="D5104">
        <v>0.40611000000000003</v>
      </c>
      <c r="E5104">
        <v>0.5</v>
      </c>
      <c r="F5104">
        <v>187</v>
      </c>
      <c r="G5104">
        <v>76</v>
      </c>
      <c r="H5104">
        <v>149</v>
      </c>
      <c r="I5104">
        <v>345</v>
      </c>
      <c r="J5104">
        <v>1.84</v>
      </c>
    </row>
    <row r="5105" spans="1:10" x14ac:dyDescent="0.45">
      <c r="A5105">
        <v>1978</v>
      </c>
      <c r="B5105">
        <v>106</v>
      </c>
      <c r="C5105">
        <v>0.53749999999999998</v>
      </c>
      <c r="D5105">
        <v>0.42364000000000002</v>
      </c>
      <c r="E5105">
        <v>0.5</v>
      </c>
      <c r="F5105">
        <v>111</v>
      </c>
      <c r="G5105">
        <v>47</v>
      </c>
      <c r="H5105">
        <v>88</v>
      </c>
      <c r="I5105">
        <v>196</v>
      </c>
      <c r="J5105">
        <v>1.76</v>
      </c>
    </row>
    <row r="5106" spans="1:10" x14ac:dyDescent="0.45">
      <c r="A5106">
        <v>1978</v>
      </c>
      <c r="B5106">
        <v>107</v>
      </c>
      <c r="C5106">
        <v>0.56516999999999995</v>
      </c>
      <c r="D5106">
        <v>0.44064999999999999</v>
      </c>
      <c r="E5106">
        <v>0.5</v>
      </c>
      <c r="F5106">
        <v>64</v>
      </c>
      <c r="G5106">
        <v>28</v>
      </c>
      <c r="H5106">
        <v>50</v>
      </c>
      <c r="I5106">
        <v>108</v>
      </c>
      <c r="J5106">
        <v>1.69</v>
      </c>
    </row>
    <row r="5107" spans="1:10" x14ac:dyDescent="0.45">
      <c r="A5107">
        <v>1978</v>
      </c>
      <c r="B5107">
        <v>108</v>
      </c>
      <c r="C5107">
        <v>0.59245000000000003</v>
      </c>
      <c r="D5107">
        <v>0.45706000000000002</v>
      </c>
      <c r="E5107">
        <v>0.5</v>
      </c>
      <c r="F5107">
        <v>36</v>
      </c>
      <c r="G5107">
        <v>16</v>
      </c>
      <c r="H5107">
        <v>28</v>
      </c>
      <c r="I5107">
        <v>58</v>
      </c>
      <c r="J5107">
        <v>1.63</v>
      </c>
    </row>
    <row r="5108" spans="1:10" x14ac:dyDescent="0.45">
      <c r="A5108">
        <v>1978</v>
      </c>
      <c r="B5108">
        <v>109</v>
      </c>
      <c r="C5108">
        <v>0.61916000000000004</v>
      </c>
      <c r="D5108">
        <v>0.47278999999999999</v>
      </c>
      <c r="E5108">
        <v>0.5</v>
      </c>
      <c r="F5108">
        <v>19</v>
      </c>
      <c r="G5108">
        <v>9</v>
      </c>
      <c r="H5108">
        <v>15</v>
      </c>
      <c r="I5108">
        <v>31</v>
      </c>
      <c r="J5108">
        <v>1.58</v>
      </c>
    </row>
    <row r="5109" spans="1:10" x14ac:dyDescent="0.45">
      <c r="A5109">
        <v>1978</v>
      </c>
      <c r="B5109" t="s">
        <v>20</v>
      </c>
      <c r="C5109">
        <v>0.64517999999999998</v>
      </c>
      <c r="D5109">
        <v>1</v>
      </c>
      <c r="E5109">
        <v>1.55</v>
      </c>
      <c r="F5109">
        <v>10</v>
      </c>
      <c r="G5109">
        <v>10</v>
      </c>
      <c r="H5109">
        <v>16</v>
      </c>
      <c r="I5109">
        <v>16</v>
      </c>
      <c r="J5109">
        <v>1.55</v>
      </c>
    </row>
    <row r="5110" spans="1:10" x14ac:dyDescent="0.45">
      <c r="A5110">
        <v>1979</v>
      </c>
      <c r="B5110">
        <v>0</v>
      </c>
      <c r="C5110">
        <v>1.171E-2</v>
      </c>
      <c r="D5110">
        <v>1.159E-2</v>
      </c>
      <c r="E5110">
        <v>0.12</v>
      </c>
      <c r="F5110">
        <v>100000</v>
      </c>
      <c r="G5110">
        <v>1159</v>
      </c>
      <c r="H5110">
        <v>98986</v>
      </c>
      <c r="I5110">
        <v>7766102</v>
      </c>
      <c r="J5110">
        <v>77.66</v>
      </c>
    </row>
    <row r="5111" spans="1:10" x14ac:dyDescent="0.45">
      <c r="A5111">
        <v>1979</v>
      </c>
      <c r="B5111">
        <v>1</v>
      </c>
      <c r="C5111">
        <v>8.9999999999999998E-4</v>
      </c>
      <c r="D5111">
        <v>8.9999999999999998E-4</v>
      </c>
      <c r="E5111">
        <v>0.5</v>
      </c>
      <c r="F5111">
        <v>98841</v>
      </c>
      <c r="G5111">
        <v>89</v>
      </c>
      <c r="H5111">
        <v>98796</v>
      </c>
      <c r="I5111">
        <v>7667116</v>
      </c>
      <c r="J5111">
        <v>77.569999999999993</v>
      </c>
    </row>
    <row r="5112" spans="1:10" x14ac:dyDescent="0.45">
      <c r="A5112">
        <v>1979</v>
      </c>
      <c r="B5112">
        <v>2</v>
      </c>
      <c r="C5112">
        <v>5.5999999999999995E-4</v>
      </c>
      <c r="D5112">
        <v>5.5999999999999995E-4</v>
      </c>
      <c r="E5112">
        <v>0.5</v>
      </c>
      <c r="F5112">
        <v>98752</v>
      </c>
      <c r="G5112">
        <v>55</v>
      </c>
      <c r="H5112">
        <v>98724</v>
      </c>
      <c r="I5112">
        <v>7568320</v>
      </c>
      <c r="J5112">
        <v>76.64</v>
      </c>
    </row>
    <row r="5113" spans="1:10" x14ac:dyDescent="0.45">
      <c r="A5113">
        <v>1979</v>
      </c>
      <c r="B5113">
        <v>3</v>
      </c>
      <c r="C5113">
        <v>4.2999999999999999E-4</v>
      </c>
      <c r="D5113">
        <v>4.2999999999999999E-4</v>
      </c>
      <c r="E5113">
        <v>0.5</v>
      </c>
      <c r="F5113">
        <v>98696</v>
      </c>
      <c r="G5113">
        <v>43</v>
      </c>
      <c r="H5113">
        <v>98675</v>
      </c>
      <c r="I5113">
        <v>7469596</v>
      </c>
      <c r="J5113">
        <v>75.680000000000007</v>
      </c>
    </row>
    <row r="5114" spans="1:10" x14ac:dyDescent="0.45">
      <c r="A5114">
        <v>1979</v>
      </c>
      <c r="B5114">
        <v>4</v>
      </c>
      <c r="C5114">
        <v>3.6999999999999999E-4</v>
      </c>
      <c r="D5114">
        <v>3.6999999999999999E-4</v>
      </c>
      <c r="E5114">
        <v>0.5</v>
      </c>
      <c r="F5114">
        <v>98653</v>
      </c>
      <c r="G5114">
        <v>37</v>
      </c>
      <c r="H5114">
        <v>98635</v>
      </c>
      <c r="I5114">
        <v>7370921</v>
      </c>
      <c r="J5114">
        <v>74.72</v>
      </c>
    </row>
    <row r="5115" spans="1:10" x14ac:dyDescent="0.45">
      <c r="A5115">
        <v>1979</v>
      </c>
      <c r="B5115">
        <v>5</v>
      </c>
      <c r="C5115">
        <v>3.2000000000000003E-4</v>
      </c>
      <c r="D5115">
        <v>3.2000000000000003E-4</v>
      </c>
      <c r="E5115">
        <v>0.5</v>
      </c>
      <c r="F5115">
        <v>98617</v>
      </c>
      <c r="G5115">
        <v>31</v>
      </c>
      <c r="H5115">
        <v>98601</v>
      </c>
      <c r="I5115">
        <v>7272286</v>
      </c>
      <c r="J5115">
        <v>73.739999999999995</v>
      </c>
    </row>
    <row r="5116" spans="1:10" x14ac:dyDescent="0.45">
      <c r="A5116">
        <v>1979</v>
      </c>
      <c r="B5116">
        <v>6</v>
      </c>
      <c r="C5116">
        <v>2.7999999999999998E-4</v>
      </c>
      <c r="D5116">
        <v>2.7999999999999998E-4</v>
      </c>
      <c r="E5116">
        <v>0.5</v>
      </c>
      <c r="F5116">
        <v>98585</v>
      </c>
      <c r="G5116">
        <v>28</v>
      </c>
      <c r="H5116">
        <v>98571</v>
      </c>
      <c r="I5116">
        <v>7173685</v>
      </c>
      <c r="J5116">
        <v>72.77</v>
      </c>
    </row>
    <row r="5117" spans="1:10" x14ac:dyDescent="0.45">
      <c r="A5117">
        <v>1979</v>
      </c>
      <c r="B5117">
        <v>7</v>
      </c>
      <c r="C5117">
        <v>2.2000000000000001E-4</v>
      </c>
      <c r="D5117">
        <v>2.2000000000000001E-4</v>
      </c>
      <c r="E5117">
        <v>0.5</v>
      </c>
      <c r="F5117">
        <v>98558</v>
      </c>
      <c r="G5117">
        <v>22</v>
      </c>
      <c r="H5117">
        <v>98547</v>
      </c>
      <c r="I5117">
        <v>7075113</v>
      </c>
      <c r="J5117">
        <v>71.790000000000006</v>
      </c>
    </row>
    <row r="5118" spans="1:10" x14ac:dyDescent="0.45">
      <c r="A5118">
        <v>1979</v>
      </c>
      <c r="B5118">
        <v>8</v>
      </c>
      <c r="C5118">
        <v>2.4000000000000001E-4</v>
      </c>
      <c r="D5118">
        <v>2.4000000000000001E-4</v>
      </c>
      <c r="E5118">
        <v>0.5</v>
      </c>
      <c r="F5118">
        <v>98536</v>
      </c>
      <c r="G5118">
        <v>24</v>
      </c>
      <c r="H5118">
        <v>98524</v>
      </c>
      <c r="I5118">
        <v>6976567</v>
      </c>
      <c r="J5118">
        <v>70.8</v>
      </c>
    </row>
    <row r="5119" spans="1:10" x14ac:dyDescent="0.45">
      <c r="A5119">
        <v>1979</v>
      </c>
      <c r="B5119">
        <v>9</v>
      </c>
      <c r="C5119">
        <v>2.1000000000000001E-4</v>
      </c>
      <c r="D5119">
        <v>2.1000000000000001E-4</v>
      </c>
      <c r="E5119">
        <v>0.5</v>
      </c>
      <c r="F5119">
        <v>98512</v>
      </c>
      <c r="G5119">
        <v>21</v>
      </c>
      <c r="H5119">
        <v>98501</v>
      </c>
      <c r="I5119">
        <v>6878043</v>
      </c>
      <c r="J5119">
        <v>69.819999999999993</v>
      </c>
    </row>
    <row r="5120" spans="1:10" x14ac:dyDescent="0.45">
      <c r="A5120">
        <v>1979</v>
      </c>
      <c r="B5120">
        <v>10</v>
      </c>
      <c r="C5120">
        <v>1.9000000000000001E-4</v>
      </c>
      <c r="D5120">
        <v>1.9000000000000001E-4</v>
      </c>
      <c r="E5120">
        <v>0.5</v>
      </c>
      <c r="F5120">
        <v>98491</v>
      </c>
      <c r="G5120">
        <v>19</v>
      </c>
      <c r="H5120">
        <v>98481</v>
      </c>
      <c r="I5120">
        <v>6779542</v>
      </c>
      <c r="J5120">
        <v>68.83</v>
      </c>
    </row>
    <row r="5121" spans="1:10" x14ac:dyDescent="0.45">
      <c r="A5121">
        <v>1979</v>
      </c>
      <c r="B5121">
        <v>11</v>
      </c>
      <c r="C5121">
        <v>1.8000000000000001E-4</v>
      </c>
      <c r="D5121">
        <v>1.8000000000000001E-4</v>
      </c>
      <c r="E5121">
        <v>0.5</v>
      </c>
      <c r="F5121">
        <v>98472</v>
      </c>
      <c r="G5121">
        <v>18</v>
      </c>
      <c r="H5121">
        <v>98463</v>
      </c>
      <c r="I5121">
        <v>6681060</v>
      </c>
      <c r="J5121">
        <v>67.849999999999994</v>
      </c>
    </row>
    <row r="5122" spans="1:10" x14ac:dyDescent="0.45">
      <c r="A5122">
        <v>1979</v>
      </c>
      <c r="B5122">
        <v>12</v>
      </c>
      <c r="C5122">
        <v>2.3000000000000001E-4</v>
      </c>
      <c r="D5122">
        <v>2.3000000000000001E-4</v>
      </c>
      <c r="E5122">
        <v>0.5</v>
      </c>
      <c r="F5122">
        <v>98454</v>
      </c>
      <c r="G5122">
        <v>22</v>
      </c>
      <c r="H5122">
        <v>98442</v>
      </c>
      <c r="I5122">
        <v>6582598</v>
      </c>
      <c r="J5122">
        <v>66.86</v>
      </c>
    </row>
    <row r="5123" spans="1:10" x14ac:dyDescent="0.45">
      <c r="A5123">
        <v>1979</v>
      </c>
      <c r="B5123">
        <v>13</v>
      </c>
      <c r="C5123">
        <v>2.5000000000000001E-4</v>
      </c>
      <c r="D5123">
        <v>2.5000000000000001E-4</v>
      </c>
      <c r="E5123">
        <v>0.5</v>
      </c>
      <c r="F5123">
        <v>98431</v>
      </c>
      <c r="G5123">
        <v>25</v>
      </c>
      <c r="H5123">
        <v>98419</v>
      </c>
      <c r="I5123">
        <v>6484155</v>
      </c>
      <c r="J5123">
        <v>65.87</v>
      </c>
    </row>
    <row r="5124" spans="1:10" x14ac:dyDescent="0.45">
      <c r="A5124">
        <v>1979</v>
      </c>
      <c r="B5124">
        <v>14</v>
      </c>
      <c r="C5124">
        <v>2.9999999999999997E-4</v>
      </c>
      <c r="D5124">
        <v>2.9999999999999997E-4</v>
      </c>
      <c r="E5124">
        <v>0.5</v>
      </c>
      <c r="F5124">
        <v>98406</v>
      </c>
      <c r="G5124">
        <v>29</v>
      </c>
      <c r="H5124">
        <v>98392</v>
      </c>
      <c r="I5124">
        <v>6385737</v>
      </c>
      <c r="J5124">
        <v>64.89</v>
      </c>
    </row>
    <row r="5125" spans="1:10" x14ac:dyDescent="0.45">
      <c r="A5125">
        <v>1979</v>
      </c>
      <c r="B5125">
        <v>15</v>
      </c>
      <c r="C5125">
        <v>3.8000000000000002E-4</v>
      </c>
      <c r="D5125">
        <v>3.8000000000000002E-4</v>
      </c>
      <c r="E5125">
        <v>0.5</v>
      </c>
      <c r="F5125">
        <v>98377</v>
      </c>
      <c r="G5125">
        <v>37</v>
      </c>
      <c r="H5125">
        <v>98358</v>
      </c>
      <c r="I5125">
        <v>6287345</v>
      </c>
      <c r="J5125">
        <v>63.91</v>
      </c>
    </row>
    <row r="5126" spans="1:10" x14ac:dyDescent="0.45">
      <c r="A5126">
        <v>1979</v>
      </c>
      <c r="B5126">
        <v>16</v>
      </c>
      <c r="C5126">
        <v>5.0000000000000001E-4</v>
      </c>
      <c r="D5126">
        <v>5.0000000000000001E-4</v>
      </c>
      <c r="E5126">
        <v>0.5</v>
      </c>
      <c r="F5126">
        <v>98340</v>
      </c>
      <c r="G5126">
        <v>49</v>
      </c>
      <c r="H5126">
        <v>98315</v>
      </c>
      <c r="I5126">
        <v>6188986</v>
      </c>
      <c r="J5126">
        <v>62.93</v>
      </c>
    </row>
    <row r="5127" spans="1:10" x14ac:dyDescent="0.45">
      <c r="A5127">
        <v>1979</v>
      </c>
      <c r="B5127">
        <v>17</v>
      </c>
      <c r="C5127">
        <v>5.4000000000000001E-4</v>
      </c>
      <c r="D5127">
        <v>5.4000000000000001E-4</v>
      </c>
      <c r="E5127">
        <v>0.5</v>
      </c>
      <c r="F5127">
        <v>98291</v>
      </c>
      <c r="G5127">
        <v>53</v>
      </c>
      <c r="H5127">
        <v>98264</v>
      </c>
      <c r="I5127">
        <v>6090671</v>
      </c>
      <c r="J5127">
        <v>61.97</v>
      </c>
    </row>
    <row r="5128" spans="1:10" x14ac:dyDescent="0.45">
      <c r="A5128">
        <v>1979</v>
      </c>
      <c r="B5128">
        <v>18</v>
      </c>
      <c r="C5128">
        <v>6.0999999999999997E-4</v>
      </c>
      <c r="D5128">
        <v>6.0999999999999997E-4</v>
      </c>
      <c r="E5128">
        <v>0.5</v>
      </c>
      <c r="F5128">
        <v>98238</v>
      </c>
      <c r="G5128">
        <v>59</v>
      </c>
      <c r="H5128">
        <v>98208</v>
      </c>
      <c r="I5128">
        <v>5992407</v>
      </c>
      <c r="J5128">
        <v>61</v>
      </c>
    </row>
    <row r="5129" spans="1:10" x14ac:dyDescent="0.45">
      <c r="A5129">
        <v>1979</v>
      </c>
      <c r="B5129">
        <v>19</v>
      </c>
      <c r="C5129">
        <v>6.0999999999999997E-4</v>
      </c>
      <c r="D5129">
        <v>6.0999999999999997E-4</v>
      </c>
      <c r="E5129">
        <v>0.5</v>
      </c>
      <c r="F5129">
        <v>98179</v>
      </c>
      <c r="G5129">
        <v>60</v>
      </c>
      <c r="H5129">
        <v>98149</v>
      </c>
      <c r="I5129">
        <v>5894198</v>
      </c>
      <c r="J5129">
        <v>60.04</v>
      </c>
    </row>
    <row r="5130" spans="1:10" x14ac:dyDescent="0.45">
      <c r="A5130">
        <v>1979</v>
      </c>
      <c r="B5130">
        <v>20</v>
      </c>
      <c r="C5130">
        <v>5.9000000000000003E-4</v>
      </c>
      <c r="D5130">
        <v>5.9000000000000003E-4</v>
      </c>
      <c r="E5130">
        <v>0.5</v>
      </c>
      <c r="F5130">
        <v>98119</v>
      </c>
      <c r="G5130">
        <v>58</v>
      </c>
      <c r="H5130">
        <v>98090</v>
      </c>
      <c r="I5130">
        <v>5796050</v>
      </c>
      <c r="J5130">
        <v>59.07</v>
      </c>
    </row>
    <row r="5131" spans="1:10" x14ac:dyDescent="0.45">
      <c r="A5131">
        <v>1979</v>
      </c>
      <c r="B5131">
        <v>21</v>
      </c>
      <c r="C5131">
        <v>6.4000000000000005E-4</v>
      </c>
      <c r="D5131">
        <v>6.4000000000000005E-4</v>
      </c>
      <c r="E5131">
        <v>0.5</v>
      </c>
      <c r="F5131">
        <v>98061</v>
      </c>
      <c r="G5131">
        <v>62</v>
      </c>
      <c r="H5131">
        <v>98029</v>
      </c>
      <c r="I5131">
        <v>5697960</v>
      </c>
      <c r="J5131">
        <v>58.11</v>
      </c>
    </row>
    <row r="5132" spans="1:10" x14ac:dyDescent="0.45">
      <c r="A5132">
        <v>1979</v>
      </c>
      <c r="B5132">
        <v>22</v>
      </c>
      <c r="C5132">
        <v>6.2E-4</v>
      </c>
      <c r="D5132">
        <v>6.2E-4</v>
      </c>
      <c r="E5132">
        <v>0.5</v>
      </c>
      <c r="F5132">
        <v>97998</v>
      </c>
      <c r="G5132">
        <v>61</v>
      </c>
      <c r="H5132">
        <v>97968</v>
      </c>
      <c r="I5132">
        <v>5599931</v>
      </c>
      <c r="J5132">
        <v>57.14</v>
      </c>
    </row>
    <row r="5133" spans="1:10" x14ac:dyDescent="0.45">
      <c r="A5133">
        <v>1979</v>
      </c>
      <c r="B5133">
        <v>23</v>
      </c>
      <c r="C5133">
        <v>6.4000000000000005E-4</v>
      </c>
      <c r="D5133">
        <v>6.4000000000000005E-4</v>
      </c>
      <c r="E5133">
        <v>0.5</v>
      </c>
      <c r="F5133">
        <v>97937</v>
      </c>
      <c r="G5133">
        <v>63</v>
      </c>
      <c r="H5133">
        <v>97906</v>
      </c>
      <c r="I5133">
        <v>5501963</v>
      </c>
      <c r="J5133">
        <v>56.18</v>
      </c>
    </row>
    <row r="5134" spans="1:10" x14ac:dyDescent="0.45">
      <c r="A5134">
        <v>1979</v>
      </c>
      <c r="B5134">
        <v>24</v>
      </c>
      <c r="C5134">
        <v>6.3000000000000003E-4</v>
      </c>
      <c r="D5134">
        <v>6.3000000000000003E-4</v>
      </c>
      <c r="E5134">
        <v>0.5</v>
      </c>
      <c r="F5134">
        <v>97874</v>
      </c>
      <c r="G5134">
        <v>62</v>
      </c>
      <c r="H5134">
        <v>97843</v>
      </c>
      <c r="I5134">
        <v>5404058</v>
      </c>
      <c r="J5134">
        <v>55.21</v>
      </c>
    </row>
    <row r="5135" spans="1:10" x14ac:dyDescent="0.45">
      <c r="A5135">
        <v>1979</v>
      </c>
      <c r="B5135">
        <v>25</v>
      </c>
      <c r="C5135">
        <v>6.4999999999999997E-4</v>
      </c>
      <c r="D5135">
        <v>6.4999999999999997E-4</v>
      </c>
      <c r="E5135">
        <v>0.5</v>
      </c>
      <c r="F5135">
        <v>97813</v>
      </c>
      <c r="G5135">
        <v>63</v>
      </c>
      <c r="H5135">
        <v>97781</v>
      </c>
      <c r="I5135">
        <v>5306214</v>
      </c>
      <c r="J5135">
        <v>54.25</v>
      </c>
    </row>
    <row r="5136" spans="1:10" x14ac:dyDescent="0.45">
      <c r="A5136">
        <v>1979</v>
      </c>
      <c r="B5136">
        <v>26</v>
      </c>
      <c r="C5136">
        <v>6.7000000000000002E-4</v>
      </c>
      <c r="D5136">
        <v>6.7000000000000002E-4</v>
      </c>
      <c r="E5136">
        <v>0.5</v>
      </c>
      <c r="F5136">
        <v>97749</v>
      </c>
      <c r="G5136">
        <v>65</v>
      </c>
      <c r="H5136">
        <v>97717</v>
      </c>
      <c r="I5136">
        <v>5208434</v>
      </c>
      <c r="J5136">
        <v>53.28</v>
      </c>
    </row>
    <row r="5137" spans="1:10" x14ac:dyDescent="0.45">
      <c r="A5137">
        <v>1979</v>
      </c>
      <c r="B5137">
        <v>27</v>
      </c>
      <c r="C5137">
        <v>6.6E-4</v>
      </c>
      <c r="D5137">
        <v>6.6E-4</v>
      </c>
      <c r="E5137">
        <v>0.5</v>
      </c>
      <c r="F5137">
        <v>97684</v>
      </c>
      <c r="G5137">
        <v>65</v>
      </c>
      <c r="H5137">
        <v>97651</v>
      </c>
      <c r="I5137">
        <v>5110717</v>
      </c>
      <c r="J5137">
        <v>52.32</v>
      </c>
    </row>
    <row r="5138" spans="1:10" x14ac:dyDescent="0.45">
      <c r="A5138">
        <v>1979</v>
      </c>
      <c r="B5138">
        <v>28</v>
      </c>
      <c r="C5138">
        <v>7.2000000000000005E-4</v>
      </c>
      <c r="D5138">
        <v>7.2000000000000005E-4</v>
      </c>
      <c r="E5138">
        <v>0.5</v>
      </c>
      <c r="F5138">
        <v>97619</v>
      </c>
      <c r="G5138">
        <v>71</v>
      </c>
      <c r="H5138">
        <v>97584</v>
      </c>
      <c r="I5138">
        <v>5013066</v>
      </c>
      <c r="J5138">
        <v>51.35</v>
      </c>
    </row>
    <row r="5139" spans="1:10" x14ac:dyDescent="0.45">
      <c r="A5139">
        <v>1979</v>
      </c>
      <c r="B5139">
        <v>29</v>
      </c>
      <c r="C5139">
        <v>6.8000000000000005E-4</v>
      </c>
      <c r="D5139">
        <v>6.8000000000000005E-4</v>
      </c>
      <c r="E5139">
        <v>0.5</v>
      </c>
      <c r="F5139">
        <v>97548</v>
      </c>
      <c r="G5139">
        <v>66</v>
      </c>
      <c r="H5139">
        <v>97515</v>
      </c>
      <c r="I5139">
        <v>4915482</v>
      </c>
      <c r="J5139">
        <v>50.39</v>
      </c>
    </row>
    <row r="5140" spans="1:10" x14ac:dyDescent="0.45">
      <c r="A5140">
        <v>1979</v>
      </c>
      <c r="B5140">
        <v>30</v>
      </c>
      <c r="C5140">
        <v>7.1000000000000002E-4</v>
      </c>
      <c r="D5140">
        <v>7.1000000000000002E-4</v>
      </c>
      <c r="E5140">
        <v>0.5</v>
      </c>
      <c r="F5140">
        <v>97482</v>
      </c>
      <c r="G5140">
        <v>69</v>
      </c>
      <c r="H5140">
        <v>97448</v>
      </c>
      <c r="I5140">
        <v>4817966</v>
      </c>
      <c r="J5140">
        <v>49.42</v>
      </c>
    </row>
    <row r="5141" spans="1:10" x14ac:dyDescent="0.45">
      <c r="A5141">
        <v>1979</v>
      </c>
      <c r="B5141">
        <v>31</v>
      </c>
      <c r="C5141">
        <v>7.7999999999999999E-4</v>
      </c>
      <c r="D5141">
        <v>7.7999999999999999E-4</v>
      </c>
      <c r="E5141">
        <v>0.5</v>
      </c>
      <c r="F5141">
        <v>97414</v>
      </c>
      <c r="G5141">
        <v>76</v>
      </c>
      <c r="H5141">
        <v>97375</v>
      </c>
      <c r="I5141">
        <v>4720518</v>
      </c>
      <c r="J5141">
        <v>48.46</v>
      </c>
    </row>
    <row r="5142" spans="1:10" x14ac:dyDescent="0.45">
      <c r="A5142">
        <v>1979</v>
      </c>
      <c r="B5142">
        <v>32</v>
      </c>
      <c r="C5142">
        <v>8.1999999999999998E-4</v>
      </c>
      <c r="D5142">
        <v>8.1999999999999998E-4</v>
      </c>
      <c r="E5142">
        <v>0.5</v>
      </c>
      <c r="F5142">
        <v>97337</v>
      </c>
      <c r="G5142">
        <v>80</v>
      </c>
      <c r="H5142">
        <v>97297</v>
      </c>
      <c r="I5142">
        <v>4623143</v>
      </c>
      <c r="J5142">
        <v>47.5</v>
      </c>
    </row>
    <row r="5143" spans="1:10" x14ac:dyDescent="0.45">
      <c r="A5143">
        <v>1979</v>
      </c>
      <c r="B5143">
        <v>33</v>
      </c>
      <c r="C5143">
        <v>9.2000000000000003E-4</v>
      </c>
      <c r="D5143">
        <v>9.2000000000000003E-4</v>
      </c>
      <c r="E5143">
        <v>0.5</v>
      </c>
      <c r="F5143">
        <v>97257</v>
      </c>
      <c r="G5143">
        <v>90</v>
      </c>
      <c r="H5143">
        <v>97213</v>
      </c>
      <c r="I5143">
        <v>4525846</v>
      </c>
      <c r="J5143">
        <v>46.53</v>
      </c>
    </row>
    <row r="5144" spans="1:10" x14ac:dyDescent="0.45">
      <c r="A5144">
        <v>1979</v>
      </c>
      <c r="B5144">
        <v>34</v>
      </c>
      <c r="C5144">
        <v>9.5E-4</v>
      </c>
      <c r="D5144">
        <v>9.5E-4</v>
      </c>
      <c r="E5144">
        <v>0.5</v>
      </c>
      <c r="F5144">
        <v>97168</v>
      </c>
      <c r="G5144">
        <v>93</v>
      </c>
      <c r="H5144">
        <v>97121</v>
      </c>
      <c r="I5144">
        <v>4428633</v>
      </c>
      <c r="J5144">
        <v>45.58</v>
      </c>
    </row>
    <row r="5145" spans="1:10" x14ac:dyDescent="0.45">
      <c r="A5145">
        <v>1979</v>
      </c>
      <c r="B5145">
        <v>35</v>
      </c>
      <c r="C5145">
        <v>1.06E-3</v>
      </c>
      <c r="D5145">
        <v>1.06E-3</v>
      </c>
      <c r="E5145">
        <v>0.5</v>
      </c>
      <c r="F5145">
        <v>97075</v>
      </c>
      <c r="G5145">
        <v>103</v>
      </c>
      <c r="H5145">
        <v>97024</v>
      </c>
      <c r="I5145">
        <v>4331512</v>
      </c>
      <c r="J5145">
        <v>44.62</v>
      </c>
    </row>
    <row r="5146" spans="1:10" x14ac:dyDescent="0.45">
      <c r="A5146">
        <v>1979</v>
      </c>
      <c r="B5146">
        <v>36</v>
      </c>
      <c r="C5146">
        <v>1.1900000000000001E-3</v>
      </c>
      <c r="D5146">
        <v>1.1900000000000001E-3</v>
      </c>
      <c r="E5146">
        <v>0.5</v>
      </c>
      <c r="F5146">
        <v>96972</v>
      </c>
      <c r="G5146">
        <v>115</v>
      </c>
      <c r="H5146">
        <v>96915</v>
      </c>
      <c r="I5146">
        <v>4234488</v>
      </c>
      <c r="J5146">
        <v>43.67</v>
      </c>
    </row>
    <row r="5147" spans="1:10" x14ac:dyDescent="0.45">
      <c r="A5147">
        <v>1979</v>
      </c>
      <c r="B5147">
        <v>37</v>
      </c>
      <c r="C5147">
        <v>1.2899999999999999E-3</v>
      </c>
      <c r="D5147">
        <v>1.2899999999999999E-3</v>
      </c>
      <c r="E5147">
        <v>0.5</v>
      </c>
      <c r="F5147">
        <v>96857</v>
      </c>
      <c r="G5147">
        <v>125</v>
      </c>
      <c r="H5147">
        <v>96795</v>
      </c>
      <c r="I5147">
        <v>4137573</v>
      </c>
      <c r="J5147">
        <v>42.72</v>
      </c>
    </row>
    <row r="5148" spans="1:10" x14ac:dyDescent="0.45">
      <c r="A5148">
        <v>1979</v>
      </c>
      <c r="B5148">
        <v>38</v>
      </c>
      <c r="C5148">
        <v>1.39E-3</v>
      </c>
      <c r="D5148">
        <v>1.39E-3</v>
      </c>
      <c r="E5148">
        <v>0.5</v>
      </c>
      <c r="F5148">
        <v>96732</v>
      </c>
      <c r="G5148">
        <v>135</v>
      </c>
      <c r="H5148">
        <v>96665</v>
      </c>
      <c r="I5148">
        <v>4040778</v>
      </c>
      <c r="J5148">
        <v>41.77</v>
      </c>
    </row>
    <row r="5149" spans="1:10" x14ac:dyDescent="0.45">
      <c r="A5149">
        <v>1979</v>
      </c>
      <c r="B5149">
        <v>39</v>
      </c>
      <c r="C5149">
        <v>1.5E-3</v>
      </c>
      <c r="D5149">
        <v>1.5E-3</v>
      </c>
      <c r="E5149">
        <v>0.5</v>
      </c>
      <c r="F5149">
        <v>96598</v>
      </c>
      <c r="G5149">
        <v>145</v>
      </c>
      <c r="H5149">
        <v>96525</v>
      </c>
      <c r="I5149">
        <v>3944113</v>
      </c>
      <c r="J5149">
        <v>40.83</v>
      </c>
    </row>
    <row r="5150" spans="1:10" x14ac:dyDescent="0.45">
      <c r="A5150">
        <v>1979</v>
      </c>
      <c r="B5150">
        <v>40</v>
      </c>
      <c r="C5150">
        <v>1.57E-3</v>
      </c>
      <c r="D5150">
        <v>1.57E-3</v>
      </c>
      <c r="E5150">
        <v>0.5</v>
      </c>
      <c r="F5150">
        <v>96453</v>
      </c>
      <c r="G5150">
        <v>151</v>
      </c>
      <c r="H5150">
        <v>96377</v>
      </c>
      <c r="I5150">
        <v>3847588</v>
      </c>
      <c r="J5150">
        <v>39.89</v>
      </c>
    </row>
    <row r="5151" spans="1:10" x14ac:dyDescent="0.45">
      <c r="A5151">
        <v>1979</v>
      </c>
      <c r="B5151">
        <v>41</v>
      </c>
      <c r="C5151">
        <v>1.74E-3</v>
      </c>
      <c r="D5151">
        <v>1.74E-3</v>
      </c>
      <c r="E5151">
        <v>0.5</v>
      </c>
      <c r="F5151">
        <v>96302</v>
      </c>
      <c r="G5151">
        <v>167</v>
      </c>
      <c r="H5151">
        <v>96218</v>
      </c>
      <c r="I5151">
        <v>3751211</v>
      </c>
      <c r="J5151">
        <v>38.950000000000003</v>
      </c>
    </row>
    <row r="5152" spans="1:10" x14ac:dyDescent="0.45">
      <c r="A5152">
        <v>1979</v>
      </c>
      <c r="B5152">
        <v>42</v>
      </c>
      <c r="C5152">
        <v>2.0600000000000002E-3</v>
      </c>
      <c r="D5152">
        <v>2.0600000000000002E-3</v>
      </c>
      <c r="E5152">
        <v>0.5</v>
      </c>
      <c r="F5152">
        <v>96134</v>
      </c>
      <c r="G5152">
        <v>198</v>
      </c>
      <c r="H5152">
        <v>96036</v>
      </c>
      <c r="I5152">
        <v>3654993</v>
      </c>
      <c r="J5152">
        <v>38.020000000000003</v>
      </c>
    </row>
    <row r="5153" spans="1:10" x14ac:dyDescent="0.45">
      <c r="A5153">
        <v>1979</v>
      </c>
      <c r="B5153">
        <v>43</v>
      </c>
      <c r="C5153">
        <v>2.2899999999999999E-3</v>
      </c>
      <c r="D5153">
        <v>2.2899999999999999E-3</v>
      </c>
      <c r="E5153">
        <v>0.5</v>
      </c>
      <c r="F5153">
        <v>95937</v>
      </c>
      <c r="G5153">
        <v>219</v>
      </c>
      <c r="H5153">
        <v>95827</v>
      </c>
      <c r="I5153">
        <v>3558957</v>
      </c>
      <c r="J5153">
        <v>37.1</v>
      </c>
    </row>
    <row r="5154" spans="1:10" x14ac:dyDescent="0.45">
      <c r="A5154">
        <v>1979</v>
      </c>
      <c r="B5154">
        <v>44</v>
      </c>
      <c r="C5154">
        <v>2.48E-3</v>
      </c>
      <c r="D5154">
        <v>2.47E-3</v>
      </c>
      <c r="E5154">
        <v>0.5</v>
      </c>
      <c r="F5154">
        <v>95718</v>
      </c>
      <c r="G5154">
        <v>237</v>
      </c>
      <c r="H5154">
        <v>95599</v>
      </c>
      <c r="I5154">
        <v>3463130</v>
      </c>
      <c r="J5154">
        <v>36.18</v>
      </c>
    </row>
    <row r="5155" spans="1:10" x14ac:dyDescent="0.45">
      <c r="A5155">
        <v>1979</v>
      </c>
      <c r="B5155">
        <v>45</v>
      </c>
      <c r="C5155">
        <v>2.5799999999999998E-3</v>
      </c>
      <c r="D5155">
        <v>2.5699999999999998E-3</v>
      </c>
      <c r="E5155">
        <v>0.5</v>
      </c>
      <c r="F5155">
        <v>95481</v>
      </c>
      <c r="G5155">
        <v>246</v>
      </c>
      <c r="H5155">
        <v>95358</v>
      </c>
      <c r="I5155">
        <v>3367531</v>
      </c>
      <c r="J5155">
        <v>35.270000000000003</v>
      </c>
    </row>
    <row r="5156" spans="1:10" x14ac:dyDescent="0.45">
      <c r="A5156">
        <v>1979</v>
      </c>
      <c r="B5156">
        <v>46</v>
      </c>
      <c r="C5156">
        <v>2.99E-3</v>
      </c>
      <c r="D5156">
        <v>2.98E-3</v>
      </c>
      <c r="E5156">
        <v>0.5</v>
      </c>
      <c r="F5156">
        <v>95235</v>
      </c>
      <c r="G5156">
        <v>284</v>
      </c>
      <c r="H5156">
        <v>95093</v>
      </c>
      <c r="I5156">
        <v>3272172</v>
      </c>
      <c r="J5156">
        <v>34.36</v>
      </c>
    </row>
    <row r="5157" spans="1:10" x14ac:dyDescent="0.45">
      <c r="A5157">
        <v>1979</v>
      </c>
      <c r="B5157">
        <v>47</v>
      </c>
      <c r="C5157">
        <v>3.2000000000000002E-3</v>
      </c>
      <c r="D5157">
        <v>3.2000000000000002E-3</v>
      </c>
      <c r="E5157">
        <v>0.5</v>
      </c>
      <c r="F5157">
        <v>94951</v>
      </c>
      <c r="G5157">
        <v>303</v>
      </c>
      <c r="H5157">
        <v>94800</v>
      </c>
      <c r="I5157">
        <v>3177079</v>
      </c>
      <c r="J5157">
        <v>33.46</v>
      </c>
    </row>
    <row r="5158" spans="1:10" x14ac:dyDescent="0.45">
      <c r="A5158">
        <v>1979</v>
      </c>
      <c r="B5158">
        <v>48</v>
      </c>
      <c r="C5158">
        <v>3.5500000000000002E-3</v>
      </c>
      <c r="D5158">
        <v>3.5400000000000002E-3</v>
      </c>
      <c r="E5158">
        <v>0.5</v>
      </c>
      <c r="F5158">
        <v>94648</v>
      </c>
      <c r="G5158">
        <v>335</v>
      </c>
      <c r="H5158">
        <v>94480</v>
      </c>
      <c r="I5158">
        <v>3082279</v>
      </c>
      <c r="J5158">
        <v>32.57</v>
      </c>
    </row>
    <row r="5159" spans="1:10" x14ac:dyDescent="0.45">
      <c r="A5159">
        <v>1979</v>
      </c>
      <c r="B5159">
        <v>49</v>
      </c>
      <c r="C5159">
        <v>3.63E-3</v>
      </c>
      <c r="D5159">
        <v>3.62E-3</v>
      </c>
      <c r="E5159">
        <v>0.5</v>
      </c>
      <c r="F5159">
        <v>94313</v>
      </c>
      <c r="G5159">
        <v>342</v>
      </c>
      <c r="H5159">
        <v>94142</v>
      </c>
      <c r="I5159">
        <v>2987799</v>
      </c>
      <c r="J5159">
        <v>31.68</v>
      </c>
    </row>
    <row r="5160" spans="1:10" x14ac:dyDescent="0.45">
      <c r="A5160">
        <v>1979</v>
      </c>
      <c r="B5160">
        <v>50</v>
      </c>
      <c r="C5160">
        <v>4.2399999999999998E-3</v>
      </c>
      <c r="D5160">
        <v>4.2300000000000003E-3</v>
      </c>
      <c r="E5160">
        <v>0.5</v>
      </c>
      <c r="F5160">
        <v>93971</v>
      </c>
      <c r="G5160">
        <v>398</v>
      </c>
      <c r="H5160">
        <v>93772</v>
      </c>
      <c r="I5160">
        <v>2893657</v>
      </c>
      <c r="J5160">
        <v>30.79</v>
      </c>
    </row>
    <row r="5161" spans="1:10" x14ac:dyDescent="0.45">
      <c r="A5161">
        <v>1979</v>
      </c>
      <c r="B5161">
        <v>51</v>
      </c>
      <c r="C5161">
        <v>4.5300000000000002E-3</v>
      </c>
      <c r="D5161">
        <v>4.5199999999999997E-3</v>
      </c>
      <c r="E5161">
        <v>0.5</v>
      </c>
      <c r="F5161">
        <v>93574</v>
      </c>
      <c r="G5161">
        <v>423</v>
      </c>
      <c r="H5161">
        <v>93362</v>
      </c>
      <c r="I5161">
        <v>2799885</v>
      </c>
      <c r="J5161">
        <v>29.92</v>
      </c>
    </row>
    <row r="5162" spans="1:10" x14ac:dyDescent="0.45">
      <c r="A5162">
        <v>1979</v>
      </c>
      <c r="B5162">
        <v>52</v>
      </c>
      <c r="C5162">
        <v>4.9699999999999996E-3</v>
      </c>
      <c r="D5162">
        <v>4.96E-3</v>
      </c>
      <c r="E5162">
        <v>0.5</v>
      </c>
      <c r="F5162">
        <v>93151</v>
      </c>
      <c r="G5162">
        <v>462</v>
      </c>
      <c r="H5162">
        <v>92920</v>
      </c>
      <c r="I5162">
        <v>2706522</v>
      </c>
      <c r="J5162">
        <v>29.06</v>
      </c>
    </row>
    <row r="5163" spans="1:10" x14ac:dyDescent="0.45">
      <c r="A5163">
        <v>1979</v>
      </c>
      <c r="B5163">
        <v>53</v>
      </c>
      <c r="C5163">
        <v>5.4099999999999999E-3</v>
      </c>
      <c r="D5163">
        <v>5.4000000000000003E-3</v>
      </c>
      <c r="E5163">
        <v>0.5</v>
      </c>
      <c r="F5163">
        <v>92689</v>
      </c>
      <c r="G5163">
        <v>500</v>
      </c>
      <c r="H5163">
        <v>92439</v>
      </c>
      <c r="I5163">
        <v>2613603</v>
      </c>
      <c r="J5163">
        <v>28.2</v>
      </c>
    </row>
    <row r="5164" spans="1:10" x14ac:dyDescent="0.45">
      <c r="A5164">
        <v>1979</v>
      </c>
      <c r="B5164">
        <v>54</v>
      </c>
      <c r="C5164">
        <v>5.8799999999999998E-3</v>
      </c>
      <c r="D5164">
        <v>5.8599999999999998E-3</v>
      </c>
      <c r="E5164">
        <v>0.5</v>
      </c>
      <c r="F5164">
        <v>92188</v>
      </c>
      <c r="G5164">
        <v>540</v>
      </c>
      <c r="H5164">
        <v>91918</v>
      </c>
      <c r="I5164">
        <v>2521164</v>
      </c>
      <c r="J5164">
        <v>27.35</v>
      </c>
    </row>
    <row r="5165" spans="1:10" x14ac:dyDescent="0.45">
      <c r="A5165">
        <v>1979</v>
      </c>
      <c r="B5165">
        <v>55</v>
      </c>
      <c r="C5165">
        <v>6.3400000000000001E-3</v>
      </c>
      <c r="D5165">
        <v>6.3200000000000001E-3</v>
      </c>
      <c r="E5165">
        <v>0.5</v>
      </c>
      <c r="F5165">
        <v>91648</v>
      </c>
      <c r="G5165">
        <v>579</v>
      </c>
      <c r="H5165">
        <v>91359</v>
      </c>
      <c r="I5165">
        <v>2429246</v>
      </c>
      <c r="J5165">
        <v>26.51</v>
      </c>
    </row>
    <row r="5166" spans="1:10" x14ac:dyDescent="0.45">
      <c r="A5166">
        <v>1979</v>
      </c>
      <c r="B5166">
        <v>56</v>
      </c>
      <c r="C5166">
        <v>6.6899999999999998E-3</v>
      </c>
      <c r="D5166">
        <v>6.6699999999999997E-3</v>
      </c>
      <c r="E5166">
        <v>0.5</v>
      </c>
      <c r="F5166">
        <v>91069</v>
      </c>
      <c r="G5166">
        <v>607</v>
      </c>
      <c r="H5166">
        <v>90766</v>
      </c>
      <c r="I5166">
        <v>2337887</v>
      </c>
      <c r="J5166">
        <v>25.67</v>
      </c>
    </row>
    <row r="5167" spans="1:10" x14ac:dyDescent="0.45">
      <c r="A5167">
        <v>1979</v>
      </c>
      <c r="B5167">
        <v>57</v>
      </c>
      <c r="C5167">
        <v>7.3600000000000002E-3</v>
      </c>
      <c r="D5167">
        <v>7.3400000000000002E-3</v>
      </c>
      <c r="E5167">
        <v>0.5</v>
      </c>
      <c r="F5167">
        <v>90462</v>
      </c>
      <c r="G5167">
        <v>664</v>
      </c>
      <c r="H5167">
        <v>90130</v>
      </c>
      <c r="I5167">
        <v>2247121</v>
      </c>
      <c r="J5167">
        <v>24.84</v>
      </c>
    </row>
    <row r="5168" spans="1:10" x14ac:dyDescent="0.45">
      <c r="A5168">
        <v>1979</v>
      </c>
      <c r="B5168">
        <v>58</v>
      </c>
      <c r="C5168">
        <v>7.9600000000000001E-3</v>
      </c>
      <c r="D5168">
        <v>7.9299999999999995E-3</v>
      </c>
      <c r="E5168">
        <v>0.5</v>
      </c>
      <c r="F5168">
        <v>89798</v>
      </c>
      <c r="G5168">
        <v>712</v>
      </c>
      <c r="H5168">
        <v>89443</v>
      </c>
      <c r="I5168">
        <v>2156991</v>
      </c>
      <c r="J5168">
        <v>24.02</v>
      </c>
    </row>
    <row r="5169" spans="1:10" x14ac:dyDescent="0.45">
      <c r="A5169">
        <v>1979</v>
      </c>
      <c r="B5169">
        <v>59</v>
      </c>
      <c r="C5169">
        <v>8.4600000000000005E-3</v>
      </c>
      <c r="D5169">
        <v>8.43E-3</v>
      </c>
      <c r="E5169">
        <v>0.5</v>
      </c>
      <c r="F5169">
        <v>89087</v>
      </c>
      <c r="G5169">
        <v>751</v>
      </c>
      <c r="H5169">
        <v>88711</v>
      </c>
      <c r="I5169">
        <v>2067548</v>
      </c>
      <c r="J5169">
        <v>23.21</v>
      </c>
    </row>
    <row r="5170" spans="1:10" x14ac:dyDescent="0.45">
      <c r="A5170">
        <v>1979</v>
      </c>
      <c r="B5170">
        <v>60</v>
      </c>
      <c r="C5170">
        <v>9.7400000000000004E-3</v>
      </c>
      <c r="D5170">
        <v>9.6900000000000007E-3</v>
      </c>
      <c r="E5170">
        <v>0.5</v>
      </c>
      <c r="F5170">
        <v>88336</v>
      </c>
      <c r="G5170">
        <v>856</v>
      </c>
      <c r="H5170">
        <v>87908</v>
      </c>
      <c r="I5170">
        <v>1978837</v>
      </c>
      <c r="J5170">
        <v>22.4</v>
      </c>
    </row>
    <row r="5171" spans="1:10" x14ac:dyDescent="0.45">
      <c r="A5171">
        <v>1979</v>
      </c>
      <c r="B5171">
        <v>61</v>
      </c>
      <c r="C5171">
        <v>1.0240000000000001E-2</v>
      </c>
      <c r="D5171">
        <v>1.0189999999999999E-2</v>
      </c>
      <c r="E5171">
        <v>0.5</v>
      </c>
      <c r="F5171">
        <v>87480</v>
      </c>
      <c r="G5171">
        <v>891</v>
      </c>
      <c r="H5171">
        <v>87034</v>
      </c>
      <c r="I5171">
        <v>1890929</v>
      </c>
      <c r="J5171">
        <v>21.62</v>
      </c>
    </row>
    <row r="5172" spans="1:10" x14ac:dyDescent="0.45">
      <c r="A5172">
        <v>1979</v>
      </c>
      <c r="B5172">
        <v>62</v>
      </c>
      <c r="C5172">
        <v>1.133E-2</v>
      </c>
      <c r="D5172">
        <v>1.1270000000000001E-2</v>
      </c>
      <c r="E5172">
        <v>0.5</v>
      </c>
      <c r="F5172">
        <v>86588</v>
      </c>
      <c r="G5172">
        <v>976</v>
      </c>
      <c r="H5172">
        <v>86100</v>
      </c>
      <c r="I5172">
        <v>1803895</v>
      </c>
      <c r="J5172">
        <v>20.83</v>
      </c>
    </row>
    <row r="5173" spans="1:10" x14ac:dyDescent="0.45">
      <c r="A5173">
        <v>1979</v>
      </c>
      <c r="B5173">
        <v>63</v>
      </c>
      <c r="C5173">
        <v>1.205E-2</v>
      </c>
      <c r="D5173">
        <v>1.1979999999999999E-2</v>
      </c>
      <c r="E5173">
        <v>0.5</v>
      </c>
      <c r="F5173">
        <v>85612</v>
      </c>
      <c r="G5173">
        <v>1025</v>
      </c>
      <c r="H5173">
        <v>85100</v>
      </c>
      <c r="I5173">
        <v>1717795</v>
      </c>
      <c r="J5173">
        <v>20.059999999999999</v>
      </c>
    </row>
    <row r="5174" spans="1:10" x14ac:dyDescent="0.45">
      <c r="A5174">
        <v>1979</v>
      </c>
      <c r="B5174">
        <v>64</v>
      </c>
      <c r="C5174">
        <v>1.3140000000000001E-2</v>
      </c>
      <c r="D5174">
        <v>1.306E-2</v>
      </c>
      <c r="E5174">
        <v>0.5</v>
      </c>
      <c r="F5174">
        <v>84587</v>
      </c>
      <c r="G5174">
        <v>1105</v>
      </c>
      <c r="H5174">
        <v>84035</v>
      </c>
      <c r="I5174">
        <v>1632695</v>
      </c>
      <c r="J5174">
        <v>19.3</v>
      </c>
    </row>
    <row r="5175" spans="1:10" x14ac:dyDescent="0.45">
      <c r="A5175">
        <v>1979</v>
      </c>
      <c r="B5175">
        <v>65</v>
      </c>
      <c r="C5175">
        <v>1.4420000000000001E-2</v>
      </c>
      <c r="D5175">
        <v>1.431E-2</v>
      </c>
      <c r="E5175">
        <v>0.5</v>
      </c>
      <c r="F5175">
        <v>83483</v>
      </c>
      <c r="G5175">
        <v>1195</v>
      </c>
      <c r="H5175">
        <v>82885</v>
      </c>
      <c r="I5175">
        <v>1548660</v>
      </c>
      <c r="J5175">
        <v>18.55</v>
      </c>
    </row>
    <row r="5176" spans="1:10" x14ac:dyDescent="0.45">
      <c r="A5176">
        <v>1979</v>
      </c>
      <c r="B5176">
        <v>66</v>
      </c>
      <c r="C5176">
        <v>1.504E-2</v>
      </c>
      <c r="D5176">
        <v>1.4919999999999999E-2</v>
      </c>
      <c r="E5176">
        <v>0.5</v>
      </c>
      <c r="F5176">
        <v>82288</v>
      </c>
      <c r="G5176">
        <v>1228</v>
      </c>
      <c r="H5176">
        <v>81674</v>
      </c>
      <c r="I5176">
        <v>1465775</v>
      </c>
      <c r="J5176">
        <v>17.809999999999999</v>
      </c>
    </row>
    <row r="5177" spans="1:10" x14ac:dyDescent="0.45">
      <c r="A5177">
        <v>1979</v>
      </c>
      <c r="B5177">
        <v>67</v>
      </c>
      <c r="C5177">
        <v>1.6250000000000001E-2</v>
      </c>
      <c r="D5177">
        <v>1.6119999999999999E-2</v>
      </c>
      <c r="E5177">
        <v>0.5</v>
      </c>
      <c r="F5177">
        <v>81060</v>
      </c>
      <c r="G5177">
        <v>1307</v>
      </c>
      <c r="H5177">
        <v>80406</v>
      </c>
      <c r="I5177">
        <v>1384101</v>
      </c>
      <c r="J5177">
        <v>17.079999999999998</v>
      </c>
    </row>
    <row r="5178" spans="1:10" x14ac:dyDescent="0.45">
      <c r="A5178">
        <v>1979</v>
      </c>
      <c r="B5178">
        <v>68</v>
      </c>
      <c r="C5178">
        <v>1.7819999999999999E-2</v>
      </c>
      <c r="D5178">
        <v>1.7670000000000002E-2</v>
      </c>
      <c r="E5178">
        <v>0.5</v>
      </c>
      <c r="F5178">
        <v>79753</v>
      </c>
      <c r="G5178">
        <v>1409</v>
      </c>
      <c r="H5178">
        <v>79049</v>
      </c>
      <c r="I5178">
        <v>1303695</v>
      </c>
      <c r="J5178">
        <v>16.350000000000001</v>
      </c>
    </row>
    <row r="5179" spans="1:10" x14ac:dyDescent="0.45">
      <c r="A5179">
        <v>1979</v>
      </c>
      <c r="B5179">
        <v>69</v>
      </c>
      <c r="C5179">
        <v>1.908E-2</v>
      </c>
      <c r="D5179">
        <v>1.89E-2</v>
      </c>
      <c r="E5179">
        <v>0.5</v>
      </c>
      <c r="F5179">
        <v>78344</v>
      </c>
      <c r="G5179">
        <v>1481</v>
      </c>
      <c r="H5179">
        <v>77604</v>
      </c>
      <c r="I5179">
        <v>1224647</v>
      </c>
      <c r="J5179">
        <v>15.63</v>
      </c>
    </row>
    <row r="5180" spans="1:10" x14ac:dyDescent="0.45">
      <c r="A5180">
        <v>1979</v>
      </c>
      <c r="B5180">
        <v>70</v>
      </c>
      <c r="C5180">
        <v>2.205E-2</v>
      </c>
      <c r="D5180">
        <v>2.181E-2</v>
      </c>
      <c r="E5180">
        <v>0.5</v>
      </c>
      <c r="F5180">
        <v>76864</v>
      </c>
      <c r="G5180">
        <v>1676</v>
      </c>
      <c r="H5180">
        <v>76025</v>
      </c>
      <c r="I5180">
        <v>1147043</v>
      </c>
      <c r="J5180">
        <v>14.92</v>
      </c>
    </row>
    <row r="5181" spans="1:10" x14ac:dyDescent="0.45">
      <c r="A5181">
        <v>1979</v>
      </c>
      <c r="B5181">
        <v>71</v>
      </c>
      <c r="C5181">
        <v>2.35E-2</v>
      </c>
      <c r="D5181">
        <v>2.3230000000000001E-2</v>
      </c>
      <c r="E5181">
        <v>0.5</v>
      </c>
      <c r="F5181">
        <v>75187</v>
      </c>
      <c r="G5181">
        <v>1747</v>
      </c>
      <c r="H5181">
        <v>74314</v>
      </c>
      <c r="I5181">
        <v>1071017</v>
      </c>
      <c r="J5181">
        <v>14.24</v>
      </c>
    </row>
    <row r="5182" spans="1:10" x14ac:dyDescent="0.45">
      <c r="A5182">
        <v>1979</v>
      </c>
      <c r="B5182">
        <v>72</v>
      </c>
      <c r="C5182">
        <v>2.6599999999999999E-2</v>
      </c>
      <c r="D5182">
        <v>2.6249999999999999E-2</v>
      </c>
      <c r="E5182">
        <v>0.5</v>
      </c>
      <c r="F5182">
        <v>73441</v>
      </c>
      <c r="G5182">
        <v>1928</v>
      </c>
      <c r="H5182">
        <v>72477</v>
      </c>
      <c r="I5182">
        <v>996703</v>
      </c>
      <c r="J5182">
        <v>13.57</v>
      </c>
    </row>
    <row r="5183" spans="1:10" x14ac:dyDescent="0.45">
      <c r="A5183">
        <v>1979</v>
      </c>
      <c r="B5183">
        <v>73</v>
      </c>
      <c r="C5183">
        <v>2.8570000000000002E-2</v>
      </c>
      <c r="D5183">
        <v>2.8170000000000001E-2</v>
      </c>
      <c r="E5183">
        <v>0.5</v>
      </c>
      <c r="F5183">
        <v>71513</v>
      </c>
      <c r="G5183">
        <v>2015</v>
      </c>
      <c r="H5183">
        <v>70506</v>
      </c>
      <c r="I5183">
        <v>924226</v>
      </c>
      <c r="J5183">
        <v>12.92</v>
      </c>
    </row>
    <row r="5184" spans="1:10" x14ac:dyDescent="0.45">
      <c r="A5184">
        <v>1979</v>
      </c>
      <c r="B5184">
        <v>74</v>
      </c>
      <c r="C5184">
        <v>3.1189999999999999E-2</v>
      </c>
      <c r="D5184">
        <v>3.0710000000000001E-2</v>
      </c>
      <c r="E5184">
        <v>0.5</v>
      </c>
      <c r="F5184">
        <v>69498</v>
      </c>
      <c r="G5184">
        <v>2134</v>
      </c>
      <c r="H5184">
        <v>68431</v>
      </c>
      <c r="I5184">
        <v>853721</v>
      </c>
      <c r="J5184">
        <v>12.28</v>
      </c>
    </row>
    <row r="5185" spans="1:10" x14ac:dyDescent="0.45">
      <c r="A5185">
        <v>1979</v>
      </c>
      <c r="B5185">
        <v>75</v>
      </c>
      <c r="C5185">
        <v>3.508E-2</v>
      </c>
      <c r="D5185">
        <v>3.4479999999999997E-2</v>
      </c>
      <c r="E5185">
        <v>0.5</v>
      </c>
      <c r="F5185">
        <v>67364</v>
      </c>
      <c r="G5185">
        <v>2323</v>
      </c>
      <c r="H5185">
        <v>66203</v>
      </c>
      <c r="I5185">
        <v>785289</v>
      </c>
      <c r="J5185">
        <v>11.66</v>
      </c>
    </row>
    <row r="5186" spans="1:10" x14ac:dyDescent="0.45">
      <c r="A5186">
        <v>1979</v>
      </c>
      <c r="B5186">
        <v>76</v>
      </c>
      <c r="C5186">
        <v>3.807E-2</v>
      </c>
      <c r="D5186">
        <v>3.7359999999999997E-2</v>
      </c>
      <c r="E5186">
        <v>0.5</v>
      </c>
      <c r="F5186">
        <v>65041</v>
      </c>
      <c r="G5186">
        <v>2430</v>
      </c>
      <c r="H5186">
        <v>63827</v>
      </c>
      <c r="I5186">
        <v>719087</v>
      </c>
      <c r="J5186">
        <v>11.06</v>
      </c>
    </row>
    <row r="5187" spans="1:10" x14ac:dyDescent="0.45">
      <c r="A5187">
        <v>1979</v>
      </c>
      <c r="B5187">
        <v>77</v>
      </c>
      <c r="C5187">
        <v>4.0239999999999998E-2</v>
      </c>
      <c r="D5187">
        <v>3.9440000000000003E-2</v>
      </c>
      <c r="E5187">
        <v>0.5</v>
      </c>
      <c r="F5187">
        <v>62612</v>
      </c>
      <c r="G5187">
        <v>2470</v>
      </c>
      <c r="H5187">
        <v>61377</v>
      </c>
      <c r="I5187">
        <v>655260</v>
      </c>
      <c r="J5187">
        <v>10.47</v>
      </c>
    </row>
    <row r="5188" spans="1:10" x14ac:dyDescent="0.45">
      <c r="A5188">
        <v>1979</v>
      </c>
      <c r="B5188">
        <v>78</v>
      </c>
      <c r="C5188">
        <v>4.5170000000000002E-2</v>
      </c>
      <c r="D5188">
        <v>4.4170000000000001E-2</v>
      </c>
      <c r="E5188">
        <v>0.5</v>
      </c>
      <c r="F5188">
        <v>60142</v>
      </c>
      <c r="G5188">
        <v>2657</v>
      </c>
      <c r="H5188">
        <v>58814</v>
      </c>
      <c r="I5188">
        <v>593883</v>
      </c>
      <c r="J5188">
        <v>9.8699999999999992</v>
      </c>
    </row>
    <row r="5189" spans="1:10" x14ac:dyDescent="0.45">
      <c r="A5189">
        <v>1979</v>
      </c>
      <c r="B5189">
        <v>79</v>
      </c>
      <c r="C5189">
        <v>4.9869999999999998E-2</v>
      </c>
      <c r="D5189">
        <v>4.8660000000000002E-2</v>
      </c>
      <c r="E5189">
        <v>0.5</v>
      </c>
      <c r="F5189">
        <v>57485</v>
      </c>
      <c r="G5189">
        <v>2797</v>
      </c>
      <c r="H5189">
        <v>56087</v>
      </c>
      <c r="I5189">
        <v>535070</v>
      </c>
      <c r="J5189">
        <v>9.31</v>
      </c>
    </row>
    <row r="5190" spans="1:10" x14ac:dyDescent="0.45">
      <c r="A5190">
        <v>1979</v>
      </c>
      <c r="B5190">
        <v>80</v>
      </c>
      <c r="C5190">
        <v>5.7329999999999999E-2</v>
      </c>
      <c r="D5190">
        <v>5.5730000000000002E-2</v>
      </c>
      <c r="E5190">
        <v>0.5</v>
      </c>
      <c r="F5190">
        <v>54688</v>
      </c>
      <c r="G5190">
        <v>3048</v>
      </c>
      <c r="H5190">
        <v>53164</v>
      </c>
      <c r="I5190">
        <v>478983</v>
      </c>
      <c r="J5190">
        <v>8.76</v>
      </c>
    </row>
    <row r="5191" spans="1:10" x14ac:dyDescent="0.45">
      <c r="A5191">
        <v>1979</v>
      </c>
      <c r="B5191">
        <v>81</v>
      </c>
      <c r="C5191">
        <v>6.2799999999999995E-2</v>
      </c>
      <c r="D5191">
        <v>6.0879999999999997E-2</v>
      </c>
      <c r="E5191">
        <v>0.5</v>
      </c>
      <c r="F5191">
        <v>51640</v>
      </c>
      <c r="G5191">
        <v>3144</v>
      </c>
      <c r="H5191">
        <v>50068</v>
      </c>
      <c r="I5191">
        <v>425818</v>
      </c>
      <c r="J5191">
        <v>8.25</v>
      </c>
    </row>
    <row r="5192" spans="1:10" x14ac:dyDescent="0.45">
      <c r="A5192">
        <v>1979</v>
      </c>
      <c r="B5192">
        <v>82</v>
      </c>
      <c r="C5192">
        <v>7.0739999999999997E-2</v>
      </c>
      <c r="D5192">
        <v>6.8320000000000006E-2</v>
      </c>
      <c r="E5192">
        <v>0.5</v>
      </c>
      <c r="F5192">
        <v>48496</v>
      </c>
      <c r="G5192">
        <v>3313</v>
      </c>
      <c r="H5192">
        <v>46840</v>
      </c>
      <c r="I5192">
        <v>375750</v>
      </c>
      <c r="J5192">
        <v>7.75</v>
      </c>
    </row>
    <row r="5193" spans="1:10" x14ac:dyDescent="0.45">
      <c r="A5193">
        <v>1979</v>
      </c>
      <c r="B5193">
        <v>83</v>
      </c>
      <c r="C5193">
        <v>7.9009999999999997E-2</v>
      </c>
      <c r="D5193">
        <v>7.5999999999999998E-2</v>
      </c>
      <c r="E5193">
        <v>0.5</v>
      </c>
      <c r="F5193">
        <v>45183</v>
      </c>
      <c r="G5193">
        <v>3434</v>
      </c>
      <c r="H5193">
        <v>43466</v>
      </c>
      <c r="I5193">
        <v>328910</v>
      </c>
      <c r="J5193">
        <v>7.28</v>
      </c>
    </row>
    <row r="5194" spans="1:10" x14ac:dyDescent="0.45">
      <c r="A5194">
        <v>1979</v>
      </c>
      <c r="B5194">
        <v>84</v>
      </c>
      <c r="C5194">
        <v>8.8620000000000004E-2</v>
      </c>
      <c r="D5194">
        <v>8.4860000000000005E-2</v>
      </c>
      <c r="E5194">
        <v>0.5</v>
      </c>
      <c r="F5194">
        <v>41749</v>
      </c>
      <c r="G5194">
        <v>3543</v>
      </c>
      <c r="H5194">
        <v>39977</v>
      </c>
      <c r="I5194">
        <v>285444</v>
      </c>
      <c r="J5194">
        <v>6.84</v>
      </c>
    </row>
    <row r="5195" spans="1:10" x14ac:dyDescent="0.45">
      <c r="A5195">
        <v>1979</v>
      </c>
      <c r="B5195">
        <v>85</v>
      </c>
      <c r="C5195">
        <v>9.647E-2</v>
      </c>
      <c r="D5195">
        <v>9.2030000000000001E-2</v>
      </c>
      <c r="E5195">
        <v>0.5</v>
      </c>
      <c r="F5195">
        <v>38206</v>
      </c>
      <c r="G5195">
        <v>3516</v>
      </c>
      <c r="H5195">
        <v>36448</v>
      </c>
      <c r="I5195">
        <v>245467</v>
      </c>
      <c r="J5195">
        <v>6.42</v>
      </c>
    </row>
    <row r="5196" spans="1:10" x14ac:dyDescent="0.45">
      <c r="A5196">
        <v>1979</v>
      </c>
      <c r="B5196">
        <v>86</v>
      </c>
      <c r="C5196">
        <v>0.1089</v>
      </c>
      <c r="D5196">
        <v>0.10328</v>
      </c>
      <c r="E5196">
        <v>0.5</v>
      </c>
      <c r="F5196">
        <v>34690</v>
      </c>
      <c r="G5196">
        <v>3583</v>
      </c>
      <c r="H5196">
        <v>32899</v>
      </c>
      <c r="I5196">
        <v>209019</v>
      </c>
      <c r="J5196">
        <v>6.03</v>
      </c>
    </row>
    <row r="5197" spans="1:10" x14ac:dyDescent="0.45">
      <c r="A5197">
        <v>1979</v>
      </c>
      <c r="B5197">
        <v>87</v>
      </c>
      <c r="C5197">
        <v>0.11814</v>
      </c>
      <c r="D5197">
        <v>0.11155</v>
      </c>
      <c r="E5197">
        <v>0.5</v>
      </c>
      <c r="F5197">
        <v>31107</v>
      </c>
      <c r="G5197">
        <v>3470</v>
      </c>
      <c r="H5197">
        <v>29372</v>
      </c>
      <c r="I5197">
        <v>176121</v>
      </c>
      <c r="J5197">
        <v>5.66</v>
      </c>
    </row>
    <row r="5198" spans="1:10" x14ac:dyDescent="0.45">
      <c r="A5198">
        <v>1979</v>
      </c>
      <c r="B5198">
        <v>88</v>
      </c>
      <c r="C5198">
        <v>0.12681999999999999</v>
      </c>
      <c r="D5198">
        <v>0.11926</v>
      </c>
      <c r="E5198">
        <v>0.5</v>
      </c>
      <c r="F5198">
        <v>27637</v>
      </c>
      <c r="G5198">
        <v>3296</v>
      </c>
      <c r="H5198">
        <v>25989</v>
      </c>
      <c r="I5198">
        <v>146748</v>
      </c>
      <c r="J5198">
        <v>5.31</v>
      </c>
    </row>
    <row r="5199" spans="1:10" x14ac:dyDescent="0.45">
      <c r="A5199">
        <v>1979</v>
      </c>
      <c r="B5199">
        <v>89</v>
      </c>
      <c r="C5199">
        <v>0.14308000000000001</v>
      </c>
      <c r="D5199">
        <v>0.13353000000000001</v>
      </c>
      <c r="E5199">
        <v>0.5</v>
      </c>
      <c r="F5199">
        <v>24341</v>
      </c>
      <c r="G5199">
        <v>3250</v>
      </c>
      <c r="H5199">
        <v>22716</v>
      </c>
      <c r="I5199">
        <v>120759</v>
      </c>
      <c r="J5199">
        <v>4.96</v>
      </c>
    </row>
    <row r="5200" spans="1:10" x14ac:dyDescent="0.45">
      <c r="A5200">
        <v>1979</v>
      </c>
      <c r="B5200">
        <v>90</v>
      </c>
      <c r="C5200">
        <v>0.15887999999999999</v>
      </c>
      <c r="D5200">
        <v>0.14718999999999999</v>
      </c>
      <c r="E5200">
        <v>0.5</v>
      </c>
      <c r="F5200">
        <v>21091</v>
      </c>
      <c r="G5200">
        <v>3104</v>
      </c>
      <c r="H5200">
        <v>19539</v>
      </c>
      <c r="I5200">
        <v>98043</v>
      </c>
      <c r="J5200">
        <v>4.6500000000000004</v>
      </c>
    </row>
    <row r="5201" spans="1:10" x14ac:dyDescent="0.45">
      <c r="A5201">
        <v>1979</v>
      </c>
      <c r="B5201">
        <v>91</v>
      </c>
      <c r="C5201">
        <v>0.16994999999999999</v>
      </c>
      <c r="D5201">
        <v>0.15664</v>
      </c>
      <c r="E5201">
        <v>0.5</v>
      </c>
      <c r="F5201">
        <v>17987</v>
      </c>
      <c r="G5201">
        <v>2817</v>
      </c>
      <c r="H5201">
        <v>16578</v>
      </c>
      <c r="I5201">
        <v>78504</v>
      </c>
      <c r="J5201">
        <v>4.3600000000000003</v>
      </c>
    </row>
    <row r="5202" spans="1:10" x14ac:dyDescent="0.45">
      <c r="A5202">
        <v>1979</v>
      </c>
      <c r="B5202">
        <v>92</v>
      </c>
      <c r="C5202">
        <v>0.18503</v>
      </c>
      <c r="D5202">
        <v>0.16936999999999999</v>
      </c>
      <c r="E5202">
        <v>0.5</v>
      </c>
      <c r="F5202">
        <v>15169</v>
      </c>
      <c r="G5202">
        <v>2569</v>
      </c>
      <c r="H5202">
        <v>13885</v>
      </c>
      <c r="I5202">
        <v>61926</v>
      </c>
      <c r="J5202">
        <v>4.08</v>
      </c>
    </row>
    <row r="5203" spans="1:10" x14ac:dyDescent="0.45">
      <c r="A5203">
        <v>1979</v>
      </c>
      <c r="B5203">
        <v>93</v>
      </c>
      <c r="C5203">
        <v>0.20760000000000001</v>
      </c>
      <c r="D5203">
        <v>0.18808</v>
      </c>
      <c r="E5203">
        <v>0.5</v>
      </c>
      <c r="F5203">
        <v>12600</v>
      </c>
      <c r="G5203">
        <v>2370</v>
      </c>
      <c r="H5203">
        <v>11415</v>
      </c>
      <c r="I5203">
        <v>48041</v>
      </c>
      <c r="J5203">
        <v>3.81</v>
      </c>
    </row>
    <row r="5204" spans="1:10" x14ac:dyDescent="0.45">
      <c r="A5204">
        <v>1979</v>
      </c>
      <c r="B5204">
        <v>94</v>
      </c>
      <c r="C5204">
        <v>0.22747999999999999</v>
      </c>
      <c r="D5204">
        <v>0.20424999999999999</v>
      </c>
      <c r="E5204">
        <v>0.5</v>
      </c>
      <c r="F5204">
        <v>10230</v>
      </c>
      <c r="G5204">
        <v>2090</v>
      </c>
      <c r="H5204">
        <v>9186</v>
      </c>
      <c r="I5204">
        <v>36626</v>
      </c>
      <c r="J5204">
        <v>3.58</v>
      </c>
    </row>
    <row r="5205" spans="1:10" x14ac:dyDescent="0.45">
      <c r="A5205">
        <v>1979</v>
      </c>
      <c r="B5205">
        <v>95</v>
      </c>
      <c r="C5205">
        <v>0.24274999999999999</v>
      </c>
      <c r="D5205">
        <v>0.21648000000000001</v>
      </c>
      <c r="E5205">
        <v>0.5</v>
      </c>
      <c r="F5205">
        <v>8141</v>
      </c>
      <c r="G5205">
        <v>1762</v>
      </c>
      <c r="H5205">
        <v>7260</v>
      </c>
      <c r="I5205">
        <v>27441</v>
      </c>
      <c r="J5205">
        <v>3.37</v>
      </c>
    </row>
    <row r="5206" spans="1:10" x14ac:dyDescent="0.45">
      <c r="A5206">
        <v>1979</v>
      </c>
      <c r="B5206">
        <v>96</v>
      </c>
      <c r="C5206">
        <v>0.26355000000000001</v>
      </c>
      <c r="D5206">
        <v>0.23286999999999999</v>
      </c>
      <c r="E5206">
        <v>0.5</v>
      </c>
      <c r="F5206">
        <v>6378</v>
      </c>
      <c r="G5206">
        <v>1485</v>
      </c>
      <c r="H5206">
        <v>5636</v>
      </c>
      <c r="I5206">
        <v>20181</v>
      </c>
      <c r="J5206">
        <v>3.16</v>
      </c>
    </row>
    <row r="5207" spans="1:10" x14ac:dyDescent="0.45">
      <c r="A5207">
        <v>1979</v>
      </c>
      <c r="B5207">
        <v>97</v>
      </c>
      <c r="C5207">
        <v>0.28545999999999999</v>
      </c>
      <c r="D5207">
        <v>0.24981</v>
      </c>
      <c r="E5207">
        <v>0.5</v>
      </c>
      <c r="F5207">
        <v>4893</v>
      </c>
      <c r="G5207">
        <v>1222</v>
      </c>
      <c r="H5207">
        <v>4282</v>
      </c>
      <c r="I5207">
        <v>14545</v>
      </c>
      <c r="J5207">
        <v>2.97</v>
      </c>
    </row>
    <row r="5208" spans="1:10" x14ac:dyDescent="0.45">
      <c r="A5208">
        <v>1979</v>
      </c>
      <c r="B5208">
        <v>98</v>
      </c>
      <c r="C5208">
        <v>0.30842999999999998</v>
      </c>
      <c r="D5208">
        <v>0.26722000000000001</v>
      </c>
      <c r="E5208">
        <v>0.5</v>
      </c>
      <c r="F5208">
        <v>3671</v>
      </c>
      <c r="G5208">
        <v>981</v>
      </c>
      <c r="H5208">
        <v>3180</v>
      </c>
      <c r="I5208">
        <v>10263</v>
      </c>
      <c r="J5208">
        <v>2.8</v>
      </c>
    </row>
    <row r="5209" spans="1:10" x14ac:dyDescent="0.45">
      <c r="A5209">
        <v>1979</v>
      </c>
      <c r="B5209">
        <v>99</v>
      </c>
      <c r="C5209">
        <v>0.33239000000000002</v>
      </c>
      <c r="D5209">
        <v>0.28502</v>
      </c>
      <c r="E5209">
        <v>0.5</v>
      </c>
      <c r="F5209">
        <v>2690</v>
      </c>
      <c r="G5209">
        <v>767</v>
      </c>
      <c r="H5209">
        <v>2307</v>
      </c>
      <c r="I5209">
        <v>7083</v>
      </c>
      <c r="J5209">
        <v>2.63</v>
      </c>
    </row>
    <row r="5210" spans="1:10" x14ac:dyDescent="0.45">
      <c r="A5210">
        <v>1979</v>
      </c>
      <c r="B5210">
        <v>100</v>
      </c>
      <c r="C5210">
        <v>0.35725000000000001</v>
      </c>
      <c r="D5210">
        <v>0.30309999999999998</v>
      </c>
      <c r="E5210">
        <v>0.5</v>
      </c>
      <c r="F5210">
        <v>1923</v>
      </c>
      <c r="G5210">
        <v>583</v>
      </c>
      <c r="H5210">
        <v>1632</v>
      </c>
      <c r="I5210">
        <v>4777</v>
      </c>
      <c r="J5210">
        <v>2.48</v>
      </c>
    </row>
    <row r="5211" spans="1:10" x14ac:dyDescent="0.45">
      <c r="A5211">
        <v>1979</v>
      </c>
      <c r="B5211">
        <v>101</v>
      </c>
      <c r="C5211">
        <v>0.38290000000000002</v>
      </c>
      <c r="D5211">
        <v>0.32136999999999999</v>
      </c>
      <c r="E5211">
        <v>0.5</v>
      </c>
      <c r="F5211">
        <v>1340</v>
      </c>
      <c r="G5211">
        <v>431</v>
      </c>
      <c r="H5211">
        <v>1125</v>
      </c>
      <c r="I5211">
        <v>3145</v>
      </c>
      <c r="J5211">
        <v>2.35</v>
      </c>
    </row>
    <row r="5212" spans="1:10" x14ac:dyDescent="0.45">
      <c r="A5212">
        <v>1979</v>
      </c>
      <c r="B5212">
        <v>102</v>
      </c>
      <c r="C5212">
        <v>0.40921000000000002</v>
      </c>
      <c r="D5212">
        <v>0.33971000000000001</v>
      </c>
      <c r="E5212">
        <v>0.5</v>
      </c>
      <c r="F5212">
        <v>910</v>
      </c>
      <c r="G5212">
        <v>309</v>
      </c>
      <c r="H5212">
        <v>755</v>
      </c>
      <c r="I5212">
        <v>2020</v>
      </c>
      <c r="J5212">
        <v>2.2200000000000002</v>
      </c>
    </row>
    <row r="5213" spans="1:10" x14ac:dyDescent="0.45">
      <c r="A5213">
        <v>1979</v>
      </c>
      <c r="B5213">
        <v>103</v>
      </c>
      <c r="C5213">
        <v>0.43606</v>
      </c>
      <c r="D5213">
        <v>0.35800999999999999</v>
      </c>
      <c r="E5213">
        <v>0.5</v>
      </c>
      <c r="F5213">
        <v>601</v>
      </c>
      <c r="G5213">
        <v>215</v>
      </c>
      <c r="H5213">
        <v>493</v>
      </c>
      <c r="I5213">
        <v>1265</v>
      </c>
      <c r="J5213">
        <v>2.11</v>
      </c>
    </row>
    <row r="5214" spans="1:10" x14ac:dyDescent="0.45">
      <c r="A5214">
        <v>1979</v>
      </c>
      <c r="B5214">
        <v>104</v>
      </c>
      <c r="C5214">
        <v>0.46328999999999998</v>
      </c>
      <c r="D5214">
        <v>0.37615999999999999</v>
      </c>
      <c r="E5214">
        <v>0.5</v>
      </c>
      <c r="F5214">
        <v>386</v>
      </c>
      <c r="G5214">
        <v>145</v>
      </c>
      <c r="H5214">
        <v>313</v>
      </c>
      <c r="I5214">
        <v>772</v>
      </c>
      <c r="J5214">
        <v>2</v>
      </c>
    </row>
    <row r="5215" spans="1:10" x14ac:dyDescent="0.45">
      <c r="A5215">
        <v>1979</v>
      </c>
      <c r="B5215">
        <v>105</v>
      </c>
      <c r="C5215">
        <v>0.49074000000000001</v>
      </c>
      <c r="D5215">
        <v>0.39405000000000001</v>
      </c>
      <c r="E5215">
        <v>0.5</v>
      </c>
      <c r="F5215">
        <v>241</v>
      </c>
      <c r="G5215">
        <v>95</v>
      </c>
      <c r="H5215">
        <v>193</v>
      </c>
      <c r="I5215">
        <v>459</v>
      </c>
      <c r="J5215">
        <v>1.91</v>
      </c>
    </row>
    <row r="5216" spans="1:10" x14ac:dyDescent="0.45">
      <c r="A5216">
        <v>1979</v>
      </c>
      <c r="B5216">
        <v>106</v>
      </c>
      <c r="C5216">
        <v>0.51824999999999999</v>
      </c>
      <c r="D5216">
        <v>0.41160000000000002</v>
      </c>
      <c r="E5216">
        <v>0.5</v>
      </c>
      <c r="F5216">
        <v>146</v>
      </c>
      <c r="G5216">
        <v>60</v>
      </c>
      <c r="H5216">
        <v>116</v>
      </c>
      <c r="I5216">
        <v>266</v>
      </c>
      <c r="J5216">
        <v>1.82</v>
      </c>
    </row>
    <row r="5217" spans="1:10" x14ac:dyDescent="0.45">
      <c r="A5217">
        <v>1979</v>
      </c>
      <c r="B5217">
        <v>107</v>
      </c>
      <c r="C5217">
        <v>0.54564999999999997</v>
      </c>
      <c r="D5217">
        <v>0.42869000000000002</v>
      </c>
      <c r="E5217">
        <v>0.5</v>
      </c>
      <c r="F5217">
        <v>86</v>
      </c>
      <c r="G5217">
        <v>37</v>
      </c>
      <c r="H5217">
        <v>67</v>
      </c>
      <c r="I5217">
        <v>150</v>
      </c>
      <c r="J5217">
        <v>1.75</v>
      </c>
    </row>
    <row r="5218" spans="1:10" x14ac:dyDescent="0.45">
      <c r="A5218">
        <v>1979</v>
      </c>
      <c r="B5218">
        <v>108</v>
      </c>
      <c r="C5218">
        <v>0.57277</v>
      </c>
      <c r="D5218">
        <v>0.44524999999999998</v>
      </c>
      <c r="E5218">
        <v>0.5</v>
      </c>
      <c r="F5218">
        <v>49</v>
      </c>
      <c r="G5218">
        <v>22</v>
      </c>
      <c r="H5218">
        <v>38</v>
      </c>
      <c r="I5218">
        <v>82</v>
      </c>
      <c r="J5218">
        <v>1.68</v>
      </c>
    </row>
    <row r="5219" spans="1:10" x14ac:dyDescent="0.45">
      <c r="A5219">
        <v>1979</v>
      </c>
      <c r="B5219">
        <v>109</v>
      </c>
      <c r="C5219">
        <v>0.59945999999999999</v>
      </c>
      <c r="D5219">
        <v>0.46122000000000002</v>
      </c>
      <c r="E5219">
        <v>0.5</v>
      </c>
      <c r="F5219">
        <v>27</v>
      </c>
      <c r="G5219">
        <v>13</v>
      </c>
      <c r="H5219">
        <v>21</v>
      </c>
      <c r="I5219">
        <v>44</v>
      </c>
      <c r="J5219">
        <v>1.63</v>
      </c>
    </row>
    <row r="5220" spans="1:10" x14ac:dyDescent="0.45">
      <c r="A5220">
        <v>1979</v>
      </c>
      <c r="B5220" t="s">
        <v>20</v>
      </c>
      <c r="C5220">
        <v>0.62556999999999996</v>
      </c>
      <c r="D5220">
        <v>1</v>
      </c>
      <c r="E5220">
        <v>1.6</v>
      </c>
      <c r="F5220">
        <v>15</v>
      </c>
      <c r="G5220">
        <v>15</v>
      </c>
      <c r="H5220">
        <v>23</v>
      </c>
      <c r="I5220">
        <v>23</v>
      </c>
      <c r="J5220">
        <v>1.6</v>
      </c>
    </row>
    <row r="5221" spans="1:10" x14ac:dyDescent="0.45">
      <c r="A5221">
        <v>1980</v>
      </c>
      <c r="B5221">
        <v>0</v>
      </c>
      <c r="C5221">
        <v>1.1379999999999999E-2</v>
      </c>
      <c r="D5221">
        <v>1.1270000000000001E-2</v>
      </c>
      <c r="E5221">
        <v>0.13</v>
      </c>
      <c r="F5221">
        <v>100000</v>
      </c>
      <c r="G5221">
        <v>1127</v>
      </c>
      <c r="H5221">
        <v>99015</v>
      </c>
      <c r="I5221">
        <v>7747768</v>
      </c>
      <c r="J5221">
        <v>77.48</v>
      </c>
    </row>
    <row r="5222" spans="1:10" x14ac:dyDescent="0.45">
      <c r="A5222">
        <v>1980</v>
      </c>
      <c r="B5222">
        <v>1</v>
      </c>
      <c r="C5222">
        <v>8.7000000000000001E-4</v>
      </c>
      <c r="D5222">
        <v>8.7000000000000001E-4</v>
      </c>
      <c r="E5222">
        <v>0.5</v>
      </c>
      <c r="F5222">
        <v>98873</v>
      </c>
      <c r="G5222">
        <v>86</v>
      </c>
      <c r="H5222">
        <v>98831</v>
      </c>
      <c r="I5222">
        <v>7648753</v>
      </c>
      <c r="J5222">
        <v>77.36</v>
      </c>
    </row>
    <row r="5223" spans="1:10" x14ac:dyDescent="0.45">
      <c r="A5223">
        <v>1980</v>
      </c>
      <c r="B5223">
        <v>2</v>
      </c>
      <c r="C5223">
        <v>5.6999999999999998E-4</v>
      </c>
      <c r="D5223">
        <v>5.6999999999999998E-4</v>
      </c>
      <c r="E5223">
        <v>0.5</v>
      </c>
      <c r="F5223">
        <v>98788</v>
      </c>
      <c r="G5223">
        <v>56</v>
      </c>
      <c r="H5223">
        <v>98760</v>
      </c>
      <c r="I5223">
        <v>7549923</v>
      </c>
      <c r="J5223">
        <v>76.430000000000007</v>
      </c>
    </row>
    <row r="5224" spans="1:10" x14ac:dyDescent="0.45">
      <c r="A5224">
        <v>1980</v>
      </c>
      <c r="B5224">
        <v>3</v>
      </c>
      <c r="C5224">
        <v>4.0999999999999999E-4</v>
      </c>
      <c r="D5224">
        <v>4.0999999999999999E-4</v>
      </c>
      <c r="E5224">
        <v>0.5</v>
      </c>
      <c r="F5224">
        <v>98731</v>
      </c>
      <c r="G5224">
        <v>41</v>
      </c>
      <c r="H5224">
        <v>98711</v>
      </c>
      <c r="I5224">
        <v>7451163</v>
      </c>
      <c r="J5224">
        <v>75.47</v>
      </c>
    </row>
    <row r="5225" spans="1:10" x14ac:dyDescent="0.45">
      <c r="A5225">
        <v>1980</v>
      </c>
      <c r="B5225">
        <v>4</v>
      </c>
      <c r="C5225">
        <v>3.1E-4</v>
      </c>
      <c r="D5225">
        <v>3.1E-4</v>
      </c>
      <c r="E5225">
        <v>0.5</v>
      </c>
      <c r="F5225">
        <v>98691</v>
      </c>
      <c r="G5225">
        <v>30</v>
      </c>
      <c r="H5225">
        <v>98676</v>
      </c>
      <c r="I5225">
        <v>7352452</v>
      </c>
      <c r="J5225">
        <v>74.5</v>
      </c>
    </row>
    <row r="5226" spans="1:10" x14ac:dyDescent="0.45">
      <c r="A5226">
        <v>1980</v>
      </c>
      <c r="B5226">
        <v>5</v>
      </c>
      <c r="C5226">
        <v>3.1E-4</v>
      </c>
      <c r="D5226">
        <v>3.1E-4</v>
      </c>
      <c r="E5226">
        <v>0.5</v>
      </c>
      <c r="F5226">
        <v>98660</v>
      </c>
      <c r="G5226">
        <v>30</v>
      </c>
      <c r="H5226">
        <v>98645</v>
      </c>
      <c r="I5226">
        <v>7253776</v>
      </c>
      <c r="J5226">
        <v>73.52</v>
      </c>
    </row>
    <row r="5227" spans="1:10" x14ac:dyDescent="0.45">
      <c r="A5227">
        <v>1980</v>
      </c>
      <c r="B5227">
        <v>6</v>
      </c>
      <c r="C5227">
        <v>2.7999999999999998E-4</v>
      </c>
      <c r="D5227">
        <v>2.7999999999999998E-4</v>
      </c>
      <c r="E5227">
        <v>0.5</v>
      </c>
      <c r="F5227">
        <v>98630</v>
      </c>
      <c r="G5227">
        <v>28</v>
      </c>
      <c r="H5227">
        <v>98616</v>
      </c>
      <c r="I5227">
        <v>7155131</v>
      </c>
      <c r="J5227">
        <v>72.55</v>
      </c>
    </row>
    <row r="5228" spans="1:10" x14ac:dyDescent="0.45">
      <c r="A5228">
        <v>1980</v>
      </c>
      <c r="B5228">
        <v>7</v>
      </c>
      <c r="C5228">
        <v>2.4000000000000001E-4</v>
      </c>
      <c r="D5228">
        <v>2.4000000000000001E-4</v>
      </c>
      <c r="E5228">
        <v>0.5</v>
      </c>
      <c r="F5228">
        <v>98602</v>
      </c>
      <c r="G5228">
        <v>24</v>
      </c>
      <c r="H5228">
        <v>98590</v>
      </c>
      <c r="I5228">
        <v>7056515</v>
      </c>
      <c r="J5228">
        <v>71.569999999999993</v>
      </c>
    </row>
    <row r="5229" spans="1:10" x14ac:dyDescent="0.45">
      <c r="A5229">
        <v>1980</v>
      </c>
      <c r="B5229">
        <v>8</v>
      </c>
      <c r="C5229">
        <v>2.4000000000000001E-4</v>
      </c>
      <c r="D5229">
        <v>2.4000000000000001E-4</v>
      </c>
      <c r="E5229">
        <v>0.5</v>
      </c>
      <c r="F5229">
        <v>98579</v>
      </c>
      <c r="G5229">
        <v>23</v>
      </c>
      <c r="H5229">
        <v>98567</v>
      </c>
      <c r="I5229">
        <v>6957924</v>
      </c>
      <c r="J5229">
        <v>70.58</v>
      </c>
    </row>
    <row r="5230" spans="1:10" x14ac:dyDescent="0.45">
      <c r="A5230">
        <v>1980</v>
      </c>
      <c r="B5230">
        <v>9</v>
      </c>
      <c r="C5230">
        <v>2.3000000000000001E-4</v>
      </c>
      <c r="D5230">
        <v>2.3000000000000001E-4</v>
      </c>
      <c r="E5230">
        <v>0.5</v>
      </c>
      <c r="F5230">
        <v>98555</v>
      </c>
      <c r="G5230">
        <v>23</v>
      </c>
      <c r="H5230">
        <v>98544</v>
      </c>
      <c r="I5230">
        <v>6859357</v>
      </c>
      <c r="J5230">
        <v>69.599999999999994</v>
      </c>
    </row>
    <row r="5231" spans="1:10" x14ac:dyDescent="0.45">
      <c r="A5231">
        <v>1980</v>
      </c>
      <c r="B5231">
        <v>10</v>
      </c>
      <c r="C5231">
        <v>2.0000000000000001E-4</v>
      </c>
      <c r="D5231">
        <v>2.0000000000000001E-4</v>
      </c>
      <c r="E5231">
        <v>0.5</v>
      </c>
      <c r="F5231">
        <v>98533</v>
      </c>
      <c r="G5231">
        <v>20</v>
      </c>
      <c r="H5231">
        <v>98523</v>
      </c>
      <c r="I5231">
        <v>6760813</v>
      </c>
      <c r="J5231">
        <v>68.61</v>
      </c>
    </row>
    <row r="5232" spans="1:10" x14ac:dyDescent="0.45">
      <c r="A5232">
        <v>1980</v>
      </c>
      <c r="B5232">
        <v>11</v>
      </c>
      <c r="C5232">
        <v>2.0000000000000001E-4</v>
      </c>
      <c r="D5232">
        <v>2.0000000000000001E-4</v>
      </c>
      <c r="E5232">
        <v>0.5</v>
      </c>
      <c r="F5232">
        <v>98513</v>
      </c>
      <c r="G5232">
        <v>20</v>
      </c>
      <c r="H5232">
        <v>98503</v>
      </c>
      <c r="I5232">
        <v>6662290</v>
      </c>
      <c r="J5232">
        <v>67.63</v>
      </c>
    </row>
    <row r="5233" spans="1:10" x14ac:dyDescent="0.45">
      <c r="A5233">
        <v>1980</v>
      </c>
      <c r="B5233">
        <v>12</v>
      </c>
      <c r="C5233">
        <v>2.3000000000000001E-4</v>
      </c>
      <c r="D5233">
        <v>2.3000000000000001E-4</v>
      </c>
      <c r="E5233">
        <v>0.5</v>
      </c>
      <c r="F5233">
        <v>98493</v>
      </c>
      <c r="G5233">
        <v>22</v>
      </c>
      <c r="H5233">
        <v>98482</v>
      </c>
      <c r="I5233">
        <v>6563787</v>
      </c>
      <c r="J5233">
        <v>66.64</v>
      </c>
    </row>
    <row r="5234" spans="1:10" x14ac:dyDescent="0.45">
      <c r="A5234">
        <v>1980</v>
      </c>
      <c r="B5234">
        <v>13</v>
      </c>
      <c r="C5234">
        <v>2.3000000000000001E-4</v>
      </c>
      <c r="D5234">
        <v>2.3000000000000001E-4</v>
      </c>
      <c r="E5234">
        <v>0.5</v>
      </c>
      <c r="F5234">
        <v>98471</v>
      </c>
      <c r="G5234">
        <v>23</v>
      </c>
      <c r="H5234">
        <v>98459</v>
      </c>
      <c r="I5234">
        <v>6465306</v>
      </c>
      <c r="J5234">
        <v>65.66</v>
      </c>
    </row>
    <row r="5235" spans="1:10" x14ac:dyDescent="0.45">
      <c r="A5235">
        <v>1980</v>
      </c>
      <c r="B5235">
        <v>14</v>
      </c>
      <c r="C5235">
        <v>2.7999999999999998E-4</v>
      </c>
      <c r="D5235">
        <v>2.7999999999999998E-4</v>
      </c>
      <c r="E5235">
        <v>0.5</v>
      </c>
      <c r="F5235">
        <v>98448</v>
      </c>
      <c r="G5235">
        <v>28</v>
      </c>
      <c r="H5235">
        <v>98434</v>
      </c>
      <c r="I5235">
        <v>6366846</v>
      </c>
      <c r="J5235">
        <v>64.67</v>
      </c>
    </row>
    <row r="5236" spans="1:10" x14ac:dyDescent="0.45">
      <c r="A5236">
        <v>1980</v>
      </c>
      <c r="B5236">
        <v>15</v>
      </c>
      <c r="C5236">
        <v>3.8999999999999999E-4</v>
      </c>
      <c r="D5236">
        <v>3.8999999999999999E-4</v>
      </c>
      <c r="E5236">
        <v>0.5</v>
      </c>
      <c r="F5236">
        <v>98420</v>
      </c>
      <c r="G5236">
        <v>38</v>
      </c>
      <c r="H5236">
        <v>98401</v>
      </c>
      <c r="I5236">
        <v>6268412</v>
      </c>
      <c r="J5236">
        <v>63.69</v>
      </c>
    </row>
    <row r="5237" spans="1:10" x14ac:dyDescent="0.45">
      <c r="A5237">
        <v>1980</v>
      </c>
      <c r="B5237">
        <v>16</v>
      </c>
      <c r="C5237">
        <v>4.8999999999999998E-4</v>
      </c>
      <c r="D5237">
        <v>4.8999999999999998E-4</v>
      </c>
      <c r="E5237">
        <v>0.5</v>
      </c>
      <c r="F5237">
        <v>98382</v>
      </c>
      <c r="G5237">
        <v>48</v>
      </c>
      <c r="H5237">
        <v>98358</v>
      </c>
      <c r="I5237">
        <v>6170010</v>
      </c>
      <c r="J5237">
        <v>62.71</v>
      </c>
    </row>
    <row r="5238" spans="1:10" x14ac:dyDescent="0.45">
      <c r="A5238">
        <v>1980</v>
      </c>
      <c r="B5238">
        <v>17</v>
      </c>
      <c r="C5238">
        <v>5.5000000000000003E-4</v>
      </c>
      <c r="D5238">
        <v>5.5000000000000003E-4</v>
      </c>
      <c r="E5238">
        <v>0.5</v>
      </c>
      <c r="F5238">
        <v>98334</v>
      </c>
      <c r="G5238">
        <v>54</v>
      </c>
      <c r="H5238">
        <v>98307</v>
      </c>
      <c r="I5238">
        <v>6071652</v>
      </c>
      <c r="J5238">
        <v>61.75</v>
      </c>
    </row>
    <row r="5239" spans="1:10" x14ac:dyDescent="0.45">
      <c r="A5239">
        <v>1980</v>
      </c>
      <c r="B5239">
        <v>18</v>
      </c>
      <c r="C5239">
        <v>6.3000000000000003E-4</v>
      </c>
      <c r="D5239">
        <v>6.3000000000000003E-4</v>
      </c>
      <c r="E5239">
        <v>0.5</v>
      </c>
      <c r="F5239">
        <v>98280</v>
      </c>
      <c r="G5239">
        <v>62</v>
      </c>
      <c r="H5239">
        <v>98249</v>
      </c>
      <c r="I5239">
        <v>5973345</v>
      </c>
      <c r="J5239">
        <v>60.78</v>
      </c>
    </row>
    <row r="5240" spans="1:10" x14ac:dyDescent="0.45">
      <c r="A5240">
        <v>1980</v>
      </c>
      <c r="B5240">
        <v>19</v>
      </c>
      <c r="C5240">
        <v>5.9999999999999995E-4</v>
      </c>
      <c r="D5240">
        <v>5.9999999999999995E-4</v>
      </c>
      <c r="E5240">
        <v>0.5</v>
      </c>
      <c r="F5240">
        <v>98218</v>
      </c>
      <c r="G5240">
        <v>58</v>
      </c>
      <c r="H5240">
        <v>98189</v>
      </c>
      <c r="I5240">
        <v>5875096</v>
      </c>
      <c r="J5240">
        <v>59.82</v>
      </c>
    </row>
    <row r="5241" spans="1:10" x14ac:dyDescent="0.45">
      <c r="A5241">
        <v>1980</v>
      </c>
      <c r="B5241">
        <v>20</v>
      </c>
      <c r="C5241">
        <v>6.0999999999999997E-4</v>
      </c>
      <c r="D5241">
        <v>6.0999999999999997E-4</v>
      </c>
      <c r="E5241">
        <v>0.5</v>
      </c>
      <c r="F5241">
        <v>98159</v>
      </c>
      <c r="G5241">
        <v>60</v>
      </c>
      <c r="H5241">
        <v>98129</v>
      </c>
      <c r="I5241">
        <v>5776907</v>
      </c>
      <c r="J5241">
        <v>58.85</v>
      </c>
    </row>
    <row r="5242" spans="1:10" x14ac:dyDescent="0.45">
      <c r="A5242">
        <v>1980</v>
      </c>
      <c r="B5242">
        <v>21</v>
      </c>
      <c r="C5242">
        <v>6.2E-4</v>
      </c>
      <c r="D5242">
        <v>6.2E-4</v>
      </c>
      <c r="E5242">
        <v>0.5</v>
      </c>
      <c r="F5242">
        <v>98099</v>
      </c>
      <c r="G5242">
        <v>61</v>
      </c>
      <c r="H5242">
        <v>98069</v>
      </c>
      <c r="I5242">
        <v>5678778</v>
      </c>
      <c r="J5242">
        <v>57.89</v>
      </c>
    </row>
    <row r="5243" spans="1:10" x14ac:dyDescent="0.45">
      <c r="A5243">
        <v>1980</v>
      </c>
      <c r="B5243">
        <v>22</v>
      </c>
      <c r="C5243">
        <v>5.9000000000000003E-4</v>
      </c>
      <c r="D5243">
        <v>5.9000000000000003E-4</v>
      </c>
      <c r="E5243">
        <v>0.5</v>
      </c>
      <c r="F5243">
        <v>98038</v>
      </c>
      <c r="G5243">
        <v>58</v>
      </c>
      <c r="H5243">
        <v>98009</v>
      </c>
      <c r="I5243">
        <v>5580710</v>
      </c>
      <c r="J5243">
        <v>56.92</v>
      </c>
    </row>
    <row r="5244" spans="1:10" x14ac:dyDescent="0.45">
      <c r="A5244">
        <v>1980</v>
      </c>
      <c r="B5244">
        <v>23</v>
      </c>
      <c r="C5244">
        <v>6.0999999999999997E-4</v>
      </c>
      <c r="D5244">
        <v>6.0999999999999997E-4</v>
      </c>
      <c r="E5244">
        <v>0.5</v>
      </c>
      <c r="F5244">
        <v>97980</v>
      </c>
      <c r="G5244">
        <v>60</v>
      </c>
      <c r="H5244">
        <v>97950</v>
      </c>
      <c r="I5244">
        <v>5482700</v>
      </c>
      <c r="J5244">
        <v>55.96</v>
      </c>
    </row>
    <row r="5245" spans="1:10" x14ac:dyDescent="0.45">
      <c r="A5245">
        <v>1980</v>
      </c>
      <c r="B5245">
        <v>24</v>
      </c>
      <c r="C5245">
        <v>6.4999999999999997E-4</v>
      </c>
      <c r="D5245">
        <v>6.4999999999999997E-4</v>
      </c>
      <c r="E5245">
        <v>0.5</v>
      </c>
      <c r="F5245">
        <v>97921</v>
      </c>
      <c r="G5245">
        <v>64</v>
      </c>
      <c r="H5245">
        <v>97889</v>
      </c>
      <c r="I5245">
        <v>5384750</v>
      </c>
      <c r="J5245">
        <v>54.99</v>
      </c>
    </row>
    <row r="5246" spans="1:10" x14ac:dyDescent="0.45">
      <c r="A5246">
        <v>1980</v>
      </c>
      <c r="B5246">
        <v>25</v>
      </c>
      <c r="C5246">
        <v>6.4999999999999997E-4</v>
      </c>
      <c r="D5246">
        <v>6.4999999999999997E-4</v>
      </c>
      <c r="E5246">
        <v>0.5</v>
      </c>
      <c r="F5246">
        <v>97857</v>
      </c>
      <c r="G5246">
        <v>63</v>
      </c>
      <c r="H5246">
        <v>97825</v>
      </c>
      <c r="I5246">
        <v>5286861</v>
      </c>
      <c r="J5246">
        <v>54.03</v>
      </c>
    </row>
    <row r="5247" spans="1:10" x14ac:dyDescent="0.45">
      <c r="A5247">
        <v>1980</v>
      </c>
      <c r="B5247">
        <v>26</v>
      </c>
      <c r="C5247">
        <v>6.6E-4</v>
      </c>
      <c r="D5247">
        <v>6.6E-4</v>
      </c>
      <c r="E5247">
        <v>0.5</v>
      </c>
      <c r="F5247">
        <v>97793</v>
      </c>
      <c r="G5247">
        <v>64</v>
      </c>
      <c r="H5247">
        <v>97761</v>
      </c>
      <c r="I5247">
        <v>5189036</v>
      </c>
      <c r="J5247">
        <v>53.06</v>
      </c>
    </row>
    <row r="5248" spans="1:10" x14ac:dyDescent="0.45">
      <c r="A5248">
        <v>1980</v>
      </c>
      <c r="B5248">
        <v>27</v>
      </c>
      <c r="C5248">
        <v>6.7000000000000002E-4</v>
      </c>
      <c r="D5248">
        <v>6.7000000000000002E-4</v>
      </c>
      <c r="E5248">
        <v>0.5</v>
      </c>
      <c r="F5248">
        <v>97729</v>
      </c>
      <c r="G5248">
        <v>66</v>
      </c>
      <c r="H5248">
        <v>97696</v>
      </c>
      <c r="I5248">
        <v>5091275</v>
      </c>
      <c r="J5248">
        <v>52.1</v>
      </c>
    </row>
    <row r="5249" spans="1:10" x14ac:dyDescent="0.45">
      <c r="A5249">
        <v>1980</v>
      </c>
      <c r="B5249">
        <v>28</v>
      </c>
      <c r="C5249">
        <v>7.3999999999999999E-4</v>
      </c>
      <c r="D5249">
        <v>7.3999999999999999E-4</v>
      </c>
      <c r="E5249">
        <v>0.5</v>
      </c>
      <c r="F5249">
        <v>97663</v>
      </c>
      <c r="G5249">
        <v>72</v>
      </c>
      <c r="H5249">
        <v>97627</v>
      </c>
      <c r="I5249">
        <v>4993579</v>
      </c>
      <c r="J5249">
        <v>51.13</v>
      </c>
    </row>
    <row r="5250" spans="1:10" x14ac:dyDescent="0.45">
      <c r="A5250">
        <v>1980</v>
      </c>
      <c r="B5250">
        <v>29</v>
      </c>
      <c r="C5250">
        <v>6.8000000000000005E-4</v>
      </c>
      <c r="D5250">
        <v>6.8000000000000005E-4</v>
      </c>
      <c r="E5250">
        <v>0.5</v>
      </c>
      <c r="F5250">
        <v>97591</v>
      </c>
      <c r="G5250">
        <v>66</v>
      </c>
      <c r="H5250">
        <v>97558</v>
      </c>
      <c r="I5250">
        <v>4895951</v>
      </c>
      <c r="J5250">
        <v>50.17</v>
      </c>
    </row>
    <row r="5251" spans="1:10" x14ac:dyDescent="0.45">
      <c r="A5251">
        <v>1980</v>
      </c>
      <c r="B5251">
        <v>30</v>
      </c>
      <c r="C5251">
        <v>7.6999999999999996E-4</v>
      </c>
      <c r="D5251">
        <v>7.6999999999999996E-4</v>
      </c>
      <c r="E5251">
        <v>0.5</v>
      </c>
      <c r="F5251">
        <v>97525</v>
      </c>
      <c r="G5251">
        <v>75</v>
      </c>
      <c r="H5251">
        <v>97488</v>
      </c>
      <c r="I5251">
        <v>4798393</v>
      </c>
      <c r="J5251">
        <v>49.2</v>
      </c>
    </row>
    <row r="5252" spans="1:10" x14ac:dyDescent="0.45">
      <c r="A5252">
        <v>1980</v>
      </c>
      <c r="B5252">
        <v>31</v>
      </c>
      <c r="C5252">
        <v>7.7999999999999999E-4</v>
      </c>
      <c r="D5252">
        <v>7.7999999999999999E-4</v>
      </c>
      <c r="E5252">
        <v>0.5</v>
      </c>
      <c r="F5252">
        <v>97450</v>
      </c>
      <c r="G5252">
        <v>76</v>
      </c>
      <c r="H5252">
        <v>97412</v>
      </c>
      <c r="I5252">
        <v>4700905</v>
      </c>
      <c r="J5252">
        <v>48.24</v>
      </c>
    </row>
    <row r="5253" spans="1:10" x14ac:dyDescent="0.45">
      <c r="A5253">
        <v>1980</v>
      </c>
      <c r="B5253">
        <v>32</v>
      </c>
      <c r="C5253">
        <v>8.1999999999999998E-4</v>
      </c>
      <c r="D5253">
        <v>8.1999999999999998E-4</v>
      </c>
      <c r="E5253">
        <v>0.5</v>
      </c>
      <c r="F5253">
        <v>97374</v>
      </c>
      <c r="G5253">
        <v>80</v>
      </c>
      <c r="H5253">
        <v>97334</v>
      </c>
      <c r="I5253">
        <v>4603494</v>
      </c>
      <c r="J5253">
        <v>47.28</v>
      </c>
    </row>
    <row r="5254" spans="1:10" x14ac:dyDescent="0.45">
      <c r="A5254">
        <v>1980</v>
      </c>
      <c r="B5254">
        <v>33</v>
      </c>
      <c r="C5254">
        <v>8.7000000000000001E-4</v>
      </c>
      <c r="D5254">
        <v>8.7000000000000001E-4</v>
      </c>
      <c r="E5254">
        <v>0.5</v>
      </c>
      <c r="F5254">
        <v>97294</v>
      </c>
      <c r="G5254">
        <v>85</v>
      </c>
      <c r="H5254">
        <v>97252</v>
      </c>
      <c r="I5254">
        <v>4506160</v>
      </c>
      <c r="J5254">
        <v>46.31</v>
      </c>
    </row>
    <row r="5255" spans="1:10" x14ac:dyDescent="0.45">
      <c r="A5255">
        <v>1980</v>
      </c>
      <c r="B5255">
        <v>34</v>
      </c>
      <c r="C5255">
        <v>9.6000000000000002E-4</v>
      </c>
      <c r="D5255">
        <v>9.6000000000000002E-4</v>
      </c>
      <c r="E5255">
        <v>0.5</v>
      </c>
      <c r="F5255">
        <v>97209</v>
      </c>
      <c r="G5255">
        <v>93</v>
      </c>
      <c r="H5255">
        <v>97163</v>
      </c>
      <c r="I5255">
        <v>4408908</v>
      </c>
      <c r="J5255">
        <v>45.35</v>
      </c>
    </row>
    <row r="5256" spans="1:10" x14ac:dyDescent="0.45">
      <c r="A5256">
        <v>1980</v>
      </c>
      <c r="B5256">
        <v>35</v>
      </c>
      <c r="C5256">
        <v>1.0499999999999999E-3</v>
      </c>
      <c r="D5256">
        <v>1.0499999999999999E-3</v>
      </c>
      <c r="E5256">
        <v>0.5</v>
      </c>
      <c r="F5256">
        <v>97116</v>
      </c>
      <c r="G5256">
        <v>102</v>
      </c>
      <c r="H5256">
        <v>97065</v>
      </c>
      <c r="I5256">
        <v>4311745</v>
      </c>
      <c r="J5256">
        <v>44.4</v>
      </c>
    </row>
    <row r="5257" spans="1:10" x14ac:dyDescent="0.45">
      <c r="A5257">
        <v>1980</v>
      </c>
      <c r="B5257">
        <v>36</v>
      </c>
      <c r="C5257">
        <v>1.14E-3</v>
      </c>
      <c r="D5257">
        <v>1.14E-3</v>
      </c>
      <c r="E5257">
        <v>0.5</v>
      </c>
      <c r="F5257">
        <v>97015</v>
      </c>
      <c r="G5257">
        <v>111</v>
      </c>
      <c r="H5257">
        <v>96959</v>
      </c>
      <c r="I5257">
        <v>4214680</v>
      </c>
      <c r="J5257">
        <v>43.44</v>
      </c>
    </row>
    <row r="5258" spans="1:10" x14ac:dyDescent="0.45">
      <c r="A5258">
        <v>1980</v>
      </c>
      <c r="B5258">
        <v>37</v>
      </c>
      <c r="C5258">
        <v>1.17E-3</v>
      </c>
      <c r="D5258">
        <v>1.17E-3</v>
      </c>
      <c r="E5258">
        <v>0.5</v>
      </c>
      <c r="F5258">
        <v>96904</v>
      </c>
      <c r="G5258">
        <v>113</v>
      </c>
      <c r="H5258">
        <v>96847</v>
      </c>
      <c r="I5258">
        <v>4117721</v>
      </c>
      <c r="J5258">
        <v>42.49</v>
      </c>
    </row>
    <row r="5259" spans="1:10" x14ac:dyDescent="0.45">
      <c r="A5259">
        <v>1980</v>
      </c>
      <c r="B5259">
        <v>38</v>
      </c>
      <c r="C5259">
        <v>1.3799999999999999E-3</v>
      </c>
      <c r="D5259">
        <v>1.3799999999999999E-3</v>
      </c>
      <c r="E5259">
        <v>0.5</v>
      </c>
      <c r="F5259">
        <v>96791</v>
      </c>
      <c r="G5259">
        <v>133</v>
      </c>
      <c r="H5259">
        <v>96724</v>
      </c>
      <c r="I5259">
        <v>4020873</v>
      </c>
      <c r="J5259">
        <v>41.54</v>
      </c>
    </row>
    <row r="5260" spans="1:10" x14ac:dyDescent="0.45">
      <c r="A5260">
        <v>1980</v>
      </c>
      <c r="B5260">
        <v>39</v>
      </c>
      <c r="C5260">
        <v>1.49E-3</v>
      </c>
      <c r="D5260">
        <v>1.48E-3</v>
      </c>
      <c r="E5260">
        <v>0.5</v>
      </c>
      <c r="F5260">
        <v>96657</v>
      </c>
      <c r="G5260">
        <v>144</v>
      </c>
      <c r="H5260">
        <v>96586</v>
      </c>
      <c r="I5260">
        <v>3924149</v>
      </c>
      <c r="J5260">
        <v>40.6</v>
      </c>
    </row>
    <row r="5261" spans="1:10" x14ac:dyDescent="0.45">
      <c r="A5261">
        <v>1980</v>
      </c>
      <c r="B5261">
        <v>40</v>
      </c>
      <c r="C5261">
        <v>1.67E-3</v>
      </c>
      <c r="D5261">
        <v>1.66E-3</v>
      </c>
      <c r="E5261">
        <v>0.5</v>
      </c>
      <c r="F5261">
        <v>96514</v>
      </c>
      <c r="G5261">
        <v>161</v>
      </c>
      <c r="H5261">
        <v>96434</v>
      </c>
      <c r="I5261">
        <v>3827564</v>
      </c>
      <c r="J5261">
        <v>39.659999999999997</v>
      </c>
    </row>
    <row r="5262" spans="1:10" x14ac:dyDescent="0.45">
      <c r="A5262">
        <v>1980</v>
      </c>
      <c r="B5262">
        <v>41</v>
      </c>
      <c r="C5262">
        <v>1.82E-3</v>
      </c>
      <c r="D5262">
        <v>1.82E-3</v>
      </c>
      <c r="E5262">
        <v>0.5</v>
      </c>
      <c r="F5262">
        <v>96353</v>
      </c>
      <c r="G5262">
        <v>175</v>
      </c>
      <c r="H5262">
        <v>96266</v>
      </c>
      <c r="I5262">
        <v>3731130</v>
      </c>
      <c r="J5262">
        <v>38.72</v>
      </c>
    </row>
    <row r="5263" spans="1:10" x14ac:dyDescent="0.45">
      <c r="A5263">
        <v>1980</v>
      </c>
      <c r="B5263">
        <v>42</v>
      </c>
      <c r="C5263">
        <v>1.9499999999999999E-3</v>
      </c>
      <c r="D5263">
        <v>1.9499999999999999E-3</v>
      </c>
      <c r="E5263">
        <v>0.5</v>
      </c>
      <c r="F5263">
        <v>96178</v>
      </c>
      <c r="G5263">
        <v>188</v>
      </c>
      <c r="H5263">
        <v>96084</v>
      </c>
      <c r="I5263">
        <v>3634865</v>
      </c>
      <c r="J5263">
        <v>37.79</v>
      </c>
    </row>
    <row r="5264" spans="1:10" x14ac:dyDescent="0.45">
      <c r="A5264">
        <v>1980</v>
      </c>
      <c r="B5264">
        <v>43</v>
      </c>
      <c r="C5264">
        <v>2.16E-3</v>
      </c>
      <c r="D5264">
        <v>2.16E-3</v>
      </c>
      <c r="E5264">
        <v>0.5</v>
      </c>
      <c r="F5264">
        <v>95990</v>
      </c>
      <c r="G5264">
        <v>207</v>
      </c>
      <c r="H5264">
        <v>95887</v>
      </c>
      <c r="I5264">
        <v>3538780</v>
      </c>
      <c r="J5264">
        <v>36.869999999999997</v>
      </c>
    </row>
    <row r="5265" spans="1:10" x14ac:dyDescent="0.45">
      <c r="A5265">
        <v>1980</v>
      </c>
      <c r="B5265">
        <v>44</v>
      </c>
      <c r="C5265">
        <v>2.4499999999999999E-3</v>
      </c>
      <c r="D5265">
        <v>2.4499999999999999E-3</v>
      </c>
      <c r="E5265">
        <v>0.5</v>
      </c>
      <c r="F5265">
        <v>95783</v>
      </c>
      <c r="G5265">
        <v>235</v>
      </c>
      <c r="H5265">
        <v>95666</v>
      </c>
      <c r="I5265">
        <v>3442894</v>
      </c>
      <c r="J5265">
        <v>35.94</v>
      </c>
    </row>
    <row r="5266" spans="1:10" x14ac:dyDescent="0.45">
      <c r="A5266">
        <v>1980</v>
      </c>
      <c r="B5266">
        <v>45</v>
      </c>
      <c r="C5266">
        <v>2.7100000000000002E-3</v>
      </c>
      <c r="D5266">
        <v>2.7100000000000002E-3</v>
      </c>
      <c r="E5266">
        <v>0.5</v>
      </c>
      <c r="F5266">
        <v>95549</v>
      </c>
      <c r="G5266">
        <v>259</v>
      </c>
      <c r="H5266">
        <v>95419</v>
      </c>
      <c r="I5266">
        <v>3347227</v>
      </c>
      <c r="J5266">
        <v>35.03</v>
      </c>
    </row>
    <row r="5267" spans="1:10" x14ac:dyDescent="0.45">
      <c r="A5267">
        <v>1980</v>
      </c>
      <c r="B5267">
        <v>46</v>
      </c>
      <c r="C5267">
        <v>2.8500000000000001E-3</v>
      </c>
      <c r="D5267">
        <v>2.8500000000000001E-3</v>
      </c>
      <c r="E5267">
        <v>0.5</v>
      </c>
      <c r="F5267">
        <v>95290</v>
      </c>
      <c r="G5267">
        <v>271</v>
      </c>
      <c r="H5267">
        <v>95154</v>
      </c>
      <c r="I5267">
        <v>3251808</v>
      </c>
      <c r="J5267">
        <v>34.130000000000003</v>
      </c>
    </row>
    <row r="5268" spans="1:10" x14ac:dyDescent="0.45">
      <c r="A5268">
        <v>1980</v>
      </c>
      <c r="B5268">
        <v>47</v>
      </c>
      <c r="C5268">
        <v>3.1900000000000001E-3</v>
      </c>
      <c r="D5268">
        <v>3.1800000000000001E-3</v>
      </c>
      <c r="E5268">
        <v>0.5</v>
      </c>
      <c r="F5268">
        <v>95019</v>
      </c>
      <c r="G5268">
        <v>302</v>
      </c>
      <c r="H5268">
        <v>94867</v>
      </c>
      <c r="I5268">
        <v>3156654</v>
      </c>
      <c r="J5268">
        <v>33.22</v>
      </c>
    </row>
    <row r="5269" spans="1:10" x14ac:dyDescent="0.45">
      <c r="A5269">
        <v>1980</v>
      </c>
      <c r="B5269">
        <v>48</v>
      </c>
      <c r="C5269">
        <v>3.5999999999999999E-3</v>
      </c>
      <c r="D5269">
        <v>3.5999999999999999E-3</v>
      </c>
      <c r="E5269">
        <v>0.5</v>
      </c>
      <c r="F5269">
        <v>94716</v>
      </c>
      <c r="G5269">
        <v>341</v>
      </c>
      <c r="H5269">
        <v>94546</v>
      </c>
      <c r="I5269">
        <v>3061786</v>
      </c>
      <c r="J5269">
        <v>32.33</v>
      </c>
    </row>
    <row r="5270" spans="1:10" x14ac:dyDescent="0.45">
      <c r="A5270">
        <v>1980</v>
      </c>
      <c r="B5270">
        <v>49</v>
      </c>
      <c r="C5270">
        <v>3.6900000000000001E-3</v>
      </c>
      <c r="D5270">
        <v>3.6900000000000001E-3</v>
      </c>
      <c r="E5270">
        <v>0.5</v>
      </c>
      <c r="F5270">
        <v>94375</v>
      </c>
      <c r="G5270">
        <v>348</v>
      </c>
      <c r="H5270">
        <v>94201</v>
      </c>
      <c r="I5270">
        <v>2967241</v>
      </c>
      <c r="J5270">
        <v>31.44</v>
      </c>
    </row>
    <row r="5271" spans="1:10" x14ac:dyDescent="0.45">
      <c r="A5271">
        <v>1980</v>
      </c>
      <c r="B5271">
        <v>50</v>
      </c>
      <c r="C5271">
        <v>4.1999999999999997E-3</v>
      </c>
      <c r="D5271">
        <v>4.1900000000000001E-3</v>
      </c>
      <c r="E5271">
        <v>0.5</v>
      </c>
      <c r="F5271">
        <v>94027</v>
      </c>
      <c r="G5271">
        <v>394</v>
      </c>
      <c r="H5271">
        <v>93831</v>
      </c>
      <c r="I5271">
        <v>2873039</v>
      </c>
      <c r="J5271">
        <v>30.56</v>
      </c>
    </row>
    <row r="5272" spans="1:10" x14ac:dyDescent="0.45">
      <c r="A5272">
        <v>1980</v>
      </c>
      <c r="B5272">
        <v>51</v>
      </c>
      <c r="C5272">
        <v>4.5999999999999999E-3</v>
      </c>
      <c r="D5272">
        <v>4.5900000000000003E-3</v>
      </c>
      <c r="E5272">
        <v>0.5</v>
      </c>
      <c r="F5272">
        <v>93634</v>
      </c>
      <c r="G5272">
        <v>429</v>
      </c>
      <c r="H5272">
        <v>93419</v>
      </c>
      <c r="I5272">
        <v>2779209</v>
      </c>
      <c r="J5272">
        <v>29.68</v>
      </c>
    </row>
    <row r="5273" spans="1:10" x14ac:dyDescent="0.45">
      <c r="A5273">
        <v>1980</v>
      </c>
      <c r="B5273">
        <v>52</v>
      </c>
      <c r="C5273">
        <v>4.9199999999999999E-3</v>
      </c>
      <c r="D5273">
        <v>4.9100000000000003E-3</v>
      </c>
      <c r="E5273">
        <v>0.5</v>
      </c>
      <c r="F5273">
        <v>93204</v>
      </c>
      <c r="G5273">
        <v>458</v>
      </c>
      <c r="H5273">
        <v>92975</v>
      </c>
      <c r="I5273">
        <v>2685790</v>
      </c>
      <c r="J5273">
        <v>28.82</v>
      </c>
    </row>
    <row r="5274" spans="1:10" x14ac:dyDescent="0.45">
      <c r="A5274">
        <v>1980</v>
      </c>
      <c r="B5274">
        <v>53</v>
      </c>
      <c r="C5274">
        <v>5.4200000000000003E-3</v>
      </c>
      <c r="D5274">
        <v>5.4000000000000003E-3</v>
      </c>
      <c r="E5274">
        <v>0.5</v>
      </c>
      <c r="F5274">
        <v>92747</v>
      </c>
      <c r="G5274">
        <v>501</v>
      </c>
      <c r="H5274">
        <v>92496</v>
      </c>
      <c r="I5274">
        <v>2592814</v>
      </c>
      <c r="J5274">
        <v>27.96</v>
      </c>
    </row>
    <row r="5275" spans="1:10" x14ac:dyDescent="0.45">
      <c r="A5275">
        <v>1980</v>
      </c>
      <c r="B5275">
        <v>54</v>
      </c>
      <c r="C5275">
        <v>5.8300000000000001E-3</v>
      </c>
      <c r="D5275">
        <v>5.8199999999999997E-3</v>
      </c>
      <c r="E5275">
        <v>0.5</v>
      </c>
      <c r="F5275">
        <v>92245</v>
      </c>
      <c r="G5275">
        <v>536</v>
      </c>
      <c r="H5275">
        <v>91977</v>
      </c>
      <c r="I5275">
        <v>2500318</v>
      </c>
      <c r="J5275">
        <v>27.11</v>
      </c>
    </row>
    <row r="5276" spans="1:10" x14ac:dyDescent="0.45">
      <c r="A5276">
        <v>1980</v>
      </c>
      <c r="B5276">
        <v>55</v>
      </c>
      <c r="C5276">
        <v>6.4799999999999996E-3</v>
      </c>
      <c r="D5276">
        <v>6.4599999999999996E-3</v>
      </c>
      <c r="E5276">
        <v>0.5</v>
      </c>
      <c r="F5276">
        <v>91709</v>
      </c>
      <c r="G5276">
        <v>593</v>
      </c>
      <c r="H5276">
        <v>91412</v>
      </c>
      <c r="I5276">
        <v>2408341</v>
      </c>
      <c r="J5276">
        <v>26.26</v>
      </c>
    </row>
    <row r="5277" spans="1:10" x14ac:dyDescent="0.45">
      <c r="A5277">
        <v>1980</v>
      </c>
      <c r="B5277">
        <v>56</v>
      </c>
      <c r="C5277">
        <v>6.8700000000000002E-3</v>
      </c>
      <c r="D5277">
        <v>6.8399999999999997E-3</v>
      </c>
      <c r="E5277">
        <v>0.5</v>
      </c>
      <c r="F5277">
        <v>91116</v>
      </c>
      <c r="G5277">
        <v>623</v>
      </c>
      <c r="H5277">
        <v>90804</v>
      </c>
      <c r="I5277">
        <v>2316929</v>
      </c>
      <c r="J5277">
        <v>25.43</v>
      </c>
    </row>
    <row r="5278" spans="1:10" x14ac:dyDescent="0.45">
      <c r="A5278">
        <v>1980</v>
      </c>
      <c r="B5278">
        <v>57</v>
      </c>
      <c r="C5278">
        <v>7.3400000000000002E-3</v>
      </c>
      <c r="D5278">
        <v>7.3099999999999997E-3</v>
      </c>
      <c r="E5278">
        <v>0.5</v>
      </c>
      <c r="F5278">
        <v>90493</v>
      </c>
      <c r="G5278">
        <v>661</v>
      </c>
      <c r="H5278">
        <v>90162</v>
      </c>
      <c r="I5278">
        <v>2226124</v>
      </c>
      <c r="J5278">
        <v>24.6</v>
      </c>
    </row>
    <row r="5279" spans="1:10" x14ac:dyDescent="0.45">
      <c r="A5279">
        <v>1980</v>
      </c>
      <c r="B5279">
        <v>58</v>
      </c>
      <c r="C5279">
        <v>8.2100000000000003E-3</v>
      </c>
      <c r="D5279">
        <v>8.1799999999999998E-3</v>
      </c>
      <c r="E5279">
        <v>0.5</v>
      </c>
      <c r="F5279">
        <v>89831</v>
      </c>
      <c r="G5279">
        <v>735</v>
      </c>
      <c r="H5279">
        <v>89464</v>
      </c>
      <c r="I5279">
        <v>2135962</v>
      </c>
      <c r="J5279">
        <v>23.78</v>
      </c>
    </row>
    <row r="5280" spans="1:10" x14ac:dyDescent="0.45">
      <c r="A5280">
        <v>1980</v>
      </c>
      <c r="B5280">
        <v>59</v>
      </c>
      <c r="C5280">
        <v>8.6400000000000001E-3</v>
      </c>
      <c r="D5280">
        <v>8.6E-3</v>
      </c>
      <c r="E5280">
        <v>0.5</v>
      </c>
      <c r="F5280">
        <v>89097</v>
      </c>
      <c r="G5280">
        <v>767</v>
      </c>
      <c r="H5280">
        <v>88713</v>
      </c>
      <c r="I5280">
        <v>2046498</v>
      </c>
      <c r="J5280">
        <v>22.97</v>
      </c>
    </row>
    <row r="5281" spans="1:10" x14ac:dyDescent="0.45">
      <c r="A5281">
        <v>1980</v>
      </c>
      <c r="B5281">
        <v>60</v>
      </c>
      <c r="C5281">
        <v>9.8700000000000003E-3</v>
      </c>
      <c r="D5281">
        <v>9.8200000000000006E-3</v>
      </c>
      <c r="E5281">
        <v>0.5</v>
      </c>
      <c r="F5281">
        <v>88330</v>
      </c>
      <c r="G5281">
        <v>868</v>
      </c>
      <c r="H5281">
        <v>87896</v>
      </c>
      <c r="I5281">
        <v>1957785</v>
      </c>
      <c r="J5281">
        <v>22.16</v>
      </c>
    </row>
    <row r="5282" spans="1:10" x14ac:dyDescent="0.45">
      <c r="A5282">
        <v>1980</v>
      </c>
      <c r="B5282">
        <v>61</v>
      </c>
      <c r="C5282">
        <v>1.0240000000000001E-2</v>
      </c>
      <c r="D5282">
        <v>1.018E-2</v>
      </c>
      <c r="E5282">
        <v>0.5</v>
      </c>
      <c r="F5282">
        <v>87462</v>
      </c>
      <c r="G5282">
        <v>891</v>
      </c>
      <c r="H5282">
        <v>87017</v>
      </c>
      <c r="I5282">
        <v>1869889</v>
      </c>
      <c r="J5282">
        <v>21.38</v>
      </c>
    </row>
    <row r="5283" spans="1:10" x14ac:dyDescent="0.45">
      <c r="A5283">
        <v>1980</v>
      </c>
      <c r="B5283">
        <v>62</v>
      </c>
      <c r="C5283">
        <v>1.184E-2</v>
      </c>
      <c r="D5283">
        <v>1.1769999999999999E-2</v>
      </c>
      <c r="E5283">
        <v>0.5</v>
      </c>
      <c r="F5283">
        <v>86572</v>
      </c>
      <c r="G5283">
        <v>1019</v>
      </c>
      <c r="H5283">
        <v>86062</v>
      </c>
      <c r="I5283">
        <v>1782872</v>
      </c>
      <c r="J5283">
        <v>20.59</v>
      </c>
    </row>
    <row r="5284" spans="1:10" x14ac:dyDescent="0.45">
      <c r="A5284">
        <v>1980</v>
      </c>
      <c r="B5284">
        <v>63</v>
      </c>
      <c r="C5284">
        <v>1.2109999999999999E-2</v>
      </c>
      <c r="D5284">
        <v>1.204E-2</v>
      </c>
      <c r="E5284">
        <v>0.5</v>
      </c>
      <c r="F5284">
        <v>85553</v>
      </c>
      <c r="G5284">
        <v>1030</v>
      </c>
      <c r="H5284">
        <v>85038</v>
      </c>
      <c r="I5284">
        <v>1696809</v>
      </c>
      <c r="J5284">
        <v>19.829999999999998</v>
      </c>
    </row>
    <row r="5285" spans="1:10" x14ac:dyDescent="0.45">
      <c r="A5285">
        <v>1980</v>
      </c>
      <c r="B5285">
        <v>64</v>
      </c>
      <c r="C5285">
        <v>1.3180000000000001E-2</v>
      </c>
      <c r="D5285">
        <v>1.3100000000000001E-2</v>
      </c>
      <c r="E5285">
        <v>0.5</v>
      </c>
      <c r="F5285">
        <v>84523</v>
      </c>
      <c r="G5285">
        <v>1107</v>
      </c>
      <c r="H5285">
        <v>83969</v>
      </c>
      <c r="I5285">
        <v>1611771</v>
      </c>
      <c r="J5285">
        <v>19.07</v>
      </c>
    </row>
    <row r="5286" spans="1:10" x14ac:dyDescent="0.45">
      <c r="A5286">
        <v>1980</v>
      </c>
      <c r="B5286">
        <v>65</v>
      </c>
      <c r="C5286">
        <v>1.481E-2</v>
      </c>
      <c r="D5286">
        <v>1.47E-2</v>
      </c>
      <c r="E5286">
        <v>0.5</v>
      </c>
      <c r="F5286">
        <v>83416</v>
      </c>
      <c r="G5286">
        <v>1226</v>
      </c>
      <c r="H5286">
        <v>82803</v>
      </c>
      <c r="I5286">
        <v>1527802</v>
      </c>
      <c r="J5286">
        <v>18.32</v>
      </c>
    </row>
    <row r="5287" spans="1:10" x14ac:dyDescent="0.45">
      <c r="A5287">
        <v>1980</v>
      </c>
      <c r="B5287">
        <v>66</v>
      </c>
      <c r="C5287">
        <v>1.5900000000000001E-2</v>
      </c>
      <c r="D5287">
        <v>1.5779999999999999E-2</v>
      </c>
      <c r="E5287">
        <v>0.5</v>
      </c>
      <c r="F5287">
        <v>82189</v>
      </c>
      <c r="G5287">
        <v>1297</v>
      </c>
      <c r="H5287">
        <v>81541</v>
      </c>
      <c r="I5287">
        <v>1444999</v>
      </c>
      <c r="J5287">
        <v>17.579999999999998</v>
      </c>
    </row>
    <row r="5288" spans="1:10" x14ac:dyDescent="0.45">
      <c r="A5288">
        <v>1980</v>
      </c>
      <c r="B5288">
        <v>67</v>
      </c>
      <c r="C5288">
        <v>1.7149999999999999E-2</v>
      </c>
      <c r="D5288">
        <v>1.7000000000000001E-2</v>
      </c>
      <c r="E5288">
        <v>0.5</v>
      </c>
      <c r="F5288">
        <v>80893</v>
      </c>
      <c r="G5288">
        <v>1375</v>
      </c>
      <c r="H5288">
        <v>80205</v>
      </c>
      <c r="I5288">
        <v>1363458</v>
      </c>
      <c r="J5288">
        <v>16.86</v>
      </c>
    </row>
    <row r="5289" spans="1:10" x14ac:dyDescent="0.45">
      <c r="A5289">
        <v>1980</v>
      </c>
      <c r="B5289">
        <v>68</v>
      </c>
      <c r="C5289">
        <v>1.822E-2</v>
      </c>
      <c r="D5289">
        <v>1.806E-2</v>
      </c>
      <c r="E5289">
        <v>0.5</v>
      </c>
      <c r="F5289">
        <v>79518</v>
      </c>
      <c r="G5289">
        <v>1436</v>
      </c>
      <c r="H5289">
        <v>78800</v>
      </c>
      <c r="I5289">
        <v>1283253</v>
      </c>
      <c r="J5289">
        <v>16.14</v>
      </c>
    </row>
    <row r="5290" spans="1:10" x14ac:dyDescent="0.45">
      <c r="A5290">
        <v>1980</v>
      </c>
      <c r="B5290">
        <v>69</v>
      </c>
      <c r="C5290">
        <v>1.9820000000000001E-2</v>
      </c>
      <c r="D5290">
        <v>1.9630000000000002E-2</v>
      </c>
      <c r="E5290">
        <v>0.5</v>
      </c>
      <c r="F5290">
        <v>78082</v>
      </c>
      <c r="G5290">
        <v>1532</v>
      </c>
      <c r="H5290">
        <v>77316</v>
      </c>
      <c r="I5290">
        <v>1204453</v>
      </c>
      <c r="J5290">
        <v>15.43</v>
      </c>
    </row>
    <row r="5291" spans="1:10" x14ac:dyDescent="0.45">
      <c r="A5291">
        <v>1980</v>
      </c>
      <c r="B5291">
        <v>70</v>
      </c>
      <c r="C5291">
        <v>2.274E-2</v>
      </c>
      <c r="D5291">
        <v>2.248E-2</v>
      </c>
      <c r="E5291">
        <v>0.5</v>
      </c>
      <c r="F5291">
        <v>76550</v>
      </c>
      <c r="G5291">
        <v>1721</v>
      </c>
      <c r="H5291">
        <v>75689</v>
      </c>
      <c r="I5291">
        <v>1127137</v>
      </c>
      <c r="J5291">
        <v>14.72</v>
      </c>
    </row>
    <row r="5292" spans="1:10" x14ac:dyDescent="0.45">
      <c r="A5292">
        <v>1980</v>
      </c>
      <c r="B5292">
        <v>71</v>
      </c>
      <c r="C5292">
        <v>2.3460000000000002E-2</v>
      </c>
      <c r="D5292">
        <v>2.3189999999999999E-2</v>
      </c>
      <c r="E5292">
        <v>0.5</v>
      </c>
      <c r="F5292">
        <v>74828</v>
      </c>
      <c r="G5292">
        <v>1735</v>
      </c>
      <c r="H5292">
        <v>73961</v>
      </c>
      <c r="I5292">
        <v>1051448</v>
      </c>
      <c r="J5292">
        <v>14.05</v>
      </c>
    </row>
    <row r="5293" spans="1:10" x14ac:dyDescent="0.45">
      <c r="A5293">
        <v>1980</v>
      </c>
      <c r="B5293">
        <v>72</v>
      </c>
      <c r="C5293">
        <v>2.7230000000000001E-2</v>
      </c>
      <c r="D5293">
        <v>2.6870000000000002E-2</v>
      </c>
      <c r="E5293">
        <v>0.5</v>
      </c>
      <c r="F5293">
        <v>73093</v>
      </c>
      <c r="G5293">
        <v>1964</v>
      </c>
      <c r="H5293">
        <v>72112</v>
      </c>
      <c r="I5293">
        <v>977488</v>
      </c>
      <c r="J5293">
        <v>13.37</v>
      </c>
    </row>
    <row r="5294" spans="1:10" x14ac:dyDescent="0.45">
      <c r="A5294">
        <v>1980</v>
      </c>
      <c r="B5294">
        <v>73</v>
      </c>
      <c r="C5294">
        <v>2.937E-2</v>
      </c>
      <c r="D5294">
        <v>2.894E-2</v>
      </c>
      <c r="E5294">
        <v>0.5</v>
      </c>
      <c r="F5294">
        <v>71130</v>
      </c>
      <c r="G5294">
        <v>2059</v>
      </c>
      <c r="H5294">
        <v>70100</v>
      </c>
      <c r="I5294">
        <v>905376</v>
      </c>
      <c r="J5294">
        <v>12.73</v>
      </c>
    </row>
    <row r="5295" spans="1:10" x14ac:dyDescent="0.45">
      <c r="A5295">
        <v>1980</v>
      </c>
      <c r="B5295">
        <v>74</v>
      </c>
      <c r="C5295">
        <v>3.1559999999999998E-2</v>
      </c>
      <c r="D5295">
        <v>3.107E-2</v>
      </c>
      <c r="E5295">
        <v>0.5</v>
      </c>
      <c r="F5295">
        <v>69071</v>
      </c>
      <c r="G5295">
        <v>2146</v>
      </c>
      <c r="H5295">
        <v>67998</v>
      </c>
      <c r="I5295">
        <v>835276</v>
      </c>
      <c r="J5295">
        <v>12.09</v>
      </c>
    </row>
    <row r="5296" spans="1:10" x14ac:dyDescent="0.45">
      <c r="A5296">
        <v>1980</v>
      </c>
      <c r="B5296">
        <v>75</v>
      </c>
      <c r="C5296">
        <v>3.5770000000000003E-2</v>
      </c>
      <c r="D5296">
        <v>3.5139999999999998E-2</v>
      </c>
      <c r="E5296">
        <v>0.5</v>
      </c>
      <c r="F5296">
        <v>66925</v>
      </c>
      <c r="G5296">
        <v>2352</v>
      </c>
      <c r="H5296">
        <v>65749</v>
      </c>
      <c r="I5296">
        <v>767278</v>
      </c>
      <c r="J5296">
        <v>11.46</v>
      </c>
    </row>
    <row r="5297" spans="1:10" x14ac:dyDescent="0.45">
      <c r="A5297">
        <v>1980</v>
      </c>
      <c r="B5297">
        <v>76</v>
      </c>
      <c r="C5297">
        <v>3.8420000000000003E-2</v>
      </c>
      <c r="D5297">
        <v>3.7699999999999997E-2</v>
      </c>
      <c r="E5297">
        <v>0.5</v>
      </c>
      <c r="F5297">
        <v>64573</v>
      </c>
      <c r="G5297">
        <v>2434</v>
      </c>
      <c r="H5297">
        <v>63356</v>
      </c>
      <c r="I5297">
        <v>701529</v>
      </c>
      <c r="J5297">
        <v>10.86</v>
      </c>
    </row>
    <row r="5298" spans="1:10" x14ac:dyDescent="0.45">
      <c r="A5298">
        <v>1980</v>
      </c>
      <c r="B5298">
        <v>77</v>
      </c>
      <c r="C5298">
        <v>4.2729999999999997E-2</v>
      </c>
      <c r="D5298">
        <v>4.1829999999999999E-2</v>
      </c>
      <c r="E5298">
        <v>0.5</v>
      </c>
      <c r="F5298">
        <v>62139</v>
      </c>
      <c r="G5298">
        <v>2600</v>
      </c>
      <c r="H5298">
        <v>60839</v>
      </c>
      <c r="I5298">
        <v>638173</v>
      </c>
      <c r="J5298">
        <v>10.27</v>
      </c>
    </row>
    <row r="5299" spans="1:10" x14ac:dyDescent="0.45">
      <c r="A5299">
        <v>1980</v>
      </c>
      <c r="B5299">
        <v>78</v>
      </c>
      <c r="C5299">
        <v>4.342E-2</v>
      </c>
      <c r="D5299">
        <v>4.2500000000000003E-2</v>
      </c>
      <c r="E5299">
        <v>0.5</v>
      </c>
      <c r="F5299">
        <v>59539</v>
      </c>
      <c r="G5299">
        <v>2530</v>
      </c>
      <c r="H5299">
        <v>58274</v>
      </c>
      <c r="I5299">
        <v>577333</v>
      </c>
      <c r="J5299">
        <v>9.6999999999999993</v>
      </c>
    </row>
    <row r="5300" spans="1:10" x14ac:dyDescent="0.45">
      <c r="A5300">
        <v>1980</v>
      </c>
      <c r="B5300">
        <v>79</v>
      </c>
      <c r="C5300">
        <v>5.3280000000000001E-2</v>
      </c>
      <c r="D5300">
        <v>5.1889999999999999E-2</v>
      </c>
      <c r="E5300">
        <v>0.5</v>
      </c>
      <c r="F5300">
        <v>57009</v>
      </c>
      <c r="G5300">
        <v>2958</v>
      </c>
      <c r="H5300">
        <v>55530</v>
      </c>
      <c r="I5300">
        <v>519059</v>
      </c>
      <c r="J5300">
        <v>9.1</v>
      </c>
    </row>
    <row r="5301" spans="1:10" x14ac:dyDescent="0.45">
      <c r="A5301">
        <v>1980</v>
      </c>
      <c r="B5301">
        <v>80</v>
      </c>
      <c r="C5301">
        <v>6.0699999999999997E-2</v>
      </c>
      <c r="D5301">
        <v>5.8909999999999997E-2</v>
      </c>
      <c r="E5301">
        <v>0.5</v>
      </c>
      <c r="F5301">
        <v>54051</v>
      </c>
      <c r="G5301">
        <v>3184</v>
      </c>
      <c r="H5301">
        <v>52459</v>
      </c>
      <c r="I5301">
        <v>463529</v>
      </c>
      <c r="J5301">
        <v>8.58</v>
      </c>
    </row>
    <row r="5302" spans="1:10" x14ac:dyDescent="0.45">
      <c r="A5302">
        <v>1980</v>
      </c>
      <c r="B5302">
        <v>81</v>
      </c>
      <c r="C5302">
        <v>6.5049999999999997E-2</v>
      </c>
      <c r="D5302">
        <v>6.3E-2</v>
      </c>
      <c r="E5302">
        <v>0.5</v>
      </c>
      <c r="F5302">
        <v>50866</v>
      </c>
      <c r="G5302">
        <v>3204</v>
      </c>
      <c r="H5302">
        <v>49264</v>
      </c>
      <c r="I5302">
        <v>411071</v>
      </c>
      <c r="J5302">
        <v>8.08</v>
      </c>
    </row>
    <row r="5303" spans="1:10" x14ac:dyDescent="0.45">
      <c r="A5303">
        <v>1980</v>
      </c>
      <c r="B5303">
        <v>82</v>
      </c>
      <c r="C5303">
        <v>7.2709999999999997E-2</v>
      </c>
      <c r="D5303">
        <v>7.016E-2</v>
      </c>
      <c r="E5303">
        <v>0.5</v>
      </c>
      <c r="F5303">
        <v>47662</v>
      </c>
      <c r="G5303">
        <v>3344</v>
      </c>
      <c r="H5303">
        <v>45990</v>
      </c>
      <c r="I5303">
        <v>361806</v>
      </c>
      <c r="J5303">
        <v>7.59</v>
      </c>
    </row>
    <row r="5304" spans="1:10" x14ac:dyDescent="0.45">
      <c r="A5304">
        <v>1980</v>
      </c>
      <c r="B5304">
        <v>83</v>
      </c>
      <c r="C5304">
        <v>8.072E-2</v>
      </c>
      <c r="D5304">
        <v>7.7590000000000006E-2</v>
      </c>
      <c r="E5304">
        <v>0.5</v>
      </c>
      <c r="F5304">
        <v>44318</v>
      </c>
      <c r="G5304">
        <v>3439</v>
      </c>
      <c r="H5304">
        <v>42599</v>
      </c>
      <c r="I5304">
        <v>315816</v>
      </c>
      <c r="J5304">
        <v>7.13</v>
      </c>
    </row>
    <row r="5305" spans="1:10" x14ac:dyDescent="0.45">
      <c r="A5305">
        <v>1980</v>
      </c>
      <c r="B5305">
        <v>84</v>
      </c>
      <c r="C5305">
        <v>8.9789999999999995E-2</v>
      </c>
      <c r="D5305">
        <v>8.5930000000000006E-2</v>
      </c>
      <c r="E5305">
        <v>0.5</v>
      </c>
      <c r="F5305">
        <v>40879</v>
      </c>
      <c r="G5305">
        <v>3513</v>
      </c>
      <c r="H5305">
        <v>39123</v>
      </c>
      <c r="I5305">
        <v>273218</v>
      </c>
      <c r="J5305">
        <v>6.68</v>
      </c>
    </row>
    <row r="5306" spans="1:10" x14ac:dyDescent="0.45">
      <c r="A5306">
        <v>1980</v>
      </c>
      <c r="B5306">
        <v>85</v>
      </c>
      <c r="C5306">
        <v>9.9080000000000001E-2</v>
      </c>
      <c r="D5306">
        <v>9.4399999999999998E-2</v>
      </c>
      <c r="E5306">
        <v>0.5</v>
      </c>
      <c r="F5306">
        <v>37367</v>
      </c>
      <c r="G5306">
        <v>3527</v>
      </c>
      <c r="H5306">
        <v>35603</v>
      </c>
      <c r="I5306">
        <v>234095</v>
      </c>
      <c r="J5306">
        <v>6.26</v>
      </c>
    </row>
    <row r="5307" spans="1:10" x14ac:dyDescent="0.45">
      <c r="A5307">
        <v>1980</v>
      </c>
      <c r="B5307">
        <v>86</v>
      </c>
      <c r="C5307">
        <v>0.11122</v>
      </c>
      <c r="D5307">
        <v>0.10536</v>
      </c>
      <c r="E5307">
        <v>0.5</v>
      </c>
      <c r="F5307">
        <v>33839</v>
      </c>
      <c r="G5307">
        <v>3565</v>
      </c>
      <c r="H5307">
        <v>32057</v>
      </c>
      <c r="I5307">
        <v>198492</v>
      </c>
      <c r="J5307">
        <v>5.87</v>
      </c>
    </row>
    <row r="5308" spans="1:10" x14ac:dyDescent="0.45">
      <c r="A5308">
        <v>1980</v>
      </c>
      <c r="B5308">
        <v>87</v>
      </c>
      <c r="C5308">
        <v>0.1222</v>
      </c>
      <c r="D5308">
        <v>0.11516</v>
      </c>
      <c r="E5308">
        <v>0.5</v>
      </c>
      <c r="F5308">
        <v>30274</v>
      </c>
      <c r="G5308">
        <v>3486</v>
      </c>
      <c r="H5308">
        <v>28531</v>
      </c>
      <c r="I5308">
        <v>166435</v>
      </c>
      <c r="J5308">
        <v>5.5</v>
      </c>
    </row>
    <row r="5309" spans="1:10" x14ac:dyDescent="0.45">
      <c r="A5309">
        <v>1980</v>
      </c>
      <c r="B5309">
        <v>88</v>
      </c>
      <c r="C5309">
        <v>0.13152</v>
      </c>
      <c r="D5309">
        <v>0.1234</v>
      </c>
      <c r="E5309">
        <v>0.5</v>
      </c>
      <c r="F5309">
        <v>26788</v>
      </c>
      <c r="G5309">
        <v>3306</v>
      </c>
      <c r="H5309">
        <v>25135</v>
      </c>
      <c r="I5309">
        <v>137905</v>
      </c>
      <c r="J5309">
        <v>5.15</v>
      </c>
    </row>
    <row r="5310" spans="1:10" x14ac:dyDescent="0.45">
      <c r="A5310">
        <v>1980</v>
      </c>
      <c r="B5310">
        <v>89</v>
      </c>
      <c r="C5310">
        <v>0.14677999999999999</v>
      </c>
      <c r="D5310">
        <v>0.13674</v>
      </c>
      <c r="E5310">
        <v>0.5</v>
      </c>
      <c r="F5310">
        <v>23482</v>
      </c>
      <c r="G5310">
        <v>3211</v>
      </c>
      <c r="H5310">
        <v>21876</v>
      </c>
      <c r="I5310">
        <v>112770</v>
      </c>
      <c r="J5310">
        <v>4.8</v>
      </c>
    </row>
    <row r="5311" spans="1:10" x14ac:dyDescent="0.45">
      <c r="A5311">
        <v>1980</v>
      </c>
      <c r="B5311">
        <v>90</v>
      </c>
      <c r="C5311">
        <v>0.16778000000000001</v>
      </c>
      <c r="D5311">
        <v>0.15479000000000001</v>
      </c>
      <c r="E5311">
        <v>0.5</v>
      </c>
      <c r="F5311">
        <v>20271</v>
      </c>
      <c r="G5311">
        <v>3138</v>
      </c>
      <c r="H5311">
        <v>18702</v>
      </c>
      <c r="I5311">
        <v>90894</v>
      </c>
      <c r="J5311">
        <v>4.4800000000000004</v>
      </c>
    </row>
    <row r="5312" spans="1:10" x14ac:dyDescent="0.45">
      <c r="A5312">
        <v>1980</v>
      </c>
      <c r="B5312">
        <v>91</v>
      </c>
      <c r="C5312">
        <v>0.17909</v>
      </c>
      <c r="D5312">
        <v>0.16436999999999999</v>
      </c>
      <c r="E5312">
        <v>0.5</v>
      </c>
      <c r="F5312">
        <v>17133</v>
      </c>
      <c r="G5312">
        <v>2816</v>
      </c>
      <c r="H5312">
        <v>15725</v>
      </c>
      <c r="I5312">
        <v>72192</v>
      </c>
      <c r="J5312">
        <v>4.21</v>
      </c>
    </row>
    <row r="5313" spans="1:10" x14ac:dyDescent="0.45">
      <c r="A5313">
        <v>1980</v>
      </c>
      <c r="B5313">
        <v>92</v>
      </c>
      <c r="C5313">
        <v>0.19658</v>
      </c>
      <c r="D5313">
        <v>0.17899000000000001</v>
      </c>
      <c r="E5313">
        <v>0.5</v>
      </c>
      <c r="F5313">
        <v>14317</v>
      </c>
      <c r="G5313">
        <v>2563</v>
      </c>
      <c r="H5313">
        <v>13036</v>
      </c>
      <c r="I5313">
        <v>56467</v>
      </c>
      <c r="J5313">
        <v>3.94</v>
      </c>
    </row>
    <row r="5314" spans="1:10" x14ac:dyDescent="0.45">
      <c r="A5314">
        <v>1980</v>
      </c>
      <c r="B5314">
        <v>93</v>
      </c>
      <c r="C5314">
        <v>0.21406</v>
      </c>
      <c r="D5314">
        <v>0.19336999999999999</v>
      </c>
      <c r="E5314">
        <v>0.5</v>
      </c>
      <c r="F5314">
        <v>11754</v>
      </c>
      <c r="G5314">
        <v>2273</v>
      </c>
      <c r="H5314">
        <v>10618</v>
      </c>
      <c r="I5314">
        <v>43431</v>
      </c>
      <c r="J5314">
        <v>3.69</v>
      </c>
    </row>
    <row r="5315" spans="1:10" x14ac:dyDescent="0.45">
      <c r="A5315">
        <v>1980</v>
      </c>
      <c r="B5315">
        <v>94</v>
      </c>
      <c r="C5315">
        <v>0.23712</v>
      </c>
      <c r="D5315">
        <v>0.21199000000000001</v>
      </c>
      <c r="E5315">
        <v>0.5</v>
      </c>
      <c r="F5315">
        <v>9482</v>
      </c>
      <c r="G5315">
        <v>2010</v>
      </c>
      <c r="H5315">
        <v>8477</v>
      </c>
      <c r="I5315">
        <v>32813</v>
      </c>
      <c r="J5315">
        <v>3.46</v>
      </c>
    </row>
    <row r="5316" spans="1:10" x14ac:dyDescent="0.45">
      <c r="A5316">
        <v>1980</v>
      </c>
      <c r="B5316">
        <v>95</v>
      </c>
      <c r="C5316">
        <v>0.25308999999999998</v>
      </c>
      <c r="D5316">
        <v>0.22466</v>
      </c>
      <c r="E5316">
        <v>0.5</v>
      </c>
      <c r="F5316">
        <v>7472</v>
      </c>
      <c r="G5316">
        <v>1679</v>
      </c>
      <c r="H5316">
        <v>6632</v>
      </c>
      <c r="I5316">
        <v>24336</v>
      </c>
      <c r="J5316">
        <v>3.26</v>
      </c>
    </row>
    <row r="5317" spans="1:10" x14ac:dyDescent="0.45">
      <c r="A5317">
        <v>1980</v>
      </c>
      <c r="B5317">
        <v>96</v>
      </c>
      <c r="C5317">
        <v>0.27482000000000001</v>
      </c>
      <c r="D5317">
        <v>0.24162</v>
      </c>
      <c r="E5317">
        <v>0.5</v>
      </c>
      <c r="F5317">
        <v>5793</v>
      </c>
      <c r="G5317">
        <v>1400</v>
      </c>
      <c r="H5317">
        <v>5093</v>
      </c>
      <c r="I5317">
        <v>17704</v>
      </c>
      <c r="J5317">
        <v>3.06</v>
      </c>
    </row>
    <row r="5318" spans="1:10" x14ac:dyDescent="0.45">
      <c r="A5318">
        <v>1980</v>
      </c>
      <c r="B5318">
        <v>97</v>
      </c>
      <c r="C5318">
        <v>0.29765999999999998</v>
      </c>
      <c r="D5318">
        <v>0.2591</v>
      </c>
      <c r="E5318">
        <v>0.5</v>
      </c>
      <c r="F5318">
        <v>4393</v>
      </c>
      <c r="G5318">
        <v>1138</v>
      </c>
      <c r="H5318">
        <v>3824</v>
      </c>
      <c r="I5318">
        <v>12611</v>
      </c>
      <c r="J5318">
        <v>2.87</v>
      </c>
    </row>
    <row r="5319" spans="1:10" x14ac:dyDescent="0.45">
      <c r="A5319">
        <v>1980</v>
      </c>
      <c r="B5319">
        <v>98</v>
      </c>
      <c r="C5319">
        <v>0.32157000000000002</v>
      </c>
      <c r="D5319">
        <v>0.27703</v>
      </c>
      <c r="E5319">
        <v>0.5</v>
      </c>
      <c r="F5319">
        <v>3255</v>
      </c>
      <c r="G5319">
        <v>902</v>
      </c>
      <c r="H5319">
        <v>2804</v>
      </c>
      <c r="I5319">
        <v>8787</v>
      </c>
      <c r="J5319">
        <v>2.7</v>
      </c>
    </row>
    <row r="5320" spans="1:10" x14ac:dyDescent="0.45">
      <c r="A5320">
        <v>1980</v>
      </c>
      <c r="B5320">
        <v>99</v>
      </c>
      <c r="C5320">
        <v>0.34644000000000003</v>
      </c>
      <c r="D5320">
        <v>0.29529</v>
      </c>
      <c r="E5320">
        <v>0.5</v>
      </c>
      <c r="F5320">
        <v>2353</v>
      </c>
      <c r="G5320">
        <v>695</v>
      </c>
      <c r="H5320">
        <v>2006</v>
      </c>
      <c r="I5320">
        <v>5983</v>
      </c>
      <c r="J5320">
        <v>2.54</v>
      </c>
    </row>
    <row r="5321" spans="1:10" x14ac:dyDescent="0.45">
      <c r="A5321">
        <v>1980</v>
      </c>
      <c r="B5321">
        <v>100</v>
      </c>
      <c r="C5321">
        <v>0.37219000000000002</v>
      </c>
      <c r="D5321">
        <v>0.31379000000000001</v>
      </c>
      <c r="E5321">
        <v>0.5</v>
      </c>
      <c r="F5321">
        <v>1658</v>
      </c>
      <c r="G5321">
        <v>520</v>
      </c>
      <c r="H5321">
        <v>1398</v>
      </c>
      <c r="I5321">
        <v>3977</v>
      </c>
      <c r="J5321">
        <v>2.4</v>
      </c>
    </row>
    <row r="5322" spans="1:10" x14ac:dyDescent="0.45">
      <c r="A5322">
        <v>1980</v>
      </c>
      <c r="B5322">
        <v>101</v>
      </c>
      <c r="C5322">
        <v>0.39867999999999998</v>
      </c>
      <c r="D5322">
        <v>0.33240999999999998</v>
      </c>
      <c r="E5322">
        <v>0.5</v>
      </c>
      <c r="F5322">
        <v>1138</v>
      </c>
      <c r="G5322">
        <v>378</v>
      </c>
      <c r="H5322">
        <v>949</v>
      </c>
      <c r="I5322">
        <v>2579</v>
      </c>
      <c r="J5322">
        <v>2.27</v>
      </c>
    </row>
    <row r="5323" spans="1:10" x14ac:dyDescent="0.45">
      <c r="A5323">
        <v>1980</v>
      </c>
      <c r="B5323">
        <v>102</v>
      </c>
      <c r="C5323">
        <v>0.42576999999999998</v>
      </c>
      <c r="D5323">
        <v>0.35104000000000002</v>
      </c>
      <c r="E5323">
        <v>0.5</v>
      </c>
      <c r="F5323">
        <v>760</v>
      </c>
      <c r="G5323">
        <v>267</v>
      </c>
      <c r="H5323">
        <v>626</v>
      </c>
      <c r="I5323">
        <v>1630</v>
      </c>
      <c r="J5323">
        <v>2.15</v>
      </c>
    </row>
    <row r="5324" spans="1:10" x14ac:dyDescent="0.45">
      <c r="A5324">
        <v>1980</v>
      </c>
      <c r="B5324">
        <v>103</v>
      </c>
      <c r="C5324">
        <v>0.45332</v>
      </c>
      <c r="D5324">
        <v>0.36956</v>
      </c>
      <c r="E5324">
        <v>0.5</v>
      </c>
      <c r="F5324">
        <v>493</v>
      </c>
      <c r="G5324">
        <v>182</v>
      </c>
      <c r="H5324">
        <v>402</v>
      </c>
      <c r="I5324">
        <v>1004</v>
      </c>
      <c r="J5324">
        <v>2.04</v>
      </c>
    </row>
    <row r="5325" spans="1:10" x14ac:dyDescent="0.45">
      <c r="A5325">
        <v>1980</v>
      </c>
      <c r="B5325">
        <v>104</v>
      </c>
      <c r="C5325">
        <v>0.48115999999999998</v>
      </c>
      <c r="D5325">
        <v>0.38784999999999997</v>
      </c>
      <c r="E5325">
        <v>0.5</v>
      </c>
      <c r="F5325">
        <v>311</v>
      </c>
      <c r="G5325">
        <v>121</v>
      </c>
      <c r="H5325">
        <v>251</v>
      </c>
      <c r="I5325">
        <v>602</v>
      </c>
      <c r="J5325">
        <v>1.94</v>
      </c>
    </row>
    <row r="5326" spans="1:10" x14ac:dyDescent="0.45">
      <c r="A5326">
        <v>1980</v>
      </c>
      <c r="B5326">
        <v>105</v>
      </c>
      <c r="C5326">
        <v>0.50912000000000002</v>
      </c>
      <c r="D5326">
        <v>0.40581</v>
      </c>
      <c r="E5326">
        <v>0.5</v>
      </c>
      <c r="F5326">
        <v>190</v>
      </c>
      <c r="G5326">
        <v>77</v>
      </c>
      <c r="H5326">
        <v>152</v>
      </c>
      <c r="I5326">
        <v>351</v>
      </c>
      <c r="J5326">
        <v>1.85</v>
      </c>
    </row>
    <row r="5327" spans="1:10" x14ac:dyDescent="0.45">
      <c r="A5327">
        <v>1980</v>
      </c>
      <c r="B5327">
        <v>106</v>
      </c>
      <c r="C5327">
        <v>0.53702000000000005</v>
      </c>
      <c r="D5327">
        <v>0.42335</v>
      </c>
      <c r="E5327">
        <v>0.5</v>
      </c>
      <c r="F5327">
        <v>113</v>
      </c>
      <c r="G5327">
        <v>48</v>
      </c>
      <c r="H5327">
        <v>89</v>
      </c>
      <c r="I5327">
        <v>199</v>
      </c>
      <c r="J5327">
        <v>1.76</v>
      </c>
    </row>
    <row r="5328" spans="1:10" x14ac:dyDescent="0.45">
      <c r="A5328">
        <v>1980</v>
      </c>
      <c r="B5328">
        <v>107</v>
      </c>
      <c r="C5328">
        <v>0.56469000000000003</v>
      </c>
      <c r="D5328">
        <v>0.44035999999999997</v>
      </c>
      <c r="E5328">
        <v>0.5</v>
      </c>
      <c r="F5328">
        <v>65</v>
      </c>
      <c r="G5328">
        <v>29</v>
      </c>
      <c r="H5328">
        <v>51</v>
      </c>
      <c r="I5328">
        <v>110</v>
      </c>
      <c r="J5328">
        <v>1.69</v>
      </c>
    </row>
    <row r="5329" spans="1:10" x14ac:dyDescent="0.45">
      <c r="A5329">
        <v>1980</v>
      </c>
      <c r="B5329">
        <v>108</v>
      </c>
      <c r="C5329">
        <v>0.59196000000000004</v>
      </c>
      <c r="D5329">
        <v>0.45677000000000001</v>
      </c>
      <c r="E5329">
        <v>0.5</v>
      </c>
      <c r="F5329">
        <v>36</v>
      </c>
      <c r="G5329">
        <v>17</v>
      </c>
      <c r="H5329">
        <v>28</v>
      </c>
      <c r="I5329">
        <v>60</v>
      </c>
      <c r="J5329">
        <v>1.63</v>
      </c>
    </row>
    <row r="5330" spans="1:10" x14ac:dyDescent="0.45">
      <c r="A5330">
        <v>1980</v>
      </c>
      <c r="B5330">
        <v>109</v>
      </c>
      <c r="C5330">
        <v>0.61868000000000001</v>
      </c>
      <c r="D5330">
        <v>0.47250999999999999</v>
      </c>
      <c r="E5330">
        <v>0.5</v>
      </c>
      <c r="F5330">
        <v>20</v>
      </c>
      <c r="G5330">
        <v>9</v>
      </c>
      <c r="H5330">
        <v>15</v>
      </c>
      <c r="I5330">
        <v>31</v>
      </c>
      <c r="J5330">
        <v>1.58</v>
      </c>
    </row>
    <row r="5331" spans="1:10" x14ac:dyDescent="0.45">
      <c r="A5331">
        <v>1980</v>
      </c>
      <c r="B5331" t="s">
        <v>20</v>
      </c>
      <c r="C5331">
        <v>0.64468999999999999</v>
      </c>
      <c r="D5331">
        <v>1</v>
      </c>
      <c r="E5331">
        <v>1.55</v>
      </c>
      <c r="F5331">
        <v>10</v>
      </c>
      <c r="G5331">
        <v>10</v>
      </c>
      <c r="H5331">
        <v>16</v>
      </c>
      <c r="I5331">
        <v>16</v>
      </c>
      <c r="J5331">
        <v>1.55</v>
      </c>
    </row>
    <row r="5332" spans="1:10" x14ac:dyDescent="0.45">
      <c r="A5332">
        <v>1981</v>
      </c>
      <c r="B5332">
        <v>0</v>
      </c>
      <c r="C5332">
        <v>1.0699999999999999E-2</v>
      </c>
      <c r="D5332">
        <v>1.06E-2</v>
      </c>
      <c r="E5332">
        <v>0.13</v>
      </c>
      <c r="F5332">
        <v>100000</v>
      </c>
      <c r="G5332">
        <v>1060</v>
      </c>
      <c r="H5332">
        <v>99075</v>
      </c>
      <c r="I5332">
        <v>7780212</v>
      </c>
      <c r="J5332">
        <v>77.8</v>
      </c>
    </row>
    <row r="5333" spans="1:10" x14ac:dyDescent="0.45">
      <c r="A5333">
        <v>1981</v>
      </c>
      <c r="B5333">
        <v>1</v>
      </c>
      <c r="C5333">
        <v>8.4999999999999995E-4</v>
      </c>
      <c r="D5333">
        <v>8.4999999999999995E-4</v>
      </c>
      <c r="E5333">
        <v>0.5</v>
      </c>
      <c r="F5333">
        <v>98940</v>
      </c>
      <c r="G5333">
        <v>84</v>
      </c>
      <c r="H5333">
        <v>98898</v>
      </c>
      <c r="I5333">
        <v>7681137</v>
      </c>
      <c r="J5333">
        <v>77.63</v>
      </c>
    </row>
    <row r="5334" spans="1:10" x14ac:dyDescent="0.45">
      <c r="A5334">
        <v>1981</v>
      </c>
      <c r="B5334">
        <v>2</v>
      </c>
      <c r="C5334">
        <v>5.5000000000000003E-4</v>
      </c>
      <c r="D5334">
        <v>5.5000000000000003E-4</v>
      </c>
      <c r="E5334">
        <v>0.5</v>
      </c>
      <c r="F5334">
        <v>98856</v>
      </c>
      <c r="G5334">
        <v>55</v>
      </c>
      <c r="H5334">
        <v>98829</v>
      </c>
      <c r="I5334">
        <v>7582239</v>
      </c>
      <c r="J5334">
        <v>76.7</v>
      </c>
    </row>
    <row r="5335" spans="1:10" x14ac:dyDescent="0.45">
      <c r="A5335">
        <v>1981</v>
      </c>
      <c r="B5335">
        <v>3</v>
      </c>
      <c r="C5335">
        <v>4.0000000000000002E-4</v>
      </c>
      <c r="D5335">
        <v>4.0000000000000002E-4</v>
      </c>
      <c r="E5335">
        <v>0.5</v>
      </c>
      <c r="F5335">
        <v>98802</v>
      </c>
      <c r="G5335">
        <v>40</v>
      </c>
      <c r="H5335">
        <v>98782</v>
      </c>
      <c r="I5335">
        <v>7483410</v>
      </c>
      <c r="J5335">
        <v>75.739999999999995</v>
      </c>
    </row>
    <row r="5336" spans="1:10" x14ac:dyDescent="0.45">
      <c r="A5336">
        <v>1981</v>
      </c>
      <c r="B5336">
        <v>4</v>
      </c>
      <c r="C5336">
        <v>2.9999999999999997E-4</v>
      </c>
      <c r="D5336">
        <v>2.9999999999999997E-4</v>
      </c>
      <c r="E5336">
        <v>0.5</v>
      </c>
      <c r="F5336">
        <v>98762</v>
      </c>
      <c r="G5336">
        <v>30</v>
      </c>
      <c r="H5336">
        <v>98747</v>
      </c>
      <c r="I5336">
        <v>7384628</v>
      </c>
      <c r="J5336">
        <v>74.77</v>
      </c>
    </row>
    <row r="5337" spans="1:10" x14ac:dyDescent="0.45">
      <c r="A5337">
        <v>1981</v>
      </c>
      <c r="B5337">
        <v>5</v>
      </c>
      <c r="C5337">
        <v>2.9E-4</v>
      </c>
      <c r="D5337">
        <v>2.9E-4</v>
      </c>
      <c r="E5337">
        <v>0.5</v>
      </c>
      <c r="F5337">
        <v>98732</v>
      </c>
      <c r="G5337">
        <v>28</v>
      </c>
      <c r="H5337">
        <v>98718</v>
      </c>
      <c r="I5337">
        <v>7285881</v>
      </c>
      <c r="J5337">
        <v>73.790000000000006</v>
      </c>
    </row>
    <row r="5338" spans="1:10" x14ac:dyDescent="0.45">
      <c r="A5338">
        <v>1981</v>
      </c>
      <c r="B5338">
        <v>6</v>
      </c>
      <c r="C5338">
        <v>2.5999999999999998E-4</v>
      </c>
      <c r="D5338">
        <v>2.5999999999999998E-4</v>
      </c>
      <c r="E5338">
        <v>0.5</v>
      </c>
      <c r="F5338">
        <v>98704</v>
      </c>
      <c r="G5338">
        <v>26</v>
      </c>
      <c r="H5338">
        <v>98691</v>
      </c>
      <c r="I5338">
        <v>7187164</v>
      </c>
      <c r="J5338">
        <v>72.819999999999993</v>
      </c>
    </row>
    <row r="5339" spans="1:10" x14ac:dyDescent="0.45">
      <c r="A5339">
        <v>1981</v>
      </c>
      <c r="B5339">
        <v>7</v>
      </c>
      <c r="C5339">
        <v>2.3000000000000001E-4</v>
      </c>
      <c r="D5339">
        <v>2.3000000000000001E-4</v>
      </c>
      <c r="E5339">
        <v>0.5</v>
      </c>
      <c r="F5339">
        <v>98678</v>
      </c>
      <c r="G5339">
        <v>22</v>
      </c>
      <c r="H5339">
        <v>98667</v>
      </c>
      <c r="I5339">
        <v>7088473</v>
      </c>
      <c r="J5339">
        <v>71.83</v>
      </c>
    </row>
    <row r="5340" spans="1:10" x14ac:dyDescent="0.45">
      <c r="A5340">
        <v>1981</v>
      </c>
      <c r="B5340">
        <v>8</v>
      </c>
      <c r="C5340">
        <v>2.3000000000000001E-4</v>
      </c>
      <c r="D5340">
        <v>2.3000000000000001E-4</v>
      </c>
      <c r="E5340">
        <v>0.5</v>
      </c>
      <c r="F5340">
        <v>98656</v>
      </c>
      <c r="G5340">
        <v>22</v>
      </c>
      <c r="H5340">
        <v>98644</v>
      </c>
      <c r="I5340">
        <v>6989806</v>
      </c>
      <c r="J5340">
        <v>70.849999999999994</v>
      </c>
    </row>
    <row r="5341" spans="1:10" x14ac:dyDescent="0.45">
      <c r="A5341">
        <v>1981</v>
      </c>
      <c r="B5341">
        <v>9</v>
      </c>
      <c r="C5341">
        <v>1.8000000000000001E-4</v>
      </c>
      <c r="D5341">
        <v>1.8000000000000001E-4</v>
      </c>
      <c r="E5341">
        <v>0.5</v>
      </c>
      <c r="F5341">
        <v>98633</v>
      </c>
      <c r="G5341">
        <v>18</v>
      </c>
      <c r="H5341">
        <v>98624</v>
      </c>
      <c r="I5341">
        <v>6891162</v>
      </c>
      <c r="J5341">
        <v>69.87</v>
      </c>
    </row>
    <row r="5342" spans="1:10" x14ac:dyDescent="0.45">
      <c r="A5342">
        <v>1981</v>
      </c>
      <c r="B5342">
        <v>10</v>
      </c>
      <c r="C5342">
        <v>1.7000000000000001E-4</v>
      </c>
      <c r="D5342">
        <v>1.7000000000000001E-4</v>
      </c>
      <c r="E5342">
        <v>0.5</v>
      </c>
      <c r="F5342">
        <v>98615</v>
      </c>
      <c r="G5342">
        <v>17</v>
      </c>
      <c r="H5342">
        <v>98607</v>
      </c>
      <c r="I5342">
        <v>6792538</v>
      </c>
      <c r="J5342">
        <v>68.88</v>
      </c>
    </row>
    <row r="5343" spans="1:10" x14ac:dyDescent="0.45">
      <c r="A5343">
        <v>1981</v>
      </c>
      <c r="B5343">
        <v>11</v>
      </c>
      <c r="C5343">
        <v>1.9000000000000001E-4</v>
      </c>
      <c r="D5343">
        <v>1.9000000000000001E-4</v>
      </c>
      <c r="E5343">
        <v>0.5</v>
      </c>
      <c r="F5343">
        <v>98598</v>
      </c>
      <c r="G5343">
        <v>19</v>
      </c>
      <c r="H5343">
        <v>98588</v>
      </c>
      <c r="I5343">
        <v>6693931</v>
      </c>
      <c r="J5343">
        <v>67.89</v>
      </c>
    </row>
    <row r="5344" spans="1:10" x14ac:dyDescent="0.45">
      <c r="A5344">
        <v>1981</v>
      </c>
      <c r="B5344">
        <v>12</v>
      </c>
      <c r="C5344">
        <v>2.3000000000000001E-4</v>
      </c>
      <c r="D5344">
        <v>2.3000000000000001E-4</v>
      </c>
      <c r="E5344">
        <v>0.5</v>
      </c>
      <c r="F5344">
        <v>98579</v>
      </c>
      <c r="G5344">
        <v>22</v>
      </c>
      <c r="H5344">
        <v>98568</v>
      </c>
      <c r="I5344">
        <v>6595343</v>
      </c>
      <c r="J5344">
        <v>66.900000000000006</v>
      </c>
    </row>
    <row r="5345" spans="1:10" x14ac:dyDescent="0.45">
      <c r="A5345">
        <v>1981</v>
      </c>
      <c r="B5345">
        <v>13</v>
      </c>
      <c r="C5345">
        <v>2.3000000000000001E-4</v>
      </c>
      <c r="D5345">
        <v>2.3000000000000001E-4</v>
      </c>
      <c r="E5345">
        <v>0.5</v>
      </c>
      <c r="F5345">
        <v>98557</v>
      </c>
      <c r="G5345">
        <v>23</v>
      </c>
      <c r="H5345">
        <v>98545</v>
      </c>
      <c r="I5345">
        <v>6496775</v>
      </c>
      <c r="J5345">
        <v>65.92</v>
      </c>
    </row>
    <row r="5346" spans="1:10" x14ac:dyDescent="0.45">
      <c r="A5346">
        <v>1981</v>
      </c>
      <c r="B5346">
        <v>14</v>
      </c>
      <c r="C5346">
        <v>2.7999999999999998E-4</v>
      </c>
      <c r="D5346">
        <v>2.7999999999999998E-4</v>
      </c>
      <c r="E5346">
        <v>0.5</v>
      </c>
      <c r="F5346">
        <v>98534</v>
      </c>
      <c r="G5346">
        <v>28</v>
      </c>
      <c r="H5346">
        <v>98520</v>
      </c>
      <c r="I5346">
        <v>6398229</v>
      </c>
      <c r="J5346">
        <v>64.930000000000007</v>
      </c>
    </row>
    <row r="5347" spans="1:10" x14ac:dyDescent="0.45">
      <c r="A5347">
        <v>1981</v>
      </c>
      <c r="B5347">
        <v>15</v>
      </c>
      <c r="C5347">
        <v>3.3E-4</v>
      </c>
      <c r="D5347">
        <v>3.3E-4</v>
      </c>
      <c r="E5347">
        <v>0.5</v>
      </c>
      <c r="F5347">
        <v>98506</v>
      </c>
      <c r="G5347">
        <v>33</v>
      </c>
      <c r="H5347">
        <v>98490</v>
      </c>
      <c r="I5347">
        <v>6299709</v>
      </c>
      <c r="J5347">
        <v>63.95</v>
      </c>
    </row>
    <row r="5348" spans="1:10" x14ac:dyDescent="0.45">
      <c r="A5348">
        <v>1981</v>
      </c>
      <c r="B5348">
        <v>16</v>
      </c>
      <c r="C5348">
        <v>4.4000000000000002E-4</v>
      </c>
      <c r="D5348">
        <v>4.4000000000000002E-4</v>
      </c>
      <c r="E5348">
        <v>0.5</v>
      </c>
      <c r="F5348">
        <v>98473</v>
      </c>
      <c r="G5348">
        <v>43</v>
      </c>
      <c r="H5348">
        <v>98452</v>
      </c>
      <c r="I5348">
        <v>6201220</v>
      </c>
      <c r="J5348">
        <v>62.97</v>
      </c>
    </row>
    <row r="5349" spans="1:10" x14ac:dyDescent="0.45">
      <c r="A5349">
        <v>1981</v>
      </c>
      <c r="B5349">
        <v>17</v>
      </c>
      <c r="C5349">
        <v>5.2999999999999998E-4</v>
      </c>
      <c r="D5349">
        <v>5.2999999999999998E-4</v>
      </c>
      <c r="E5349">
        <v>0.5</v>
      </c>
      <c r="F5349">
        <v>98430</v>
      </c>
      <c r="G5349">
        <v>52</v>
      </c>
      <c r="H5349">
        <v>98404</v>
      </c>
      <c r="I5349">
        <v>6102768</v>
      </c>
      <c r="J5349">
        <v>62</v>
      </c>
    </row>
    <row r="5350" spans="1:10" x14ac:dyDescent="0.45">
      <c r="A5350">
        <v>1981</v>
      </c>
      <c r="B5350">
        <v>18</v>
      </c>
      <c r="C5350">
        <v>5.6999999999999998E-4</v>
      </c>
      <c r="D5350">
        <v>5.6999999999999998E-4</v>
      </c>
      <c r="E5350">
        <v>0.5</v>
      </c>
      <c r="F5350">
        <v>98378</v>
      </c>
      <c r="G5350">
        <v>56</v>
      </c>
      <c r="H5350">
        <v>98350</v>
      </c>
      <c r="I5350">
        <v>6004364</v>
      </c>
      <c r="J5350">
        <v>61.03</v>
      </c>
    </row>
    <row r="5351" spans="1:10" x14ac:dyDescent="0.45">
      <c r="A5351">
        <v>1981</v>
      </c>
      <c r="B5351">
        <v>19</v>
      </c>
      <c r="C5351">
        <v>5.9000000000000003E-4</v>
      </c>
      <c r="D5351">
        <v>5.9000000000000003E-4</v>
      </c>
      <c r="E5351">
        <v>0.5</v>
      </c>
      <c r="F5351">
        <v>98322</v>
      </c>
      <c r="G5351">
        <v>58</v>
      </c>
      <c r="H5351">
        <v>98293</v>
      </c>
      <c r="I5351">
        <v>5906014</v>
      </c>
      <c r="J5351">
        <v>60.07</v>
      </c>
    </row>
    <row r="5352" spans="1:10" x14ac:dyDescent="0.45">
      <c r="A5352">
        <v>1981</v>
      </c>
      <c r="B5352">
        <v>20</v>
      </c>
      <c r="C5352">
        <v>5.5000000000000003E-4</v>
      </c>
      <c r="D5352">
        <v>5.5000000000000003E-4</v>
      </c>
      <c r="E5352">
        <v>0.5</v>
      </c>
      <c r="F5352">
        <v>98264</v>
      </c>
      <c r="G5352">
        <v>54</v>
      </c>
      <c r="H5352">
        <v>98236</v>
      </c>
      <c r="I5352">
        <v>5807722</v>
      </c>
      <c r="J5352">
        <v>59.1</v>
      </c>
    </row>
    <row r="5353" spans="1:10" x14ac:dyDescent="0.45">
      <c r="A5353">
        <v>1981</v>
      </c>
      <c r="B5353">
        <v>21</v>
      </c>
      <c r="C5353">
        <v>5.6999999999999998E-4</v>
      </c>
      <c r="D5353">
        <v>5.6999999999999998E-4</v>
      </c>
      <c r="E5353">
        <v>0.5</v>
      </c>
      <c r="F5353">
        <v>98209</v>
      </c>
      <c r="G5353">
        <v>56</v>
      </c>
      <c r="H5353">
        <v>98182</v>
      </c>
      <c r="I5353">
        <v>5709485</v>
      </c>
      <c r="J5353">
        <v>58.14</v>
      </c>
    </row>
    <row r="5354" spans="1:10" x14ac:dyDescent="0.45">
      <c r="A5354">
        <v>1981</v>
      </c>
      <c r="B5354">
        <v>22</v>
      </c>
      <c r="C5354">
        <v>6.0999999999999997E-4</v>
      </c>
      <c r="D5354">
        <v>6.0999999999999997E-4</v>
      </c>
      <c r="E5354">
        <v>0.5</v>
      </c>
      <c r="F5354">
        <v>98154</v>
      </c>
      <c r="G5354">
        <v>60</v>
      </c>
      <c r="H5354">
        <v>98124</v>
      </c>
      <c r="I5354">
        <v>5611304</v>
      </c>
      <c r="J5354">
        <v>57.17</v>
      </c>
    </row>
    <row r="5355" spans="1:10" x14ac:dyDescent="0.45">
      <c r="A5355">
        <v>1981</v>
      </c>
      <c r="B5355">
        <v>23</v>
      </c>
      <c r="C5355">
        <v>6.2E-4</v>
      </c>
      <c r="D5355">
        <v>6.2E-4</v>
      </c>
      <c r="E5355">
        <v>0.5</v>
      </c>
      <c r="F5355">
        <v>98094</v>
      </c>
      <c r="G5355">
        <v>61</v>
      </c>
      <c r="H5355">
        <v>98064</v>
      </c>
      <c r="I5355">
        <v>5513180</v>
      </c>
      <c r="J5355">
        <v>56.2</v>
      </c>
    </row>
    <row r="5356" spans="1:10" x14ac:dyDescent="0.45">
      <c r="A5356">
        <v>1981</v>
      </c>
      <c r="B5356">
        <v>24</v>
      </c>
      <c r="C5356">
        <v>6.2E-4</v>
      </c>
      <c r="D5356">
        <v>6.2E-4</v>
      </c>
      <c r="E5356">
        <v>0.5</v>
      </c>
      <c r="F5356">
        <v>98033</v>
      </c>
      <c r="G5356">
        <v>60</v>
      </c>
      <c r="H5356">
        <v>98003</v>
      </c>
      <c r="I5356">
        <v>5415116</v>
      </c>
      <c r="J5356">
        <v>55.24</v>
      </c>
    </row>
    <row r="5357" spans="1:10" x14ac:dyDescent="0.45">
      <c r="A5357">
        <v>1981</v>
      </c>
      <c r="B5357">
        <v>25</v>
      </c>
      <c r="C5357">
        <v>6.3000000000000003E-4</v>
      </c>
      <c r="D5357">
        <v>6.3000000000000003E-4</v>
      </c>
      <c r="E5357">
        <v>0.5</v>
      </c>
      <c r="F5357">
        <v>97973</v>
      </c>
      <c r="G5357">
        <v>61</v>
      </c>
      <c r="H5357">
        <v>97942</v>
      </c>
      <c r="I5357">
        <v>5317113</v>
      </c>
      <c r="J5357">
        <v>54.27</v>
      </c>
    </row>
    <row r="5358" spans="1:10" x14ac:dyDescent="0.45">
      <c r="A5358">
        <v>1981</v>
      </c>
      <c r="B5358">
        <v>26</v>
      </c>
      <c r="C5358">
        <v>6.6E-4</v>
      </c>
      <c r="D5358">
        <v>6.6E-4</v>
      </c>
      <c r="E5358">
        <v>0.5</v>
      </c>
      <c r="F5358">
        <v>97912</v>
      </c>
      <c r="G5358">
        <v>65</v>
      </c>
      <c r="H5358">
        <v>97880</v>
      </c>
      <c r="I5358">
        <v>5219170</v>
      </c>
      <c r="J5358">
        <v>53.3</v>
      </c>
    </row>
    <row r="5359" spans="1:10" x14ac:dyDescent="0.45">
      <c r="A5359">
        <v>1981</v>
      </c>
      <c r="B5359">
        <v>27</v>
      </c>
      <c r="C5359">
        <v>6.4000000000000005E-4</v>
      </c>
      <c r="D5359">
        <v>6.4000000000000005E-4</v>
      </c>
      <c r="E5359">
        <v>0.5</v>
      </c>
      <c r="F5359">
        <v>97847</v>
      </c>
      <c r="G5359">
        <v>62</v>
      </c>
      <c r="H5359">
        <v>97816</v>
      </c>
      <c r="I5359">
        <v>5121291</v>
      </c>
      <c r="J5359">
        <v>52.34</v>
      </c>
    </row>
    <row r="5360" spans="1:10" x14ac:dyDescent="0.45">
      <c r="A5360">
        <v>1981</v>
      </c>
      <c r="B5360">
        <v>28</v>
      </c>
      <c r="C5360">
        <v>7.2999999999999996E-4</v>
      </c>
      <c r="D5360">
        <v>7.2999999999999996E-4</v>
      </c>
      <c r="E5360">
        <v>0.5</v>
      </c>
      <c r="F5360">
        <v>97785</v>
      </c>
      <c r="G5360">
        <v>71</v>
      </c>
      <c r="H5360">
        <v>97749</v>
      </c>
      <c r="I5360">
        <v>5023475</v>
      </c>
      <c r="J5360">
        <v>51.37</v>
      </c>
    </row>
    <row r="5361" spans="1:10" x14ac:dyDescent="0.45">
      <c r="A5361">
        <v>1981</v>
      </c>
      <c r="B5361">
        <v>29</v>
      </c>
      <c r="C5361">
        <v>6.9999999999999999E-4</v>
      </c>
      <c r="D5361">
        <v>6.9999999999999999E-4</v>
      </c>
      <c r="E5361">
        <v>0.5</v>
      </c>
      <c r="F5361">
        <v>97713</v>
      </c>
      <c r="G5361">
        <v>68</v>
      </c>
      <c r="H5361">
        <v>97679</v>
      </c>
      <c r="I5361">
        <v>4925726</v>
      </c>
      <c r="J5361">
        <v>50.41</v>
      </c>
    </row>
    <row r="5362" spans="1:10" x14ac:dyDescent="0.45">
      <c r="A5362">
        <v>1981</v>
      </c>
      <c r="B5362">
        <v>30</v>
      </c>
      <c r="C5362">
        <v>7.6000000000000004E-4</v>
      </c>
      <c r="D5362">
        <v>7.5000000000000002E-4</v>
      </c>
      <c r="E5362">
        <v>0.5</v>
      </c>
      <c r="F5362">
        <v>97645</v>
      </c>
      <c r="G5362">
        <v>74</v>
      </c>
      <c r="H5362">
        <v>97608</v>
      </c>
      <c r="I5362">
        <v>4828046</v>
      </c>
      <c r="J5362">
        <v>49.44</v>
      </c>
    </row>
    <row r="5363" spans="1:10" x14ac:dyDescent="0.45">
      <c r="A5363">
        <v>1981</v>
      </c>
      <c r="B5363">
        <v>31</v>
      </c>
      <c r="C5363">
        <v>7.3999999999999999E-4</v>
      </c>
      <c r="D5363">
        <v>7.3999999999999999E-4</v>
      </c>
      <c r="E5363">
        <v>0.5</v>
      </c>
      <c r="F5363">
        <v>97571</v>
      </c>
      <c r="G5363">
        <v>72</v>
      </c>
      <c r="H5363">
        <v>97535</v>
      </c>
      <c r="I5363">
        <v>4730438</v>
      </c>
      <c r="J5363">
        <v>48.48</v>
      </c>
    </row>
    <row r="5364" spans="1:10" x14ac:dyDescent="0.45">
      <c r="A5364">
        <v>1981</v>
      </c>
      <c r="B5364">
        <v>32</v>
      </c>
      <c r="C5364">
        <v>8.4000000000000003E-4</v>
      </c>
      <c r="D5364">
        <v>8.4000000000000003E-4</v>
      </c>
      <c r="E5364">
        <v>0.5</v>
      </c>
      <c r="F5364">
        <v>97499</v>
      </c>
      <c r="G5364">
        <v>82</v>
      </c>
      <c r="H5364">
        <v>97458</v>
      </c>
      <c r="I5364">
        <v>4632903</v>
      </c>
      <c r="J5364">
        <v>47.52</v>
      </c>
    </row>
    <row r="5365" spans="1:10" x14ac:dyDescent="0.45">
      <c r="A5365">
        <v>1981</v>
      </c>
      <c r="B5365">
        <v>33</v>
      </c>
      <c r="C5365">
        <v>8.8999999999999995E-4</v>
      </c>
      <c r="D5365">
        <v>8.8999999999999995E-4</v>
      </c>
      <c r="E5365">
        <v>0.5</v>
      </c>
      <c r="F5365">
        <v>97418</v>
      </c>
      <c r="G5365">
        <v>87</v>
      </c>
      <c r="H5365">
        <v>97374</v>
      </c>
      <c r="I5365">
        <v>4535445</v>
      </c>
      <c r="J5365">
        <v>46.56</v>
      </c>
    </row>
    <row r="5366" spans="1:10" x14ac:dyDescent="0.45">
      <c r="A5366">
        <v>1981</v>
      </c>
      <c r="B5366">
        <v>34</v>
      </c>
      <c r="C5366">
        <v>8.8000000000000003E-4</v>
      </c>
      <c r="D5366">
        <v>8.8000000000000003E-4</v>
      </c>
      <c r="E5366">
        <v>0.5</v>
      </c>
      <c r="F5366">
        <v>97331</v>
      </c>
      <c r="G5366">
        <v>86</v>
      </c>
      <c r="H5366">
        <v>97288</v>
      </c>
      <c r="I5366">
        <v>4438070</v>
      </c>
      <c r="J5366">
        <v>45.6</v>
      </c>
    </row>
    <row r="5367" spans="1:10" x14ac:dyDescent="0.45">
      <c r="A5367">
        <v>1981</v>
      </c>
      <c r="B5367">
        <v>35</v>
      </c>
      <c r="C5367">
        <v>1E-3</v>
      </c>
      <c r="D5367">
        <v>1E-3</v>
      </c>
      <c r="E5367">
        <v>0.5</v>
      </c>
      <c r="F5367">
        <v>97245</v>
      </c>
      <c r="G5367">
        <v>97</v>
      </c>
      <c r="H5367">
        <v>97196</v>
      </c>
      <c r="I5367">
        <v>4340782</v>
      </c>
      <c r="J5367">
        <v>44.64</v>
      </c>
    </row>
    <row r="5368" spans="1:10" x14ac:dyDescent="0.45">
      <c r="A5368">
        <v>1981</v>
      </c>
      <c r="B5368">
        <v>36</v>
      </c>
      <c r="C5368">
        <v>1.1199999999999999E-3</v>
      </c>
      <c r="D5368">
        <v>1.1199999999999999E-3</v>
      </c>
      <c r="E5368">
        <v>0.5</v>
      </c>
      <c r="F5368">
        <v>97148</v>
      </c>
      <c r="G5368">
        <v>108</v>
      </c>
      <c r="H5368">
        <v>97094</v>
      </c>
      <c r="I5368">
        <v>4243586</v>
      </c>
      <c r="J5368">
        <v>43.68</v>
      </c>
    </row>
    <row r="5369" spans="1:10" x14ac:dyDescent="0.45">
      <c r="A5369">
        <v>1981</v>
      </c>
      <c r="B5369">
        <v>37</v>
      </c>
      <c r="C5369">
        <v>1.1900000000000001E-3</v>
      </c>
      <c r="D5369">
        <v>1.1900000000000001E-3</v>
      </c>
      <c r="E5369">
        <v>0.5</v>
      </c>
      <c r="F5369">
        <v>97039</v>
      </c>
      <c r="G5369">
        <v>115</v>
      </c>
      <c r="H5369">
        <v>96982</v>
      </c>
      <c r="I5369">
        <v>4146492</v>
      </c>
      <c r="J5369">
        <v>42.73</v>
      </c>
    </row>
    <row r="5370" spans="1:10" x14ac:dyDescent="0.45">
      <c r="A5370">
        <v>1981</v>
      </c>
      <c r="B5370">
        <v>38</v>
      </c>
      <c r="C5370">
        <v>1.34E-3</v>
      </c>
      <c r="D5370">
        <v>1.34E-3</v>
      </c>
      <c r="E5370">
        <v>0.5</v>
      </c>
      <c r="F5370">
        <v>96924</v>
      </c>
      <c r="G5370">
        <v>130</v>
      </c>
      <c r="H5370">
        <v>96859</v>
      </c>
      <c r="I5370">
        <v>4049511</v>
      </c>
      <c r="J5370">
        <v>41.78</v>
      </c>
    </row>
    <row r="5371" spans="1:10" x14ac:dyDescent="0.45">
      <c r="A5371">
        <v>1981</v>
      </c>
      <c r="B5371">
        <v>39</v>
      </c>
      <c r="C5371">
        <v>1.41E-3</v>
      </c>
      <c r="D5371">
        <v>1.41E-3</v>
      </c>
      <c r="E5371">
        <v>0.5</v>
      </c>
      <c r="F5371">
        <v>96794</v>
      </c>
      <c r="G5371">
        <v>137</v>
      </c>
      <c r="H5371">
        <v>96726</v>
      </c>
      <c r="I5371">
        <v>3952652</v>
      </c>
      <c r="J5371">
        <v>40.840000000000003</v>
      </c>
    </row>
    <row r="5372" spans="1:10" x14ac:dyDescent="0.45">
      <c r="A5372">
        <v>1981</v>
      </c>
      <c r="B5372">
        <v>40</v>
      </c>
      <c r="C5372">
        <v>1.5399999999999999E-3</v>
      </c>
      <c r="D5372">
        <v>1.5399999999999999E-3</v>
      </c>
      <c r="E5372">
        <v>0.5</v>
      </c>
      <c r="F5372">
        <v>96657</v>
      </c>
      <c r="G5372">
        <v>149</v>
      </c>
      <c r="H5372">
        <v>96583</v>
      </c>
      <c r="I5372">
        <v>3855926</v>
      </c>
      <c r="J5372">
        <v>39.89</v>
      </c>
    </row>
    <row r="5373" spans="1:10" x14ac:dyDescent="0.45">
      <c r="A5373">
        <v>1981</v>
      </c>
      <c r="B5373">
        <v>41</v>
      </c>
      <c r="C5373">
        <v>1.7700000000000001E-3</v>
      </c>
      <c r="D5373">
        <v>1.7700000000000001E-3</v>
      </c>
      <c r="E5373">
        <v>0.5</v>
      </c>
      <c r="F5373">
        <v>96508</v>
      </c>
      <c r="G5373">
        <v>171</v>
      </c>
      <c r="H5373">
        <v>96423</v>
      </c>
      <c r="I5373">
        <v>3759343</v>
      </c>
      <c r="J5373">
        <v>38.950000000000003</v>
      </c>
    </row>
    <row r="5374" spans="1:10" x14ac:dyDescent="0.45">
      <c r="A5374">
        <v>1981</v>
      </c>
      <c r="B5374">
        <v>42</v>
      </c>
      <c r="C5374">
        <v>1.9599999999999999E-3</v>
      </c>
      <c r="D5374">
        <v>1.9599999999999999E-3</v>
      </c>
      <c r="E5374">
        <v>0.5</v>
      </c>
      <c r="F5374">
        <v>96338</v>
      </c>
      <c r="G5374">
        <v>189</v>
      </c>
      <c r="H5374">
        <v>96243</v>
      </c>
      <c r="I5374">
        <v>3662920</v>
      </c>
      <c r="J5374">
        <v>38.020000000000003</v>
      </c>
    </row>
    <row r="5375" spans="1:10" x14ac:dyDescent="0.45">
      <c r="A5375">
        <v>1981</v>
      </c>
      <c r="B5375">
        <v>43</v>
      </c>
      <c r="C5375">
        <v>2.0799999999999998E-3</v>
      </c>
      <c r="D5375">
        <v>2.0799999999999998E-3</v>
      </c>
      <c r="E5375">
        <v>0.5</v>
      </c>
      <c r="F5375">
        <v>96149</v>
      </c>
      <c r="G5375">
        <v>200</v>
      </c>
      <c r="H5375">
        <v>96049</v>
      </c>
      <c r="I5375">
        <v>3566677</v>
      </c>
      <c r="J5375">
        <v>37.1</v>
      </c>
    </row>
    <row r="5376" spans="1:10" x14ac:dyDescent="0.45">
      <c r="A5376">
        <v>1981</v>
      </c>
      <c r="B5376">
        <v>44</v>
      </c>
      <c r="C5376">
        <v>2.2599999999999999E-3</v>
      </c>
      <c r="D5376">
        <v>2.2599999999999999E-3</v>
      </c>
      <c r="E5376">
        <v>0.5</v>
      </c>
      <c r="F5376">
        <v>95949</v>
      </c>
      <c r="G5376">
        <v>217</v>
      </c>
      <c r="H5376">
        <v>95841</v>
      </c>
      <c r="I5376">
        <v>3470628</v>
      </c>
      <c r="J5376">
        <v>36.17</v>
      </c>
    </row>
    <row r="5377" spans="1:10" x14ac:dyDescent="0.45">
      <c r="A5377">
        <v>1981</v>
      </c>
      <c r="B5377">
        <v>45</v>
      </c>
      <c r="C5377">
        <v>2.63E-3</v>
      </c>
      <c r="D5377">
        <v>2.63E-3</v>
      </c>
      <c r="E5377">
        <v>0.5</v>
      </c>
      <c r="F5377">
        <v>95732</v>
      </c>
      <c r="G5377">
        <v>251</v>
      </c>
      <c r="H5377">
        <v>95606</v>
      </c>
      <c r="I5377">
        <v>3374787</v>
      </c>
      <c r="J5377">
        <v>35.25</v>
      </c>
    </row>
    <row r="5378" spans="1:10" x14ac:dyDescent="0.45">
      <c r="A5378">
        <v>1981</v>
      </c>
      <c r="B5378">
        <v>46</v>
      </c>
      <c r="C5378">
        <v>2.82E-3</v>
      </c>
      <c r="D5378">
        <v>2.82E-3</v>
      </c>
      <c r="E5378">
        <v>0.5</v>
      </c>
      <c r="F5378">
        <v>95481</v>
      </c>
      <c r="G5378">
        <v>269</v>
      </c>
      <c r="H5378">
        <v>95346</v>
      </c>
      <c r="I5378">
        <v>3279181</v>
      </c>
      <c r="J5378">
        <v>34.340000000000003</v>
      </c>
    </row>
    <row r="5379" spans="1:10" x14ac:dyDescent="0.45">
      <c r="A5379">
        <v>1981</v>
      </c>
      <c r="B5379">
        <v>47</v>
      </c>
      <c r="C5379">
        <v>2.98E-3</v>
      </c>
      <c r="D5379">
        <v>2.97E-3</v>
      </c>
      <c r="E5379">
        <v>0.5</v>
      </c>
      <c r="F5379">
        <v>95212</v>
      </c>
      <c r="G5379">
        <v>283</v>
      </c>
      <c r="H5379">
        <v>95070</v>
      </c>
      <c r="I5379">
        <v>3183834</v>
      </c>
      <c r="J5379">
        <v>33.44</v>
      </c>
    </row>
    <row r="5380" spans="1:10" x14ac:dyDescent="0.45">
      <c r="A5380">
        <v>1981</v>
      </c>
      <c r="B5380">
        <v>48</v>
      </c>
      <c r="C5380">
        <v>3.64E-3</v>
      </c>
      <c r="D5380">
        <v>3.64E-3</v>
      </c>
      <c r="E5380">
        <v>0.5</v>
      </c>
      <c r="F5380">
        <v>94929</v>
      </c>
      <c r="G5380">
        <v>345</v>
      </c>
      <c r="H5380">
        <v>94756</v>
      </c>
      <c r="I5380">
        <v>3088764</v>
      </c>
      <c r="J5380">
        <v>32.54</v>
      </c>
    </row>
    <row r="5381" spans="1:10" x14ac:dyDescent="0.45">
      <c r="A5381">
        <v>1981</v>
      </c>
      <c r="B5381">
        <v>49</v>
      </c>
      <c r="C5381">
        <v>3.6800000000000001E-3</v>
      </c>
      <c r="D5381">
        <v>3.6800000000000001E-3</v>
      </c>
      <c r="E5381">
        <v>0.5</v>
      </c>
      <c r="F5381">
        <v>94584</v>
      </c>
      <c r="G5381">
        <v>348</v>
      </c>
      <c r="H5381">
        <v>94410</v>
      </c>
      <c r="I5381">
        <v>2994008</v>
      </c>
      <c r="J5381">
        <v>31.65</v>
      </c>
    </row>
    <row r="5382" spans="1:10" x14ac:dyDescent="0.45">
      <c r="A5382">
        <v>1981</v>
      </c>
      <c r="B5382">
        <v>50</v>
      </c>
      <c r="C5382">
        <v>4.0200000000000001E-3</v>
      </c>
      <c r="D5382">
        <v>4.0099999999999997E-3</v>
      </c>
      <c r="E5382">
        <v>0.5</v>
      </c>
      <c r="F5382">
        <v>94236</v>
      </c>
      <c r="G5382">
        <v>378</v>
      </c>
      <c r="H5382">
        <v>94047</v>
      </c>
      <c r="I5382">
        <v>2899598</v>
      </c>
      <c r="J5382">
        <v>30.77</v>
      </c>
    </row>
    <row r="5383" spans="1:10" x14ac:dyDescent="0.45">
      <c r="A5383">
        <v>1981</v>
      </c>
      <c r="B5383">
        <v>51</v>
      </c>
      <c r="C5383">
        <v>4.62E-3</v>
      </c>
      <c r="D5383">
        <v>4.6100000000000004E-3</v>
      </c>
      <c r="E5383">
        <v>0.5</v>
      </c>
      <c r="F5383">
        <v>93858</v>
      </c>
      <c r="G5383">
        <v>433</v>
      </c>
      <c r="H5383">
        <v>93641</v>
      </c>
      <c r="I5383">
        <v>2805551</v>
      </c>
      <c r="J5383">
        <v>29.89</v>
      </c>
    </row>
    <row r="5384" spans="1:10" x14ac:dyDescent="0.45">
      <c r="A5384">
        <v>1981</v>
      </c>
      <c r="B5384">
        <v>52</v>
      </c>
      <c r="C5384">
        <v>4.9500000000000004E-3</v>
      </c>
      <c r="D5384">
        <v>4.9399999999999999E-3</v>
      </c>
      <c r="E5384">
        <v>0.5</v>
      </c>
      <c r="F5384">
        <v>93425</v>
      </c>
      <c r="G5384">
        <v>461</v>
      </c>
      <c r="H5384">
        <v>93194</v>
      </c>
      <c r="I5384">
        <v>2711910</v>
      </c>
      <c r="J5384">
        <v>29.03</v>
      </c>
    </row>
    <row r="5385" spans="1:10" x14ac:dyDescent="0.45">
      <c r="A5385">
        <v>1981</v>
      </c>
      <c r="B5385">
        <v>53</v>
      </c>
      <c r="C5385">
        <v>5.2900000000000004E-3</v>
      </c>
      <c r="D5385">
        <v>5.2700000000000004E-3</v>
      </c>
      <c r="E5385">
        <v>0.5</v>
      </c>
      <c r="F5385">
        <v>92964</v>
      </c>
      <c r="G5385">
        <v>490</v>
      </c>
      <c r="H5385">
        <v>92718</v>
      </c>
      <c r="I5385">
        <v>2618715</v>
      </c>
      <c r="J5385">
        <v>28.17</v>
      </c>
    </row>
    <row r="5386" spans="1:10" x14ac:dyDescent="0.45">
      <c r="A5386">
        <v>1981</v>
      </c>
      <c r="B5386">
        <v>54</v>
      </c>
      <c r="C5386">
        <v>5.6600000000000001E-3</v>
      </c>
      <c r="D5386">
        <v>5.64E-3</v>
      </c>
      <c r="E5386">
        <v>0.5</v>
      </c>
      <c r="F5386">
        <v>92473</v>
      </c>
      <c r="G5386">
        <v>522</v>
      </c>
      <c r="H5386">
        <v>92212</v>
      </c>
      <c r="I5386">
        <v>2525997</v>
      </c>
      <c r="J5386">
        <v>27.32</v>
      </c>
    </row>
    <row r="5387" spans="1:10" x14ac:dyDescent="0.45">
      <c r="A5387">
        <v>1981</v>
      </c>
      <c r="B5387">
        <v>55</v>
      </c>
      <c r="C5387">
        <v>6.4200000000000004E-3</v>
      </c>
      <c r="D5387">
        <v>6.4000000000000003E-3</v>
      </c>
      <c r="E5387">
        <v>0.5</v>
      </c>
      <c r="F5387">
        <v>91952</v>
      </c>
      <c r="G5387">
        <v>589</v>
      </c>
      <c r="H5387">
        <v>91657</v>
      </c>
      <c r="I5387">
        <v>2433785</v>
      </c>
      <c r="J5387">
        <v>26.47</v>
      </c>
    </row>
    <row r="5388" spans="1:10" x14ac:dyDescent="0.45">
      <c r="A5388">
        <v>1981</v>
      </c>
      <c r="B5388">
        <v>56</v>
      </c>
      <c r="C5388">
        <v>7.0699999999999999E-3</v>
      </c>
      <c r="D5388">
        <v>7.0499999999999998E-3</v>
      </c>
      <c r="E5388">
        <v>0.5</v>
      </c>
      <c r="F5388">
        <v>91363</v>
      </c>
      <c r="G5388">
        <v>644</v>
      </c>
      <c r="H5388">
        <v>91041</v>
      </c>
      <c r="I5388">
        <v>2342127</v>
      </c>
      <c r="J5388">
        <v>25.64</v>
      </c>
    </row>
    <row r="5389" spans="1:10" x14ac:dyDescent="0.45">
      <c r="A5389">
        <v>1981</v>
      </c>
      <c r="B5389">
        <v>57</v>
      </c>
      <c r="C5389">
        <v>7.2500000000000004E-3</v>
      </c>
      <c r="D5389">
        <v>7.2199999999999999E-3</v>
      </c>
      <c r="E5389">
        <v>0.5</v>
      </c>
      <c r="F5389">
        <v>90719</v>
      </c>
      <c r="G5389">
        <v>655</v>
      </c>
      <c r="H5389">
        <v>90391</v>
      </c>
      <c r="I5389">
        <v>2251086</v>
      </c>
      <c r="J5389">
        <v>24.81</v>
      </c>
    </row>
    <row r="5390" spans="1:10" x14ac:dyDescent="0.45">
      <c r="A5390">
        <v>1981</v>
      </c>
      <c r="B5390">
        <v>58</v>
      </c>
      <c r="C5390">
        <v>8.0400000000000003E-3</v>
      </c>
      <c r="D5390">
        <v>8.0099999999999998E-3</v>
      </c>
      <c r="E5390">
        <v>0.5</v>
      </c>
      <c r="F5390">
        <v>90064</v>
      </c>
      <c r="G5390">
        <v>721</v>
      </c>
      <c r="H5390">
        <v>89703</v>
      </c>
      <c r="I5390">
        <v>2160695</v>
      </c>
      <c r="J5390">
        <v>23.99</v>
      </c>
    </row>
    <row r="5391" spans="1:10" x14ac:dyDescent="0.45">
      <c r="A5391">
        <v>1981</v>
      </c>
      <c r="B5391">
        <v>59</v>
      </c>
      <c r="C5391">
        <v>8.6400000000000001E-3</v>
      </c>
      <c r="D5391">
        <v>8.6E-3</v>
      </c>
      <c r="E5391">
        <v>0.5</v>
      </c>
      <c r="F5391">
        <v>89342</v>
      </c>
      <c r="G5391">
        <v>768</v>
      </c>
      <c r="H5391">
        <v>88958</v>
      </c>
      <c r="I5391">
        <v>2070992</v>
      </c>
      <c r="J5391">
        <v>23.18</v>
      </c>
    </row>
    <row r="5392" spans="1:10" x14ac:dyDescent="0.45">
      <c r="A5392">
        <v>1981</v>
      </c>
      <c r="B5392">
        <v>60</v>
      </c>
      <c r="C5392">
        <v>9.3799999999999994E-3</v>
      </c>
      <c r="D5392">
        <v>9.3299999999999998E-3</v>
      </c>
      <c r="E5392">
        <v>0.5</v>
      </c>
      <c r="F5392">
        <v>88574</v>
      </c>
      <c r="G5392">
        <v>827</v>
      </c>
      <c r="H5392">
        <v>88161</v>
      </c>
      <c r="I5392">
        <v>1982034</v>
      </c>
      <c r="J5392">
        <v>22.38</v>
      </c>
    </row>
    <row r="5393" spans="1:10" x14ac:dyDescent="0.45">
      <c r="A5393">
        <v>1981</v>
      </c>
      <c r="B5393">
        <v>61</v>
      </c>
      <c r="C5393">
        <v>1.061E-2</v>
      </c>
      <c r="D5393">
        <v>1.055E-2</v>
      </c>
      <c r="E5393">
        <v>0.5</v>
      </c>
      <c r="F5393">
        <v>87748</v>
      </c>
      <c r="G5393">
        <v>926</v>
      </c>
      <c r="H5393">
        <v>87285</v>
      </c>
      <c r="I5393">
        <v>1893873</v>
      </c>
      <c r="J5393">
        <v>21.58</v>
      </c>
    </row>
    <row r="5394" spans="1:10" x14ac:dyDescent="0.45">
      <c r="A5394">
        <v>1981</v>
      </c>
      <c r="B5394">
        <v>62</v>
      </c>
      <c r="C5394">
        <v>1.1650000000000001E-2</v>
      </c>
      <c r="D5394">
        <v>1.158E-2</v>
      </c>
      <c r="E5394">
        <v>0.5</v>
      </c>
      <c r="F5394">
        <v>86821</v>
      </c>
      <c r="G5394">
        <v>1005</v>
      </c>
      <c r="H5394">
        <v>86319</v>
      </c>
      <c r="I5394">
        <v>1806588</v>
      </c>
      <c r="J5394">
        <v>20.81</v>
      </c>
    </row>
    <row r="5395" spans="1:10" x14ac:dyDescent="0.45">
      <c r="A5395">
        <v>1981</v>
      </c>
      <c r="B5395">
        <v>63</v>
      </c>
      <c r="C5395">
        <v>1.218E-2</v>
      </c>
      <c r="D5395">
        <v>1.2109999999999999E-2</v>
      </c>
      <c r="E5395">
        <v>0.5</v>
      </c>
      <c r="F5395">
        <v>85816</v>
      </c>
      <c r="G5395">
        <v>1039</v>
      </c>
      <c r="H5395">
        <v>85297</v>
      </c>
      <c r="I5395">
        <v>1720269</v>
      </c>
      <c r="J5395">
        <v>20.05</v>
      </c>
    </row>
    <row r="5396" spans="1:10" x14ac:dyDescent="0.45">
      <c r="A5396">
        <v>1981</v>
      </c>
      <c r="B5396">
        <v>64</v>
      </c>
      <c r="C5396">
        <v>1.269E-2</v>
      </c>
      <c r="D5396">
        <v>1.261E-2</v>
      </c>
      <c r="E5396">
        <v>0.5</v>
      </c>
      <c r="F5396">
        <v>84777</v>
      </c>
      <c r="G5396">
        <v>1069</v>
      </c>
      <c r="H5396">
        <v>84243</v>
      </c>
      <c r="I5396">
        <v>1634973</v>
      </c>
      <c r="J5396">
        <v>19.29</v>
      </c>
    </row>
    <row r="5397" spans="1:10" x14ac:dyDescent="0.45">
      <c r="A5397">
        <v>1981</v>
      </c>
      <c r="B5397">
        <v>65</v>
      </c>
      <c r="C5397">
        <v>1.44E-2</v>
      </c>
      <c r="D5397">
        <v>1.43E-2</v>
      </c>
      <c r="E5397">
        <v>0.5</v>
      </c>
      <c r="F5397">
        <v>83708</v>
      </c>
      <c r="G5397">
        <v>1197</v>
      </c>
      <c r="H5397">
        <v>83110</v>
      </c>
      <c r="I5397">
        <v>1550730</v>
      </c>
      <c r="J5397">
        <v>18.53</v>
      </c>
    </row>
    <row r="5398" spans="1:10" x14ac:dyDescent="0.45">
      <c r="A5398">
        <v>1981</v>
      </c>
      <c r="B5398">
        <v>66</v>
      </c>
      <c r="C5398">
        <v>1.5769999999999999E-2</v>
      </c>
      <c r="D5398">
        <v>1.5650000000000001E-2</v>
      </c>
      <c r="E5398">
        <v>0.5</v>
      </c>
      <c r="F5398">
        <v>82511</v>
      </c>
      <c r="G5398">
        <v>1291</v>
      </c>
      <c r="H5398">
        <v>81865</v>
      </c>
      <c r="I5398">
        <v>1467621</v>
      </c>
      <c r="J5398">
        <v>17.79</v>
      </c>
    </row>
    <row r="5399" spans="1:10" x14ac:dyDescent="0.45">
      <c r="A5399">
        <v>1981</v>
      </c>
      <c r="B5399">
        <v>67</v>
      </c>
      <c r="C5399">
        <v>1.704E-2</v>
      </c>
      <c r="D5399">
        <v>1.6899999999999998E-2</v>
      </c>
      <c r="E5399">
        <v>0.5</v>
      </c>
      <c r="F5399">
        <v>81220</v>
      </c>
      <c r="G5399">
        <v>1372</v>
      </c>
      <c r="H5399">
        <v>80534</v>
      </c>
      <c r="I5399">
        <v>1385755</v>
      </c>
      <c r="J5399">
        <v>17.059999999999999</v>
      </c>
    </row>
    <row r="5400" spans="1:10" x14ac:dyDescent="0.45">
      <c r="A5400">
        <v>1981</v>
      </c>
      <c r="B5400">
        <v>68</v>
      </c>
      <c r="C5400">
        <v>1.814E-2</v>
      </c>
      <c r="D5400">
        <v>1.797E-2</v>
      </c>
      <c r="E5400">
        <v>0.5</v>
      </c>
      <c r="F5400">
        <v>79848</v>
      </c>
      <c r="G5400">
        <v>1435</v>
      </c>
      <c r="H5400">
        <v>79130</v>
      </c>
      <c r="I5400">
        <v>1305222</v>
      </c>
      <c r="J5400">
        <v>16.350000000000001</v>
      </c>
    </row>
    <row r="5401" spans="1:10" x14ac:dyDescent="0.45">
      <c r="A5401">
        <v>1981</v>
      </c>
      <c r="B5401">
        <v>69</v>
      </c>
      <c r="C5401">
        <v>1.9550000000000001E-2</v>
      </c>
      <c r="D5401">
        <v>1.9359999999999999E-2</v>
      </c>
      <c r="E5401">
        <v>0.5</v>
      </c>
      <c r="F5401">
        <v>78412</v>
      </c>
      <c r="G5401">
        <v>1518</v>
      </c>
      <c r="H5401">
        <v>77653</v>
      </c>
      <c r="I5401">
        <v>1226092</v>
      </c>
      <c r="J5401">
        <v>15.64</v>
      </c>
    </row>
    <row r="5402" spans="1:10" x14ac:dyDescent="0.45">
      <c r="A5402">
        <v>1981</v>
      </c>
      <c r="B5402">
        <v>70</v>
      </c>
      <c r="C5402">
        <v>2.1760000000000002E-2</v>
      </c>
      <c r="D5402">
        <v>2.1530000000000001E-2</v>
      </c>
      <c r="E5402">
        <v>0.5</v>
      </c>
      <c r="F5402">
        <v>76894</v>
      </c>
      <c r="G5402">
        <v>1655</v>
      </c>
      <c r="H5402">
        <v>76067</v>
      </c>
      <c r="I5402">
        <v>1148438</v>
      </c>
      <c r="J5402">
        <v>14.94</v>
      </c>
    </row>
    <row r="5403" spans="1:10" x14ac:dyDescent="0.45">
      <c r="A5403">
        <v>1981</v>
      </c>
      <c r="B5403">
        <v>71</v>
      </c>
      <c r="C5403">
        <v>2.3570000000000001E-2</v>
      </c>
      <c r="D5403">
        <v>2.3290000000000002E-2</v>
      </c>
      <c r="E5403">
        <v>0.5</v>
      </c>
      <c r="F5403">
        <v>75239</v>
      </c>
      <c r="G5403">
        <v>1753</v>
      </c>
      <c r="H5403">
        <v>74362</v>
      </c>
      <c r="I5403">
        <v>1072372</v>
      </c>
      <c r="J5403">
        <v>14.25</v>
      </c>
    </row>
    <row r="5404" spans="1:10" x14ac:dyDescent="0.45">
      <c r="A5404">
        <v>1981</v>
      </c>
      <c r="B5404">
        <v>72</v>
      </c>
      <c r="C5404">
        <v>2.623E-2</v>
      </c>
      <c r="D5404">
        <v>2.589E-2</v>
      </c>
      <c r="E5404">
        <v>0.5</v>
      </c>
      <c r="F5404">
        <v>73486</v>
      </c>
      <c r="G5404">
        <v>1903</v>
      </c>
      <c r="H5404">
        <v>72535</v>
      </c>
      <c r="I5404">
        <v>998009</v>
      </c>
      <c r="J5404">
        <v>13.58</v>
      </c>
    </row>
    <row r="5405" spans="1:10" x14ac:dyDescent="0.45">
      <c r="A5405">
        <v>1981</v>
      </c>
      <c r="B5405">
        <v>73</v>
      </c>
      <c r="C5405">
        <v>2.9059999999999999E-2</v>
      </c>
      <c r="D5405">
        <v>2.8639999999999999E-2</v>
      </c>
      <c r="E5405">
        <v>0.5</v>
      </c>
      <c r="F5405">
        <v>71583</v>
      </c>
      <c r="G5405">
        <v>2050</v>
      </c>
      <c r="H5405">
        <v>70558</v>
      </c>
      <c r="I5405">
        <v>925475</v>
      </c>
      <c r="J5405">
        <v>12.93</v>
      </c>
    </row>
    <row r="5406" spans="1:10" x14ac:dyDescent="0.45">
      <c r="A5406">
        <v>1981</v>
      </c>
      <c r="B5406">
        <v>74</v>
      </c>
      <c r="C5406">
        <v>3.039E-2</v>
      </c>
      <c r="D5406">
        <v>2.9929999999999998E-2</v>
      </c>
      <c r="E5406">
        <v>0.5</v>
      </c>
      <c r="F5406">
        <v>69533</v>
      </c>
      <c r="G5406">
        <v>2081</v>
      </c>
      <c r="H5406">
        <v>68492</v>
      </c>
      <c r="I5406">
        <v>854916</v>
      </c>
      <c r="J5406">
        <v>12.3</v>
      </c>
    </row>
    <row r="5407" spans="1:10" x14ac:dyDescent="0.45">
      <c r="A5407">
        <v>1981</v>
      </c>
      <c r="B5407">
        <v>75</v>
      </c>
      <c r="C5407">
        <v>3.4270000000000002E-2</v>
      </c>
      <c r="D5407">
        <v>3.3689999999999998E-2</v>
      </c>
      <c r="E5407">
        <v>0.5</v>
      </c>
      <c r="F5407">
        <v>67452</v>
      </c>
      <c r="G5407">
        <v>2273</v>
      </c>
      <c r="H5407">
        <v>66315</v>
      </c>
      <c r="I5407">
        <v>786424</v>
      </c>
      <c r="J5407">
        <v>11.66</v>
      </c>
    </row>
    <row r="5408" spans="1:10" x14ac:dyDescent="0.45">
      <c r="A5408">
        <v>1981</v>
      </c>
      <c r="B5408">
        <v>76</v>
      </c>
      <c r="C5408">
        <v>3.7740000000000003E-2</v>
      </c>
      <c r="D5408">
        <v>3.7039999999999997E-2</v>
      </c>
      <c r="E5408">
        <v>0.5</v>
      </c>
      <c r="F5408">
        <v>65179</v>
      </c>
      <c r="G5408">
        <v>2414</v>
      </c>
      <c r="H5408">
        <v>63972</v>
      </c>
      <c r="I5408">
        <v>720109</v>
      </c>
      <c r="J5408">
        <v>11.05</v>
      </c>
    </row>
    <row r="5409" spans="1:10" x14ac:dyDescent="0.45">
      <c r="A5409">
        <v>1981</v>
      </c>
      <c r="B5409">
        <v>77</v>
      </c>
      <c r="C5409">
        <v>4.0620000000000003E-2</v>
      </c>
      <c r="D5409">
        <v>3.9809999999999998E-2</v>
      </c>
      <c r="E5409">
        <v>0.5</v>
      </c>
      <c r="F5409">
        <v>62765</v>
      </c>
      <c r="G5409">
        <v>2499</v>
      </c>
      <c r="H5409">
        <v>61515</v>
      </c>
      <c r="I5409">
        <v>656137</v>
      </c>
      <c r="J5409">
        <v>10.45</v>
      </c>
    </row>
    <row r="5410" spans="1:10" x14ac:dyDescent="0.45">
      <c r="A5410">
        <v>1981</v>
      </c>
      <c r="B5410">
        <v>78</v>
      </c>
      <c r="C5410">
        <v>4.4609999999999997E-2</v>
      </c>
      <c r="D5410">
        <v>4.3639999999999998E-2</v>
      </c>
      <c r="E5410">
        <v>0.5</v>
      </c>
      <c r="F5410">
        <v>60266</v>
      </c>
      <c r="G5410">
        <v>2630</v>
      </c>
      <c r="H5410">
        <v>58951</v>
      </c>
      <c r="I5410">
        <v>594621</v>
      </c>
      <c r="J5410">
        <v>9.8699999999999992</v>
      </c>
    </row>
    <row r="5411" spans="1:10" x14ac:dyDescent="0.45">
      <c r="A5411">
        <v>1981</v>
      </c>
      <c r="B5411">
        <v>79</v>
      </c>
      <c r="C5411">
        <v>4.7809999999999998E-2</v>
      </c>
      <c r="D5411">
        <v>4.6690000000000002E-2</v>
      </c>
      <c r="E5411">
        <v>0.5</v>
      </c>
      <c r="F5411">
        <v>57636</v>
      </c>
      <c r="G5411">
        <v>2691</v>
      </c>
      <c r="H5411">
        <v>56291</v>
      </c>
      <c r="I5411">
        <v>535670</v>
      </c>
      <c r="J5411">
        <v>9.2899999999999991</v>
      </c>
    </row>
    <row r="5412" spans="1:10" x14ac:dyDescent="0.45">
      <c r="A5412">
        <v>1981</v>
      </c>
      <c r="B5412">
        <v>80</v>
      </c>
      <c r="C5412">
        <v>5.8950000000000002E-2</v>
      </c>
      <c r="D5412">
        <v>5.7259999999999998E-2</v>
      </c>
      <c r="E5412">
        <v>0.5</v>
      </c>
      <c r="F5412">
        <v>54945</v>
      </c>
      <c r="G5412">
        <v>3146</v>
      </c>
      <c r="H5412">
        <v>53372</v>
      </c>
      <c r="I5412">
        <v>479379</v>
      </c>
      <c r="J5412">
        <v>8.7200000000000006</v>
      </c>
    </row>
    <row r="5413" spans="1:10" x14ac:dyDescent="0.45">
      <c r="A5413">
        <v>1981</v>
      </c>
      <c r="B5413">
        <v>81</v>
      </c>
      <c r="C5413">
        <v>6.4829999999999999E-2</v>
      </c>
      <c r="D5413">
        <v>6.2799999999999995E-2</v>
      </c>
      <c r="E5413">
        <v>0.5</v>
      </c>
      <c r="F5413">
        <v>51799</v>
      </c>
      <c r="G5413">
        <v>3253</v>
      </c>
      <c r="H5413">
        <v>50173</v>
      </c>
      <c r="I5413">
        <v>426007</v>
      </c>
      <c r="J5413">
        <v>8.2200000000000006</v>
      </c>
    </row>
    <row r="5414" spans="1:10" x14ac:dyDescent="0.45">
      <c r="A5414">
        <v>1981</v>
      </c>
      <c r="B5414">
        <v>82</v>
      </c>
      <c r="C5414">
        <v>7.0459999999999995E-2</v>
      </c>
      <c r="D5414">
        <v>6.8070000000000006E-2</v>
      </c>
      <c r="E5414">
        <v>0.5</v>
      </c>
      <c r="F5414">
        <v>48546</v>
      </c>
      <c r="G5414">
        <v>3304</v>
      </c>
      <c r="H5414">
        <v>46894</v>
      </c>
      <c r="I5414">
        <v>375835</v>
      </c>
      <c r="J5414">
        <v>7.74</v>
      </c>
    </row>
    <row r="5415" spans="1:10" x14ac:dyDescent="0.45">
      <c r="A5415">
        <v>1981</v>
      </c>
      <c r="B5415">
        <v>83</v>
      </c>
      <c r="C5415">
        <v>7.7740000000000004E-2</v>
      </c>
      <c r="D5415">
        <v>7.4829999999999994E-2</v>
      </c>
      <c r="E5415">
        <v>0.5</v>
      </c>
      <c r="F5415">
        <v>45242</v>
      </c>
      <c r="G5415">
        <v>3385</v>
      </c>
      <c r="H5415">
        <v>43549</v>
      </c>
      <c r="I5415">
        <v>328941</v>
      </c>
      <c r="J5415">
        <v>7.27</v>
      </c>
    </row>
    <row r="5416" spans="1:10" x14ac:dyDescent="0.45">
      <c r="A5416">
        <v>1981</v>
      </c>
      <c r="B5416">
        <v>84</v>
      </c>
      <c r="C5416">
        <v>8.6540000000000006E-2</v>
      </c>
      <c r="D5416">
        <v>8.2949999999999996E-2</v>
      </c>
      <c r="E5416">
        <v>0.5</v>
      </c>
      <c r="F5416">
        <v>41857</v>
      </c>
      <c r="G5416">
        <v>3472</v>
      </c>
      <c r="H5416">
        <v>40120</v>
      </c>
      <c r="I5416">
        <v>285391</v>
      </c>
      <c r="J5416">
        <v>6.82</v>
      </c>
    </row>
    <row r="5417" spans="1:10" x14ac:dyDescent="0.45">
      <c r="A5417">
        <v>1981</v>
      </c>
      <c r="B5417">
        <v>85</v>
      </c>
      <c r="C5417">
        <v>9.7170000000000006E-2</v>
      </c>
      <c r="D5417">
        <v>9.2660000000000006E-2</v>
      </c>
      <c r="E5417">
        <v>0.5</v>
      </c>
      <c r="F5417">
        <v>38384</v>
      </c>
      <c r="G5417">
        <v>3557</v>
      </c>
      <c r="H5417">
        <v>36606</v>
      </c>
      <c r="I5417">
        <v>245271</v>
      </c>
      <c r="J5417">
        <v>6.39</v>
      </c>
    </row>
    <row r="5418" spans="1:10" x14ac:dyDescent="0.45">
      <c r="A5418">
        <v>1981</v>
      </c>
      <c r="B5418">
        <v>86</v>
      </c>
      <c r="C5418">
        <v>0.10763</v>
      </c>
      <c r="D5418">
        <v>0.10213999999999999</v>
      </c>
      <c r="E5418">
        <v>0.5</v>
      </c>
      <c r="F5418">
        <v>34828</v>
      </c>
      <c r="G5418">
        <v>3557</v>
      </c>
      <c r="H5418">
        <v>33049</v>
      </c>
      <c r="I5418">
        <v>208665</v>
      </c>
      <c r="J5418">
        <v>5.99</v>
      </c>
    </row>
    <row r="5419" spans="1:10" x14ac:dyDescent="0.45">
      <c r="A5419">
        <v>1981</v>
      </c>
      <c r="B5419">
        <v>87</v>
      </c>
      <c r="C5419">
        <v>0.11852</v>
      </c>
      <c r="D5419">
        <v>0.11189</v>
      </c>
      <c r="E5419">
        <v>0.5</v>
      </c>
      <c r="F5419">
        <v>31270</v>
      </c>
      <c r="G5419">
        <v>3499</v>
      </c>
      <c r="H5419">
        <v>29521</v>
      </c>
      <c r="I5419">
        <v>175616</v>
      </c>
      <c r="J5419">
        <v>5.62</v>
      </c>
    </row>
    <row r="5420" spans="1:10" x14ac:dyDescent="0.45">
      <c r="A5420">
        <v>1981</v>
      </c>
      <c r="B5420">
        <v>88</v>
      </c>
      <c r="C5420">
        <v>0.13100000000000001</v>
      </c>
      <c r="D5420">
        <v>0.12293999999999999</v>
      </c>
      <c r="E5420">
        <v>0.5</v>
      </c>
      <c r="F5420">
        <v>27772</v>
      </c>
      <c r="G5420">
        <v>3414</v>
      </c>
      <c r="H5420">
        <v>26064</v>
      </c>
      <c r="I5420">
        <v>146095</v>
      </c>
      <c r="J5420">
        <v>5.26</v>
      </c>
    </row>
    <row r="5421" spans="1:10" x14ac:dyDescent="0.45">
      <c r="A5421">
        <v>1981</v>
      </c>
      <c r="B5421">
        <v>89</v>
      </c>
      <c r="C5421">
        <v>0.14216999999999999</v>
      </c>
      <c r="D5421">
        <v>0.13272999999999999</v>
      </c>
      <c r="E5421">
        <v>0.5</v>
      </c>
      <c r="F5421">
        <v>24357</v>
      </c>
      <c r="G5421">
        <v>3233</v>
      </c>
      <c r="H5421">
        <v>22741</v>
      </c>
      <c r="I5421">
        <v>120031</v>
      </c>
      <c r="J5421">
        <v>4.93</v>
      </c>
    </row>
    <row r="5422" spans="1:10" x14ac:dyDescent="0.45">
      <c r="A5422">
        <v>1981</v>
      </c>
      <c r="B5422">
        <v>90</v>
      </c>
      <c r="C5422">
        <v>0.15855</v>
      </c>
      <c r="D5422">
        <v>0.1469</v>
      </c>
      <c r="E5422">
        <v>0.5</v>
      </c>
      <c r="F5422">
        <v>21124</v>
      </c>
      <c r="G5422">
        <v>3103</v>
      </c>
      <c r="H5422">
        <v>19573</v>
      </c>
      <c r="I5422">
        <v>97290</v>
      </c>
      <c r="J5422">
        <v>4.6100000000000003</v>
      </c>
    </row>
    <row r="5423" spans="1:10" x14ac:dyDescent="0.45">
      <c r="A5423">
        <v>1981</v>
      </c>
      <c r="B5423">
        <v>91</v>
      </c>
      <c r="C5423">
        <v>0.17499999999999999</v>
      </c>
      <c r="D5423">
        <v>0.16092000000000001</v>
      </c>
      <c r="E5423">
        <v>0.5</v>
      </c>
      <c r="F5423">
        <v>18021</v>
      </c>
      <c r="G5423">
        <v>2900</v>
      </c>
      <c r="H5423">
        <v>16571</v>
      </c>
      <c r="I5423">
        <v>77717</v>
      </c>
      <c r="J5423">
        <v>4.3099999999999996</v>
      </c>
    </row>
    <row r="5424" spans="1:10" x14ac:dyDescent="0.45">
      <c r="A5424">
        <v>1981</v>
      </c>
      <c r="B5424">
        <v>92</v>
      </c>
      <c r="C5424">
        <v>0.19189999999999999</v>
      </c>
      <c r="D5424">
        <v>0.17510000000000001</v>
      </c>
      <c r="E5424">
        <v>0.5</v>
      </c>
      <c r="F5424">
        <v>15121</v>
      </c>
      <c r="G5424">
        <v>2648</v>
      </c>
      <c r="H5424">
        <v>13797</v>
      </c>
      <c r="I5424">
        <v>61146</v>
      </c>
      <c r="J5424">
        <v>4.04</v>
      </c>
    </row>
    <row r="5425" spans="1:10" x14ac:dyDescent="0.45">
      <c r="A5425">
        <v>1981</v>
      </c>
      <c r="B5425">
        <v>93</v>
      </c>
      <c r="C5425">
        <v>0.20968999999999999</v>
      </c>
      <c r="D5425">
        <v>0.1898</v>
      </c>
      <c r="E5425">
        <v>0.5</v>
      </c>
      <c r="F5425">
        <v>12473</v>
      </c>
      <c r="G5425">
        <v>2367</v>
      </c>
      <c r="H5425">
        <v>11290</v>
      </c>
      <c r="I5425">
        <v>47349</v>
      </c>
      <c r="J5425">
        <v>3.8</v>
      </c>
    </row>
    <row r="5426" spans="1:10" x14ac:dyDescent="0.45">
      <c r="A5426">
        <v>1981</v>
      </c>
      <c r="B5426">
        <v>94</v>
      </c>
      <c r="C5426">
        <v>0.22499</v>
      </c>
      <c r="D5426">
        <v>0.20224</v>
      </c>
      <c r="E5426">
        <v>0.5</v>
      </c>
      <c r="F5426">
        <v>10106</v>
      </c>
      <c r="G5426">
        <v>2044</v>
      </c>
      <c r="H5426">
        <v>9084</v>
      </c>
      <c r="I5426">
        <v>36059</v>
      </c>
      <c r="J5426">
        <v>3.57</v>
      </c>
    </row>
    <row r="5427" spans="1:10" x14ac:dyDescent="0.45">
      <c r="A5427">
        <v>1981</v>
      </c>
      <c r="B5427">
        <v>95</v>
      </c>
      <c r="C5427">
        <v>0.24490999999999999</v>
      </c>
      <c r="D5427">
        <v>0.21819</v>
      </c>
      <c r="E5427">
        <v>0.5</v>
      </c>
      <c r="F5427">
        <v>8062</v>
      </c>
      <c r="G5427">
        <v>1759</v>
      </c>
      <c r="H5427">
        <v>7183</v>
      </c>
      <c r="I5427">
        <v>26975</v>
      </c>
      <c r="J5427">
        <v>3.35</v>
      </c>
    </row>
    <row r="5428" spans="1:10" x14ac:dyDescent="0.45">
      <c r="A5428">
        <v>1981</v>
      </c>
      <c r="B5428">
        <v>96</v>
      </c>
      <c r="C5428">
        <v>0.26593</v>
      </c>
      <c r="D5428">
        <v>0.23472000000000001</v>
      </c>
      <c r="E5428">
        <v>0.5</v>
      </c>
      <c r="F5428">
        <v>6303</v>
      </c>
      <c r="G5428">
        <v>1479</v>
      </c>
      <c r="H5428">
        <v>5563</v>
      </c>
      <c r="I5428">
        <v>19792</v>
      </c>
      <c r="J5428">
        <v>3.14</v>
      </c>
    </row>
    <row r="5429" spans="1:10" x14ac:dyDescent="0.45">
      <c r="A5429">
        <v>1981</v>
      </c>
      <c r="B5429">
        <v>97</v>
      </c>
      <c r="C5429">
        <v>0.28805999999999998</v>
      </c>
      <c r="D5429">
        <v>0.25179000000000001</v>
      </c>
      <c r="E5429">
        <v>0.5</v>
      </c>
      <c r="F5429">
        <v>4824</v>
      </c>
      <c r="G5429">
        <v>1215</v>
      </c>
      <c r="H5429">
        <v>4216</v>
      </c>
      <c r="I5429">
        <v>14229</v>
      </c>
      <c r="J5429">
        <v>2.95</v>
      </c>
    </row>
    <row r="5430" spans="1:10" x14ac:dyDescent="0.45">
      <c r="A5430">
        <v>1981</v>
      </c>
      <c r="B5430">
        <v>98</v>
      </c>
      <c r="C5430">
        <v>0.31125999999999998</v>
      </c>
      <c r="D5430">
        <v>0.26934000000000002</v>
      </c>
      <c r="E5430">
        <v>0.5</v>
      </c>
      <c r="F5430">
        <v>3609</v>
      </c>
      <c r="G5430">
        <v>972</v>
      </c>
      <c r="H5430">
        <v>3123</v>
      </c>
      <c r="I5430">
        <v>10013</v>
      </c>
      <c r="J5430">
        <v>2.77</v>
      </c>
    </row>
    <row r="5431" spans="1:10" x14ac:dyDescent="0.45">
      <c r="A5431">
        <v>1981</v>
      </c>
      <c r="B5431">
        <v>99</v>
      </c>
      <c r="C5431">
        <v>0.33544000000000002</v>
      </c>
      <c r="D5431">
        <v>0.28726000000000002</v>
      </c>
      <c r="E5431">
        <v>0.5</v>
      </c>
      <c r="F5431">
        <v>2637</v>
      </c>
      <c r="G5431">
        <v>758</v>
      </c>
      <c r="H5431">
        <v>2258</v>
      </c>
      <c r="I5431">
        <v>6890</v>
      </c>
      <c r="J5431">
        <v>2.61</v>
      </c>
    </row>
    <row r="5432" spans="1:10" x14ac:dyDescent="0.45">
      <c r="A5432">
        <v>1981</v>
      </c>
      <c r="B5432">
        <v>100</v>
      </c>
      <c r="C5432">
        <v>0.36052000000000001</v>
      </c>
      <c r="D5432">
        <v>0.30545</v>
      </c>
      <c r="E5432">
        <v>0.5</v>
      </c>
      <c r="F5432">
        <v>1880</v>
      </c>
      <c r="G5432">
        <v>574</v>
      </c>
      <c r="H5432">
        <v>1592</v>
      </c>
      <c r="I5432">
        <v>4631</v>
      </c>
      <c r="J5432">
        <v>2.46</v>
      </c>
    </row>
    <row r="5433" spans="1:10" x14ac:dyDescent="0.45">
      <c r="A5433">
        <v>1981</v>
      </c>
      <c r="B5433">
        <v>101</v>
      </c>
      <c r="C5433">
        <v>0.38638</v>
      </c>
      <c r="D5433">
        <v>0.32382</v>
      </c>
      <c r="E5433">
        <v>0.5</v>
      </c>
      <c r="F5433">
        <v>1305</v>
      </c>
      <c r="G5433">
        <v>423</v>
      </c>
      <c r="H5433">
        <v>1094</v>
      </c>
      <c r="I5433">
        <v>3039</v>
      </c>
      <c r="J5433">
        <v>2.33</v>
      </c>
    </row>
    <row r="5434" spans="1:10" x14ac:dyDescent="0.45">
      <c r="A5434">
        <v>1981</v>
      </c>
      <c r="B5434">
        <v>102</v>
      </c>
      <c r="C5434">
        <v>0.41289999999999999</v>
      </c>
      <c r="D5434">
        <v>0.34223999999999999</v>
      </c>
      <c r="E5434">
        <v>0.5</v>
      </c>
      <c r="F5434">
        <v>883</v>
      </c>
      <c r="G5434">
        <v>302</v>
      </c>
      <c r="H5434">
        <v>732</v>
      </c>
      <c r="I5434">
        <v>1945</v>
      </c>
      <c r="J5434">
        <v>2.2000000000000002</v>
      </c>
    </row>
    <row r="5435" spans="1:10" x14ac:dyDescent="0.45">
      <c r="A5435">
        <v>1981</v>
      </c>
      <c r="B5435">
        <v>103</v>
      </c>
      <c r="C5435">
        <v>0.43992999999999999</v>
      </c>
      <c r="D5435">
        <v>0.36060999999999999</v>
      </c>
      <c r="E5435">
        <v>0.5</v>
      </c>
      <c r="F5435">
        <v>581</v>
      </c>
      <c r="G5435">
        <v>209</v>
      </c>
      <c r="H5435">
        <v>476</v>
      </c>
      <c r="I5435">
        <v>1213</v>
      </c>
      <c r="J5435">
        <v>2.09</v>
      </c>
    </row>
    <row r="5436" spans="1:10" x14ac:dyDescent="0.45">
      <c r="A5436">
        <v>1981</v>
      </c>
      <c r="B5436">
        <v>104</v>
      </c>
      <c r="C5436">
        <v>0.46733000000000002</v>
      </c>
      <c r="D5436">
        <v>0.37880999999999998</v>
      </c>
      <c r="E5436">
        <v>0.5</v>
      </c>
      <c r="F5436">
        <v>371</v>
      </c>
      <c r="G5436">
        <v>141</v>
      </c>
      <c r="H5436">
        <v>301</v>
      </c>
      <c r="I5436">
        <v>737</v>
      </c>
      <c r="J5436">
        <v>1.99</v>
      </c>
    </row>
    <row r="5437" spans="1:10" x14ac:dyDescent="0.45">
      <c r="A5437">
        <v>1981</v>
      </c>
      <c r="B5437">
        <v>105</v>
      </c>
      <c r="C5437">
        <v>0.49492000000000003</v>
      </c>
      <c r="D5437">
        <v>0.39673999999999998</v>
      </c>
      <c r="E5437">
        <v>0.5</v>
      </c>
      <c r="F5437">
        <v>231</v>
      </c>
      <c r="G5437">
        <v>91</v>
      </c>
      <c r="H5437">
        <v>185</v>
      </c>
      <c r="I5437">
        <v>436</v>
      </c>
      <c r="J5437">
        <v>1.89</v>
      </c>
    </row>
    <row r="5438" spans="1:10" x14ac:dyDescent="0.45">
      <c r="A5438">
        <v>1981</v>
      </c>
      <c r="B5438">
        <v>106</v>
      </c>
      <c r="C5438">
        <v>0.52254999999999996</v>
      </c>
      <c r="D5438">
        <v>0.4143</v>
      </c>
      <c r="E5438">
        <v>0.5</v>
      </c>
      <c r="F5438">
        <v>139</v>
      </c>
      <c r="G5438">
        <v>58</v>
      </c>
      <c r="H5438">
        <v>110</v>
      </c>
      <c r="I5438">
        <v>252</v>
      </c>
      <c r="J5438">
        <v>1.81</v>
      </c>
    </row>
    <row r="5439" spans="1:10" x14ac:dyDescent="0.45">
      <c r="A5439">
        <v>1981</v>
      </c>
      <c r="B5439">
        <v>107</v>
      </c>
      <c r="C5439">
        <v>0.55003999999999997</v>
      </c>
      <c r="D5439">
        <v>0.43140000000000001</v>
      </c>
      <c r="E5439">
        <v>0.5</v>
      </c>
      <c r="F5439">
        <v>81</v>
      </c>
      <c r="G5439">
        <v>35</v>
      </c>
      <c r="H5439">
        <v>64</v>
      </c>
      <c r="I5439">
        <v>141</v>
      </c>
      <c r="J5439">
        <v>1.73</v>
      </c>
    </row>
    <row r="5440" spans="1:10" x14ac:dyDescent="0.45">
      <c r="A5440">
        <v>1981</v>
      </c>
      <c r="B5440">
        <v>108</v>
      </c>
      <c r="C5440">
        <v>0.57721999999999996</v>
      </c>
      <c r="D5440">
        <v>0.44794</v>
      </c>
      <c r="E5440">
        <v>0.5</v>
      </c>
      <c r="F5440">
        <v>46</v>
      </c>
      <c r="G5440">
        <v>21</v>
      </c>
      <c r="H5440">
        <v>36</v>
      </c>
      <c r="I5440">
        <v>77</v>
      </c>
      <c r="J5440">
        <v>1.67</v>
      </c>
    </row>
    <row r="5441" spans="1:10" x14ac:dyDescent="0.45">
      <c r="A5441">
        <v>1981</v>
      </c>
      <c r="B5441">
        <v>109</v>
      </c>
      <c r="C5441">
        <v>0.60394999999999999</v>
      </c>
      <c r="D5441">
        <v>0.46387</v>
      </c>
      <c r="E5441">
        <v>0.5</v>
      </c>
      <c r="F5441">
        <v>26</v>
      </c>
      <c r="G5441">
        <v>12</v>
      </c>
      <c r="H5441">
        <v>20</v>
      </c>
      <c r="I5441">
        <v>41</v>
      </c>
      <c r="J5441">
        <v>1.62</v>
      </c>
    </row>
    <row r="5442" spans="1:10" x14ac:dyDescent="0.45">
      <c r="A5442">
        <v>1981</v>
      </c>
      <c r="B5442" t="s">
        <v>20</v>
      </c>
      <c r="C5442">
        <v>0.63007000000000002</v>
      </c>
      <c r="D5442">
        <v>1</v>
      </c>
      <c r="E5442">
        <v>1.59</v>
      </c>
      <c r="F5442">
        <v>14</v>
      </c>
      <c r="G5442">
        <v>14</v>
      </c>
      <c r="H5442">
        <v>22</v>
      </c>
      <c r="I5442">
        <v>22</v>
      </c>
      <c r="J5442">
        <v>1.59</v>
      </c>
    </row>
    <row r="5443" spans="1:10" x14ac:dyDescent="0.45">
      <c r="A5443">
        <v>1982</v>
      </c>
      <c r="B5443">
        <v>0</v>
      </c>
      <c r="C5443">
        <v>1.031E-2</v>
      </c>
      <c r="D5443">
        <v>1.022E-2</v>
      </c>
      <c r="E5443">
        <v>0.13</v>
      </c>
      <c r="F5443">
        <v>100000</v>
      </c>
      <c r="G5443">
        <v>1022</v>
      </c>
      <c r="H5443">
        <v>99109</v>
      </c>
      <c r="I5443">
        <v>7808144</v>
      </c>
      <c r="J5443">
        <v>78.08</v>
      </c>
    </row>
    <row r="5444" spans="1:10" x14ac:dyDescent="0.45">
      <c r="A5444">
        <v>1982</v>
      </c>
      <c r="B5444">
        <v>1</v>
      </c>
      <c r="C5444">
        <v>8.0999999999999996E-4</v>
      </c>
      <c r="D5444">
        <v>8.0999999999999996E-4</v>
      </c>
      <c r="E5444">
        <v>0.5</v>
      </c>
      <c r="F5444">
        <v>98978</v>
      </c>
      <c r="G5444">
        <v>80</v>
      </c>
      <c r="H5444">
        <v>98938</v>
      </c>
      <c r="I5444">
        <v>7709035</v>
      </c>
      <c r="J5444">
        <v>77.89</v>
      </c>
    </row>
    <row r="5445" spans="1:10" x14ac:dyDescent="0.45">
      <c r="A5445">
        <v>1982</v>
      </c>
      <c r="B5445">
        <v>2</v>
      </c>
      <c r="C5445">
        <v>5.5000000000000003E-4</v>
      </c>
      <c r="D5445">
        <v>5.5000000000000003E-4</v>
      </c>
      <c r="E5445">
        <v>0.5</v>
      </c>
      <c r="F5445">
        <v>98898</v>
      </c>
      <c r="G5445">
        <v>54</v>
      </c>
      <c r="H5445">
        <v>98871</v>
      </c>
      <c r="I5445">
        <v>7610097</v>
      </c>
      <c r="J5445">
        <v>76.95</v>
      </c>
    </row>
    <row r="5446" spans="1:10" x14ac:dyDescent="0.45">
      <c r="A5446">
        <v>1982</v>
      </c>
      <c r="B5446">
        <v>3</v>
      </c>
      <c r="C5446">
        <v>4.2000000000000002E-4</v>
      </c>
      <c r="D5446">
        <v>4.2000000000000002E-4</v>
      </c>
      <c r="E5446">
        <v>0.5</v>
      </c>
      <c r="F5446">
        <v>98844</v>
      </c>
      <c r="G5446">
        <v>41</v>
      </c>
      <c r="H5446">
        <v>98823</v>
      </c>
      <c r="I5446">
        <v>7511226</v>
      </c>
      <c r="J5446">
        <v>75.989999999999995</v>
      </c>
    </row>
    <row r="5447" spans="1:10" x14ac:dyDescent="0.45">
      <c r="A5447">
        <v>1982</v>
      </c>
      <c r="B5447">
        <v>4</v>
      </c>
      <c r="C5447">
        <v>2.9999999999999997E-4</v>
      </c>
      <c r="D5447">
        <v>2.9999999999999997E-4</v>
      </c>
      <c r="E5447">
        <v>0.5</v>
      </c>
      <c r="F5447">
        <v>98803</v>
      </c>
      <c r="G5447">
        <v>29</v>
      </c>
      <c r="H5447">
        <v>98788</v>
      </c>
      <c r="I5447">
        <v>7412402</v>
      </c>
      <c r="J5447">
        <v>75.02</v>
      </c>
    </row>
    <row r="5448" spans="1:10" x14ac:dyDescent="0.45">
      <c r="A5448">
        <v>1982</v>
      </c>
      <c r="B5448">
        <v>5</v>
      </c>
      <c r="C5448">
        <v>2.7999999999999998E-4</v>
      </c>
      <c r="D5448">
        <v>2.7999999999999998E-4</v>
      </c>
      <c r="E5448">
        <v>0.5</v>
      </c>
      <c r="F5448">
        <v>98774</v>
      </c>
      <c r="G5448">
        <v>28</v>
      </c>
      <c r="H5448">
        <v>98760</v>
      </c>
      <c r="I5448">
        <v>7313614</v>
      </c>
      <c r="J5448">
        <v>74.040000000000006</v>
      </c>
    </row>
    <row r="5449" spans="1:10" x14ac:dyDescent="0.45">
      <c r="A5449">
        <v>1982</v>
      </c>
      <c r="B5449">
        <v>6</v>
      </c>
      <c r="C5449">
        <v>2.5000000000000001E-4</v>
      </c>
      <c r="D5449">
        <v>2.5000000000000001E-4</v>
      </c>
      <c r="E5449">
        <v>0.5</v>
      </c>
      <c r="F5449">
        <v>98746</v>
      </c>
      <c r="G5449">
        <v>25</v>
      </c>
      <c r="H5449">
        <v>98734</v>
      </c>
      <c r="I5449">
        <v>7214854</v>
      </c>
      <c r="J5449">
        <v>73.06</v>
      </c>
    </row>
    <row r="5450" spans="1:10" x14ac:dyDescent="0.45">
      <c r="A5450">
        <v>1982</v>
      </c>
      <c r="B5450">
        <v>7</v>
      </c>
      <c r="C5450">
        <v>2.2000000000000001E-4</v>
      </c>
      <c r="D5450">
        <v>2.2000000000000001E-4</v>
      </c>
      <c r="E5450">
        <v>0.5</v>
      </c>
      <c r="F5450">
        <v>98721</v>
      </c>
      <c r="G5450">
        <v>22</v>
      </c>
      <c r="H5450">
        <v>98710</v>
      </c>
      <c r="I5450">
        <v>7116121</v>
      </c>
      <c r="J5450">
        <v>72.08</v>
      </c>
    </row>
    <row r="5451" spans="1:10" x14ac:dyDescent="0.45">
      <c r="A5451">
        <v>1982</v>
      </c>
      <c r="B5451">
        <v>8</v>
      </c>
      <c r="C5451">
        <v>2.1000000000000001E-4</v>
      </c>
      <c r="D5451">
        <v>2.1000000000000001E-4</v>
      </c>
      <c r="E5451">
        <v>0.5</v>
      </c>
      <c r="F5451">
        <v>98699</v>
      </c>
      <c r="G5451">
        <v>21</v>
      </c>
      <c r="H5451">
        <v>98689</v>
      </c>
      <c r="I5451">
        <v>7017410</v>
      </c>
      <c r="J5451">
        <v>71.099999999999994</v>
      </c>
    </row>
    <row r="5452" spans="1:10" x14ac:dyDescent="0.45">
      <c r="A5452">
        <v>1982</v>
      </c>
      <c r="B5452">
        <v>9</v>
      </c>
      <c r="C5452">
        <v>2.0000000000000001E-4</v>
      </c>
      <c r="D5452">
        <v>2.0000000000000001E-4</v>
      </c>
      <c r="E5452">
        <v>0.5</v>
      </c>
      <c r="F5452">
        <v>98678</v>
      </c>
      <c r="G5452">
        <v>20</v>
      </c>
      <c r="H5452">
        <v>98668</v>
      </c>
      <c r="I5452">
        <v>6918722</v>
      </c>
      <c r="J5452">
        <v>70.11</v>
      </c>
    </row>
    <row r="5453" spans="1:10" x14ac:dyDescent="0.45">
      <c r="A5453">
        <v>1982</v>
      </c>
      <c r="B5453">
        <v>10</v>
      </c>
      <c r="C5453">
        <v>1.8000000000000001E-4</v>
      </c>
      <c r="D5453">
        <v>1.8000000000000001E-4</v>
      </c>
      <c r="E5453">
        <v>0.5</v>
      </c>
      <c r="F5453">
        <v>98658</v>
      </c>
      <c r="G5453">
        <v>18</v>
      </c>
      <c r="H5453">
        <v>98649</v>
      </c>
      <c r="I5453">
        <v>6820054</v>
      </c>
      <c r="J5453">
        <v>69.13</v>
      </c>
    </row>
    <row r="5454" spans="1:10" x14ac:dyDescent="0.45">
      <c r="A5454">
        <v>1982</v>
      </c>
      <c r="B5454">
        <v>11</v>
      </c>
      <c r="C5454">
        <v>1.8000000000000001E-4</v>
      </c>
      <c r="D5454">
        <v>1.8000000000000001E-4</v>
      </c>
      <c r="E5454">
        <v>0.5</v>
      </c>
      <c r="F5454">
        <v>98640</v>
      </c>
      <c r="G5454">
        <v>18</v>
      </c>
      <c r="H5454">
        <v>98631</v>
      </c>
      <c r="I5454">
        <v>6721405</v>
      </c>
      <c r="J5454">
        <v>68.14</v>
      </c>
    </row>
    <row r="5455" spans="1:10" x14ac:dyDescent="0.45">
      <c r="A5455">
        <v>1982</v>
      </c>
      <c r="B5455">
        <v>12</v>
      </c>
      <c r="C5455">
        <v>2.0000000000000001E-4</v>
      </c>
      <c r="D5455">
        <v>2.0000000000000001E-4</v>
      </c>
      <c r="E5455">
        <v>0.5</v>
      </c>
      <c r="F5455">
        <v>98622</v>
      </c>
      <c r="G5455">
        <v>20</v>
      </c>
      <c r="H5455">
        <v>98612</v>
      </c>
      <c r="I5455">
        <v>6622774</v>
      </c>
      <c r="J5455">
        <v>67.150000000000006</v>
      </c>
    </row>
    <row r="5456" spans="1:10" x14ac:dyDescent="0.45">
      <c r="A5456">
        <v>1982</v>
      </c>
      <c r="B5456">
        <v>13</v>
      </c>
      <c r="C5456">
        <v>2.2000000000000001E-4</v>
      </c>
      <c r="D5456">
        <v>2.2000000000000001E-4</v>
      </c>
      <c r="E5456">
        <v>0.5</v>
      </c>
      <c r="F5456">
        <v>98602</v>
      </c>
      <c r="G5456">
        <v>21</v>
      </c>
      <c r="H5456">
        <v>98591</v>
      </c>
      <c r="I5456">
        <v>6524162</v>
      </c>
      <c r="J5456">
        <v>66.17</v>
      </c>
    </row>
    <row r="5457" spans="1:10" x14ac:dyDescent="0.45">
      <c r="A5457">
        <v>1982</v>
      </c>
      <c r="B5457">
        <v>14</v>
      </c>
      <c r="C5457">
        <v>2.7E-4</v>
      </c>
      <c r="D5457">
        <v>2.7E-4</v>
      </c>
      <c r="E5457">
        <v>0.5</v>
      </c>
      <c r="F5457">
        <v>98581</v>
      </c>
      <c r="G5457">
        <v>27</v>
      </c>
      <c r="H5457">
        <v>98567</v>
      </c>
      <c r="I5457">
        <v>6425571</v>
      </c>
      <c r="J5457">
        <v>65.180000000000007</v>
      </c>
    </row>
    <row r="5458" spans="1:10" x14ac:dyDescent="0.45">
      <c r="A5458">
        <v>1982</v>
      </c>
      <c r="B5458">
        <v>15</v>
      </c>
      <c r="C5458">
        <v>3.2000000000000003E-4</v>
      </c>
      <c r="D5458">
        <v>3.2000000000000003E-4</v>
      </c>
      <c r="E5458">
        <v>0.5</v>
      </c>
      <c r="F5458">
        <v>98554</v>
      </c>
      <c r="G5458">
        <v>32</v>
      </c>
      <c r="H5458">
        <v>98538</v>
      </c>
      <c r="I5458">
        <v>6327004</v>
      </c>
      <c r="J5458">
        <v>64.2</v>
      </c>
    </row>
    <row r="5459" spans="1:10" x14ac:dyDescent="0.45">
      <c r="A5459">
        <v>1982</v>
      </c>
      <c r="B5459">
        <v>16</v>
      </c>
      <c r="C5459">
        <v>4.0999999999999999E-4</v>
      </c>
      <c r="D5459">
        <v>4.0999999999999999E-4</v>
      </c>
      <c r="E5459">
        <v>0.5</v>
      </c>
      <c r="F5459">
        <v>98522</v>
      </c>
      <c r="G5459">
        <v>40</v>
      </c>
      <c r="H5459">
        <v>98502</v>
      </c>
      <c r="I5459">
        <v>6228466</v>
      </c>
      <c r="J5459">
        <v>63.22</v>
      </c>
    </row>
    <row r="5460" spans="1:10" x14ac:dyDescent="0.45">
      <c r="A5460">
        <v>1982</v>
      </c>
      <c r="B5460">
        <v>17</v>
      </c>
      <c r="C5460">
        <v>4.6999999999999999E-4</v>
      </c>
      <c r="D5460">
        <v>4.6999999999999999E-4</v>
      </c>
      <c r="E5460">
        <v>0.5</v>
      </c>
      <c r="F5460">
        <v>98482</v>
      </c>
      <c r="G5460">
        <v>46</v>
      </c>
      <c r="H5460">
        <v>98459</v>
      </c>
      <c r="I5460">
        <v>6129964</v>
      </c>
      <c r="J5460">
        <v>62.24</v>
      </c>
    </row>
    <row r="5461" spans="1:10" x14ac:dyDescent="0.45">
      <c r="A5461">
        <v>1982</v>
      </c>
      <c r="B5461">
        <v>18</v>
      </c>
      <c r="C5461">
        <v>5.2999999999999998E-4</v>
      </c>
      <c r="D5461">
        <v>5.2999999999999998E-4</v>
      </c>
      <c r="E5461">
        <v>0.5</v>
      </c>
      <c r="F5461">
        <v>98435</v>
      </c>
      <c r="G5461">
        <v>52</v>
      </c>
      <c r="H5461">
        <v>98409</v>
      </c>
      <c r="I5461">
        <v>6031506</v>
      </c>
      <c r="J5461">
        <v>61.27</v>
      </c>
    </row>
    <row r="5462" spans="1:10" x14ac:dyDescent="0.45">
      <c r="A5462">
        <v>1982</v>
      </c>
      <c r="B5462">
        <v>19</v>
      </c>
      <c r="C5462">
        <v>5.5000000000000003E-4</v>
      </c>
      <c r="D5462">
        <v>5.5000000000000003E-4</v>
      </c>
      <c r="E5462">
        <v>0.5</v>
      </c>
      <c r="F5462">
        <v>98383</v>
      </c>
      <c r="G5462">
        <v>54</v>
      </c>
      <c r="H5462">
        <v>98356</v>
      </c>
      <c r="I5462">
        <v>5933096</v>
      </c>
      <c r="J5462">
        <v>60.31</v>
      </c>
    </row>
    <row r="5463" spans="1:10" x14ac:dyDescent="0.45">
      <c r="A5463">
        <v>1982</v>
      </c>
      <c r="B5463">
        <v>20</v>
      </c>
      <c r="C5463">
        <v>5.5000000000000003E-4</v>
      </c>
      <c r="D5463">
        <v>5.5000000000000003E-4</v>
      </c>
      <c r="E5463">
        <v>0.5</v>
      </c>
      <c r="F5463">
        <v>98329</v>
      </c>
      <c r="G5463">
        <v>54</v>
      </c>
      <c r="H5463">
        <v>98302</v>
      </c>
      <c r="I5463">
        <v>5834740</v>
      </c>
      <c r="J5463">
        <v>59.34</v>
      </c>
    </row>
    <row r="5464" spans="1:10" x14ac:dyDescent="0.45">
      <c r="A5464">
        <v>1982</v>
      </c>
      <c r="B5464">
        <v>21</v>
      </c>
      <c r="C5464">
        <v>5.5999999999999995E-4</v>
      </c>
      <c r="D5464">
        <v>5.5999999999999995E-4</v>
      </c>
      <c r="E5464">
        <v>0.5</v>
      </c>
      <c r="F5464">
        <v>98275</v>
      </c>
      <c r="G5464">
        <v>55</v>
      </c>
      <c r="H5464">
        <v>98248</v>
      </c>
      <c r="I5464">
        <v>5736438</v>
      </c>
      <c r="J5464">
        <v>58.37</v>
      </c>
    </row>
    <row r="5465" spans="1:10" x14ac:dyDescent="0.45">
      <c r="A5465">
        <v>1982</v>
      </c>
      <c r="B5465">
        <v>22</v>
      </c>
      <c r="C5465">
        <v>5.6999999999999998E-4</v>
      </c>
      <c r="D5465">
        <v>5.6999999999999998E-4</v>
      </c>
      <c r="E5465">
        <v>0.5</v>
      </c>
      <c r="F5465">
        <v>98220</v>
      </c>
      <c r="G5465">
        <v>56</v>
      </c>
      <c r="H5465">
        <v>98192</v>
      </c>
      <c r="I5465">
        <v>5638190</v>
      </c>
      <c r="J5465">
        <v>57.4</v>
      </c>
    </row>
    <row r="5466" spans="1:10" x14ac:dyDescent="0.45">
      <c r="A5466">
        <v>1982</v>
      </c>
      <c r="B5466">
        <v>23</v>
      </c>
      <c r="C5466">
        <v>5.5000000000000003E-4</v>
      </c>
      <c r="D5466">
        <v>5.5000000000000003E-4</v>
      </c>
      <c r="E5466">
        <v>0.5</v>
      </c>
      <c r="F5466">
        <v>98164</v>
      </c>
      <c r="G5466">
        <v>54</v>
      </c>
      <c r="H5466">
        <v>98137</v>
      </c>
      <c r="I5466">
        <v>5539998</v>
      </c>
      <c r="J5466">
        <v>56.44</v>
      </c>
    </row>
    <row r="5467" spans="1:10" x14ac:dyDescent="0.45">
      <c r="A5467">
        <v>1982</v>
      </c>
      <c r="B5467">
        <v>24</v>
      </c>
      <c r="C5467">
        <v>5.8E-4</v>
      </c>
      <c r="D5467">
        <v>5.8E-4</v>
      </c>
      <c r="E5467">
        <v>0.5</v>
      </c>
      <c r="F5467">
        <v>98110</v>
      </c>
      <c r="G5467">
        <v>57</v>
      </c>
      <c r="H5467">
        <v>98081</v>
      </c>
      <c r="I5467">
        <v>5441861</v>
      </c>
      <c r="J5467">
        <v>55.47</v>
      </c>
    </row>
    <row r="5468" spans="1:10" x14ac:dyDescent="0.45">
      <c r="A5468">
        <v>1982</v>
      </c>
      <c r="B5468">
        <v>25</v>
      </c>
      <c r="C5468">
        <v>5.8E-4</v>
      </c>
      <c r="D5468">
        <v>5.8E-4</v>
      </c>
      <c r="E5468">
        <v>0.5</v>
      </c>
      <c r="F5468">
        <v>98053</v>
      </c>
      <c r="G5468">
        <v>57</v>
      </c>
      <c r="H5468">
        <v>98024</v>
      </c>
      <c r="I5468">
        <v>5343780</v>
      </c>
      <c r="J5468">
        <v>54.5</v>
      </c>
    </row>
    <row r="5469" spans="1:10" x14ac:dyDescent="0.45">
      <c r="A5469">
        <v>1982</v>
      </c>
      <c r="B5469">
        <v>26</v>
      </c>
      <c r="C5469">
        <v>6.2E-4</v>
      </c>
      <c r="D5469">
        <v>6.2E-4</v>
      </c>
      <c r="E5469">
        <v>0.5</v>
      </c>
      <c r="F5469">
        <v>97996</v>
      </c>
      <c r="G5469">
        <v>61</v>
      </c>
      <c r="H5469">
        <v>97965</v>
      </c>
      <c r="I5469">
        <v>5245755</v>
      </c>
      <c r="J5469">
        <v>53.53</v>
      </c>
    </row>
    <row r="5470" spans="1:10" x14ac:dyDescent="0.45">
      <c r="A5470">
        <v>1982</v>
      </c>
      <c r="B5470">
        <v>27</v>
      </c>
      <c r="C5470">
        <v>6.4999999999999997E-4</v>
      </c>
      <c r="D5470">
        <v>6.4999999999999997E-4</v>
      </c>
      <c r="E5470">
        <v>0.5</v>
      </c>
      <c r="F5470">
        <v>97935</v>
      </c>
      <c r="G5470">
        <v>64</v>
      </c>
      <c r="H5470">
        <v>97903</v>
      </c>
      <c r="I5470">
        <v>5147790</v>
      </c>
      <c r="J5470">
        <v>52.56</v>
      </c>
    </row>
    <row r="5471" spans="1:10" x14ac:dyDescent="0.45">
      <c r="A5471">
        <v>1982</v>
      </c>
      <c r="B5471">
        <v>28</v>
      </c>
      <c r="C5471">
        <v>6.4000000000000005E-4</v>
      </c>
      <c r="D5471">
        <v>6.4000000000000005E-4</v>
      </c>
      <c r="E5471">
        <v>0.5</v>
      </c>
      <c r="F5471">
        <v>97871</v>
      </c>
      <c r="G5471">
        <v>62</v>
      </c>
      <c r="H5471">
        <v>97840</v>
      </c>
      <c r="I5471">
        <v>5049887</v>
      </c>
      <c r="J5471">
        <v>51.6</v>
      </c>
    </row>
    <row r="5472" spans="1:10" x14ac:dyDescent="0.45">
      <c r="A5472">
        <v>1982</v>
      </c>
      <c r="B5472">
        <v>29</v>
      </c>
      <c r="C5472">
        <v>6.7000000000000002E-4</v>
      </c>
      <c r="D5472">
        <v>6.7000000000000002E-4</v>
      </c>
      <c r="E5472">
        <v>0.5</v>
      </c>
      <c r="F5472">
        <v>97809</v>
      </c>
      <c r="G5472">
        <v>65</v>
      </c>
      <c r="H5472">
        <v>97777</v>
      </c>
      <c r="I5472">
        <v>4952047</v>
      </c>
      <c r="J5472">
        <v>50.63</v>
      </c>
    </row>
    <row r="5473" spans="1:10" x14ac:dyDescent="0.45">
      <c r="A5473">
        <v>1982</v>
      </c>
      <c r="B5473">
        <v>30</v>
      </c>
      <c r="C5473">
        <v>6.6E-4</v>
      </c>
      <c r="D5473">
        <v>6.6E-4</v>
      </c>
      <c r="E5473">
        <v>0.5</v>
      </c>
      <c r="F5473">
        <v>97744</v>
      </c>
      <c r="G5473">
        <v>65</v>
      </c>
      <c r="H5473">
        <v>97712</v>
      </c>
      <c r="I5473">
        <v>4854270</v>
      </c>
      <c r="J5473">
        <v>49.66</v>
      </c>
    </row>
    <row r="5474" spans="1:10" x14ac:dyDescent="0.45">
      <c r="A5474">
        <v>1982</v>
      </c>
      <c r="B5474">
        <v>31</v>
      </c>
      <c r="C5474">
        <v>7.5000000000000002E-4</v>
      </c>
      <c r="D5474">
        <v>7.5000000000000002E-4</v>
      </c>
      <c r="E5474">
        <v>0.5</v>
      </c>
      <c r="F5474">
        <v>97679</v>
      </c>
      <c r="G5474">
        <v>74</v>
      </c>
      <c r="H5474">
        <v>97642</v>
      </c>
      <c r="I5474">
        <v>4756559</v>
      </c>
      <c r="J5474">
        <v>48.7</v>
      </c>
    </row>
    <row r="5475" spans="1:10" x14ac:dyDescent="0.45">
      <c r="A5475">
        <v>1982</v>
      </c>
      <c r="B5475">
        <v>32</v>
      </c>
      <c r="C5475">
        <v>7.7999999999999999E-4</v>
      </c>
      <c r="D5475">
        <v>7.7999999999999999E-4</v>
      </c>
      <c r="E5475">
        <v>0.5</v>
      </c>
      <c r="F5475">
        <v>97606</v>
      </c>
      <c r="G5475">
        <v>76</v>
      </c>
      <c r="H5475">
        <v>97567</v>
      </c>
      <c r="I5475">
        <v>4658916</v>
      </c>
      <c r="J5475">
        <v>47.73</v>
      </c>
    </row>
    <row r="5476" spans="1:10" x14ac:dyDescent="0.45">
      <c r="A5476">
        <v>1982</v>
      </c>
      <c r="B5476">
        <v>33</v>
      </c>
      <c r="C5476">
        <v>8.4000000000000003E-4</v>
      </c>
      <c r="D5476">
        <v>8.4000000000000003E-4</v>
      </c>
      <c r="E5476">
        <v>0.5</v>
      </c>
      <c r="F5476">
        <v>97529</v>
      </c>
      <c r="G5476">
        <v>82</v>
      </c>
      <c r="H5476">
        <v>97488</v>
      </c>
      <c r="I5476">
        <v>4561349</v>
      </c>
      <c r="J5476">
        <v>46.77</v>
      </c>
    </row>
    <row r="5477" spans="1:10" x14ac:dyDescent="0.45">
      <c r="A5477">
        <v>1982</v>
      </c>
      <c r="B5477">
        <v>34</v>
      </c>
      <c r="C5477">
        <v>8.8999999999999995E-4</v>
      </c>
      <c r="D5477">
        <v>8.8999999999999995E-4</v>
      </c>
      <c r="E5477">
        <v>0.5</v>
      </c>
      <c r="F5477">
        <v>97448</v>
      </c>
      <c r="G5477">
        <v>86</v>
      </c>
      <c r="H5477">
        <v>97404</v>
      </c>
      <c r="I5477">
        <v>4463861</v>
      </c>
      <c r="J5477">
        <v>45.81</v>
      </c>
    </row>
    <row r="5478" spans="1:10" x14ac:dyDescent="0.45">
      <c r="A5478">
        <v>1982</v>
      </c>
      <c r="B5478">
        <v>35</v>
      </c>
      <c r="C5478">
        <v>9.1E-4</v>
      </c>
      <c r="D5478">
        <v>9.1E-4</v>
      </c>
      <c r="E5478">
        <v>0.5</v>
      </c>
      <c r="F5478">
        <v>97361</v>
      </c>
      <c r="G5478">
        <v>89</v>
      </c>
      <c r="H5478">
        <v>97317</v>
      </c>
      <c r="I5478">
        <v>4366456</v>
      </c>
      <c r="J5478">
        <v>44.85</v>
      </c>
    </row>
    <row r="5479" spans="1:10" x14ac:dyDescent="0.45">
      <c r="A5479">
        <v>1982</v>
      </c>
      <c r="B5479">
        <v>36</v>
      </c>
      <c r="C5479">
        <v>1.09E-3</v>
      </c>
      <c r="D5479">
        <v>1.09E-3</v>
      </c>
      <c r="E5479">
        <v>0.5</v>
      </c>
      <c r="F5479">
        <v>97272</v>
      </c>
      <c r="G5479">
        <v>106</v>
      </c>
      <c r="H5479">
        <v>97220</v>
      </c>
      <c r="I5479">
        <v>4269140</v>
      </c>
      <c r="J5479">
        <v>43.89</v>
      </c>
    </row>
    <row r="5480" spans="1:10" x14ac:dyDescent="0.45">
      <c r="A5480">
        <v>1982</v>
      </c>
      <c r="B5480">
        <v>37</v>
      </c>
      <c r="C5480">
        <v>1.14E-3</v>
      </c>
      <c r="D5480">
        <v>1.14E-3</v>
      </c>
      <c r="E5480">
        <v>0.5</v>
      </c>
      <c r="F5480">
        <v>97167</v>
      </c>
      <c r="G5480">
        <v>111</v>
      </c>
      <c r="H5480">
        <v>97111</v>
      </c>
      <c r="I5480">
        <v>4171920</v>
      </c>
      <c r="J5480">
        <v>42.94</v>
      </c>
    </row>
    <row r="5481" spans="1:10" x14ac:dyDescent="0.45">
      <c r="A5481">
        <v>1982</v>
      </c>
      <c r="B5481">
        <v>38</v>
      </c>
      <c r="C5481">
        <v>1.2800000000000001E-3</v>
      </c>
      <c r="D5481">
        <v>1.2800000000000001E-3</v>
      </c>
      <c r="E5481">
        <v>0.5</v>
      </c>
      <c r="F5481">
        <v>97056</v>
      </c>
      <c r="G5481">
        <v>124</v>
      </c>
      <c r="H5481">
        <v>96994</v>
      </c>
      <c r="I5481">
        <v>4074809</v>
      </c>
      <c r="J5481">
        <v>41.98</v>
      </c>
    </row>
    <row r="5482" spans="1:10" x14ac:dyDescent="0.45">
      <c r="A5482">
        <v>1982</v>
      </c>
      <c r="B5482">
        <v>39</v>
      </c>
      <c r="C5482">
        <v>1.32E-3</v>
      </c>
      <c r="D5482">
        <v>1.32E-3</v>
      </c>
      <c r="E5482">
        <v>0.5</v>
      </c>
      <c r="F5482">
        <v>96931</v>
      </c>
      <c r="G5482">
        <v>128</v>
      </c>
      <c r="H5482">
        <v>96867</v>
      </c>
      <c r="I5482">
        <v>3977815</v>
      </c>
      <c r="J5482">
        <v>41.04</v>
      </c>
    </row>
    <row r="5483" spans="1:10" x14ac:dyDescent="0.45">
      <c r="A5483">
        <v>1982</v>
      </c>
      <c r="B5483">
        <v>40</v>
      </c>
      <c r="C5483">
        <v>1.5299999999999999E-3</v>
      </c>
      <c r="D5483">
        <v>1.5299999999999999E-3</v>
      </c>
      <c r="E5483">
        <v>0.5</v>
      </c>
      <c r="F5483">
        <v>96803</v>
      </c>
      <c r="G5483">
        <v>148</v>
      </c>
      <c r="H5483">
        <v>96729</v>
      </c>
      <c r="I5483">
        <v>3880948</v>
      </c>
      <c r="J5483">
        <v>40.090000000000003</v>
      </c>
    </row>
    <row r="5484" spans="1:10" x14ac:dyDescent="0.45">
      <c r="A5484">
        <v>1982</v>
      </c>
      <c r="B5484">
        <v>41</v>
      </c>
      <c r="C5484">
        <v>1.72E-3</v>
      </c>
      <c r="D5484">
        <v>1.72E-3</v>
      </c>
      <c r="E5484">
        <v>0.5</v>
      </c>
      <c r="F5484">
        <v>96655</v>
      </c>
      <c r="G5484">
        <v>166</v>
      </c>
      <c r="H5484">
        <v>96572</v>
      </c>
      <c r="I5484">
        <v>3784218</v>
      </c>
      <c r="J5484">
        <v>39.15</v>
      </c>
    </row>
    <row r="5485" spans="1:10" x14ac:dyDescent="0.45">
      <c r="A5485">
        <v>1982</v>
      </c>
      <c r="B5485">
        <v>42</v>
      </c>
      <c r="C5485">
        <v>1.8400000000000001E-3</v>
      </c>
      <c r="D5485">
        <v>1.8400000000000001E-3</v>
      </c>
      <c r="E5485">
        <v>0.5</v>
      </c>
      <c r="F5485">
        <v>96489</v>
      </c>
      <c r="G5485">
        <v>178</v>
      </c>
      <c r="H5485">
        <v>96400</v>
      </c>
      <c r="I5485">
        <v>3687646</v>
      </c>
      <c r="J5485">
        <v>38.22</v>
      </c>
    </row>
    <row r="5486" spans="1:10" x14ac:dyDescent="0.45">
      <c r="A5486">
        <v>1982</v>
      </c>
      <c r="B5486">
        <v>43</v>
      </c>
      <c r="C5486">
        <v>1.9599999999999999E-3</v>
      </c>
      <c r="D5486">
        <v>1.9599999999999999E-3</v>
      </c>
      <c r="E5486">
        <v>0.5</v>
      </c>
      <c r="F5486">
        <v>96311</v>
      </c>
      <c r="G5486">
        <v>188</v>
      </c>
      <c r="H5486">
        <v>96217</v>
      </c>
      <c r="I5486">
        <v>3591246</v>
      </c>
      <c r="J5486">
        <v>37.29</v>
      </c>
    </row>
    <row r="5487" spans="1:10" x14ac:dyDescent="0.45">
      <c r="A5487">
        <v>1982</v>
      </c>
      <c r="B5487">
        <v>44</v>
      </c>
      <c r="C5487">
        <v>2.1800000000000001E-3</v>
      </c>
      <c r="D5487">
        <v>2.1800000000000001E-3</v>
      </c>
      <c r="E5487">
        <v>0.5</v>
      </c>
      <c r="F5487">
        <v>96123</v>
      </c>
      <c r="G5487">
        <v>210</v>
      </c>
      <c r="H5487">
        <v>96018</v>
      </c>
      <c r="I5487">
        <v>3495029</v>
      </c>
      <c r="J5487">
        <v>36.36</v>
      </c>
    </row>
    <row r="5488" spans="1:10" x14ac:dyDescent="0.45">
      <c r="A5488">
        <v>1982</v>
      </c>
      <c r="B5488">
        <v>45</v>
      </c>
      <c r="C5488">
        <v>2.4399999999999999E-3</v>
      </c>
      <c r="D5488">
        <v>2.4399999999999999E-3</v>
      </c>
      <c r="E5488">
        <v>0.5</v>
      </c>
      <c r="F5488">
        <v>95913</v>
      </c>
      <c r="G5488">
        <v>234</v>
      </c>
      <c r="H5488">
        <v>95796</v>
      </c>
      <c r="I5488">
        <v>3399011</v>
      </c>
      <c r="J5488">
        <v>35.44</v>
      </c>
    </row>
    <row r="5489" spans="1:10" x14ac:dyDescent="0.45">
      <c r="A5489">
        <v>1982</v>
      </c>
      <c r="B5489">
        <v>46</v>
      </c>
      <c r="C5489">
        <v>2.7000000000000001E-3</v>
      </c>
      <c r="D5489">
        <v>2.7000000000000001E-3</v>
      </c>
      <c r="E5489">
        <v>0.5</v>
      </c>
      <c r="F5489">
        <v>95679</v>
      </c>
      <c r="G5489">
        <v>258</v>
      </c>
      <c r="H5489">
        <v>95551</v>
      </c>
      <c r="I5489">
        <v>3303214</v>
      </c>
      <c r="J5489">
        <v>34.520000000000003</v>
      </c>
    </row>
    <row r="5490" spans="1:10" x14ac:dyDescent="0.45">
      <c r="A5490">
        <v>1982</v>
      </c>
      <c r="B5490">
        <v>47</v>
      </c>
      <c r="C5490">
        <v>2.8600000000000001E-3</v>
      </c>
      <c r="D5490">
        <v>2.8500000000000001E-3</v>
      </c>
      <c r="E5490">
        <v>0.5</v>
      </c>
      <c r="F5490">
        <v>95422</v>
      </c>
      <c r="G5490">
        <v>272</v>
      </c>
      <c r="H5490">
        <v>95285</v>
      </c>
      <c r="I5490">
        <v>3207664</v>
      </c>
      <c r="J5490">
        <v>33.619999999999997</v>
      </c>
    </row>
    <row r="5491" spans="1:10" x14ac:dyDescent="0.45">
      <c r="A5491">
        <v>1982</v>
      </c>
      <c r="B5491">
        <v>48</v>
      </c>
      <c r="C5491">
        <v>3.3700000000000002E-3</v>
      </c>
      <c r="D5491">
        <v>3.3600000000000001E-3</v>
      </c>
      <c r="E5491">
        <v>0.5</v>
      </c>
      <c r="F5491">
        <v>95149</v>
      </c>
      <c r="G5491">
        <v>320</v>
      </c>
      <c r="H5491">
        <v>94989</v>
      </c>
      <c r="I5491">
        <v>3112378</v>
      </c>
      <c r="J5491">
        <v>32.71</v>
      </c>
    </row>
    <row r="5492" spans="1:10" x14ac:dyDescent="0.45">
      <c r="A5492">
        <v>1982</v>
      </c>
      <c r="B5492">
        <v>49</v>
      </c>
      <c r="C5492">
        <v>3.7299999999999998E-3</v>
      </c>
      <c r="D5492">
        <v>3.7200000000000002E-3</v>
      </c>
      <c r="E5492">
        <v>0.5</v>
      </c>
      <c r="F5492">
        <v>94829</v>
      </c>
      <c r="G5492">
        <v>353</v>
      </c>
      <c r="H5492">
        <v>94653</v>
      </c>
      <c r="I5492">
        <v>3017389</v>
      </c>
      <c r="J5492">
        <v>31.82</v>
      </c>
    </row>
    <row r="5493" spans="1:10" x14ac:dyDescent="0.45">
      <c r="A5493">
        <v>1982</v>
      </c>
      <c r="B5493">
        <v>50</v>
      </c>
      <c r="C5493">
        <v>3.8500000000000001E-3</v>
      </c>
      <c r="D5493">
        <v>3.8400000000000001E-3</v>
      </c>
      <c r="E5493">
        <v>0.5</v>
      </c>
      <c r="F5493">
        <v>94476</v>
      </c>
      <c r="G5493">
        <v>363</v>
      </c>
      <c r="H5493">
        <v>94295</v>
      </c>
      <c r="I5493">
        <v>2922736</v>
      </c>
      <c r="J5493">
        <v>30.94</v>
      </c>
    </row>
    <row r="5494" spans="1:10" x14ac:dyDescent="0.45">
      <c r="A5494">
        <v>1982</v>
      </c>
      <c r="B5494">
        <v>51</v>
      </c>
      <c r="C5494">
        <v>4.45E-3</v>
      </c>
      <c r="D5494">
        <v>4.4400000000000004E-3</v>
      </c>
      <c r="E5494">
        <v>0.5</v>
      </c>
      <c r="F5494">
        <v>94113</v>
      </c>
      <c r="G5494">
        <v>418</v>
      </c>
      <c r="H5494">
        <v>93904</v>
      </c>
      <c r="I5494">
        <v>2828442</v>
      </c>
      <c r="J5494">
        <v>30.05</v>
      </c>
    </row>
    <row r="5495" spans="1:10" x14ac:dyDescent="0.45">
      <c r="A5495">
        <v>1982</v>
      </c>
      <c r="B5495">
        <v>52</v>
      </c>
      <c r="C5495">
        <v>4.9100000000000003E-3</v>
      </c>
      <c r="D5495">
        <v>4.8999999999999998E-3</v>
      </c>
      <c r="E5495">
        <v>0.5</v>
      </c>
      <c r="F5495">
        <v>93695</v>
      </c>
      <c r="G5495">
        <v>459</v>
      </c>
      <c r="H5495">
        <v>93466</v>
      </c>
      <c r="I5495">
        <v>2734538</v>
      </c>
      <c r="J5495">
        <v>29.19</v>
      </c>
    </row>
    <row r="5496" spans="1:10" x14ac:dyDescent="0.45">
      <c r="A5496">
        <v>1982</v>
      </c>
      <c r="B5496">
        <v>53</v>
      </c>
      <c r="C5496">
        <v>5.0499999999999998E-3</v>
      </c>
      <c r="D5496">
        <v>5.0400000000000002E-3</v>
      </c>
      <c r="E5496">
        <v>0.5</v>
      </c>
      <c r="F5496">
        <v>93236</v>
      </c>
      <c r="G5496">
        <v>470</v>
      </c>
      <c r="H5496">
        <v>93001</v>
      </c>
      <c r="I5496">
        <v>2641072</v>
      </c>
      <c r="J5496">
        <v>28.33</v>
      </c>
    </row>
    <row r="5497" spans="1:10" x14ac:dyDescent="0.45">
      <c r="A5497">
        <v>1982</v>
      </c>
      <c r="B5497">
        <v>54</v>
      </c>
      <c r="C5497">
        <v>5.4000000000000003E-3</v>
      </c>
      <c r="D5497">
        <v>5.3800000000000002E-3</v>
      </c>
      <c r="E5497">
        <v>0.5</v>
      </c>
      <c r="F5497">
        <v>92766</v>
      </c>
      <c r="G5497">
        <v>499</v>
      </c>
      <c r="H5497">
        <v>92517</v>
      </c>
      <c r="I5497">
        <v>2548071</v>
      </c>
      <c r="J5497">
        <v>27.47</v>
      </c>
    </row>
    <row r="5498" spans="1:10" x14ac:dyDescent="0.45">
      <c r="A5498">
        <v>1982</v>
      </c>
      <c r="B5498">
        <v>55</v>
      </c>
      <c r="C5498">
        <v>5.9899999999999997E-3</v>
      </c>
      <c r="D5498">
        <v>5.9699999999999996E-3</v>
      </c>
      <c r="E5498">
        <v>0.5</v>
      </c>
      <c r="F5498">
        <v>92267</v>
      </c>
      <c r="G5498">
        <v>551</v>
      </c>
      <c r="H5498">
        <v>91991</v>
      </c>
      <c r="I5498">
        <v>2455554</v>
      </c>
      <c r="J5498">
        <v>26.61</v>
      </c>
    </row>
    <row r="5499" spans="1:10" x14ac:dyDescent="0.45">
      <c r="A5499">
        <v>1982</v>
      </c>
      <c r="B5499">
        <v>56</v>
      </c>
      <c r="C5499">
        <v>6.8500000000000002E-3</v>
      </c>
      <c r="D5499">
        <v>6.8300000000000001E-3</v>
      </c>
      <c r="E5499">
        <v>0.5</v>
      </c>
      <c r="F5499">
        <v>91716</v>
      </c>
      <c r="G5499">
        <v>626</v>
      </c>
      <c r="H5499">
        <v>91403</v>
      </c>
      <c r="I5499">
        <v>2363563</v>
      </c>
      <c r="J5499">
        <v>25.77</v>
      </c>
    </row>
    <row r="5500" spans="1:10" x14ac:dyDescent="0.45">
      <c r="A5500">
        <v>1982</v>
      </c>
      <c r="B5500">
        <v>57</v>
      </c>
      <c r="C5500">
        <v>7.1900000000000002E-3</v>
      </c>
      <c r="D5500">
        <v>7.1700000000000002E-3</v>
      </c>
      <c r="E5500">
        <v>0.5</v>
      </c>
      <c r="F5500">
        <v>91089</v>
      </c>
      <c r="G5500">
        <v>653</v>
      </c>
      <c r="H5500">
        <v>90763</v>
      </c>
      <c r="I5500">
        <v>2272160</v>
      </c>
      <c r="J5500">
        <v>24.94</v>
      </c>
    </row>
    <row r="5501" spans="1:10" x14ac:dyDescent="0.45">
      <c r="A5501">
        <v>1982</v>
      </c>
      <c r="B5501">
        <v>58</v>
      </c>
      <c r="C5501">
        <v>8.09E-3</v>
      </c>
      <c r="D5501">
        <v>8.0499999999999999E-3</v>
      </c>
      <c r="E5501">
        <v>0.5</v>
      </c>
      <c r="F5501">
        <v>90437</v>
      </c>
      <c r="G5501">
        <v>728</v>
      </c>
      <c r="H5501">
        <v>90073</v>
      </c>
      <c r="I5501">
        <v>2181397</v>
      </c>
      <c r="J5501">
        <v>24.12</v>
      </c>
    </row>
    <row r="5502" spans="1:10" x14ac:dyDescent="0.45">
      <c r="A5502">
        <v>1982</v>
      </c>
      <c r="B5502">
        <v>59</v>
      </c>
      <c r="C5502">
        <v>8.5500000000000003E-3</v>
      </c>
      <c r="D5502">
        <v>8.5100000000000002E-3</v>
      </c>
      <c r="E5502">
        <v>0.5</v>
      </c>
      <c r="F5502">
        <v>89708</v>
      </c>
      <c r="G5502">
        <v>763</v>
      </c>
      <c r="H5502">
        <v>89327</v>
      </c>
      <c r="I5502">
        <v>2091325</v>
      </c>
      <c r="J5502">
        <v>23.31</v>
      </c>
    </row>
    <row r="5503" spans="1:10" x14ac:dyDescent="0.45">
      <c r="A5503">
        <v>1982</v>
      </c>
      <c r="B5503">
        <v>60</v>
      </c>
      <c r="C5503">
        <v>9.1699999999999993E-3</v>
      </c>
      <c r="D5503">
        <v>9.1199999999999996E-3</v>
      </c>
      <c r="E5503">
        <v>0.5</v>
      </c>
      <c r="F5503">
        <v>88945</v>
      </c>
      <c r="G5503">
        <v>812</v>
      </c>
      <c r="H5503">
        <v>88539</v>
      </c>
      <c r="I5503">
        <v>2001998</v>
      </c>
      <c r="J5503">
        <v>22.51</v>
      </c>
    </row>
    <row r="5504" spans="1:10" x14ac:dyDescent="0.45">
      <c r="A5504">
        <v>1982</v>
      </c>
      <c r="B5504">
        <v>61</v>
      </c>
      <c r="C5504">
        <v>9.9900000000000006E-3</v>
      </c>
      <c r="D5504">
        <v>9.9399999999999992E-3</v>
      </c>
      <c r="E5504">
        <v>0.5</v>
      </c>
      <c r="F5504">
        <v>88134</v>
      </c>
      <c r="G5504">
        <v>876</v>
      </c>
      <c r="H5504">
        <v>87695</v>
      </c>
      <c r="I5504">
        <v>1913459</v>
      </c>
      <c r="J5504">
        <v>21.71</v>
      </c>
    </row>
    <row r="5505" spans="1:10" x14ac:dyDescent="0.45">
      <c r="A5505">
        <v>1982</v>
      </c>
      <c r="B5505">
        <v>62</v>
      </c>
      <c r="C5505">
        <v>1.1990000000000001E-2</v>
      </c>
      <c r="D5505">
        <v>1.192E-2</v>
      </c>
      <c r="E5505">
        <v>0.5</v>
      </c>
      <c r="F5505">
        <v>87257</v>
      </c>
      <c r="G5505">
        <v>1040</v>
      </c>
      <c r="H5505">
        <v>86737</v>
      </c>
      <c r="I5505">
        <v>1825763</v>
      </c>
      <c r="J5505">
        <v>20.92</v>
      </c>
    </row>
    <row r="5506" spans="1:10" x14ac:dyDescent="0.45">
      <c r="A5506">
        <v>1982</v>
      </c>
      <c r="B5506">
        <v>63</v>
      </c>
      <c r="C5506">
        <v>1.218E-2</v>
      </c>
      <c r="D5506">
        <v>1.21E-2</v>
      </c>
      <c r="E5506">
        <v>0.5</v>
      </c>
      <c r="F5506">
        <v>86217</v>
      </c>
      <c r="G5506">
        <v>1043</v>
      </c>
      <c r="H5506">
        <v>85695</v>
      </c>
      <c r="I5506">
        <v>1739026</v>
      </c>
      <c r="J5506">
        <v>20.170000000000002</v>
      </c>
    </row>
    <row r="5507" spans="1:10" x14ac:dyDescent="0.45">
      <c r="A5507">
        <v>1982</v>
      </c>
      <c r="B5507">
        <v>64</v>
      </c>
      <c r="C5507">
        <v>1.298E-2</v>
      </c>
      <c r="D5507">
        <v>1.289E-2</v>
      </c>
      <c r="E5507">
        <v>0.5</v>
      </c>
      <c r="F5507">
        <v>85173</v>
      </c>
      <c r="G5507">
        <v>1098</v>
      </c>
      <c r="H5507">
        <v>84624</v>
      </c>
      <c r="I5507">
        <v>1653331</v>
      </c>
      <c r="J5507">
        <v>19.41</v>
      </c>
    </row>
    <row r="5508" spans="1:10" x14ac:dyDescent="0.45">
      <c r="A5508">
        <v>1982</v>
      </c>
      <c r="B5508">
        <v>65</v>
      </c>
      <c r="C5508">
        <v>1.404E-2</v>
      </c>
      <c r="D5508">
        <v>1.3939999999999999E-2</v>
      </c>
      <c r="E5508">
        <v>0.5</v>
      </c>
      <c r="F5508">
        <v>84075</v>
      </c>
      <c r="G5508">
        <v>1172</v>
      </c>
      <c r="H5508">
        <v>83489</v>
      </c>
      <c r="I5508">
        <v>1568706</v>
      </c>
      <c r="J5508">
        <v>18.66</v>
      </c>
    </row>
    <row r="5509" spans="1:10" x14ac:dyDescent="0.45">
      <c r="A5509">
        <v>1982</v>
      </c>
      <c r="B5509">
        <v>66</v>
      </c>
      <c r="C5509">
        <v>1.536E-2</v>
      </c>
      <c r="D5509">
        <v>1.525E-2</v>
      </c>
      <c r="E5509">
        <v>0.5</v>
      </c>
      <c r="F5509">
        <v>82903</v>
      </c>
      <c r="G5509">
        <v>1264</v>
      </c>
      <c r="H5509">
        <v>82271</v>
      </c>
      <c r="I5509">
        <v>1485217</v>
      </c>
      <c r="J5509">
        <v>17.920000000000002</v>
      </c>
    </row>
    <row r="5510" spans="1:10" x14ac:dyDescent="0.45">
      <c r="A5510">
        <v>1982</v>
      </c>
      <c r="B5510">
        <v>67</v>
      </c>
      <c r="C5510">
        <v>1.6840000000000001E-2</v>
      </c>
      <c r="D5510">
        <v>1.669E-2</v>
      </c>
      <c r="E5510">
        <v>0.5</v>
      </c>
      <c r="F5510">
        <v>81639</v>
      </c>
      <c r="G5510">
        <v>1363</v>
      </c>
      <c r="H5510">
        <v>80958</v>
      </c>
      <c r="I5510">
        <v>1402946</v>
      </c>
      <c r="J5510">
        <v>17.18</v>
      </c>
    </row>
    <row r="5511" spans="1:10" x14ac:dyDescent="0.45">
      <c r="A5511">
        <v>1982</v>
      </c>
      <c r="B5511">
        <v>68</v>
      </c>
      <c r="C5511">
        <v>1.848E-2</v>
      </c>
      <c r="D5511">
        <v>1.831E-2</v>
      </c>
      <c r="E5511">
        <v>0.5</v>
      </c>
      <c r="F5511">
        <v>80276</v>
      </c>
      <c r="G5511">
        <v>1470</v>
      </c>
      <c r="H5511">
        <v>79541</v>
      </c>
      <c r="I5511">
        <v>1321988</v>
      </c>
      <c r="J5511">
        <v>16.47</v>
      </c>
    </row>
    <row r="5512" spans="1:10" x14ac:dyDescent="0.45">
      <c r="A5512">
        <v>1982</v>
      </c>
      <c r="B5512">
        <v>69</v>
      </c>
      <c r="C5512">
        <v>1.9259999999999999E-2</v>
      </c>
      <c r="D5512">
        <v>1.908E-2</v>
      </c>
      <c r="E5512">
        <v>0.5</v>
      </c>
      <c r="F5512">
        <v>78806</v>
      </c>
      <c r="G5512">
        <v>1503</v>
      </c>
      <c r="H5512">
        <v>78054</v>
      </c>
      <c r="I5512">
        <v>1242447</v>
      </c>
      <c r="J5512">
        <v>15.77</v>
      </c>
    </row>
    <row r="5513" spans="1:10" x14ac:dyDescent="0.45">
      <c r="A5513">
        <v>1982</v>
      </c>
      <c r="B5513">
        <v>70</v>
      </c>
      <c r="C5513">
        <v>2.1329999999999998E-2</v>
      </c>
      <c r="D5513">
        <v>2.1100000000000001E-2</v>
      </c>
      <c r="E5513">
        <v>0.5</v>
      </c>
      <c r="F5513">
        <v>77303</v>
      </c>
      <c r="G5513">
        <v>1631</v>
      </c>
      <c r="H5513">
        <v>76487</v>
      </c>
      <c r="I5513">
        <v>1164393</v>
      </c>
      <c r="J5513">
        <v>15.06</v>
      </c>
    </row>
    <row r="5514" spans="1:10" x14ac:dyDescent="0.45">
      <c r="A5514">
        <v>1982</v>
      </c>
      <c r="B5514">
        <v>71</v>
      </c>
      <c r="C5514">
        <v>2.3640000000000001E-2</v>
      </c>
      <c r="D5514">
        <v>2.3359999999999999E-2</v>
      </c>
      <c r="E5514">
        <v>0.5</v>
      </c>
      <c r="F5514">
        <v>75671</v>
      </c>
      <c r="G5514">
        <v>1768</v>
      </c>
      <c r="H5514">
        <v>74787</v>
      </c>
      <c r="I5514">
        <v>1087906</v>
      </c>
      <c r="J5514">
        <v>14.38</v>
      </c>
    </row>
    <row r="5515" spans="1:10" x14ac:dyDescent="0.45">
      <c r="A5515">
        <v>1982</v>
      </c>
      <c r="B5515">
        <v>72</v>
      </c>
      <c r="C5515">
        <v>2.613E-2</v>
      </c>
      <c r="D5515">
        <v>2.579E-2</v>
      </c>
      <c r="E5515">
        <v>0.5</v>
      </c>
      <c r="F5515">
        <v>73904</v>
      </c>
      <c r="G5515">
        <v>1906</v>
      </c>
      <c r="H5515">
        <v>72950</v>
      </c>
      <c r="I5515">
        <v>1013118</v>
      </c>
      <c r="J5515">
        <v>13.71</v>
      </c>
    </row>
    <row r="5516" spans="1:10" x14ac:dyDescent="0.45">
      <c r="A5516">
        <v>1982</v>
      </c>
      <c r="B5516">
        <v>73</v>
      </c>
      <c r="C5516">
        <v>2.844E-2</v>
      </c>
      <c r="D5516">
        <v>2.8039999999999999E-2</v>
      </c>
      <c r="E5516">
        <v>0.5</v>
      </c>
      <c r="F5516">
        <v>71997</v>
      </c>
      <c r="G5516">
        <v>2019</v>
      </c>
      <c r="H5516">
        <v>70988</v>
      </c>
      <c r="I5516">
        <v>940168</v>
      </c>
      <c r="J5516">
        <v>13.06</v>
      </c>
    </row>
    <row r="5517" spans="1:10" x14ac:dyDescent="0.45">
      <c r="A5517">
        <v>1982</v>
      </c>
      <c r="B5517">
        <v>74</v>
      </c>
      <c r="C5517">
        <v>3.0360000000000002E-2</v>
      </c>
      <c r="D5517">
        <v>2.9909999999999999E-2</v>
      </c>
      <c r="E5517">
        <v>0.5</v>
      </c>
      <c r="F5517">
        <v>69978</v>
      </c>
      <c r="G5517">
        <v>2093</v>
      </c>
      <c r="H5517">
        <v>68932</v>
      </c>
      <c r="I5517">
        <v>869180</v>
      </c>
      <c r="J5517">
        <v>12.42</v>
      </c>
    </row>
    <row r="5518" spans="1:10" x14ac:dyDescent="0.45">
      <c r="A5518">
        <v>1982</v>
      </c>
      <c r="B5518">
        <v>75</v>
      </c>
      <c r="C5518">
        <v>3.3619999999999997E-2</v>
      </c>
      <c r="D5518">
        <v>3.3059999999999999E-2</v>
      </c>
      <c r="E5518">
        <v>0.5</v>
      </c>
      <c r="F5518">
        <v>67886</v>
      </c>
      <c r="G5518">
        <v>2244</v>
      </c>
      <c r="H5518">
        <v>66763</v>
      </c>
      <c r="I5518">
        <v>800248</v>
      </c>
      <c r="J5518">
        <v>11.79</v>
      </c>
    </row>
    <row r="5519" spans="1:10" x14ac:dyDescent="0.45">
      <c r="A5519">
        <v>1982</v>
      </c>
      <c r="B5519">
        <v>76</v>
      </c>
      <c r="C5519">
        <v>3.7220000000000003E-2</v>
      </c>
      <c r="D5519">
        <v>3.6540000000000003E-2</v>
      </c>
      <c r="E5519">
        <v>0.5</v>
      </c>
      <c r="F5519">
        <v>65641</v>
      </c>
      <c r="G5519">
        <v>2398</v>
      </c>
      <c r="H5519">
        <v>64442</v>
      </c>
      <c r="I5519">
        <v>733485</v>
      </c>
      <c r="J5519">
        <v>11.17</v>
      </c>
    </row>
    <row r="5520" spans="1:10" x14ac:dyDescent="0.45">
      <c r="A5520">
        <v>1982</v>
      </c>
      <c r="B5520">
        <v>77</v>
      </c>
      <c r="C5520">
        <v>4.0489999999999998E-2</v>
      </c>
      <c r="D5520">
        <v>3.9690000000000003E-2</v>
      </c>
      <c r="E5520">
        <v>0.5</v>
      </c>
      <c r="F5520">
        <v>63243</v>
      </c>
      <c r="G5520">
        <v>2510</v>
      </c>
      <c r="H5520">
        <v>61988</v>
      </c>
      <c r="I5520">
        <v>669042</v>
      </c>
      <c r="J5520">
        <v>10.58</v>
      </c>
    </row>
    <row r="5521" spans="1:10" x14ac:dyDescent="0.45">
      <c r="A5521">
        <v>1982</v>
      </c>
      <c r="B5521">
        <v>78</v>
      </c>
      <c r="C5521">
        <v>4.4179999999999997E-2</v>
      </c>
      <c r="D5521">
        <v>4.3220000000000001E-2</v>
      </c>
      <c r="E5521">
        <v>0.5</v>
      </c>
      <c r="F5521">
        <v>60733</v>
      </c>
      <c r="G5521">
        <v>2625</v>
      </c>
      <c r="H5521">
        <v>59420</v>
      </c>
      <c r="I5521">
        <v>607055</v>
      </c>
      <c r="J5521">
        <v>10</v>
      </c>
    </row>
    <row r="5522" spans="1:10" x14ac:dyDescent="0.45">
      <c r="A5522">
        <v>1982</v>
      </c>
      <c r="B5522">
        <v>79</v>
      </c>
      <c r="C5522">
        <v>4.9669999999999999E-2</v>
      </c>
      <c r="D5522">
        <v>4.8460000000000003E-2</v>
      </c>
      <c r="E5522">
        <v>0.5</v>
      </c>
      <c r="F5522">
        <v>58108</v>
      </c>
      <c r="G5522">
        <v>2816</v>
      </c>
      <c r="H5522">
        <v>56700</v>
      </c>
      <c r="I5522">
        <v>547634</v>
      </c>
      <c r="J5522">
        <v>9.42</v>
      </c>
    </row>
    <row r="5523" spans="1:10" x14ac:dyDescent="0.45">
      <c r="A5523">
        <v>1982</v>
      </c>
      <c r="B5523">
        <v>80</v>
      </c>
      <c r="C5523">
        <v>5.5169999999999997E-2</v>
      </c>
      <c r="D5523">
        <v>5.3690000000000002E-2</v>
      </c>
      <c r="E5523">
        <v>0.5</v>
      </c>
      <c r="F5523">
        <v>55292</v>
      </c>
      <c r="G5523">
        <v>2968</v>
      </c>
      <c r="H5523">
        <v>53808</v>
      </c>
      <c r="I5523">
        <v>490934</v>
      </c>
      <c r="J5523">
        <v>8.8800000000000008</v>
      </c>
    </row>
    <row r="5524" spans="1:10" x14ac:dyDescent="0.45">
      <c r="A5524">
        <v>1982</v>
      </c>
      <c r="B5524">
        <v>81</v>
      </c>
      <c r="C5524">
        <v>6.404E-2</v>
      </c>
      <c r="D5524">
        <v>6.2059999999999997E-2</v>
      </c>
      <c r="E5524">
        <v>0.5</v>
      </c>
      <c r="F5524">
        <v>52323</v>
      </c>
      <c r="G5524">
        <v>3247</v>
      </c>
      <c r="H5524">
        <v>50700</v>
      </c>
      <c r="I5524">
        <v>437127</v>
      </c>
      <c r="J5524">
        <v>8.35</v>
      </c>
    </row>
    <row r="5525" spans="1:10" x14ac:dyDescent="0.45">
      <c r="A5525">
        <v>1982</v>
      </c>
      <c r="B5525">
        <v>82</v>
      </c>
      <c r="C5525">
        <v>7.0749999999999993E-2</v>
      </c>
      <c r="D5525">
        <v>6.8339999999999998E-2</v>
      </c>
      <c r="E5525">
        <v>0.5</v>
      </c>
      <c r="F5525">
        <v>49076</v>
      </c>
      <c r="G5525">
        <v>3354</v>
      </c>
      <c r="H5525">
        <v>47399</v>
      </c>
      <c r="I5525">
        <v>386427</v>
      </c>
      <c r="J5525">
        <v>7.87</v>
      </c>
    </row>
    <row r="5526" spans="1:10" x14ac:dyDescent="0.45">
      <c r="A5526">
        <v>1982</v>
      </c>
      <c r="B5526">
        <v>83</v>
      </c>
      <c r="C5526">
        <v>7.6780000000000001E-2</v>
      </c>
      <c r="D5526">
        <v>7.3940000000000006E-2</v>
      </c>
      <c r="E5526">
        <v>0.5</v>
      </c>
      <c r="F5526">
        <v>45723</v>
      </c>
      <c r="G5526">
        <v>3381</v>
      </c>
      <c r="H5526">
        <v>44032</v>
      </c>
      <c r="I5526">
        <v>339028</v>
      </c>
      <c r="J5526">
        <v>7.41</v>
      </c>
    </row>
    <row r="5527" spans="1:10" x14ac:dyDescent="0.45">
      <c r="A5527">
        <v>1982</v>
      </c>
      <c r="B5527">
        <v>84</v>
      </c>
      <c r="C5527">
        <v>8.5139999999999993E-2</v>
      </c>
      <c r="D5527">
        <v>8.1659999999999996E-2</v>
      </c>
      <c r="E5527">
        <v>0.5</v>
      </c>
      <c r="F5527">
        <v>42342</v>
      </c>
      <c r="G5527">
        <v>3458</v>
      </c>
      <c r="H5527">
        <v>40613</v>
      </c>
      <c r="I5527">
        <v>294995</v>
      </c>
      <c r="J5527">
        <v>6.97</v>
      </c>
    </row>
    <row r="5528" spans="1:10" x14ac:dyDescent="0.45">
      <c r="A5528">
        <v>1982</v>
      </c>
      <c r="B5528">
        <v>85</v>
      </c>
      <c r="C5528">
        <v>9.325E-2</v>
      </c>
      <c r="D5528">
        <v>8.9099999999999999E-2</v>
      </c>
      <c r="E5528">
        <v>0.5</v>
      </c>
      <c r="F5528">
        <v>38884</v>
      </c>
      <c r="G5528">
        <v>3465</v>
      </c>
      <c r="H5528">
        <v>37152</v>
      </c>
      <c r="I5528">
        <v>254383</v>
      </c>
      <c r="J5528">
        <v>6.54</v>
      </c>
    </row>
    <row r="5529" spans="1:10" x14ac:dyDescent="0.45">
      <c r="A5529">
        <v>1982</v>
      </c>
      <c r="B5529">
        <v>86</v>
      </c>
      <c r="C5529">
        <v>0.10543</v>
      </c>
      <c r="D5529">
        <v>0.10015</v>
      </c>
      <c r="E5529">
        <v>0.5</v>
      </c>
      <c r="F5529">
        <v>35419</v>
      </c>
      <c r="G5529">
        <v>3547</v>
      </c>
      <c r="H5529">
        <v>33646</v>
      </c>
      <c r="I5529">
        <v>217231</v>
      </c>
      <c r="J5529">
        <v>6.13</v>
      </c>
    </row>
    <row r="5530" spans="1:10" x14ac:dyDescent="0.45">
      <c r="A5530">
        <v>1982</v>
      </c>
      <c r="B5530">
        <v>87</v>
      </c>
      <c r="C5530">
        <v>0.11562</v>
      </c>
      <c r="D5530">
        <v>0.10929999999999999</v>
      </c>
      <c r="E5530">
        <v>0.5</v>
      </c>
      <c r="F5530">
        <v>31872</v>
      </c>
      <c r="G5530">
        <v>3484</v>
      </c>
      <c r="H5530">
        <v>30130</v>
      </c>
      <c r="I5530">
        <v>183585</v>
      </c>
      <c r="J5530">
        <v>5.76</v>
      </c>
    </row>
    <row r="5531" spans="1:10" x14ac:dyDescent="0.45">
      <c r="A5531">
        <v>1982</v>
      </c>
      <c r="B5531">
        <v>88</v>
      </c>
      <c r="C5531">
        <v>0.12576000000000001</v>
      </c>
      <c r="D5531">
        <v>0.11831999999999999</v>
      </c>
      <c r="E5531">
        <v>0.5</v>
      </c>
      <c r="F5531">
        <v>28389</v>
      </c>
      <c r="G5531">
        <v>3359</v>
      </c>
      <c r="H5531">
        <v>26709</v>
      </c>
      <c r="I5531">
        <v>153455</v>
      </c>
      <c r="J5531">
        <v>5.41</v>
      </c>
    </row>
    <row r="5532" spans="1:10" x14ac:dyDescent="0.45">
      <c r="A5532">
        <v>1982</v>
      </c>
      <c r="B5532">
        <v>89</v>
      </c>
      <c r="C5532">
        <v>0.13955000000000001</v>
      </c>
      <c r="D5532">
        <v>0.13044</v>
      </c>
      <c r="E5532">
        <v>0.5</v>
      </c>
      <c r="F5532">
        <v>25030</v>
      </c>
      <c r="G5532">
        <v>3265</v>
      </c>
      <c r="H5532">
        <v>23397</v>
      </c>
      <c r="I5532">
        <v>126746</v>
      </c>
      <c r="J5532">
        <v>5.0599999999999996</v>
      </c>
    </row>
    <row r="5533" spans="1:10" x14ac:dyDescent="0.45">
      <c r="A5533">
        <v>1982</v>
      </c>
      <c r="B5533">
        <v>90</v>
      </c>
      <c r="C5533">
        <v>0.15234</v>
      </c>
      <c r="D5533">
        <v>0.14155999999999999</v>
      </c>
      <c r="E5533">
        <v>0.5</v>
      </c>
      <c r="F5533">
        <v>21765</v>
      </c>
      <c r="G5533">
        <v>3081</v>
      </c>
      <c r="H5533">
        <v>20224</v>
      </c>
      <c r="I5533">
        <v>103348</v>
      </c>
      <c r="J5533">
        <v>4.75</v>
      </c>
    </row>
    <row r="5534" spans="1:10" x14ac:dyDescent="0.45">
      <c r="A5534">
        <v>1982</v>
      </c>
      <c r="B5534">
        <v>91</v>
      </c>
      <c r="C5534">
        <v>0.16446</v>
      </c>
      <c r="D5534">
        <v>0.15196999999999999</v>
      </c>
      <c r="E5534">
        <v>0.5</v>
      </c>
      <c r="F5534">
        <v>18684</v>
      </c>
      <c r="G5534">
        <v>2839</v>
      </c>
      <c r="H5534">
        <v>17264</v>
      </c>
      <c r="I5534">
        <v>83124</v>
      </c>
      <c r="J5534">
        <v>4.45</v>
      </c>
    </row>
    <row r="5535" spans="1:10" x14ac:dyDescent="0.45">
      <c r="A5535">
        <v>1982</v>
      </c>
      <c r="B5535">
        <v>92</v>
      </c>
      <c r="C5535">
        <v>0.18384</v>
      </c>
      <c r="D5535">
        <v>0.16836999999999999</v>
      </c>
      <c r="E5535">
        <v>0.5</v>
      </c>
      <c r="F5535">
        <v>15844</v>
      </c>
      <c r="G5535">
        <v>2668</v>
      </c>
      <c r="H5535">
        <v>14511</v>
      </c>
      <c r="I5535">
        <v>65860</v>
      </c>
      <c r="J5535">
        <v>4.16</v>
      </c>
    </row>
    <row r="5536" spans="1:10" x14ac:dyDescent="0.45">
      <c r="A5536">
        <v>1982</v>
      </c>
      <c r="B5536">
        <v>93</v>
      </c>
      <c r="C5536">
        <v>0.20158000000000001</v>
      </c>
      <c r="D5536">
        <v>0.18312</v>
      </c>
      <c r="E5536">
        <v>0.5</v>
      </c>
      <c r="F5536">
        <v>13177</v>
      </c>
      <c r="G5536">
        <v>2413</v>
      </c>
      <c r="H5536">
        <v>11970</v>
      </c>
      <c r="I5536">
        <v>51350</v>
      </c>
      <c r="J5536">
        <v>3.9</v>
      </c>
    </row>
    <row r="5537" spans="1:10" x14ac:dyDescent="0.45">
      <c r="A5537">
        <v>1982</v>
      </c>
      <c r="B5537">
        <v>94</v>
      </c>
      <c r="C5537">
        <v>0.22036</v>
      </c>
      <c r="D5537">
        <v>0.19849</v>
      </c>
      <c r="E5537">
        <v>0.5</v>
      </c>
      <c r="F5537">
        <v>10764</v>
      </c>
      <c r="G5537">
        <v>2136</v>
      </c>
      <c r="H5537">
        <v>9696</v>
      </c>
      <c r="I5537">
        <v>39379</v>
      </c>
      <c r="J5537">
        <v>3.66</v>
      </c>
    </row>
    <row r="5538" spans="1:10" x14ac:dyDescent="0.45">
      <c r="A5538">
        <v>1982</v>
      </c>
      <c r="B5538">
        <v>95</v>
      </c>
      <c r="C5538">
        <v>0.23669999999999999</v>
      </c>
      <c r="D5538">
        <v>0.21165</v>
      </c>
      <c r="E5538">
        <v>0.5</v>
      </c>
      <c r="F5538">
        <v>8627</v>
      </c>
      <c r="G5538">
        <v>1826</v>
      </c>
      <c r="H5538">
        <v>7714</v>
      </c>
      <c r="I5538">
        <v>29684</v>
      </c>
      <c r="J5538">
        <v>3.44</v>
      </c>
    </row>
    <row r="5539" spans="1:10" x14ac:dyDescent="0.45">
      <c r="A5539">
        <v>1982</v>
      </c>
      <c r="B5539">
        <v>96</v>
      </c>
      <c r="C5539">
        <v>0.25697999999999999</v>
      </c>
      <c r="D5539">
        <v>0.22772000000000001</v>
      </c>
      <c r="E5539">
        <v>0.5</v>
      </c>
      <c r="F5539">
        <v>6801</v>
      </c>
      <c r="G5539">
        <v>1549</v>
      </c>
      <c r="H5539">
        <v>6027</v>
      </c>
      <c r="I5539">
        <v>21969</v>
      </c>
      <c r="J5539">
        <v>3.23</v>
      </c>
    </row>
    <row r="5540" spans="1:10" x14ac:dyDescent="0.45">
      <c r="A5540">
        <v>1982</v>
      </c>
      <c r="B5540">
        <v>97</v>
      </c>
      <c r="C5540">
        <v>0.27836</v>
      </c>
      <c r="D5540">
        <v>0.24435000000000001</v>
      </c>
      <c r="E5540">
        <v>0.5</v>
      </c>
      <c r="F5540">
        <v>5253</v>
      </c>
      <c r="G5540">
        <v>1283</v>
      </c>
      <c r="H5540">
        <v>4611</v>
      </c>
      <c r="I5540">
        <v>15942</v>
      </c>
      <c r="J5540">
        <v>3.04</v>
      </c>
    </row>
    <row r="5541" spans="1:10" x14ac:dyDescent="0.45">
      <c r="A5541">
        <v>1982</v>
      </c>
      <c r="B5541">
        <v>98</v>
      </c>
      <c r="C5541">
        <v>0.30081000000000002</v>
      </c>
      <c r="D5541">
        <v>0.26147999999999999</v>
      </c>
      <c r="E5541">
        <v>0.5</v>
      </c>
      <c r="F5541">
        <v>3969</v>
      </c>
      <c r="G5541">
        <v>1038</v>
      </c>
      <c r="H5541">
        <v>3450</v>
      </c>
      <c r="I5541">
        <v>11332</v>
      </c>
      <c r="J5541">
        <v>2.85</v>
      </c>
    </row>
    <row r="5542" spans="1:10" x14ac:dyDescent="0.45">
      <c r="A5542">
        <v>1982</v>
      </c>
      <c r="B5542">
        <v>99</v>
      </c>
      <c r="C5542">
        <v>0.32424999999999998</v>
      </c>
      <c r="D5542">
        <v>0.27900999999999998</v>
      </c>
      <c r="E5542">
        <v>0.5</v>
      </c>
      <c r="F5542">
        <v>2931</v>
      </c>
      <c r="G5542">
        <v>818</v>
      </c>
      <c r="H5542">
        <v>2522</v>
      </c>
      <c r="I5542">
        <v>7881</v>
      </c>
      <c r="J5542">
        <v>2.69</v>
      </c>
    </row>
    <row r="5543" spans="1:10" x14ac:dyDescent="0.45">
      <c r="A5543">
        <v>1982</v>
      </c>
      <c r="B5543">
        <v>100</v>
      </c>
      <c r="C5543">
        <v>0.34860000000000002</v>
      </c>
      <c r="D5543">
        <v>0.29686000000000001</v>
      </c>
      <c r="E5543">
        <v>0.5</v>
      </c>
      <c r="F5543">
        <v>2113</v>
      </c>
      <c r="G5543">
        <v>627</v>
      </c>
      <c r="H5543">
        <v>1800</v>
      </c>
      <c r="I5543">
        <v>5359</v>
      </c>
      <c r="J5543">
        <v>2.54</v>
      </c>
    </row>
    <row r="5544" spans="1:10" x14ac:dyDescent="0.45">
      <c r="A5544">
        <v>1982</v>
      </c>
      <c r="B5544">
        <v>101</v>
      </c>
      <c r="C5544">
        <v>0.37378</v>
      </c>
      <c r="D5544">
        <v>0.31491999999999998</v>
      </c>
      <c r="E5544">
        <v>0.5</v>
      </c>
      <c r="F5544">
        <v>1486</v>
      </c>
      <c r="G5544">
        <v>468</v>
      </c>
      <c r="H5544">
        <v>1252</v>
      </c>
      <c r="I5544">
        <v>3559</v>
      </c>
      <c r="J5544">
        <v>2.4</v>
      </c>
    </row>
    <row r="5545" spans="1:10" x14ac:dyDescent="0.45">
      <c r="A5545">
        <v>1982</v>
      </c>
      <c r="B5545">
        <v>102</v>
      </c>
      <c r="C5545">
        <v>0.39965000000000001</v>
      </c>
      <c r="D5545">
        <v>0.33309</v>
      </c>
      <c r="E5545">
        <v>0.5</v>
      </c>
      <c r="F5545">
        <v>1018</v>
      </c>
      <c r="G5545">
        <v>339</v>
      </c>
      <c r="H5545">
        <v>848</v>
      </c>
      <c r="I5545">
        <v>2307</v>
      </c>
      <c r="J5545">
        <v>2.27</v>
      </c>
    </row>
    <row r="5546" spans="1:10" x14ac:dyDescent="0.45">
      <c r="A5546">
        <v>1982</v>
      </c>
      <c r="B5546">
        <v>103</v>
      </c>
      <c r="C5546">
        <v>0.42609999999999998</v>
      </c>
      <c r="D5546">
        <v>0.35126000000000002</v>
      </c>
      <c r="E5546">
        <v>0.5</v>
      </c>
      <c r="F5546">
        <v>679</v>
      </c>
      <c r="G5546">
        <v>238</v>
      </c>
      <c r="H5546">
        <v>560</v>
      </c>
      <c r="I5546">
        <v>1459</v>
      </c>
      <c r="J5546">
        <v>2.15</v>
      </c>
    </row>
    <row r="5547" spans="1:10" x14ac:dyDescent="0.45">
      <c r="A5547">
        <v>1982</v>
      </c>
      <c r="B5547">
        <v>104</v>
      </c>
      <c r="C5547">
        <v>0.45297999999999999</v>
      </c>
      <c r="D5547">
        <v>0.36932999999999999</v>
      </c>
      <c r="E5547">
        <v>0.5</v>
      </c>
      <c r="F5547">
        <v>440</v>
      </c>
      <c r="G5547">
        <v>163</v>
      </c>
      <c r="H5547">
        <v>359</v>
      </c>
      <c r="I5547">
        <v>899</v>
      </c>
      <c r="J5547">
        <v>2.04</v>
      </c>
    </row>
    <row r="5548" spans="1:10" x14ac:dyDescent="0.45">
      <c r="A5548">
        <v>1982</v>
      </c>
      <c r="B5548">
        <v>105</v>
      </c>
      <c r="C5548">
        <v>0.48013</v>
      </c>
      <c r="D5548">
        <v>0.38718000000000002</v>
      </c>
      <c r="E5548">
        <v>0.5</v>
      </c>
      <c r="F5548">
        <v>278</v>
      </c>
      <c r="G5548">
        <v>108</v>
      </c>
      <c r="H5548">
        <v>224</v>
      </c>
      <c r="I5548">
        <v>540</v>
      </c>
      <c r="J5548">
        <v>1.94</v>
      </c>
    </row>
    <row r="5549" spans="1:10" x14ac:dyDescent="0.45">
      <c r="A5549">
        <v>1982</v>
      </c>
      <c r="B5549">
        <v>106</v>
      </c>
      <c r="C5549">
        <v>0.50741000000000003</v>
      </c>
      <c r="D5549">
        <v>0.40472999999999998</v>
      </c>
      <c r="E5549">
        <v>0.5</v>
      </c>
      <c r="F5549">
        <v>170</v>
      </c>
      <c r="G5549">
        <v>69</v>
      </c>
      <c r="H5549">
        <v>136</v>
      </c>
      <c r="I5549">
        <v>316</v>
      </c>
      <c r="J5549">
        <v>1.86</v>
      </c>
    </row>
    <row r="5550" spans="1:10" x14ac:dyDescent="0.45">
      <c r="A5550">
        <v>1982</v>
      </c>
      <c r="B5550">
        <v>107</v>
      </c>
      <c r="C5550">
        <v>0.53463000000000005</v>
      </c>
      <c r="D5550">
        <v>0.42186000000000001</v>
      </c>
      <c r="E5550">
        <v>0.5</v>
      </c>
      <c r="F5550">
        <v>101</v>
      </c>
      <c r="G5550">
        <v>43</v>
      </c>
      <c r="H5550">
        <v>80</v>
      </c>
      <c r="I5550">
        <v>180</v>
      </c>
      <c r="J5550">
        <v>1.78</v>
      </c>
    </row>
    <row r="5551" spans="1:10" x14ac:dyDescent="0.45">
      <c r="A5551">
        <v>1982</v>
      </c>
      <c r="B5551">
        <v>108</v>
      </c>
      <c r="C5551">
        <v>0.56166000000000005</v>
      </c>
      <c r="D5551">
        <v>0.43851000000000001</v>
      </c>
      <c r="E5551">
        <v>0.5</v>
      </c>
      <c r="F5551">
        <v>59</v>
      </c>
      <c r="G5551">
        <v>26</v>
      </c>
      <c r="H5551">
        <v>46</v>
      </c>
      <c r="I5551">
        <v>100</v>
      </c>
      <c r="J5551">
        <v>1.71</v>
      </c>
    </row>
    <row r="5552" spans="1:10" x14ac:dyDescent="0.45">
      <c r="A5552">
        <v>1982</v>
      </c>
      <c r="B5552">
        <v>109</v>
      </c>
      <c r="C5552">
        <v>0.58831999999999995</v>
      </c>
      <c r="D5552">
        <v>0.4546</v>
      </c>
      <c r="E5552">
        <v>0.5</v>
      </c>
      <c r="F5552">
        <v>33</v>
      </c>
      <c r="G5552">
        <v>15</v>
      </c>
      <c r="H5552">
        <v>25</v>
      </c>
      <c r="I5552">
        <v>55</v>
      </c>
      <c r="J5552">
        <v>1.66</v>
      </c>
    </row>
    <row r="5553" spans="1:10" x14ac:dyDescent="0.45">
      <c r="A5553">
        <v>1982</v>
      </c>
      <c r="B5553" t="s">
        <v>20</v>
      </c>
      <c r="C5553">
        <v>0.61448000000000003</v>
      </c>
      <c r="D5553">
        <v>1</v>
      </c>
      <c r="E5553">
        <v>1.63</v>
      </c>
      <c r="F5553">
        <v>18</v>
      </c>
      <c r="G5553">
        <v>18</v>
      </c>
      <c r="H5553">
        <v>29</v>
      </c>
      <c r="I5553">
        <v>29</v>
      </c>
      <c r="J5553">
        <v>1.63</v>
      </c>
    </row>
    <row r="5554" spans="1:10" x14ac:dyDescent="0.45">
      <c r="A5554">
        <v>1983</v>
      </c>
      <c r="B5554">
        <v>0</v>
      </c>
      <c r="C5554">
        <v>9.9299999999999996E-3</v>
      </c>
      <c r="D5554">
        <v>9.8399999999999998E-3</v>
      </c>
      <c r="E5554">
        <v>0.13</v>
      </c>
      <c r="F5554">
        <v>100000</v>
      </c>
      <c r="G5554">
        <v>984</v>
      </c>
      <c r="H5554">
        <v>99142</v>
      </c>
      <c r="I5554">
        <v>7808937</v>
      </c>
      <c r="J5554">
        <v>78.09</v>
      </c>
    </row>
    <row r="5555" spans="1:10" x14ac:dyDescent="0.45">
      <c r="A5555">
        <v>1983</v>
      </c>
      <c r="B5555">
        <v>1</v>
      </c>
      <c r="C5555">
        <v>7.9000000000000001E-4</v>
      </c>
      <c r="D5555">
        <v>7.9000000000000001E-4</v>
      </c>
      <c r="E5555">
        <v>0.5</v>
      </c>
      <c r="F5555">
        <v>99016</v>
      </c>
      <c r="G5555">
        <v>78</v>
      </c>
      <c r="H5555">
        <v>98976</v>
      </c>
      <c r="I5555">
        <v>7709795</v>
      </c>
      <c r="J5555">
        <v>77.86</v>
      </c>
    </row>
    <row r="5556" spans="1:10" x14ac:dyDescent="0.45">
      <c r="A5556">
        <v>1983</v>
      </c>
      <c r="B5556">
        <v>2</v>
      </c>
      <c r="C5556">
        <v>5.0000000000000001E-4</v>
      </c>
      <c r="D5556">
        <v>5.0000000000000001E-4</v>
      </c>
      <c r="E5556">
        <v>0.5</v>
      </c>
      <c r="F5556">
        <v>98937</v>
      </c>
      <c r="G5556">
        <v>50</v>
      </c>
      <c r="H5556">
        <v>98912</v>
      </c>
      <c r="I5556">
        <v>7610819</v>
      </c>
      <c r="J5556">
        <v>76.930000000000007</v>
      </c>
    </row>
    <row r="5557" spans="1:10" x14ac:dyDescent="0.45">
      <c r="A5557">
        <v>1983</v>
      </c>
      <c r="B5557">
        <v>3</v>
      </c>
      <c r="C5557">
        <v>3.5E-4</v>
      </c>
      <c r="D5557">
        <v>3.5E-4</v>
      </c>
      <c r="E5557">
        <v>0.5</v>
      </c>
      <c r="F5557">
        <v>98887</v>
      </c>
      <c r="G5557">
        <v>34</v>
      </c>
      <c r="H5557">
        <v>98870</v>
      </c>
      <c r="I5557">
        <v>7511907</v>
      </c>
      <c r="J5557">
        <v>75.959999999999994</v>
      </c>
    </row>
    <row r="5558" spans="1:10" x14ac:dyDescent="0.45">
      <c r="A5558">
        <v>1983</v>
      </c>
      <c r="B5558">
        <v>4</v>
      </c>
      <c r="C5558">
        <v>2.9E-4</v>
      </c>
      <c r="D5558">
        <v>2.9E-4</v>
      </c>
      <c r="E5558">
        <v>0.5</v>
      </c>
      <c r="F5558">
        <v>98853</v>
      </c>
      <c r="G5558">
        <v>28</v>
      </c>
      <c r="H5558">
        <v>98839</v>
      </c>
      <c r="I5558">
        <v>7413036</v>
      </c>
      <c r="J5558">
        <v>74.989999999999995</v>
      </c>
    </row>
    <row r="5559" spans="1:10" x14ac:dyDescent="0.45">
      <c r="A5559">
        <v>1983</v>
      </c>
      <c r="B5559">
        <v>5</v>
      </c>
      <c r="C5559">
        <v>2.5999999999999998E-4</v>
      </c>
      <c r="D5559">
        <v>2.5999999999999998E-4</v>
      </c>
      <c r="E5559">
        <v>0.5</v>
      </c>
      <c r="F5559">
        <v>98825</v>
      </c>
      <c r="G5559">
        <v>26</v>
      </c>
      <c r="H5559">
        <v>98812</v>
      </c>
      <c r="I5559">
        <v>7314198</v>
      </c>
      <c r="J5559">
        <v>74.010000000000005</v>
      </c>
    </row>
    <row r="5560" spans="1:10" x14ac:dyDescent="0.45">
      <c r="A5560">
        <v>1983</v>
      </c>
      <c r="B5560">
        <v>6</v>
      </c>
      <c r="C5560">
        <v>2.4000000000000001E-4</v>
      </c>
      <c r="D5560">
        <v>2.4000000000000001E-4</v>
      </c>
      <c r="E5560">
        <v>0.5</v>
      </c>
      <c r="F5560">
        <v>98799</v>
      </c>
      <c r="G5560">
        <v>24</v>
      </c>
      <c r="H5560">
        <v>98787</v>
      </c>
      <c r="I5560">
        <v>7215386</v>
      </c>
      <c r="J5560">
        <v>73.03</v>
      </c>
    </row>
    <row r="5561" spans="1:10" x14ac:dyDescent="0.45">
      <c r="A5561">
        <v>1983</v>
      </c>
      <c r="B5561">
        <v>7</v>
      </c>
      <c r="C5561">
        <v>2.3000000000000001E-4</v>
      </c>
      <c r="D5561">
        <v>2.3000000000000001E-4</v>
      </c>
      <c r="E5561">
        <v>0.5</v>
      </c>
      <c r="F5561">
        <v>98775</v>
      </c>
      <c r="G5561">
        <v>23</v>
      </c>
      <c r="H5561">
        <v>98764</v>
      </c>
      <c r="I5561">
        <v>7116599</v>
      </c>
      <c r="J5561">
        <v>72.05</v>
      </c>
    </row>
    <row r="5562" spans="1:10" x14ac:dyDescent="0.45">
      <c r="A5562">
        <v>1983</v>
      </c>
      <c r="B5562">
        <v>8</v>
      </c>
      <c r="C5562">
        <v>2.0000000000000001E-4</v>
      </c>
      <c r="D5562">
        <v>2.0000000000000001E-4</v>
      </c>
      <c r="E5562">
        <v>0.5</v>
      </c>
      <c r="F5562">
        <v>98752</v>
      </c>
      <c r="G5562">
        <v>20</v>
      </c>
      <c r="H5562">
        <v>98742</v>
      </c>
      <c r="I5562">
        <v>7017836</v>
      </c>
      <c r="J5562">
        <v>71.06</v>
      </c>
    </row>
    <row r="5563" spans="1:10" x14ac:dyDescent="0.45">
      <c r="A5563">
        <v>1983</v>
      </c>
      <c r="B5563">
        <v>9</v>
      </c>
      <c r="C5563">
        <v>1.7000000000000001E-4</v>
      </c>
      <c r="D5563">
        <v>1.7000000000000001E-4</v>
      </c>
      <c r="E5563">
        <v>0.5</v>
      </c>
      <c r="F5563">
        <v>98733</v>
      </c>
      <c r="G5563">
        <v>17</v>
      </c>
      <c r="H5563">
        <v>98724</v>
      </c>
      <c r="I5563">
        <v>6919093</v>
      </c>
      <c r="J5563">
        <v>70.08</v>
      </c>
    </row>
    <row r="5564" spans="1:10" x14ac:dyDescent="0.45">
      <c r="A5564">
        <v>1983</v>
      </c>
      <c r="B5564">
        <v>10</v>
      </c>
      <c r="C5564">
        <v>1.7000000000000001E-4</v>
      </c>
      <c r="D5564">
        <v>1.7000000000000001E-4</v>
      </c>
      <c r="E5564">
        <v>0.5</v>
      </c>
      <c r="F5564">
        <v>98716</v>
      </c>
      <c r="G5564">
        <v>16</v>
      </c>
      <c r="H5564">
        <v>98708</v>
      </c>
      <c r="I5564">
        <v>6820369</v>
      </c>
      <c r="J5564">
        <v>69.09</v>
      </c>
    </row>
    <row r="5565" spans="1:10" x14ac:dyDescent="0.45">
      <c r="A5565">
        <v>1983</v>
      </c>
      <c r="B5565">
        <v>11</v>
      </c>
      <c r="C5565">
        <v>1.8000000000000001E-4</v>
      </c>
      <c r="D5565">
        <v>1.8000000000000001E-4</v>
      </c>
      <c r="E5565">
        <v>0.5</v>
      </c>
      <c r="F5565">
        <v>98699</v>
      </c>
      <c r="G5565">
        <v>17</v>
      </c>
      <c r="H5565">
        <v>98691</v>
      </c>
      <c r="I5565">
        <v>6721661</v>
      </c>
      <c r="J5565">
        <v>68.099999999999994</v>
      </c>
    </row>
    <row r="5566" spans="1:10" x14ac:dyDescent="0.45">
      <c r="A5566">
        <v>1983</v>
      </c>
      <c r="B5566">
        <v>12</v>
      </c>
      <c r="C5566">
        <v>1.9000000000000001E-4</v>
      </c>
      <c r="D5566">
        <v>1.9000000000000001E-4</v>
      </c>
      <c r="E5566">
        <v>0.5</v>
      </c>
      <c r="F5566">
        <v>98682</v>
      </c>
      <c r="G5566">
        <v>19</v>
      </c>
      <c r="H5566">
        <v>98673</v>
      </c>
      <c r="I5566">
        <v>6622970</v>
      </c>
      <c r="J5566">
        <v>67.11</v>
      </c>
    </row>
    <row r="5567" spans="1:10" x14ac:dyDescent="0.45">
      <c r="A5567">
        <v>1983</v>
      </c>
      <c r="B5567">
        <v>13</v>
      </c>
      <c r="C5567">
        <v>2.1000000000000001E-4</v>
      </c>
      <c r="D5567">
        <v>2.1000000000000001E-4</v>
      </c>
      <c r="E5567">
        <v>0.5</v>
      </c>
      <c r="F5567">
        <v>98663</v>
      </c>
      <c r="G5567">
        <v>21</v>
      </c>
      <c r="H5567">
        <v>98653</v>
      </c>
      <c r="I5567">
        <v>6524298</v>
      </c>
      <c r="J5567">
        <v>66.13</v>
      </c>
    </row>
    <row r="5568" spans="1:10" x14ac:dyDescent="0.45">
      <c r="A5568">
        <v>1983</v>
      </c>
      <c r="B5568">
        <v>14</v>
      </c>
      <c r="C5568">
        <v>2.5999999999999998E-4</v>
      </c>
      <c r="D5568">
        <v>2.5999999999999998E-4</v>
      </c>
      <c r="E5568">
        <v>0.5</v>
      </c>
      <c r="F5568">
        <v>98643</v>
      </c>
      <c r="G5568">
        <v>26</v>
      </c>
      <c r="H5568">
        <v>98630</v>
      </c>
      <c r="I5568">
        <v>6425645</v>
      </c>
      <c r="J5568">
        <v>65.14</v>
      </c>
    </row>
    <row r="5569" spans="1:10" x14ac:dyDescent="0.45">
      <c r="A5569">
        <v>1983</v>
      </c>
      <c r="B5569">
        <v>15</v>
      </c>
      <c r="C5569">
        <v>3.1E-4</v>
      </c>
      <c r="D5569">
        <v>3.1E-4</v>
      </c>
      <c r="E5569">
        <v>0.5</v>
      </c>
      <c r="F5569">
        <v>98617</v>
      </c>
      <c r="G5569">
        <v>31</v>
      </c>
      <c r="H5569">
        <v>98601</v>
      </c>
      <c r="I5569">
        <v>6327015</v>
      </c>
      <c r="J5569">
        <v>64.16</v>
      </c>
    </row>
    <row r="5570" spans="1:10" x14ac:dyDescent="0.45">
      <c r="A5570">
        <v>1983</v>
      </c>
      <c r="B5570">
        <v>16</v>
      </c>
      <c r="C5570">
        <v>4.0000000000000002E-4</v>
      </c>
      <c r="D5570">
        <v>4.0000000000000002E-4</v>
      </c>
      <c r="E5570">
        <v>0.5</v>
      </c>
      <c r="F5570">
        <v>98586</v>
      </c>
      <c r="G5570">
        <v>39</v>
      </c>
      <c r="H5570">
        <v>98567</v>
      </c>
      <c r="I5570">
        <v>6228414</v>
      </c>
      <c r="J5570">
        <v>63.18</v>
      </c>
    </row>
    <row r="5571" spans="1:10" x14ac:dyDescent="0.45">
      <c r="A5571">
        <v>1983</v>
      </c>
      <c r="B5571">
        <v>17</v>
      </c>
      <c r="C5571">
        <v>4.8000000000000001E-4</v>
      </c>
      <c r="D5571">
        <v>4.8000000000000001E-4</v>
      </c>
      <c r="E5571">
        <v>0.5</v>
      </c>
      <c r="F5571">
        <v>98547</v>
      </c>
      <c r="G5571">
        <v>47</v>
      </c>
      <c r="H5571">
        <v>98523</v>
      </c>
      <c r="I5571">
        <v>6129847</v>
      </c>
      <c r="J5571">
        <v>62.2</v>
      </c>
    </row>
    <row r="5572" spans="1:10" x14ac:dyDescent="0.45">
      <c r="A5572">
        <v>1983</v>
      </c>
      <c r="B5572">
        <v>18</v>
      </c>
      <c r="C5572">
        <v>5.4000000000000001E-4</v>
      </c>
      <c r="D5572">
        <v>5.4000000000000001E-4</v>
      </c>
      <c r="E5572">
        <v>0.5</v>
      </c>
      <c r="F5572">
        <v>98500</v>
      </c>
      <c r="G5572">
        <v>53</v>
      </c>
      <c r="H5572">
        <v>98473</v>
      </c>
      <c r="I5572">
        <v>6031324</v>
      </c>
      <c r="J5572">
        <v>61.23</v>
      </c>
    </row>
    <row r="5573" spans="1:10" x14ac:dyDescent="0.45">
      <c r="A5573">
        <v>1983</v>
      </c>
      <c r="B5573">
        <v>19</v>
      </c>
      <c r="C5573">
        <v>5.4000000000000001E-4</v>
      </c>
      <c r="D5573">
        <v>5.4000000000000001E-4</v>
      </c>
      <c r="E5573">
        <v>0.5</v>
      </c>
      <c r="F5573">
        <v>98447</v>
      </c>
      <c r="G5573">
        <v>53</v>
      </c>
      <c r="H5573">
        <v>98420</v>
      </c>
      <c r="I5573">
        <v>5932850</v>
      </c>
      <c r="J5573">
        <v>60.26</v>
      </c>
    </row>
    <row r="5574" spans="1:10" x14ac:dyDescent="0.45">
      <c r="A5574">
        <v>1983</v>
      </c>
      <c r="B5574">
        <v>20</v>
      </c>
      <c r="C5574">
        <v>5.2999999999999998E-4</v>
      </c>
      <c r="D5574">
        <v>5.2999999999999998E-4</v>
      </c>
      <c r="E5574">
        <v>0.5</v>
      </c>
      <c r="F5574">
        <v>98394</v>
      </c>
      <c r="G5574">
        <v>52</v>
      </c>
      <c r="H5574">
        <v>98368</v>
      </c>
      <c r="I5574">
        <v>5834430</v>
      </c>
      <c r="J5574">
        <v>59.3</v>
      </c>
    </row>
    <row r="5575" spans="1:10" x14ac:dyDescent="0.45">
      <c r="A5575">
        <v>1983</v>
      </c>
      <c r="B5575">
        <v>21</v>
      </c>
      <c r="C5575">
        <v>5.4000000000000001E-4</v>
      </c>
      <c r="D5575">
        <v>5.4000000000000001E-4</v>
      </c>
      <c r="E5575">
        <v>0.5</v>
      </c>
      <c r="F5575">
        <v>98341</v>
      </c>
      <c r="G5575">
        <v>53</v>
      </c>
      <c r="H5575">
        <v>98315</v>
      </c>
      <c r="I5575">
        <v>5736062</v>
      </c>
      <c r="J5575">
        <v>58.33</v>
      </c>
    </row>
    <row r="5576" spans="1:10" x14ac:dyDescent="0.45">
      <c r="A5576">
        <v>1983</v>
      </c>
      <c r="B5576">
        <v>22</v>
      </c>
      <c r="C5576">
        <v>5.4000000000000001E-4</v>
      </c>
      <c r="D5576">
        <v>5.4000000000000001E-4</v>
      </c>
      <c r="E5576">
        <v>0.5</v>
      </c>
      <c r="F5576">
        <v>98289</v>
      </c>
      <c r="G5576">
        <v>54</v>
      </c>
      <c r="H5576">
        <v>98262</v>
      </c>
      <c r="I5576">
        <v>5637747</v>
      </c>
      <c r="J5576">
        <v>57.36</v>
      </c>
    </row>
    <row r="5577" spans="1:10" x14ac:dyDescent="0.45">
      <c r="A5577">
        <v>1983</v>
      </c>
      <c r="B5577">
        <v>23</v>
      </c>
      <c r="C5577">
        <v>5.6999999999999998E-4</v>
      </c>
      <c r="D5577">
        <v>5.6999999999999998E-4</v>
      </c>
      <c r="E5577">
        <v>0.5</v>
      </c>
      <c r="F5577">
        <v>98235</v>
      </c>
      <c r="G5577">
        <v>56</v>
      </c>
      <c r="H5577">
        <v>98207</v>
      </c>
      <c r="I5577">
        <v>5539485</v>
      </c>
      <c r="J5577">
        <v>56.39</v>
      </c>
    </row>
    <row r="5578" spans="1:10" x14ac:dyDescent="0.45">
      <c r="A5578">
        <v>1983</v>
      </c>
      <c r="B5578">
        <v>24</v>
      </c>
      <c r="C5578">
        <v>5.5000000000000003E-4</v>
      </c>
      <c r="D5578">
        <v>5.5000000000000003E-4</v>
      </c>
      <c r="E5578">
        <v>0.5</v>
      </c>
      <c r="F5578">
        <v>98179</v>
      </c>
      <c r="G5578">
        <v>54</v>
      </c>
      <c r="H5578">
        <v>98152</v>
      </c>
      <c r="I5578">
        <v>5441278</v>
      </c>
      <c r="J5578">
        <v>55.42</v>
      </c>
    </row>
    <row r="5579" spans="1:10" x14ac:dyDescent="0.45">
      <c r="A5579">
        <v>1983</v>
      </c>
      <c r="B5579">
        <v>25</v>
      </c>
      <c r="C5579">
        <v>5.5999999999999995E-4</v>
      </c>
      <c r="D5579">
        <v>5.5999999999999995E-4</v>
      </c>
      <c r="E5579">
        <v>0.5</v>
      </c>
      <c r="F5579">
        <v>98125</v>
      </c>
      <c r="G5579">
        <v>55</v>
      </c>
      <c r="H5579">
        <v>98098</v>
      </c>
      <c r="I5579">
        <v>5343126</v>
      </c>
      <c r="J5579">
        <v>54.45</v>
      </c>
    </row>
    <row r="5580" spans="1:10" x14ac:dyDescent="0.45">
      <c r="A5580">
        <v>1983</v>
      </c>
      <c r="B5580">
        <v>26</v>
      </c>
      <c r="C5580">
        <v>6.0999999999999997E-4</v>
      </c>
      <c r="D5580">
        <v>6.0999999999999997E-4</v>
      </c>
      <c r="E5580">
        <v>0.5</v>
      </c>
      <c r="F5580">
        <v>98070</v>
      </c>
      <c r="G5580">
        <v>60</v>
      </c>
      <c r="H5580">
        <v>98041</v>
      </c>
      <c r="I5580">
        <v>5245029</v>
      </c>
      <c r="J5580">
        <v>53.48</v>
      </c>
    </row>
    <row r="5581" spans="1:10" x14ac:dyDescent="0.45">
      <c r="A5581">
        <v>1983</v>
      </c>
      <c r="B5581">
        <v>27</v>
      </c>
      <c r="C5581">
        <v>6.0999999999999997E-4</v>
      </c>
      <c r="D5581">
        <v>6.0999999999999997E-4</v>
      </c>
      <c r="E5581">
        <v>0.5</v>
      </c>
      <c r="F5581">
        <v>98011</v>
      </c>
      <c r="G5581">
        <v>60</v>
      </c>
      <c r="H5581">
        <v>97981</v>
      </c>
      <c r="I5581">
        <v>5146988</v>
      </c>
      <c r="J5581">
        <v>52.51</v>
      </c>
    </row>
    <row r="5582" spans="1:10" x14ac:dyDescent="0.45">
      <c r="A5582">
        <v>1983</v>
      </c>
      <c r="B5582">
        <v>28</v>
      </c>
      <c r="C5582">
        <v>6.8999999999999997E-4</v>
      </c>
      <c r="D5582">
        <v>6.8999999999999997E-4</v>
      </c>
      <c r="E5582">
        <v>0.5</v>
      </c>
      <c r="F5582">
        <v>97951</v>
      </c>
      <c r="G5582">
        <v>68</v>
      </c>
      <c r="H5582">
        <v>97917</v>
      </c>
      <c r="I5582">
        <v>5049007</v>
      </c>
      <c r="J5582">
        <v>51.55</v>
      </c>
    </row>
    <row r="5583" spans="1:10" x14ac:dyDescent="0.45">
      <c r="A5583">
        <v>1983</v>
      </c>
      <c r="B5583">
        <v>29</v>
      </c>
      <c r="C5583">
        <v>6.4999999999999997E-4</v>
      </c>
      <c r="D5583">
        <v>6.4999999999999997E-4</v>
      </c>
      <c r="E5583">
        <v>0.5</v>
      </c>
      <c r="F5583">
        <v>97883</v>
      </c>
      <c r="G5583">
        <v>64</v>
      </c>
      <c r="H5583">
        <v>97851</v>
      </c>
      <c r="I5583">
        <v>4951091</v>
      </c>
      <c r="J5583">
        <v>50.58</v>
      </c>
    </row>
    <row r="5584" spans="1:10" x14ac:dyDescent="0.45">
      <c r="A5584">
        <v>1983</v>
      </c>
      <c r="B5584">
        <v>30</v>
      </c>
      <c r="C5584">
        <v>6.4999999999999997E-4</v>
      </c>
      <c r="D5584">
        <v>6.4999999999999997E-4</v>
      </c>
      <c r="E5584">
        <v>0.5</v>
      </c>
      <c r="F5584">
        <v>97819</v>
      </c>
      <c r="G5584">
        <v>64</v>
      </c>
      <c r="H5584">
        <v>97787</v>
      </c>
      <c r="I5584">
        <v>4853239</v>
      </c>
      <c r="J5584">
        <v>49.61</v>
      </c>
    </row>
    <row r="5585" spans="1:10" x14ac:dyDescent="0.45">
      <c r="A5585">
        <v>1983</v>
      </c>
      <c r="B5585">
        <v>31</v>
      </c>
      <c r="C5585">
        <v>7.2000000000000005E-4</v>
      </c>
      <c r="D5585">
        <v>7.2000000000000005E-4</v>
      </c>
      <c r="E5585">
        <v>0.5</v>
      </c>
      <c r="F5585">
        <v>97755</v>
      </c>
      <c r="G5585">
        <v>71</v>
      </c>
      <c r="H5585">
        <v>97720</v>
      </c>
      <c r="I5585">
        <v>4755452</v>
      </c>
      <c r="J5585">
        <v>48.65</v>
      </c>
    </row>
    <row r="5586" spans="1:10" x14ac:dyDescent="0.45">
      <c r="A5586">
        <v>1983</v>
      </c>
      <c r="B5586">
        <v>32</v>
      </c>
      <c r="C5586">
        <v>7.2999999999999996E-4</v>
      </c>
      <c r="D5586">
        <v>7.2999999999999996E-4</v>
      </c>
      <c r="E5586">
        <v>0.5</v>
      </c>
      <c r="F5586">
        <v>97685</v>
      </c>
      <c r="G5586">
        <v>71</v>
      </c>
      <c r="H5586">
        <v>97649</v>
      </c>
      <c r="I5586">
        <v>4657732</v>
      </c>
      <c r="J5586">
        <v>47.68</v>
      </c>
    </row>
    <row r="5587" spans="1:10" x14ac:dyDescent="0.45">
      <c r="A5587">
        <v>1983</v>
      </c>
      <c r="B5587">
        <v>33</v>
      </c>
      <c r="C5587">
        <v>8.5999999999999998E-4</v>
      </c>
      <c r="D5587">
        <v>8.5999999999999998E-4</v>
      </c>
      <c r="E5587">
        <v>0.5</v>
      </c>
      <c r="F5587">
        <v>97613</v>
      </c>
      <c r="G5587">
        <v>84</v>
      </c>
      <c r="H5587">
        <v>97572</v>
      </c>
      <c r="I5587">
        <v>4560083</v>
      </c>
      <c r="J5587">
        <v>46.72</v>
      </c>
    </row>
    <row r="5588" spans="1:10" x14ac:dyDescent="0.45">
      <c r="A5588">
        <v>1983</v>
      </c>
      <c r="B5588">
        <v>34</v>
      </c>
      <c r="C5588">
        <v>8.7000000000000001E-4</v>
      </c>
      <c r="D5588">
        <v>8.7000000000000001E-4</v>
      </c>
      <c r="E5588">
        <v>0.5</v>
      </c>
      <c r="F5588">
        <v>97530</v>
      </c>
      <c r="G5588">
        <v>85</v>
      </c>
      <c r="H5588">
        <v>97487</v>
      </c>
      <c r="I5588">
        <v>4462511</v>
      </c>
      <c r="J5588">
        <v>45.76</v>
      </c>
    </row>
    <row r="5589" spans="1:10" x14ac:dyDescent="0.45">
      <c r="A5589">
        <v>1983</v>
      </c>
      <c r="B5589">
        <v>35</v>
      </c>
      <c r="C5589">
        <v>9.1E-4</v>
      </c>
      <c r="D5589">
        <v>9.1E-4</v>
      </c>
      <c r="E5589">
        <v>0.5</v>
      </c>
      <c r="F5589">
        <v>97445</v>
      </c>
      <c r="G5589">
        <v>89</v>
      </c>
      <c r="H5589">
        <v>97401</v>
      </c>
      <c r="I5589">
        <v>4365024</v>
      </c>
      <c r="J5589">
        <v>44.79</v>
      </c>
    </row>
    <row r="5590" spans="1:10" x14ac:dyDescent="0.45">
      <c r="A5590">
        <v>1983</v>
      </c>
      <c r="B5590">
        <v>36</v>
      </c>
      <c r="C5590">
        <v>9.7000000000000005E-4</v>
      </c>
      <c r="D5590">
        <v>9.6000000000000002E-4</v>
      </c>
      <c r="E5590">
        <v>0.5</v>
      </c>
      <c r="F5590">
        <v>97356</v>
      </c>
      <c r="G5590">
        <v>94</v>
      </c>
      <c r="H5590">
        <v>97309</v>
      </c>
      <c r="I5590">
        <v>4267623</v>
      </c>
      <c r="J5590">
        <v>43.84</v>
      </c>
    </row>
    <row r="5591" spans="1:10" x14ac:dyDescent="0.45">
      <c r="A5591">
        <v>1983</v>
      </c>
      <c r="B5591">
        <v>37</v>
      </c>
      <c r="C5591">
        <v>1.16E-3</v>
      </c>
      <c r="D5591">
        <v>1.16E-3</v>
      </c>
      <c r="E5591">
        <v>0.5</v>
      </c>
      <c r="F5591">
        <v>97262</v>
      </c>
      <c r="G5591">
        <v>113</v>
      </c>
      <c r="H5591">
        <v>97206</v>
      </c>
      <c r="I5591">
        <v>4170314</v>
      </c>
      <c r="J5591">
        <v>42.88</v>
      </c>
    </row>
    <row r="5592" spans="1:10" x14ac:dyDescent="0.45">
      <c r="A5592">
        <v>1983</v>
      </c>
      <c r="B5592">
        <v>38</v>
      </c>
      <c r="C5592">
        <v>1.2999999999999999E-3</v>
      </c>
      <c r="D5592">
        <v>1.2999999999999999E-3</v>
      </c>
      <c r="E5592">
        <v>0.5</v>
      </c>
      <c r="F5592">
        <v>97149</v>
      </c>
      <c r="G5592">
        <v>126</v>
      </c>
      <c r="H5592">
        <v>97086</v>
      </c>
      <c r="I5592">
        <v>4073109</v>
      </c>
      <c r="J5592">
        <v>41.93</v>
      </c>
    </row>
    <row r="5593" spans="1:10" x14ac:dyDescent="0.45">
      <c r="A5593">
        <v>1983</v>
      </c>
      <c r="B5593">
        <v>39</v>
      </c>
      <c r="C5593">
        <v>1.25E-3</v>
      </c>
      <c r="D5593">
        <v>1.25E-3</v>
      </c>
      <c r="E5593">
        <v>0.5</v>
      </c>
      <c r="F5593">
        <v>97023</v>
      </c>
      <c r="G5593">
        <v>121</v>
      </c>
      <c r="H5593">
        <v>96962</v>
      </c>
      <c r="I5593">
        <v>3976023</v>
      </c>
      <c r="J5593">
        <v>40.98</v>
      </c>
    </row>
    <row r="5594" spans="1:10" x14ac:dyDescent="0.45">
      <c r="A5594">
        <v>1983</v>
      </c>
      <c r="B5594">
        <v>40</v>
      </c>
      <c r="C5594">
        <v>1.4300000000000001E-3</v>
      </c>
      <c r="D5594">
        <v>1.4300000000000001E-3</v>
      </c>
      <c r="E5594">
        <v>0.5</v>
      </c>
      <c r="F5594">
        <v>96901</v>
      </c>
      <c r="G5594">
        <v>139</v>
      </c>
      <c r="H5594">
        <v>96832</v>
      </c>
      <c r="I5594">
        <v>3879061</v>
      </c>
      <c r="J5594">
        <v>40.03</v>
      </c>
    </row>
    <row r="5595" spans="1:10" x14ac:dyDescent="0.45">
      <c r="A5595">
        <v>1983</v>
      </c>
      <c r="B5595">
        <v>41</v>
      </c>
      <c r="C5595">
        <v>1.64E-3</v>
      </c>
      <c r="D5595">
        <v>1.64E-3</v>
      </c>
      <c r="E5595">
        <v>0.5</v>
      </c>
      <c r="F5595">
        <v>96763</v>
      </c>
      <c r="G5595">
        <v>158</v>
      </c>
      <c r="H5595">
        <v>96684</v>
      </c>
      <c r="I5595">
        <v>3782228</v>
      </c>
      <c r="J5595">
        <v>39.090000000000003</v>
      </c>
    </row>
    <row r="5596" spans="1:10" x14ac:dyDescent="0.45">
      <c r="A5596">
        <v>1983</v>
      </c>
      <c r="B5596">
        <v>42</v>
      </c>
      <c r="C5596">
        <v>1.8500000000000001E-3</v>
      </c>
      <c r="D5596">
        <v>1.8500000000000001E-3</v>
      </c>
      <c r="E5596">
        <v>0.5</v>
      </c>
      <c r="F5596">
        <v>96604</v>
      </c>
      <c r="G5596">
        <v>178</v>
      </c>
      <c r="H5596">
        <v>96515</v>
      </c>
      <c r="I5596">
        <v>3685545</v>
      </c>
      <c r="J5596">
        <v>38.15</v>
      </c>
    </row>
    <row r="5597" spans="1:10" x14ac:dyDescent="0.45">
      <c r="A5597">
        <v>1983</v>
      </c>
      <c r="B5597">
        <v>43</v>
      </c>
      <c r="C5597">
        <v>2E-3</v>
      </c>
      <c r="D5597">
        <v>1.99E-3</v>
      </c>
      <c r="E5597">
        <v>0.5</v>
      </c>
      <c r="F5597">
        <v>96426</v>
      </c>
      <c r="G5597">
        <v>192</v>
      </c>
      <c r="H5597">
        <v>96330</v>
      </c>
      <c r="I5597">
        <v>3589030</v>
      </c>
      <c r="J5597">
        <v>37.22</v>
      </c>
    </row>
    <row r="5598" spans="1:10" x14ac:dyDescent="0.45">
      <c r="A5598">
        <v>1983</v>
      </c>
      <c r="B5598">
        <v>44</v>
      </c>
      <c r="C5598">
        <v>2.1199999999999999E-3</v>
      </c>
      <c r="D5598">
        <v>2.1199999999999999E-3</v>
      </c>
      <c r="E5598">
        <v>0.5</v>
      </c>
      <c r="F5598">
        <v>96234</v>
      </c>
      <c r="G5598">
        <v>204</v>
      </c>
      <c r="H5598">
        <v>96132</v>
      </c>
      <c r="I5598">
        <v>3492700</v>
      </c>
      <c r="J5598">
        <v>36.29</v>
      </c>
    </row>
    <row r="5599" spans="1:10" x14ac:dyDescent="0.45">
      <c r="A5599">
        <v>1983</v>
      </c>
      <c r="B5599">
        <v>45</v>
      </c>
      <c r="C5599">
        <v>2.3900000000000002E-3</v>
      </c>
      <c r="D5599">
        <v>2.3800000000000002E-3</v>
      </c>
      <c r="E5599">
        <v>0.5</v>
      </c>
      <c r="F5599">
        <v>96030</v>
      </c>
      <c r="G5599">
        <v>229</v>
      </c>
      <c r="H5599">
        <v>95915</v>
      </c>
      <c r="I5599">
        <v>3396568</v>
      </c>
      <c r="J5599">
        <v>35.369999999999997</v>
      </c>
    </row>
    <row r="5600" spans="1:10" x14ac:dyDescent="0.45">
      <c r="A5600">
        <v>1983</v>
      </c>
      <c r="B5600">
        <v>46</v>
      </c>
      <c r="C5600">
        <v>2.6099999999999999E-3</v>
      </c>
      <c r="D5600">
        <v>2.6099999999999999E-3</v>
      </c>
      <c r="E5600">
        <v>0.5</v>
      </c>
      <c r="F5600">
        <v>95801</v>
      </c>
      <c r="G5600">
        <v>250</v>
      </c>
      <c r="H5600">
        <v>95676</v>
      </c>
      <c r="I5600">
        <v>3300653</v>
      </c>
      <c r="J5600">
        <v>34.450000000000003</v>
      </c>
    </row>
    <row r="5601" spans="1:10" x14ac:dyDescent="0.45">
      <c r="A5601">
        <v>1983</v>
      </c>
      <c r="B5601">
        <v>47</v>
      </c>
      <c r="C5601">
        <v>2.9099999999999998E-3</v>
      </c>
      <c r="D5601">
        <v>2.8999999999999998E-3</v>
      </c>
      <c r="E5601">
        <v>0.5</v>
      </c>
      <c r="F5601">
        <v>95551</v>
      </c>
      <c r="G5601">
        <v>277</v>
      </c>
      <c r="H5601">
        <v>95413</v>
      </c>
      <c r="I5601">
        <v>3204977</v>
      </c>
      <c r="J5601">
        <v>33.54</v>
      </c>
    </row>
    <row r="5602" spans="1:10" x14ac:dyDescent="0.45">
      <c r="A5602">
        <v>1983</v>
      </c>
      <c r="B5602">
        <v>48</v>
      </c>
      <c r="C5602">
        <v>3.2699999999999999E-3</v>
      </c>
      <c r="D5602">
        <v>3.2599999999999999E-3</v>
      </c>
      <c r="E5602">
        <v>0.5</v>
      </c>
      <c r="F5602">
        <v>95274</v>
      </c>
      <c r="G5602">
        <v>311</v>
      </c>
      <c r="H5602">
        <v>95118</v>
      </c>
      <c r="I5602">
        <v>3109564</v>
      </c>
      <c r="J5602">
        <v>32.64</v>
      </c>
    </row>
    <row r="5603" spans="1:10" x14ac:dyDescent="0.45">
      <c r="A5603">
        <v>1983</v>
      </c>
      <c r="B5603">
        <v>49</v>
      </c>
      <c r="C5603">
        <v>3.5000000000000001E-3</v>
      </c>
      <c r="D5603">
        <v>3.5000000000000001E-3</v>
      </c>
      <c r="E5603">
        <v>0.5</v>
      </c>
      <c r="F5603">
        <v>94963</v>
      </c>
      <c r="G5603">
        <v>332</v>
      </c>
      <c r="H5603">
        <v>94797</v>
      </c>
      <c r="I5603">
        <v>3014446</v>
      </c>
      <c r="J5603">
        <v>31.74</v>
      </c>
    </row>
    <row r="5604" spans="1:10" x14ac:dyDescent="0.45">
      <c r="A5604">
        <v>1983</v>
      </c>
      <c r="B5604">
        <v>50</v>
      </c>
      <c r="C5604">
        <v>4.0099999999999997E-3</v>
      </c>
      <c r="D5604">
        <v>4.0000000000000001E-3</v>
      </c>
      <c r="E5604">
        <v>0.5</v>
      </c>
      <c r="F5604">
        <v>94631</v>
      </c>
      <c r="G5604">
        <v>379</v>
      </c>
      <c r="H5604">
        <v>94442</v>
      </c>
      <c r="I5604">
        <v>2919649</v>
      </c>
      <c r="J5604">
        <v>30.85</v>
      </c>
    </row>
    <row r="5605" spans="1:10" x14ac:dyDescent="0.45">
      <c r="A5605">
        <v>1983</v>
      </c>
      <c r="B5605">
        <v>51</v>
      </c>
      <c r="C5605">
        <v>4.3600000000000002E-3</v>
      </c>
      <c r="D5605">
        <v>4.3499999999999997E-3</v>
      </c>
      <c r="E5605">
        <v>0.5</v>
      </c>
      <c r="F5605">
        <v>94252</v>
      </c>
      <c r="G5605">
        <v>410</v>
      </c>
      <c r="H5605">
        <v>94048</v>
      </c>
      <c r="I5605">
        <v>2825207</v>
      </c>
      <c r="J5605">
        <v>29.97</v>
      </c>
    </row>
    <row r="5606" spans="1:10" x14ac:dyDescent="0.45">
      <c r="A5606">
        <v>1983</v>
      </c>
      <c r="B5606">
        <v>52</v>
      </c>
      <c r="C5606">
        <v>4.7400000000000003E-3</v>
      </c>
      <c r="D5606">
        <v>4.7299999999999998E-3</v>
      </c>
      <c r="E5606">
        <v>0.5</v>
      </c>
      <c r="F5606">
        <v>93843</v>
      </c>
      <c r="G5606">
        <v>444</v>
      </c>
      <c r="H5606">
        <v>93621</v>
      </c>
      <c r="I5606">
        <v>2731159</v>
      </c>
      <c r="J5606">
        <v>29.1</v>
      </c>
    </row>
    <row r="5607" spans="1:10" x14ac:dyDescent="0.45">
      <c r="A5607">
        <v>1983</v>
      </c>
      <c r="B5607">
        <v>53</v>
      </c>
      <c r="C5607">
        <v>5.2500000000000003E-3</v>
      </c>
      <c r="D5607">
        <v>5.2300000000000003E-3</v>
      </c>
      <c r="E5607">
        <v>0.5</v>
      </c>
      <c r="F5607">
        <v>93399</v>
      </c>
      <c r="G5607">
        <v>489</v>
      </c>
      <c r="H5607">
        <v>93154</v>
      </c>
      <c r="I5607">
        <v>2637539</v>
      </c>
      <c r="J5607">
        <v>28.24</v>
      </c>
    </row>
    <row r="5608" spans="1:10" x14ac:dyDescent="0.45">
      <c r="A5608">
        <v>1983</v>
      </c>
      <c r="B5608">
        <v>54</v>
      </c>
      <c r="C5608">
        <v>5.4999999999999997E-3</v>
      </c>
      <c r="D5608">
        <v>5.4900000000000001E-3</v>
      </c>
      <c r="E5608">
        <v>0.5</v>
      </c>
      <c r="F5608">
        <v>92910</v>
      </c>
      <c r="G5608">
        <v>510</v>
      </c>
      <c r="H5608">
        <v>92655</v>
      </c>
      <c r="I5608">
        <v>2544384</v>
      </c>
      <c r="J5608">
        <v>27.39</v>
      </c>
    </row>
    <row r="5609" spans="1:10" x14ac:dyDescent="0.45">
      <c r="A5609">
        <v>1983</v>
      </c>
      <c r="B5609">
        <v>55</v>
      </c>
      <c r="C5609">
        <v>6.0899999999999999E-3</v>
      </c>
      <c r="D5609">
        <v>6.0699999999999999E-3</v>
      </c>
      <c r="E5609">
        <v>0.5</v>
      </c>
      <c r="F5609">
        <v>92400</v>
      </c>
      <c r="G5609">
        <v>561</v>
      </c>
      <c r="H5609">
        <v>92120</v>
      </c>
      <c r="I5609">
        <v>2451729</v>
      </c>
      <c r="J5609">
        <v>26.53</v>
      </c>
    </row>
    <row r="5610" spans="1:10" x14ac:dyDescent="0.45">
      <c r="A5610">
        <v>1983</v>
      </c>
      <c r="B5610">
        <v>56</v>
      </c>
      <c r="C5610">
        <v>6.7299999999999999E-3</v>
      </c>
      <c r="D5610">
        <v>6.7000000000000002E-3</v>
      </c>
      <c r="E5610">
        <v>0.5</v>
      </c>
      <c r="F5610">
        <v>91839</v>
      </c>
      <c r="G5610">
        <v>616</v>
      </c>
      <c r="H5610">
        <v>91531</v>
      </c>
      <c r="I5610">
        <v>2359609</v>
      </c>
      <c r="J5610">
        <v>25.69</v>
      </c>
    </row>
    <row r="5611" spans="1:10" x14ac:dyDescent="0.45">
      <c r="A5611">
        <v>1983</v>
      </c>
      <c r="B5611">
        <v>57</v>
      </c>
      <c r="C5611">
        <v>7.2300000000000003E-3</v>
      </c>
      <c r="D5611">
        <v>7.1999999999999998E-3</v>
      </c>
      <c r="E5611">
        <v>0.5</v>
      </c>
      <c r="F5611">
        <v>91224</v>
      </c>
      <c r="G5611">
        <v>657</v>
      </c>
      <c r="H5611">
        <v>90895</v>
      </c>
      <c r="I5611">
        <v>2268078</v>
      </c>
      <c r="J5611">
        <v>24.86</v>
      </c>
    </row>
    <row r="5612" spans="1:10" x14ac:dyDescent="0.45">
      <c r="A5612">
        <v>1983</v>
      </c>
      <c r="B5612">
        <v>58</v>
      </c>
      <c r="C5612">
        <v>8.2000000000000007E-3</v>
      </c>
      <c r="D5612">
        <v>8.1700000000000002E-3</v>
      </c>
      <c r="E5612">
        <v>0.5</v>
      </c>
      <c r="F5612">
        <v>90567</v>
      </c>
      <c r="G5612">
        <v>740</v>
      </c>
      <c r="H5612">
        <v>90197</v>
      </c>
      <c r="I5612">
        <v>2177183</v>
      </c>
      <c r="J5612">
        <v>24.04</v>
      </c>
    </row>
    <row r="5613" spans="1:10" x14ac:dyDescent="0.45">
      <c r="A5613">
        <v>1983</v>
      </c>
      <c r="B5613">
        <v>59</v>
      </c>
      <c r="C5613">
        <v>8.6999999999999994E-3</v>
      </c>
      <c r="D5613">
        <v>8.6599999999999993E-3</v>
      </c>
      <c r="E5613">
        <v>0.5</v>
      </c>
      <c r="F5613">
        <v>89827</v>
      </c>
      <c r="G5613">
        <v>778</v>
      </c>
      <c r="H5613">
        <v>89438</v>
      </c>
      <c r="I5613">
        <v>2086986</v>
      </c>
      <c r="J5613">
        <v>23.23</v>
      </c>
    </row>
    <row r="5614" spans="1:10" x14ac:dyDescent="0.45">
      <c r="A5614">
        <v>1983</v>
      </c>
      <c r="B5614">
        <v>60</v>
      </c>
      <c r="C5614">
        <v>9.2599999999999991E-3</v>
      </c>
      <c r="D5614">
        <v>9.2200000000000008E-3</v>
      </c>
      <c r="E5614">
        <v>0.5</v>
      </c>
      <c r="F5614">
        <v>89049</v>
      </c>
      <c r="G5614">
        <v>821</v>
      </c>
      <c r="H5614">
        <v>88639</v>
      </c>
      <c r="I5614">
        <v>1997548</v>
      </c>
      <c r="J5614">
        <v>22.43</v>
      </c>
    </row>
    <row r="5615" spans="1:10" x14ac:dyDescent="0.45">
      <c r="A5615">
        <v>1983</v>
      </c>
      <c r="B5615">
        <v>61</v>
      </c>
      <c r="C5615">
        <v>1.0200000000000001E-2</v>
      </c>
      <c r="D5615">
        <v>1.0149999999999999E-2</v>
      </c>
      <c r="E5615">
        <v>0.5</v>
      </c>
      <c r="F5615">
        <v>88228</v>
      </c>
      <c r="G5615">
        <v>896</v>
      </c>
      <c r="H5615">
        <v>87780</v>
      </c>
      <c r="I5615">
        <v>1908909</v>
      </c>
      <c r="J5615">
        <v>21.64</v>
      </c>
    </row>
    <row r="5616" spans="1:10" x14ac:dyDescent="0.45">
      <c r="A5616">
        <v>1983</v>
      </c>
      <c r="B5616">
        <v>62</v>
      </c>
      <c r="C5616">
        <v>1.1639999999999999E-2</v>
      </c>
      <c r="D5616">
        <v>1.158E-2</v>
      </c>
      <c r="E5616">
        <v>0.5</v>
      </c>
      <c r="F5616">
        <v>87332</v>
      </c>
      <c r="G5616">
        <v>1011</v>
      </c>
      <c r="H5616">
        <v>86827</v>
      </c>
      <c r="I5616">
        <v>1821129</v>
      </c>
      <c r="J5616">
        <v>20.85</v>
      </c>
    </row>
    <row r="5617" spans="1:10" x14ac:dyDescent="0.45">
      <c r="A5617">
        <v>1983</v>
      </c>
      <c r="B5617">
        <v>63</v>
      </c>
      <c r="C5617">
        <v>1.273E-2</v>
      </c>
      <c r="D5617">
        <v>1.265E-2</v>
      </c>
      <c r="E5617">
        <v>0.5</v>
      </c>
      <c r="F5617">
        <v>86322</v>
      </c>
      <c r="G5617">
        <v>1092</v>
      </c>
      <c r="H5617">
        <v>85775</v>
      </c>
      <c r="I5617">
        <v>1734302</v>
      </c>
      <c r="J5617">
        <v>20.09</v>
      </c>
    </row>
    <row r="5618" spans="1:10" x14ac:dyDescent="0.45">
      <c r="A5618">
        <v>1983</v>
      </c>
      <c r="B5618">
        <v>64</v>
      </c>
      <c r="C5618">
        <v>1.289E-2</v>
      </c>
      <c r="D5618">
        <v>1.2800000000000001E-2</v>
      </c>
      <c r="E5618">
        <v>0.5</v>
      </c>
      <c r="F5618">
        <v>85229</v>
      </c>
      <c r="G5618">
        <v>1091</v>
      </c>
      <c r="H5618">
        <v>84684</v>
      </c>
      <c r="I5618">
        <v>1648527</v>
      </c>
      <c r="J5618">
        <v>19.34</v>
      </c>
    </row>
    <row r="5619" spans="1:10" x14ac:dyDescent="0.45">
      <c r="A5619">
        <v>1983</v>
      </c>
      <c r="B5619">
        <v>65</v>
      </c>
      <c r="C5619">
        <v>1.4239999999999999E-2</v>
      </c>
      <c r="D5619">
        <v>1.414E-2</v>
      </c>
      <c r="E5619">
        <v>0.5</v>
      </c>
      <c r="F5619">
        <v>84138</v>
      </c>
      <c r="G5619">
        <v>1190</v>
      </c>
      <c r="H5619">
        <v>83543</v>
      </c>
      <c r="I5619">
        <v>1563843</v>
      </c>
      <c r="J5619">
        <v>18.59</v>
      </c>
    </row>
    <row r="5620" spans="1:10" x14ac:dyDescent="0.45">
      <c r="A5620">
        <v>1983</v>
      </c>
      <c r="B5620">
        <v>66</v>
      </c>
      <c r="C5620">
        <v>1.5129999999999999E-2</v>
      </c>
      <c r="D5620">
        <v>1.502E-2</v>
      </c>
      <c r="E5620">
        <v>0.5</v>
      </c>
      <c r="F5620">
        <v>82948</v>
      </c>
      <c r="G5620">
        <v>1246</v>
      </c>
      <c r="H5620">
        <v>82325</v>
      </c>
      <c r="I5620">
        <v>1480300</v>
      </c>
      <c r="J5620">
        <v>17.850000000000001</v>
      </c>
    </row>
    <row r="5621" spans="1:10" x14ac:dyDescent="0.45">
      <c r="A5621">
        <v>1983</v>
      </c>
      <c r="B5621">
        <v>67</v>
      </c>
      <c r="C5621">
        <v>1.651E-2</v>
      </c>
      <c r="D5621">
        <v>1.6369999999999999E-2</v>
      </c>
      <c r="E5621">
        <v>0.5</v>
      </c>
      <c r="F5621">
        <v>81702</v>
      </c>
      <c r="G5621">
        <v>1338</v>
      </c>
      <c r="H5621">
        <v>81034</v>
      </c>
      <c r="I5621">
        <v>1397974</v>
      </c>
      <c r="J5621">
        <v>17.11</v>
      </c>
    </row>
    <row r="5622" spans="1:10" x14ac:dyDescent="0.45">
      <c r="A5622">
        <v>1983</v>
      </c>
      <c r="B5622">
        <v>68</v>
      </c>
      <c r="C5622">
        <v>1.8689999999999998E-2</v>
      </c>
      <c r="D5622">
        <v>1.8509999999999999E-2</v>
      </c>
      <c r="E5622">
        <v>0.5</v>
      </c>
      <c r="F5622">
        <v>80365</v>
      </c>
      <c r="G5622">
        <v>1488</v>
      </c>
      <c r="H5622">
        <v>79621</v>
      </c>
      <c r="I5622">
        <v>1316941</v>
      </c>
      <c r="J5622">
        <v>16.39</v>
      </c>
    </row>
    <row r="5623" spans="1:10" x14ac:dyDescent="0.45">
      <c r="A5623">
        <v>1983</v>
      </c>
      <c r="B5623">
        <v>69</v>
      </c>
      <c r="C5623">
        <v>1.9609999999999999E-2</v>
      </c>
      <c r="D5623">
        <v>1.942E-2</v>
      </c>
      <c r="E5623">
        <v>0.5</v>
      </c>
      <c r="F5623">
        <v>78877</v>
      </c>
      <c r="G5623">
        <v>1532</v>
      </c>
      <c r="H5623">
        <v>78111</v>
      </c>
      <c r="I5623">
        <v>1237320</v>
      </c>
      <c r="J5623">
        <v>15.69</v>
      </c>
    </row>
    <row r="5624" spans="1:10" x14ac:dyDescent="0.45">
      <c r="A5624">
        <v>1983</v>
      </c>
      <c r="B5624">
        <v>70</v>
      </c>
      <c r="C5624">
        <v>2.2100000000000002E-2</v>
      </c>
      <c r="D5624">
        <v>2.1860000000000001E-2</v>
      </c>
      <c r="E5624">
        <v>0.5</v>
      </c>
      <c r="F5624">
        <v>77345</v>
      </c>
      <c r="G5624">
        <v>1690</v>
      </c>
      <c r="H5624">
        <v>76500</v>
      </c>
      <c r="I5624">
        <v>1159209</v>
      </c>
      <c r="J5624">
        <v>14.99</v>
      </c>
    </row>
    <row r="5625" spans="1:10" x14ac:dyDescent="0.45">
      <c r="A5625">
        <v>1983</v>
      </c>
      <c r="B5625">
        <v>71</v>
      </c>
      <c r="C5625">
        <v>2.29E-2</v>
      </c>
      <c r="D5625">
        <v>2.264E-2</v>
      </c>
      <c r="E5625">
        <v>0.5</v>
      </c>
      <c r="F5625">
        <v>75655</v>
      </c>
      <c r="G5625">
        <v>1713</v>
      </c>
      <c r="H5625">
        <v>74798</v>
      </c>
      <c r="I5625">
        <v>1082709</v>
      </c>
      <c r="J5625">
        <v>14.31</v>
      </c>
    </row>
    <row r="5626" spans="1:10" x14ac:dyDescent="0.45">
      <c r="A5626">
        <v>1983</v>
      </c>
      <c r="B5626">
        <v>72</v>
      </c>
      <c r="C5626">
        <v>2.632E-2</v>
      </c>
      <c r="D5626">
        <v>2.598E-2</v>
      </c>
      <c r="E5626">
        <v>0.5</v>
      </c>
      <c r="F5626">
        <v>73942</v>
      </c>
      <c r="G5626">
        <v>1921</v>
      </c>
      <c r="H5626">
        <v>72981</v>
      </c>
      <c r="I5626">
        <v>1007911</v>
      </c>
      <c r="J5626">
        <v>13.63</v>
      </c>
    </row>
    <row r="5627" spans="1:10" x14ac:dyDescent="0.45">
      <c r="A5627">
        <v>1983</v>
      </c>
      <c r="B5627">
        <v>73</v>
      </c>
      <c r="C5627">
        <v>2.9260000000000001E-2</v>
      </c>
      <c r="D5627">
        <v>2.8840000000000001E-2</v>
      </c>
      <c r="E5627">
        <v>0.5</v>
      </c>
      <c r="F5627">
        <v>72021</v>
      </c>
      <c r="G5627">
        <v>2077</v>
      </c>
      <c r="H5627">
        <v>70982</v>
      </c>
      <c r="I5627">
        <v>934930</v>
      </c>
      <c r="J5627">
        <v>12.98</v>
      </c>
    </row>
    <row r="5628" spans="1:10" x14ac:dyDescent="0.45">
      <c r="A5628">
        <v>1983</v>
      </c>
      <c r="B5628">
        <v>74</v>
      </c>
      <c r="C5628">
        <v>3.057E-2</v>
      </c>
      <c r="D5628">
        <v>3.0110000000000001E-2</v>
      </c>
      <c r="E5628">
        <v>0.5</v>
      </c>
      <c r="F5628">
        <v>69944</v>
      </c>
      <c r="G5628">
        <v>2106</v>
      </c>
      <c r="H5628">
        <v>68891</v>
      </c>
      <c r="I5628">
        <v>863947</v>
      </c>
      <c r="J5628">
        <v>12.35</v>
      </c>
    </row>
    <row r="5629" spans="1:10" x14ac:dyDescent="0.45">
      <c r="A5629">
        <v>1983</v>
      </c>
      <c r="B5629">
        <v>75</v>
      </c>
      <c r="C5629">
        <v>3.4009999999999999E-2</v>
      </c>
      <c r="D5629">
        <v>3.3439999999999998E-2</v>
      </c>
      <c r="E5629">
        <v>0.5</v>
      </c>
      <c r="F5629">
        <v>67838</v>
      </c>
      <c r="G5629">
        <v>2269</v>
      </c>
      <c r="H5629">
        <v>66703</v>
      </c>
      <c r="I5629">
        <v>795056</v>
      </c>
      <c r="J5629">
        <v>11.72</v>
      </c>
    </row>
    <row r="5630" spans="1:10" x14ac:dyDescent="0.45">
      <c r="A5630">
        <v>1983</v>
      </c>
      <c r="B5630">
        <v>76</v>
      </c>
      <c r="C5630">
        <v>3.705E-2</v>
      </c>
      <c r="D5630">
        <v>3.6380000000000003E-2</v>
      </c>
      <c r="E5630">
        <v>0.5</v>
      </c>
      <c r="F5630">
        <v>65569</v>
      </c>
      <c r="G5630">
        <v>2385</v>
      </c>
      <c r="H5630">
        <v>64376</v>
      </c>
      <c r="I5630">
        <v>728353</v>
      </c>
      <c r="J5630">
        <v>11.11</v>
      </c>
    </row>
    <row r="5631" spans="1:10" x14ac:dyDescent="0.45">
      <c r="A5631">
        <v>1983</v>
      </c>
      <c r="B5631">
        <v>77</v>
      </c>
      <c r="C5631">
        <v>4.002E-2</v>
      </c>
      <c r="D5631">
        <v>3.9230000000000001E-2</v>
      </c>
      <c r="E5631">
        <v>0.5</v>
      </c>
      <c r="F5631">
        <v>63184</v>
      </c>
      <c r="G5631">
        <v>2479</v>
      </c>
      <c r="H5631">
        <v>61944</v>
      </c>
      <c r="I5631">
        <v>663977</v>
      </c>
      <c r="J5631">
        <v>10.51</v>
      </c>
    </row>
    <row r="5632" spans="1:10" x14ac:dyDescent="0.45">
      <c r="A5632">
        <v>1983</v>
      </c>
      <c r="B5632">
        <v>78</v>
      </c>
      <c r="C5632">
        <v>4.4949999999999997E-2</v>
      </c>
      <c r="D5632">
        <v>4.3959999999999999E-2</v>
      </c>
      <c r="E5632">
        <v>0.5</v>
      </c>
      <c r="F5632">
        <v>60705</v>
      </c>
      <c r="G5632">
        <v>2669</v>
      </c>
      <c r="H5632">
        <v>59370</v>
      </c>
      <c r="I5632">
        <v>602032</v>
      </c>
      <c r="J5632">
        <v>9.92</v>
      </c>
    </row>
    <row r="5633" spans="1:10" x14ac:dyDescent="0.45">
      <c r="A5633">
        <v>1983</v>
      </c>
      <c r="B5633">
        <v>79</v>
      </c>
      <c r="C5633">
        <v>4.9660000000000003E-2</v>
      </c>
      <c r="D5633">
        <v>4.8460000000000003E-2</v>
      </c>
      <c r="E5633">
        <v>0.5</v>
      </c>
      <c r="F5633">
        <v>58036</v>
      </c>
      <c r="G5633">
        <v>2812</v>
      </c>
      <c r="H5633">
        <v>56630</v>
      </c>
      <c r="I5633">
        <v>542662</v>
      </c>
      <c r="J5633">
        <v>9.35</v>
      </c>
    </row>
    <row r="5634" spans="1:10" x14ac:dyDescent="0.45">
      <c r="A5634">
        <v>1983</v>
      </c>
      <c r="B5634">
        <v>80</v>
      </c>
      <c r="C5634">
        <v>5.6120000000000003E-2</v>
      </c>
      <c r="D5634">
        <v>5.459E-2</v>
      </c>
      <c r="E5634">
        <v>0.5</v>
      </c>
      <c r="F5634">
        <v>55224</v>
      </c>
      <c r="G5634">
        <v>3015</v>
      </c>
      <c r="H5634">
        <v>53716</v>
      </c>
      <c r="I5634">
        <v>486032</v>
      </c>
      <c r="J5634">
        <v>8.8000000000000007</v>
      </c>
    </row>
    <row r="5635" spans="1:10" x14ac:dyDescent="0.45">
      <c r="A5635">
        <v>1983</v>
      </c>
      <c r="B5635">
        <v>81</v>
      </c>
      <c r="C5635">
        <v>6.062E-2</v>
      </c>
      <c r="D5635">
        <v>5.8840000000000003E-2</v>
      </c>
      <c r="E5635">
        <v>0.5</v>
      </c>
      <c r="F5635">
        <v>52209</v>
      </c>
      <c r="G5635">
        <v>3072</v>
      </c>
      <c r="H5635">
        <v>50673</v>
      </c>
      <c r="I5635">
        <v>432316</v>
      </c>
      <c r="J5635">
        <v>8.2799999999999994</v>
      </c>
    </row>
    <row r="5636" spans="1:10" x14ac:dyDescent="0.45">
      <c r="A5636">
        <v>1983</v>
      </c>
      <c r="B5636">
        <v>82</v>
      </c>
      <c r="C5636">
        <v>7.1679999999999994E-2</v>
      </c>
      <c r="D5636">
        <v>6.9199999999999998E-2</v>
      </c>
      <c r="E5636">
        <v>0.5</v>
      </c>
      <c r="F5636">
        <v>49137</v>
      </c>
      <c r="G5636">
        <v>3400</v>
      </c>
      <c r="H5636">
        <v>47437</v>
      </c>
      <c r="I5636">
        <v>381643</v>
      </c>
      <c r="J5636">
        <v>7.77</v>
      </c>
    </row>
    <row r="5637" spans="1:10" x14ac:dyDescent="0.45">
      <c r="A5637">
        <v>1983</v>
      </c>
      <c r="B5637">
        <v>83</v>
      </c>
      <c r="C5637">
        <v>7.9479999999999995E-2</v>
      </c>
      <c r="D5637">
        <v>7.6439999999999994E-2</v>
      </c>
      <c r="E5637">
        <v>0.5</v>
      </c>
      <c r="F5637">
        <v>45737</v>
      </c>
      <c r="G5637">
        <v>3496</v>
      </c>
      <c r="H5637">
        <v>43989</v>
      </c>
      <c r="I5637">
        <v>334206</v>
      </c>
      <c r="J5637">
        <v>7.31</v>
      </c>
    </row>
    <row r="5638" spans="1:10" x14ac:dyDescent="0.45">
      <c r="A5638">
        <v>1983</v>
      </c>
      <c r="B5638">
        <v>84</v>
      </c>
      <c r="C5638">
        <v>8.5309999999999997E-2</v>
      </c>
      <c r="D5638">
        <v>8.1820000000000004E-2</v>
      </c>
      <c r="E5638">
        <v>0.5</v>
      </c>
      <c r="F5638">
        <v>42241</v>
      </c>
      <c r="G5638">
        <v>3456</v>
      </c>
      <c r="H5638">
        <v>40513</v>
      </c>
      <c r="I5638">
        <v>290217</v>
      </c>
      <c r="J5638">
        <v>6.87</v>
      </c>
    </row>
    <row r="5639" spans="1:10" x14ac:dyDescent="0.45">
      <c r="A5639">
        <v>1983</v>
      </c>
      <c r="B5639">
        <v>85</v>
      </c>
      <c r="C5639">
        <v>9.5049999999999996E-2</v>
      </c>
      <c r="D5639">
        <v>9.0740000000000001E-2</v>
      </c>
      <c r="E5639">
        <v>0.5</v>
      </c>
      <c r="F5639">
        <v>38784</v>
      </c>
      <c r="G5639">
        <v>3519</v>
      </c>
      <c r="H5639">
        <v>37025</v>
      </c>
      <c r="I5639">
        <v>249705</v>
      </c>
      <c r="J5639">
        <v>6.44</v>
      </c>
    </row>
    <row r="5640" spans="1:10" x14ac:dyDescent="0.45">
      <c r="A5640">
        <v>1983</v>
      </c>
      <c r="B5640">
        <v>86</v>
      </c>
      <c r="C5640">
        <v>0.10646</v>
      </c>
      <c r="D5640">
        <v>0.10108</v>
      </c>
      <c r="E5640">
        <v>0.5</v>
      </c>
      <c r="F5640">
        <v>35265</v>
      </c>
      <c r="G5640">
        <v>3564</v>
      </c>
      <c r="H5640">
        <v>33483</v>
      </c>
      <c r="I5640">
        <v>212680</v>
      </c>
      <c r="J5640">
        <v>6.03</v>
      </c>
    </row>
    <row r="5641" spans="1:10" x14ac:dyDescent="0.45">
      <c r="A5641">
        <v>1983</v>
      </c>
      <c r="B5641">
        <v>87</v>
      </c>
      <c r="C5641">
        <v>0.11708</v>
      </c>
      <c r="D5641">
        <v>0.11061</v>
      </c>
      <c r="E5641">
        <v>0.5</v>
      </c>
      <c r="F5641">
        <v>31701</v>
      </c>
      <c r="G5641">
        <v>3506</v>
      </c>
      <c r="H5641">
        <v>29948</v>
      </c>
      <c r="I5641">
        <v>179197</v>
      </c>
      <c r="J5641">
        <v>5.65</v>
      </c>
    </row>
    <row r="5642" spans="1:10" x14ac:dyDescent="0.45">
      <c r="A5642">
        <v>1983</v>
      </c>
      <c r="B5642">
        <v>88</v>
      </c>
      <c r="C5642">
        <v>0.12745999999999999</v>
      </c>
      <c r="D5642">
        <v>0.11983000000000001</v>
      </c>
      <c r="E5642">
        <v>0.5</v>
      </c>
      <c r="F5642">
        <v>28194</v>
      </c>
      <c r="G5642">
        <v>3378</v>
      </c>
      <c r="H5642">
        <v>26505</v>
      </c>
      <c r="I5642">
        <v>149249</v>
      </c>
      <c r="J5642">
        <v>5.29</v>
      </c>
    </row>
    <row r="5643" spans="1:10" x14ac:dyDescent="0.45">
      <c r="A5643">
        <v>1983</v>
      </c>
      <c r="B5643">
        <v>89</v>
      </c>
      <c r="C5643">
        <v>0.14210999999999999</v>
      </c>
      <c r="D5643">
        <v>0.13267999999999999</v>
      </c>
      <c r="E5643">
        <v>0.5</v>
      </c>
      <c r="F5643">
        <v>24816</v>
      </c>
      <c r="G5643">
        <v>3293</v>
      </c>
      <c r="H5643">
        <v>23170</v>
      </c>
      <c r="I5643">
        <v>122744</v>
      </c>
      <c r="J5643">
        <v>4.95</v>
      </c>
    </row>
    <row r="5644" spans="1:10" x14ac:dyDescent="0.45">
      <c r="A5644">
        <v>1983</v>
      </c>
      <c r="B5644">
        <v>90</v>
      </c>
      <c r="C5644">
        <v>0.15706999999999999</v>
      </c>
      <c r="D5644">
        <v>0.14563999999999999</v>
      </c>
      <c r="E5644">
        <v>0.5</v>
      </c>
      <c r="F5644">
        <v>21523</v>
      </c>
      <c r="G5644">
        <v>3135</v>
      </c>
      <c r="H5644">
        <v>19956</v>
      </c>
      <c r="I5644">
        <v>99574</v>
      </c>
      <c r="J5644">
        <v>4.63</v>
      </c>
    </row>
    <row r="5645" spans="1:10" x14ac:dyDescent="0.45">
      <c r="A5645">
        <v>1983</v>
      </c>
      <c r="B5645">
        <v>91</v>
      </c>
      <c r="C5645">
        <v>0.16963</v>
      </c>
      <c r="D5645">
        <v>0.15637000000000001</v>
      </c>
      <c r="E5645">
        <v>0.5</v>
      </c>
      <c r="F5645">
        <v>18389</v>
      </c>
      <c r="G5645">
        <v>2875</v>
      </c>
      <c r="H5645">
        <v>16951</v>
      </c>
      <c r="I5645">
        <v>79618</v>
      </c>
      <c r="J5645">
        <v>4.33</v>
      </c>
    </row>
    <row r="5646" spans="1:10" x14ac:dyDescent="0.45">
      <c r="A5646">
        <v>1983</v>
      </c>
      <c r="B5646">
        <v>92</v>
      </c>
      <c r="C5646">
        <v>0.18912999999999999</v>
      </c>
      <c r="D5646">
        <v>0.17279</v>
      </c>
      <c r="E5646">
        <v>0.5</v>
      </c>
      <c r="F5646">
        <v>15513</v>
      </c>
      <c r="G5646">
        <v>2681</v>
      </c>
      <c r="H5646">
        <v>14173</v>
      </c>
      <c r="I5646">
        <v>62667</v>
      </c>
      <c r="J5646">
        <v>4.04</v>
      </c>
    </row>
    <row r="5647" spans="1:10" x14ac:dyDescent="0.45">
      <c r="A5647">
        <v>1983</v>
      </c>
      <c r="B5647">
        <v>93</v>
      </c>
      <c r="C5647">
        <v>0.21192</v>
      </c>
      <c r="D5647">
        <v>0.19161</v>
      </c>
      <c r="E5647">
        <v>0.5</v>
      </c>
      <c r="F5647">
        <v>12833</v>
      </c>
      <c r="G5647">
        <v>2459</v>
      </c>
      <c r="H5647">
        <v>11603</v>
      </c>
      <c r="I5647">
        <v>48494</v>
      </c>
      <c r="J5647">
        <v>3.78</v>
      </c>
    </row>
    <row r="5648" spans="1:10" x14ac:dyDescent="0.45">
      <c r="A5648">
        <v>1983</v>
      </c>
      <c r="B5648">
        <v>94</v>
      </c>
      <c r="C5648">
        <v>0.22641</v>
      </c>
      <c r="D5648">
        <v>0.20338000000000001</v>
      </c>
      <c r="E5648">
        <v>0.5</v>
      </c>
      <c r="F5648">
        <v>10374</v>
      </c>
      <c r="G5648">
        <v>2110</v>
      </c>
      <c r="H5648">
        <v>9319</v>
      </c>
      <c r="I5648">
        <v>36890</v>
      </c>
      <c r="J5648">
        <v>3.56</v>
      </c>
    </row>
    <row r="5649" spans="1:10" x14ac:dyDescent="0.45">
      <c r="A5649">
        <v>1983</v>
      </c>
      <c r="B5649">
        <v>95</v>
      </c>
      <c r="C5649">
        <v>0.24504999999999999</v>
      </c>
      <c r="D5649">
        <v>0.21829999999999999</v>
      </c>
      <c r="E5649">
        <v>0.5</v>
      </c>
      <c r="F5649">
        <v>8264</v>
      </c>
      <c r="G5649">
        <v>1804</v>
      </c>
      <c r="H5649">
        <v>7362</v>
      </c>
      <c r="I5649">
        <v>27571</v>
      </c>
      <c r="J5649">
        <v>3.34</v>
      </c>
    </row>
    <row r="5650" spans="1:10" x14ac:dyDescent="0.45">
      <c r="A5650">
        <v>1983</v>
      </c>
      <c r="B5650">
        <v>96</v>
      </c>
      <c r="C5650">
        <v>0.26644000000000001</v>
      </c>
      <c r="D5650">
        <v>0.23512</v>
      </c>
      <c r="E5650">
        <v>0.5</v>
      </c>
      <c r="F5650">
        <v>6460</v>
      </c>
      <c r="G5650">
        <v>1519</v>
      </c>
      <c r="H5650">
        <v>5701</v>
      </c>
      <c r="I5650">
        <v>20209</v>
      </c>
      <c r="J5650">
        <v>3.13</v>
      </c>
    </row>
    <row r="5651" spans="1:10" x14ac:dyDescent="0.45">
      <c r="A5651">
        <v>1983</v>
      </c>
      <c r="B5651">
        <v>97</v>
      </c>
      <c r="C5651">
        <v>0.28899999999999998</v>
      </c>
      <c r="D5651">
        <v>0.25251000000000001</v>
      </c>
      <c r="E5651">
        <v>0.5</v>
      </c>
      <c r="F5651">
        <v>4941</v>
      </c>
      <c r="G5651">
        <v>1248</v>
      </c>
      <c r="H5651">
        <v>4317</v>
      </c>
      <c r="I5651">
        <v>14509</v>
      </c>
      <c r="J5651">
        <v>2.94</v>
      </c>
    </row>
    <row r="5652" spans="1:10" x14ac:dyDescent="0.45">
      <c r="A5652">
        <v>1983</v>
      </c>
      <c r="B5652">
        <v>98</v>
      </c>
      <c r="C5652">
        <v>0.31263999999999997</v>
      </c>
      <c r="D5652">
        <v>0.27038000000000001</v>
      </c>
      <c r="E5652">
        <v>0.5</v>
      </c>
      <c r="F5652">
        <v>3693</v>
      </c>
      <c r="G5652">
        <v>999</v>
      </c>
      <c r="H5652">
        <v>3194</v>
      </c>
      <c r="I5652">
        <v>10191</v>
      </c>
      <c r="J5652">
        <v>2.76</v>
      </c>
    </row>
    <row r="5653" spans="1:10" x14ac:dyDescent="0.45">
      <c r="A5653">
        <v>1983</v>
      </c>
      <c r="B5653">
        <v>99</v>
      </c>
      <c r="C5653">
        <v>0.33729999999999999</v>
      </c>
      <c r="D5653">
        <v>0.28863</v>
      </c>
      <c r="E5653">
        <v>0.5</v>
      </c>
      <c r="F5653">
        <v>2695</v>
      </c>
      <c r="G5653">
        <v>778</v>
      </c>
      <c r="H5653">
        <v>2306</v>
      </c>
      <c r="I5653">
        <v>6997</v>
      </c>
      <c r="J5653">
        <v>2.6</v>
      </c>
    </row>
    <row r="5654" spans="1:10" x14ac:dyDescent="0.45">
      <c r="A5654">
        <v>1983</v>
      </c>
      <c r="B5654">
        <v>100</v>
      </c>
      <c r="C5654">
        <v>0.36288999999999999</v>
      </c>
      <c r="D5654">
        <v>0.30715999999999999</v>
      </c>
      <c r="E5654">
        <v>0.5</v>
      </c>
      <c r="F5654">
        <v>1917</v>
      </c>
      <c r="G5654">
        <v>589</v>
      </c>
      <c r="H5654">
        <v>1623</v>
      </c>
      <c r="I5654">
        <v>4691</v>
      </c>
      <c r="J5654">
        <v>2.4500000000000002</v>
      </c>
    </row>
    <row r="5655" spans="1:10" x14ac:dyDescent="0.45">
      <c r="A5655">
        <v>1983</v>
      </c>
      <c r="B5655">
        <v>101</v>
      </c>
      <c r="C5655">
        <v>0.38927</v>
      </c>
      <c r="D5655">
        <v>0.32584999999999997</v>
      </c>
      <c r="E5655">
        <v>0.5</v>
      </c>
      <c r="F5655">
        <v>1328</v>
      </c>
      <c r="G5655">
        <v>433</v>
      </c>
      <c r="H5655">
        <v>1112</v>
      </c>
      <c r="I5655">
        <v>3069</v>
      </c>
      <c r="J5655">
        <v>2.31</v>
      </c>
    </row>
    <row r="5656" spans="1:10" x14ac:dyDescent="0.45">
      <c r="A5656">
        <v>1983</v>
      </c>
      <c r="B5656">
        <v>102</v>
      </c>
      <c r="C5656">
        <v>0.41631000000000001</v>
      </c>
      <c r="D5656">
        <v>0.34459000000000001</v>
      </c>
      <c r="E5656">
        <v>0.5</v>
      </c>
      <c r="F5656">
        <v>895</v>
      </c>
      <c r="G5656">
        <v>309</v>
      </c>
      <c r="H5656">
        <v>741</v>
      </c>
      <c r="I5656">
        <v>1957</v>
      </c>
      <c r="J5656">
        <v>2.19</v>
      </c>
    </row>
    <row r="5657" spans="1:10" x14ac:dyDescent="0.45">
      <c r="A5657">
        <v>1983</v>
      </c>
      <c r="B5657">
        <v>103</v>
      </c>
      <c r="C5657">
        <v>0.44388</v>
      </c>
      <c r="D5657">
        <v>0.36326000000000003</v>
      </c>
      <c r="E5657">
        <v>0.5</v>
      </c>
      <c r="F5657">
        <v>587</v>
      </c>
      <c r="G5657">
        <v>213</v>
      </c>
      <c r="H5657">
        <v>480</v>
      </c>
      <c r="I5657">
        <v>1216</v>
      </c>
      <c r="J5657">
        <v>2.0699999999999998</v>
      </c>
    </row>
    <row r="5658" spans="1:10" x14ac:dyDescent="0.45">
      <c r="A5658">
        <v>1983</v>
      </c>
      <c r="B5658">
        <v>104</v>
      </c>
      <c r="C5658">
        <v>0.47177999999999998</v>
      </c>
      <c r="D5658">
        <v>0.38174000000000002</v>
      </c>
      <c r="E5658">
        <v>0.5</v>
      </c>
      <c r="F5658">
        <v>374</v>
      </c>
      <c r="G5658">
        <v>143</v>
      </c>
      <c r="H5658">
        <v>302</v>
      </c>
      <c r="I5658">
        <v>735</v>
      </c>
      <c r="J5658">
        <v>1.97</v>
      </c>
    </row>
    <row r="5659" spans="1:10" x14ac:dyDescent="0.45">
      <c r="A5659">
        <v>1983</v>
      </c>
      <c r="B5659">
        <v>105</v>
      </c>
      <c r="C5659">
        <v>0.49986999999999998</v>
      </c>
      <c r="D5659">
        <v>0.39992</v>
      </c>
      <c r="E5659">
        <v>0.5</v>
      </c>
      <c r="F5659">
        <v>231</v>
      </c>
      <c r="G5659">
        <v>92</v>
      </c>
      <c r="H5659">
        <v>185</v>
      </c>
      <c r="I5659">
        <v>433</v>
      </c>
      <c r="J5659">
        <v>1.87</v>
      </c>
    </row>
    <row r="5660" spans="1:10" x14ac:dyDescent="0.45">
      <c r="A5660">
        <v>1983</v>
      </c>
      <c r="B5660">
        <v>106</v>
      </c>
      <c r="C5660">
        <v>0.52795999999999998</v>
      </c>
      <c r="D5660">
        <v>0.41770000000000002</v>
      </c>
      <c r="E5660">
        <v>0.5</v>
      </c>
      <c r="F5660">
        <v>139</v>
      </c>
      <c r="G5660">
        <v>58</v>
      </c>
      <c r="H5660">
        <v>110</v>
      </c>
      <c r="I5660">
        <v>248</v>
      </c>
      <c r="J5660">
        <v>1.79</v>
      </c>
    </row>
    <row r="5661" spans="1:10" x14ac:dyDescent="0.45">
      <c r="A5661">
        <v>1983</v>
      </c>
      <c r="B5661">
        <v>107</v>
      </c>
      <c r="C5661">
        <v>0.55586999999999998</v>
      </c>
      <c r="D5661">
        <v>0.43497999999999998</v>
      </c>
      <c r="E5661">
        <v>0.5</v>
      </c>
      <c r="F5661">
        <v>81</v>
      </c>
      <c r="G5661">
        <v>35</v>
      </c>
      <c r="H5661">
        <v>63</v>
      </c>
      <c r="I5661">
        <v>139</v>
      </c>
      <c r="J5661">
        <v>1.72</v>
      </c>
    </row>
    <row r="5662" spans="1:10" x14ac:dyDescent="0.45">
      <c r="A5662">
        <v>1983</v>
      </c>
      <c r="B5662">
        <v>108</v>
      </c>
      <c r="C5662">
        <v>0.58343999999999996</v>
      </c>
      <c r="D5662">
        <v>0.45167000000000002</v>
      </c>
      <c r="E5662">
        <v>0.5</v>
      </c>
      <c r="F5662">
        <v>46</v>
      </c>
      <c r="G5662">
        <v>21</v>
      </c>
      <c r="H5662">
        <v>35</v>
      </c>
      <c r="I5662">
        <v>75</v>
      </c>
      <c r="J5662">
        <v>1.65</v>
      </c>
    </row>
    <row r="5663" spans="1:10" x14ac:dyDescent="0.45">
      <c r="A5663">
        <v>1983</v>
      </c>
      <c r="B5663">
        <v>109</v>
      </c>
      <c r="C5663">
        <v>0.61048999999999998</v>
      </c>
      <c r="D5663">
        <v>0.46772000000000002</v>
      </c>
      <c r="E5663">
        <v>0.5</v>
      </c>
      <c r="F5663">
        <v>25</v>
      </c>
      <c r="G5663">
        <v>12</v>
      </c>
      <c r="H5663">
        <v>19</v>
      </c>
      <c r="I5663">
        <v>40</v>
      </c>
      <c r="J5663">
        <v>1.6</v>
      </c>
    </row>
    <row r="5664" spans="1:10" x14ac:dyDescent="0.45">
      <c r="A5664">
        <v>1983</v>
      </c>
      <c r="B5664" t="s">
        <v>20</v>
      </c>
      <c r="C5664">
        <v>0.63688</v>
      </c>
      <c r="D5664">
        <v>1</v>
      </c>
      <c r="E5664">
        <v>1.57</v>
      </c>
      <c r="F5664">
        <v>13</v>
      </c>
      <c r="G5664">
        <v>13</v>
      </c>
      <c r="H5664">
        <v>21</v>
      </c>
      <c r="I5664">
        <v>21</v>
      </c>
      <c r="J5664">
        <v>1.57</v>
      </c>
    </row>
    <row r="5665" spans="1:10" x14ac:dyDescent="0.45">
      <c r="A5665">
        <v>1984</v>
      </c>
      <c r="B5665">
        <v>0</v>
      </c>
      <c r="C5665">
        <v>9.8099999999999993E-3</v>
      </c>
      <c r="D5665">
        <v>9.7300000000000008E-3</v>
      </c>
      <c r="E5665">
        <v>0.13</v>
      </c>
      <c r="F5665">
        <v>100000</v>
      </c>
      <c r="G5665">
        <v>973</v>
      </c>
      <c r="H5665">
        <v>99153</v>
      </c>
      <c r="I5665">
        <v>7817107</v>
      </c>
      <c r="J5665">
        <v>78.17</v>
      </c>
    </row>
    <row r="5666" spans="1:10" x14ac:dyDescent="0.45">
      <c r="A5666">
        <v>1984</v>
      </c>
      <c r="B5666">
        <v>1</v>
      </c>
      <c r="C5666">
        <v>7.6000000000000004E-4</v>
      </c>
      <c r="D5666">
        <v>7.6000000000000004E-4</v>
      </c>
      <c r="E5666">
        <v>0.5</v>
      </c>
      <c r="F5666">
        <v>99027</v>
      </c>
      <c r="G5666">
        <v>75</v>
      </c>
      <c r="H5666">
        <v>98990</v>
      </c>
      <c r="I5666">
        <v>7717954</v>
      </c>
      <c r="J5666">
        <v>77.94</v>
      </c>
    </row>
    <row r="5667" spans="1:10" x14ac:dyDescent="0.45">
      <c r="A5667">
        <v>1984</v>
      </c>
      <c r="B5667">
        <v>2</v>
      </c>
      <c r="C5667">
        <v>4.8000000000000001E-4</v>
      </c>
      <c r="D5667">
        <v>4.8000000000000001E-4</v>
      </c>
      <c r="E5667">
        <v>0.5</v>
      </c>
      <c r="F5667">
        <v>98952</v>
      </c>
      <c r="G5667">
        <v>47</v>
      </c>
      <c r="H5667">
        <v>98928</v>
      </c>
      <c r="I5667">
        <v>7618964</v>
      </c>
      <c r="J5667">
        <v>77</v>
      </c>
    </row>
    <row r="5668" spans="1:10" x14ac:dyDescent="0.45">
      <c r="A5668">
        <v>1984</v>
      </c>
      <c r="B5668">
        <v>3</v>
      </c>
      <c r="C5668">
        <v>3.6000000000000002E-4</v>
      </c>
      <c r="D5668">
        <v>3.6000000000000002E-4</v>
      </c>
      <c r="E5668">
        <v>0.5</v>
      </c>
      <c r="F5668">
        <v>98905</v>
      </c>
      <c r="G5668">
        <v>35</v>
      </c>
      <c r="H5668">
        <v>98887</v>
      </c>
      <c r="I5668">
        <v>7520036</v>
      </c>
      <c r="J5668">
        <v>76.03</v>
      </c>
    </row>
    <row r="5669" spans="1:10" x14ac:dyDescent="0.45">
      <c r="A5669">
        <v>1984</v>
      </c>
      <c r="B5669">
        <v>4</v>
      </c>
      <c r="C5669">
        <v>2.7999999999999998E-4</v>
      </c>
      <c r="D5669">
        <v>2.7999999999999998E-4</v>
      </c>
      <c r="E5669">
        <v>0.5</v>
      </c>
      <c r="F5669">
        <v>98869</v>
      </c>
      <c r="G5669">
        <v>27</v>
      </c>
      <c r="H5669">
        <v>98856</v>
      </c>
      <c r="I5669">
        <v>7421149</v>
      </c>
      <c r="J5669">
        <v>75.06</v>
      </c>
    </row>
    <row r="5670" spans="1:10" x14ac:dyDescent="0.45">
      <c r="A5670">
        <v>1984</v>
      </c>
      <c r="B5670">
        <v>5</v>
      </c>
      <c r="C5670">
        <v>2.2000000000000001E-4</v>
      </c>
      <c r="D5670">
        <v>2.2000000000000001E-4</v>
      </c>
      <c r="E5670">
        <v>0.5</v>
      </c>
      <c r="F5670">
        <v>98842</v>
      </c>
      <c r="G5670">
        <v>22</v>
      </c>
      <c r="H5670">
        <v>98831</v>
      </c>
      <c r="I5670">
        <v>7322294</v>
      </c>
      <c r="J5670">
        <v>74.08</v>
      </c>
    </row>
    <row r="5671" spans="1:10" x14ac:dyDescent="0.45">
      <c r="A5671">
        <v>1984</v>
      </c>
      <c r="B5671">
        <v>6</v>
      </c>
      <c r="C5671">
        <v>2.2000000000000001E-4</v>
      </c>
      <c r="D5671">
        <v>2.2000000000000001E-4</v>
      </c>
      <c r="E5671">
        <v>0.5</v>
      </c>
      <c r="F5671">
        <v>98820</v>
      </c>
      <c r="G5671">
        <v>22</v>
      </c>
      <c r="H5671">
        <v>98809</v>
      </c>
      <c r="I5671">
        <v>7223463</v>
      </c>
      <c r="J5671">
        <v>73.099999999999994</v>
      </c>
    </row>
    <row r="5672" spans="1:10" x14ac:dyDescent="0.45">
      <c r="A5672">
        <v>1984</v>
      </c>
      <c r="B5672">
        <v>7</v>
      </c>
      <c r="C5672">
        <v>2.1000000000000001E-4</v>
      </c>
      <c r="D5672">
        <v>2.1000000000000001E-4</v>
      </c>
      <c r="E5672">
        <v>0.5</v>
      </c>
      <c r="F5672">
        <v>98798</v>
      </c>
      <c r="G5672">
        <v>21</v>
      </c>
      <c r="H5672">
        <v>98788</v>
      </c>
      <c r="I5672">
        <v>7124654</v>
      </c>
      <c r="J5672">
        <v>72.11</v>
      </c>
    </row>
    <row r="5673" spans="1:10" x14ac:dyDescent="0.45">
      <c r="A5673">
        <v>1984</v>
      </c>
      <c r="B5673">
        <v>8</v>
      </c>
      <c r="C5673">
        <v>2.0000000000000001E-4</v>
      </c>
      <c r="D5673">
        <v>2.0000000000000001E-4</v>
      </c>
      <c r="E5673">
        <v>0.5</v>
      </c>
      <c r="F5673">
        <v>98778</v>
      </c>
      <c r="G5673">
        <v>20</v>
      </c>
      <c r="H5673">
        <v>98768</v>
      </c>
      <c r="I5673">
        <v>7025866</v>
      </c>
      <c r="J5673">
        <v>71.13</v>
      </c>
    </row>
    <row r="5674" spans="1:10" x14ac:dyDescent="0.45">
      <c r="A5674">
        <v>1984</v>
      </c>
      <c r="B5674">
        <v>9</v>
      </c>
      <c r="C5674">
        <v>1.9000000000000001E-4</v>
      </c>
      <c r="D5674">
        <v>1.9000000000000001E-4</v>
      </c>
      <c r="E5674">
        <v>0.5</v>
      </c>
      <c r="F5674">
        <v>98758</v>
      </c>
      <c r="G5674">
        <v>19</v>
      </c>
      <c r="H5674">
        <v>98748</v>
      </c>
      <c r="I5674">
        <v>6927098</v>
      </c>
      <c r="J5674">
        <v>70.14</v>
      </c>
    </row>
    <row r="5675" spans="1:10" x14ac:dyDescent="0.45">
      <c r="A5675">
        <v>1984</v>
      </c>
      <c r="B5675">
        <v>10</v>
      </c>
      <c r="C5675">
        <v>1.9000000000000001E-4</v>
      </c>
      <c r="D5675">
        <v>1.9000000000000001E-4</v>
      </c>
      <c r="E5675">
        <v>0.5</v>
      </c>
      <c r="F5675">
        <v>98739</v>
      </c>
      <c r="G5675">
        <v>19</v>
      </c>
      <c r="H5675">
        <v>98730</v>
      </c>
      <c r="I5675">
        <v>6828350</v>
      </c>
      <c r="J5675">
        <v>69.16</v>
      </c>
    </row>
    <row r="5676" spans="1:10" x14ac:dyDescent="0.45">
      <c r="A5676">
        <v>1984</v>
      </c>
      <c r="B5676">
        <v>11</v>
      </c>
      <c r="C5676">
        <v>1.7000000000000001E-4</v>
      </c>
      <c r="D5676">
        <v>1.7000000000000001E-4</v>
      </c>
      <c r="E5676">
        <v>0.5</v>
      </c>
      <c r="F5676">
        <v>98720</v>
      </c>
      <c r="G5676">
        <v>17</v>
      </c>
      <c r="H5676">
        <v>98712</v>
      </c>
      <c r="I5676">
        <v>6729620</v>
      </c>
      <c r="J5676">
        <v>68.17</v>
      </c>
    </row>
    <row r="5677" spans="1:10" x14ac:dyDescent="0.45">
      <c r="A5677">
        <v>1984</v>
      </c>
      <c r="B5677">
        <v>12</v>
      </c>
      <c r="C5677">
        <v>2.1000000000000001E-4</v>
      </c>
      <c r="D5677">
        <v>2.1000000000000001E-4</v>
      </c>
      <c r="E5677">
        <v>0.5</v>
      </c>
      <c r="F5677">
        <v>98703</v>
      </c>
      <c r="G5677">
        <v>21</v>
      </c>
      <c r="H5677">
        <v>98693</v>
      </c>
      <c r="I5677">
        <v>6630908</v>
      </c>
      <c r="J5677">
        <v>67.180000000000007</v>
      </c>
    </row>
    <row r="5678" spans="1:10" x14ac:dyDescent="0.45">
      <c r="A5678">
        <v>1984</v>
      </c>
      <c r="B5678">
        <v>13</v>
      </c>
      <c r="C5678">
        <v>2.4000000000000001E-4</v>
      </c>
      <c r="D5678">
        <v>2.4000000000000001E-4</v>
      </c>
      <c r="E5678">
        <v>0.5</v>
      </c>
      <c r="F5678">
        <v>98683</v>
      </c>
      <c r="G5678">
        <v>23</v>
      </c>
      <c r="H5678">
        <v>98671</v>
      </c>
      <c r="I5678">
        <v>6532215</v>
      </c>
      <c r="J5678">
        <v>66.19</v>
      </c>
    </row>
    <row r="5679" spans="1:10" x14ac:dyDescent="0.45">
      <c r="A5679">
        <v>1984</v>
      </c>
      <c r="B5679">
        <v>14</v>
      </c>
      <c r="C5679">
        <v>2.5999999999999998E-4</v>
      </c>
      <c r="D5679">
        <v>2.5999999999999998E-4</v>
      </c>
      <c r="E5679">
        <v>0.5</v>
      </c>
      <c r="F5679">
        <v>98659</v>
      </c>
      <c r="G5679">
        <v>25</v>
      </c>
      <c r="H5679">
        <v>98647</v>
      </c>
      <c r="I5679">
        <v>6433544</v>
      </c>
      <c r="J5679">
        <v>65.209999999999994</v>
      </c>
    </row>
    <row r="5680" spans="1:10" x14ac:dyDescent="0.45">
      <c r="A5680">
        <v>1984</v>
      </c>
      <c r="B5680">
        <v>15</v>
      </c>
      <c r="C5680">
        <v>3.4000000000000002E-4</v>
      </c>
      <c r="D5680">
        <v>3.4000000000000002E-4</v>
      </c>
      <c r="E5680">
        <v>0.5</v>
      </c>
      <c r="F5680">
        <v>98634</v>
      </c>
      <c r="G5680">
        <v>33</v>
      </c>
      <c r="H5680">
        <v>98617</v>
      </c>
      <c r="I5680">
        <v>6334898</v>
      </c>
      <c r="J5680">
        <v>64.23</v>
      </c>
    </row>
    <row r="5681" spans="1:10" x14ac:dyDescent="0.45">
      <c r="A5681">
        <v>1984</v>
      </c>
      <c r="B5681">
        <v>16</v>
      </c>
      <c r="C5681">
        <v>4.4000000000000002E-4</v>
      </c>
      <c r="D5681">
        <v>4.4000000000000002E-4</v>
      </c>
      <c r="E5681">
        <v>0.5</v>
      </c>
      <c r="F5681">
        <v>98601</v>
      </c>
      <c r="G5681">
        <v>44</v>
      </c>
      <c r="H5681">
        <v>98579</v>
      </c>
      <c r="I5681">
        <v>6236280</v>
      </c>
      <c r="J5681">
        <v>63.25</v>
      </c>
    </row>
    <row r="5682" spans="1:10" x14ac:dyDescent="0.45">
      <c r="A5682">
        <v>1984</v>
      </c>
      <c r="B5682">
        <v>17</v>
      </c>
      <c r="C5682">
        <v>4.4999999999999999E-4</v>
      </c>
      <c r="D5682">
        <v>4.4999999999999999E-4</v>
      </c>
      <c r="E5682">
        <v>0.5</v>
      </c>
      <c r="F5682">
        <v>98557</v>
      </c>
      <c r="G5682">
        <v>45</v>
      </c>
      <c r="H5682">
        <v>98535</v>
      </c>
      <c r="I5682">
        <v>6137702</v>
      </c>
      <c r="J5682">
        <v>62.28</v>
      </c>
    </row>
    <row r="5683" spans="1:10" x14ac:dyDescent="0.45">
      <c r="A5683">
        <v>1984</v>
      </c>
      <c r="B5683">
        <v>18</v>
      </c>
      <c r="C5683">
        <v>5.1999999999999995E-4</v>
      </c>
      <c r="D5683">
        <v>5.1999999999999995E-4</v>
      </c>
      <c r="E5683">
        <v>0.5</v>
      </c>
      <c r="F5683">
        <v>98512</v>
      </c>
      <c r="G5683">
        <v>51</v>
      </c>
      <c r="H5683">
        <v>98487</v>
      </c>
      <c r="I5683">
        <v>6039167</v>
      </c>
      <c r="J5683">
        <v>61.3</v>
      </c>
    </row>
    <row r="5684" spans="1:10" x14ac:dyDescent="0.45">
      <c r="A5684">
        <v>1984</v>
      </c>
      <c r="B5684">
        <v>19</v>
      </c>
      <c r="C5684">
        <v>5.4000000000000001E-4</v>
      </c>
      <c r="D5684">
        <v>5.4000000000000001E-4</v>
      </c>
      <c r="E5684">
        <v>0.5</v>
      </c>
      <c r="F5684">
        <v>98461</v>
      </c>
      <c r="G5684">
        <v>53</v>
      </c>
      <c r="H5684">
        <v>98434</v>
      </c>
      <c r="I5684">
        <v>5940680</v>
      </c>
      <c r="J5684">
        <v>60.34</v>
      </c>
    </row>
    <row r="5685" spans="1:10" x14ac:dyDescent="0.45">
      <c r="A5685">
        <v>1984</v>
      </c>
      <c r="B5685">
        <v>20</v>
      </c>
      <c r="C5685">
        <v>5.1000000000000004E-4</v>
      </c>
      <c r="D5685">
        <v>5.1000000000000004E-4</v>
      </c>
      <c r="E5685">
        <v>0.5</v>
      </c>
      <c r="F5685">
        <v>98408</v>
      </c>
      <c r="G5685">
        <v>50</v>
      </c>
      <c r="H5685">
        <v>98383</v>
      </c>
      <c r="I5685">
        <v>5842246</v>
      </c>
      <c r="J5685">
        <v>59.37</v>
      </c>
    </row>
    <row r="5686" spans="1:10" x14ac:dyDescent="0.45">
      <c r="A5686">
        <v>1984</v>
      </c>
      <c r="B5686">
        <v>21</v>
      </c>
      <c r="C5686">
        <v>5.6999999999999998E-4</v>
      </c>
      <c r="D5686">
        <v>5.6999999999999998E-4</v>
      </c>
      <c r="E5686">
        <v>0.5</v>
      </c>
      <c r="F5686">
        <v>98358</v>
      </c>
      <c r="G5686">
        <v>56</v>
      </c>
      <c r="H5686">
        <v>98330</v>
      </c>
      <c r="I5686">
        <v>5743863</v>
      </c>
      <c r="J5686">
        <v>58.4</v>
      </c>
    </row>
    <row r="5687" spans="1:10" x14ac:dyDescent="0.45">
      <c r="A5687">
        <v>1984</v>
      </c>
      <c r="B5687">
        <v>22</v>
      </c>
      <c r="C5687">
        <v>5.2999999999999998E-4</v>
      </c>
      <c r="D5687">
        <v>5.2999999999999998E-4</v>
      </c>
      <c r="E5687">
        <v>0.5</v>
      </c>
      <c r="F5687">
        <v>98301</v>
      </c>
      <c r="G5687">
        <v>52</v>
      </c>
      <c r="H5687">
        <v>98275</v>
      </c>
      <c r="I5687">
        <v>5645533</v>
      </c>
      <c r="J5687">
        <v>57.43</v>
      </c>
    </row>
    <row r="5688" spans="1:10" x14ac:dyDescent="0.45">
      <c r="A5688">
        <v>1984</v>
      </c>
      <c r="B5688">
        <v>23</v>
      </c>
      <c r="C5688">
        <v>5.5999999999999995E-4</v>
      </c>
      <c r="D5688">
        <v>5.5999999999999995E-4</v>
      </c>
      <c r="E5688">
        <v>0.5</v>
      </c>
      <c r="F5688">
        <v>98249</v>
      </c>
      <c r="G5688">
        <v>55</v>
      </c>
      <c r="H5688">
        <v>98222</v>
      </c>
      <c r="I5688">
        <v>5547258</v>
      </c>
      <c r="J5688">
        <v>56.46</v>
      </c>
    </row>
    <row r="5689" spans="1:10" x14ac:dyDescent="0.45">
      <c r="A5689">
        <v>1984</v>
      </c>
      <c r="B5689">
        <v>24</v>
      </c>
      <c r="C5689">
        <v>5.6999999999999998E-4</v>
      </c>
      <c r="D5689">
        <v>5.6999999999999998E-4</v>
      </c>
      <c r="E5689">
        <v>0.5</v>
      </c>
      <c r="F5689">
        <v>98194</v>
      </c>
      <c r="G5689">
        <v>56</v>
      </c>
      <c r="H5689">
        <v>98166</v>
      </c>
      <c r="I5689">
        <v>5449037</v>
      </c>
      <c r="J5689">
        <v>55.49</v>
      </c>
    </row>
    <row r="5690" spans="1:10" x14ac:dyDescent="0.45">
      <c r="A5690">
        <v>1984</v>
      </c>
      <c r="B5690">
        <v>25</v>
      </c>
      <c r="C5690">
        <v>5.5000000000000003E-4</v>
      </c>
      <c r="D5690">
        <v>5.5000000000000003E-4</v>
      </c>
      <c r="E5690">
        <v>0.5</v>
      </c>
      <c r="F5690">
        <v>98138</v>
      </c>
      <c r="G5690">
        <v>54</v>
      </c>
      <c r="H5690">
        <v>98111</v>
      </c>
      <c r="I5690">
        <v>5350871</v>
      </c>
      <c r="J5690">
        <v>54.52</v>
      </c>
    </row>
    <row r="5691" spans="1:10" x14ac:dyDescent="0.45">
      <c r="A5691">
        <v>1984</v>
      </c>
      <c r="B5691">
        <v>26</v>
      </c>
      <c r="C5691">
        <v>5.8E-4</v>
      </c>
      <c r="D5691">
        <v>5.8E-4</v>
      </c>
      <c r="E5691">
        <v>0.5</v>
      </c>
      <c r="F5691">
        <v>98084</v>
      </c>
      <c r="G5691">
        <v>57</v>
      </c>
      <c r="H5691">
        <v>98055</v>
      </c>
      <c r="I5691">
        <v>5252760</v>
      </c>
      <c r="J5691">
        <v>53.55</v>
      </c>
    </row>
    <row r="5692" spans="1:10" x14ac:dyDescent="0.45">
      <c r="A5692">
        <v>1984</v>
      </c>
      <c r="B5692">
        <v>27</v>
      </c>
      <c r="C5692">
        <v>6.0999999999999997E-4</v>
      </c>
      <c r="D5692">
        <v>6.0999999999999997E-4</v>
      </c>
      <c r="E5692">
        <v>0.5</v>
      </c>
      <c r="F5692">
        <v>98027</v>
      </c>
      <c r="G5692">
        <v>59</v>
      </c>
      <c r="H5692">
        <v>97997</v>
      </c>
      <c r="I5692">
        <v>5154705</v>
      </c>
      <c r="J5692">
        <v>52.58</v>
      </c>
    </row>
    <row r="5693" spans="1:10" x14ac:dyDescent="0.45">
      <c r="A5693">
        <v>1984</v>
      </c>
      <c r="B5693">
        <v>28</v>
      </c>
      <c r="C5693">
        <v>6.4000000000000005E-4</v>
      </c>
      <c r="D5693">
        <v>6.4000000000000005E-4</v>
      </c>
      <c r="E5693">
        <v>0.5</v>
      </c>
      <c r="F5693">
        <v>97967</v>
      </c>
      <c r="G5693">
        <v>63</v>
      </c>
      <c r="H5693">
        <v>97936</v>
      </c>
      <c r="I5693">
        <v>5056708</v>
      </c>
      <c r="J5693">
        <v>51.62</v>
      </c>
    </row>
    <row r="5694" spans="1:10" x14ac:dyDescent="0.45">
      <c r="A5694">
        <v>1984</v>
      </c>
      <c r="B5694">
        <v>29</v>
      </c>
      <c r="C5694">
        <v>6.4999999999999997E-4</v>
      </c>
      <c r="D5694">
        <v>6.4999999999999997E-4</v>
      </c>
      <c r="E5694">
        <v>0.5</v>
      </c>
      <c r="F5694">
        <v>97904</v>
      </c>
      <c r="G5694">
        <v>64</v>
      </c>
      <c r="H5694">
        <v>97873</v>
      </c>
      <c r="I5694">
        <v>4958772</v>
      </c>
      <c r="J5694">
        <v>50.65</v>
      </c>
    </row>
    <row r="5695" spans="1:10" x14ac:dyDescent="0.45">
      <c r="A5695">
        <v>1984</v>
      </c>
      <c r="B5695">
        <v>30</v>
      </c>
      <c r="C5695">
        <v>6.8999999999999997E-4</v>
      </c>
      <c r="D5695">
        <v>6.8999999999999997E-4</v>
      </c>
      <c r="E5695">
        <v>0.5</v>
      </c>
      <c r="F5695">
        <v>97841</v>
      </c>
      <c r="G5695">
        <v>67</v>
      </c>
      <c r="H5695">
        <v>97807</v>
      </c>
      <c r="I5695">
        <v>4860899</v>
      </c>
      <c r="J5695">
        <v>49.68</v>
      </c>
    </row>
    <row r="5696" spans="1:10" x14ac:dyDescent="0.45">
      <c r="A5696">
        <v>1984</v>
      </c>
      <c r="B5696">
        <v>31</v>
      </c>
      <c r="C5696">
        <v>7.5000000000000002E-4</v>
      </c>
      <c r="D5696">
        <v>7.5000000000000002E-4</v>
      </c>
      <c r="E5696">
        <v>0.5</v>
      </c>
      <c r="F5696">
        <v>97773</v>
      </c>
      <c r="G5696">
        <v>74</v>
      </c>
      <c r="H5696">
        <v>97737</v>
      </c>
      <c r="I5696">
        <v>4763092</v>
      </c>
      <c r="J5696">
        <v>48.72</v>
      </c>
    </row>
    <row r="5697" spans="1:10" x14ac:dyDescent="0.45">
      <c r="A5697">
        <v>1984</v>
      </c>
      <c r="B5697">
        <v>32</v>
      </c>
      <c r="C5697">
        <v>7.3999999999999999E-4</v>
      </c>
      <c r="D5697">
        <v>7.3999999999999999E-4</v>
      </c>
      <c r="E5697">
        <v>0.5</v>
      </c>
      <c r="F5697">
        <v>97700</v>
      </c>
      <c r="G5697">
        <v>72</v>
      </c>
      <c r="H5697">
        <v>97664</v>
      </c>
      <c r="I5697">
        <v>4665356</v>
      </c>
      <c r="J5697">
        <v>47.75</v>
      </c>
    </row>
    <row r="5698" spans="1:10" x14ac:dyDescent="0.45">
      <c r="A5698">
        <v>1984</v>
      </c>
      <c r="B5698">
        <v>33</v>
      </c>
      <c r="C5698">
        <v>8.4000000000000003E-4</v>
      </c>
      <c r="D5698">
        <v>8.4000000000000003E-4</v>
      </c>
      <c r="E5698">
        <v>0.5</v>
      </c>
      <c r="F5698">
        <v>97628</v>
      </c>
      <c r="G5698">
        <v>82</v>
      </c>
      <c r="H5698">
        <v>97587</v>
      </c>
      <c r="I5698">
        <v>4567692</v>
      </c>
      <c r="J5698">
        <v>46.79</v>
      </c>
    </row>
    <row r="5699" spans="1:10" x14ac:dyDescent="0.45">
      <c r="A5699">
        <v>1984</v>
      </c>
      <c r="B5699">
        <v>34</v>
      </c>
      <c r="C5699">
        <v>8.9999999999999998E-4</v>
      </c>
      <c r="D5699">
        <v>8.9999999999999998E-4</v>
      </c>
      <c r="E5699">
        <v>0.5</v>
      </c>
      <c r="F5699">
        <v>97546</v>
      </c>
      <c r="G5699">
        <v>87</v>
      </c>
      <c r="H5699">
        <v>97502</v>
      </c>
      <c r="I5699">
        <v>4470105</v>
      </c>
      <c r="J5699">
        <v>45.83</v>
      </c>
    </row>
    <row r="5700" spans="1:10" x14ac:dyDescent="0.45">
      <c r="A5700">
        <v>1984</v>
      </c>
      <c r="B5700">
        <v>35</v>
      </c>
      <c r="C5700">
        <v>9.3999999999999997E-4</v>
      </c>
      <c r="D5700">
        <v>9.3999999999999997E-4</v>
      </c>
      <c r="E5700">
        <v>0.5</v>
      </c>
      <c r="F5700">
        <v>97458</v>
      </c>
      <c r="G5700">
        <v>91</v>
      </c>
      <c r="H5700">
        <v>97413</v>
      </c>
      <c r="I5700">
        <v>4372603</v>
      </c>
      <c r="J5700">
        <v>44.87</v>
      </c>
    </row>
    <row r="5701" spans="1:10" x14ac:dyDescent="0.45">
      <c r="A5701">
        <v>1984</v>
      </c>
      <c r="B5701">
        <v>36</v>
      </c>
      <c r="C5701">
        <v>1.0200000000000001E-3</v>
      </c>
      <c r="D5701">
        <v>1.0200000000000001E-3</v>
      </c>
      <c r="E5701">
        <v>0.5</v>
      </c>
      <c r="F5701">
        <v>97367</v>
      </c>
      <c r="G5701">
        <v>100</v>
      </c>
      <c r="H5701">
        <v>97317</v>
      </c>
      <c r="I5701">
        <v>4275190</v>
      </c>
      <c r="J5701">
        <v>43.91</v>
      </c>
    </row>
    <row r="5702" spans="1:10" x14ac:dyDescent="0.45">
      <c r="A5702">
        <v>1984</v>
      </c>
      <c r="B5702">
        <v>37</v>
      </c>
      <c r="C5702">
        <v>1.1000000000000001E-3</v>
      </c>
      <c r="D5702">
        <v>1.1000000000000001E-3</v>
      </c>
      <c r="E5702">
        <v>0.5</v>
      </c>
      <c r="F5702">
        <v>97267</v>
      </c>
      <c r="G5702">
        <v>107</v>
      </c>
      <c r="H5702">
        <v>97214</v>
      </c>
      <c r="I5702">
        <v>4177873</v>
      </c>
      <c r="J5702">
        <v>42.95</v>
      </c>
    </row>
    <row r="5703" spans="1:10" x14ac:dyDescent="0.45">
      <c r="A5703">
        <v>1984</v>
      </c>
      <c r="B5703">
        <v>38</v>
      </c>
      <c r="C5703">
        <v>1.2700000000000001E-3</v>
      </c>
      <c r="D5703">
        <v>1.2700000000000001E-3</v>
      </c>
      <c r="E5703">
        <v>0.5</v>
      </c>
      <c r="F5703">
        <v>97160</v>
      </c>
      <c r="G5703">
        <v>124</v>
      </c>
      <c r="H5703">
        <v>97099</v>
      </c>
      <c r="I5703">
        <v>4080659</v>
      </c>
      <c r="J5703">
        <v>42</v>
      </c>
    </row>
    <row r="5704" spans="1:10" x14ac:dyDescent="0.45">
      <c r="A5704">
        <v>1984</v>
      </c>
      <c r="B5704">
        <v>39</v>
      </c>
      <c r="C5704">
        <v>1.31E-3</v>
      </c>
      <c r="D5704">
        <v>1.31E-3</v>
      </c>
      <c r="E5704">
        <v>0.5</v>
      </c>
      <c r="F5704">
        <v>97037</v>
      </c>
      <c r="G5704">
        <v>127</v>
      </c>
      <c r="H5704">
        <v>96973</v>
      </c>
      <c r="I5704">
        <v>3983561</v>
      </c>
      <c r="J5704">
        <v>41.05</v>
      </c>
    </row>
    <row r="5705" spans="1:10" x14ac:dyDescent="0.45">
      <c r="A5705">
        <v>1984</v>
      </c>
      <c r="B5705">
        <v>40</v>
      </c>
      <c r="C5705">
        <v>1.47E-3</v>
      </c>
      <c r="D5705">
        <v>1.47E-3</v>
      </c>
      <c r="E5705">
        <v>0.5</v>
      </c>
      <c r="F5705">
        <v>96909</v>
      </c>
      <c r="G5705">
        <v>143</v>
      </c>
      <c r="H5705">
        <v>96838</v>
      </c>
      <c r="I5705">
        <v>3886588</v>
      </c>
      <c r="J5705">
        <v>40.11</v>
      </c>
    </row>
    <row r="5706" spans="1:10" x14ac:dyDescent="0.45">
      <c r="A5706">
        <v>1984</v>
      </c>
      <c r="B5706">
        <v>41</v>
      </c>
      <c r="C5706">
        <v>1.57E-3</v>
      </c>
      <c r="D5706">
        <v>1.57E-3</v>
      </c>
      <c r="E5706">
        <v>0.5</v>
      </c>
      <c r="F5706">
        <v>96767</v>
      </c>
      <c r="G5706">
        <v>152</v>
      </c>
      <c r="H5706">
        <v>96691</v>
      </c>
      <c r="I5706">
        <v>3789750</v>
      </c>
      <c r="J5706">
        <v>39.159999999999997</v>
      </c>
    </row>
    <row r="5707" spans="1:10" x14ac:dyDescent="0.45">
      <c r="A5707">
        <v>1984</v>
      </c>
      <c r="B5707">
        <v>42</v>
      </c>
      <c r="C5707">
        <v>1.8400000000000001E-3</v>
      </c>
      <c r="D5707">
        <v>1.8400000000000001E-3</v>
      </c>
      <c r="E5707">
        <v>0.5</v>
      </c>
      <c r="F5707">
        <v>96615</v>
      </c>
      <c r="G5707">
        <v>177</v>
      </c>
      <c r="H5707">
        <v>96526</v>
      </c>
      <c r="I5707">
        <v>3693059</v>
      </c>
      <c r="J5707">
        <v>38.22</v>
      </c>
    </row>
    <row r="5708" spans="1:10" x14ac:dyDescent="0.45">
      <c r="A5708">
        <v>1984</v>
      </c>
      <c r="B5708">
        <v>43</v>
      </c>
      <c r="C5708">
        <v>1.97E-3</v>
      </c>
      <c r="D5708">
        <v>1.97E-3</v>
      </c>
      <c r="E5708">
        <v>0.5</v>
      </c>
      <c r="F5708">
        <v>96437</v>
      </c>
      <c r="G5708">
        <v>190</v>
      </c>
      <c r="H5708">
        <v>96343</v>
      </c>
      <c r="I5708">
        <v>3596533</v>
      </c>
      <c r="J5708">
        <v>37.29</v>
      </c>
    </row>
    <row r="5709" spans="1:10" x14ac:dyDescent="0.45">
      <c r="A5709">
        <v>1984</v>
      </c>
      <c r="B5709">
        <v>44</v>
      </c>
      <c r="C5709">
        <v>2.2000000000000001E-3</v>
      </c>
      <c r="D5709">
        <v>2.2000000000000001E-3</v>
      </c>
      <c r="E5709">
        <v>0.5</v>
      </c>
      <c r="F5709">
        <v>96248</v>
      </c>
      <c r="G5709">
        <v>211</v>
      </c>
      <c r="H5709">
        <v>96142</v>
      </c>
      <c r="I5709">
        <v>3500190</v>
      </c>
      <c r="J5709">
        <v>36.369999999999997</v>
      </c>
    </row>
    <row r="5710" spans="1:10" x14ac:dyDescent="0.45">
      <c r="A5710">
        <v>1984</v>
      </c>
      <c r="B5710">
        <v>45</v>
      </c>
      <c r="C5710">
        <v>2.4299999999999999E-3</v>
      </c>
      <c r="D5710">
        <v>2.4299999999999999E-3</v>
      </c>
      <c r="E5710">
        <v>0.5</v>
      </c>
      <c r="F5710">
        <v>96036</v>
      </c>
      <c r="G5710">
        <v>234</v>
      </c>
      <c r="H5710">
        <v>95920</v>
      </c>
      <c r="I5710">
        <v>3404048</v>
      </c>
      <c r="J5710">
        <v>35.450000000000003</v>
      </c>
    </row>
    <row r="5711" spans="1:10" x14ac:dyDescent="0.45">
      <c r="A5711">
        <v>1984</v>
      </c>
      <c r="B5711">
        <v>46</v>
      </c>
      <c r="C5711">
        <v>2.5400000000000002E-3</v>
      </c>
      <c r="D5711">
        <v>2.5300000000000001E-3</v>
      </c>
      <c r="E5711">
        <v>0.5</v>
      </c>
      <c r="F5711">
        <v>95803</v>
      </c>
      <c r="G5711">
        <v>243</v>
      </c>
      <c r="H5711">
        <v>95681</v>
      </c>
      <c r="I5711">
        <v>3308129</v>
      </c>
      <c r="J5711">
        <v>34.53</v>
      </c>
    </row>
    <row r="5712" spans="1:10" x14ac:dyDescent="0.45">
      <c r="A5712">
        <v>1984</v>
      </c>
      <c r="B5712">
        <v>47</v>
      </c>
      <c r="C5712">
        <v>2.8E-3</v>
      </c>
      <c r="D5712">
        <v>2.8E-3</v>
      </c>
      <c r="E5712">
        <v>0.5</v>
      </c>
      <c r="F5712">
        <v>95560</v>
      </c>
      <c r="G5712">
        <v>267</v>
      </c>
      <c r="H5712">
        <v>95427</v>
      </c>
      <c r="I5712">
        <v>3212447</v>
      </c>
      <c r="J5712">
        <v>33.619999999999997</v>
      </c>
    </row>
    <row r="5713" spans="1:10" x14ac:dyDescent="0.45">
      <c r="A5713">
        <v>1984</v>
      </c>
      <c r="B5713">
        <v>48</v>
      </c>
      <c r="C5713">
        <v>3.3E-3</v>
      </c>
      <c r="D5713">
        <v>3.29E-3</v>
      </c>
      <c r="E5713">
        <v>0.5</v>
      </c>
      <c r="F5713">
        <v>95293</v>
      </c>
      <c r="G5713">
        <v>314</v>
      </c>
      <c r="H5713">
        <v>95136</v>
      </c>
      <c r="I5713">
        <v>3117021</v>
      </c>
      <c r="J5713">
        <v>32.71</v>
      </c>
    </row>
    <row r="5714" spans="1:10" x14ac:dyDescent="0.45">
      <c r="A5714">
        <v>1984</v>
      </c>
      <c r="B5714">
        <v>49</v>
      </c>
      <c r="C5714">
        <v>3.4099999999999998E-3</v>
      </c>
      <c r="D5714">
        <v>3.3999999999999998E-3</v>
      </c>
      <c r="E5714">
        <v>0.5</v>
      </c>
      <c r="F5714">
        <v>94979</v>
      </c>
      <c r="G5714">
        <v>323</v>
      </c>
      <c r="H5714">
        <v>94817</v>
      </c>
      <c r="I5714">
        <v>3021885</v>
      </c>
      <c r="J5714">
        <v>31.82</v>
      </c>
    </row>
    <row r="5715" spans="1:10" x14ac:dyDescent="0.45">
      <c r="A5715">
        <v>1984</v>
      </c>
      <c r="B5715">
        <v>50</v>
      </c>
      <c r="C5715">
        <v>3.7499999999999999E-3</v>
      </c>
      <c r="D5715">
        <v>3.7399999999999998E-3</v>
      </c>
      <c r="E5715">
        <v>0.5</v>
      </c>
      <c r="F5715">
        <v>94656</v>
      </c>
      <c r="G5715">
        <v>354</v>
      </c>
      <c r="H5715">
        <v>94479</v>
      </c>
      <c r="I5715">
        <v>2927067</v>
      </c>
      <c r="J5715">
        <v>30.92</v>
      </c>
    </row>
    <row r="5716" spans="1:10" x14ac:dyDescent="0.45">
      <c r="A5716">
        <v>1984</v>
      </c>
      <c r="B5716">
        <v>51</v>
      </c>
      <c r="C5716">
        <v>4.4200000000000003E-3</v>
      </c>
      <c r="D5716">
        <v>4.4099999999999999E-3</v>
      </c>
      <c r="E5716">
        <v>0.5</v>
      </c>
      <c r="F5716">
        <v>94302</v>
      </c>
      <c r="G5716">
        <v>416</v>
      </c>
      <c r="H5716">
        <v>94094</v>
      </c>
      <c r="I5716">
        <v>2832588</v>
      </c>
      <c r="J5716">
        <v>30.04</v>
      </c>
    </row>
    <row r="5717" spans="1:10" x14ac:dyDescent="0.45">
      <c r="A5717">
        <v>1984</v>
      </c>
      <c r="B5717">
        <v>52</v>
      </c>
      <c r="C5717">
        <v>4.5799999999999999E-3</v>
      </c>
      <c r="D5717">
        <v>4.5700000000000003E-3</v>
      </c>
      <c r="E5717">
        <v>0.5</v>
      </c>
      <c r="F5717">
        <v>93886</v>
      </c>
      <c r="G5717">
        <v>429</v>
      </c>
      <c r="H5717">
        <v>93672</v>
      </c>
      <c r="I5717">
        <v>2738494</v>
      </c>
      <c r="J5717">
        <v>29.17</v>
      </c>
    </row>
    <row r="5718" spans="1:10" x14ac:dyDescent="0.45">
      <c r="A5718">
        <v>1984</v>
      </c>
      <c r="B5718">
        <v>53</v>
      </c>
      <c r="C5718">
        <v>5.0299999999999997E-3</v>
      </c>
      <c r="D5718">
        <v>5.0200000000000002E-3</v>
      </c>
      <c r="E5718">
        <v>0.5</v>
      </c>
      <c r="F5718">
        <v>93458</v>
      </c>
      <c r="G5718">
        <v>469</v>
      </c>
      <c r="H5718">
        <v>93223</v>
      </c>
      <c r="I5718">
        <v>2644822</v>
      </c>
      <c r="J5718">
        <v>28.3</v>
      </c>
    </row>
    <row r="5719" spans="1:10" x14ac:dyDescent="0.45">
      <c r="A5719">
        <v>1984</v>
      </c>
      <c r="B5719">
        <v>54</v>
      </c>
      <c r="C5719">
        <v>5.4900000000000001E-3</v>
      </c>
      <c r="D5719">
        <v>5.47E-3</v>
      </c>
      <c r="E5719">
        <v>0.5</v>
      </c>
      <c r="F5719">
        <v>92989</v>
      </c>
      <c r="G5719">
        <v>509</v>
      </c>
      <c r="H5719">
        <v>92734</v>
      </c>
      <c r="I5719">
        <v>2551599</v>
      </c>
      <c r="J5719">
        <v>27.44</v>
      </c>
    </row>
    <row r="5720" spans="1:10" x14ac:dyDescent="0.45">
      <c r="A5720">
        <v>1984</v>
      </c>
      <c r="B5720">
        <v>55</v>
      </c>
      <c r="C5720">
        <v>5.9199999999999999E-3</v>
      </c>
      <c r="D5720">
        <v>5.8999999999999999E-3</v>
      </c>
      <c r="E5720">
        <v>0.5</v>
      </c>
      <c r="F5720">
        <v>92480</v>
      </c>
      <c r="G5720">
        <v>546</v>
      </c>
      <c r="H5720">
        <v>92207</v>
      </c>
      <c r="I5720">
        <v>2458864</v>
      </c>
      <c r="J5720">
        <v>26.59</v>
      </c>
    </row>
    <row r="5721" spans="1:10" x14ac:dyDescent="0.45">
      <c r="A5721">
        <v>1984</v>
      </c>
      <c r="B5721">
        <v>56</v>
      </c>
      <c r="C5721">
        <v>6.5300000000000002E-3</v>
      </c>
      <c r="D5721">
        <v>6.5100000000000002E-3</v>
      </c>
      <c r="E5721">
        <v>0.5</v>
      </c>
      <c r="F5721">
        <v>91934</v>
      </c>
      <c r="G5721">
        <v>599</v>
      </c>
      <c r="H5721">
        <v>91635</v>
      </c>
      <c r="I5721">
        <v>2366657</v>
      </c>
      <c r="J5721">
        <v>25.74</v>
      </c>
    </row>
    <row r="5722" spans="1:10" x14ac:dyDescent="0.45">
      <c r="A5722">
        <v>1984</v>
      </c>
      <c r="B5722">
        <v>57</v>
      </c>
      <c r="C5722">
        <v>7.1700000000000002E-3</v>
      </c>
      <c r="D5722">
        <v>7.1399999999999996E-3</v>
      </c>
      <c r="E5722">
        <v>0.5</v>
      </c>
      <c r="F5722">
        <v>91336</v>
      </c>
      <c r="G5722">
        <v>652</v>
      </c>
      <c r="H5722">
        <v>91010</v>
      </c>
      <c r="I5722">
        <v>2275022</v>
      </c>
      <c r="J5722">
        <v>24.91</v>
      </c>
    </row>
    <row r="5723" spans="1:10" x14ac:dyDescent="0.45">
      <c r="A5723">
        <v>1984</v>
      </c>
      <c r="B5723">
        <v>58</v>
      </c>
      <c r="C5723">
        <v>8.3300000000000006E-3</v>
      </c>
      <c r="D5723">
        <v>8.2900000000000005E-3</v>
      </c>
      <c r="E5723">
        <v>0.5</v>
      </c>
      <c r="F5723">
        <v>90684</v>
      </c>
      <c r="G5723">
        <v>752</v>
      </c>
      <c r="H5723">
        <v>90308</v>
      </c>
      <c r="I5723">
        <v>2184012</v>
      </c>
      <c r="J5723">
        <v>24.08</v>
      </c>
    </row>
    <row r="5724" spans="1:10" x14ac:dyDescent="0.45">
      <c r="A5724">
        <v>1984</v>
      </c>
      <c r="B5724">
        <v>59</v>
      </c>
      <c r="C5724">
        <v>8.6599999999999993E-3</v>
      </c>
      <c r="D5724">
        <v>8.6199999999999992E-3</v>
      </c>
      <c r="E5724">
        <v>0.5</v>
      </c>
      <c r="F5724">
        <v>89932</v>
      </c>
      <c r="G5724">
        <v>775</v>
      </c>
      <c r="H5724">
        <v>89544</v>
      </c>
      <c r="I5724">
        <v>2093705</v>
      </c>
      <c r="J5724">
        <v>23.28</v>
      </c>
    </row>
    <row r="5725" spans="1:10" x14ac:dyDescent="0.45">
      <c r="A5725">
        <v>1984</v>
      </c>
      <c r="B5725">
        <v>60</v>
      </c>
      <c r="C5725">
        <v>9.3100000000000006E-3</v>
      </c>
      <c r="D5725">
        <v>9.2700000000000005E-3</v>
      </c>
      <c r="E5725">
        <v>0.5</v>
      </c>
      <c r="F5725">
        <v>89156</v>
      </c>
      <c r="G5725">
        <v>826</v>
      </c>
      <c r="H5725">
        <v>88743</v>
      </c>
      <c r="I5725">
        <v>2004161</v>
      </c>
      <c r="J5725">
        <v>22.48</v>
      </c>
    </row>
    <row r="5726" spans="1:10" x14ac:dyDescent="0.45">
      <c r="A5726">
        <v>1984</v>
      </c>
      <c r="B5726">
        <v>61</v>
      </c>
      <c r="C5726">
        <v>1.001E-2</v>
      </c>
      <c r="D5726">
        <v>9.9600000000000001E-3</v>
      </c>
      <c r="E5726">
        <v>0.5</v>
      </c>
      <c r="F5726">
        <v>88330</v>
      </c>
      <c r="G5726">
        <v>880</v>
      </c>
      <c r="H5726">
        <v>87890</v>
      </c>
      <c r="I5726">
        <v>1915417</v>
      </c>
      <c r="J5726">
        <v>21.68</v>
      </c>
    </row>
    <row r="5727" spans="1:10" x14ac:dyDescent="0.45">
      <c r="A5727">
        <v>1984</v>
      </c>
      <c r="B5727">
        <v>62</v>
      </c>
      <c r="C5727">
        <v>1.1599999999999999E-2</v>
      </c>
      <c r="D5727">
        <v>1.153E-2</v>
      </c>
      <c r="E5727">
        <v>0.5</v>
      </c>
      <c r="F5727">
        <v>87450</v>
      </c>
      <c r="G5727">
        <v>1008</v>
      </c>
      <c r="H5727">
        <v>86946</v>
      </c>
      <c r="I5727">
        <v>1827527</v>
      </c>
      <c r="J5727">
        <v>20.9</v>
      </c>
    </row>
    <row r="5728" spans="1:10" x14ac:dyDescent="0.45">
      <c r="A5728">
        <v>1984</v>
      </c>
      <c r="B5728">
        <v>63</v>
      </c>
      <c r="C5728">
        <v>1.221E-2</v>
      </c>
      <c r="D5728">
        <v>1.214E-2</v>
      </c>
      <c r="E5728">
        <v>0.5</v>
      </c>
      <c r="F5728">
        <v>86442</v>
      </c>
      <c r="G5728">
        <v>1049</v>
      </c>
      <c r="H5728">
        <v>85917</v>
      </c>
      <c r="I5728">
        <v>1740581</v>
      </c>
      <c r="J5728">
        <v>20.14</v>
      </c>
    </row>
    <row r="5729" spans="1:10" x14ac:dyDescent="0.45">
      <c r="A5729">
        <v>1984</v>
      </c>
      <c r="B5729">
        <v>64</v>
      </c>
      <c r="C5729">
        <v>1.319E-2</v>
      </c>
      <c r="D5729">
        <v>1.3100000000000001E-2</v>
      </c>
      <c r="E5729">
        <v>0.5</v>
      </c>
      <c r="F5729">
        <v>85393</v>
      </c>
      <c r="G5729">
        <v>1119</v>
      </c>
      <c r="H5729">
        <v>84833</v>
      </c>
      <c r="I5729">
        <v>1654664</v>
      </c>
      <c r="J5729">
        <v>19.38</v>
      </c>
    </row>
    <row r="5730" spans="1:10" x14ac:dyDescent="0.45">
      <c r="A5730">
        <v>1984</v>
      </c>
      <c r="B5730">
        <v>65</v>
      </c>
      <c r="C5730">
        <v>1.4160000000000001E-2</v>
      </c>
      <c r="D5730">
        <v>1.406E-2</v>
      </c>
      <c r="E5730">
        <v>0.5</v>
      </c>
      <c r="F5730">
        <v>84274</v>
      </c>
      <c r="G5730">
        <v>1185</v>
      </c>
      <c r="H5730">
        <v>83681</v>
      </c>
      <c r="I5730">
        <v>1569830</v>
      </c>
      <c r="J5730">
        <v>18.63</v>
      </c>
    </row>
    <row r="5731" spans="1:10" x14ac:dyDescent="0.45">
      <c r="A5731">
        <v>1984</v>
      </c>
      <c r="B5731">
        <v>66</v>
      </c>
      <c r="C5731">
        <v>1.5429999999999999E-2</v>
      </c>
      <c r="D5731">
        <v>1.5310000000000001E-2</v>
      </c>
      <c r="E5731">
        <v>0.5</v>
      </c>
      <c r="F5731">
        <v>83089</v>
      </c>
      <c r="G5731">
        <v>1272</v>
      </c>
      <c r="H5731">
        <v>82453</v>
      </c>
      <c r="I5731">
        <v>1486149</v>
      </c>
      <c r="J5731">
        <v>17.89</v>
      </c>
    </row>
    <row r="5732" spans="1:10" x14ac:dyDescent="0.45">
      <c r="A5732">
        <v>1984</v>
      </c>
      <c r="B5732">
        <v>67</v>
      </c>
      <c r="C5732">
        <v>1.6389999999999998E-2</v>
      </c>
      <c r="D5732">
        <v>1.626E-2</v>
      </c>
      <c r="E5732">
        <v>0.5</v>
      </c>
      <c r="F5732">
        <v>81816</v>
      </c>
      <c r="G5732">
        <v>1330</v>
      </c>
      <c r="H5732">
        <v>81151</v>
      </c>
      <c r="I5732">
        <v>1403696</v>
      </c>
      <c r="J5732">
        <v>17.16</v>
      </c>
    </row>
    <row r="5733" spans="1:10" x14ac:dyDescent="0.45">
      <c r="A5733">
        <v>1984</v>
      </c>
      <c r="B5733">
        <v>68</v>
      </c>
      <c r="C5733">
        <v>1.8409999999999999E-2</v>
      </c>
      <c r="D5733">
        <v>1.8239999999999999E-2</v>
      </c>
      <c r="E5733">
        <v>0.5</v>
      </c>
      <c r="F5733">
        <v>80486</v>
      </c>
      <c r="G5733">
        <v>1468</v>
      </c>
      <c r="H5733">
        <v>79752</v>
      </c>
      <c r="I5733">
        <v>1322545</v>
      </c>
      <c r="J5733">
        <v>16.43</v>
      </c>
    </row>
    <row r="5734" spans="1:10" x14ac:dyDescent="0.45">
      <c r="A5734">
        <v>1984</v>
      </c>
      <c r="B5734">
        <v>69</v>
      </c>
      <c r="C5734">
        <v>1.9820000000000001E-2</v>
      </c>
      <c r="D5734">
        <v>1.9630000000000002E-2</v>
      </c>
      <c r="E5734">
        <v>0.5</v>
      </c>
      <c r="F5734">
        <v>79018</v>
      </c>
      <c r="G5734">
        <v>1551</v>
      </c>
      <c r="H5734">
        <v>78243</v>
      </c>
      <c r="I5734">
        <v>1242793</v>
      </c>
      <c r="J5734">
        <v>15.73</v>
      </c>
    </row>
    <row r="5735" spans="1:10" x14ac:dyDescent="0.45">
      <c r="A5735">
        <v>1984</v>
      </c>
      <c r="B5735">
        <v>70</v>
      </c>
      <c r="C5735">
        <v>2.2079999999999999E-2</v>
      </c>
      <c r="D5735">
        <v>2.1839999999999998E-2</v>
      </c>
      <c r="E5735">
        <v>0.5</v>
      </c>
      <c r="F5735">
        <v>77467</v>
      </c>
      <c r="G5735">
        <v>1692</v>
      </c>
      <c r="H5735">
        <v>76622</v>
      </c>
      <c r="I5735">
        <v>1164550</v>
      </c>
      <c r="J5735">
        <v>15.03</v>
      </c>
    </row>
    <row r="5736" spans="1:10" x14ac:dyDescent="0.45">
      <c r="A5736">
        <v>1984</v>
      </c>
      <c r="B5736">
        <v>71</v>
      </c>
      <c r="C5736">
        <v>2.358E-2</v>
      </c>
      <c r="D5736">
        <v>2.3310000000000001E-2</v>
      </c>
      <c r="E5736">
        <v>0.5</v>
      </c>
      <c r="F5736">
        <v>75776</v>
      </c>
      <c r="G5736">
        <v>1766</v>
      </c>
      <c r="H5736">
        <v>74893</v>
      </c>
      <c r="I5736">
        <v>1087928</v>
      </c>
      <c r="J5736">
        <v>14.36</v>
      </c>
    </row>
    <row r="5737" spans="1:10" x14ac:dyDescent="0.45">
      <c r="A5737">
        <v>1984</v>
      </c>
      <c r="B5737">
        <v>72</v>
      </c>
      <c r="C5737">
        <v>2.58E-2</v>
      </c>
      <c r="D5737">
        <v>2.547E-2</v>
      </c>
      <c r="E5737">
        <v>0.5</v>
      </c>
      <c r="F5737">
        <v>74010</v>
      </c>
      <c r="G5737">
        <v>1885</v>
      </c>
      <c r="H5737">
        <v>73067</v>
      </c>
      <c r="I5737">
        <v>1013035</v>
      </c>
      <c r="J5737">
        <v>13.69</v>
      </c>
    </row>
    <row r="5738" spans="1:10" x14ac:dyDescent="0.45">
      <c r="A5738">
        <v>1984</v>
      </c>
      <c r="B5738">
        <v>73</v>
      </c>
      <c r="C5738">
        <v>2.8809999999999999E-2</v>
      </c>
      <c r="D5738">
        <v>2.8400000000000002E-2</v>
      </c>
      <c r="E5738">
        <v>0.5</v>
      </c>
      <c r="F5738">
        <v>72125</v>
      </c>
      <c r="G5738">
        <v>2048</v>
      </c>
      <c r="H5738">
        <v>71101</v>
      </c>
      <c r="I5738">
        <v>939968</v>
      </c>
      <c r="J5738">
        <v>13.03</v>
      </c>
    </row>
    <row r="5739" spans="1:10" x14ac:dyDescent="0.45">
      <c r="A5739">
        <v>1984</v>
      </c>
      <c r="B5739">
        <v>74</v>
      </c>
      <c r="C5739">
        <v>3.0540000000000001E-2</v>
      </c>
      <c r="D5739">
        <v>3.0079999999999999E-2</v>
      </c>
      <c r="E5739">
        <v>0.5</v>
      </c>
      <c r="F5739">
        <v>70077</v>
      </c>
      <c r="G5739">
        <v>2108</v>
      </c>
      <c r="H5739">
        <v>69023</v>
      </c>
      <c r="I5739">
        <v>868867</v>
      </c>
      <c r="J5739">
        <v>12.4</v>
      </c>
    </row>
    <row r="5740" spans="1:10" x14ac:dyDescent="0.45">
      <c r="A5740">
        <v>1984</v>
      </c>
      <c r="B5740">
        <v>75</v>
      </c>
      <c r="C5740">
        <v>3.3419999999999998E-2</v>
      </c>
      <c r="D5740">
        <v>3.2870000000000003E-2</v>
      </c>
      <c r="E5740">
        <v>0.5</v>
      </c>
      <c r="F5740">
        <v>67969</v>
      </c>
      <c r="G5740">
        <v>2234</v>
      </c>
      <c r="H5740">
        <v>66852</v>
      </c>
      <c r="I5740">
        <v>799844</v>
      </c>
      <c r="J5740">
        <v>11.77</v>
      </c>
    </row>
    <row r="5741" spans="1:10" x14ac:dyDescent="0.45">
      <c r="A5741">
        <v>1984</v>
      </c>
      <c r="B5741">
        <v>76</v>
      </c>
      <c r="C5741">
        <v>3.7609999999999998E-2</v>
      </c>
      <c r="D5741">
        <v>3.6920000000000001E-2</v>
      </c>
      <c r="E5741">
        <v>0.5</v>
      </c>
      <c r="F5741">
        <v>65735</v>
      </c>
      <c r="G5741">
        <v>2427</v>
      </c>
      <c r="H5741">
        <v>64522</v>
      </c>
      <c r="I5741">
        <v>732992</v>
      </c>
      <c r="J5741">
        <v>11.15</v>
      </c>
    </row>
    <row r="5742" spans="1:10" x14ac:dyDescent="0.45">
      <c r="A5742">
        <v>1984</v>
      </c>
      <c r="B5742">
        <v>77</v>
      </c>
      <c r="C5742">
        <v>4.0059999999999998E-2</v>
      </c>
      <c r="D5742">
        <v>3.9269999999999999E-2</v>
      </c>
      <c r="E5742">
        <v>0.5</v>
      </c>
      <c r="F5742">
        <v>63308</v>
      </c>
      <c r="G5742">
        <v>2486</v>
      </c>
      <c r="H5742">
        <v>62065</v>
      </c>
      <c r="I5742">
        <v>668471</v>
      </c>
      <c r="J5742">
        <v>10.56</v>
      </c>
    </row>
    <row r="5743" spans="1:10" x14ac:dyDescent="0.45">
      <c r="A5743">
        <v>1984</v>
      </c>
      <c r="B5743">
        <v>78</v>
      </c>
      <c r="C5743">
        <v>4.4670000000000001E-2</v>
      </c>
      <c r="D5743">
        <v>4.369E-2</v>
      </c>
      <c r="E5743">
        <v>0.5</v>
      </c>
      <c r="F5743">
        <v>60822</v>
      </c>
      <c r="G5743">
        <v>2657</v>
      </c>
      <c r="H5743">
        <v>59493</v>
      </c>
      <c r="I5743">
        <v>606406</v>
      </c>
      <c r="J5743">
        <v>9.9700000000000006</v>
      </c>
    </row>
    <row r="5744" spans="1:10" x14ac:dyDescent="0.45">
      <c r="A5744">
        <v>1984</v>
      </c>
      <c r="B5744">
        <v>79</v>
      </c>
      <c r="C5744">
        <v>4.9340000000000002E-2</v>
      </c>
      <c r="D5744">
        <v>4.8160000000000001E-2</v>
      </c>
      <c r="E5744">
        <v>0.5</v>
      </c>
      <c r="F5744">
        <v>58165</v>
      </c>
      <c r="G5744">
        <v>2801</v>
      </c>
      <c r="H5744">
        <v>56764</v>
      </c>
      <c r="I5744">
        <v>546912</v>
      </c>
      <c r="J5744">
        <v>9.4</v>
      </c>
    </row>
    <row r="5745" spans="1:10" x14ac:dyDescent="0.45">
      <c r="A5745">
        <v>1984</v>
      </c>
      <c r="B5745">
        <v>80</v>
      </c>
      <c r="C5745">
        <v>5.5939999999999997E-2</v>
      </c>
      <c r="D5745">
        <v>5.4420000000000003E-2</v>
      </c>
      <c r="E5745">
        <v>0.5</v>
      </c>
      <c r="F5745">
        <v>55364</v>
      </c>
      <c r="G5745">
        <v>3013</v>
      </c>
      <c r="H5745">
        <v>53857</v>
      </c>
      <c r="I5745">
        <v>490148</v>
      </c>
      <c r="J5745">
        <v>8.85</v>
      </c>
    </row>
    <row r="5746" spans="1:10" x14ac:dyDescent="0.45">
      <c r="A5746">
        <v>1984</v>
      </c>
      <c r="B5746">
        <v>81</v>
      </c>
      <c r="C5746">
        <v>6.0600000000000001E-2</v>
      </c>
      <c r="D5746">
        <v>5.8810000000000001E-2</v>
      </c>
      <c r="E5746">
        <v>0.5</v>
      </c>
      <c r="F5746">
        <v>52351</v>
      </c>
      <c r="G5746">
        <v>3079</v>
      </c>
      <c r="H5746">
        <v>50811</v>
      </c>
      <c r="I5746">
        <v>436291</v>
      </c>
      <c r="J5746">
        <v>8.33</v>
      </c>
    </row>
    <row r="5747" spans="1:10" x14ac:dyDescent="0.45">
      <c r="A5747">
        <v>1984</v>
      </c>
      <c r="B5747">
        <v>82</v>
      </c>
      <c r="C5747">
        <v>6.7030000000000006E-2</v>
      </c>
      <c r="D5747">
        <v>6.4860000000000001E-2</v>
      </c>
      <c r="E5747">
        <v>0.5</v>
      </c>
      <c r="F5747">
        <v>49272</v>
      </c>
      <c r="G5747">
        <v>3196</v>
      </c>
      <c r="H5747">
        <v>47674</v>
      </c>
      <c r="I5747">
        <v>385480</v>
      </c>
      <c r="J5747">
        <v>7.82</v>
      </c>
    </row>
    <row r="5748" spans="1:10" x14ac:dyDescent="0.45">
      <c r="A5748">
        <v>1984</v>
      </c>
      <c r="B5748">
        <v>83</v>
      </c>
      <c r="C5748">
        <v>7.8869999999999996E-2</v>
      </c>
      <c r="D5748">
        <v>7.5880000000000003E-2</v>
      </c>
      <c r="E5748">
        <v>0.5</v>
      </c>
      <c r="F5748">
        <v>46076</v>
      </c>
      <c r="G5748">
        <v>3496</v>
      </c>
      <c r="H5748">
        <v>44328</v>
      </c>
      <c r="I5748">
        <v>337807</v>
      </c>
      <c r="J5748">
        <v>7.33</v>
      </c>
    </row>
    <row r="5749" spans="1:10" x14ac:dyDescent="0.45">
      <c r="A5749">
        <v>1984</v>
      </c>
      <c r="B5749">
        <v>84</v>
      </c>
      <c r="C5749">
        <v>8.6360000000000006E-2</v>
      </c>
      <c r="D5749">
        <v>8.2790000000000002E-2</v>
      </c>
      <c r="E5749">
        <v>0.5</v>
      </c>
      <c r="F5749">
        <v>42580</v>
      </c>
      <c r="G5749">
        <v>3525</v>
      </c>
      <c r="H5749">
        <v>40817</v>
      </c>
      <c r="I5749">
        <v>293479</v>
      </c>
      <c r="J5749">
        <v>6.89</v>
      </c>
    </row>
    <row r="5750" spans="1:10" x14ac:dyDescent="0.45">
      <c r="A5750">
        <v>1984</v>
      </c>
      <c r="B5750">
        <v>85</v>
      </c>
      <c r="C5750">
        <v>9.4570000000000001E-2</v>
      </c>
      <c r="D5750">
        <v>9.0300000000000005E-2</v>
      </c>
      <c r="E5750">
        <v>0.5</v>
      </c>
      <c r="F5750">
        <v>39055</v>
      </c>
      <c r="G5750">
        <v>3527</v>
      </c>
      <c r="H5750">
        <v>37291</v>
      </c>
      <c r="I5750">
        <v>252662</v>
      </c>
      <c r="J5750">
        <v>6.47</v>
      </c>
    </row>
    <row r="5751" spans="1:10" x14ac:dyDescent="0.45">
      <c r="A5751">
        <v>1984</v>
      </c>
      <c r="B5751">
        <v>86</v>
      </c>
      <c r="C5751">
        <v>0.10556</v>
      </c>
      <c r="D5751">
        <v>0.10026</v>
      </c>
      <c r="E5751">
        <v>0.5</v>
      </c>
      <c r="F5751">
        <v>35528</v>
      </c>
      <c r="G5751">
        <v>3562</v>
      </c>
      <c r="H5751">
        <v>33747</v>
      </c>
      <c r="I5751">
        <v>215371</v>
      </c>
      <c r="J5751">
        <v>6.06</v>
      </c>
    </row>
    <row r="5752" spans="1:10" x14ac:dyDescent="0.45">
      <c r="A5752">
        <v>1984</v>
      </c>
      <c r="B5752">
        <v>87</v>
      </c>
      <c r="C5752">
        <v>0.11588</v>
      </c>
      <c r="D5752">
        <v>0.10954</v>
      </c>
      <c r="E5752">
        <v>0.5</v>
      </c>
      <c r="F5752">
        <v>31966</v>
      </c>
      <c r="G5752">
        <v>3501</v>
      </c>
      <c r="H5752">
        <v>30215</v>
      </c>
      <c r="I5752">
        <v>181624</v>
      </c>
      <c r="J5752">
        <v>5.68</v>
      </c>
    </row>
    <row r="5753" spans="1:10" x14ac:dyDescent="0.45">
      <c r="A5753">
        <v>1984</v>
      </c>
      <c r="B5753">
        <v>88</v>
      </c>
      <c r="C5753">
        <v>0.12717999999999999</v>
      </c>
      <c r="D5753">
        <v>0.11957</v>
      </c>
      <c r="E5753">
        <v>0.5</v>
      </c>
      <c r="F5753">
        <v>28464</v>
      </c>
      <c r="G5753">
        <v>3404</v>
      </c>
      <c r="H5753">
        <v>26762</v>
      </c>
      <c r="I5753">
        <v>151409</v>
      </c>
      <c r="J5753">
        <v>5.32</v>
      </c>
    </row>
    <row r="5754" spans="1:10" x14ac:dyDescent="0.45">
      <c r="A5754">
        <v>1984</v>
      </c>
      <c r="B5754">
        <v>89</v>
      </c>
      <c r="C5754">
        <v>0.14080000000000001</v>
      </c>
      <c r="D5754">
        <v>0.13153999999999999</v>
      </c>
      <c r="E5754">
        <v>0.5</v>
      </c>
      <c r="F5754">
        <v>25061</v>
      </c>
      <c r="G5754">
        <v>3296</v>
      </c>
      <c r="H5754">
        <v>23412</v>
      </c>
      <c r="I5754">
        <v>124646</v>
      </c>
      <c r="J5754">
        <v>4.97</v>
      </c>
    </row>
    <row r="5755" spans="1:10" x14ac:dyDescent="0.45">
      <c r="A5755">
        <v>1984</v>
      </c>
      <c r="B5755">
        <v>90</v>
      </c>
      <c r="C5755">
        <v>0.15626000000000001</v>
      </c>
      <c r="D5755">
        <v>0.14493</v>
      </c>
      <c r="E5755">
        <v>0.5</v>
      </c>
      <c r="F5755">
        <v>21764</v>
      </c>
      <c r="G5755">
        <v>3154</v>
      </c>
      <c r="H5755">
        <v>20187</v>
      </c>
      <c r="I5755">
        <v>101234</v>
      </c>
      <c r="J5755">
        <v>4.6500000000000004</v>
      </c>
    </row>
    <row r="5756" spans="1:10" x14ac:dyDescent="0.45">
      <c r="A5756">
        <v>1984</v>
      </c>
      <c r="B5756">
        <v>91</v>
      </c>
      <c r="C5756">
        <v>0.16922000000000001</v>
      </c>
      <c r="D5756">
        <v>0.15601999999999999</v>
      </c>
      <c r="E5756">
        <v>0.5</v>
      </c>
      <c r="F5756">
        <v>18610</v>
      </c>
      <c r="G5756">
        <v>2903</v>
      </c>
      <c r="H5756">
        <v>17158</v>
      </c>
      <c r="I5756">
        <v>81047</v>
      </c>
      <c r="J5756">
        <v>4.3600000000000003</v>
      </c>
    </row>
    <row r="5757" spans="1:10" x14ac:dyDescent="0.45">
      <c r="A5757">
        <v>1984</v>
      </c>
      <c r="B5757">
        <v>92</v>
      </c>
      <c r="C5757">
        <v>0.18809000000000001</v>
      </c>
      <c r="D5757">
        <v>0.17191999999999999</v>
      </c>
      <c r="E5757">
        <v>0.5</v>
      </c>
      <c r="F5757">
        <v>15706</v>
      </c>
      <c r="G5757">
        <v>2700</v>
      </c>
      <c r="H5757">
        <v>14356</v>
      </c>
      <c r="I5757">
        <v>63889</v>
      </c>
      <c r="J5757">
        <v>4.07</v>
      </c>
    </row>
    <row r="5758" spans="1:10" x14ac:dyDescent="0.45">
      <c r="A5758">
        <v>1984</v>
      </c>
      <c r="B5758">
        <v>93</v>
      </c>
      <c r="C5758">
        <v>0.20502000000000001</v>
      </c>
      <c r="D5758">
        <v>0.18595999999999999</v>
      </c>
      <c r="E5758">
        <v>0.5</v>
      </c>
      <c r="F5758">
        <v>13006</v>
      </c>
      <c r="G5758">
        <v>2419</v>
      </c>
      <c r="H5758">
        <v>11797</v>
      </c>
      <c r="I5758">
        <v>49532</v>
      </c>
      <c r="J5758">
        <v>3.81</v>
      </c>
    </row>
    <row r="5759" spans="1:10" x14ac:dyDescent="0.45">
      <c r="A5759">
        <v>1984</v>
      </c>
      <c r="B5759">
        <v>94</v>
      </c>
      <c r="C5759">
        <v>0.22584000000000001</v>
      </c>
      <c r="D5759">
        <v>0.20293</v>
      </c>
      <c r="E5759">
        <v>0.5</v>
      </c>
      <c r="F5759">
        <v>10588</v>
      </c>
      <c r="G5759">
        <v>2148</v>
      </c>
      <c r="H5759">
        <v>9513</v>
      </c>
      <c r="I5759">
        <v>37736</v>
      </c>
      <c r="J5759">
        <v>3.56</v>
      </c>
    </row>
    <row r="5760" spans="1:10" x14ac:dyDescent="0.45">
      <c r="A5760">
        <v>1984</v>
      </c>
      <c r="B5760">
        <v>95</v>
      </c>
      <c r="C5760">
        <v>0.24403</v>
      </c>
      <c r="D5760">
        <v>0.21748999999999999</v>
      </c>
      <c r="E5760">
        <v>0.5</v>
      </c>
      <c r="F5760">
        <v>8439</v>
      </c>
      <c r="G5760">
        <v>1835</v>
      </c>
      <c r="H5760">
        <v>7521</v>
      </c>
      <c r="I5760">
        <v>28222</v>
      </c>
      <c r="J5760">
        <v>3.34</v>
      </c>
    </row>
    <row r="5761" spans="1:10" x14ac:dyDescent="0.45">
      <c r="A5761">
        <v>1984</v>
      </c>
      <c r="B5761">
        <v>96</v>
      </c>
      <c r="C5761">
        <v>0.26549</v>
      </c>
      <c r="D5761">
        <v>0.23438000000000001</v>
      </c>
      <c r="E5761">
        <v>0.5</v>
      </c>
      <c r="F5761">
        <v>6604</v>
      </c>
      <c r="G5761">
        <v>1548</v>
      </c>
      <c r="H5761">
        <v>5830</v>
      </c>
      <c r="I5761">
        <v>20701</v>
      </c>
      <c r="J5761">
        <v>3.13</v>
      </c>
    </row>
    <row r="5762" spans="1:10" x14ac:dyDescent="0.45">
      <c r="A5762">
        <v>1984</v>
      </c>
      <c r="B5762">
        <v>97</v>
      </c>
      <c r="C5762">
        <v>0.28811999999999999</v>
      </c>
      <c r="D5762">
        <v>0.25184000000000001</v>
      </c>
      <c r="E5762">
        <v>0.5</v>
      </c>
      <c r="F5762">
        <v>5056</v>
      </c>
      <c r="G5762">
        <v>1273</v>
      </c>
      <c r="H5762">
        <v>4419</v>
      </c>
      <c r="I5762">
        <v>14871</v>
      </c>
      <c r="J5762">
        <v>2.94</v>
      </c>
    </row>
    <row r="5763" spans="1:10" x14ac:dyDescent="0.45">
      <c r="A5763">
        <v>1984</v>
      </c>
      <c r="B5763">
        <v>98</v>
      </c>
      <c r="C5763">
        <v>0.31186000000000003</v>
      </c>
      <c r="D5763">
        <v>0.26978999999999997</v>
      </c>
      <c r="E5763">
        <v>0.5</v>
      </c>
      <c r="F5763">
        <v>3783</v>
      </c>
      <c r="G5763">
        <v>1021</v>
      </c>
      <c r="H5763">
        <v>3272</v>
      </c>
      <c r="I5763">
        <v>10452</v>
      </c>
      <c r="J5763">
        <v>2.76</v>
      </c>
    </row>
    <row r="5764" spans="1:10" x14ac:dyDescent="0.45">
      <c r="A5764">
        <v>1984</v>
      </c>
      <c r="B5764">
        <v>99</v>
      </c>
      <c r="C5764">
        <v>0.33662999999999998</v>
      </c>
      <c r="D5764">
        <v>0.28813</v>
      </c>
      <c r="E5764">
        <v>0.5</v>
      </c>
      <c r="F5764">
        <v>2762</v>
      </c>
      <c r="G5764">
        <v>796</v>
      </c>
      <c r="H5764">
        <v>2364</v>
      </c>
      <c r="I5764">
        <v>7179</v>
      </c>
      <c r="J5764">
        <v>2.6</v>
      </c>
    </row>
    <row r="5765" spans="1:10" x14ac:dyDescent="0.45">
      <c r="A5765">
        <v>1984</v>
      </c>
      <c r="B5765">
        <v>100</v>
      </c>
      <c r="C5765">
        <v>0.36232999999999999</v>
      </c>
      <c r="D5765">
        <v>0.30675999999999998</v>
      </c>
      <c r="E5765">
        <v>0.5</v>
      </c>
      <c r="F5765">
        <v>1966</v>
      </c>
      <c r="G5765">
        <v>603</v>
      </c>
      <c r="H5765">
        <v>1665</v>
      </c>
      <c r="I5765">
        <v>4815</v>
      </c>
      <c r="J5765">
        <v>2.4500000000000002</v>
      </c>
    </row>
    <row r="5766" spans="1:10" x14ac:dyDescent="0.45">
      <c r="A5766">
        <v>1984</v>
      </c>
      <c r="B5766">
        <v>101</v>
      </c>
      <c r="C5766">
        <v>0.38884999999999997</v>
      </c>
      <c r="D5766">
        <v>0.32555000000000001</v>
      </c>
      <c r="E5766">
        <v>0.5</v>
      </c>
      <c r="F5766">
        <v>1363</v>
      </c>
      <c r="G5766">
        <v>444</v>
      </c>
      <c r="H5766">
        <v>1141</v>
      </c>
      <c r="I5766">
        <v>3151</v>
      </c>
      <c r="J5766">
        <v>2.31</v>
      </c>
    </row>
    <row r="5767" spans="1:10" x14ac:dyDescent="0.45">
      <c r="A5767">
        <v>1984</v>
      </c>
      <c r="B5767">
        <v>102</v>
      </c>
      <c r="C5767">
        <v>0.41603000000000001</v>
      </c>
      <c r="D5767">
        <v>0.34438999999999997</v>
      </c>
      <c r="E5767">
        <v>0.5</v>
      </c>
      <c r="F5767">
        <v>919</v>
      </c>
      <c r="G5767">
        <v>317</v>
      </c>
      <c r="H5767">
        <v>761</v>
      </c>
      <c r="I5767">
        <v>2009</v>
      </c>
      <c r="J5767">
        <v>2.19</v>
      </c>
    </row>
    <row r="5768" spans="1:10" x14ac:dyDescent="0.45">
      <c r="A5768">
        <v>1984</v>
      </c>
      <c r="B5768">
        <v>103</v>
      </c>
      <c r="C5768">
        <v>0.44374000000000002</v>
      </c>
      <c r="D5768">
        <v>0.36316999999999999</v>
      </c>
      <c r="E5768">
        <v>0.5</v>
      </c>
      <c r="F5768">
        <v>603</v>
      </c>
      <c r="G5768">
        <v>219</v>
      </c>
      <c r="H5768">
        <v>493</v>
      </c>
      <c r="I5768">
        <v>1248</v>
      </c>
      <c r="J5768">
        <v>2.0699999999999998</v>
      </c>
    </row>
    <row r="5769" spans="1:10" x14ac:dyDescent="0.45">
      <c r="A5769">
        <v>1984</v>
      </c>
      <c r="B5769">
        <v>104</v>
      </c>
      <c r="C5769">
        <v>0.47181000000000001</v>
      </c>
      <c r="D5769">
        <v>0.38174999999999998</v>
      </c>
      <c r="E5769">
        <v>0.5</v>
      </c>
      <c r="F5769">
        <v>384</v>
      </c>
      <c r="G5769">
        <v>147</v>
      </c>
      <c r="H5769">
        <v>311</v>
      </c>
      <c r="I5769">
        <v>755</v>
      </c>
      <c r="J5769">
        <v>1.97</v>
      </c>
    </row>
    <row r="5770" spans="1:10" x14ac:dyDescent="0.45">
      <c r="A5770">
        <v>1984</v>
      </c>
      <c r="B5770">
        <v>105</v>
      </c>
      <c r="C5770">
        <v>0.50004999999999999</v>
      </c>
      <c r="D5770">
        <v>0.40003</v>
      </c>
      <c r="E5770">
        <v>0.5</v>
      </c>
      <c r="F5770">
        <v>237</v>
      </c>
      <c r="G5770">
        <v>95</v>
      </c>
      <c r="H5770">
        <v>190</v>
      </c>
      <c r="I5770">
        <v>445</v>
      </c>
      <c r="J5770">
        <v>1.87</v>
      </c>
    </row>
    <row r="5771" spans="1:10" x14ac:dyDescent="0.45">
      <c r="A5771">
        <v>1984</v>
      </c>
      <c r="B5771">
        <v>106</v>
      </c>
      <c r="C5771">
        <v>0.52829000000000004</v>
      </c>
      <c r="D5771">
        <v>0.41789999999999999</v>
      </c>
      <c r="E5771">
        <v>0.5</v>
      </c>
      <c r="F5771">
        <v>142</v>
      </c>
      <c r="G5771">
        <v>59</v>
      </c>
      <c r="H5771">
        <v>113</v>
      </c>
      <c r="I5771">
        <v>255</v>
      </c>
      <c r="J5771">
        <v>1.79</v>
      </c>
    </row>
    <row r="5772" spans="1:10" x14ac:dyDescent="0.45">
      <c r="A5772">
        <v>1984</v>
      </c>
      <c r="B5772">
        <v>107</v>
      </c>
      <c r="C5772">
        <v>0.55635000000000001</v>
      </c>
      <c r="D5772">
        <v>0.43526999999999999</v>
      </c>
      <c r="E5772">
        <v>0.5</v>
      </c>
      <c r="F5772">
        <v>83</v>
      </c>
      <c r="G5772">
        <v>36</v>
      </c>
      <c r="H5772">
        <v>65</v>
      </c>
      <c r="I5772">
        <v>142</v>
      </c>
      <c r="J5772">
        <v>1.71</v>
      </c>
    </row>
    <row r="5773" spans="1:10" x14ac:dyDescent="0.45">
      <c r="A5773">
        <v>1984</v>
      </c>
      <c r="B5773">
        <v>108</v>
      </c>
      <c r="C5773">
        <v>0.58406000000000002</v>
      </c>
      <c r="D5773">
        <v>0.45205000000000001</v>
      </c>
      <c r="E5773">
        <v>0.5</v>
      </c>
      <c r="F5773">
        <v>47</v>
      </c>
      <c r="G5773">
        <v>21</v>
      </c>
      <c r="H5773">
        <v>36</v>
      </c>
      <c r="I5773">
        <v>77</v>
      </c>
      <c r="J5773">
        <v>1.65</v>
      </c>
    </row>
    <row r="5774" spans="1:10" x14ac:dyDescent="0.45">
      <c r="A5774">
        <v>1984</v>
      </c>
      <c r="B5774">
        <v>109</v>
      </c>
      <c r="C5774">
        <v>0.61124999999999996</v>
      </c>
      <c r="D5774">
        <v>0.46816999999999998</v>
      </c>
      <c r="E5774">
        <v>0.5</v>
      </c>
      <c r="F5774">
        <v>26</v>
      </c>
      <c r="G5774">
        <v>12</v>
      </c>
      <c r="H5774">
        <v>20</v>
      </c>
      <c r="I5774">
        <v>41</v>
      </c>
      <c r="J5774">
        <v>1.6</v>
      </c>
    </row>
    <row r="5775" spans="1:10" x14ac:dyDescent="0.45">
      <c r="A5775">
        <v>1984</v>
      </c>
      <c r="B5775" t="s">
        <v>20</v>
      </c>
      <c r="C5775">
        <v>0.63775999999999999</v>
      </c>
      <c r="D5775">
        <v>1</v>
      </c>
      <c r="E5775">
        <v>1.57</v>
      </c>
      <c r="F5775">
        <v>14</v>
      </c>
      <c r="G5775">
        <v>14</v>
      </c>
      <c r="H5775">
        <v>21</v>
      </c>
      <c r="I5775">
        <v>21</v>
      </c>
      <c r="J5775">
        <v>1.57</v>
      </c>
    </row>
    <row r="5776" spans="1:10" x14ac:dyDescent="0.45">
      <c r="A5776">
        <v>1985</v>
      </c>
      <c r="B5776">
        <v>0</v>
      </c>
      <c r="C5776">
        <v>9.5099999999999994E-3</v>
      </c>
      <c r="D5776">
        <v>9.4400000000000005E-3</v>
      </c>
      <c r="E5776">
        <v>0.13</v>
      </c>
      <c r="F5776">
        <v>100000</v>
      </c>
      <c r="G5776">
        <v>944</v>
      </c>
      <c r="H5776">
        <v>99179</v>
      </c>
      <c r="I5776">
        <v>7818148</v>
      </c>
      <c r="J5776">
        <v>78.180000000000007</v>
      </c>
    </row>
    <row r="5777" spans="1:10" x14ac:dyDescent="0.45">
      <c r="A5777">
        <v>1985</v>
      </c>
      <c r="B5777">
        <v>1</v>
      </c>
      <c r="C5777">
        <v>7.2999999999999996E-4</v>
      </c>
      <c r="D5777">
        <v>7.2999999999999996E-4</v>
      </c>
      <c r="E5777">
        <v>0.5</v>
      </c>
      <c r="F5777">
        <v>99056</v>
      </c>
      <c r="G5777">
        <v>73</v>
      </c>
      <c r="H5777">
        <v>99020</v>
      </c>
      <c r="I5777">
        <v>7718970</v>
      </c>
      <c r="J5777">
        <v>77.930000000000007</v>
      </c>
    </row>
    <row r="5778" spans="1:10" x14ac:dyDescent="0.45">
      <c r="A5778">
        <v>1985</v>
      </c>
      <c r="B5778">
        <v>2</v>
      </c>
      <c r="C5778">
        <v>4.8000000000000001E-4</v>
      </c>
      <c r="D5778">
        <v>4.8000000000000001E-4</v>
      </c>
      <c r="E5778">
        <v>0.5</v>
      </c>
      <c r="F5778">
        <v>98984</v>
      </c>
      <c r="G5778">
        <v>48</v>
      </c>
      <c r="H5778">
        <v>98960</v>
      </c>
      <c r="I5778">
        <v>7619950</v>
      </c>
      <c r="J5778">
        <v>76.98</v>
      </c>
    </row>
    <row r="5779" spans="1:10" x14ac:dyDescent="0.45">
      <c r="A5779">
        <v>1985</v>
      </c>
      <c r="B5779">
        <v>3</v>
      </c>
      <c r="C5779">
        <v>3.2000000000000003E-4</v>
      </c>
      <c r="D5779">
        <v>3.2000000000000003E-4</v>
      </c>
      <c r="E5779">
        <v>0.5</v>
      </c>
      <c r="F5779">
        <v>98936</v>
      </c>
      <c r="G5779">
        <v>32</v>
      </c>
      <c r="H5779">
        <v>98920</v>
      </c>
      <c r="I5779">
        <v>7520990</v>
      </c>
      <c r="J5779">
        <v>76.02</v>
      </c>
    </row>
    <row r="5780" spans="1:10" x14ac:dyDescent="0.45">
      <c r="A5780">
        <v>1985</v>
      </c>
      <c r="B5780">
        <v>4</v>
      </c>
      <c r="C5780">
        <v>2.5999999999999998E-4</v>
      </c>
      <c r="D5780">
        <v>2.5999999999999998E-4</v>
      </c>
      <c r="E5780">
        <v>0.5</v>
      </c>
      <c r="F5780">
        <v>98904</v>
      </c>
      <c r="G5780">
        <v>26</v>
      </c>
      <c r="H5780">
        <v>98891</v>
      </c>
      <c r="I5780">
        <v>7422070</v>
      </c>
      <c r="J5780">
        <v>75.040000000000006</v>
      </c>
    </row>
    <row r="5781" spans="1:10" x14ac:dyDescent="0.45">
      <c r="A5781">
        <v>1985</v>
      </c>
      <c r="B5781">
        <v>5</v>
      </c>
      <c r="C5781">
        <v>2.5999999999999998E-4</v>
      </c>
      <c r="D5781">
        <v>2.5999999999999998E-4</v>
      </c>
      <c r="E5781">
        <v>0.5</v>
      </c>
      <c r="F5781">
        <v>98878</v>
      </c>
      <c r="G5781">
        <v>25</v>
      </c>
      <c r="H5781">
        <v>98866</v>
      </c>
      <c r="I5781">
        <v>7323178</v>
      </c>
      <c r="J5781">
        <v>74.06</v>
      </c>
    </row>
    <row r="5782" spans="1:10" x14ac:dyDescent="0.45">
      <c r="A5782">
        <v>1985</v>
      </c>
      <c r="B5782">
        <v>6</v>
      </c>
      <c r="C5782">
        <v>2.4000000000000001E-4</v>
      </c>
      <c r="D5782">
        <v>2.4000000000000001E-4</v>
      </c>
      <c r="E5782">
        <v>0.5</v>
      </c>
      <c r="F5782">
        <v>98853</v>
      </c>
      <c r="G5782">
        <v>24</v>
      </c>
      <c r="H5782">
        <v>98841</v>
      </c>
      <c r="I5782">
        <v>7224313</v>
      </c>
      <c r="J5782">
        <v>73.08</v>
      </c>
    </row>
    <row r="5783" spans="1:10" x14ac:dyDescent="0.45">
      <c r="A5783">
        <v>1985</v>
      </c>
      <c r="B5783">
        <v>7</v>
      </c>
      <c r="C5783">
        <v>2.0000000000000001E-4</v>
      </c>
      <c r="D5783">
        <v>2.0000000000000001E-4</v>
      </c>
      <c r="E5783">
        <v>0.5</v>
      </c>
      <c r="F5783">
        <v>98829</v>
      </c>
      <c r="G5783">
        <v>20</v>
      </c>
      <c r="H5783">
        <v>98819</v>
      </c>
      <c r="I5783">
        <v>7125472</v>
      </c>
      <c r="J5783">
        <v>72.099999999999994</v>
      </c>
    </row>
    <row r="5784" spans="1:10" x14ac:dyDescent="0.45">
      <c r="A5784">
        <v>1985</v>
      </c>
      <c r="B5784">
        <v>8</v>
      </c>
      <c r="C5784">
        <v>1.8000000000000001E-4</v>
      </c>
      <c r="D5784">
        <v>1.8000000000000001E-4</v>
      </c>
      <c r="E5784">
        <v>0.5</v>
      </c>
      <c r="F5784">
        <v>98809</v>
      </c>
      <c r="G5784">
        <v>18</v>
      </c>
      <c r="H5784">
        <v>98800</v>
      </c>
      <c r="I5784">
        <v>7026652</v>
      </c>
      <c r="J5784">
        <v>71.11</v>
      </c>
    </row>
    <row r="5785" spans="1:10" x14ac:dyDescent="0.45">
      <c r="A5785">
        <v>1985</v>
      </c>
      <c r="B5785">
        <v>9</v>
      </c>
      <c r="C5785">
        <v>1.8000000000000001E-4</v>
      </c>
      <c r="D5785">
        <v>1.8000000000000001E-4</v>
      </c>
      <c r="E5785">
        <v>0.5</v>
      </c>
      <c r="F5785">
        <v>98791</v>
      </c>
      <c r="G5785">
        <v>18</v>
      </c>
      <c r="H5785">
        <v>98782</v>
      </c>
      <c r="I5785">
        <v>6927852</v>
      </c>
      <c r="J5785">
        <v>70.13</v>
      </c>
    </row>
    <row r="5786" spans="1:10" x14ac:dyDescent="0.45">
      <c r="A5786">
        <v>1985</v>
      </c>
      <c r="B5786">
        <v>10</v>
      </c>
      <c r="C5786">
        <v>1.4999999999999999E-4</v>
      </c>
      <c r="D5786">
        <v>1.4999999999999999E-4</v>
      </c>
      <c r="E5786">
        <v>0.5</v>
      </c>
      <c r="F5786">
        <v>98773</v>
      </c>
      <c r="G5786">
        <v>15</v>
      </c>
      <c r="H5786">
        <v>98766</v>
      </c>
      <c r="I5786">
        <v>6829070</v>
      </c>
      <c r="J5786">
        <v>69.14</v>
      </c>
    </row>
    <row r="5787" spans="1:10" x14ac:dyDescent="0.45">
      <c r="A5787">
        <v>1985</v>
      </c>
      <c r="B5787">
        <v>11</v>
      </c>
      <c r="C5787">
        <v>1.8000000000000001E-4</v>
      </c>
      <c r="D5787">
        <v>1.8000000000000001E-4</v>
      </c>
      <c r="E5787">
        <v>0.5</v>
      </c>
      <c r="F5787">
        <v>98759</v>
      </c>
      <c r="G5787">
        <v>18</v>
      </c>
      <c r="H5787">
        <v>98750</v>
      </c>
      <c r="I5787">
        <v>6730304</v>
      </c>
      <c r="J5787">
        <v>68.150000000000006</v>
      </c>
    </row>
    <row r="5788" spans="1:10" x14ac:dyDescent="0.45">
      <c r="A5788">
        <v>1985</v>
      </c>
      <c r="B5788">
        <v>12</v>
      </c>
      <c r="C5788">
        <v>2.1000000000000001E-4</v>
      </c>
      <c r="D5788">
        <v>2.1000000000000001E-4</v>
      </c>
      <c r="E5788">
        <v>0.5</v>
      </c>
      <c r="F5788">
        <v>98741</v>
      </c>
      <c r="G5788">
        <v>21</v>
      </c>
      <c r="H5788">
        <v>98730</v>
      </c>
      <c r="I5788">
        <v>6631554</v>
      </c>
      <c r="J5788">
        <v>67.16</v>
      </c>
    </row>
    <row r="5789" spans="1:10" x14ac:dyDescent="0.45">
      <c r="A5789">
        <v>1985</v>
      </c>
      <c r="B5789">
        <v>13</v>
      </c>
      <c r="C5789">
        <v>2.1000000000000001E-4</v>
      </c>
      <c r="D5789">
        <v>2.1000000000000001E-4</v>
      </c>
      <c r="E5789">
        <v>0.5</v>
      </c>
      <c r="F5789">
        <v>98720</v>
      </c>
      <c r="G5789">
        <v>21</v>
      </c>
      <c r="H5789">
        <v>98709</v>
      </c>
      <c r="I5789">
        <v>6532824</v>
      </c>
      <c r="J5789">
        <v>66.180000000000007</v>
      </c>
    </row>
    <row r="5790" spans="1:10" x14ac:dyDescent="0.45">
      <c r="A5790">
        <v>1985</v>
      </c>
      <c r="B5790">
        <v>14</v>
      </c>
      <c r="C5790">
        <v>2.5999999999999998E-4</v>
      </c>
      <c r="D5790">
        <v>2.5999999999999998E-4</v>
      </c>
      <c r="E5790">
        <v>0.5</v>
      </c>
      <c r="F5790">
        <v>98699</v>
      </c>
      <c r="G5790">
        <v>26</v>
      </c>
      <c r="H5790">
        <v>98686</v>
      </c>
      <c r="I5790">
        <v>6434115</v>
      </c>
      <c r="J5790">
        <v>65.19</v>
      </c>
    </row>
    <row r="5791" spans="1:10" x14ac:dyDescent="0.45">
      <c r="A5791">
        <v>1985</v>
      </c>
      <c r="B5791">
        <v>15</v>
      </c>
      <c r="C5791">
        <v>3.3E-4</v>
      </c>
      <c r="D5791">
        <v>3.3E-4</v>
      </c>
      <c r="E5791">
        <v>0.5</v>
      </c>
      <c r="F5791">
        <v>98673</v>
      </c>
      <c r="G5791">
        <v>33</v>
      </c>
      <c r="H5791">
        <v>98656</v>
      </c>
      <c r="I5791">
        <v>6335429</v>
      </c>
      <c r="J5791">
        <v>64.209999999999994</v>
      </c>
    </row>
    <row r="5792" spans="1:10" x14ac:dyDescent="0.45">
      <c r="A5792">
        <v>1985</v>
      </c>
      <c r="B5792">
        <v>16</v>
      </c>
      <c r="C5792">
        <v>4.2999999999999999E-4</v>
      </c>
      <c r="D5792">
        <v>4.2999999999999999E-4</v>
      </c>
      <c r="E5792">
        <v>0.5</v>
      </c>
      <c r="F5792">
        <v>98640</v>
      </c>
      <c r="G5792">
        <v>42</v>
      </c>
      <c r="H5792">
        <v>98619</v>
      </c>
      <c r="I5792">
        <v>6236773</v>
      </c>
      <c r="J5792">
        <v>63.23</v>
      </c>
    </row>
    <row r="5793" spans="1:10" x14ac:dyDescent="0.45">
      <c r="A5793">
        <v>1985</v>
      </c>
      <c r="B5793">
        <v>17</v>
      </c>
      <c r="C5793">
        <v>4.6999999999999999E-4</v>
      </c>
      <c r="D5793">
        <v>4.6999999999999999E-4</v>
      </c>
      <c r="E5793">
        <v>0.5</v>
      </c>
      <c r="F5793">
        <v>98598</v>
      </c>
      <c r="G5793">
        <v>46</v>
      </c>
      <c r="H5793">
        <v>98574</v>
      </c>
      <c r="I5793">
        <v>6138154</v>
      </c>
      <c r="J5793">
        <v>62.25</v>
      </c>
    </row>
    <row r="5794" spans="1:10" x14ac:dyDescent="0.45">
      <c r="A5794">
        <v>1985</v>
      </c>
      <c r="B5794">
        <v>18</v>
      </c>
      <c r="C5794">
        <v>5.5000000000000003E-4</v>
      </c>
      <c r="D5794">
        <v>5.5000000000000003E-4</v>
      </c>
      <c r="E5794">
        <v>0.5</v>
      </c>
      <c r="F5794">
        <v>98551</v>
      </c>
      <c r="G5794">
        <v>54</v>
      </c>
      <c r="H5794">
        <v>98524</v>
      </c>
      <c r="I5794">
        <v>6039580</v>
      </c>
      <c r="J5794">
        <v>61.28</v>
      </c>
    </row>
    <row r="5795" spans="1:10" x14ac:dyDescent="0.45">
      <c r="A5795">
        <v>1985</v>
      </c>
      <c r="B5795">
        <v>19</v>
      </c>
      <c r="C5795">
        <v>5.1999999999999995E-4</v>
      </c>
      <c r="D5795">
        <v>5.1999999999999995E-4</v>
      </c>
      <c r="E5795">
        <v>0.5</v>
      </c>
      <c r="F5795">
        <v>98497</v>
      </c>
      <c r="G5795">
        <v>51</v>
      </c>
      <c r="H5795">
        <v>98471</v>
      </c>
      <c r="I5795">
        <v>5941056</v>
      </c>
      <c r="J5795">
        <v>60.32</v>
      </c>
    </row>
    <row r="5796" spans="1:10" x14ac:dyDescent="0.45">
      <c r="A5796">
        <v>1985</v>
      </c>
      <c r="B5796">
        <v>20</v>
      </c>
      <c r="C5796">
        <v>4.8999999999999998E-4</v>
      </c>
      <c r="D5796">
        <v>4.8999999999999998E-4</v>
      </c>
      <c r="E5796">
        <v>0.5</v>
      </c>
      <c r="F5796">
        <v>98445</v>
      </c>
      <c r="G5796">
        <v>48</v>
      </c>
      <c r="H5796">
        <v>98421</v>
      </c>
      <c r="I5796">
        <v>5842585</v>
      </c>
      <c r="J5796">
        <v>59.35</v>
      </c>
    </row>
    <row r="5797" spans="1:10" x14ac:dyDescent="0.45">
      <c r="A5797">
        <v>1985</v>
      </c>
      <c r="B5797">
        <v>21</v>
      </c>
      <c r="C5797">
        <v>5.1999999999999995E-4</v>
      </c>
      <c r="D5797">
        <v>5.1999999999999995E-4</v>
      </c>
      <c r="E5797">
        <v>0.5</v>
      </c>
      <c r="F5797">
        <v>98397</v>
      </c>
      <c r="G5797">
        <v>51</v>
      </c>
      <c r="H5797">
        <v>98372</v>
      </c>
      <c r="I5797">
        <v>5744164</v>
      </c>
      <c r="J5797">
        <v>58.38</v>
      </c>
    </row>
    <row r="5798" spans="1:10" x14ac:dyDescent="0.45">
      <c r="A5798">
        <v>1985</v>
      </c>
      <c r="B5798">
        <v>22</v>
      </c>
      <c r="C5798">
        <v>5.4000000000000001E-4</v>
      </c>
      <c r="D5798">
        <v>5.4000000000000001E-4</v>
      </c>
      <c r="E5798">
        <v>0.5</v>
      </c>
      <c r="F5798">
        <v>98346</v>
      </c>
      <c r="G5798">
        <v>53</v>
      </c>
      <c r="H5798">
        <v>98320</v>
      </c>
      <c r="I5798">
        <v>5645792</v>
      </c>
      <c r="J5798">
        <v>57.41</v>
      </c>
    </row>
    <row r="5799" spans="1:10" x14ac:dyDescent="0.45">
      <c r="A5799">
        <v>1985</v>
      </c>
      <c r="B5799">
        <v>23</v>
      </c>
      <c r="C5799">
        <v>5.2999999999999998E-4</v>
      </c>
      <c r="D5799">
        <v>5.2999999999999998E-4</v>
      </c>
      <c r="E5799">
        <v>0.5</v>
      </c>
      <c r="F5799">
        <v>98293</v>
      </c>
      <c r="G5799">
        <v>52</v>
      </c>
      <c r="H5799">
        <v>98267</v>
      </c>
      <c r="I5799">
        <v>5547473</v>
      </c>
      <c r="J5799">
        <v>56.44</v>
      </c>
    </row>
    <row r="5800" spans="1:10" x14ac:dyDescent="0.45">
      <c r="A5800">
        <v>1985</v>
      </c>
      <c r="B5800">
        <v>24</v>
      </c>
      <c r="C5800">
        <v>5.5000000000000003E-4</v>
      </c>
      <c r="D5800">
        <v>5.5000000000000003E-4</v>
      </c>
      <c r="E5800">
        <v>0.5</v>
      </c>
      <c r="F5800">
        <v>98241</v>
      </c>
      <c r="G5800">
        <v>54</v>
      </c>
      <c r="H5800">
        <v>98214</v>
      </c>
      <c r="I5800">
        <v>5449206</v>
      </c>
      <c r="J5800">
        <v>55.47</v>
      </c>
    </row>
    <row r="5801" spans="1:10" x14ac:dyDescent="0.45">
      <c r="A5801">
        <v>1985</v>
      </c>
      <c r="B5801">
        <v>25</v>
      </c>
      <c r="C5801">
        <v>5.5999999999999995E-4</v>
      </c>
      <c r="D5801">
        <v>5.5999999999999995E-4</v>
      </c>
      <c r="E5801">
        <v>0.5</v>
      </c>
      <c r="F5801">
        <v>98187</v>
      </c>
      <c r="G5801">
        <v>55</v>
      </c>
      <c r="H5801">
        <v>98160</v>
      </c>
      <c r="I5801">
        <v>5350992</v>
      </c>
      <c r="J5801">
        <v>54.5</v>
      </c>
    </row>
    <row r="5802" spans="1:10" x14ac:dyDescent="0.45">
      <c r="A5802">
        <v>1985</v>
      </c>
      <c r="B5802">
        <v>26</v>
      </c>
      <c r="C5802">
        <v>5.6999999999999998E-4</v>
      </c>
      <c r="D5802">
        <v>5.6999999999999998E-4</v>
      </c>
      <c r="E5802">
        <v>0.5</v>
      </c>
      <c r="F5802">
        <v>98132</v>
      </c>
      <c r="G5802">
        <v>56</v>
      </c>
      <c r="H5802">
        <v>98104</v>
      </c>
      <c r="I5802">
        <v>5252832</v>
      </c>
      <c r="J5802">
        <v>53.53</v>
      </c>
    </row>
    <row r="5803" spans="1:10" x14ac:dyDescent="0.45">
      <c r="A5803">
        <v>1985</v>
      </c>
      <c r="B5803">
        <v>27</v>
      </c>
      <c r="C5803">
        <v>6.0999999999999997E-4</v>
      </c>
      <c r="D5803">
        <v>6.0999999999999997E-4</v>
      </c>
      <c r="E5803">
        <v>0.5</v>
      </c>
      <c r="F5803">
        <v>98076</v>
      </c>
      <c r="G5803">
        <v>60</v>
      </c>
      <c r="H5803">
        <v>98047</v>
      </c>
      <c r="I5803">
        <v>5154728</v>
      </c>
      <c r="J5803">
        <v>52.56</v>
      </c>
    </row>
    <row r="5804" spans="1:10" x14ac:dyDescent="0.45">
      <c r="A5804">
        <v>1985</v>
      </c>
      <c r="B5804">
        <v>28</v>
      </c>
      <c r="C5804">
        <v>6.6E-4</v>
      </c>
      <c r="D5804">
        <v>6.6E-4</v>
      </c>
      <c r="E5804">
        <v>0.5</v>
      </c>
      <c r="F5804">
        <v>98017</v>
      </c>
      <c r="G5804">
        <v>64</v>
      </c>
      <c r="H5804">
        <v>97985</v>
      </c>
      <c r="I5804">
        <v>5056681</v>
      </c>
      <c r="J5804">
        <v>51.59</v>
      </c>
    </row>
    <row r="5805" spans="1:10" x14ac:dyDescent="0.45">
      <c r="A5805">
        <v>1985</v>
      </c>
      <c r="B5805">
        <v>29</v>
      </c>
      <c r="C5805">
        <v>6.2E-4</v>
      </c>
      <c r="D5805">
        <v>6.2E-4</v>
      </c>
      <c r="E5805">
        <v>0.5</v>
      </c>
      <c r="F5805">
        <v>97952</v>
      </c>
      <c r="G5805">
        <v>61</v>
      </c>
      <c r="H5805">
        <v>97922</v>
      </c>
      <c r="I5805">
        <v>4958696</v>
      </c>
      <c r="J5805">
        <v>50.62</v>
      </c>
    </row>
    <row r="5806" spans="1:10" x14ac:dyDescent="0.45">
      <c r="A5806">
        <v>1985</v>
      </c>
      <c r="B5806">
        <v>30</v>
      </c>
      <c r="C5806">
        <v>6.7000000000000002E-4</v>
      </c>
      <c r="D5806">
        <v>6.7000000000000002E-4</v>
      </c>
      <c r="E5806">
        <v>0.5</v>
      </c>
      <c r="F5806">
        <v>97892</v>
      </c>
      <c r="G5806">
        <v>65</v>
      </c>
      <c r="H5806">
        <v>97859</v>
      </c>
      <c r="I5806">
        <v>4860775</v>
      </c>
      <c r="J5806">
        <v>49.65</v>
      </c>
    </row>
    <row r="5807" spans="1:10" x14ac:dyDescent="0.45">
      <c r="A5807">
        <v>1985</v>
      </c>
      <c r="B5807">
        <v>31</v>
      </c>
      <c r="C5807">
        <v>7.3999999999999999E-4</v>
      </c>
      <c r="D5807">
        <v>7.3999999999999999E-4</v>
      </c>
      <c r="E5807">
        <v>0.5</v>
      </c>
      <c r="F5807">
        <v>97826</v>
      </c>
      <c r="G5807">
        <v>72</v>
      </c>
      <c r="H5807">
        <v>97790</v>
      </c>
      <c r="I5807">
        <v>4762916</v>
      </c>
      <c r="J5807">
        <v>48.69</v>
      </c>
    </row>
    <row r="5808" spans="1:10" x14ac:dyDescent="0.45">
      <c r="A5808">
        <v>1985</v>
      </c>
      <c r="B5808">
        <v>32</v>
      </c>
      <c r="C5808">
        <v>8.3000000000000001E-4</v>
      </c>
      <c r="D5808">
        <v>8.3000000000000001E-4</v>
      </c>
      <c r="E5808">
        <v>0.5</v>
      </c>
      <c r="F5808">
        <v>97754</v>
      </c>
      <c r="G5808">
        <v>81</v>
      </c>
      <c r="H5808">
        <v>97713</v>
      </c>
      <c r="I5808">
        <v>4665126</v>
      </c>
      <c r="J5808">
        <v>47.72</v>
      </c>
    </row>
    <row r="5809" spans="1:10" x14ac:dyDescent="0.45">
      <c r="A5809">
        <v>1985</v>
      </c>
      <c r="B5809">
        <v>33</v>
      </c>
      <c r="C5809">
        <v>8.5999999999999998E-4</v>
      </c>
      <c r="D5809">
        <v>8.5999999999999998E-4</v>
      </c>
      <c r="E5809">
        <v>0.5</v>
      </c>
      <c r="F5809">
        <v>97673</v>
      </c>
      <c r="G5809">
        <v>84</v>
      </c>
      <c r="H5809">
        <v>97631</v>
      </c>
      <c r="I5809">
        <v>4567412</v>
      </c>
      <c r="J5809">
        <v>46.76</v>
      </c>
    </row>
    <row r="5810" spans="1:10" x14ac:dyDescent="0.45">
      <c r="A5810">
        <v>1985</v>
      </c>
      <c r="B5810">
        <v>34</v>
      </c>
      <c r="C5810">
        <v>8.7000000000000001E-4</v>
      </c>
      <c r="D5810">
        <v>8.7000000000000001E-4</v>
      </c>
      <c r="E5810">
        <v>0.5</v>
      </c>
      <c r="F5810">
        <v>97588</v>
      </c>
      <c r="G5810">
        <v>85</v>
      </c>
      <c r="H5810">
        <v>97546</v>
      </c>
      <c r="I5810">
        <v>4469782</v>
      </c>
      <c r="J5810">
        <v>45.8</v>
      </c>
    </row>
    <row r="5811" spans="1:10" x14ac:dyDescent="0.45">
      <c r="A5811">
        <v>1985</v>
      </c>
      <c r="B5811">
        <v>35</v>
      </c>
      <c r="C5811">
        <v>9.7000000000000005E-4</v>
      </c>
      <c r="D5811">
        <v>9.7000000000000005E-4</v>
      </c>
      <c r="E5811">
        <v>0.5</v>
      </c>
      <c r="F5811">
        <v>97503</v>
      </c>
      <c r="G5811">
        <v>95</v>
      </c>
      <c r="H5811">
        <v>97456</v>
      </c>
      <c r="I5811">
        <v>4372236</v>
      </c>
      <c r="J5811">
        <v>44.84</v>
      </c>
    </row>
    <row r="5812" spans="1:10" x14ac:dyDescent="0.45">
      <c r="A5812">
        <v>1985</v>
      </c>
      <c r="B5812">
        <v>36</v>
      </c>
      <c r="C5812">
        <v>1.0200000000000001E-3</v>
      </c>
      <c r="D5812">
        <v>1.0200000000000001E-3</v>
      </c>
      <c r="E5812">
        <v>0.5</v>
      </c>
      <c r="F5812">
        <v>97409</v>
      </c>
      <c r="G5812">
        <v>100</v>
      </c>
      <c r="H5812">
        <v>97359</v>
      </c>
      <c r="I5812">
        <v>4274780</v>
      </c>
      <c r="J5812">
        <v>43.88</v>
      </c>
    </row>
    <row r="5813" spans="1:10" x14ac:dyDescent="0.45">
      <c r="A5813">
        <v>1985</v>
      </c>
      <c r="B5813">
        <v>37</v>
      </c>
      <c r="C5813">
        <v>1.0399999999999999E-3</v>
      </c>
      <c r="D5813">
        <v>1.0399999999999999E-3</v>
      </c>
      <c r="E5813">
        <v>0.5</v>
      </c>
      <c r="F5813">
        <v>97309</v>
      </c>
      <c r="G5813">
        <v>101</v>
      </c>
      <c r="H5813">
        <v>97258</v>
      </c>
      <c r="I5813">
        <v>4177421</v>
      </c>
      <c r="J5813">
        <v>42.93</v>
      </c>
    </row>
    <row r="5814" spans="1:10" x14ac:dyDescent="0.45">
      <c r="A5814">
        <v>1985</v>
      </c>
      <c r="B5814">
        <v>38</v>
      </c>
      <c r="C5814">
        <v>1.23E-3</v>
      </c>
      <c r="D5814">
        <v>1.2199999999999999E-3</v>
      </c>
      <c r="E5814">
        <v>0.5</v>
      </c>
      <c r="F5814">
        <v>97208</v>
      </c>
      <c r="G5814">
        <v>119</v>
      </c>
      <c r="H5814">
        <v>97148</v>
      </c>
      <c r="I5814">
        <v>4080163</v>
      </c>
      <c r="J5814">
        <v>41.97</v>
      </c>
    </row>
    <row r="5815" spans="1:10" x14ac:dyDescent="0.45">
      <c r="A5815">
        <v>1985</v>
      </c>
      <c r="B5815">
        <v>39</v>
      </c>
      <c r="C5815">
        <v>1.2999999999999999E-3</v>
      </c>
      <c r="D5815">
        <v>1.2999999999999999E-3</v>
      </c>
      <c r="E5815">
        <v>0.5</v>
      </c>
      <c r="F5815">
        <v>97089</v>
      </c>
      <c r="G5815">
        <v>126</v>
      </c>
      <c r="H5815">
        <v>97026</v>
      </c>
      <c r="I5815">
        <v>3983014</v>
      </c>
      <c r="J5815">
        <v>41.02</v>
      </c>
    </row>
    <row r="5816" spans="1:10" x14ac:dyDescent="0.45">
      <c r="A5816">
        <v>1985</v>
      </c>
      <c r="B5816">
        <v>40</v>
      </c>
      <c r="C5816">
        <v>1.42E-3</v>
      </c>
      <c r="D5816">
        <v>1.42E-3</v>
      </c>
      <c r="E5816">
        <v>0.5</v>
      </c>
      <c r="F5816">
        <v>96963</v>
      </c>
      <c r="G5816">
        <v>138</v>
      </c>
      <c r="H5816">
        <v>96894</v>
      </c>
      <c r="I5816">
        <v>3885989</v>
      </c>
      <c r="J5816">
        <v>40.08</v>
      </c>
    </row>
    <row r="5817" spans="1:10" x14ac:dyDescent="0.45">
      <c r="A5817">
        <v>1985</v>
      </c>
      <c r="B5817">
        <v>41</v>
      </c>
      <c r="C5817">
        <v>1.6000000000000001E-3</v>
      </c>
      <c r="D5817">
        <v>1.6000000000000001E-3</v>
      </c>
      <c r="E5817">
        <v>0.5</v>
      </c>
      <c r="F5817">
        <v>96825</v>
      </c>
      <c r="G5817">
        <v>155</v>
      </c>
      <c r="H5817">
        <v>96748</v>
      </c>
      <c r="I5817">
        <v>3789095</v>
      </c>
      <c r="J5817">
        <v>39.130000000000003</v>
      </c>
    </row>
    <row r="5818" spans="1:10" x14ac:dyDescent="0.45">
      <c r="A5818">
        <v>1985</v>
      </c>
      <c r="B5818">
        <v>42</v>
      </c>
      <c r="C5818">
        <v>1.73E-3</v>
      </c>
      <c r="D5818">
        <v>1.73E-3</v>
      </c>
      <c r="E5818">
        <v>0.5</v>
      </c>
      <c r="F5818">
        <v>96670</v>
      </c>
      <c r="G5818">
        <v>167</v>
      </c>
      <c r="H5818">
        <v>96587</v>
      </c>
      <c r="I5818">
        <v>3692347</v>
      </c>
      <c r="J5818">
        <v>38.200000000000003</v>
      </c>
    </row>
    <row r="5819" spans="1:10" x14ac:dyDescent="0.45">
      <c r="A5819">
        <v>1985</v>
      </c>
      <c r="B5819">
        <v>43</v>
      </c>
      <c r="C5819">
        <v>1.91E-3</v>
      </c>
      <c r="D5819">
        <v>1.91E-3</v>
      </c>
      <c r="E5819">
        <v>0.5</v>
      </c>
      <c r="F5819">
        <v>96503</v>
      </c>
      <c r="G5819">
        <v>184</v>
      </c>
      <c r="H5819">
        <v>96411</v>
      </c>
      <c r="I5819">
        <v>3595761</v>
      </c>
      <c r="J5819">
        <v>37.26</v>
      </c>
    </row>
    <row r="5820" spans="1:10" x14ac:dyDescent="0.45">
      <c r="A5820">
        <v>1985</v>
      </c>
      <c r="B5820">
        <v>44</v>
      </c>
      <c r="C5820">
        <v>2.0699999999999998E-3</v>
      </c>
      <c r="D5820">
        <v>2.0699999999999998E-3</v>
      </c>
      <c r="E5820">
        <v>0.5</v>
      </c>
      <c r="F5820">
        <v>96319</v>
      </c>
      <c r="G5820">
        <v>199</v>
      </c>
      <c r="H5820">
        <v>96219</v>
      </c>
      <c r="I5820">
        <v>3499350</v>
      </c>
      <c r="J5820">
        <v>36.33</v>
      </c>
    </row>
    <row r="5821" spans="1:10" x14ac:dyDescent="0.45">
      <c r="A5821">
        <v>1985</v>
      </c>
      <c r="B5821">
        <v>45</v>
      </c>
      <c r="C5821">
        <v>2.3400000000000001E-3</v>
      </c>
      <c r="D5821">
        <v>2.3400000000000001E-3</v>
      </c>
      <c r="E5821">
        <v>0.5</v>
      </c>
      <c r="F5821">
        <v>96119</v>
      </c>
      <c r="G5821">
        <v>225</v>
      </c>
      <c r="H5821">
        <v>96007</v>
      </c>
      <c r="I5821">
        <v>3403131</v>
      </c>
      <c r="J5821">
        <v>35.409999999999997</v>
      </c>
    </row>
    <row r="5822" spans="1:10" x14ac:dyDescent="0.45">
      <c r="A5822">
        <v>1985</v>
      </c>
      <c r="B5822">
        <v>46</v>
      </c>
      <c r="C5822">
        <v>2.5100000000000001E-3</v>
      </c>
      <c r="D5822">
        <v>2.5100000000000001E-3</v>
      </c>
      <c r="E5822">
        <v>0.5</v>
      </c>
      <c r="F5822">
        <v>95895</v>
      </c>
      <c r="G5822">
        <v>241</v>
      </c>
      <c r="H5822">
        <v>95774</v>
      </c>
      <c r="I5822">
        <v>3307124</v>
      </c>
      <c r="J5822">
        <v>34.49</v>
      </c>
    </row>
    <row r="5823" spans="1:10" x14ac:dyDescent="0.45">
      <c r="A5823">
        <v>1985</v>
      </c>
      <c r="B5823">
        <v>47</v>
      </c>
      <c r="C5823">
        <v>2.7899999999999999E-3</v>
      </c>
      <c r="D5823">
        <v>2.7899999999999999E-3</v>
      </c>
      <c r="E5823">
        <v>0.5</v>
      </c>
      <c r="F5823">
        <v>95654</v>
      </c>
      <c r="G5823">
        <v>267</v>
      </c>
      <c r="H5823">
        <v>95520</v>
      </c>
      <c r="I5823">
        <v>3211350</v>
      </c>
      <c r="J5823">
        <v>33.57</v>
      </c>
    </row>
    <row r="5824" spans="1:10" x14ac:dyDescent="0.45">
      <c r="A5824">
        <v>1985</v>
      </c>
      <c r="B5824">
        <v>48</v>
      </c>
      <c r="C5824">
        <v>3.3899999999999998E-3</v>
      </c>
      <c r="D5824">
        <v>3.3800000000000002E-3</v>
      </c>
      <c r="E5824">
        <v>0.5</v>
      </c>
      <c r="F5824">
        <v>95387</v>
      </c>
      <c r="G5824">
        <v>323</v>
      </c>
      <c r="H5824">
        <v>95226</v>
      </c>
      <c r="I5824">
        <v>3115829</v>
      </c>
      <c r="J5824">
        <v>32.67</v>
      </c>
    </row>
    <row r="5825" spans="1:10" x14ac:dyDescent="0.45">
      <c r="A5825">
        <v>1985</v>
      </c>
      <c r="B5825">
        <v>49</v>
      </c>
      <c r="C5825">
        <v>3.4399999999999999E-3</v>
      </c>
      <c r="D5825">
        <v>3.4299999999999999E-3</v>
      </c>
      <c r="E5825">
        <v>0.5</v>
      </c>
      <c r="F5825">
        <v>95064</v>
      </c>
      <c r="G5825">
        <v>326</v>
      </c>
      <c r="H5825">
        <v>94901</v>
      </c>
      <c r="I5825">
        <v>3020604</v>
      </c>
      <c r="J5825">
        <v>31.77</v>
      </c>
    </row>
    <row r="5826" spans="1:10" x14ac:dyDescent="0.45">
      <c r="A5826">
        <v>1985</v>
      </c>
      <c r="B5826">
        <v>50</v>
      </c>
      <c r="C5826">
        <v>3.7499999999999999E-3</v>
      </c>
      <c r="D5826">
        <v>3.7399999999999998E-3</v>
      </c>
      <c r="E5826">
        <v>0.5</v>
      </c>
      <c r="F5826">
        <v>94738</v>
      </c>
      <c r="G5826">
        <v>355</v>
      </c>
      <c r="H5826">
        <v>94561</v>
      </c>
      <c r="I5826">
        <v>2925702</v>
      </c>
      <c r="J5826">
        <v>30.88</v>
      </c>
    </row>
    <row r="5827" spans="1:10" x14ac:dyDescent="0.45">
      <c r="A5827">
        <v>1985</v>
      </c>
      <c r="B5827">
        <v>51</v>
      </c>
      <c r="C5827">
        <v>4.2500000000000003E-3</v>
      </c>
      <c r="D5827">
        <v>4.2399999999999998E-3</v>
      </c>
      <c r="E5827">
        <v>0.5</v>
      </c>
      <c r="F5827">
        <v>94384</v>
      </c>
      <c r="G5827">
        <v>400</v>
      </c>
      <c r="H5827">
        <v>94184</v>
      </c>
      <c r="I5827">
        <v>2831141</v>
      </c>
      <c r="J5827">
        <v>30</v>
      </c>
    </row>
    <row r="5828" spans="1:10" x14ac:dyDescent="0.45">
      <c r="A5828">
        <v>1985</v>
      </c>
      <c r="B5828">
        <v>52</v>
      </c>
      <c r="C5828">
        <v>4.7999999999999996E-3</v>
      </c>
      <c r="D5828">
        <v>4.79E-3</v>
      </c>
      <c r="E5828">
        <v>0.5</v>
      </c>
      <c r="F5828">
        <v>93984</v>
      </c>
      <c r="G5828">
        <v>450</v>
      </c>
      <c r="H5828">
        <v>93759</v>
      </c>
      <c r="I5828">
        <v>2736958</v>
      </c>
      <c r="J5828">
        <v>29.12</v>
      </c>
    </row>
    <row r="5829" spans="1:10" x14ac:dyDescent="0.45">
      <c r="A5829">
        <v>1985</v>
      </c>
      <c r="B5829">
        <v>53</v>
      </c>
      <c r="C5829">
        <v>5.0800000000000003E-3</v>
      </c>
      <c r="D5829">
        <v>5.0600000000000003E-3</v>
      </c>
      <c r="E5829">
        <v>0.5</v>
      </c>
      <c r="F5829">
        <v>93533</v>
      </c>
      <c r="G5829">
        <v>474</v>
      </c>
      <c r="H5829">
        <v>93297</v>
      </c>
      <c r="I5829">
        <v>2643199</v>
      </c>
      <c r="J5829">
        <v>28.26</v>
      </c>
    </row>
    <row r="5830" spans="1:10" x14ac:dyDescent="0.45">
      <c r="A5830">
        <v>1985</v>
      </c>
      <c r="B5830">
        <v>54</v>
      </c>
      <c r="C5830">
        <v>5.4299999999999999E-3</v>
      </c>
      <c r="D5830">
        <v>5.4099999999999999E-3</v>
      </c>
      <c r="E5830">
        <v>0.5</v>
      </c>
      <c r="F5830">
        <v>93060</v>
      </c>
      <c r="G5830">
        <v>504</v>
      </c>
      <c r="H5830">
        <v>92808</v>
      </c>
      <c r="I5830">
        <v>2549902</v>
      </c>
      <c r="J5830">
        <v>27.4</v>
      </c>
    </row>
    <row r="5831" spans="1:10" x14ac:dyDescent="0.45">
      <c r="A5831">
        <v>1985</v>
      </c>
      <c r="B5831">
        <v>55</v>
      </c>
      <c r="C5831">
        <v>6.0200000000000002E-3</v>
      </c>
      <c r="D5831">
        <v>6.0000000000000001E-3</v>
      </c>
      <c r="E5831">
        <v>0.5</v>
      </c>
      <c r="F5831">
        <v>92556</v>
      </c>
      <c r="G5831">
        <v>555</v>
      </c>
      <c r="H5831">
        <v>92279</v>
      </c>
      <c r="I5831">
        <v>2457094</v>
      </c>
      <c r="J5831">
        <v>26.55</v>
      </c>
    </row>
    <row r="5832" spans="1:10" x14ac:dyDescent="0.45">
      <c r="A5832">
        <v>1985</v>
      </c>
      <c r="B5832">
        <v>56</v>
      </c>
      <c r="C5832">
        <v>6.4999999999999997E-3</v>
      </c>
      <c r="D5832">
        <v>6.4799999999999996E-3</v>
      </c>
      <c r="E5832">
        <v>0.5</v>
      </c>
      <c r="F5832">
        <v>92001</v>
      </c>
      <c r="G5832">
        <v>596</v>
      </c>
      <c r="H5832">
        <v>91703</v>
      </c>
      <c r="I5832">
        <v>2364816</v>
      </c>
      <c r="J5832">
        <v>25.7</v>
      </c>
    </row>
    <row r="5833" spans="1:10" x14ac:dyDescent="0.45">
      <c r="A5833">
        <v>1985</v>
      </c>
      <c r="B5833">
        <v>57</v>
      </c>
      <c r="C5833">
        <v>7.1399999999999996E-3</v>
      </c>
      <c r="D5833">
        <v>7.11E-3</v>
      </c>
      <c r="E5833">
        <v>0.5</v>
      </c>
      <c r="F5833">
        <v>91405</v>
      </c>
      <c r="G5833">
        <v>650</v>
      </c>
      <c r="H5833">
        <v>91080</v>
      </c>
      <c r="I5833">
        <v>2273113</v>
      </c>
      <c r="J5833">
        <v>24.87</v>
      </c>
    </row>
    <row r="5834" spans="1:10" x14ac:dyDescent="0.45">
      <c r="A5834">
        <v>1985</v>
      </c>
      <c r="B5834">
        <v>58</v>
      </c>
      <c r="C5834">
        <v>8.1700000000000002E-3</v>
      </c>
      <c r="D5834">
        <v>8.1300000000000001E-3</v>
      </c>
      <c r="E5834">
        <v>0.5</v>
      </c>
      <c r="F5834">
        <v>90755</v>
      </c>
      <c r="G5834">
        <v>738</v>
      </c>
      <c r="H5834">
        <v>90386</v>
      </c>
      <c r="I5834">
        <v>2182033</v>
      </c>
      <c r="J5834">
        <v>24.04</v>
      </c>
    </row>
    <row r="5835" spans="1:10" x14ac:dyDescent="0.45">
      <c r="A5835">
        <v>1985</v>
      </c>
      <c r="B5835">
        <v>59</v>
      </c>
      <c r="C5835">
        <v>8.5500000000000003E-3</v>
      </c>
      <c r="D5835">
        <v>8.5100000000000002E-3</v>
      </c>
      <c r="E5835">
        <v>0.5</v>
      </c>
      <c r="F5835">
        <v>90017</v>
      </c>
      <c r="G5835">
        <v>766</v>
      </c>
      <c r="H5835">
        <v>89634</v>
      </c>
      <c r="I5835">
        <v>2091647</v>
      </c>
      <c r="J5835">
        <v>23.24</v>
      </c>
    </row>
    <row r="5836" spans="1:10" x14ac:dyDescent="0.45">
      <c r="A5836">
        <v>1985</v>
      </c>
      <c r="B5836">
        <v>60</v>
      </c>
      <c r="C5836">
        <v>9.5399999999999999E-3</v>
      </c>
      <c r="D5836">
        <v>9.4900000000000002E-3</v>
      </c>
      <c r="E5836">
        <v>0.5</v>
      </c>
      <c r="F5836">
        <v>89251</v>
      </c>
      <c r="G5836">
        <v>847</v>
      </c>
      <c r="H5836">
        <v>88827</v>
      </c>
      <c r="I5836">
        <v>2002013</v>
      </c>
      <c r="J5836">
        <v>22.43</v>
      </c>
    </row>
    <row r="5837" spans="1:10" x14ac:dyDescent="0.45">
      <c r="A5837">
        <v>1985</v>
      </c>
      <c r="B5837">
        <v>61</v>
      </c>
      <c r="C5837">
        <v>1.0189999999999999E-2</v>
      </c>
      <c r="D5837">
        <v>1.014E-2</v>
      </c>
      <c r="E5837">
        <v>0.5</v>
      </c>
      <c r="F5837">
        <v>88404</v>
      </c>
      <c r="G5837">
        <v>896</v>
      </c>
      <c r="H5837">
        <v>87956</v>
      </c>
      <c r="I5837">
        <v>1913186</v>
      </c>
      <c r="J5837">
        <v>21.64</v>
      </c>
    </row>
    <row r="5838" spans="1:10" x14ac:dyDescent="0.45">
      <c r="A5838">
        <v>1985</v>
      </c>
      <c r="B5838">
        <v>62</v>
      </c>
      <c r="C5838">
        <v>1.1560000000000001E-2</v>
      </c>
      <c r="D5838">
        <v>1.149E-2</v>
      </c>
      <c r="E5838">
        <v>0.5</v>
      </c>
      <c r="F5838">
        <v>87508</v>
      </c>
      <c r="G5838">
        <v>1005</v>
      </c>
      <c r="H5838">
        <v>87005</v>
      </c>
      <c r="I5838">
        <v>1825231</v>
      </c>
      <c r="J5838">
        <v>20.86</v>
      </c>
    </row>
    <row r="5839" spans="1:10" x14ac:dyDescent="0.45">
      <c r="A5839">
        <v>1985</v>
      </c>
      <c r="B5839">
        <v>63</v>
      </c>
      <c r="C5839">
        <v>1.2279999999999999E-2</v>
      </c>
      <c r="D5839">
        <v>1.221E-2</v>
      </c>
      <c r="E5839">
        <v>0.5</v>
      </c>
      <c r="F5839">
        <v>86502</v>
      </c>
      <c r="G5839">
        <v>1056</v>
      </c>
      <c r="H5839">
        <v>85974</v>
      </c>
      <c r="I5839">
        <v>1738226</v>
      </c>
      <c r="J5839">
        <v>20.09</v>
      </c>
    </row>
    <row r="5840" spans="1:10" x14ac:dyDescent="0.45">
      <c r="A5840">
        <v>1985</v>
      </c>
      <c r="B5840">
        <v>64</v>
      </c>
      <c r="C5840">
        <v>1.291E-2</v>
      </c>
      <c r="D5840">
        <v>1.2829999999999999E-2</v>
      </c>
      <c r="E5840">
        <v>0.5</v>
      </c>
      <c r="F5840">
        <v>85446</v>
      </c>
      <c r="G5840">
        <v>1096</v>
      </c>
      <c r="H5840">
        <v>84898</v>
      </c>
      <c r="I5840">
        <v>1652252</v>
      </c>
      <c r="J5840">
        <v>19.34</v>
      </c>
    </row>
    <row r="5841" spans="1:10" x14ac:dyDescent="0.45">
      <c r="A5841">
        <v>1985</v>
      </c>
      <c r="B5841">
        <v>65</v>
      </c>
      <c r="C5841">
        <v>1.473E-2</v>
      </c>
      <c r="D5841">
        <v>1.4619999999999999E-2</v>
      </c>
      <c r="E5841">
        <v>0.5</v>
      </c>
      <c r="F5841">
        <v>84350</v>
      </c>
      <c r="G5841">
        <v>1234</v>
      </c>
      <c r="H5841">
        <v>83733</v>
      </c>
      <c r="I5841">
        <v>1567354</v>
      </c>
      <c r="J5841">
        <v>18.579999999999998</v>
      </c>
    </row>
    <row r="5842" spans="1:10" x14ac:dyDescent="0.45">
      <c r="A5842">
        <v>1985</v>
      </c>
      <c r="B5842">
        <v>66</v>
      </c>
      <c r="C5842">
        <v>1.519E-2</v>
      </c>
      <c r="D5842">
        <v>1.508E-2</v>
      </c>
      <c r="E5842">
        <v>0.5</v>
      </c>
      <c r="F5842">
        <v>83116</v>
      </c>
      <c r="G5842">
        <v>1253</v>
      </c>
      <c r="H5842">
        <v>82489</v>
      </c>
      <c r="I5842">
        <v>1483621</v>
      </c>
      <c r="J5842">
        <v>17.850000000000001</v>
      </c>
    </row>
    <row r="5843" spans="1:10" x14ac:dyDescent="0.45">
      <c r="A5843">
        <v>1985</v>
      </c>
      <c r="B5843">
        <v>67</v>
      </c>
      <c r="C5843">
        <v>1.643E-2</v>
      </c>
      <c r="D5843">
        <v>1.6289999999999999E-2</v>
      </c>
      <c r="E5843">
        <v>0.5</v>
      </c>
      <c r="F5843">
        <v>81863</v>
      </c>
      <c r="G5843">
        <v>1334</v>
      </c>
      <c r="H5843">
        <v>81196</v>
      </c>
      <c r="I5843">
        <v>1401132</v>
      </c>
      <c r="J5843">
        <v>17.12</v>
      </c>
    </row>
    <row r="5844" spans="1:10" x14ac:dyDescent="0.45">
      <c r="A5844">
        <v>1985</v>
      </c>
      <c r="B5844">
        <v>68</v>
      </c>
      <c r="C5844">
        <v>1.8069999999999999E-2</v>
      </c>
      <c r="D5844">
        <v>1.7899999999999999E-2</v>
      </c>
      <c r="E5844">
        <v>0.5</v>
      </c>
      <c r="F5844">
        <v>80529</v>
      </c>
      <c r="G5844">
        <v>1442</v>
      </c>
      <c r="H5844">
        <v>79808</v>
      </c>
      <c r="I5844">
        <v>1319936</v>
      </c>
      <c r="J5844">
        <v>16.39</v>
      </c>
    </row>
    <row r="5845" spans="1:10" x14ac:dyDescent="0.45">
      <c r="A5845">
        <v>1985</v>
      </c>
      <c r="B5845">
        <v>69</v>
      </c>
      <c r="C5845">
        <v>1.9609999999999999E-2</v>
      </c>
      <c r="D5845">
        <v>1.942E-2</v>
      </c>
      <c r="E5845">
        <v>0.5</v>
      </c>
      <c r="F5845">
        <v>79087</v>
      </c>
      <c r="G5845">
        <v>1536</v>
      </c>
      <c r="H5845">
        <v>78319</v>
      </c>
      <c r="I5845">
        <v>1240128</v>
      </c>
      <c r="J5845">
        <v>15.68</v>
      </c>
    </row>
    <row r="5846" spans="1:10" x14ac:dyDescent="0.45">
      <c r="A5846">
        <v>1985</v>
      </c>
      <c r="B5846">
        <v>70</v>
      </c>
      <c r="C5846">
        <v>2.18E-2</v>
      </c>
      <c r="D5846">
        <v>2.1569999999999999E-2</v>
      </c>
      <c r="E5846">
        <v>0.5</v>
      </c>
      <c r="F5846">
        <v>77551</v>
      </c>
      <c r="G5846">
        <v>1672</v>
      </c>
      <c r="H5846">
        <v>76715</v>
      </c>
      <c r="I5846">
        <v>1161809</v>
      </c>
      <c r="J5846">
        <v>14.98</v>
      </c>
    </row>
    <row r="5847" spans="1:10" x14ac:dyDescent="0.45">
      <c r="A5847">
        <v>1985</v>
      </c>
      <c r="B5847">
        <v>71</v>
      </c>
      <c r="C5847">
        <v>2.367E-2</v>
      </c>
      <c r="D5847">
        <v>2.3390000000000001E-2</v>
      </c>
      <c r="E5847">
        <v>0.5</v>
      </c>
      <c r="F5847">
        <v>75878</v>
      </c>
      <c r="G5847">
        <v>1775</v>
      </c>
      <c r="H5847">
        <v>74991</v>
      </c>
      <c r="I5847">
        <v>1085095</v>
      </c>
      <c r="J5847">
        <v>14.3</v>
      </c>
    </row>
    <row r="5848" spans="1:10" x14ac:dyDescent="0.45">
      <c r="A5848">
        <v>1985</v>
      </c>
      <c r="B5848">
        <v>72</v>
      </c>
      <c r="C5848">
        <v>2.6179999999999998E-2</v>
      </c>
      <c r="D5848">
        <v>2.5839999999999998E-2</v>
      </c>
      <c r="E5848">
        <v>0.5</v>
      </c>
      <c r="F5848">
        <v>74104</v>
      </c>
      <c r="G5848">
        <v>1915</v>
      </c>
      <c r="H5848">
        <v>73146</v>
      </c>
      <c r="I5848">
        <v>1010104</v>
      </c>
      <c r="J5848">
        <v>13.63</v>
      </c>
    </row>
    <row r="5849" spans="1:10" x14ac:dyDescent="0.45">
      <c r="A5849">
        <v>1985</v>
      </c>
      <c r="B5849">
        <v>73</v>
      </c>
      <c r="C5849">
        <v>2.8389999999999999E-2</v>
      </c>
      <c r="D5849">
        <v>2.7990000000000001E-2</v>
      </c>
      <c r="E5849">
        <v>0.5</v>
      </c>
      <c r="F5849">
        <v>72189</v>
      </c>
      <c r="G5849">
        <v>2021</v>
      </c>
      <c r="H5849">
        <v>71179</v>
      </c>
      <c r="I5849">
        <v>936957</v>
      </c>
      <c r="J5849">
        <v>12.98</v>
      </c>
    </row>
    <row r="5850" spans="1:10" x14ac:dyDescent="0.45">
      <c r="A5850">
        <v>1985</v>
      </c>
      <c r="B5850">
        <v>74</v>
      </c>
      <c r="C5850">
        <v>3.074E-2</v>
      </c>
      <c r="D5850">
        <v>3.0280000000000001E-2</v>
      </c>
      <c r="E5850">
        <v>0.5</v>
      </c>
      <c r="F5850">
        <v>70168</v>
      </c>
      <c r="G5850">
        <v>2124</v>
      </c>
      <c r="H5850">
        <v>69106</v>
      </c>
      <c r="I5850">
        <v>865779</v>
      </c>
      <c r="J5850">
        <v>12.34</v>
      </c>
    </row>
    <row r="5851" spans="1:10" x14ac:dyDescent="0.45">
      <c r="A5851">
        <v>1985</v>
      </c>
      <c r="B5851">
        <v>75</v>
      </c>
      <c r="C5851">
        <v>3.415E-2</v>
      </c>
      <c r="D5851">
        <v>3.3579999999999999E-2</v>
      </c>
      <c r="E5851">
        <v>0.5</v>
      </c>
      <c r="F5851">
        <v>68044</v>
      </c>
      <c r="G5851">
        <v>2285</v>
      </c>
      <c r="H5851">
        <v>66901</v>
      </c>
      <c r="I5851">
        <v>796673</v>
      </c>
      <c r="J5851">
        <v>11.71</v>
      </c>
    </row>
    <row r="5852" spans="1:10" x14ac:dyDescent="0.45">
      <c r="A5852">
        <v>1985</v>
      </c>
      <c r="B5852">
        <v>76</v>
      </c>
      <c r="C5852">
        <v>3.6929999999999998E-2</v>
      </c>
      <c r="D5852">
        <v>3.6260000000000001E-2</v>
      </c>
      <c r="E5852">
        <v>0.5</v>
      </c>
      <c r="F5852">
        <v>65759</v>
      </c>
      <c r="G5852">
        <v>2385</v>
      </c>
      <c r="H5852">
        <v>64567</v>
      </c>
      <c r="I5852">
        <v>729771</v>
      </c>
      <c r="J5852">
        <v>11.1</v>
      </c>
    </row>
    <row r="5853" spans="1:10" x14ac:dyDescent="0.45">
      <c r="A5853">
        <v>1985</v>
      </c>
      <c r="B5853">
        <v>77</v>
      </c>
      <c r="C5853">
        <v>4.0840000000000001E-2</v>
      </c>
      <c r="D5853">
        <v>4.0030000000000003E-2</v>
      </c>
      <c r="E5853">
        <v>0.5</v>
      </c>
      <c r="F5853">
        <v>63374</v>
      </c>
      <c r="G5853">
        <v>2537</v>
      </c>
      <c r="H5853">
        <v>62106</v>
      </c>
      <c r="I5853">
        <v>665205</v>
      </c>
      <c r="J5853">
        <v>10.5</v>
      </c>
    </row>
    <row r="5854" spans="1:10" x14ac:dyDescent="0.45">
      <c r="A5854">
        <v>1985</v>
      </c>
      <c r="B5854">
        <v>78</v>
      </c>
      <c r="C5854">
        <v>4.4679999999999997E-2</v>
      </c>
      <c r="D5854">
        <v>4.3700000000000003E-2</v>
      </c>
      <c r="E5854">
        <v>0.5</v>
      </c>
      <c r="F5854">
        <v>60838</v>
      </c>
      <c r="G5854">
        <v>2659</v>
      </c>
      <c r="H5854">
        <v>59508</v>
      </c>
      <c r="I5854">
        <v>603099</v>
      </c>
      <c r="J5854">
        <v>9.91</v>
      </c>
    </row>
    <row r="5855" spans="1:10" x14ac:dyDescent="0.45">
      <c r="A5855">
        <v>1985</v>
      </c>
      <c r="B5855">
        <v>79</v>
      </c>
      <c r="C5855">
        <v>4.9099999999999998E-2</v>
      </c>
      <c r="D5855">
        <v>4.7919999999999997E-2</v>
      </c>
      <c r="E5855">
        <v>0.5</v>
      </c>
      <c r="F5855">
        <v>58179</v>
      </c>
      <c r="G5855">
        <v>2788</v>
      </c>
      <c r="H5855">
        <v>56785</v>
      </c>
      <c r="I5855">
        <v>543590</v>
      </c>
      <c r="J5855">
        <v>9.34</v>
      </c>
    </row>
    <row r="5856" spans="1:10" x14ac:dyDescent="0.45">
      <c r="A5856">
        <v>1985</v>
      </c>
      <c r="B5856">
        <v>80</v>
      </c>
      <c r="C5856">
        <v>5.6160000000000002E-2</v>
      </c>
      <c r="D5856">
        <v>5.4620000000000002E-2</v>
      </c>
      <c r="E5856">
        <v>0.5</v>
      </c>
      <c r="F5856">
        <v>55391</v>
      </c>
      <c r="G5856">
        <v>3026</v>
      </c>
      <c r="H5856">
        <v>53878</v>
      </c>
      <c r="I5856">
        <v>486805</v>
      </c>
      <c r="J5856">
        <v>8.7899999999999991</v>
      </c>
    </row>
    <row r="5857" spans="1:10" x14ac:dyDescent="0.45">
      <c r="A5857">
        <v>1985</v>
      </c>
      <c r="B5857">
        <v>81</v>
      </c>
      <c r="C5857">
        <v>6.1990000000000003E-2</v>
      </c>
      <c r="D5857">
        <v>6.012E-2</v>
      </c>
      <c r="E5857">
        <v>0.5</v>
      </c>
      <c r="F5857">
        <v>52365</v>
      </c>
      <c r="G5857">
        <v>3148</v>
      </c>
      <c r="H5857">
        <v>50791</v>
      </c>
      <c r="I5857">
        <v>432927</v>
      </c>
      <c r="J5857">
        <v>8.27</v>
      </c>
    </row>
    <row r="5858" spans="1:10" x14ac:dyDescent="0.45">
      <c r="A5858">
        <v>1985</v>
      </c>
      <c r="B5858">
        <v>82</v>
      </c>
      <c r="C5858">
        <v>6.8640000000000007E-2</v>
      </c>
      <c r="D5858">
        <v>6.6369999999999998E-2</v>
      </c>
      <c r="E5858">
        <v>0.5</v>
      </c>
      <c r="F5858">
        <v>49217</v>
      </c>
      <c r="G5858">
        <v>3266</v>
      </c>
      <c r="H5858">
        <v>47584</v>
      </c>
      <c r="I5858">
        <v>382135</v>
      </c>
      <c r="J5858">
        <v>7.76</v>
      </c>
    </row>
    <row r="5859" spans="1:10" x14ac:dyDescent="0.45">
      <c r="A5859">
        <v>1985</v>
      </c>
      <c r="B5859">
        <v>83</v>
      </c>
      <c r="C5859">
        <v>7.5209999999999999E-2</v>
      </c>
      <c r="D5859">
        <v>7.2480000000000003E-2</v>
      </c>
      <c r="E5859">
        <v>0.5</v>
      </c>
      <c r="F5859">
        <v>45951</v>
      </c>
      <c r="G5859">
        <v>3331</v>
      </c>
      <c r="H5859">
        <v>44285</v>
      </c>
      <c r="I5859">
        <v>334552</v>
      </c>
      <c r="J5859">
        <v>7.28</v>
      </c>
    </row>
    <row r="5860" spans="1:10" x14ac:dyDescent="0.45">
      <c r="A5860">
        <v>1985</v>
      </c>
      <c r="B5860">
        <v>84</v>
      </c>
      <c r="C5860">
        <v>8.8260000000000005E-2</v>
      </c>
      <c r="D5860">
        <v>8.4529999999999994E-2</v>
      </c>
      <c r="E5860">
        <v>0.5</v>
      </c>
      <c r="F5860">
        <v>42620</v>
      </c>
      <c r="G5860">
        <v>3603</v>
      </c>
      <c r="H5860">
        <v>40819</v>
      </c>
      <c r="I5860">
        <v>290266</v>
      </c>
      <c r="J5860">
        <v>6.81</v>
      </c>
    </row>
    <row r="5861" spans="1:10" x14ac:dyDescent="0.45">
      <c r="A5861">
        <v>1985</v>
      </c>
      <c r="B5861">
        <v>85</v>
      </c>
      <c r="C5861">
        <v>9.7320000000000004E-2</v>
      </c>
      <c r="D5861">
        <v>9.2799999999999994E-2</v>
      </c>
      <c r="E5861">
        <v>0.5</v>
      </c>
      <c r="F5861">
        <v>39017</v>
      </c>
      <c r="G5861">
        <v>3621</v>
      </c>
      <c r="H5861">
        <v>37207</v>
      </c>
      <c r="I5861">
        <v>249447</v>
      </c>
      <c r="J5861">
        <v>6.39</v>
      </c>
    </row>
    <row r="5862" spans="1:10" x14ac:dyDescent="0.45">
      <c r="A5862">
        <v>1985</v>
      </c>
      <c r="B5862">
        <v>86</v>
      </c>
      <c r="C5862">
        <v>0.10571</v>
      </c>
      <c r="D5862">
        <v>0.1004</v>
      </c>
      <c r="E5862">
        <v>0.5</v>
      </c>
      <c r="F5862">
        <v>35397</v>
      </c>
      <c r="G5862">
        <v>3554</v>
      </c>
      <c r="H5862">
        <v>33620</v>
      </c>
      <c r="I5862">
        <v>212240</v>
      </c>
      <c r="J5862">
        <v>6</v>
      </c>
    </row>
    <row r="5863" spans="1:10" x14ac:dyDescent="0.45">
      <c r="A5863">
        <v>1985</v>
      </c>
      <c r="B5863">
        <v>87</v>
      </c>
      <c r="C5863">
        <v>0.11694</v>
      </c>
      <c r="D5863">
        <v>0.11047999999999999</v>
      </c>
      <c r="E5863">
        <v>0.5</v>
      </c>
      <c r="F5863">
        <v>31843</v>
      </c>
      <c r="G5863">
        <v>3518</v>
      </c>
      <c r="H5863">
        <v>30084</v>
      </c>
      <c r="I5863">
        <v>178621</v>
      </c>
      <c r="J5863">
        <v>5.61</v>
      </c>
    </row>
    <row r="5864" spans="1:10" x14ac:dyDescent="0.45">
      <c r="A5864">
        <v>1985</v>
      </c>
      <c r="B5864">
        <v>88</v>
      </c>
      <c r="C5864">
        <v>0.12833</v>
      </c>
      <c r="D5864">
        <v>0.12059</v>
      </c>
      <c r="E5864">
        <v>0.5</v>
      </c>
      <c r="F5864">
        <v>28325</v>
      </c>
      <c r="G5864">
        <v>3416</v>
      </c>
      <c r="H5864">
        <v>26617</v>
      </c>
      <c r="I5864">
        <v>148537</v>
      </c>
      <c r="J5864">
        <v>5.24</v>
      </c>
    </row>
    <row r="5865" spans="1:10" x14ac:dyDescent="0.45">
      <c r="A5865">
        <v>1985</v>
      </c>
      <c r="B5865">
        <v>89</v>
      </c>
      <c r="C5865">
        <v>0.14333000000000001</v>
      </c>
      <c r="D5865">
        <v>0.13375000000000001</v>
      </c>
      <c r="E5865">
        <v>0.5</v>
      </c>
      <c r="F5865">
        <v>24909</v>
      </c>
      <c r="G5865">
        <v>3332</v>
      </c>
      <c r="H5865">
        <v>23243</v>
      </c>
      <c r="I5865">
        <v>121920</v>
      </c>
      <c r="J5865">
        <v>4.8899999999999997</v>
      </c>
    </row>
    <row r="5866" spans="1:10" x14ac:dyDescent="0.45">
      <c r="A5866">
        <v>1985</v>
      </c>
      <c r="B5866">
        <v>90</v>
      </c>
      <c r="C5866">
        <v>0.15858</v>
      </c>
      <c r="D5866">
        <v>0.14693000000000001</v>
      </c>
      <c r="E5866">
        <v>0.5</v>
      </c>
      <c r="F5866">
        <v>21577</v>
      </c>
      <c r="G5866">
        <v>3170</v>
      </c>
      <c r="H5866">
        <v>19992</v>
      </c>
      <c r="I5866">
        <v>98677</v>
      </c>
      <c r="J5866">
        <v>4.57</v>
      </c>
    </row>
    <row r="5867" spans="1:10" x14ac:dyDescent="0.45">
      <c r="A5867">
        <v>1985</v>
      </c>
      <c r="B5867">
        <v>91</v>
      </c>
      <c r="C5867">
        <v>0.17116999999999999</v>
      </c>
      <c r="D5867">
        <v>0.15767999999999999</v>
      </c>
      <c r="E5867">
        <v>0.5</v>
      </c>
      <c r="F5867">
        <v>18407</v>
      </c>
      <c r="G5867">
        <v>2902</v>
      </c>
      <c r="H5867">
        <v>16956</v>
      </c>
      <c r="I5867">
        <v>78684</v>
      </c>
      <c r="J5867">
        <v>4.2699999999999996</v>
      </c>
    </row>
    <row r="5868" spans="1:10" x14ac:dyDescent="0.45">
      <c r="A5868">
        <v>1985</v>
      </c>
      <c r="B5868">
        <v>92</v>
      </c>
      <c r="C5868">
        <v>0.19392999999999999</v>
      </c>
      <c r="D5868">
        <v>0.17679</v>
      </c>
      <c r="E5868">
        <v>0.5</v>
      </c>
      <c r="F5868">
        <v>15505</v>
      </c>
      <c r="G5868">
        <v>2741</v>
      </c>
      <c r="H5868">
        <v>14134</v>
      </c>
      <c r="I5868">
        <v>61729</v>
      </c>
      <c r="J5868">
        <v>3.98</v>
      </c>
    </row>
    <row r="5869" spans="1:10" x14ac:dyDescent="0.45">
      <c r="A5869">
        <v>1985</v>
      </c>
      <c r="B5869">
        <v>93</v>
      </c>
      <c r="C5869">
        <v>0.21267</v>
      </c>
      <c r="D5869">
        <v>0.19223000000000001</v>
      </c>
      <c r="E5869">
        <v>0.5</v>
      </c>
      <c r="F5869">
        <v>12764</v>
      </c>
      <c r="G5869">
        <v>2453</v>
      </c>
      <c r="H5869">
        <v>11537</v>
      </c>
      <c r="I5869">
        <v>47595</v>
      </c>
      <c r="J5869">
        <v>3.73</v>
      </c>
    </row>
    <row r="5870" spans="1:10" x14ac:dyDescent="0.45">
      <c r="A5870">
        <v>1985</v>
      </c>
      <c r="B5870">
        <v>94</v>
      </c>
      <c r="C5870">
        <v>0.23264000000000001</v>
      </c>
      <c r="D5870">
        <v>0.2084</v>
      </c>
      <c r="E5870">
        <v>0.5</v>
      </c>
      <c r="F5870">
        <v>10310</v>
      </c>
      <c r="G5870">
        <v>2149</v>
      </c>
      <c r="H5870">
        <v>9236</v>
      </c>
      <c r="I5870">
        <v>36058</v>
      </c>
      <c r="J5870">
        <v>3.5</v>
      </c>
    </row>
    <row r="5871" spans="1:10" x14ac:dyDescent="0.45">
      <c r="A5871">
        <v>1985</v>
      </c>
      <c r="B5871">
        <v>95</v>
      </c>
      <c r="C5871">
        <v>0.24906</v>
      </c>
      <c r="D5871">
        <v>0.22148000000000001</v>
      </c>
      <c r="E5871">
        <v>0.5</v>
      </c>
      <c r="F5871">
        <v>8161</v>
      </c>
      <c r="G5871">
        <v>1808</v>
      </c>
      <c r="H5871">
        <v>7258</v>
      </c>
      <c r="I5871">
        <v>26822</v>
      </c>
      <c r="J5871">
        <v>3.29</v>
      </c>
    </row>
    <row r="5872" spans="1:10" x14ac:dyDescent="0.45">
      <c r="A5872">
        <v>1985</v>
      </c>
      <c r="B5872">
        <v>96</v>
      </c>
      <c r="C5872">
        <v>0.27110000000000001</v>
      </c>
      <c r="D5872">
        <v>0.23874000000000001</v>
      </c>
      <c r="E5872">
        <v>0.5</v>
      </c>
      <c r="F5872">
        <v>6354</v>
      </c>
      <c r="G5872">
        <v>1517</v>
      </c>
      <c r="H5872">
        <v>5595</v>
      </c>
      <c r="I5872">
        <v>19564</v>
      </c>
      <c r="J5872">
        <v>3.08</v>
      </c>
    </row>
    <row r="5873" spans="1:10" x14ac:dyDescent="0.45">
      <c r="A5873">
        <v>1985</v>
      </c>
      <c r="B5873">
        <v>97</v>
      </c>
      <c r="C5873">
        <v>0.29432999999999998</v>
      </c>
      <c r="D5873">
        <v>0.25657000000000002</v>
      </c>
      <c r="E5873">
        <v>0.5</v>
      </c>
      <c r="F5873">
        <v>4837</v>
      </c>
      <c r="G5873">
        <v>1241</v>
      </c>
      <c r="H5873">
        <v>4216</v>
      </c>
      <c r="I5873">
        <v>13969</v>
      </c>
      <c r="J5873">
        <v>2.89</v>
      </c>
    </row>
    <row r="5874" spans="1:10" x14ac:dyDescent="0.45">
      <c r="A5874">
        <v>1985</v>
      </c>
      <c r="B5874">
        <v>98</v>
      </c>
      <c r="C5874">
        <v>0.31868000000000002</v>
      </c>
      <c r="D5874">
        <v>0.27488000000000001</v>
      </c>
      <c r="E5874">
        <v>0.5</v>
      </c>
      <c r="F5874">
        <v>3596</v>
      </c>
      <c r="G5874">
        <v>988</v>
      </c>
      <c r="H5874">
        <v>3102</v>
      </c>
      <c r="I5874">
        <v>9752</v>
      </c>
      <c r="J5874">
        <v>2.71</v>
      </c>
    </row>
    <row r="5875" spans="1:10" x14ac:dyDescent="0.45">
      <c r="A5875">
        <v>1985</v>
      </c>
      <c r="B5875">
        <v>99</v>
      </c>
      <c r="C5875">
        <v>0.34405999999999998</v>
      </c>
      <c r="D5875">
        <v>0.29355999999999999</v>
      </c>
      <c r="E5875">
        <v>0.5</v>
      </c>
      <c r="F5875">
        <v>2608</v>
      </c>
      <c r="G5875">
        <v>765</v>
      </c>
      <c r="H5875">
        <v>2225</v>
      </c>
      <c r="I5875">
        <v>6651</v>
      </c>
      <c r="J5875">
        <v>2.5499999999999998</v>
      </c>
    </row>
    <row r="5876" spans="1:10" x14ac:dyDescent="0.45">
      <c r="A5876">
        <v>1985</v>
      </c>
      <c r="B5876">
        <v>100</v>
      </c>
      <c r="C5876">
        <v>0.37036000000000002</v>
      </c>
      <c r="D5876">
        <v>0.31248999999999999</v>
      </c>
      <c r="E5876">
        <v>0.5</v>
      </c>
      <c r="F5876">
        <v>1842</v>
      </c>
      <c r="G5876">
        <v>576</v>
      </c>
      <c r="H5876">
        <v>1554</v>
      </c>
      <c r="I5876">
        <v>4426</v>
      </c>
      <c r="J5876">
        <v>2.4</v>
      </c>
    </row>
    <row r="5877" spans="1:10" x14ac:dyDescent="0.45">
      <c r="A5877">
        <v>1985</v>
      </c>
      <c r="B5877">
        <v>101</v>
      </c>
      <c r="C5877">
        <v>0.39745000000000003</v>
      </c>
      <c r="D5877">
        <v>0.33156000000000002</v>
      </c>
      <c r="E5877">
        <v>0.5</v>
      </c>
      <c r="F5877">
        <v>1266</v>
      </c>
      <c r="G5877">
        <v>420</v>
      </c>
      <c r="H5877">
        <v>1056</v>
      </c>
      <c r="I5877">
        <v>2872</v>
      </c>
      <c r="J5877">
        <v>2.27</v>
      </c>
    </row>
    <row r="5878" spans="1:10" x14ac:dyDescent="0.45">
      <c r="A5878">
        <v>1985</v>
      </c>
      <c r="B5878">
        <v>102</v>
      </c>
      <c r="C5878">
        <v>0.42519000000000001</v>
      </c>
      <c r="D5878">
        <v>0.35065000000000002</v>
      </c>
      <c r="E5878">
        <v>0.5</v>
      </c>
      <c r="F5878">
        <v>847</v>
      </c>
      <c r="G5878">
        <v>297</v>
      </c>
      <c r="H5878">
        <v>698</v>
      </c>
      <c r="I5878">
        <v>1815</v>
      </c>
      <c r="J5878">
        <v>2.14</v>
      </c>
    </row>
    <row r="5879" spans="1:10" x14ac:dyDescent="0.45">
      <c r="A5879">
        <v>1985</v>
      </c>
      <c r="B5879">
        <v>103</v>
      </c>
      <c r="C5879">
        <v>0.45340999999999998</v>
      </c>
      <c r="D5879">
        <v>0.36962</v>
      </c>
      <c r="E5879">
        <v>0.5</v>
      </c>
      <c r="F5879">
        <v>550</v>
      </c>
      <c r="G5879">
        <v>203</v>
      </c>
      <c r="H5879">
        <v>448</v>
      </c>
      <c r="I5879">
        <v>1117</v>
      </c>
      <c r="J5879">
        <v>2.0299999999999998</v>
      </c>
    </row>
    <row r="5880" spans="1:10" x14ac:dyDescent="0.45">
      <c r="A5880">
        <v>1985</v>
      </c>
      <c r="B5880">
        <v>104</v>
      </c>
      <c r="C5880">
        <v>0.48193000000000003</v>
      </c>
      <c r="D5880">
        <v>0.38834999999999997</v>
      </c>
      <c r="E5880">
        <v>0.5</v>
      </c>
      <c r="F5880">
        <v>347</v>
      </c>
      <c r="G5880">
        <v>135</v>
      </c>
      <c r="H5880">
        <v>279</v>
      </c>
      <c r="I5880">
        <v>669</v>
      </c>
      <c r="J5880">
        <v>1.93</v>
      </c>
    </row>
    <row r="5881" spans="1:10" x14ac:dyDescent="0.45">
      <c r="A5881">
        <v>1985</v>
      </c>
      <c r="B5881">
        <v>105</v>
      </c>
      <c r="C5881">
        <v>0.51056999999999997</v>
      </c>
      <c r="D5881">
        <v>0.40673999999999999</v>
      </c>
      <c r="E5881">
        <v>0.5</v>
      </c>
      <c r="F5881">
        <v>212</v>
      </c>
      <c r="G5881">
        <v>86</v>
      </c>
      <c r="H5881">
        <v>169</v>
      </c>
      <c r="I5881">
        <v>390</v>
      </c>
      <c r="J5881">
        <v>1.84</v>
      </c>
    </row>
    <row r="5882" spans="1:10" x14ac:dyDescent="0.45">
      <c r="A5882">
        <v>1985</v>
      </c>
      <c r="B5882">
        <v>106</v>
      </c>
      <c r="C5882">
        <v>0.53913999999999995</v>
      </c>
      <c r="D5882">
        <v>0.42465999999999998</v>
      </c>
      <c r="E5882">
        <v>0.5</v>
      </c>
      <c r="F5882">
        <v>126</v>
      </c>
      <c r="G5882">
        <v>53</v>
      </c>
      <c r="H5882">
        <v>99</v>
      </c>
      <c r="I5882">
        <v>221</v>
      </c>
      <c r="J5882">
        <v>1.76</v>
      </c>
    </row>
    <row r="5883" spans="1:10" x14ac:dyDescent="0.45">
      <c r="A5883">
        <v>1985</v>
      </c>
      <c r="B5883">
        <v>107</v>
      </c>
      <c r="C5883">
        <v>0.56745999999999996</v>
      </c>
      <c r="D5883">
        <v>0.44203999999999999</v>
      </c>
      <c r="E5883">
        <v>0.5</v>
      </c>
      <c r="F5883">
        <v>72</v>
      </c>
      <c r="G5883">
        <v>32</v>
      </c>
      <c r="H5883">
        <v>56</v>
      </c>
      <c r="I5883">
        <v>122</v>
      </c>
      <c r="J5883">
        <v>1.68</v>
      </c>
    </row>
    <row r="5884" spans="1:10" x14ac:dyDescent="0.45">
      <c r="A5884">
        <v>1985</v>
      </c>
      <c r="B5884">
        <v>108</v>
      </c>
      <c r="C5884">
        <v>0.59533999999999998</v>
      </c>
      <c r="D5884">
        <v>0.45877000000000001</v>
      </c>
      <c r="E5884">
        <v>0.5</v>
      </c>
      <c r="F5884">
        <v>40</v>
      </c>
      <c r="G5884">
        <v>19</v>
      </c>
      <c r="H5884">
        <v>31</v>
      </c>
      <c r="I5884">
        <v>65</v>
      </c>
      <c r="J5884">
        <v>1.62</v>
      </c>
    </row>
    <row r="5885" spans="1:10" x14ac:dyDescent="0.45">
      <c r="A5885">
        <v>1985</v>
      </c>
      <c r="B5885">
        <v>109</v>
      </c>
      <c r="C5885">
        <v>0.62261999999999995</v>
      </c>
      <c r="D5885">
        <v>0.47481000000000001</v>
      </c>
      <c r="E5885">
        <v>0.5</v>
      </c>
      <c r="F5885">
        <v>22</v>
      </c>
      <c r="G5885">
        <v>10</v>
      </c>
      <c r="H5885">
        <v>17</v>
      </c>
      <c r="I5885">
        <v>34</v>
      </c>
      <c r="J5885">
        <v>1.57</v>
      </c>
    </row>
    <row r="5886" spans="1:10" x14ac:dyDescent="0.45">
      <c r="A5886">
        <v>1985</v>
      </c>
      <c r="B5886" t="s">
        <v>20</v>
      </c>
      <c r="C5886">
        <v>0.64914000000000005</v>
      </c>
      <c r="D5886">
        <v>1</v>
      </c>
      <c r="E5886">
        <v>1.54</v>
      </c>
      <c r="F5886">
        <v>11</v>
      </c>
      <c r="G5886">
        <v>11</v>
      </c>
      <c r="H5886">
        <v>18</v>
      </c>
      <c r="I5886">
        <v>18</v>
      </c>
      <c r="J5886">
        <v>1.54</v>
      </c>
    </row>
    <row r="5887" spans="1:10" x14ac:dyDescent="0.45">
      <c r="A5887">
        <v>1986</v>
      </c>
      <c r="B5887">
        <v>0</v>
      </c>
      <c r="C5887">
        <v>9.2200000000000008E-3</v>
      </c>
      <c r="D5887">
        <v>9.1500000000000001E-3</v>
      </c>
      <c r="E5887">
        <v>0.13</v>
      </c>
      <c r="F5887">
        <v>100000</v>
      </c>
      <c r="G5887">
        <v>915</v>
      </c>
      <c r="H5887">
        <v>99204</v>
      </c>
      <c r="I5887">
        <v>7827039</v>
      </c>
      <c r="J5887">
        <v>78.27</v>
      </c>
    </row>
    <row r="5888" spans="1:10" x14ac:dyDescent="0.45">
      <c r="A5888">
        <v>1986</v>
      </c>
      <c r="B5888">
        <v>1</v>
      </c>
      <c r="C5888">
        <v>7.5000000000000002E-4</v>
      </c>
      <c r="D5888">
        <v>7.5000000000000002E-4</v>
      </c>
      <c r="E5888">
        <v>0.5</v>
      </c>
      <c r="F5888">
        <v>99085</v>
      </c>
      <c r="G5888">
        <v>75</v>
      </c>
      <c r="H5888">
        <v>99048</v>
      </c>
      <c r="I5888">
        <v>7727835</v>
      </c>
      <c r="J5888">
        <v>77.989999999999995</v>
      </c>
    </row>
    <row r="5889" spans="1:10" x14ac:dyDescent="0.45">
      <c r="A5889">
        <v>1986</v>
      </c>
      <c r="B5889">
        <v>2</v>
      </c>
      <c r="C5889">
        <v>4.8000000000000001E-4</v>
      </c>
      <c r="D5889">
        <v>4.8000000000000001E-4</v>
      </c>
      <c r="E5889">
        <v>0.5</v>
      </c>
      <c r="F5889">
        <v>99010</v>
      </c>
      <c r="G5889">
        <v>47</v>
      </c>
      <c r="H5889">
        <v>98987</v>
      </c>
      <c r="I5889">
        <v>7628788</v>
      </c>
      <c r="J5889">
        <v>77.05</v>
      </c>
    </row>
    <row r="5890" spans="1:10" x14ac:dyDescent="0.45">
      <c r="A5890">
        <v>1986</v>
      </c>
      <c r="B5890">
        <v>3</v>
      </c>
      <c r="C5890">
        <v>3.4000000000000002E-4</v>
      </c>
      <c r="D5890">
        <v>3.4000000000000002E-4</v>
      </c>
      <c r="E5890">
        <v>0.5</v>
      </c>
      <c r="F5890">
        <v>98963</v>
      </c>
      <c r="G5890">
        <v>33</v>
      </c>
      <c r="H5890">
        <v>98946</v>
      </c>
      <c r="I5890">
        <v>7529801</v>
      </c>
      <c r="J5890">
        <v>76.09</v>
      </c>
    </row>
    <row r="5891" spans="1:10" x14ac:dyDescent="0.45">
      <c r="A5891">
        <v>1986</v>
      </c>
      <c r="B5891">
        <v>4</v>
      </c>
      <c r="C5891">
        <v>2.7999999999999998E-4</v>
      </c>
      <c r="D5891">
        <v>2.7999999999999998E-4</v>
      </c>
      <c r="E5891">
        <v>0.5</v>
      </c>
      <c r="F5891">
        <v>98930</v>
      </c>
      <c r="G5891">
        <v>28</v>
      </c>
      <c r="H5891">
        <v>98916</v>
      </c>
      <c r="I5891">
        <v>7430855</v>
      </c>
      <c r="J5891">
        <v>75.11</v>
      </c>
    </row>
    <row r="5892" spans="1:10" x14ac:dyDescent="0.45">
      <c r="A5892">
        <v>1986</v>
      </c>
      <c r="B5892">
        <v>5</v>
      </c>
      <c r="C5892">
        <v>2.2000000000000001E-4</v>
      </c>
      <c r="D5892">
        <v>2.2000000000000001E-4</v>
      </c>
      <c r="E5892">
        <v>0.5</v>
      </c>
      <c r="F5892">
        <v>98902</v>
      </c>
      <c r="G5892">
        <v>22</v>
      </c>
      <c r="H5892">
        <v>98891</v>
      </c>
      <c r="I5892">
        <v>7331939</v>
      </c>
      <c r="J5892">
        <v>74.13</v>
      </c>
    </row>
    <row r="5893" spans="1:10" x14ac:dyDescent="0.45">
      <c r="A5893">
        <v>1986</v>
      </c>
      <c r="B5893">
        <v>6</v>
      </c>
      <c r="C5893">
        <v>2.0000000000000001E-4</v>
      </c>
      <c r="D5893">
        <v>2.0000000000000001E-4</v>
      </c>
      <c r="E5893">
        <v>0.5</v>
      </c>
      <c r="F5893">
        <v>98880</v>
      </c>
      <c r="G5893">
        <v>20</v>
      </c>
      <c r="H5893">
        <v>98870</v>
      </c>
      <c r="I5893">
        <v>7233048</v>
      </c>
      <c r="J5893">
        <v>73.150000000000006</v>
      </c>
    </row>
    <row r="5894" spans="1:10" x14ac:dyDescent="0.45">
      <c r="A5894">
        <v>1986</v>
      </c>
      <c r="B5894">
        <v>7</v>
      </c>
      <c r="C5894">
        <v>2.0000000000000001E-4</v>
      </c>
      <c r="D5894">
        <v>2.0000000000000001E-4</v>
      </c>
      <c r="E5894">
        <v>0.5</v>
      </c>
      <c r="F5894">
        <v>98860</v>
      </c>
      <c r="G5894">
        <v>20</v>
      </c>
      <c r="H5894">
        <v>98850</v>
      </c>
      <c r="I5894">
        <v>7134178</v>
      </c>
      <c r="J5894">
        <v>72.16</v>
      </c>
    </row>
    <row r="5895" spans="1:10" x14ac:dyDescent="0.45">
      <c r="A5895">
        <v>1986</v>
      </c>
      <c r="B5895">
        <v>8</v>
      </c>
      <c r="C5895">
        <v>1.9000000000000001E-4</v>
      </c>
      <c r="D5895">
        <v>1.9000000000000001E-4</v>
      </c>
      <c r="E5895">
        <v>0.5</v>
      </c>
      <c r="F5895">
        <v>98840</v>
      </c>
      <c r="G5895">
        <v>19</v>
      </c>
      <c r="H5895">
        <v>98830</v>
      </c>
      <c r="I5895">
        <v>7035329</v>
      </c>
      <c r="J5895">
        <v>71.180000000000007</v>
      </c>
    </row>
    <row r="5896" spans="1:10" x14ac:dyDescent="0.45">
      <c r="A5896">
        <v>1986</v>
      </c>
      <c r="B5896">
        <v>9</v>
      </c>
      <c r="C5896">
        <v>1.7000000000000001E-4</v>
      </c>
      <c r="D5896">
        <v>1.7000000000000001E-4</v>
      </c>
      <c r="E5896">
        <v>0.5</v>
      </c>
      <c r="F5896">
        <v>98821</v>
      </c>
      <c r="G5896">
        <v>16</v>
      </c>
      <c r="H5896">
        <v>98813</v>
      </c>
      <c r="I5896">
        <v>6936498</v>
      </c>
      <c r="J5896">
        <v>70.19</v>
      </c>
    </row>
    <row r="5897" spans="1:10" x14ac:dyDescent="0.45">
      <c r="A5897">
        <v>1986</v>
      </c>
      <c r="B5897">
        <v>10</v>
      </c>
      <c r="C5897">
        <v>1.8000000000000001E-4</v>
      </c>
      <c r="D5897">
        <v>1.8000000000000001E-4</v>
      </c>
      <c r="E5897">
        <v>0.5</v>
      </c>
      <c r="F5897">
        <v>98805</v>
      </c>
      <c r="G5897">
        <v>18</v>
      </c>
      <c r="H5897">
        <v>98796</v>
      </c>
      <c r="I5897">
        <v>6837686</v>
      </c>
      <c r="J5897">
        <v>69.2</v>
      </c>
    </row>
    <row r="5898" spans="1:10" x14ac:dyDescent="0.45">
      <c r="A5898">
        <v>1986</v>
      </c>
      <c r="B5898">
        <v>11</v>
      </c>
      <c r="C5898">
        <v>1.7000000000000001E-4</v>
      </c>
      <c r="D5898">
        <v>1.7000000000000001E-4</v>
      </c>
      <c r="E5898">
        <v>0.5</v>
      </c>
      <c r="F5898">
        <v>98787</v>
      </c>
      <c r="G5898">
        <v>17</v>
      </c>
      <c r="H5898">
        <v>98778</v>
      </c>
      <c r="I5898">
        <v>6738890</v>
      </c>
      <c r="J5898">
        <v>68.22</v>
      </c>
    </row>
    <row r="5899" spans="1:10" x14ac:dyDescent="0.45">
      <c r="A5899">
        <v>1986</v>
      </c>
      <c r="B5899">
        <v>12</v>
      </c>
      <c r="C5899">
        <v>1.7000000000000001E-4</v>
      </c>
      <c r="D5899">
        <v>1.7000000000000001E-4</v>
      </c>
      <c r="E5899">
        <v>0.5</v>
      </c>
      <c r="F5899">
        <v>98770</v>
      </c>
      <c r="G5899">
        <v>17</v>
      </c>
      <c r="H5899">
        <v>98761</v>
      </c>
      <c r="I5899">
        <v>6640111</v>
      </c>
      <c r="J5899">
        <v>67.23</v>
      </c>
    </row>
    <row r="5900" spans="1:10" x14ac:dyDescent="0.45">
      <c r="A5900">
        <v>1986</v>
      </c>
      <c r="B5900">
        <v>13</v>
      </c>
      <c r="C5900">
        <v>2.3000000000000001E-4</v>
      </c>
      <c r="D5900">
        <v>2.3000000000000001E-4</v>
      </c>
      <c r="E5900">
        <v>0.5</v>
      </c>
      <c r="F5900">
        <v>98753</v>
      </c>
      <c r="G5900">
        <v>22</v>
      </c>
      <c r="H5900">
        <v>98742</v>
      </c>
      <c r="I5900">
        <v>6541350</v>
      </c>
      <c r="J5900">
        <v>66.239999999999995</v>
      </c>
    </row>
    <row r="5901" spans="1:10" x14ac:dyDescent="0.45">
      <c r="A5901">
        <v>1986</v>
      </c>
      <c r="B5901">
        <v>14</v>
      </c>
      <c r="C5901">
        <v>2.5999999999999998E-4</v>
      </c>
      <c r="D5901">
        <v>2.5999999999999998E-4</v>
      </c>
      <c r="E5901">
        <v>0.5</v>
      </c>
      <c r="F5901">
        <v>98730</v>
      </c>
      <c r="G5901">
        <v>26</v>
      </c>
      <c r="H5901">
        <v>98717</v>
      </c>
      <c r="I5901">
        <v>6442608</v>
      </c>
      <c r="J5901">
        <v>65.25</v>
      </c>
    </row>
    <row r="5902" spans="1:10" x14ac:dyDescent="0.45">
      <c r="A5902">
        <v>1986</v>
      </c>
      <c r="B5902">
        <v>15</v>
      </c>
      <c r="C5902">
        <v>3.4000000000000002E-4</v>
      </c>
      <c r="D5902">
        <v>3.4000000000000002E-4</v>
      </c>
      <c r="E5902">
        <v>0.5</v>
      </c>
      <c r="F5902">
        <v>98704</v>
      </c>
      <c r="G5902">
        <v>34</v>
      </c>
      <c r="H5902">
        <v>98687</v>
      </c>
      <c r="I5902">
        <v>6343891</v>
      </c>
      <c r="J5902">
        <v>64.27</v>
      </c>
    </row>
    <row r="5903" spans="1:10" x14ac:dyDescent="0.45">
      <c r="A5903">
        <v>1986</v>
      </c>
      <c r="B5903">
        <v>16</v>
      </c>
      <c r="C5903">
        <v>4.6999999999999999E-4</v>
      </c>
      <c r="D5903">
        <v>4.6999999999999999E-4</v>
      </c>
      <c r="E5903">
        <v>0.5</v>
      </c>
      <c r="F5903">
        <v>98670</v>
      </c>
      <c r="G5903">
        <v>46</v>
      </c>
      <c r="H5903">
        <v>98647</v>
      </c>
      <c r="I5903">
        <v>6245204</v>
      </c>
      <c r="J5903">
        <v>63.29</v>
      </c>
    </row>
    <row r="5904" spans="1:10" x14ac:dyDescent="0.45">
      <c r="A5904">
        <v>1986</v>
      </c>
      <c r="B5904">
        <v>17</v>
      </c>
      <c r="C5904">
        <v>5.1000000000000004E-4</v>
      </c>
      <c r="D5904">
        <v>5.1000000000000004E-4</v>
      </c>
      <c r="E5904">
        <v>0.5</v>
      </c>
      <c r="F5904">
        <v>98624</v>
      </c>
      <c r="G5904">
        <v>50</v>
      </c>
      <c r="H5904">
        <v>98599</v>
      </c>
      <c r="I5904">
        <v>6146556</v>
      </c>
      <c r="J5904">
        <v>62.32</v>
      </c>
    </row>
    <row r="5905" spans="1:10" x14ac:dyDescent="0.45">
      <c r="A5905">
        <v>1986</v>
      </c>
      <c r="B5905">
        <v>18</v>
      </c>
      <c r="C5905">
        <v>5.6999999999999998E-4</v>
      </c>
      <c r="D5905">
        <v>5.6999999999999998E-4</v>
      </c>
      <c r="E5905">
        <v>0.5</v>
      </c>
      <c r="F5905">
        <v>98574</v>
      </c>
      <c r="G5905">
        <v>56</v>
      </c>
      <c r="H5905">
        <v>98546</v>
      </c>
      <c r="I5905">
        <v>6047957</v>
      </c>
      <c r="J5905">
        <v>61.35</v>
      </c>
    </row>
    <row r="5906" spans="1:10" x14ac:dyDescent="0.45">
      <c r="A5906">
        <v>1986</v>
      </c>
      <c r="B5906">
        <v>19</v>
      </c>
      <c r="C5906">
        <v>5.2999999999999998E-4</v>
      </c>
      <c r="D5906">
        <v>5.2999999999999998E-4</v>
      </c>
      <c r="E5906">
        <v>0.5</v>
      </c>
      <c r="F5906">
        <v>98519</v>
      </c>
      <c r="G5906">
        <v>52</v>
      </c>
      <c r="H5906">
        <v>98492</v>
      </c>
      <c r="I5906">
        <v>5949410</v>
      </c>
      <c r="J5906">
        <v>60.39</v>
      </c>
    </row>
    <row r="5907" spans="1:10" x14ac:dyDescent="0.45">
      <c r="A5907">
        <v>1986</v>
      </c>
      <c r="B5907">
        <v>20</v>
      </c>
      <c r="C5907">
        <v>5.4000000000000001E-4</v>
      </c>
      <c r="D5907">
        <v>5.4000000000000001E-4</v>
      </c>
      <c r="E5907">
        <v>0.5</v>
      </c>
      <c r="F5907">
        <v>98466</v>
      </c>
      <c r="G5907">
        <v>53</v>
      </c>
      <c r="H5907">
        <v>98440</v>
      </c>
      <c r="I5907">
        <v>5850918</v>
      </c>
      <c r="J5907">
        <v>59.42</v>
      </c>
    </row>
    <row r="5908" spans="1:10" x14ac:dyDescent="0.45">
      <c r="A5908">
        <v>1986</v>
      </c>
      <c r="B5908">
        <v>21</v>
      </c>
      <c r="C5908">
        <v>5.4000000000000001E-4</v>
      </c>
      <c r="D5908">
        <v>5.4000000000000001E-4</v>
      </c>
      <c r="E5908">
        <v>0.5</v>
      </c>
      <c r="F5908">
        <v>98413</v>
      </c>
      <c r="G5908">
        <v>53</v>
      </c>
      <c r="H5908">
        <v>98387</v>
      </c>
      <c r="I5908">
        <v>5752478</v>
      </c>
      <c r="J5908">
        <v>58.45</v>
      </c>
    </row>
    <row r="5909" spans="1:10" x14ac:dyDescent="0.45">
      <c r="A5909">
        <v>1986</v>
      </c>
      <c r="B5909">
        <v>22</v>
      </c>
      <c r="C5909">
        <v>5.4000000000000001E-4</v>
      </c>
      <c r="D5909">
        <v>5.4000000000000001E-4</v>
      </c>
      <c r="E5909">
        <v>0.5</v>
      </c>
      <c r="F5909">
        <v>98360</v>
      </c>
      <c r="G5909">
        <v>53</v>
      </c>
      <c r="H5909">
        <v>98334</v>
      </c>
      <c r="I5909">
        <v>5654092</v>
      </c>
      <c r="J5909">
        <v>57.48</v>
      </c>
    </row>
    <row r="5910" spans="1:10" x14ac:dyDescent="0.45">
      <c r="A5910">
        <v>1986</v>
      </c>
      <c r="B5910">
        <v>23</v>
      </c>
      <c r="C5910">
        <v>5.6999999999999998E-4</v>
      </c>
      <c r="D5910">
        <v>5.6999999999999998E-4</v>
      </c>
      <c r="E5910">
        <v>0.5</v>
      </c>
      <c r="F5910">
        <v>98308</v>
      </c>
      <c r="G5910">
        <v>56</v>
      </c>
      <c r="H5910">
        <v>98279</v>
      </c>
      <c r="I5910">
        <v>5555758</v>
      </c>
      <c r="J5910">
        <v>56.51</v>
      </c>
    </row>
    <row r="5911" spans="1:10" x14ac:dyDescent="0.45">
      <c r="A5911">
        <v>1986</v>
      </c>
      <c r="B5911">
        <v>24</v>
      </c>
      <c r="C5911">
        <v>5.6999999999999998E-4</v>
      </c>
      <c r="D5911">
        <v>5.6999999999999998E-4</v>
      </c>
      <c r="E5911">
        <v>0.5</v>
      </c>
      <c r="F5911">
        <v>98251</v>
      </c>
      <c r="G5911">
        <v>56</v>
      </c>
      <c r="H5911">
        <v>98223</v>
      </c>
      <c r="I5911">
        <v>5457478</v>
      </c>
      <c r="J5911">
        <v>55.55</v>
      </c>
    </row>
    <row r="5912" spans="1:10" x14ac:dyDescent="0.45">
      <c r="A5912">
        <v>1986</v>
      </c>
      <c r="B5912">
        <v>25</v>
      </c>
      <c r="C5912">
        <v>5.9000000000000003E-4</v>
      </c>
      <c r="D5912">
        <v>5.9000000000000003E-4</v>
      </c>
      <c r="E5912">
        <v>0.5</v>
      </c>
      <c r="F5912">
        <v>98195</v>
      </c>
      <c r="G5912">
        <v>58</v>
      </c>
      <c r="H5912">
        <v>98166</v>
      </c>
      <c r="I5912">
        <v>5359255</v>
      </c>
      <c r="J5912">
        <v>54.58</v>
      </c>
    </row>
    <row r="5913" spans="1:10" x14ac:dyDescent="0.45">
      <c r="A5913">
        <v>1986</v>
      </c>
      <c r="B5913">
        <v>26</v>
      </c>
      <c r="C5913">
        <v>6.2E-4</v>
      </c>
      <c r="D5913">
        <v>6.0999999999999997E-4</v>
      </c>
      <c r="E5913">
        <v>0.5</v>
      </c>
      <c r="F5913">
        <v>98137</v>
      </c>
      <c r="G5913">
        <v>60</v>
      </c>
      <c r="H5913">
        <v>98107</v>
      </c>
      <c r="I5913">
        <v>5261089</v>
      </c>
      <c r="J5913">
        <v>53.61</v>
      </c>
    </row>
    <row r="5914" spans="1:10" x14ac:dyDescent="0.45">
      <c r="A5914">
        <v>1986</v>
      </c>
      <c r="B5914">
        <v>27</v>
      </c>
      <c r="C5914">
        <v>6.2E-4</v>
      </c>
      <c r="D5914">
        <v>6.2E-4</v>
      </c>
      <c r="E5914">
        <v>0.5</v>
      </c>
      <c r="F5914">
        <v>98077</v>
      </c>
      <c r="G5914">
        <v>61</v>
      </c>
      <c r="H5914">
        <v>98046</v>
      </c>
      <c r="I5914">
        <v>5162982</v>
      </c>
      <c r="J5914">
        <v>52.64</v>
      </c>
    </row>
    <row r="5915" spans="1:10" x14ac:dyDescent="0.45">
      <c r="A5915">
        <v>1986</v>
      </c>
      <c r="B5915">
        <v>28</v>
      </c>
      <c r="C5915">
        <v>6.4000000000000005E-4</v>
      </c>
      <c r="D5915">
        <v>6.4000000000000005E-4</v>
      </c>
      <c r="E5915">
        <v>0.5</v>
      </c>
      <c r="F5915">
        <v>98016</v>
      </c>
      <c r="G5915">
        <v>63</v>
      </c>
      <c r="H5915">
        <v>97984</v>
      </c>
      <c r="I5915">
        <v>5064936</v>
      </c>
      <c r="J5915">
        <v>51.67</v>
      </c>
    </row>
    <row r="5916" spans="1:10" x14ac:dyDescent="0.45">
      <c r="A5916">
        <v>1986</v>
      </c>
      <c r="B5916">
        <v>29</v>
      </c>
      <c r="C5916">
        <v>6.8000000000000005E-4</v>
      </c>
      <c r="D5916">
        <v>6.8000000000000005E-4</v>
      </c>
      <c r="E5916">
        <v>0.5</v>
      </c>
      <c r="F5916">
        <v>97953</v>
      </c>
      <c r="G5916">
        <v>67</v>
      </c>
      <c r="H5916">
        <v>97919</v>
      </c>
      <c r="I5916">
        <v>4966952</v>
      </c>
      <c r="J5916">
        <v>50.71</v>
      </c>
    </row>
    <row r="5917" spans="1:10" x14ac:dyDescent="0.45">
      <c r="A5917">
        <v>1986</v>
      </c>
      <c r="B5917">
        <v>30</v>
      </c>
      <c r="C5917">
        <v>6.8999999999999997E-4</v>
      </c>
      <c r="D5917">
        <v>6.8999999999999997E-4</v>
      </c>
      <c r="E5917">
        <v>0.5</v>
      </c>
      <c r="F5917">
        <v>97886</v>
      </c>
      <c r="G5917">
        <v>67</v>
      </c>
      <c r="H5917">
        <v>97852</v>
      </c>
      <c r="I5917">
        <v>4869033</v>
      </c>
      <c r="J5917">
        <v>49.74</v>
      </c>
    </row>
    <row r="5918" spans="1:10" x14ac:dyDescent="0.45">
      <c r="A5918">
        <v>1986</v>
      </c>
      <c r="B5918">
        <v>31</v>
      </c>
      <c r="C5918">
        <v>7.6999999999999996E-4</v>
      </c>
      <c r="D5918">
        <v>7.6999999999999996E-4</v>
      </c>
      <c r="E5918">
        <v>0.5</v>
      </c>
      <c r="F5918">
        <v>97819</v>
      </c>
      <c r="G5918">
        <v>76</v>
      </c>
      <c r="H5918">
        <v>97781</v>
      </c>
      <c r="I5918">
        <v>4771180</v>
      </c>
      <c r="J5918">
        <v>48.78</v>
      </c>
    </row>
    <row r="5919" spans="1:10" x14ac:dyDescent="0.45">
      <c r="A5919">
        <v>1986</v>
      </c>
      <c r="B5919">
        <v>32</v>
      </c>
      <c r="C5919">
        <v>8.3000000000000001E-4</v>
      </c>
      <c r="D5919">
        <v>8.3000000000000001E-4</v>
      </c>
      <c r="E5919">
        <v>0.5</v>
      </c>
      <c r="F5919">
        <v>97743</v>
      </c>
      <c r="G5919">
        <v>81</v>
      </c>
      <c r="H5919">
        <v>97703</v>
      </c>
      <c r="I5919">
        <v>4673399</v>
      </c>
      <c r="J5919">
        <v>47.81</v>
      </c>
    </row>
    <row r="5920" spans="1:10" x14ac:dyDescent="0.45">
      <c r="A5920">
        <v>1986</v>
      </c>
      <c r="B5920">
        <v>33</v>
      </c>
      <c r="C5920">
        <v>8.9999999999999998E-4</v>
      </c>
      <c r="D5920">
        <v>8.9999999999999998E-4</v>
      </c>
      <c r="E5920">
        <v>0.5</v>
      </c>
      <c r="F5920">
        <v>97662</v>
      </c>
      <c r="G5920">
        <v>88</v>
      </c>
      <c r="H5920">
        <v>97618</v>
      </c>
      <c r="I5920">
        <v>4575697</v>
      </c>
      <c r="J5920">
        <v>46.85</v>
      </c>
    </row>
    <row r="5921" spans="1:10" x14ac:dyDescent="0.45">
      <c r="A5921">
        <v>1986</v>
      </c>
      <c r="B5921">
        <v>34</v>
      </c>
      <c r="C5921">
        <v>9.1E-4</v>
      </c>
      <c r="D5921">
        <v>9.1E-4</v>
      </c>
      <c r="E5921">
        <v>0.5</v>
      </c>
      <c r="F5921">
        <v>97574</v>
      </c>
      <c r="G5921">
        <v>89</v>
      </c>
      <c r="H5921">
        <v>97530</v>
      </c>
      <c r="I5921">
        <v>4478079</v>
      </c>
      <c r="J5921">
        <v>45.89</v>
      </c>
    </row>
    <row r="5922" spans="1:10" x14ac:dyDescent="0.45">
      <c r="A5922">
        <v>1986</v>
      </c>
      <c r="B5922">
        <v>35</v>
      </c>
      <c r="C5922">
        <v>9.7000000000000005E-4</v>
      </c>
      <c r="D5922">
        <v>9.7000000000000005E-4</v>
      </c>
      <c r="E5922">
        <v>0.5</v>
      </c>
      <c r="F5922">
        <v>97486</v>
      </c>
      <c r="G5922">
        <v>95</v>
      </c>
      <c r="H5922">
        <v>97438</v>
      </c>
      <c r="I5922">
        <v>4380549</v>
      </c>
      <c r="J5922">
        <v>44.94</v>
      </c>
    </row>
    <row r="5923" spans="1:10" x14ac:dyDescent="0.45">
      <c r="A5923">
        <v>1986</v>
      </c>
      <c r="B5923">
        <v>36</v>
      </c>
      <c r="C5923">
        <v>1.0499999999999999E-3</v>
      </c>
      <c r="D5923">
        <v>1.0499999999999999E-3</v>
      </c>
      <c r="E5923">
        <v>0.5</v>
      </c>
      <c r="F5923">
        <v>97391</v>
      </c>
      <c r="G5923">
        <v>102</v>
      </c>
      <c r="H5923">
        <v>97340</v>
      </c>
      <c r="I5923">
        <v>4283110</v>
      </c>
      <c r="J5923">
        <v>43.98</v>
      </c>
    </row>
    <row r="5924" spans="1:10" x14ac:dyDescent="0.45">
      <c r="A5924">
        <v>1986</v>
      </c>
      <c r="B5924">
        <v>37</v>
      </c>
      <c r="C5924">
        <v>1.07E-3</v>
      </c>
      <c r="D5924">
        <v>1.06E-3</v>
      </c>
      <c r="E5924">
        <v>0.5</v>
      </c>
      <c r="F5924">
        <v>97289</v>
      </c>
      <c r="G5924">
        <v>104</v>
      </c>
      <c r="H5924">
        <v>97237</v>
      </c>
      <c r="I5924">
        <v>4185770</v>
      </c>
      <c r="J5924">
        <v>43.02</v>
      </c>
    </row>
    <row r="5925" spans="1:10" x14ac:dyDescent="0.45">
      <c r="A5925">
        <v>1986</v>
      </c>
      <c r="B5925">
        <v>38</v>
      </c>
      <c r="C5925">
        <v>1.2600000000000001E-3</v>
      </c>
      <c r="D5925">
        <v>1.2600000000000001E-3</v>
      </c>
      <c r="E5925">
        <v>0.5</v>
      </c>
      <c r="F5925">
        <v>97185</v>
      </c>
      <c r="G5925">
        <v>122</v>
      </c>
      <c r="H5925">
        <v>97124</v>
      </c>
      <c r="I5925">
        <v>4088533</v>
      </c>
      <c r="J5925">
        <v>42.07</v>
      </c>
    </row>
    <row r="5926" spans="1:10" x14ac:dyDescent="0.45">
      <c r="A5926">
        <v>1986</v>
      </c>
      <c r="B5926">
        <v>39</v>
      </c>
      <c r="C5926">
        <v>1.24E-3</v>
      </c>
      <c r="D5926">
        <v>1.24E-3</v>
      </c>
      <c r="E5926">
        <v>0.5</v>
      </c>
      <c r="F5926">
        <v>97063</v>
      </c>
      <c r="G5926">
        <v>121</v>
      </c>
      <c r="H5926">
        <v>97003</v>
      </c>
      <c r="I5926">
        <v>3991409</v>
      </c>
      <c r="J5926">
        <v>41.12</v>
      </c>
    </row>
    <row r="5927" spans="1:10" x14ac:dyDescent="0.45">
      <c r="A5927">
        <v>1986</v>
      </c>
      <c r="B5927">
        <v>40</v>
      </c>
      <c r="C5927">
        <v>1.4599999999999999E-3</v>
      </c>
      <c r="D5927">
        <v>1.4599999999999999E-3</v>
      </c>
      <c r="E5927">
        <v>0.5</v>
      </c>
      <c r="F5927">
        <v>96942</v>
      </c>
      <c r="G5927">
        <v>142</v>
      </c>
      <c r="H5927">
        <v>96872</v>
      </c>
      <c r="I5927">
        <v>3894407</v>
      </c>
      <c r="J5927">
        <v>40.17</v>
      </c>
    </row>
    <row r="5928" spans="1:10" x14ac:dyDescent="0.45">
      <c r="A5928">
        <v>1986</v>
      </c>
      <c r="B5928">
        <v>41</v>
      </c>
      <c r="C5928">
        <v>1.5900000000000001E-3</v>
      </c>
      <c r="D5928">
        <v>1.5900000000000001E-3</v>
      </c>
      <c r="E5928">
        <v>0.5</v>
      </c>
      <c r="F5928">
        <v>96801</v>
      </c>
      <c r="G5928">
        <v>154</v>
      </c>
      <c r="H5928">
        <v>96724</v>
      </c>
      <c r="I5928">
        <v>3797535</v>
      </c>
      <c r="J5928">
        <v>39.229999999999997</v>
      </c>
    </row>
    <row r="5929" spans="1:10" x14ac:dyDescent="0.45">
      <c r="A5929">
        <v>1986</v>
      </c>
      <c r="B5929">
        <v>42</v>
      </c>
      <c r="C5929">
        <v>1.74E-3</v>
      </c>
      <c r="D5929">
        <v>1.74E-3</v>
      </c>
      <c r="E5929">
        <v>0.5</v>
      </c>
      <c r="F5929">
        <v>96647</v>
      </c>
      <c r="G5929">
        <v>168</v>
      </c>
      <c r="H5929">
        <v>96563</v>
      </c>
      <c r="I5929">
        <v>3700811</v>
      </c>
      <c r="J5929">
        <v>38.29</v>
      </c>
    </row>
    <row r="5930" spans="1:10" x14ac:dyDescent="0.45">
      <c r="A5930">
        <v>1986</v>
      </c>
      <c r="B5930">
        <v>43</v>
      </c>
      <c r="C5930">
        <v>1.9400000000000001E-3</v>
      </c>
      <c r="D5930">
        <v>1.9400000000000001E-3</v>
      </c>
      <c r="E5930">
        <v>0.5</v>
      </c>
      <c r="F5930">
        <v>96479</v>
      </c>
      <c r="G5930">
        <v>187</v>
      </c>
      <c r="H5930">
        <v>96385</v>
      </c>
      <c r="I5930">
        <v>3604248</v>
      </c>
      <c r="J5930">
        <v>37.36</v>
      </c>
    </row>
    <row r="5931" spans="1:10" x14ac:dyDescent="0.45">
      <c r="A5931">
        <v>1986</v>
      </c>
      <c r="B5931">
        <v>44</v>
      </c>
      <c r="C5931">
        <v>2.1099999999999999E-3</v>
      </c>
      <c r="D5931">
        <v>2.1099999999999999E-3</v>
      </c>
      <c r="E5931">
        <v>0.5</v>
      </c>
      <c r="F5931">
        <v>96292</v>
      </c>
      <c r="G5931">
        <v>203</v>
      </c>
      <c r="H5931">
        <v>96190</v>
      </c>
      <c r="I5931">
        <v>3507863</v>
      </c>
      <c r="J5931">
        <v>36.43</v>
      </c>
    </row>
    <row r="5932" spans="1:10" x14ac:dyDescent="0.45">
      <c r="A5932">
        <v>1986</v>
      </c>
      <c r="B5932">
        <v>45</v>
      </c>
      <c r="C5932">
        <v>2.32E-3</v>
      </c>
      <c r="D5932">
        <v>2.32E-3</v>
      </c>
      <c r="E5932">
        <v>0.5</v>
      </c>
      <c r="F5932">
        <v>96089</v>
      </c>
      <c r="G5932">
        <v>223</v>
      </c>
      <c r="H5932">
        <v>95977</v>
      </c>
      <c r="I5932">
        <v>3411673</v>
      </c>
      <c r="J5932">
        <v>35.51</v>
      </c>
    </row>
    <row r="5933" spans="1:10" x14ac:dyDescent="0.45">
      <c r="A5933">
        <v>1986</v>
      </c>
      <c r="B5933">
        <v>46</v>
      </c>
      <c r="C5933">
        <v>2.5899999999999999E-3</v>
      </c>
      <c r="D5933">
        <v>2.5899999999999999E-3</v>
      </c>
      <c r="E5933">
        <v>0.5</v>
      </c>
      <c r="F5933">
        <v>95866</v>
      </c>
      <c r="G5933">
        <v>248</v>
      </c>
      <c r="H5933">
        <v>95742</v>
      </c>
      <c r="I5933">
        <v>3315696</v>
      </c>
      <c r="J5933">
        <v>34.590000000000003</v>
      </c>
    </row>
    <row r="5934" spans="1:10" x14ac:dyDescent="0.45">
      <c r="A5934">
        <v>1986</v>
      </c>
      <c r="B5934">
        <v>47</v>
      </c>
      <c r="C5934">
        <v>2.7100000000000002E-3</v>
      </c>
      <c r="D5934">
        <v>2.7100000000000002E-3</v>
      </c>
      <c r="E5934">
        <v>0.5</v>
      </c>
      <c r="F5934">
        <v>95618</v>
      </c>
      <c r="G5934">
        <v>259</v>
      </c>
      <c r="H5934">
        <v>95488</v>
      </c>
      <c r="I5934">
        <v>3219954</v>
      </c>
      <c r="J5934">
        <v>33.68</v>
      </c>
    </row>
    <row r="5935" spans="1:10" x14ac:dyDescent="0.45">
      <c r="A5935">
        <v>1986</v>
      </c>
      <c r="B5935">
        <v>48</v>
      </c>
      <c r="C5935">
        <v>3.2299999999999998E-3</v>
      </c>
      <c r="D5935">
        <v>3.2299999999999998E-3</v>
      </c>
      <c r="E5935">
        <v>0.5</v>
      </c>
      <c r="F5935">
        <v>95359</v>
      </c>
      <c r="G5935">
        <v>308</v>
      </c>
      <c r="H5935">
        <v>95205</v>
      </c>
      <c r="I5935">
        <v>3124465</v>
      </c>
      <c r="J5935">
        <v>32.770000000000003</v>
      </c>
    </row>
    <row r="5936" spans="1:10" x14ac:dyDescent="0.45">
      <c r="A5936">
        <v>1986</v>
      </c>
      <c r="B5936">
        <v>49</v>
      </c>
      <c r="C5936">
        <v>3.2799999999999999E-3</v>
      </c>
      <c r="D5936">
        <v>3.2699999999999999E-3</v>
      </c>
      <c r="E5936">
        <v>0.5</v>
      </c>
      <c r="F5936">
        <v>95051</v>
      </c>
      <c r="G5936">
        <v>311</v>
      </c>
      <c r="H5936">
        <v>94895</v>
      </c>
      <c r="I5936">
        <v>3029260</v>
      </c>
      <c r="J5936">
        <v>31.87</v>
      </c>
    </row>
    <row r="5937" spans="1:10" x14ac:dyDescent="0.45">
      <c r="A5937">
        <v>1986</v>
      </c>
      <c r="B5937">
        <v>50</v>
      </c>
      <c r="C5937">
        <v>3.7000000000000002E-3</v>
      </c>
      <c r="D5937">
        <v>3.6900000000000001E-3</v>
      </c>
      <c r="E5937">
        <v>0.5</v>
      </c>
      <c r="F5937">
        <v>94740</v>
      </c>
      <c r="G5937">
        <v>350</v>
      </c>
      <c r="H5937">
        <v>94565</v>
      </c>
      <c r="I5937">
        <v>2934365</v>
      </c>
      <c r="J5937">
        <v>30.97</v>
      </c>
    </row>
    <row r="5938" spans="1:10" x14ac:dyDescent="0.45">
      <c r="A5938">
        <v>1986</v>
      </c>
      <c r="B5938">
        <v>51</v>
      </c>
      <c r="C5938">
        <v>4.2100000000000002E-3</v>
      </c>
      <c r="D5938">
        <v>4.1999999999999997E-3</v>
      </c>
      <c r="E5938">
        <v>0.5</v>
      </c>
      <c r="F5938">
        <v>94390</v>
      </c>
      <c r="G5938">
        <v>396</v>
      </c>
      <c r="H5938">
        <v>94192</v>
      </c>
      <c r="I5938">
        <v>2839800</v>
      </c>
      <c r="J5938">
        <v>30.09</v>
      </c>
    </row>
    <row r="5939" spans="1:10" x14ac:dyDescent="0.45">
      <c r="A5939">
        <v>1986</v>
      </c>
      <c r="B5939">
        <v>52</v>
      </c>
      <c r="C5939">
        <v>4.6699999999999997E-3</v>
      </c>
      <c r="D5939">
        <v>4.6600000000000001E-3</v>
      </c>
      <c r="E5939">
        <v>0.5</v>
      </c>
      <c r="F5939">
        <v>93994</v>
      </c>
      <c r="G5939">
        <v>438</v>
      </c>
      <c r="H5939">
        <v>93775</v>
      </c>
      <c r="I5939">
        <v>2745607</v>
      </c>
      <c r="J5939">
        <v>29.21</v>
      </c>
    </row>
    <row r="5940" spans="1:10" x14ac:dyDescent="0.45">
      <c r="A5940">
        <v>1986</v>
      </c>
      <c r="B5940">
        <v>53</v>
      </c>
      <c r="C5940">
        <v>5.1399999999999996E-3</v>
      </c>
      <c r="D5940">
        <v>5.1200000000000004E-3</v>
      </c>
      <c r="E5940">
        <v>0.5</v>
      </c>
      <c r="F5940">
        <v>93556</v>
      </c>
      <c r="G5940">
        <v>479</v>
      </c>
      <c r="H5940">
        <v>93317</v>
      </c>
      <c r="I5940">
        <v>2651832</v>
      </c>
      <c r="J5940">
        <v>28.34</v>
      </c>
    </row>
    <row r="5941" spans="1:10" x14ac:dyDescent="0.45">
      <c r="A5941">
        <v>1986</v>
      </c>
      <c r="B5941">
        <v>54</v>
      </c>
      <c r="C5941">
        <v>5.3699999999999998E-3</v>
      </c>
      <c r="D5941">
        <v>5.3600000000000002E-3</v>
      </c>
      <c r="E5941">
        <v>0.5</v>
      </c>
      <c r="F5941">
        <v>93077</v>
      </c>
      <c r="G5941">
        <v>498</v>
      </c>
      <c r="H5941">
        <v>92828</v>
      </c>
      <c r="I5941">
        <v>2558516</v>
      </c>
      <c r="J5941">
        <v>27.49</v>
      </c>
    </row>
    <row r="5942" spans="1:10" x14ac:dyDescent="0.45">
      <c r="A5942">
        <v>1986</v>
      </c>
      <c r="B5942">
        <v>55</v>
      </c>
      <c r="C5942">
        <v>5.79E-3</v>
      </c>
      <c r="D5942">
        <v>5.77E-3</v>
      </c>
      <c r="E5942">
        <v>0.5</v>
      </c>
      <c r="F5942">
        <v>92579</v>
      </c>
      <c r="G5942">
        <v>534</v>
      </c>
      <c r="H5942">
        <v>92311</v>
      </c>
      <c r="I5942">
        <v>2465688</v>
      </c>
      <c r="J5942">
        <v>26.63</v>
      </c>
    </row>
    <row r="5943" spans="1:10" x14ac:dyDescent="0.45">
      <c r="A5943">
        <v>1986</v>
      </c>
      <c r="B5943">
        <v>56</v>
      </c>
      <c r="C5943">
        <v>6.3499999999999997E-3</v>
      </c>
      <c r="D5943">
        <v>6.3299999999999997E-3</v>
      </c>
      <c r="E5943">
        <v>0.5</v>
      </c>
      <c r="F5943">
        <v>92044</v>
      </c>
      <c r="G5943">
        <v>583</v>
      </c>
      <c r="H5943">
        <v>91753</v>
      </c>
      <c r="I5943">
        <v>2373376</v>
      </c>
      <c r="J5943">
        <v>25.79</v>
      </c>
    </row>
    <row r="5944" spans="1:10" x14ac:dyDescent="0.45">
      <c r="A5944">
        <v>1986</v>
      </c>
      <c r="B5944">
        <v>57</v>
      </c>
      <c r="C5944">
        <v>6.7600000000000004E-3</v>
      </c>
      <c r="D5944">
        <v>6.7299999999999999E-3</v>
      </c>
      <c r="E5944">
        <v>0.5</v>
      </c>
      <c r="F5944">
        <v>91461</v>
      </c>
      <c r="G5944">
        <v>616</v>
      </c>
      <c r="H5944">
        <v>91153</v>
      </c>
      <c r="I5944">
        <v>2281624</v>
      </c>
      <c r="J5944">
        <v>24.95</v>
      </c>
    </row>
    <row r="5945" spans="1:10" x14ac:dyDescent="0.45">
      <c r="A5945">
        <v>1986</v>
      </c>
      <c r="B5945">
        <v>58</v>
      </c>
      <c r="C5945">
        <v>7.9600000000000001E-3</v>
      </c>
      <c r="D5945">
        <v>7.92E-3</v>
      </c>
      <c r="E5945">
        <v>0.5</v>
      </c>
      <c r="F5945">
        <v>90845</v>
      </c>
      <c r="G5945">
        <v>720</v>
      </c>
      <c r="H5945">
        <v>90485</v>
      </c>
      <c r="I5945">
        <v>2190470</v>
      </c>
      <c r="J5945">
        <v>24.11</v>
      </c>
    </row>
    <row r="5946" spans="1:10" x14ac:dyDescent="0.45">
      <c r="A5946">
        <v>1986</v>
      </c>
      <c r="B5946">
        <v>59</v>
      </c>
      <c r="C5946">
        <v>8.3400000000000002E-3</v>
      </c>
      <c r="D5946">
        <v>8.3099999999999997E-3</v>
      </c>
      <c r="E5946">
        <v>0.5</v>
      </c>
      <c r="F5946">
        <v>90125</v>
      </c>
      <c r="G5946">
        <v>749</v>
      </c>
      <c r="H5946">
        <v>89751</v>
      </c>
      <c r="I5946">
        <v>2099985</v>
      </c>
      <c r="J5946">
        <v>23.3</v>
      </c>
    </row>
    <row r="5947" spans="1:10" x14ac:dyDescent="0.45">
      <c r="A5947">
        <v>1986</v>
      </c>
      <c r="B5947">
        <v>60</v>
      </c>
      <c r="C5947">
        <v>9.4400000000000005E-3</v>
      </c>
      <c r="D5947">
        <v>9.3900000000000008E-3</v>
      </c>
      <c r="E5947">
        <v>0.5</v>
      </c>
      <c r="F5947">
        <v>89376</v>
      </c>
      <c r="G5947">
        <v>840</v>
      </c>
      <c r="H5947">
        <v>88957</v>
      </c>
      <c r="I5947">
        <v>2010234</v>
      </c>
      <c r="J5947">
        <v>22.49</v>
      </c>
    </row>
    <row r="5948" spans="1:10" x14ac:dyDescent="0.45">
      <c r="A5948">
        <v>1986</v>
      </c>
      <c r="B5948">
        <v>61</v>
      </c>
      <c r="C5948">
        <v>1.052E-2</v>
      </c>
      <c r="D5948">
        <v>1.0460000000000001E-2</v>
      </c>
      <c r="E5948">
        <v>0.5</v>
      </c>
      <c r="F5948">
        <v>88537</v>
      </c>
      <c r="G5948">
        <v>926</v>
      </c>
      <c r="H5948">
        <v>88074</v>
      </c>
      <c r="I5948">
        <v>1921277</v>
      </c>
      <c r="J5948">
        <v>21.7</v>
      </c>
    </row>
    <row r="5949" spans="1:10" x14ac:dyDescent="0.45">
      <c r="A5949">
        <v>1986</v>
      </c>
      <c r="B5949">
        <v>62</v>
      </c>
      <c r="C5949">
        <v>1.149E-2</v>
      </c>
      <c r="D5949">
        <v>1.1429999999999999E-2</v>
      </c>
      <c r="E5949">
        <v>0.5</v>
      </c>
      <c r="F5949">
        <v>87610</v>
      </c>
      <c r="G5949">
        <v>1001</v>
      </c>
      <c r="H5949">
        <v>87110</v>
      </c>
      <c r="I5949">
        <v>1833204</v>
      </c>
      <c r="J5949">
        <v>20.92</v>
      </c>
    </row>
    <row r="5950" spans="1:10" x14ac:dyDescent="0.45">
      <c r="A5950">
        <v>1986</v>
      </c>
      <c r="B5950">
        <v>63</v>
      </c>
      <c r="C5950">
        <v>1.21E-2</v>
      </c>
      <c r="D5950">
        <v>1.2019999999999999E-2</v>
      </c>
      <c r="E5950">
        <v>0.5</v>
      </c>
      <c r="F5950">
        <v>86609</v>
      </c>
      <c r="G5950">
        <v>1041</v>
      </c>
      <c r="H5950">
        <v>86088</v>
      </c>
      <c r="I5950">
        <v>1746094</v>
      </c>
      <c r="J5950">
        <v>20.16</v>
      </c>
    </row>
    <row r="5951" spans="1:10" x14ac:dyDescent="0.45">
      <c r="A5951">
        <v>1986</v>
      </c>
      <c r="B5951">
        <v>64</v>
      </c>
      <c r="C5951">
        <v>1.2800000000000001E-2</v>
      </c>
      <c r="D5951">
        <v>1.272E-2</v>
      </c>
      <c r="E5951">
        <v>0.5</v>
      </c>
      <c r="F5951">
        <v>85568</v>
      </c>
      <c r="G5951">
        <v>1088</v>
      </c>
      <c r="H5951">
        <v>85024</v>
      </c>
      <c r="I5951">
        <v>1660005</v>
      </c>
      <c r="J5951">
        <v>19.399999999999999</v>
      </c>
    </row>
    <row r="5952" spans="1:10" x14ac:dyDescent="0.45">
      <c r="A5952">
        <v>1986</v>
      </c>
      <c r="B5952">
        <v>65</v>
      </c>
      <c r="C5952">
        <v>1.409E-2</v>
      </c>
      <c r="D5952">
        <v>1.4E-2</v>
      </c>
      <c r="E5952">
        <v>0.5</v>
      </c>
      <c r="F5952">
        <v>84480</v>
      </c>
      <c r="G5952">
        <v>1182</v>
      </c>
      <c r="H5952">
        <v>83888</v>
      </c>
      <c r="I5952">
        <v>1574982</v>
      </c>
      <c r="J5952">
        <v>18.64</v>
      </c>
    </row>
    <row r="5953" spans="1:10" x14ac:dyDescent="0.45">
      <c r="A5953">
        <v>1986</v>
      </c>
      <c r="B5953">
        <v>66</v>
      </c>
      <c r="C5953">
        <v>1.602E-2</v>
      </c>
      <c r="D5953">
        <v>1.5890000000000001E-2</v>
      </c>
      <c r="E5953">
        <v>0.5</v>
      </c>
      <c r="F5953">
        <v>83297</v>
      </c>
      <c r="G5953">
        <v>1324</v>
      </c>
      <c r="H5953">
        <v>82635</v>
      </c>
      <c r="I5953">
        <v>1491093</v>
      </c>
      <c r="J5953">
        <v>17.899999999999999</v>
      </c>
    </row>
    <row r="5954" spans="1:10" x14ac:dyDescent="0.45">
      <c r="A5954">
        <v>1986</v>
      </c>
      <c r="B5954">
        <v>67</v>
      </c>
      <c r="C5954">
        <v>1.643E-2</v>
      </c>
      <c r="D5954">
        <v>1.6289999999999999E-2</v>
      </c>
      <c r="E5954">
        <v>0.5</v>
      </c>
      <c r="F5954">
        <v>81973</v>
      </c>
      <c r="G5954">
        <v>1336</v>
      </c>
      <c r="H5954">
        <v>81306</v>
      </c>
      <c r="I5954">
        <v>1408458</v>
      </c>
      <c r="J5954">
        <v>17.18</v>
      </c>
    </row>
    <row r="5955" spans="1:10" x14ac:dyDescent="0.45">
      <c r="A5955">
        <v>1986</v>
      </c>
      <c r="B5955">
        <v>68</v>
      </c>
      <c r="C5955">
        <v>1.8380000000000001E-2</v>
      </c>
      <c r="D5955">
        <v>1.822E-2</v>
      </c>
      <c r="E5955">
        <v>0.5</v>
      </c>
      <c r="F5955">
        <v>80638</v>
      </c>
      <c r="G5955">
        <v>1469</v>
      </c>
      <c r="H5955">
        <v>79903</v>
      </c>
      <c r="I5955">
        <v>1327152</v>
      </c>
      <c r="J5955">
        <v>16.46</v>
      </c>
    </row>
    <row r="5956" spans="1:10" x14ac:dyDescent="0.45">
      <c r="A5956">
        <v>1986</v>
      </c>
      <c r="B5956">
        <v>69</v>
      </c>
      <c r="C5956">
        <v>1.9060000000000001E-2</v>
      </c>
      <c r="D5956">
        <v>1.8880000000000001E-2</v>
      </c>
      <c r="E5956">
        <v>0.5</v>
      </c>
      <c r="F5956">
        <v>79169</v>
      </c>
      <c r="G5956">
        <v>1495</v>
      </c>
      <c r="H5956">
        <v>78421</v>
      </c>
      <c r="I5956">
        <v>1247249</v>
      </c>
      <c r="J5956">
        <v>15.75</v>
      </c>
    </row>
    <row r="5957" spans="1:10" x14ac:dyDescent="0.45">
      <c r="A5957">
        <v>1986</v>
      </c>
      <c r="B5957">
        <v>70</v>
      </c>
      <c r="C5957">
        <v>2.1690000000000001E-2</v>
      </c>
      <c r="D5957">
        <v>2.146E-2</v>
      </c>
      <c r="E5957">
        <v>0.5</v>
      </c>
      <c r="F5957">
        <v>77674</v>
      </c>
      <c r="G5957">
        <v>1667</v>
      </c>
      <c r="H5957">
        <v>76841</v>
      </c>
      <c r="I5957">
        <v>1168827</v>
      </c>
      <c r="J5957">
        <v>15.05</v>
      </c>
    </row>
    <row r="5958" spans="1:10" x14ac:dyDescent="0.45">
      <c r="A5958">
        <v>1986</v>
      </c>
      <c r="B5958">
        <v>71</v>
      </c>
      <c r="C5958">
        <v>2.3609999999999999E-2</v>
      </c>
      <c r="D5958">
        <v>2.334E-2</v>
      </c>
      <c r="E5958">
        <v>0.5</v>
      </c>
      <c r="F5958">
        <v>76007</v>
      </c>
      <c r="G5958">
        <v>1774</v>
      </c>
      <c r="H5958">
        <v>75120</v>
      </c>
      <c r="I5958">
        <v>1091987</v>
      </c>
      <c r="J5958">
        <v>14.37</v>
      </c>
    </row>
    <row r="5959" spans="1:10" x14ac:dyDescent="0.45">
      <c r="A5959">
        <v>1986</v>
      </c>
      <c r="B5959">
        <v>72</v>
      </c>
      <c r="C5959">
        <v>2.6720000000000001E-2</v>
      </c>
      <c r="D5959">
        <v>2.6360000000000001E-2</v>
      </c>
      <c r="E5959">
        <v>0.5</v>
      </c>
      <c r="F5959">
        <v>74233</v>
      </c>
      <c r="G5959">
        <v>1957</v>
      </c>
      <c r="H5959">
        <v>73255</v>
      </c>
      <c r="I5959">
        <v>1016866</v>
      </c>
      <c r="J5959">
        <v>13.7</v>
      </c>
    </row>
    <row r="5960" spans="1:10" x14ac:dyDescent="0.45">
      <c r="A5960">
        <v>1986</v>
      </c>
      <c r="B5960">
        <v>73</v>
      </c>
      <c r="C5960">
        <v>2.86E-2</v>
      </c>
      <c r="D5960">
        <v>2.819E-2</v>
      </c>
      <c r="E5960">
        <v>0.5</v>
      </c>
      <c r="F5960">
        <v>72276</v>
      </c>
      <c r="G5960">
        <v>2038</v>
      </c>
      <c r="H5960">
        <v>71258</v>
      </c>
      <c r="I5960">
        <v>943611</v>
      </c>
      <c r="J5960">
        <v>13.06</v>
      </c>
    </row>
    <row r="5961" spans="1:10" x14ac:dyDescent="0.45">
      <c r="A5961">
        <v>1986</v>
      </c>
      <c r="B5961">
        <v>74</v>
      </c>
      <c r="C5961">
        <v>3.0290000000000001E-2</v>
      </c>
      <c r="D5961">
        <v>2.9839999999999998E-2</v>
      </c>
      <c r="E5961">
        <v>0.5</v>
      </c>
      <c r="F5961">
        <v>70239</v>
      </c>
      <c r="G5961">
        <v>2096</v>
      </c>
      <c r="H5961">
        <v>69191</v>
      </c>
      <c r="I5961">
        <v>872354</v>
      </c>
      <c r="J5961">
        <v>12.42</v>
      </c>
    </row>
    <row r="5962" spans="1:10" x14ac:dyDescent="0.45">
      <c r="A5962">
        <v>1986</v>
      </c>
      <c r="B5962">
        <v>75</v>
      </c>
      <c r="C5962">
        <v>3.3529999999999997E-2</v>
      </c>
      <c r="D5962">
        <v>3.2969999999999999E-2</v>
      </c>
      <c r="E5962">
        <v>0.5</v>
      </c>
      <c r="F5962">
        <v>68143</v>
      </c>
      <c r="G5962">
        <v>2247</v>
      </c>
      <c r="H5962">
        <v>67019</v>
      </c>
      <c r="I5962">
        <v>803163</v>
      </c>
      <c r="J5962">
        <v>11.79</v>
      </c>
    </row>
    <row r="5963" spans="1:10" x14ac:dyDescent="0.45">
      <c r="A5963">
        <v>1986</v>
      </c>
      <c r="B5963">
        <v>76</v>
      </c>
      <c r="C5963">
        <v>3.7240000000000002E-2</v>
      </c>
      <c r="D5963">
        <v>3.6560000000000002E-2</v>
      </c>
      <c r="E5963">
        <v>0.5</v>
      </c>
      <c r="F5963">
        <v>65896</v>
      </c>
      <c r="G5963">
        <v>2409</v>
      </c>
      <c r="H5963">
        <v>64691</v>
      </c>
      <c r="I5963">
        <v>736144</v>
      </c>
      <c r="J5963">
        <v>11.17</v>
      </c>
    </row>
    <row r="5964" spans="1:10" x14ac:dyDescent="0.45">
      <c r="A5964">
        <v>1986</v>
      </c>
      <c r="B5964">
        <v>77</v>
      </c>
      <c r="C5964">
        <v>3.9640000000000002E-2</v>
      </c>
      <c r="D5964">
        <v>3.8870000000000002E-2</v>
      </c>
      <c r="E5964">
        <v>0.5</v>
      </c>
      <c r="F5964">
        <v>63487</v>
      </c>
      <c r="G5964">
        <v>2467</v>
      </c>
      <c r="H5964">
        <v>62253</v>
      </c>
      <c r="I5964">
        <v>671453</v>
      </c>
      <c r="J5964">
        <v>10.58</v>
      </c>
    </row>
    <row r="5965" spans="1:10" x14ac:dyDescent="0.45">
      <c r="A5965">
        <v>1986</v>
      </c>
      <c r="B5965">
        <v>78</v>
      </c>
      <c r="C5965">
        <v>4.4859999999999997E-2</v>
      </c>
      <c r="D5965">
        <v>4.3880000000000002E-2</v>
      </c>
      <c r="E5965">
        <v>0.5</v>
      </c>
      <c r="F5965">
        <v>61019</v>
      </c>
      <c r="G5965">
        <v>2677</v>
      </c>
      <c r="H5965">
        <v>59680</v>
      </c>
      <c r="I5965">
        <v>609200</v>
      </c>
      <c r="J5965">
        <v>9.98</v>
      </c>
    </row>
    <row r="5966" spans="1:10" x14ac:dyDescent="0.45">
      <c r="A5966">
        <v>1986</v>
      </c>
      <c r="B5966">
        <v>79</v>
      </c>
      <c r="C5966">
        <v>4.827E-2</v>
      </c>
      <c r="D5966">
        <v>4.7129999999999998E-2</v>
      </c>
      <c r="E5966">
        <v>0.5</v>
      </c>
      <c r="F5966">
        <v>58342</v>
      </c>
      <c r="G5966">
        <v>2750</v>
      </c>
      <c r="H5966">
        <v>56967</v>
      </c>
      <c r="I5966">
        <v>549519</v>
      </c>
      <c r="J5966">
        <v>9.42</v>
      </c>
    </row>
    <row r="5967" spans="1:10" x14ac:dyDescent="0.45">
      <c r="A5967">
        <v>1986</v>
      </c>
      <c r="B5967">
        <v>80</v>
      </c>
      <c r="C5967">
        <v>5.57E-2</v>
      </c>
      <c r="D5967">
        <v>5.4190000000000002E-2</v>
      </c>
      <c r="E5967">
        <v>0.5</v>
      </c>
      <c r="F5967">
        <v>55592</v>
      </c>
      <c r="G5967">
        <v>3012</v>
      </c>
      <c r="H5967">
        <v>54086</v>
      </c>
      <c r="I5967">
        <v>492553</v>
      </c>
      <c r="J5967">
        <v>8.86</v>
      </c>
    </row>
    <row r="5968" spans="1:10" x14ac:dyDescent="0.45">
      <c r="A5968">
        <v>1986</v>
      </c>
      <c r="B5968">
        <v>81</v>
      </c>
      <c r="C5968">
        <v>6.087E-2</v>
      </c>
      <c r="D5968">
        <v>5.9069999999999998E-2</v>
      </c>
      <c r="E5968">
        <v>0.5</v>
      </c>
      <c r="F5968">
        <v>52580</v>
      </c>
      <c r="G5968">
        <v>3106</v>
      </c>
      <c r="H5968">
        <v>51027</v>
      </c>
      <c r="I5968">
        <v>438467</v>
      </c>
      <c r="J5968">
        <v>8.34</v>
      </c>
    </row>
    <row r="5969" spans="1:10" x14ac:dyDescent="0.45">
      <c r="A5969">
        <v>1986</v>
      </c>
      <c r="B5969">
        <v>82</v>
      </c>
      <c r="C5969">
        <v>6.8989999999999996E-2</v>
      </c>
      <c r="D5969">
        <v>6.6689999999999999E-2</v>
      </c>
      <c r="E5969">
        <v>0.5</v>
      </c>
      <c r="F5969">
        <v>49474</v>
      </c>
      <c r="G5969">
        <v>3300</v>
      </c>
      <c r="H5969">
        <v>47824</v>
      </c>
      <c r="I5969">
        <v>387440</v>
      </c>
      <c r="J5969">
        <v>7.83</v>
      </c>
    </row>
    <row r="5970" spans="1:10" x14ac:dyDescent="0.45">
      <c r="A5970">
        <v>1986</v>
      </c>
      <c r="B5970">
        <v>83</v>
      </c>
      <c r="C5970">
        <v>7.5889999999999999E-2</v>
      </c>
      <c r="D5970">
        <v>7.3120000000000004E-2</v>
      </c>
      <c r="E5970">
        <v>0.5</v>
      </c>
      <c r="F5970">
        <v>46174</v>
      </c>
      <c r="G5970">
        <v>3376</v>
      </c>
      <c r="H5970">
        <v>44486</v>
      </c>
      <c r="I5970">
        <v>339616</v>
      </c>
      <c r="J5970">
        <v>7.36</v>
      </c>
    </row>
    <row r="5971" spans="1:10" x14ac:dyDescent="0.45">
      <c r="A5971">
        <v>1986</v>
      </c>
      <c r="B5971">
        <v>84</v>
      </c>
      <c r="C5971">
        <v>8.269E-2</v>
      </c>
      <c r="D5971">
        <v>7.9399999999999998E-2</v>
      </c>
      <c r="E5971">
        <v>0.5</v>
      </c>
      <c r="F5971">
        <v>42798</v>
      </c>
      <c r="G5971">
        <v>3398</v>
      </c>
      <c r="H5971">
        <v>41099</v>
      </c>
      <c r="I5971">
        <v>295130</v>
      </c>
      <c r="J5971">
        <v>6.9</v>
      </c>
    </row>
    <row r="5972" spans="1:10" x14ac:dyDescent="0.45">
      <c r="A5972">
        <v>1986</v>
      </c>
      <c r="B5972">
        <v>85</v>
      </c>
      <c r="C5972">
        <v>9.5310000000000006E-2</v>
      </c>
      <c r="D5972">
        <v>9.0969999999999995E-2</v>
      </c>
      <c r="E5972">
        <v>0.5</v>
      </c>
      <c r="F5972">
        <v>39400</v>
      </c>
      <c r="G5972">
        <v>3584</v>
      </c>
      <c r="H5972">
        <v>37607</v>
      </c>
      <c r="I5972">
        <v>254032</v>
      </c>
      <c r="J5972">
        <v>6.45</v>
      </c>
    </row>
    <row r="5973" spans="1:10" x14ac:dyDescent="0.45">
      <c r="A5973">
        <v>1986</v>
      </c>
      <c r="B5973">
        <v>86</v>
      </c>
      <c r="C5973">
        <v>0.10625</v>
      </c>
      <c r="D5973">
        <v>0.10088999999999999</v>
      </c>
      <c r="E5973">
        <v>0.5</v>
      </c>
      <c r="F5973">
        <v>35815</v>
      </c>
      <c r="G5973">
        <v>3613</v>
      </c>
      <c r="H5973">
        <v>34009</v>
      </c>
      <c r="I5973">
        <v>216424</v>
      </c>
      <c r="J5973">
        <v>6.04</v>
      </c>
    </row>
    <row r="5974" spans="1:10" x14ac:dyDescent="0.45">
      <c r="A5974">
        <v>1986</v>
      </c>
      <c r="B5974">
        <v>87</v>
      </c>
      <c r="C5974">
        <v>0.11502</v>
      </c>
      <c r="D5974">
        <v>0.10877000000000001</v>
      </c>
      <c r="E5974">
        <v>0.5</v>
      </c>
      <c r="F5974">
        <v>32202</v>
      </c>
      <c r="G5974">
        <v>3502</v>
      </c>
      <c r="H5974">
        <v>30451</v>
      </c>
      <c r="I5974">
        <v>182416</v>
      </c>
      <c r="J5974">
        <v>5.66</v>
      </c>
    </row>
    <row r="5975" spans="1:10" x14ac:dyDescent="0.45">
      <c r="A5975">
        <v>1986</v>
      </c>
      <c r="B5975">
        <v>88</v>
      </c>
      <c r="C5975">
        <v>0.12534999999999999</v>
      </c>
      <c r="D5975">
        <v>0.11796</v>
      </c>
      <c r="E5975">
        <v>0.5</v>
      </c>
      <c r="F5975">
        <v>28699</v>
      </c>
      <c r="G5975">
        <v>3385</v>
      </c>
      <c r="H5975">
        <v>27007</v>
      </c>
      <c r="I5975">
        <v>151965</v>
      </c>
      <c r="J5975">
        <v>5.3</v>
      </c>
    </row>
    <row r="5976" spans="1:10" x14ac:dyDescent="0.45">
      <c r="A5976">
        <v>1986</v>
      </c>
      <c r="B5976">
        <v>89</v>
      </c>
      <c r="C5976">
        <v>0.14135</v>
      </c>
      <c r="D5976">
        <v>0.13202</v>
      </c>
      <c r="E5976">
        <v>0.5</v>
      </c>
      <c r="F5976">
        <v>25314</v>
      </c>
      <c r="G5976">
        <v>3342</v>
      </c>
      <c r="H5976">
        <v>23643</v>
      </c>
      <c r="I5976">
        <v>124958</v>
      </c>
      <c r="J5976">
        <v>4.9400000000000004</v>
      </c>
    </row>
    <row r="5977" spans="1:10" x14ac:dyDescent="0.45">
      <c r="A5977">
        <v>1986</v>
      </c>
      <c r="B5977">
        <v>90</v>
      </c>
      <c r="C5977">
        <v>0.15779000000000001</v>
      </c>
      <c r="D5977">
        <v>0.14624999999999999</v>
      </c>
      <c r="E5977">
        <v>0.5</v>
      </c>
      <c r="F5977">
        <v>21972</v>
      </c>
      <c r="G5977">
        <v>3214</v>
      </c>
      <c r="H5977">
        <v>20365</v>
      </c>
      <c r="I5977">
        <v>101315</v>
      </c>
      <c r="J5977">
        <v>4.6100000000000003</v>
      </c>
    </row>
    <row r="5978" spans="1:10" x14ac:dyDescent="0.45">
      <c r="A5978">
        <v>1986</v>
      </c>
      <c r="B5978">
        <v>91</v>
      </c>
      <c r="C5978">
        <v>0.17074</v>
      </c>
      <c r="D5978">
        <v>0.15731000000000001</v>
      </c>
      <c r="E5978">
        <v>0.5</v>
      </c>
      <c r="F5978">
        <v>18759</v>
      </c>
      <c r="G5978">
        <v>2951</v>
      </c>
      <c r="H5978">
        <v>17283</v>
      </c>
      <c r="I5978">
        <v>80950</v>
      </c>
      <c r="J5978">
        <v>4.32</v>
      </c>
    </row>
    <row r="5979" spans="1:10" x14ac:dyDescent="0.45">
      <c r="A5979">
        <v>1986</v>
      </c>
      <c r="B5979">
        <v>92</v>
      </c>
      <c r="C5979">
        <v>0.18970000000000001</v>
      </c>
      <c r="D5979">
        <v>0.17326</v>
      </c>
      <c r="E5979">
        <v>0.5</v>
      </c>
      <c r="F5979">
        <v>15808</v>
      </c>
      <c r="G5979">
        <v>2739</v>
      </c>
      <c r="H5979">
        <v>14438</v>
      </c>
      <c r="I5979">
        <v>63667</v>
      </c>
      <c r="J5979">
        <v>4.03</v>
      </c>
    </row>
    <row r="5980" spans="1:10" x14ac:dyDescent="0.45">
      <c r="A5980">
        <v>1986</v>
      </c>
      <c r="B5980">
        <v>93</v>
      </c>
      <c r="C5980">
        <v>0.20982999999999999</v>
      </c>
      <c r="D5980">
        <v>0.18991</v>
      </c>
      <c r="E5980">
        <v>0.5</v>
      </c>
      <c r="F5980">
        <v>13069</v>
      </c>
      <c r="G5980">
        <v>2482</v>
      </c>
      <c r="H5980">
        <v>11828</v>
      </c>
      <c r="I5980">
        <v>49228</v>
      </c>
      <c r="J5980">
        <v>3.77</v>
      </c>
    </row>
    <row r="5981" spans="1:10" x14ac:dyDescent="0.45">
      <c r="A5981">
        <v>1986</v>
      </c>
      <c r="B5981">
        <v>94</v>
      </c>
      <c r="C5981">
        <v>0.22738</v>
      </c>
      <c r="D5981">
        <v>0.20416999999999999</v>
      </c>
      <c r="E5981">
        <v>0.5</v>
      </c>
      <c r="F5981">
        <v>10587</v>
      </c>
      <c r="G5981">
        <v>2161</v>
      </c>
      <c r="H5981">
        <v>9506</v>
      </c>
      <c r="I5981">
        <v>37400</v>
      </c>
      <c r="J5981">
        <v>3.53</v>
      </c>
    </row>
    <row r="5982" spans="1:10" x14ac:dyDescent="0.45">
      <c r="A5982">
        <v>1986</v>
      </c>
      <c r="B5982">
        <v>95</v>
      </c>
      <c r="C5982">
        <v>0.24659</v>
      </c>
      <c r="D5982">
        <v>0.21951999999999999</v>
      </c>
      <c r="E5982">
        <v>0.5</v>
      </c>
      <c r="F5982">
        <v>8426</v>
      </c>
      <c r="G5982">
        <v>1850</v>
      </c>
      <c r="H5982">
        <v>7501</v>
      </c>
      <c r="I5982">
        <v>27894</v>
      </c>
      <c r="J5982">
        <v>3.31</v>
      </c>
    </row>
    <row r="5983" spans="1:10" x14ac:dyDescent="0.45">
      <c r="A5983">
        <v>1986</v>
      </c>
      <c r="B5983">
        <v>96</v>
      </c>
      <c r="C5983">
        <v>0.26852999999999999</v>
      </c>
      <c r="D5983">
        <v>0.23674000000000001</v>
      </c>
      <c r="E5983">
        <v>0.5</v>
      </c>
      <c r="F5983">
        <v>6576</v>
      </c>
      <c r="G5983">
        <v>1557</v>
      </c>
      <c r="H5983">
        <v>5798</v>
      </c>
      <c r="I5983">
        <v>20393</v>
      </c>
      <c r="J5983">
        <v>3.1</v>
      </c>
    </row>
    <row r="5984" spans="1:10" x14ac:dyDescent="0.45">
      <c r="A5984">
        <v>1986</v>
      </c>
      <c r="B5984">
        <v>97</v>
      </c>
      <c r="C5984">
        <v>0.29165999999999997</v>
      </c>
      <c r="D5984">
        <v>0.25453999999999999</v>
      </c>
      <c r="E5984">
        <v>0.5</v>
      </c>
      <c r="F5984">
        <v>5019</v>
      </c>
      <c r="G5984">
        <v>1278</v>
      </c>
      <c r="H5984">
        <v>4380</v>
      </c>
      <c r="I5984">
        <v>14596</v>
      </c>
      <c r="J5984">
        <v>2.91</v>
      </c>
    </row>
    <row r="5985" spans="1:10" x14ac:dyDescent="0.45">
      <c r="A5985">
        <v>1986</v>
      </c>
      <c r="B5985">
        <v>98</v>
      </c>
      <c r="C5985">
        <v>0.31592999999999999</v>
      </c>
      <c r="D5985">
        <v>0.27283000000000002</v>
      </c>
      <c r="E5985">
        <v>0.5</v>
      </c>
      <c r="F5985">
        <v>3742</v>
      </c>
      <c r="G5985">
        <v>1021</v>
      </c>
      <c r="H5985">
        <v>3231</v>
      </c>
      <c r="I5985">
        <v>10216</v>
      </c>
      <c r="J5985">
        <v>2.73</v>
      </c>
    </row>
    <row r="5986" spans="1:10" x14ac:dyDescent="0.45">
      <c r="A5986">
        <v>1986</v>
      </c>
      <c r="B5986">
        <v>99</v>
      </c>
      <c r="C5986">
        <v>0.34123999999999999</v>
      </c>
      <c r="D5986">
        <v>0.29149999999999998</v>
      </c>
      <c r="E5986">
        <v>0.5</v>
      </c>
      <c r="F5986">
        <v>2721</v>
      </c>
      <c r="G5986">
        <v>793</v>
      </c>
      <c r="H5986">
        <v>2324</v>
      </c>
      <c r="I5986">
        <v>6984</v>
      </c>
      <c r="J5986">
        <v>2.57</v>
      </c>
    </row>
    <row r="5987" spans="1:10" x14ac:dyDescent="0.45">
      <c r="A5987">
        <v>1986</v>
      </c>
      <c r="B5987">
        <v>100</v>
      </c>
      <c r="C5987">
        <v>0.36748999999999998</v>
      </c>
      <c r="D5987">
        <v>0.31045</v>
      </c>
      <c r="E5987">
        <v>0.5</v>
      </c>
      <c r="F5987">
        <v>1928</v>
      </c>
      <c r="G5987">
        <v>598</v>
      </c>
      <c r="H5987">
        <v>1628</v>
      </c>
      <c r="I5987">
        <v>4660</v>
      </c>
      <c r="J5987">
        <v>2.42</v>
      </c>
    </row>
    <row r="5988" spans="1:10" x14ac:dyDescent="0.45">
      <c r="A5988">
        <v>1986</v>
      </c>
      <c r="B5988">
        <v>101</v>
      </c>
      <c r="C5988">
        <v>0.39455000000000001</v>
      </c>
      <c r="D5988">
        <v>0.32954</v>
      </c>
      <c r="E5988">
        <v>0.5</v>
      </c>
      <c r="F5988">
        <v>1329</v>
      </c>
      <c r="G5988">
        <v>438</v>
      </c>
      <c r="H5988">
        <v>1110</v>
      </c>
      <c r="I5988">
        <v>3032</v>
      </c>
      <c r="J5988">
        <v>2.2799999999999998</v>
      </c>
    </row>
    <row r="5989" spans="1:10" x14ac:dyDescent="0.45">
      <c r="A5989">
        <v>1986</v>
      </c>
      <c r="B5989">
        <v>102</v>
      </c>
      <c r="C5989">
        <v>0.42226999999999998</v>
      </c>
      <c r="D5989">
        <v>0.34866000000000003</v>
      </c>
      <c r="E5989">
        <v>0.5</v>
      </c>
      <c r="F5989">
        <v>891</v>
      </c>
      <c r="G5989">
        <v>311</v>
      </c>
      <c r="H5989">
        <v>736</v>
      </c>
      <c r="I5989">
        <v>1922</v>
      </c>
      <c r="J5989">
        <v>2.16</v>
      </c>
    </row>
    <row r="5990" spans="1:10" x14ac:dyDescent="0.45">
      <c r="A5990">
        <v>1986</v>
      </c>
      <c r="B5990">
        <v>103</v>
      </c>
      <c r="C5990">
        <v>0.45049</v>
      </c>
      <c r="D5990">
        <v>0.36768000000000001</v>
      </c>
      <c r="E5990">
        <v>0.5</v>
      </c>
      <c r="F5990">
        <v>580</v>
      </c>
      <c r="G5990">
        <v>213</v>
      </c>
      <c r="H5990">
        <v>474</v>
      </c>
      <c r="I5990">
        <v>1186</v>
      </c>
      <c r="J5990">
        <v>2.04</v>
      </c>
    </row>
    <row r="5991" spans="1:10" x14ac:dyDescent="0.45">
      <c r="A5991">
        <v>1986</v>
      </c>
      <c r="B5991">
        <v>104</v>
      </c>
      <c r="C5991">
        <v>0.47904000000000002</v>
      </c>
      <c r="D5991">
        <v>0.38646999999999998</v>
      </c>
      <c r="E5991">
        <v>0.5</v>
      </c>
      <c r="F5991">
        <v>367</v>
      </c>
      <c r="G5991">
        <v>142</v>
      </c>
      <c r="H5991">
        <v>296</v>
      </c>
      <c r="I5991">
        <v>712</v>
      </c>
      <c r="J5991">
        <v>1.94</v>
      </c>
    </row>
    <row r="5992" spans="1:10" x14ac:dyDescent="0.45">
      <c r="A5992">
        <v>1986</v>
      </c>
      <c r="B5992">
        <v>105</v>
      </c>
      <c r="C5992">
        <v>0.50771999999999995</v>
      </c>
      <c r="D5992">
        <v>0.40492</v>
      </c>
      <c r="E5992">
        <v>0.5</v>
      </c>
      <c r="F5992">
        <v>225</v>
      </c>
      <c r="G5992">
        <v>91</v>
      </c>
      <c r="H5992">
        <v>180</v>
      </c>
      <c r="I5992">
        <v>416</v>
      </c>
      <c r="J5992">
        <v>1.85</v>
      </c>
    </row>
    <row r="5993" spans="1:10" x14ac:dyDescent="0.45">
      <c r="A5993">
        <v>1986</v>
      </c>
      <c r="B5993">
        <v>106</v>
      </c>
      <c r="C5993">
        <v>0.53634999999999999</v>
      </c>
      <c r="D5993">
        <v>0.42292999999999997</v>
      </c>
      <c r="E5993">
        <v>0.5</v>
      </c>
      <c r="F5993">
        <v>134</v>
      </c>
      <c r="G5993">
        <v>57</v>
      </c>
      <c r="H5993">
        <v>106</v>
      </c>
      <c r="I5993">
        <v>236</v>
      </c>
      <c r="J5993">
        <v>1.76</v>
      </c>
    </row>
    <row r="5994" spans="1:10" x14ac:dyDescent="0.45">
      <c r="A5994">
        <v>1986</v>
      </c>
      <c r="B5994">
        <v>107</v>
      </c>
      <c r="C5994">
        <v>0.56474000000000002</v>
      </c>
      <c r="D5994">
        <v>0.44039</v>
      </c>
      <c r="E5994">
        <v>0.5</v>
      </c>
      <c r="F5994">
        <v>77</v>
      </c>
      <c r="G5994">
        <v>34</v>
      </c>
      <c r="H5994">
        <v>60</v>
      </c>
      <c r="I5994">
        <v>131</v>
      </c>
      <c r="J5994">
        <v>1.69</v>
      </c>
    </row>
    <row r="5995" spans="1:10" x14ac:dyDescent="0.45">
      <c r="A5995">
        <v>1986</v>
      </c>
      <c r="B5995">
        <v>108</v>
      </c>
      <c r="C5995">
        <v>0.59270999999999996</v>
      </c>
      <c r="D5995">
        <v>0.45722000000000002</v>
      </c>
      <c r="E5995">
        <v>0.5</v>
      </c>
      <c r="F5995">
        <v>43</v>
      </c>
      <c r="G5995">
        <v>20</v>
      </c>
      <c r="H5995">
        <v>33</v>
      </c>
      <c r="I5995">
        <v>70</v>
      </c>
      <c r="J5995">
        <v>1.63</v>
      </c>
    </row>
    <row r="5996" spans="1:10" x14ac:dyDescent="0.45">
      <c r="A5996">
        <v>1986</v>
      </c>
      <c r="B5996">
        <v>109</v>
      </c>
      <c r="C5996">
        <v>0.62009999999999998</v>
      </c>
      <c r="D5996">
        <v>0.47333999999999998</v>
      </c>
      <c r="E5996">
        <v>0.5</v>
      </c>
      <c r="F5996">
        <v>23</v>
      </c>
      <c r="G5996">
        <v>11</v>
      </c>
      <c r="H5996">
        <v>18</v>
      </c>
      <c r="I5996">
        <v>37</v>
      </c>
      <c r="J5996">
        <v>1.58</v>
      </c>
    </row>
    <row r="5997" spans="1:10" x14ac:dyDescent="0.45">
      <c r="A5997">
        <v>1986</v>
      </c>
      <c r="B5997" t="s">
        <v>20</v>
      </c>
      <c r="C5997">
        <v>0.64673999999999998</v>
      </c>
      <c r="D5997">
        <v>1</v>
      </c>
      <c r="E5997">
        <v>1.55</v>
      </c>
      <c r="F5997">
        <v>12</v>
      </c>
      <c r="G5997">
        <v>12</v>
      </c>
      <c r="H5997">
        <v>19</v>
      </c>
      <c r="I5997">
        <v>19</v>
      </c>
      <c r="J5997">
        <v>1.55</v>
      </c>
    </row>
    <row r="5998" spans="1:10" x14ac:dyDescent="0.45">
      <c r="A5998">
        <v>1987</v>
      </c>
      <c r="B5998">
        <v>0</v>
      </c>
      <c r="C5998">
        <v>9.1900000000000003E-3</v>
      </c>
      <c r="D5998">
        <v>9.1199999999999996E-3</v>
      </c>
      <c r="E5998">
        <v>0.13</v>
      </c>
      <c r="F5998">
        <v>100000</v>
      </c>
      <c r="G5998">
        <v>912</v>
      </c>
      <c r="H5998">
        <v>99207</v>
      </c>
      <c r="I5998">
        <v>7835755</v>
      </c>
      <c r="J5998">
        <v>78.36</v>
      </c>
    </row>
    <row r="5999" spans="1:10" x14ac:dyDescent="0.45">
      <c r="A5999">
        <v>1987</v>
      </c>
      <c r="B5999">
        <v>1</v>
      </c>
      <c r="C5999">
        <v>7.2999999999999996E-4</v>
      </c>
      <c r="D5999">
        <v>7.2999999999999996E-4</v>
      </c>
      <c r="E5999">
        <v>0.5</v>
      </c>
      <c r="F5999">
        <v>99088</v>
      </c>
      <c r="G5999">
        <v>72</v>
      </c>
      <c r="H5999">
        <v>99052</v>
      </c>
      <c r="I5999">
        <v>7736548</v>
      </c>
      <c r="J5999">
        <v>78.08</v>
      </c>
    </row>
    <row r="6000" spans="1:10" x14ac:dyDescent="0.45">
      <c r="A6000">
        <v>1987</v>
      </c>
      <c r="B6000">
        <v>2</v>
      </c>
      <c r="C6000">
        <v>4.6999999999999999E-4</v>
      </c>
      <c r="D6000">
        <v>4.6999999999999999E-4</v>
      </c>
      <c r="E6000">
        <v>0.5</v>
      </c>
      <c r="F6000">
        <v>99016</v>
      </c>
      <c r="G6000">
        <v>46</v>
      </c>
      <c r="H6000">
        <v>98993</v>
      </c>
      <c r="I6000">
        <v>7637495</v>
      </c>
      <c r="J6000">
        <v>77.13</v>
      </c>
    </row>
    <row r="6001" spans="1:10" x14ac:dyDescent="0.45">
      <c r="A6001">
        <v>1987</v>
      </c>
      <c r="B6001">
        <v>3</v>
      </c>
      <c r="C6001">
        <v>3.4000000000000002E-4</v>
      </c>
      <c r="D6001">
        <v>3.4000000000000002E-4</v>
      </c>
      <c r="E6001">
        <v>0.5</v>
      </c>
      <c r="F6001">
        <v>98970</v>
      </c>
      <c r="G6001">
        <v>34</v>
      </c>
      <c r="H6001">
        <v>98953</v>
      </c>
      <c r="I6001">
        <v>7538502</v>
      </c>
      <c r="J6001">
        <v>76.17</v>
      </c>
    </row>
    <row r="6002" spans="1:10" x14ac:dyDescent="0.45">
      <c r="A6002">
        <v>1987</v>
      </c>
      <c r="B6002">
        <v>4</v>
      </c>
      <c r="C6002">
        <v>2.9E-4</v>
      </c>
      <c r="D6002">
        <v>2.9E-4</v>
      </c>
      <c r="E6002">
        <v>0.5</v>
      </c>
      <c r="F6002">
        <v>98936</v>
      </c>
      <c r="G6002">
        <v>29</v>
      </c>
      <c r="H6002">
        <v>98922</v>
      </c>
      <c r="I6002">
        <v>7439549</v>
      </c>
      <c r="J6002">
        <v>75.2</v>
      </c>
    </row>
    <row r="6003" spans="1:10" x14ac:dyDescent="0.45">
      <c r="A6003">
        <v>1987</v>
      </c>
      <c r="B6003">
        <v>5</v>
      </c>
      <c r="C6003">
        <v>2.1000000000000001E-4</v>
      </c>
      <c r="D6003">
        <v>2.1000000000000001E-4</v>
      </c>
      <c r="E6003">
        <v>0.5</v>
      </c>
      <c r="F6003">
        <v>98907</v>
      </c>
      <c r="G6003">
        <v>20</v>
      </c>
      <c r="H6003">
        <v>98897</v>
      </c>
      <c r="I6003">
        <v>7340627</v>
      </c>
      <c r="J6003">
        <v>74.22</v>
      </c>
    </row>
    <row r="6004" spans="1:10" x14ac:dyDescent="0.45">
      <c r="A6004">
        <v>1987</v>
      </c>
      <c r="B6004">
        <v>6</v>
      </c>
      <c r="C6004">
        <v>2.1000000000000001E-4</v>
      </c>
      <c r="D6004">
        <v>2.1000000000000001E-4</v>
      </c>
      <c r="E6004">
        <v>0.5</v>
      </c>
      <c r="F6004">
        <v>98887</v>
      </c>
      <c r="G6004">
        <v>21</v>
      </c>
      <c r="H6004">
        <v>98876</v>
      </c>
      <c r="I6004">
        <v>7241730</v>
      </c>
      <c r="J6004">
        <v>73.23</v>
      </c>
    </row>
    <row r="6005" spans="1:10" x14ac:dyDescent="0.45">
      <c r="A6005">
        <v>1987</v>
      </c>
      <c r="B6005">
        <v>7</v>
      </c>
      <c r="C6005">
        <v>2.0000000000000001E-4</v>
      </c>
      <c r="D6005">
        <v>2.0000000000000001E-4</v>
      </c>
      <c r="E6005">
        <v>0.5</v>
      </c>
      <c r="F6005">
        <v>98866</v>
      </c>
      <c r="G6005">
        <v>20</v>
      </c>
      <c r="H6005">
        <v>98856</v>
      </c>
      <c r="I6005">
        <v>7142854</v>
      </c>
      <c r="J6005">
        <v>72.25</v>
      </c>
    </row>
    <row r="6006" spans="1:10" x14ac:dyDescent="0.45">
      <c r="A6006">
        <v>1987</v>
      </c>
      <c r="B6006">
        <v>8</v>
      </c>
      <c r="C6006">
        <v>1.9000000000000001E-4</v>
      </c>
      <c r="D6006">
        <v>1.9000000000000001E-4</v>
      </c>
      <c r="E6006">
        <v>0.5</v>
      </c>
      <c r="F6006">
        <v>98846</v>
      </c>
      <c r="G6006">
        <v>19</v>
      </c>
      <c r="H6006">
        <v>98836</v>
      </c>
      <c r="I6006">
        <v>7043998</v>
      </c>
      <c r="J6006">
        <v>71.260000000000005</v>
      </c>
    </row>
    <row r="6007" spans="1:10" x14ac:dyDescent="0.45">
      <c r="A6007">
        <v>1987</v>
      </c>
      <c r="B6007">
        <v>9</v>
      </c>
      <c r="C6007">
        <v>1.6000000000000001E-4</v>
      </c>
      <c r="D6007">
        <v>1.6000000000000001E-4</v>
      </c>
      <c r="E6007">
        <v>0.5</v>
      </c>
      <c r="F6007">
        <v>98827</v>
      </c>
      <c r="G6007">
        <v>16</v>
      </c>
      <c r="H6007">
        <v>98819</v>
      </c>
      <c r="I6007">
        <v>6945162</v>
      </c>
      <c r="J6007">
        <v>70.28</v>
      </c>
    </row>
    <row r="6008" spans="1:10" x14ac:dyDescent="0.45">
      <c r="A6008">
        <v>1987</v>
      </c>
      <c r="B6008">
        <v>10</v>
      </c>
      <c r="C6008">
        <v>1.3999999999999999E-4</v>
      </c>
      <c r="D6008">
        <v>1.3999999999999999E-4</v>
      </c>
      <c r="E6008">
        <v>0.5</v>
      </c>
      <c r="F6008">
        <v>98811</v>
      </c>
      <c r="G6008">
        <v>14</v>
      </c>
      <c r="H6008">
        <v>98804</v>
      </c>
      <c r="I6008">
        <v>6846344</v>
      </c>
      <c r="J6008">
        <v>69.290000000000006</v>
      </c>
    </row>
    <row r="6009" spans="1:10" x14ac:dyDescent="0.45">
      <c r="A6009">
        <v>1987</v>
      </c>
      <c r="B6009">
        <v>11</v>
      </c>
      <c r="C6009">
        <v>1.6000000000000001E-4</v>
      </c>
      <c r="D6009">
        <v>1.6000000000000001E-4</v>
      </c>
      <c r="E6009">
        <v>0.5</v>
      </c>
      <c r="F6009">
        <v>98796</v>
      </c>
      <c r="G6009">
        <v>16</v>
      </c>
      <c r="H6009">
        <v>98788</v>
      </c>
      <c r="I6009">
        <v>6747540</v>
      </c>
      <c r="J6009">
        <v>68.3</v>
      </c>
    </row>
    <row r="6010" spans="1:10" x14ac:dyDescent="0.45">
      <c r="A6010">
        <v>1987</v>
      </c>
      <c r="B6010">
        <v>12</v>
      </c>
      <c r="C6010">
        <v>1.7000000000000001E-4</v>
      </c>
      <c r="D6010">
        <v>1.7000000000000001E-4</v>
      </c>
      <c r="E6010">
        <v>0.5</v>
      </c>
      <c r="F6010">
        <v>98780</v>
      </c>
      <c r="G6010">
        <v>17</v>
      </c>
      <c r="H6010">
        <v>98772</v>
      </c>
      <c r="I6010">
        <v>6648752</v>
      </c>
      <c r="J6010">
        <v>67.31</v>
      </c>
    </row>
    <row r="6011" spans="1:10" x14ac:dyDescent="0.45">
      <c r="A6011">
        <v>1987</v>
      </c>
      <c r="B6011">
        <v>13</v>
      </c>
      <c r="C6011">
        <v>1.9000000000000001E-4</v>
      </c>
      <c r="D6011">
        <v>1.9000000000000001E-4</v>
      </c>
      <c r="E6011">
        <v>0.5</v>
      </c>
      <c r="F6011">
        <v>98763</v>
      </c>
      <c r="G6011">
        <v>18</v>
      </c>
      <c r="H6011">
        <v>98754</v>
      </c>
      <c r="I6011">
        <v>6549980</v>
      </c>
      <c r="J6011">
        <v>66.319999999999993</v>
      </c>
    </row>
    <row r="6012" spans="1:10" x14ac:dyDescent="0.45">
      <c r="A6012">
        <v>1987</v>
      </c>
      <c r="B6012">
        <v>14</v>
      </c>
      <c r="C6012">
        <v>2.7E-4</v>
      </c>
      <c r="D6012">
        <v>2.7E-4</v>
      </c>
      <c r="E6012">
        <v>0.5</v>
      </c>
      <c r="F6012">
        <v>98745</v>
      </c>
      <c r="G6012">
        <v>27</v>
      </c>
      <c r="H6012">
        <v>98732</v>
      </c>
      <c r="I6012">
        <v>6451226</v>
      </c>
      <c r="J6012">
        <v>65.33</v>
      </c>
    </row>
    <row r="6013" spans="1:10" x14ac:dyDescent="0.45">
      <c r="A6013">
        <v>1987</v>
      </c>
      <c r="B6013">
        <v>15</v>
      </c>
      <c r="C6013">
        <v>3.4000000000000002E-4</v>
      </c>
      <c r="D6013">
        <v>3.4000000000000002E-4</v>
      </c>
      <c r="E6013">
        <v>0.5</v>
      </c>
      <c r="F6013">
        <v>98718</v>
      </c>
      <c r="G6013">
        <v>33</v>
      </c>
      <c r="H6013">
        <v>98701</v>
      </c>
      <c r="I6013">
        <v>6352494</v>
      </c>
      <c r="J6013">
        <v>64.349999999999994</v>
      </c>
    </row>
    <row r="6014" spans="1:10" x14ac:dyDescent="0.45">
      <c r="A6014">
        <v>1987</v>
      </c>
      <c r="B6014">
        <v>16</v>
      </c>
      <c r="C6014">
        <v>4.6000000000000001E-4</v>
      </c>
      <c r="D6014">
        <v>4.6000000000000001E-4</v>
      </c>
      <c r="E6014">
        <v>0.5</v>
      </c>
      <c r="F6014">
        <v>98685</v>
      </c>
      <c r="G6014">
        <v>46</v>
      </c>
      <c r="H6014">
        <v>98662</v>
      </c>
      <c r="I6014">
        <v>6253793</v>
      </c>
      <c r="J6014">
        <v>63.37</v>
      </c>
    </row>
    <row r="6015" spans="1:10" x14ac:dyDescent="0.45">
      <c r="A6015">
        <v>1987</v>
      </c>
      <c r="B6015">
        <v>17</v>
      </c>
      <c r="C6015">
        <v>5.2999999999999998E-4</v>
      </c>
      <c r="D6015">
        <v>5.2999999999999998E-4</v>
      </c>
      <c r="E6015">
        <v>0.5</v>
      </c>
      <c r="F6015">
        <v>98639</v>
      </c>
      <c r="G6015">
        <v>52</v>
      </c>
      <c r="H6015">
        <v>98613</v>
      </c>
      <c r="I6015">
        <v>6155131</v>
      </c>
      <c r="J6015">
        <v>62.4</v>
      </c>
    </row>
    <row r="6016" spans="1:10" x14ac:dyDescent="0.45">
      <c r="A6016">
        <v>1987</v>
      </c>
      <c r="B6016">
        <v>18</v>
      </c>
      <c r="C6016">
        <v>5.5000000000000003E-4</v>
      </c>
      <c r="D6016">
        <v>5.4000000000000001E-4</v>
      </c>
      <c r="E6016">
        <v>0.5</v>
      </c>
      <c r="F6016">
        <v>98587</v>
      </c>
      <c r="G6016">
        <v>54</v>
      </c>
      <c r="H6016">
        <v>98560</v>
      </c>
      <c r="I6016">
        <v>6056518</v>
      </c>
      <c r="J6016">
        <v>61.43</v>
      </c>
    </row>
    <row r="6017" spans="1:10" x14ac:dyDescent="0.45">
      <c r="A6017">
        <v>1987</v>
      </c>
      <c r="B6017">
        <v>19</v>
      </c>
      <c r="C6017">
        <v>5.0000000000000001E-4</v>
      </c>
      <c r="D6017">
        <v>5.0000000000000001E-4</v>
      </c>
      <c r="E6017">
        <v>0.5</v>
      </c>
      <c r="F6017">
        <v>98533</v>
      </c>
      <c r="G6017">
        <v>49</v>
      </c>
      <c r="H6017">
        <v>98508</v>
      </c>
      <c r="I6017">
        <v>5957959</v>
      </c>
      <c r="J6017">
        <v>60.47</v>
      </c>
    </row>
    <row r="6018" spans="1:10" x14ac:dyDescent="0.45">
      <c r="A6018">
        <v>1987</v>
      </c>
      <c r="B6018">
        <v>20</v>
      </c>
      <c r="C6018">
        <v>5.0000000000000001E-4</v>
      </c>
      <c r="D6018">
        <v>5.0000000000000001E-4</v>
      </c>
      <c r="E6018">
        <v>0.5</v>
      </c>
      <c r="F6018">
        <v>98483</v>
      </c>
      <c r="G6018">
        <v>50</v>
      </c>
      <c r="H6018">
        <v>98459</v>
      </c>
      <c r="I6018">
        <v>5859451</v>
      </c>
      <c r="J6018">
        <v>59.5</v>
      </c>
    </row>
    <row r="6019" spans="1:10" x14ac:dyDescent="0.45">
      <c r="A6019">
        <v>1987</v>
      </c>
      <c r="B6019">
        <v>21</v>
      </c>
      <c r="C6019">
        <v>5.5999999999999995E-4</v>
      </c>
      <c r="D6019">
        <v>5.5999999999999995E-4</v>
      </c>
      <c r="E6019">
        <v>0.5</v>
      </c>
      <c r="F6019">
        <v>98434</v>
      </c>
      <c r="G6019">
        <v>55</v>
      </c>
      <c r="H6019">
        <v>98406</v>
      </c>
      <c r="I6019">
        <v>5760992</v>
      </c>
      <c r="J6019">
        <v>58.53</v>
      </c>
    </row>
    <row r="6020" spans="1:10" x14ac:dyDescent="0.45">
      <c r="A6020">
        <v>1987</v>
      </c>
      <c r="B6020">
        <v>22</v>
      </c>
      <c r="C6020">
        <v>5.2999999999999998E-4</v>
      </c>
      <c r="D6020">
        <v>5.2999999999999998E-4</v>
      </c>
      <c r="E6020">
        <v>0.5</v>
      </c>
      <c r="F6020">
        <v>98379</v>
      </c>
      <c r="G6020">
        <v>52</v>
      </c>
      <c r="H6020">
        <v>98352</v>
      </c>
      <c r="I6020">
        <v>5662586</v>
      </c>
      <c r="J6020">
        <v>57.56</v>
      </c>
    </row>
    <row r="6021" spans="1:10" x14ac:dyDescent="0.45">
      <c r="A6021">
        <v>1987</v>
      </c>
      <c r="B6021">
        <v>23</v>
      </c>
      <c r="C6021">
        <v>5.6999999999999998E-4</v>
      </c>
      <c r="D6021">
        <v>5.6999999999999998E-4</v>
      </c>
      <c r="E6021">
        <v>0.5</v>
      </c>
      <c r="F6021">
        <v>98326</v>
      </c>
      <c r="G6021">
        <v>56</v>
      </c>
      <c r="H6021">
        <v>98298</v>
      </c>
      <c r="I6021">
        <v>5564233</v>
      </c>
      <c r="J6021">
        <v>56.59</v>
      </c>
    </row>
    <row r="6022" spans="1:10" x14ac:dyDescent="0.45">
      <c r="A6022">
        <v>1987</v>
      </c>
      <c r="B6022">
        <v>24</v>
      </c>
      <c r="C6022">
        <v>5.5999999999999995E-4</v>
      </c>
      <c r="D6022">
        <v>5.5999999999999995E-4</v>
      </c>
      <c r="E6022">
        <v>0.5</v>
      </c>
      <c r="F6022">
        <v>98270</v>
      </c>
      <c r="G6022">
        <v>55</v>
      </c>
      <c r="H6022">
        <v>98243</v>
      </c>
      <c r="I6022">
        <v>5465935</v>
      </c>
      <c r="J6022">
        <v>55.62</v>
      </c>
    </row>
    <row r="6023" spans="1:10" x14ac:dyDescent="0.45">
      <c r="A6023">
        <v>1987</v>
      </c>
      <c r="B6023">
        <v>25</v>
      </c>
      <c r="C6023">
        <v>6.0999999999999997E-4</v>
      </c>
      <c r="D6023">
        <v>6.0999999999999997E-4</v>
      </c>
      <c r="E6023">
        <v>0.5</v>
      </c>
      <c r="F6023">
        <v>98216</v>
      </c>
      <c r="G6023">
        <v>60</v>
      </c>
      <c r="H6023">
        <v>98186</v>
      </c>
      <c r="I6023">
        <v>5367692</v>
      </c>
      <c r="J6023">
        <v>54.65</v>
      </c>
    </row>
    <row r="6024" spans="1:10" x14ac:dyDescent="0.45">
      <c r="A6024">
        <v>1987</v>
      </c>
      <c r="B6024">
        <v>26</v>
      </c>
      <c r="C6024">
        <v>6.2E-4</v>
      </c>
      <c r="D6024">
        <v>6.2E-4</v>
      </c>
      <c r="E6024">
        <v>0.5</v>
      </c>
      <c r="F6024">
        <v>98155</v>
      </c>
      <c r="G6024">
        <v>61</v>
      </c>
      <c r="H6024">
        <v>98125</v>
      </c>
      <c r="I6024">
        <v>5269506</v>
      </c>
      <c r="J6024">
        <v>53.69</v>
      </c>
    </row>
    <row r="6025" spans="1:10" x14ac:dyDescent="0.45">
      <c r="A6025">
        <v>1987</v>
      </c>
      <c r="B6025">
        <v>27</v>
      </c>
      <c r="C6025">
        <v>6.3000000000000003E-4</v>
      </c>
      <c r="D6025">
        <v>6.3000000000000003E-4</v>
      </c>
      <c r="E6025">
        <v>0.5</v>
      </c>
      <c r="F6025">
        <v>98095</v>
      </c>
      <c r="G6025">
        <v>61</v>
      </c>
      <c r="H6025">
        <v>98064</v>
      </c>
      <c r="I6025">
        <v>5171381</v>
      </c>
      <c r="J6025">
        <v>52.72</v>
      </c>
    </row>
    <row r="6026" spans="1:10" x14ac:dyDescent="0.45">
      <c r="A6026">
        <v>1987</v>
      </c>
      <c r="B6026">
        <v>28</v>
      </c>
      <c r="C6026">
        <v>7.1000000000000002E-4</v>
      </c>
      <c r="D6026">
        <v>7.1000000000000002E-4</v>
      </c>
      <c r="E6026">
        <v>0.5</v>
      </c>
      <c r="F6026">
        <v>98033</v>
      </c>
      <c r="G6026">
        <v>70</v>
      </c>
      <c r="H6026">
        <v>97999</v>
      </c>
      <c r="I6026">
        <v>5073317</v>
      </c>
      <c r="J6026">
        <v>51.75</v>
      </c>
    </row>
    <row r="6027" spans="1:10" x14ac:dyDescent="0.45">
      <c r="A6027">
        <v>1987</v>
      </c>
      <c r="B6027">
        <v>29</v>
      </c>
      <c r="C6027">
        <v>6.8000000000000005E-4</v>
      </c>
      <c r="D6027">
        <v>6.8000000000000005E-4</v>
      </c>
      <c r="E6027">
        <v>0.5</v>
      </c>
      <c r="F6027">
        <v>97964</v>
      </c>
      <c r="G6027">
        <v>67</v>
      </c>
      <c r="H6027">
        <v>97930</v>
      </c>
      <c r="I6027">
        <v>4975319</v>
      </c>
      <c r="J6027">
        <v>50.79</v>
      </c>
    </row>
    <row r="6028" spans="1:10" x14ac:dyDescent="0.45">
      <c r="A6028">
        <v>1987</v>
      </c>
      <c r="B6028">
        <v>30</v>
      </c>
      <c r="C6028">
        <v>7.5000000000000002E-4</v>
      </c>
      <c r="D6028">
        <v>7.5000000000000002E-4</v>
      </c>
      <c r="E6028">
        <v>0.5</v>
      </c>
      <c r="F6028">
        <v>97897</v>
      </c>
      <c r="G6028">
        <v>73</v>
      </c>
      <c r="H6028">
        <v>97860</v>
      </c>
      <c r="I6028">
        <v>4877389</v>
      </c>
      <c r="J6028">
        <v>49.82</v>
      </c>
    </row>
    <row r="6029" spans="1:10" x14ac:dyDescent="0.45">
      <c r="A6029">
        <v>1987</v>
      </c>
      <c r="B6029">
        <v>31</v>
      </c>
      <c r="C6029">
        <v>8.0000000000000004E-4</v>
      </c>
      <c r="D6029">
        <v>8.0000000000000004E-4</v>
      </c>
      <c r="E6029">
        <v>0.5</v>
      </c>
      <c r="F6029">
        <v>97823</v>
      </c>
      <c r="G6029">
        <v>78</v>
      </c>
      <c r="H6029">
        <v>97784</v>
      </c>
      <c r="I6029">
        <v>4779529</v>
      </c>
      <c r="J6029">
        <v>48.86</v>
      </c>
    </row>
    <row r="6030" spans="1:10" x14ac:dyDescent="0.45">
      <c r="A6030">
        <v>1987</v>
      </c>
      <c r="B6030">
        <v>32</v>
      </c>
      <c r="C6030">
        <v>8.4999999999999995E-4</v>
      </c>
      <c r="D6030">
        <v>8.4999999999999995E-4</v>
      </c>
      <c r="E6030">
        <v>0.5</v>
      </c>
      <c r="F6030">
        <v>97745</v>
      </c>
      <c r="G6030">
        <v>83</v>
      </c>
      <c r="H6030">
        <v>97704</v>
      </c>
      <c r="I6030">
        <v>4681744</v>
      </c>
      <c r="J6030">
        <v>47.9</v>
      </c>
    </row>
    <row r="6031" spans="1:10" x14ac:dyDescent="0.45">
      <c r="A6031">
        <v>1987</v>
      </c>
      <c r="B6031">
        <v>33</v>
      </c>
      <c r="C6031">
        <v>8.9999999999999998E-4</v>
      </c>
      <c r="D6031">
        <v>8.8999999999999995E-4</v>
      </c>
      <c r="E6031">
        <v>0.5</v>
      </c>
      <c r="F6031">
        <v>97662</v>
      </c>
      <c r="G6031">
        <v>87</v>
      </c>
      <c r="H6031">
        <v>97619</v>
      </c>
      <c r="I6031">
        <v>4584040</v>
      </c>
      <c r="J6031">
        <v>46.94</v>
      </c>
    </row>
    <row r="6032" spans="1:10" x14ac:dyDescent="0.45">
      <c r="A6032">
        <v>1987</v>
      </c>
      <c r="B6032">
        <v>34</v>
      </c>
      <c r="C6032">
        <v>9.3000000000000005E-4</v>
      </c>
      <c r="D6032">
        <v>9.3000000000000005E-4</v>
      </c>
      <c r="E6032">
        <v>0.5</v>
      </c>
      <c r="F6032">
        <v>97575</v>
      </c>
      <c r="G6032">
        <v>91</v>
      </c>
      <c r="H6032">
        <v>97530</v>
      </c>
      <c r="I6032">
        <v>4486422</v>
      </c>
      <c r="J6032">
        <v>45.98</v>
      </c>
    </row>
    <row r="6033" spans="1:10" x14ac:dyDescent="0.45">
      <c r="A6033">
        <v>1987</v>
      </c>
      <c r="B6033">
        <v>35</v>
      </c>
      <c r="C6033">
        <v>9.5E-4</v>
      </c>
      <c r="D6033">
        <v>9.5E-4</v>
      </c>
      <c r="E6033">
        <v>0.5</v>
      </c>
      <c r="F6033">
        <v>97484</v>
      </c>
      <c r="G6033">
        <v>93</v>
      </c>
      <c r="H6033">
        <v>97438</v>
      </c>
      <c r="I6033">
        <v>4388892</v>
      </c>
      <c r="J6033">
        <v>45.02</v>
      </c>
    </row>
    <row r="6034" spans="1:10" x14ac:dyDescent="0.45">
      <c r="A6034">
        <v>1987</v>
      </c>
      <c r="B6034">
        <v>36</v>
      </c>
      <c r="C6034">
        <v>1.09E-3</v>
      </c>
      <c r="D6034">
        <v>1.09E-3</v>
      </c>
      <c r="E6034">
        <v>0.5</v>
      </c>
      <c r="F6034">
        <v>97391</v>
      </c>
      <c r="G6034">
        <v>106</v>
      </c>
      <c r="H6034">
        <v>97338</v>
      </c>
      <c r="I6034">
        <v>4291454</v>
      </c>
      <c r="J6034">
        <v>44.06</v>
      </c>
    </row>
    <row r="6035" spans="1:10" x14ac:dyDescent="0.45">
      <c r="A6035">
        <v>1987</v>
      </c>
      <c r="B6035">
        <v>37</v>
      </c>
      <c r="C6035">
        <v>1.16E-3</v>
      </c>
      <c r="D6035">
        <v>1.16E-3</v>
      </c>
      <c r="E6035">
        <v>0.5</v>
      </c>
      <c r="F6035">
        <v>97285</v>
      </c>
      <c r="G6035">
        <v>112</v>
      </c>
      <c r="H6035">
        <v>97229</v>
      </c>
      <c r="I6035">
        <v>4194116</v>
      </c>
      <c r="J6035">
        <v>43.11</v>
      </c>
    </row>
    <row r="6036" spans="1:10" x14ac:dyDescent="0.45">
      <c r="A6036">
        <v>1987</v>
      </c>
      <c r="B6036">
        <v>38</v>
      </c>
      <c r="C6036">
        <v>1.31E-3</v>
      </c>
      <c r="D6036">
        <v>1.31E-3</v>
      </c>
      <c r="E6036">
        <v>0.5</v>
      </c>
      <c r="F6036">
        <v>97173</v>
      </c>
      <c r="G6036">
        <v>127</v>
      </c>
      <c r="H6036">
        <v>97109</v>
      </c>
      <c r="I6036">
        <v>4096887</v>
      </c>
      <c r="J6036">
        <v>42.16</v>
      </c>
    </row>
    <row r="6037" spans="1:10" x14ac:dyDescent="0.45">
      <c r="A6037">
        <v>1987</v>
      </c>
      <c r="B6037">
        <v>39</v>
      </c>
      <c r="C6037">
        <v>1.2600000000000001E-3</v>
      </c>
      <c r="D6037">
        <v>1.2600000000000001E-3</v>
      </c>
      <c r="E6037">
        <v>0.5</v>
      </c>
      <c r="F6037">
        <v>97045</v>
      </c>
      <c r="G6037">
        <v>122</v>
      </c>
      <c r="H6037">
        <v>96984</v>
      </c>
      <c r="I6037">
        <v>3999778</v>
      </c>
      <c r="J6037">
        <v>41.22</v>
      </c>
    </row>
    <row r="6038" spans="1:10" x14ac:dyDescent="0.45">
      <c r="A6038">
        <v>1987</v>
      </c>
      <c r="B6038">
        <v>40</v>
      </c>
      <c r="C6038">
        <v>1.4E-3</v>
      </c>
      <c r="D6038">
        <v>1.39E-3</v>
      </c>
      <c r="E6038">
        <v>0.5</v>
      </c>
      <c r="F6038">
        <v>96923</v>
      </c>
      <c r="G6038">
        <v>135</v>
      </c>
      <c r="H6038">
        <v>96856</v>
      </c>
      <c r="I6038">
        <v>3902793</v>
      </c>
      <c r="J6038">
        <v>40.270000000000003</v>
      </c>
    </row>
    <row r="6039" spans="1:10" x14ac:dyDescent="0.45">
      <c r="A6039">
        <v>1987</v>
      </c>
      <c r="B6039">
        <v>41</v>
      </c>
      <c r="C6039">
        <v>1.5E-3</v>
      </c>
      <c r="D6039">
        <v>1.5E-3</v>
      </c>
      <c r="E6039">
        <v>0.5</v>
      </c>
      <c r="F6039">
        <v>96788</v>
      </c>
      <c r="G6039">
        <v>145</v>
      </c>
      <c r="H6039">
        <v>96715</v>
      </c>
      <c r="I6039">
        <v>3805938</v>
      </c>
      <c r="J6039">
        <v>39.32</v>
      </c>
    </row>
    <row r="6040" spans="1:10" x14ac:dyDescent="0.45">
      <c r="A6040">
        <v>1987</v>
      </c>
      <c r="B6040">
        <v>42</v>
      </c>
      <c r="C6040">
        <v>1.73E-3</v>
      </c>
      <c r="D6040">
        <v>1.73E-3</v>
      </c>
      <c r="E6040">
        <v>0.5</v>
      </c>
      <c r="F6040">
        <v>96643</v>
      </c>
      <c r="G6040">
        <v>167</v>
      </c>
      <c r="H6040">
        <v>96559</v>
      </c>
      <c r="I6040">
        <v>3709222</v>
      </c>
      <c r="J6040">
        <v>38.380000000000003</v>
      </c>
    </row>
    <row r="6041" spans="1:10" x14ac:dyDescent="0.45">
      <c r="A6041">
        <v>1987</v>
      </c>
      <c r="B6041">
        <v>43</v>
      </c>
      <c r="C6041">
        <v>1.83E-3</v>
      </c>
      <c r="D6041">
        <v>1.82E-3</v>
      </c>
      <c r="E6041">
        <v>0.5</v>
      </c>
      <c r="F6041">
        <v>96476</v>
      </c>
      <c r="G6041">
        <v>176</v>
      </c>
      <c r="H6041">
        <v>96388</v>
      </c>
      <c r="I6041">
        <v>3612663</v>
      </c>
      <c r="J6041">
        <v>37.450000000000003</v>
      </c>
    </row>
    <row r="6042" spans="1:10" x14ac:dyDescent="0.45">
      <c r="A6042">
        <v>1987</v>
      </c>
      <c r="B6042">
        <v>44</v>
      </c>
      <c r="C6042">
        <v>2E-3</v>
      </c>
      <c r="D6042">
        <v>2E-3</v>
      </c>
      <c r="E6042">
        <v>0.5</v>
      </c>
      <c r="F6042">
        <v>96300</v>
      </c>
      <c r="G6042">
        <v>192</v>
      </c>
      <c r="H6042">
        <v>96204</v>
      </c>
      <c r="I6042">
        <v>3516275</v>
      </c>
      <c r="J6042">
        <v>36.51</v>
      </c>
    </row>
    <row r="6043" spans="1:10" x14ac:dyDescent="0.45">
      <c r="A6043">
        <v>1987</v>
      </c>
      <c r="B6043">
        <v>45</v>
      </c>
      <c r="C6043">
        <v>2.2899999999999999E-3</v>
      </c>
      <c r="D6043">
        <v>2.2899999999999999E-3</v>
      </c>
      <c r="E6043">
        <v>0.5</v>
      </c>
      <c r="F6043">
        <v>96108</v>
      </c>
      <c r="G6043">
        <v>220</v>
      </c>
      <c r="H6043">
        <v>95998</v>
      </c>
      <c r="I6043">
        <v>3420071</v>
      </c>
      <c r="J6043">
        <v>35.590000000000003</v>
      </c>
    </row>
    <row r="6044" spans="1:10" x14ac:dyDescent="0.45">
      <c r="A6044">
        <v>1987</v>
      </c>
      <c r="B6044">
        <v>46</v>
      </c>
      <c r="C6044">
        <v>2.49E-3</v>
      </c>
      <c r="D6044">
        <v>2.48E-3</v>
      </c>
      <c r="E6044">
        <v>0.5</v>
      </c>
      <c r="F6044">
        <v>95887</v>
      </c>
      <c r="G6044">
        <v>238</v>
      </c>
      <c r="H6044">
        <v>95768</v>
      </c>
      <c r="I6044">
        <v>3324073</v>
      </c>
      <c r="J6044">
        <v>34.67</v>
      </c>
    </row>
    <row r="6045" spans="1:10" x14ac:dyDescent="0.45">
      <c r="A6045">
        <v>1987</v>
      </c>
      <c r="B6045">
        <v>47</v>
      </c>
      <c r="C6045">
        <v>2.7699999999999999E-3</v>
      </c>
      <c r="D6045">
        <v>2.7699999999999999E-3</v>
      </c>
      <c r="E6045">
        <v>0.5</v>
      </c>
      <c r="F6045">
        <v>95649</v>
      </c>
      <c r="G6045">
        <v>265</v>
      </c>
      <c r="H6045">
        <v>95517</v>
      </c>
      <c r="I6045">
        <v>3228305</v>
      </c>
      <c r="J6045">
        <v>33.75</v>
      </c>
    </row>
    <row r="6046" spans="1:10" x14ac:dyDescent="0.45">
      <c r="A6046">
        <v>1987</v>
      </c>
      <c r="B6046">
        <v>48</v>
      </c>
      <c r="C6046">
        <v>3.2499999999999999E-3</v>
      </c>
      <c r="D6046">
        <v>3.2399999999999998E-3</v>
      </c>
      <c r="E6046">
        <v>0.5</v>
      </c>
      <c r="F6046">
        <v>95385</v>
      </c>
      <c r="G6046">
        <v>309</v>
      </c>
      <c r="H6046">
        <v>95230</v>
      </c>
      <c r="I6046">
        <v>3132788</v>
      </c>
      <c r="J6046">
        <v>32.840000000000003</v>
      </c>
    </row>
    <row r="6047" spans="1:10" x14ac:dyDescent="0.45">
      <c r="A6047">
        <v>1987</v>
      </c>
      <c r="B6047">
        <v>49</v>
      </c>
      <c r="C6047">
        <v>3.2200000000000002E-3</v>
      </c>
      <c r="D6047">
        <v>3.2100000000000002E-3</v>
      </c>
      <c r="E6047">
        <v>0.5</v>
      </c>
      <c r="F6047">
        <v>95075</v>
      </c>
      <c r="G6047">
        <v>305</v>
      </c>
      <c r="H6047">
        <v>94922</v>
      </c>
      <c r="I6047">
        <v>3037558</v>
      </c>
      <c r="J6047">
        <v>31.95</v>
      </c>
    </row>
    <row r="6048" spans="1:10" x14ac:dyDescent="0.45">
      <c r="A6048">
        <v>1987</v>
      </c>
      <c r="B6048">
        <v>50</v>
      </c>
      <c r="C6048">
        <v>3.64E-3</v>
      </c>
      <c r="D6048">
        <v>3.63E-3</v>
      </c>
      <c r="E6048">
        <v>0.5</v>
      </c>
      <c r="F6048">
        <v>94770</v>
      </c>
      <c r="G6048">
        <v>344</v>
      </c>
      <c r="H6048">
        <v>94598</v>
      </c>
      <c r="I6048">
        <v>2942636</v>
      </c>
      <c r="J6048">
        <v>31.05</v>
      </c>
    </row>
    <row r="6049" spans="1:10" x14ac:dyDescent="0.45">
      <c r="A6049">
        <v>1987</v>
      </c>
      <c r="B6049">
        <v>51</v>
      </c>
      <c r="C6049">
        <v>4.2199999999999998E-3</v>
      </c>
      <c r="D6049">
        <v>4.2100000000000002E-3</v>
      </c>
      <c r="E6049">
        <v>0.5</v>
      </c>
      <c r="F6049">
        <v>94425</v>
      </c>
      <c r="G6049">
        <v>398</v>
      </c>
      <c r="H6049">
        <v>94227</v>
      </c>
      <c r="I6049">
        <v>2848038</v>
      </c>
      <c r="J6049">
        <v>30.16</v>
      </c>
    </row>
    <row r="6050" spans="1:10" x14ac:dyDescent="0.45">
      <c r="A6050">
        <v>1987</v>
      </c>
      <c r="B6050">
        <v>52</v>
      </c>
      <c r="C6050">
        <v>4.6299999999999996E-3</v>
      </c>
      <c r="D6050">
        <v>4.62E-3</v>
      </c>
      <c r="E6050">
        <v>0.5</v>
      </c>
      <c r="F6050">
        <v>94028</v>
      </c>
      <c r="G6050">
        <v>434</v>
      </c>
      <c r="H6050">
        <v>93811</v>
      </c>
      <c r="I6050">
        <v>2753812</v>
      </c>
      <c r="J6050">
        <v>29.29</v>
      </c>
    </row>
    <row r="6051" spans="1:10" x14ac:dyDescent="0.45">
      <c r="A6051">
        <v>1987</v>
      </c>
      <c r="B6051">
        <v>53</v>
      </c>
      <c r="C6051">
        <v>4.9300000000000004E-3</v>
      </c>
      <c r="D6051">
        <v>4.9199999999999999E-3</v>
      </c>
      <c r="E6051">
        <v>0.5</v>
      </c>
      <c r="F6051">
        <v>93593</v>
      </c>
      <c r="G6051">
        <v>461</v>
      </c>
      <c r="H6051">
        <v>93363</v>
      </c>
      <c r="I6051">
        <v>2660001</v>
      </c>
      <c r="J6051">
        <v>28.42</v>
      </c>
    </row>
    <row r="6052" spans="1:10" x14ac:dyDescent="0.45">
      <c r="A6052">
        <v>1987</v>
      </c>
      <c r="B6052">
        <v>54</v>
      </c>
      <c r="C6052">
        <v>5.4900000000000001E-3</v>
      </c>
      <c r="D6052">
        <v>5.47E-3</v>
      </c>
      <c r="E6052">
        <v>0.5</v>
      </c>
      <c r="F6052">
        <v>93133</v>
      </c>
      <c r="G6052">
        <v>509</v>
      </c>
      <c r="H6052">
        <v>92878</v>
      </c>
      <c r="I6052">
        <v>2566638</v>
      </c>
      <c r="J6052">
        <v>27.56</v>
      </c>
    </row>
    <row r="6053" spans="1:10" x14ac:dyDescent="0.45">
      <c r="A6053">
        <v>1987</v>
      </c>
      <c r="B6053">
        <v>55</v>
      </c>
      <c r="C6053">
        <v>5.8799999999999998E-3</v>
      </c>
      <c r="D6053">
        <v>5.8599999999999998E-3</v>
      </c>
      <c r="E6053">
        <v>0.5</v>
      </c>
      <c r="F6053">
        <v>92623</v>
      </c>
      <c r="G6053">
        <v>543</v>
      </c>
      <c r="H6053">
        <v>92352</v>
      </c>
      <c r="I6053">
        <v>2473760</v>
      </c>
      <c r="J6053">
        <v>26.71</v>
      </c>
    </row>
    <row r="6054" spans="1:10" x14ac:dyDescent="0.45">
      <c r="A6054">
        <v>1987</v>
      </c>
      <c r="B6054">
        <v>56</v>
      </c>
      <c r="C6054">
        <v>6.2199999999999998E-3</v>
      </c>
      <c r="D6054">
        <v>6.1999999999999998E-3</v>
      </c>
      <c r="E6054">
        <v>0.5</v>
      </c>
      <c r="F6054">
        <v>92081</v>
      </c>
      <c r="G6054">
        <v>571</v>
      </c>
      <c r="H6054">
        <v>91795</v>
      </c>
      <c r="I6054">
        <v>2381408</v>
      </c>
      <c r="J6054">
        <v>25.86</v>
      </c>
    </row>
    <row r="6055" spans="1:10" x14ac:dyDescent="0.45">
      <c r="A6055">
        <v>1987</v>
      </c>
      <c r="B6055">
        <v>57</v>
      </c>
      <c r="C6055">
        <v>7.0099999999999997E-3</v>
      </c>
      <c r="D6055">
        <v>6.9899999999999997E-3</v>
      </c>
      <c r="E6055">
        <v>0.5</v>
      </c>
      <c r="F6055">
        <v>91510</v>
      </c>
      <c r="G6055">
        <v>639</v>
      </c>
      <c r="H6055">
        <v>91190</v>
      </c>
      <c r="I6055">
        <v>2289612</v>
      </c>
      <c r="J6055">
        <v>25.02</v>
      </c>
    </row>
    <row r="6056" spans="1:10" x14ac:dyDescent="0.45">
      <c r="A6056">
        <v>1987</v>
      </c>
      <c r="B6056">
        <v>58</v>
      </c>
      <c r="C6056">
        <v>7.9500000000000005E-3</v>
      </c>
      <c r="D6056">
        <v>7.92E-3</v>
      </c>
      <c r="E6056">
        <v>0.5</v>
      </c>
      <c r="F6056">
        <v>90870</v>
      </c>
      <c r="G6056">
        <v>720</v>
      </c>
      <c r="H6056">
        <v>90511</v>
      </c>
      <c r="I6056">
        <v>2198422</v>
      </c>
      <c r="J6056">
        <v>24.19</v>
      </c>
    </row>
    <row r="6057" spans="1:10" x14ac:dyDescent="0.45">
      <c r="A6057">
        <v>1987</v>
      </c>
      <c r="B6057">
        <v>59</v>
      </c>
      <c r="C6057">
        <v>8.1700000000000002E-3</v>
      </c>
      <c r="D6057">
        <v>8.1300000000000001E-3</v>
      </c>
      <c r="E6057">
        <v>0.5</v>
      </c>
      <c r="F6057">
        <v>90151</v>
      </c>
      <c r="G6057">
        <v>733</v>
      </c>
      <c r="H6057">
        <v>89784</v>
      </c>
      <c r="I6057">
        <v>2107912</v>
      </c>
      <c r="J6057">
        <v>23.38</v>
      </c>
    </row>
    <row r="6058" spans="1:10" x14ac:dyDescent="0.45">
      <c r="A6058">
        <v>1987</v>
      </c>
      <c r="B6058">
        <v>60</v>
      </c>
      <c r="C6058">
        <v>9.1599999999999997E-3</v>
      </c>
      <c r="D6058">
        <v>9.1199999999999996E-3</v>
      </c>
      <c r="E6058">
        <v>0.5</v>
      </c>
      <c r="F6058">
        <v>89417</v>
      </c>
      <c r="G6058">
        <v>815</v>
      </c>
      <c r="H6058">
        <v>89010</v>
      </c>
      <c r="I6058">
        <v>2018128</v>
      </c>
      <c r="J6058">
        <v>22.57</v>
      </c>
    </row>
    <row r="6059" spans="1:10" x14ac:dyDescent="0.45">
      <c r="A6059">
        <v>1987</v>
      </c>
      <c r="B6059">
        <v>61</v>
      </c>
      <c r="C6059">
        <v>1.0200000000000001E-2</v>
      </c>
      <c r="D6059">
        <v>1.0149999999999999E-2</v>
      </c>
      <c r="E6059">
        <v>0.5</v>
      </c>
      <c r="F6059">
        <v>88602</v>
      </c>
      <c r="G6059">
        <v>900</v>
      </c>
      <c r="H6059">
        <v>88152</v>
      </c>
      <c r="I6059">
        <v>1929118</v>
      </c>
      <c r="J6059">
        <v>21.77</v>
      </c>
    </row>
    <row r="6060" spans="1:10" x14ac:dyDescent="0.45">
      <c r="A6060">
        <v>1987</v>
      </c>
      <c r="B6060">
        <v>62</v>
      </c>
      <c r="C6060">
        <v>1.15E-2</v>
      </c>
      <c r="D6060">
        <v>1.1440000000000001E-2</v>
      </c>
      <c r="E6060">
        <v>0.5</v>
      </c>
      <c r="F6060">
        <v>87703</v>
      </c>
      <c r="G6060">
        <v>1003</v>
      </c>
      <c r="H6060">
        <v>87201</v>
      </c>
      <c r="I6060">
        <v>1840965</v>
      </c>
      <c r="J6060">
        <v>20.99</v>
      </c>
    </row>
    <row r="6061" spans="1:10" x14ac:dyDescent="0.45">
      <c r="A6061">
        <v>1987</v>
      </c>
      <c r="B6061">
        <v>63</v>
      </c>
      <c r="C6061">
        <v>1.201E-2</v>
      </c>
      <c r="D6061">
        <v>1.193E-2</v>
      </c>
      <c r="E6061">
        <v>0.5</v>
      </c>
      <c r="F6061">
        <v>86700</v>
      </c>
      <c r="G6061">
        <v>1035</v>
      </c>
      <c r="H6061">
        <v>86182</v>
      </c>
      <c r="I6061">
        <v>1753764</v>
      </c>
      <c r="J6061">
        <v>20.23</v>
      </c>
    </row>
    <row r="6062" spans="1:10" x14ac:dyDescent="0.45">
      <c r="A6062">
        <v>1987</v>
      </c>
      <c r="B6062">
        <v>64</v>
      </c>
      <c r="C6062">
        <v>1.269E-2</v>
      </c>
      <c r="D6062">
        <v>1.261E-2</v>
      </c>
      <c r="E6062">
        <v>0.5</v>
      </c>
      <c r="F6062">
        <v>85665</v>
      </c>
      <c r="G6062">
        <v>1081</v>
      </c>
      <c r="H6062">
        <v>85125</v>
      </c>
      <c r="I6062">
        <v>1667582</v>
      </c>
      <c r="J6062">
        <v>19.47</v>
      </c>
    </row>
    <row r="6063" spans="1:10" x14ac:dyDescent="0.45">
      <c r="A6063">
        <v>1987</v>
      </c>
      <c r="B6063">
        <v>65</v>
      </c>
      <c r="C6063">
        <v>1.4080000000000001E-2</v>
      </c>
      <c r="D6063">
        <v>1.3979999999999999E-2</v>
      </c>
      <c r="E6063">
        <v>0.5</v>
      </c>
      <c r="F6063">
        <v>84584</v>
      </c>
      <c r="G6063">
        <v>1182</v>
      </c>
      <c r="H6063">
        <v>83993</v>
      </c>
      <c r="I6063">
        <v>1582457</v>
      </c>
      <c r="J6063">
        <v>18.71</v>
      </c>
    </row>
    <row r="6064" spans="1:10" x14ac:dyDescent="0.45">
      <c r="A6064">
        <v>1987</v>
      </c>
      <c r="B6064">
        <v>66</v>
      </c>
      <c r="C6064">
        <v>1.541E-2</v>
      </c>
      <c r="D6064">
        <v>1.529E-2</v>
      </c>
      <c r="E6064">
        <v>0.5</v>
      </c>
      <c r="F6064">
        <v>83402</v>
      </c>
      <c r="G6064">
        <v>1276</v>
      </c>
      <c r="H6064">
        <v>82764</v>
      </c>
      <c r="I6064">
        <v>1498464</v>
      </c>
      <c r="J6064">
        <v>17.97</v>
      </c>
    </row>
    <row r="6065" spans="1:10" x14ac:dyDescent="0.45">
      <c r="A6065">
        <v>1987</v>
      </c>
      <c r="B6065">
        <v>67</v>
      </c>
      <c r="C6065">
        <v>1.6930000000000001E-2</v>
      </c>
      <c r="D6065">
        <v>1.6789999999999999E-2</v>
      </c>
      <c r="E6065">
        <v>0.5</v>
      </c>
      <c r="F6065">
        <v>82127</v>
      </c>
      <c r="G6065">
        <v>1379</v>
      </c>
      <c r="H6065">
        <v>81437</v>
      </c>
      <c r="I6065">
        <v>1415700</v>
      </c>
      <c r="J6065">
        <v>17.239999999999998</v>
      </c>
    </row>
    <row r="6066" spans="1:10" x14ac:dyDescent="0.45">
      <c r="A6066">
        <v>1987</v>
      </c>
      <c r="B6066">
        <v>68</v>
      </c>
      <c r="C6066">
        <v>1.7979999999999999E-2</v>
      </c>
      <c r="D6066">
        <v>1.7819999999999999E-2</v>
      </c>
      <c r="E6066">
        <v>0.5</v>
      </c>
      <c r="F6066">
        <v>80748</v>
      </c>
      <c r="G6066">
        <v>1439</v>
      </c>
      <c r="H6066">
        <v>80028</v>
      </c>
      <c r="I6066">
        <v>1334262</v>
      </c>
      <c r="J6066">
        <v>16.52</v>
      </c>
    </row>
    <row r="6067" spans="1:10" x14ac:dyDescent="0.45">
      <c r="A6067">
        <v>1987</v>
      </c>
      <c r="B6067">
        <v>69</v>
      </c>
      <c r="C6067">
        <v>1.9120000000000002E-2</v>
      </c>
      <c r="D6067">
        <v>1.8939999999999999E-2</v>
      </c>
      <c r="E6067">
        <v>0.5</v>
      </c>
      <c r="F6067">
        <v>79309</v>
      </c>
      <c r="G6067">
        <v>1502</v>
      </c>
      <c r="H6067">
        <v>78558</v>
      </c>
      <c r="I6067">
        <v>1254234</v>
      </c>
      <c r="J6067">
        <v>15.81</v>
      </c>
    </row>
    <row r="6068" spans="1:10" x14ac:dyDescent="0.45">
      <c r="A6068">
        <v>1987</v>
      </c>
      <c r="B6068">
        <v>70</v>
      </c>
      <c r="C6068">
        <v>2.077E-2</v>
      </c>
      <c r="D6068">
        <v>2.0559999999999998E-2</v>
      </c>
      <c r="E6068">
        <v>0.5</v>
      </c>
      <c r="F6068">
        <v>77807</v>
      </c>
      <c r="G6068">
        <v>1599</v>
      </c>
      <c r="H6068">
        <v>77007</v>
      </c>
      <c r="I6068">
        <v>1175676</v>
      </c>
      <c r="J6068">
        <v>15.11</v>
      </c>
    </row>
    <row r="6069" spans="1:10" x14ac:dyDescent="0.45">
      <c r="A6069">
        <v>1987</v>
      </c>
      <c r="B6069">
        <v>71</v>
      </c>
      <c r="C6069">
        <v>2.332E-2</v>
      </c>
      <c r="D6069">
        <v>2.3060000000000001E-2</v>
      </c>
      <c r="E6069">
        <v>0.5</v>
      </c>
      <c r="F6069">
        <v>76207</v>
      </c>
      <c r="G6069">
        <v>1757</v>
      </c>
      <c r="H6069">
        <v>75329</v>
      </c>
      <c r="I6069">
        <v>1098669</v>
      </c>
      <c r="J6069">
        <v>14.42</v>
      </c>
    </row>
    <row r="6070" spans="1:10" x14ac:dyDescent="0.45">
      <c r="A6070">
        <v>1987</v>
      </c>
      <c r="B6070">
        <v>72</v>
      </c>
      <c r="C6070">
        <v>2.6419999999999999E-2</v>
      </c>
      <c r="D6070">
        <v>2.6069999999999999E-2</v>
      </c>
      <c r="E6070">
        <v>0.5</v>
      </c>
      <c r="F6070">
        <v>74450</v>
      </c>
      <c r="G6070">
        <v>1941</v>
      </c>
      <c r="H6070">
        <v>73480</v>
      </c>
      <c r="I6070">
        <v>1023340</v>
      </c>
      <c r="J6070">
        <v>13.75</v>
      </c>
    </row>
    <row r="6071" spans="1:10" x14ac:dyDescent="0.45">
      <c r="A6071">
        <v>1987</v>
      </c>
      <c r="B6071">
        <v>73</v>
      </c>
      <c r="C6071">
        <v>2.86E-2</v>
      </c>
      <c r="D6071">
        <v>2.8199999999999999E-2</v>
      </c>
      <c r="E6071">
        <v>0.5</v>
      </c>
      <c r="F6071">
        <v>72509</v>
      </c>
      <c r="G6071">
        <v>2045</v>
      </c>
      <c r="H6071">
        <v>71487</v>
      </c>
      <c r="I6071">
        <v>949861</v>
      </c>
      <c r="J6071">
        <v>13.1</v>
      </c>
    </row>
    <row r="6072" spans="1:10" x14ac:dyDescent="0.45">
      <c r="A6072">
        <v>1987</v>
      </c>
      <c r="B6072">
        <v>74</v>
      </c>
      <c r="C6072">
        <v>2.997E-2</v>
      </c>
      <c r="D6072">
        <v>2.9530000000000001E-2</v>
      </c>
      <c r="E6072">
        <v>0.5</v>
      </c>
      <c r="F6072">
        <v>70464</v>
      </c>
      <c r="G6072">
        <v>2081</v>
      </c>
      <c r="H6072">
        <v>69424</v>
      </c>
      <c r="I6072">
        <v>878374</v>
      </c>
      <c r="J6072">
        <v>12.47</v>
      </c>
    </row>
    <row r="6073" spans="1:10" x14ac:dyDescent="0.45">
      <c r="A6073">
        <v>1987</v>
      </c>
      <c r="B6073">
        <v>75</v>
      </c>
      <c r="C6073">
        <v>3.2620000000000003E-2</v>
      </c>
      <c r="D6073">
        <v>3.209E-2</v>
      </c>
      <c r="E6073">
        <v>0.5</v>
      </c>
      <c r="F6073">
        <v>68384</v>
      </c>
      <c r="G6073">
        <v>2195</v>
      </c>
      <c r="H6073">
        <v>67286</v>
      </c>
      <c r="I6073">
        <v>808950</v>
      </c>
      <c r="J6073">
        <v>11.83</v>
      </c>
    </row>
    <row r="6074" spans="1:10" x14ac:dyDescent="0.45">
      <c r="A6074">
        <v>1987</v>
      </c>
      <c r="B6074">
        <v>76</v>
      </c>
      <c r="C6074">
        <v>3.6830000000000002E-2</v>
      </c>
      <c r="D6074">
        <v>3.6159999999999998E-2</v>
      </c>
      <c r="E6074">
        <v>0.5</v>
      </c>
      <c r="F6074">
        <v>66189</v>
      </c>
      <c r="G6074">
        <v>2393</v>
      </c>
      <c r="H6074">
        <v>64992</v>
      </c>
      <c r="I6074">
        <v>741664</v>
      </c>
      <c r="J6074">
        <v>11.21</v>
      </c>
    </row>
    <row r="6075" spans="1:10" x14ac:dyDescent="0.45">
      <c r="A6075">
        <v>1987</v>
      </c>
      <c r="B6075">
        <v>77</v>
      </c>
      <c r="C6075">
        <v>4.0289999999999999E-2</v>
      </c>
      <c r="D6075">
        <v>3.9489999999999997E-2</v>
      </c>
      <c r="E6075">
        <v>0.5</v>
      </c>
      <c r="F6075">
        <v>63796</v>
      </c>
      <c r="G6075">
        <v>2520</v>
      </c>
      <c r="H6075">
        <v>62536</v>
      </c>
      <c r="I6075">
        <v>676671</v>
      </c>
      <c r="J6075">
        <v>10.61</v>
      </c>
    </row>
    <row r="6076" spans="1:10" x14ac:dyDescent="0.45">
      <c r="A6076">
        <v>1987</v>
      </c>
      <c r="B6076">
        <v>78</v>
      </c>
      <c r="C6076">
        <v>4.3200000000000002E-2</v>
      </c>
      <c r="D6076">
        <v>4.2290000000000001E-2</v>
      </c>
      <c r="E6076">
        <v>0.5</v>
      </c>
      <c r="F6076">
        <v>61276</v>
      </c>
      <c r="G6076">
        <v>2591</v>
      </c>
      <c r="H6076">
        <v>59980</v>
      </c>
      <c r="I6076">
        <v>614135</v>
      </c>
      <c r="J6076">
        <v>10.02</v>
      </c>
    </row>
    <row r="6077" spans="1:10" x14ac:dyDescent="0.45">
      <c r="A6077">
        <v>1987</v>
      </c>
      <c r="B6077">
        <v>79</v>
      </c>
      <c r="C6077">
        <v>4.8599999999999997E-2</v>
      </c>
      <c r="D6077">
        <v>4.7449999999999999E-2</v>
      </c>
      <c r="E6077">
        <v>0.5</v>
      </c>
      <c r="F6077">
        <v>58685</v>
      </c>
      <c r="G6077">
        <v>2784</v>
      </c>
      <c r="H6077">
        <v>57293</v>
      </c>
      <c r="I6077">
        <v>554155</v>
      </c>
      <c r="J6077">
        <v>9.44</v>
      </c>
    </row>
    <row r="6078" spans="1:10" x14ac:dyDescent="0.45">
      <c r="A6078">
        <v>1987</v>
      </c>
      <c r="B6078">
        <v>80</v>
      </c>
      <c r="C6078">
        <v>5.5239999999999997E-2</v>
      </c>
      <c r="D6078">
        <v>5.3749999999999999E-2</v>
      </c>
      <c r="E6078">
        <v>0.5</v>
      </c>
      <c r="F6078">
        <v>55900</v>
      </c>
      <c r="G6078">
        <v>3005</v>
      </c>
      <c r="H6078">
        <v>54398</v>
      </c>
      <c r="I6078">
        <v>496862</v>
      </c>
      <c r="J6078">
        <v>8.89</v>
      </c>
    </row>
    <row r="6079" spans="1:10" x14ac:dyDescent="0.45">
      <c r="A6079">
        <v>1987</v>
      </c>
      <c r="B6079">
        <v>81</v>
      </c>
      <c r="C6079">
        <v>6.0600000000000001E-2</v>
      </c>
      <c r="D6079">
        <v>5.8819999999999997E-2</v>
      </c>
      <c r="E6079">
        <v>0.5</v>
      </c>
      <c r="F6079">
        <v>52896</v>
      </c>
      <c r="G6079">
        <v>3111</v>
      </c>
      <c r="H6079">
        <v>51340</v>
      </c>
      <c r="I6079">
        <v>442464</v>
      </c>
      <c r="J6079">
        <v>8.36</v>
      </c>
    </row>
    <row r="6080" spans="1:10" x14ac:dyDescent="0.45">
      <c r="A6080">
        <v>1987</v>
      </c>
      <c r="B6080">
        <v>82</v>
      </c>
      <c r="C6080">
        <v>6.7379999999999995E-2</v>
      </c>
      <c r="D6080">
        <v>6.5180000000000002E-2</v>
      </c>
      <c r="E6080">
        <v>0.5</v>
      </c>
      <c r="F6080">
        <v>49785</v>
      </c>
      <c r="G6080">
        <v>3245</v>
      </c>
      <c r="H6080">
        <v>48162</v>
      </c>
      <c r="I6080">
        <v>391124</v>
      </c>
      <c r="J6080">
        <v>7.86</v>
      </c>
    </row>
    <row r="6081" spans="1:10" x14ac:dyDescent="0.45">
      <c r="A6081">
        <v>1987</v>
      </c>
      <c r="B6081">
        <v>83</v>
      </c>
      <c r="C6081">
        <v>7.4990000000000001E-2</v>
      </c>
      <c r="D6081">
        <v>7.2279999999999997E-2</v>
      </c>
      <c r="E6081">
        <v>0.5</v>
      </c>
      <c r="F6081">
        <v>46540</v>
      </c>
      <c r="G6081">
        <v>3364</v>
      </c>
      <c r="H6081">
        <v>44857</v>
      </c>
      <c r="I6081">
        <v>342962</v>
      </c>
      <c r="J6081">
        <v>7.37</v>
      </c>
    </row>
    <row r="6082" spans="1:10" x14ac:dyDescent="0.45">
      <c r="A6082">
        <v>1987</v>
      </c>
      <c r="B6082">
        <v>84</v>
      </c>
      <c r="C6082">
        <v>8.2559999999999995E-2</v>
      </c>
      <c r="D6082">
        <v>7.9289999999999999E-2</v>
      </c>
      <c r="E6082">
        <v>0.5</v>
      </c>
      <c r="F6082">
        <v>43175</v>
      </c>
      <c r="G6082">
        <v>3423</v>
      </c>
      <c r="H6082">
        <v>41464</v>
      </c>
      <c r="I6082">
        <v>298105</v>
      </c>
      <c r="J6082">
        <v>6.9</v>
      </c>
    </row>
    <row r="6083" spans="1:10" x14ac:dyDescent="0.45">
      <c r="A6083">
        <v>1987</v>
      </c>
      <c r="B6083">
        <v>85</v>
      </c>
      <c r="C6083">
        <v>9.1039999999999996E-2</v>
      </c>
      <c r="D6083">
        <v>8.7069999999999995E-2</v>
      </c>
      <c r="E6083">
        <v>0.5</v>
      </c>
      <c r="F6083">
        <v>39752</v>
      </c>
      <c r="G6083">
        <v>3461</v>
      </c>
      <c r="H6083">
        <v>38021</v>
      </c>
      <c r="I6083">
        <v>256641</v>
      </c>
      <c r="J6083">
        <v>6.46</v>
      </c>
    </row>
    <row r="6084" spans="1:10" x14ac:dyDescent="0.45">
      <c r="A6084">
        <v>1987</v>
      </c>
      <c r="B6084">
        <v>86</v>
      </c>
      <c r="C6084">
        <v>0.10621999999999999</v>
      </c>
      <c r="D6084">
        <v>0.10086000000000001</v>
      </c>
      <c r="E6084">
        <v>0.5</v>
      </c>
      <c r="F6084">
        <v>36291</v>
      </c>
      <c r="G6084">
        <v>3660</v>
      </c>
      <c r="H6084">
        <v>34461</v>
      </c>
      <c r="I6084">
        <v>218619</v>
      </c>
      <c r="J6084">
        <v>6.02</v>
      </c>
    </row>
    <row r="6085" spans="1:10" x14ac:dyDescent="0.45">
      <c r="A6085">
        <v>1987</v>
      </c>
      <c r="B6085">
        <v>87</v>
      </c>
      <c r="C6085">
        <v>0.1164</v>
      </c>
      <c r="D6085">
        <v>0.11</v>
      </c>
      <c r="E6085">
        <v>0.5</v>
      </c>
      <c r="F6085">
        <v>32630</v>
      </c>
      <c r="G6085">
        <v>3589</v>
      </c>
      <c r="H6085">
        <v>30836</v>
      </c>
      <c r="I6085">
        <v>184159</v>
      </c>
      <c r="J6085">
        <v>5.64</v>
      </c>
    </row>
    <row r="6086" spans="1:10" x14ac:dyDescent="0.45">
      <c r="A6086">
        <v>1987</v>
      </c>
      <c r="B6086">
        <v>88</v>
      </c>
      <c r="C6086">
        <v>0.12737000000000001</v>
      </c>
      <c r="D6086">
        <v>0.11974</v>
      </c>
      <c r="E6086">
        <v>0.5</v>
      </c>
      <c r="F6086">
        <v>29041</v>
      </c>
      <c r="G6086">
        <v>3477</v>
      </c>
      <c r="H6086">
        <v>27302</v>
      </c>
      <c r="I6086">
        <v>153323</v>
      </c>
      <c r="J6086">
        <v>5.28</v>
      </c>
    </row>
    <row r="6087" spans="1:10" x14ac:dyDescent="0.45">
      <c r="A6087">
        <v>1987</v>
      </c>
      <c r="B6087">
        <v>89</v>
      </c>
      <c r="C6087">
        <v>0.13949</v>
      </c>
      <c r="D6087">
        <v>0.13039000000000001</v>
      </c>
      <c r="E6087">
        <v>0.5</v>
      </c>
      <c r="F6087">
        <v>25564</v>
      </c>
      <c r="G6087">
        <v>3333</v>
      </c>
      <c r="H6087">
        <v>23897</v>
      </c>
      <c r="I6087">
        <v>126021</v>
      </c>
      <c r="J6087">
        <v>4.93</v>
      </c>
    </row>
    <row r="6088" spans="1:10" x14ac:dyDescent="0.45">
      <c r="A6088">
        <v>1987</v>
      </c>
      <c r="B6088">
        <v>90</v>
      </c>
      <c r="C6088">
        <v>0.15561</v>
      </c>
      <c r="D6088">
        <v>0.14438000000000001</v>
      </c>
      <c r="E6088">
        <v>0.5</v>
      </c>
      <c r="F6088">
        <v>22230</v>
      </c>
      <c r="G6088">
        <v>3210</v>
      </c>
      <c r="H6088">
        <v>20626</v>
      </c>
      <c r="I6088">
        <v>102124</v>
      </c>
      <c r="J6088">
        <v>4.59</v>
      </c>
    </row>
    <row r="6089" spans="1:10" x14ac:dyDescent="0.45">
      <c r="A6089">
        <v>1987</v>
      </c>
      <c r="B6089">
        <v>91</v>
      </c>
      <c r="C6089">
        <v>0.1734</v>
      </c>
      <c r="D6089">
        <v>0.15956000000000001</v>
      </c>
      <c r="E6089">
        <v>0.5</v>
      </c>
      <c r="F6089">
        <v>19021</v>
      </c>
      <c r="G6089">
        <v>3035</v>
      </c>
      <c r="H6089">
        <v>17503</v>
      </c>
      <c r="I6089">
        <v>81498</v>
      </c>
      <c r="J6089">
        <v>4.28</v>
      </c>
    </row>
    <row r="6090" spans="1:10" x14ac:dyDescent="0.45">
      <c r="A6090">
        <v>1987</v>
      </c>
      <c r="B6090">
        <v>92</v>
      </c>
      <c r="C6090">
        <v>0.19045999999999999</v>
      </c>
      <c r="D6090">
        <v>0.1739</v>
      </c>
      <c r="E6090">
        <v>0.5</v>
      </c>
      <c r="F6090">
        <v>15986</v>
      </c>
      <c r="G6090">
        <v>2780</v>
      </c>
      <c r="H6090">
        <v>14596</v>
      </c>
      <c r="I6090">
        <v>63995</v>
      </c>
      <c r="J6090">
        <v>4</v>
      </c>
    </row>
    <row r="6091" spans="1:10" x14ac:dyDescent="0.45">
      <c r="A6091">
        <v>1987</v>
      </c>
      <c r="B6091">
        <v>93</v>
      </c>
      <c r="C6091">
        <v>0.20812</v>
      </c>
      <c r="D6091">
        <v>0.18851000000000001</v>
      </c>
      <c r="E6091">
        <v>0.5</v>
      </c>
      <c r="F6091">
        <v>13206</v>
      </c>
      <c r="G6091">
        <v>2489</v>
      </c>
      <c r="H6091">
        <v>11961</v>
      </c>
      <c r="I6091">
        <v>49399</v>
      </c>
      <c r="J6091">
        <v>3.74</v>
      </c>
    </row>
    <row r="6092" spans="1:10" x14ac:dyDescent="0.45">
      <c r="A6092">
        <v>1987</v>
      </c>
      <c r="B6092">
        <v>94</v>
      </c>
      <c r="C6092">
        <v>0.23300999999999999</v>
      </c>
      <c r="D6092">
        <v>0.2087</v>
      </c>
      <c r="E6092">
        <v>0.5</v>
      </c>
      <c r="F6092">
        <v>10716</v>
      </c>
      <c r="G6092">
        <v>2237</v>
      </c>
      <c r="H6092">
        <v>9598</v>
      </c>
      <c r="I6092">
        <v>37438</v>
      </c>
      <c r="J6092">
        <v>3.49</v>
      </c>
    </row>
    <row r="6093" spans="1:10" x14ac:dyDescent="0.45">
      <c r="A6093">
        <v>1987</v>
      </c>
      <c r="B6093">
        <v>95</v>
      </c>
      <c r="C6093">
        <v>0.24856</v>
      </c>
      <c r="D6093">
        <v>0.22108</v>
      </c>
      <c r="E6093">
        <v>0.5</v>
      </c>
      <c r="F6093">
        <v>8480</v>
      </c>
      <c r="G6093">
        <v>1875</v>
      </c>
      <c r="H6093">
        <v>7543</v>
      </c>
      <c r="I6093">
        <v>27840</v>
      </c>
      <c r="J6093">
        <v>3.28</v>
      </c>
    </row>
    <row r="6094" spans="1:10" x14ac:dyDescent="0.45">
      <c r="A6094">
        <v>1987</v>
      </c>
      <c r="B6094">
        <v>96</v>
      </c>
      <c r="C6094">
        <v>0.27098</v>
      </c>
      <c r="D6094">
        <v>0.23865</v>
      </c>
      <c r="E6094">
        <v>0.5</v>
      </c>
      <c r="F6094">
        <v>6605</v>
      </c>
      <c r="G6094">
        <v>1576</v>
      </c>
      <c r="H6094">
        <v>5817</v>
      </c>
      <c r="I6094">
        <v>20297</v>
      </c>
      <c r="J6094">
        <v>3.07</v>
      </c>
    </row>
    <row r="6095" spans="1:10" x14ac:dyDescent="0.45">
      <c r="A6095">
        <v>1987</v>
      </c>
      <c r="B6095">
        <v>97</v>
      </c>
      <c r="C6095">
        <v>0.29463</v>
      </c>
      <c r="D6095">
        <v>0.25679999999999997</v>
      </c>
      <c r="E6095">
        <v>0.5</v>
      </c>
      <c r="F6095">
        <v>5029</v>
      </c>
      <c r="G6095">
        <v>1291</v>
      </c>
      <c r="H6095">
        <v>4383</v>
      </c>
      <c r="I6095">
        <v>14480</v>
      </c>
      <c r="J6095">
        <v>2.88</v>
      </c>
    </row>
    <row r="6096" spans="1:10" x14ac:dyDescent="0.45">
      <c r="A6096">
        <v>1987</v>
      </c>
      <c r="B6096">
        <v>98</v>
      </c>
      <c r="C6096">
        <v>0.31945000000000001</v>
      </c>
      <c r="D6096">
        <v>0.27544999999999997</v>
      </c>
      <c r="E6096">
        <v>0.5</v>
      </c>
      <c r="F6096">
        <v>3737</v>
      </c>
      <c r="G6096">
        <v>1029</v>
      </c>
      <c r="H6096">
        <v>3223</v>
      </c>
      <c r="I6096">
        <v>10097</v>
      </c>
      <c r="J6096">
        <v>2.7</v>
      </c>
    </row>
    <row r="6097" spans="1:10" x14ac:dyDescent="0.45">
      <c r="A6097">
        <v>1987</v>
      </c>
      <c r="B6097">
        <v>99</v>
      </c>
      <c r="C6097">
        <v>0.34532000000000002</v>
      </c>
      <c r="D6097">
        <v>0.29448000000000002</v>
      </c>
      <c r="E6097">
        <v>0.5</v>
      </c>
      <c r="F6097">
        <v>2708</v>
      </c>
      <c r="G6097">
        <v>797</v>
      </c>
      <c r="H6097">
        <v>2309</v>
      </c>
      <c r="I6097">
        <v>6874</v>
      </c>
      <c r="J6097">
        <v>2.54</v>
      </c>
    </row>
    <row r="6098" spans="1:10" x14ac:dyDescent="0.45">
      <c r="A6098">
        <v>1987</v>
      </c>
      <c r="B6098">
        <v>100</v>
      </c>
      <c r="C6098">
        <v>0.37214999999999998</v>
      </c>
      <c r="D6098">
        <v>0.31376999999999999</v>
      </c>
      <c r="E6098">
        <v>0.5</v>
      </c>
      <c r="F6098">
        <v>1911</v>
      </c>
      <c r="G6098">
        <v>599</v>
      </c>
      <c r="H6098">
        <v>1611</v>
      </c>
      <c r="I6098">
        <v>4565</v>
      </c>
      <c r="J6098">
        <v>2.39</v>
      </c>
    </row>
    <row r="6099" spans="1:10" x14ac:dyDescent="0.45">
      <c r="A6099">
        <v>1987</v>
      </c>
      <c r="B6099">
        <v>101</v>
      </c>
      <c r="C6099">
        <v>0.39978999999999998</v>
      </c>
      <c r="D6099">
        <v>0.33318999999999999</v>
      </c>
      <c r="E6099">
        <v>0.5</v>
      </c>
      <c r="F6099">
        <v>1311</v>
      </c>
      <c r="G6099">
        <v>437</v>
      </c>
      <c r="H6099">
        <v>1093</v>
      </c>
      <c r="I6099">
        <v>2954</v>
      </c>
      <c r="J6099">
        <v>2.25</v>
      </c>
    </row>
    <row r="6100" spans="1:10" x14ac:dyDescent="0.45">
      <c r="A6100">
        <v>1987</v>
      </c>
      <c r="B6100">
        <v>102</v>
      </c>
      <c r="C6100">
        <v>0.42809000000000003</v>
      </c>
      <c r="D6100">
        <v>0.35260999999999998</v>
      </c>
      <c r="E6100">
        <v>0.5</v>
      </c>
      <c r="F6100">
        <v>874</v>
      </c>
      <c r="G6100">
        <v>308</v>
      </c>
      <c r="H6100">
        <v>720</v>
      </c>
      <c r="I6100">
        <v>1862</v>
      </c>
      <c r="J6100">
        <v>2.13</v>
      </c>
    </row>
    <row r="6101" spans="1:10" x14ac:dyDescent="0.45">
      <c r="A6101">
        <v>1987</v>
      </c>
      <c r="B6101">
        <v>103</v>
      </c>
      <c r="C6101">
        <v>0.45685999999999999</v>
      </c>
      <c r="D6101">
        <v>0.37190000000000001</v>
      </c>
      <c r="E6101">
        <v>0.5</v>
      </c>
      <c r="F6101">
        <v>566</v>
      </c>
      <c r="G6101">
        <v>210</v>
      </c>
      <c r="H6101">
        <v>461</v>
      </c>
      <c r="I6101">
        <v>1141</v>
      </c>
      <c r="J6101">
        <v>2.02</v>
      </c>
    </row>
    <row r="6102" spans="1:10" x14ac:dyDescent="0.45">
      <c r="A6102">
        <v>1987</v>
      </c>
      <c r="B6102">
        <v>104</v>
      </c>
      <c r="C6102">
        <v>0.48592000000000002</v>
      </c>
      <c r="D6102">
        <v>0.39094000000000001</v>
      </c>
      <c r="E6102">
        <v>0.5</v>
      </c>
      <c r="F6102">
        <v>355</v>
      </c>
      <c r="G6102">
        <v>139</v>
      </c>
      <c r="H6102">
        <v>286</v>
      </c>
      <c r="I6102">
        <v>681</v>
      </c>
      <c r="J6102">
        <v>1.91</v>
      </c>
    </row>
    <row r="6103" spans="1:10" x14ac:dyDescent="0.45">
      <c r="A6103">
        <v>1987</v>
      </c>
      <c r="B6103">
        <v>105</v>
      </c>
      <c r="C6103">
        <v>0.51507999999999998</v>
      </c>
      <c r="D6103">
        <v>0.40959000000000001</v>
      </c>
      <c r="E6103">
        <v>0.5</v>
      </c>
      <c r="F6103">
        <v>217</v>
      </c>
      <c r="G6103">
        <v>89</v>
      </c>
      <c r="H6103">
        <v>172</v>
      </c>
      <c r="I6103">
        <v>395</v>
      </c>
      <c r="J6103">
        <v>1.82</v>
      </c>
    </row>
    <row r="6104" spans="1:10" x14ac:dyDescent="0.45">
      <c r="A6104">
        <v>1987</v>
      </c>
      <c r="B6104">
        <v>106</v>
      </c>
      <c r="C6104">
        <v>0.54413</v>
      </c>
      <c r="D6104">
        <v>0.42775000000000002</v>
      </c>
      <c r="E6104">
        <v>0.5</v>
      </c>
      <c r="F6104">
        <v>128</v>
      </c>
      <c r="G6104">
        <v>55</v>
      </c>
      <c r="H6104">
        <v>100</v>
      </c>
      <c r="I6104">
        <v>223</v>
      </c>
      <c r="J6104">
        <v>1.74</v>
      </c>
    </row>
    <row r="6105" spans="1:10" x14ac:dyDescent="0.45">
      <c r="A6105">
        <v>1987</v>
      </c>
      <c r="B6105">
        <v>107</v>
      </c>
      <c r="C6105">
        <v>0.57289000000000001</v>
      </c>
      <c r="D6105">
        <v>0.44533</v>
      </c>
      <c r="E6105">
        <v>0.5</v>
      </c>
      <c r="F6105">
        <v>73</v>
      </c>
      <c r="G6105">
        <v>33</v>
      </c>
      <c r="H6105">
        <v>57</v>
      </c>
      <c r="I6105">
        <v>122</v>
      </c>
      <c r="J6105">
        <v>1.67</v>
      </c>
    </row>
    <row r="6106" spans="1:10" x14ac:dyDescent="0.45">
      <c r="A6106">
        <v>1987</v>
      </c>
      <c r="B6106">
        <v>108</v>
      </c>
      <c r="C6106">
        <v>0.60116000000000003</v>
      </c>
      <c r="D6106">
        <v>0.46222999999999997</v>
      </c>
      <c r="E6106">
        <v>0.5</v>
      </c>
      <c r="F6106">
        <v>41</v>
      </c>
      <c r="G6106">
        <v>19</v>
      </c>
      <c r="H6106">
        <v>31</v>
      </c>
      <c r="I6106">
        <v>65</v>
      </c>
      <c r="J6106">
        <v>1.61</v>
      </c>
    </row>
    <row r="6107" spans="1:10" x14ac:dyDescent="0.45">
      <c r="A6107">
        <v>1987</v>
      </c>
      <c r="B6107">
        <v>109</v>
      </c>
      <c r="C6107">
        <v>0.62878000000000001</v>
      </c>
      <c r="D6107">
        <v>0.47838000000000003</v>
      </c>
      <c r="E6107">
        <v>0.5</v>
      </c>
      <c r="F6107">
        <v>22</v>
      </c>
      <c r="G6107">
        <v>10</v>
      </c>
      <c r="H6107">
        <v>17</v>
      </c>
      <c r="I6107">
        <v>34</v>
      </c>
      <c r="J6107">
        <v>1.56</v>
      </c>
    </row>
    <row r="6108" spans="1:10" x14ac:dyDescent="0.45">
      <c r="A6108">
        <v>1987</v>
      </c>
      <c r="B6108" t="s">
        <v>20</v>
      </c>
      <c r="C6108">
        <v>0.65558000000000005</v>
      </c>
      <c r="D6108">
        <v>1</v>
      </c>
      <c r="E6108">
        <v>1.53</v>
      </c>
      <c r="F6108">
        <v>11</v>
      </c>
      <c r="G6108">
        <v>11</v>
      </c>
      <c r="H6108">
        <v>17</v>
      </c>
      <c r="I6108">
        <v>17</v>
      </c>
      <c r="J6108">
        <v>1.53</v>
      </c>
    </row>
    <row r="6109" spans="1:10" x14ac:dyDescent="0.45">
      <c r="A6109">
        <v>1988</v>
      </c>
      <c r="B6109">
        <v>0</v>
      </c>
      <c r="C6109">
        <v>9.1900000000000003E-3</v>
      </c>
      <c r="D6109">
        <v>9.1199999999999996E-3</v>
      </c>
      <c r="E6109">
        <v>0.13</v>
      </c>
      <c r="F6109">
        <v>100000</v>
      </c>
      <c r="G6109">
        <v>912</v>
      </c>
      <c r="H6109">
        <v>99207</v>
      </c>
      <c r="I6109">
        <v>7830861</v>
      </c>
      <c r="J6109">
        <v>78.31</v>
      </c>
    </row>
    <row r="6110" spans="1:10" x14ac:dyDescent="0.45">
      <c r="A6110">
        <v>1988</v>
      </c>
      <c r="B6110">
        <v>1</v>
      </c>
      <c r="C6110">
        <v>7.3999999999999999E-4</v>
      </c>
      <c r="D6110">
        <v>7.3999999999999999E-4</v>
      </c>
      <c r="E6110">
        <v>0.5</v>
      </c>
      <c r="F6110">
        <v>99088</v>
      </c>
      <c r="G6110">
        <v>73</v>
      </c>
      <c r="H6110">
        <v>99052</v>
      </c>
      <c r="I6110">
        <v>7731654</v>
      </c>
      <c r="J6110">
        <v>78.03</v>
      </c>
    </row>
    <row r="6111" spans="1:10" x14ac:dyDescent="0.45">
      <c r="A6111">
        <v>1988</v>
      </c>
      <c r="B6111">
        <v>2</v>
      </c>
      <c r="C6111">
        <v>4.4999999999999999E-4</v>
      </c>
      <c r="D6111">
        <v>4.4999999999999999E-4</v>
      </c>
      <c r="E6111">
        <v>0.5</v>
      </c>
      <c r="F6111">
        <v>99015</v>
      </c>
      <c r="G6111">
        <v>44</v>
      </c>
      <c r="H6111">
        <v>98993</v>
      </c>
      <c r="I6111">
        <v>7632603</v>
      </c>
      <c r="J6111">
        <v>77.09</v>
      </c>
    </row>
    <row r="6112" spans="1:10" x14ac:dyDescent="0.45">
      <c r="A6112">
        <v>1988</v>
      </c>
      <c r="B6112">
        <v>3</v>
      </c>
      <c r="C6112">
        <v>3.5E-4</v>
      </c>
      <c r="D6112">
        <v>3.5E-4</v>
      </c>
      <c r="E6112">
        <v>0.5</v>
      </c>
      <c r="F6112">
        <v>98971</v>
      </c>
      <c r="G6112">
        <v>35</v>
      </c>
      <c r="H6112">
        <v>98953</v>
      </c>
      <c r="I6112">
        <v>7533610</v>
      </c>
      <c r="J6112">
        <v>76.12</v>
      </c>
    </row>
    <row r="6113" spans="1:10" x14ac:dyDescent="0.45">
      <c r="A6113">
        <v>1988</v>
      </c>
      <c r="B6113">
        <v>4</v>
      </c>
      <c r="C6113">
        <v>2.7999999999999998E-4</v>
      </c>
      <c r="D6113">
        <v>2.7999999999999998E-4</v>
      </c>
      <c r="E6113">
        <v>0.5</v>
      </c>
      <c r="F6113">
        <v>98936</v>
      </c>
      <c r="G6113">
        <v>28</v>
      </c>
      <c r="H6113">
        <v>98922</v>
      </c>
      <c r="I6113">
        <v>7434657</v>
      </c>
      <c r="J6113">
        <v>75.150000000000006</v>
      </c>
    </row>
    <row r="6114" spans="1:10" x14ac:dyDescent="0.45">
      <c r="A6114">
        <v>1988</v>
      </c>
      <c r="B6114">
        <v>5</v>
      </c>
      <c r="C6114">
        <v>2.5000000000000001E-4</v>
      </c>
      <c r="D6114">
        <v>2.5000000000000001E-4</v>
      </c>
      <c r="E6114">
        <v>0.5</v>
      </c>
      <c r="F6114">
        <v>98908</v>
      </c>
      <c r="G6114">
        <v>24</v>
      </c>
      <c r="H6114">
        <v>98896</v>
      </c>
      <c r="I6114">
        <v>7335735</v>
      </c>
      <c r="J6114">
        <v>74.17</v>
      </c>
    </row>
    <row r="6115" spans="1:10" x14ac:dyDescent="0.45">
      <c r="A6115">
        <v>1988</v>
      </c>
      <c r="B6115">
        <v>6</v>
      </c>
      <c r="C6115">
        <v>2.0000000000000001E-4</v>
      </c>
      <c r="D6115">
        <v>2.0000000000000001E-4</v>
      </c>
      <c r="E6115">
        <v>0.5</v>
      </c>
      <c r="F6115">
        <v>98884</v>
      </c>
      <c r="G6115">
        <v>19</v>
      </c>
      <c r="H6115">
        <v>98874</v>
      </c>
      <c r="I6115">
        <v>7236838</v>
      </c>
      <c r="J6115">
        <v>73.19</v>
      </c>
    </row>
    <row r="6116" spans="1:10" x14ac:dyDescent="0.45">
      <c r="A6116">
        <v>1988</v>
      </c>
      <c r="B6116">
        <v>7</v>
      </c>
      <c r="C6116">
        <v>2.0000000000000001E-4</v>
      </c>
      <c r="D6116">
        <v>2.0000000000000001E-4</v>
      </c>
      <c r="E6116">
        <v>0.5</v>
      </c>
      <c r="F6116">
        <v>98865</v>
      </c>
      <c r="G6116">
        <v>20</v>
      </c>
      <c r="H6116">
        <v>98855</v>
      </c>
      <c r="I6116">
        <v>7137964</v>
      </c>
      <c r="J6116">
        <v>72.2</v>
      </c>
    </row>
    <row r="6117" spans="1:10" x14ac:dyDescent="0.45">
      <c r="A6117">
        <v>1988</v>
      </c>
      <c r="B6117">
        <v>8</v>
      </c>
      <c r="C6117">
        <v>2.0000000000000001E-4</v>
      </c>
      <c r="D6117">
        <v>2.0000000000000001E-4</v>
      </c>
      <c r="E6117">
        <v>0.5</v>
      </c>
      <c r="F6117">
        <v>98845</v>
      </c>
      <c r="G6117">
        <v>20</v>
      </c>
      <c r="H6117">
        <v>98835</v>
      </c>
      <c r="I6117">
        <v>7039109</v>
      </c>
      <c r="J6117">
        <v>71.209999999999994</v>
      </c>
    </row>
    <row r="6118" spans="1:10" x14ac:dyDescent="0.45">
      <c r="A6118">
        <v>1988</v>
      </c>
      <c r="B6118">
        <v>9</v>
      </c>
      <c r="C6118">
        <v>1.9000000000000001E-4</v>
      </c>
      <c r="D6118">
        <v>1.9000000000000001E-4</v>
      </c>
      <c r="E6118">
        <v>0.5</v>
      </c>
      <c r="F6118">
        <v>98826</v>
      </c>
      <c r="G6118">
        <v>19</v>
      </c>
      <c r="H6118">
        <v>98816</v>
      </c>
      <c r="I6118">
        <v>6940273</v>
      </c>
      <c r="J6118">
        <v>70.23</v>
      </c>
    </row>
    <row r="6119" spans="1:10" x14ac:dyDescent="0.45">
      <c r="A6119">
        <v>1988</v>
      </c>
      <c r="B6119">
        <v>10</v>
      </c>
      <c r="C6119">
        <v>1.8000000000000001E-4</v>
      </c>
      <c r="D6119">
        <v>1.8000000000000001E-4</v>
      </c>
      <c r="E6119">
        <v>0.5</v>
      </c>
      <c r="F6119">
        <v>98807</v>
      </c>
      <c r="G6119">
        <v>18</v>
      </c>
      <c r="H6119">
        <v>98798</v>
      </c>
      <c r="I6119">
        <v>6841457</v>
      </c>
      <c r="J6119">
        <v>69.239999999999995</v>
      </c>
    </row>
    <row r="6120" spans="1:10" x14ac:dyDescent="0.45">
      <c r="A6120">
        <v>1988</v>
      </c>
      <c r="B6120">
        <v>11</v>
      </c>
      <c r="C6120">
        <v>1.7000000000000001E-4</v>
      </c>
      <c r="D6120">
        <v>1.7000000000000001E-4</v>
      </c>
      <c r="E6120">
        <v>0.5</v>
      </c>
      <c r="F6120">
        <v>98789</v>
      </c>
      <c r="G6120">
        <v>17</v>
      </c>
      <c r="H6120">
        <v>98781</v>
      </c>
      <c r="I6120">
        <v>6742659</v>
      </c>
      <c r="J6120">
        <v>68.25</v>
      </c>
    </row>
    <row r="6121" spans="1:10" x14ac:dyDescent="0.45">
      <c r="A6121">
        <v>1988</v>
      </c>
      <c r="B6121">
        <v>12</v>
      </c>
      <c r="C6121">
        <v>1.8000000000000001E-4</v>
      </c>
      <c r="D6121">
        <v>1.8000000000000001E-4</v>
      </c>
      <c r="E6121">
        <v>0.5</v>
      </c>
      <c r="F6121">
        <v>98772</v>
      </c>
      <c r="G6121">
        <v>18</v>
      </c>
      <c r="H6121">
        <v>98763</v>
      </c>
      <c r="I6121">
        <v>6643879</v>
      </c>
      <c r="J6121">
        <v>67.260000000000005</v>
      </c>
    </row>
    <row r="6122" spans="1:10" x14ac:dyDescent="0.45">
      <c r="A6122">
        <v>1988</v>
      </c>
      <c r="B6122">
        <v>13</v>
      </c>
      <c r="C6122">
        <v>2.2000000000000001E-4</v>
      </c>
      <c r="D6122">
        <v>2.2000000000000001E-4</v>
      </c>
      <c r="E6122">
        <v>0.5</v>
      </c>
      <c r="F6122">
        <v>98754</v>
      </c>
      <c r="G6122">
        <v>21</v>
      </c>
      <c r="H6122">
        <v>98744</v>
      </c>
      <c r="I6122">
        <v>6545115</v>
      </c>
      <c r="J6122">
        <v>66.28</v>
      </c>
    </row>
    <row r="6123" spans="1:10" x14ac:dyDescent="0.45">
      <c r="A6123">
        <v>1988</v>
      </c>
      <c r="B6123">
        <v>14</v>
      </c>
      <c r="C6123">
        <v>2.9E-4</v>
      </c>
      <c r="D6123">
        <v>2.9E-4</v>
      </c>
      <c r="E6123">
        <v>0.5</v>
      </c>
      <c r="F6123">
        <v>98733</v>
      </c>
      <c r="G6123">
        <v>28</v>
      </c>
      <c r="H6123">
        <v>98719</v>
      </c>
      <c r="I6123">
        <v>6446372</v>
      </c>
      <c r="J6123">
        <v>65.290000000000006</v>
      </c>
    </row>
    <row r="6124" spans="1:10" x14ac:dyDescent="0.45">
      <c r="A6124">
        <v>1988</v>
      </c>
      <c r="B6124">
        <v>15</v>
      </c>
      <c r="C6124">
        <v>3.3E-4</v>
      </c>
      <c r="D6124">
        <v>3.3E-4</v>
      </c>
      <c r="E6124">
        <v>0.5</v>
      </c>
      <c r="F6124">
        <v>98705</v>
      </c>
      <c r="G6124">
        <v>33</v>
      </c>
      <c r="H6124">
        <v>98688</v>
      </c>
      <c r="I6124">
        <v>6347653</v>
      </c>
      <c r="J6124">
        <v>64.31</v>
      </c>
    </row>
    <row r="6125" spans="1:10" x14ac:dyDescent="0.45">
      <c r="A6125">
        <v>1988</v>
      </c>
      <c r="B6125">
        <v>16</v>
      </c>
      <c r="C6125">
        <v>4.8999999999999998E-4</v>
      </c>
      <c r="D6125">
        <v>4.8999999999999998E-4</v>
      </c>
      <c r="E6125">
        <v>0.5</v>
      </c>
      <c r="F6125">
        <v>98672</v>
      </c>
      <c r="G6125">
        <v>48</v>
      </c>
      <c r="H6125">
        <v>98648</v>
      </c>
      <c r="I6125">
        <v>6248965</v>
      </c>
      <c r="J6125">
        <v>63.33</v>
      </c>
    </row>
    <row r="6126" spans="1:10" x14ac:dyDescent="0.45">
      <c r="A6126">
        <v>1988</v>
      </c>
      <c r="B6126">
        <v>17</v>
      </c>
      <c r="C6126">
        <v>5.0000000000000001E-4</v>
      </c>
      <c r="D6126">
        <v>5.0000000000000001E-4</v>
      </c>
      <c r="E6126">
        <v>0.5</v>
      </c>
      <c r="F6126">
        <v>98624</v>
      </c>
      <c r="G6126">
        <v>49</v>
      </c>
      <c r="H6126">
        <v>98599</v>
      </c>
      <c r="I6126">
        <v>6150317</v>
      </c>
      <c r="J6126">
        <v>62.36</v>
      </c>
    </row>
    <row r="6127" spans="1:10" x14ac:dyDescent="0.45">
      <c r="A6127">
        <v>1988</v>
      </c>
      <c r="B6127">
        <v>18</v>
      </c>
      <c r="C6127">
        <v>5.5000000000000003E-4</v>
      </c>
      <c r="D6127">
        <v>5.5000000000000003E-4</v>
      </c>
      <c r="E6127">
        <v>0.5</v>
      </c>
      <c r="F6127">
        <v>98575</v>
      </c>
      <c r="G6127">
        <v>54</v>
      </c>
      <c r="H6127">
        <v>98548</v>
      </c>
      <c r="I6127">
        <v>6051717</v>
      </c>
      <c r="J6127">
        <v>61.39</v>
      </c>
    </row>
    <row r="6128" spans="1:10" x14ac:dyDescent="0.45">
      <c r="A6128">
        <v>1988</v>
      </c>
      <c r="B6128">
        <v>19</v>
      </c>
      <c r="C6128">
        <v>5.1999999999999995E-4</v>
      </c>
      <c r="D6128">
        <v>5.1999999999999995E-4</v>
      </c>
      <c r="E6128">
        <v>0.5</v>
      </c>
      <c r="F6128">
        <v>98521</v>
      </c>
      <c r="G6128">
        <v>51</v>
      </c>
      <c r="H6128">
        <v>98495</v>
      </c>
      <c r="I6128">
        <v>5953170</v>
      </c>
      <c r="J6128">
        <v>60.43</v>
      </c>
    </row>
    <row r="6129" spans="1:10" x14ac:dyDescent="0.45">
      <c r="A6129">
        <v>1988</v>
      </c>
      <c r="B6129">
        <v>20</v>
      </c>
      <c r="C6129">
        <v>5.1000000000000004E-4</v>
      </c>
      <c r="D6129">
        <v>5.1000000000000004E-4</v>
      </c>
      <c r="E6129">
        <v>0.5</v>
      </c>
      <c r="F6129">
        <v>98469</v>
      </c>
      <c r="G6129">
        <v>50</v>
      </c>
      <c r="H6129">
        <v>98444</v>
      </c>
      <c r="I6129">
        <v>5854675</v>
      </c>
      <c r="J6129">
        <v>59.46</v>
      </c>
    </row>
    <row r="6130" spans="1:10" x14ac:dyDescent="0.45">
      <c r="A6130">
        <v>1988</v>
      </c>
      <c r="B6130">
        <v>21</v>
      </c>
      <c r="C6130">
        <v>5.5999999999999995E-4</v>
      </c>
      <c r="D6130">
        <v>5.5999999999999995E-4</v>
      </c>
      <c r="E6130">
        <v>0.5</v>
      </c>
      <c r="F6130">
        <v>98419</v>
      </c>
      <c r="G6130">
        <v>55</v>
      </c>
      <c r="H6130">
        <v>98392</v>
      </c>
      <c r="I6130">
        <v>5756231</v>
      </c>
      <c r="J6130">
        <v>58.49</v>
      </c>
    </row>
    <row r="6131" spans="1:10" x14ac:dyDescent="0.45">
      <c r="A6131">
        <v>1988</v>
      </c>
      <c r="B6131">
        <v>22</v>
      </c>
      <c r="C6131">
        <v>5.4000000000000001E-4</v>
      </c>
      <c r="D6131">
        <v>5.4000000000000001E-4</v>
      </c>
      <c r="E6131">
        <v>0.5</v>
      </c>
      <c r="F6131">
        <v>98365</v>
      </c>
      <c r="G6131">
        <v>53</v>
      </c>
      <c r="H6131">
        <v>98338</v>
      </c>
      <c r="I6131">
        <v>5657839</v>
      </c>
      <c r="J6131">
        <v>57.52</v>
      </c>
    </row>
    <row r="6132" spans="1:10" x14ac:dyDescent="0.45">
      <c r="A6132">
        <v>1988</v>
      </c>
      <c r="B6132">
        <v>23</v>
      </c>
      <c r="C6132">
        <v>5.8E-4</v>
      </c>
      <c r="D6132">
        <v>5.8E-4</v>
      </c>
      <c r="E6132">
        <v>0.5</v>
      </c>
      <c r="F6132">
        <v>98312</v>
      </c>
      <c r="G6132">
        <v>57</v>
      </c>
      <c r="H6132">
        <v>98283</v>
      </c>
      <c r="I6132">
        <v>5559500</v>
      </c>
      <c r="J6132">
        <v>56.55</v>
      </c>
    </row>
    <row r="6133" spans="1:10" x14ac:dyDescent="0.45">
      <c r="A6133">
        <v>1988</v>
      </c>
      <c r="B6133">
        <v>24</v>
      </c>
      <c r="C6133">
        <v>5.5000000000000003E-4</v>
      </c>
      <c r="D6133">
        <v>5.5000000000000003E-4</v>
      </c>
      <c r="E6133">
        <v>0.5</v>
      </c>
      <c r="F6133">
        <v>98255</v>
      </c>
      <c r="G6133">
        <v>54</v>
      </c>
      <c r="H6133">
        <v>98228</v>
      </c>
      <c r="I6133">
        <v>5461217</v>
      </c>
      <c r="J6133">
        <v>55.58</v>
      </c>
    </row>
    <row r="6134" spans="1:10" x14ac:dyDescent="0.45">
      <c r="A6134">
        <v>1988</v>
      </c>
      <c r="B6134">
        <v>25</v>
      </c>
      <c r="C6134">
        <v>6.0999999999999997E-4</v>
      </c>
      <c r="D6134">
        <v>6.0999999999999997E-4</v>
      </c>
      <c r="E6134">
        <v>0.5</v>
      </c>
      <c r="F6134">
        <v>98201</v>
      </c>
      <c r="G6134">
        <v>60</v>
      </c>
      <c r="H6134">
        <v>98171</v>
      </c>
      <c r="I6134">
        <v>5362989</v>
      </c>
      <c r="J6134">
        <v>54.61</v>
      </c>
    </row>
    <row r="6135" spans="1:10" x14ac:dyDescent="0.45">
      <c r="A6135">
        <v>1988</v>
      </c>
      <c r="B6135">
        <v>26</v>
      </c>
      <c r="C6135">
        <v>6.3000000000000003E-4</v>
      </c>
      <c r="D6135">
        <v>6.3000000000000003E-4</v>
      </c>
      <c r="E6135">
        <v>0.5</v>
      </c>
      <c r="F6135">
        <v>98141</v>
      </c>
      <c r="G6135">
        <v>62</v>
      </c>
      <c r="H6135">
        <v>98110</v>
      </c>
      <c r="I6135">
        <v>5264818</v>
      </c>
      <c r="J6135">
        <v>53.65</v>
      </c>
    </row>
    <row r="6136" spans="1:10" x14ac:dyDescent="0.45">
      <c r="A6136">
        <v>1988</v>
      </c>
      <c r="B6136">
        <v>27</v>
      </c>
      <c r="C6136">
        <v>6.4999999999999997E-4</v>
      </c>
      <c r="D6136">
        <v>6.4999999999999997E-4</v>
      </c>
      <c r="E6136">
        <v>0.5</v>
      </c>
      <c r="F6136">
        <v>98080</v>
      </c>
      <c r="G6136">
        <v>64</v>
      </c>
      <c r="H6136">
        <v>98048</v>
      </c>
      <c r="I6136">
        <v>5166708</v>
      </c>
      <c r="J6136">
        <v>52.68</v>
      </c>
    </row>
    <row r="6137" spans="1:10" x14ac:dyDescent="0.45">
      <c r="A6137">
        <v>1988</v>
      </c>
      <c r="B6137">
        <v>28</v>
      </c>
      <c r="C6137">
        <v>7.2999999999999996E-4</v>
      </c>
      <c r="D6137">
        <v>7.2999999999999996E-4</v>
      </c>
      <c r="E6137">
        <v>0.5</v>
      </c>
      <c r="F6137">
        <v>98016</v>
      </c>
      <c r="G6137">
        <v>72</v>
      </c>
      <c r="H6137">
        <v>97980</v>
      </c>
      <c r="I6137">
        <v>5068660</v>
      </c>
      <c r="J6137">
        <v>51.71</v>
      </c>
    </row>
    <row r="6138" spans="1:10" x14ac:dyDescent="0.45">
      <c r="A6138">
        <v>1988</v>
      </c>
      <c r="B6138">
        <v>29</v>
      </c>
      <c r="C6138">
        <v>6.8999999999999997E-4</v>
      </c>
      <c r="D6138">
        <v>6.8999999999999997E-4</v>
      </c>
      <c r="E6138">
        <v>0.5</v>
      </c>
      <c r="F6138">
        <v>97944</v>
      </c>
      <c r="G6138">
        <v>67</v>
      </c>
      <c r="H6138">
        <v>97910</v>
      </c>
      <c r="I6138">
        <v>4970680</v>
      </c>
      <c r="J6138">
        <v>50.75</v>
      </c>
    </row>
    <row r="6139" spans="1:10" x14ac:dyDescent="0.45">
      <c r="A6139">
        <v>1988</v>
      </c>
      <c r="B6139">
        <v>30</v>
      </c>
      <c r="C6139">
        <v>7.5000000000000002E-4</v>
      </c>
      <c r="D6139">
        <v>7.5000000000000002E-4</v>
      </c>
      <c r="E6139">
        <v>0.5</v>
      </c>
      <c r="F6139">
        <v>97877</v>
      </c>
      <c r="G6139">
        <v>73</v>
      </c>
      <c r="H6139">
        <v>97840</v>
      </c>
      <c r="I6139">
        <v>4872770</v>
      </c>
      <c r="J6139">
        <v>49.78</v>
      </c>
    </row>
    <row r="6140" spans="1:10" x14ac:dyDescent="0.45">
      <c r="A6140">
        <v>1988</v>
      </c>
      <c r="B6140">
        <v>31</v>
      </c>
      <c r="C6140">
        <v>8.1999999999999998E-4</v>
      </c>
      <c r="D6140">
        <v>8.1999999999999998E-4</v>
      </c>
      <c r="E6140">
        <v>0.5</v>
      </c>
      <c r="F6140">
        <v>97804</v>
      </c>
      <c r="G6140">
        <v>80</v>
      </c>
      <c r="H6140">
        <v>97764</v>
      </c>
      <c r="I6140">
        <v>4774930</v>
      </c>
      <c r="J6140">
        <v>48.82</v>
      </c>
    </row>
    <row r="6141" spans="1:10" x14ac:dyDescent="0.45">
      <c r="A6141">
        <v>1988</v>
      </c>
      <c r="B6141">
        <v>32</v>
      </c>
      <c r="C6141">
        <v>8.3000000000000001E-4</v>
      </c>
      <c r="D6141">
        <v>8.3000000000000001E-4</v>
      </c>
      <c r="E6141">
        <v>0.5</v>
      </c>
      <c r="F6141">
        <v>97723</v>
      </c>
      <c r="G6141">
        <v>82</v>
      </c>
      <c r="H6141">
        <v>97683</v>
      </c>
      <c r="I6141">
        <v>4677166</v>
      </c>
      <c r="J6141">
        <v>47.86</v>
      </c>
    </row>
    <row r="6142" spans="1:10" x14ac:dyDescent="0.45">
      <c r="A6142">
        <v>1988</v>
      </c>
      <c r="B6142">
        <v>33</v>
      </c>
      <c r="C6142">
        <v>8.5999999999999998E-4</v>
      </c>
      <c r="D6142">
        <v>8.5999999999999998E-4</v>
      </c>
      <c r="E6142">
        <v>0.5</v>
      </c>
      <c r="F6142">
        <v>97642</v>
      </c>
      <c r="G6142">
        <v>84</v>
      </c>
      <c r="H6142">
        <v>97600</v>
      </c>
      <c r="I6142">
        <v>4579483</v>
      </c>
      <c r="J6142">
        <v>46.9</v>
      </c>
    </row>
    <row r="6143" spans="1:10" x14ac:dyDescent="0.45">
      <c r="A6143">
        <v>1988</v>
      </c>
      <c r="B6143">
        <v>34</v>
      </c>
      <c r="C6143">
        <v>9.3000000000000005E-4</v>
      </c>
      <c r="D6143">
        <v>9.3000000000000005E-4</v>
      </c>
      <c r="E6143">
        <v>0.5</v>
      </c>
      <c r="F6143">
        <v>97558</v>
      </c>
      <c r="G6143">
        <v>91</v>
      </c>
      <c r="H6143">
        <v>97512</v>
      </c>
      <c r="I6143">
        <v>4481883</v>
      </c>
      <c r="J6143">
        <v>45.94</v>
      </c>
    </row>
    <row r="6144" spans="1:10" x14ac:dyDescent="0.45">
      <c r="A6144">
        <v>1988</v>
      </c>
      <c r="B6144">
        <v>35</v>
      </c>
      <c r="C6144">
        <v>1.01E-3</v>
      </c>
      <c r="D6144">
        <v>1.01E-3</v>
      </c>
      <c r="E6144">
        <v>0.5</v>
      </c>
      <c r="F6144">
        <v>97467</v>
      </c>
      <c r="G6144">
        <v>98</v>
      </c>
      <c r="H6144">
        <v>97418</v>
      </c>
      <c r="I6144">
        <v>4384371</v>
      </c>
      <c r="J6144">
        <v>44.98</v>
      </c>
    </row>
    <row r="6145" spans="1:10" x14ac:dyDescent="0.45">
      <c r="A6145">
        <v>1988</v>
      </c>
      <c r="B6145">
        <v>36</v>
      </c>
      <c r="C6145">
        <v>1.1100000000000001E-3</v>
      </c>
      <c r="D6145">
        <v>1.1100000000000001E-3</v>
      </c>
      <c r="E6145">
        <v>0.5</v>
      </c>
      <c r="F6145">
        <v>97369</v>
      </c>
      <c r="G6145">
        <v>108</v>
      </c>
      <c r="H6145">
        <v>97314</v>
      </c>
      <c r="I6145">
        <v>4286953</v>
      </c>
      <c r="J6145">
        <v>44.03</v>
      </c>
    </row>
    <row r="6146" spans="1:10" x14ac:dyDescent="0.45">
      <c r="A6146">
        <v>1988</v>
      </c>
      <c r="B6146">
        <v>37</v>
      </c>
      <c r="C6146">
        <v>1.14E-3</v>
      </c>
      <c r="D6146">
        <v>1.14E-3</v>
      </c>
      <c r="E6146">
        <v>0.5</v>
      </c>
      <c r="F6146">
        <v>97260</v>
      </c>
      <c r="G6146">
        <v>111</v>
      </c>
      <c r="H6146">
        <v>97205</v>
      </c>
      <c r="I6146">
        <v>4189639</v>
      </c>
      <c r="J6146">
        <v>43.08</v>
      </c>
    </row>
    <row r="6147" spans="1:10" x14ac:dyDescent="0.45">
      <c r="A6147">
        <v>1988</v>
      </c>
      <c r="B6147">
        <v>38</v>
      </c>
      <c r="C6147">
        <v>1.2899999999999999E-3</v>
      </c>
      <c r="D6147">
        <v>1.2899999999999999E-3</v>
      </c>
      <c r="E6147">
        <v>0.5</v>
      </c>
      <c r="F6147">
        <v>97149</v>
      </c>
      <c r="G6147">
        <v>125</v>
      </c>
      <c r="H6147">
        <v>97087</v>
      </c>
      <c r="I6147">
        <v>4092434</v>
      </c>
      <c r="J6147">
        <v>42.13</v>
      </c>
    </row>
    <row r="6148" spans="1:10" x14ac:dyDescent="0.45">
      <c r="A6148">
        <v>1988</v>
      </c>
      <c r="B6148">
        <v>39</v>
      </c>
      <c r="C6148">
        <v>1.2899999999999999E-3</v>
      </c>
      <c r="D6148">
        <v>1.2899999999999999E-3</v>
      </c>
      <c r="E6148">
        <v>0.5</v>
      </c>
      <c r="F6148">
        <v>97024</v>
      </c>
      <c r="G6148">
        <v>125</v>
      </c>
      <c r="H6148">
        <v>96962</v>
      </c>
      <c r="I6148">
        <v>3995347</v>
      </c>
      <c r="J6148">
        <v>41.18</v>
      </c>
    </row>
    <row r="6149" spans="1:10" x14ac:dyDescent="0.45">
      <c r="A6149">
        <v>1988</v>
      </c>
      <c r="B6149">
        <v>40</v>
      </c>
      <c r="C6149">
        <v>1.3799999999999999E-3</v>
      </c>
      <c r="D6149">
        <v>1.3799999999999999E-3</v>
      </c>
      <c r="E6149">
        <v>0.5</v>
      </c>
      <c r="F6149">
        <v>96899</v>
      </c>
      <c r="G6149">
        <v>134</v>
      </c>
      <c r="H6149">
        <v>96832</v>
      </c>
      <c r="I6149">
        <v>3898386</v>
      </c>
      <c r="J6149">
        <v>40.229999999999997</v>
      </c>
    </row>
    <row r="6150" spans="1:10" x14ac:dyDescent="0.45">
      <c r="A6150">
        <v>1988</v>
      </c>
      <c r="B6150">
        <v>41</v>
      </c>
      <c r="C6150">
        <v>1.5E-3</v>
      </c>
      <c r="D6150">
        <v>1.5E-3</v>
      </c>
      <c r="E6150">
        <v>0.5</v>
      </c>
      <c r="F6150">
        <v>96765</v>
      </c>
      <c r="G6150">
        <v>145</v>
      </c>
      <c r="H6150">
        <v>96693</v>
      </c>
      <c r="I6150">
        <v>3801553</v>
      </c>
      <c r="J6150">
        <v>39.29</v>
      </c>
    </row>
    <row r="6151" spans="1:10" x14ac:dyDescent="0.45">
      <c r="A6151">
        <v>1988</v>
      </c>
      <c r="B6151">
        <v>42</v>
      </c>
      <c r="C6151">
        <v>1.75E-3</v>
      </c>
      <c r="D6151">
        <v>1.75E-3</v>
      </c>
      <c r="E6151">
        <v>0.5</v>
      </c>
      <c r="F6151">
        <v>96620</v>
      </c>
      <c r="G6151">
        <v>169</v>
      </c>
      <c r="H6151">
        <v>96535</v>
      </c>
      <c r="I6151">
        <v>3704860</v>
      </c>
      <c r="J6151">
        <v>38.340000000000003</v>
      </c>
    </row>
    <row r="6152" spans="1:10" x14ac:dyDescent="0.45">
      <c r="A6152">
        <v>1988</v>
      </c>
      <c r="B6152">
        <v>43</v>
      </c>
      <c r="C6152">
        <v>1.9E-3</v>
      </c>
      <c r="D6152">
        <v>1.9E-3</v>
      </c>
      <c r="E6152">
        <v>0.5</v>
      </c>
      <c r="F6152">
        <v>96451</v>
      </c>
      <c r="G6152">
        <v>183</v>
      </c>
      <c r="H6152">
        <v>96359</v>
      </c>
      <c r="I6152">
        <v>3608325</v>
      </c>
      <c r="J6152">
        <v>37.409999999999997</v>
      </c>
    </row>
    <row r="6153" spans="1:10" x14ac:dyDescent="0.45">
      <c r="A6153">
        <v>1988</v>
      </c>
      <c r="B6153">
        <v>44</v>
      </c>
      <c r="C6153">
        <v>2E-3</v>
      </c>
      <c r="D6153">
        <v>2E-3</v>
      </c>
      <c r="E6153">
        <v>0.5</v>
      </c>
      <c r="F6153">
        <v>96268</v>
      </c>
      <c r="G6153">
        <v>192</v>
      </c>
      <c r="H6153">
        <v>96172</v>
      </c>
      <c r="I6153">
        <v>3511966</v>
      </c>
      <c r="J6153">
        <v>36.479999999999997</v>
      </c>
    </row>
    <row r="6154" spans="1:10" x14ac:dyDescent="0.45">
      <c r="A6154">
        <v>1988</v>
      </c>
      <c r="B6154">
        <v>45</v>
      </c>
      <c r="C6154">
        <v>2.1199999999999999E-3</v>
      </c>
      <c r="D6154">
        <v>2.1099999999999999E-3</v>
      </c>
      <c r="E6154">
        <v>0.5</v>
      </c>
      <c r="F6154">
        <v>96075</v>
      </c>
      <c r="G6154">
        <v>203</v>
      </c>
      <c r="H6154">
        <v>95974</v>
      </c>
      <c r="I6154">
        <v>3415794</v>
      </c>
      <c r="J6154">
        <v>35.549999999999997</v>
      </c>
    </row>
    <row r="6155" spans="1:10" x14ac:dyDescent="0.45">
      <c r="A6155">
        <v>1988</v>
      </c>
      <c r="B6155">
        <v>46</v>
      </c>
      <c r="C6155">
        <v>2.48E-3</v>
      </c>
      <c r="D6155">
        <v>2.47E-3</v>
      </c>
      <c r="E6155">
        <v>0.5</v>
      </c>
      <c r="F6155">
        <v>95872</v>
      </c>
      <c r="G6155">
        <v>237</v>
      </c>
      <c r="H6155">
        <v>95754</v>
      </c>
      <c r="I6155">
        <v>3319820</v>
      </c>
      <c r="J6155">
        <v>34.630000000000003</v>
      </c>
    </row>
    <row r="6156" spans="1:10" x14ac:dyDescent="0.45">
      <c r="A6156">
        <v>1988</v>
      </c>
      <c r="B6156">
        <v>47</v>
      </c>
      <c r="C6156">
        <v>2.8300000000000001E-3</v>
      </c>
      <c r="D6156">
        <v>2.8300000000000001E-3</v>
      </c>
      <c r="E6156">
        <v>0.5</v>
      </c>
      <c r="F6156">
        <v>95635</v>
      </c>
      <c r="G6156">
        <v>270</v>
      </c>
      <c r="H6156">
        <v>95500</v>
      </c>
      <c r="I6156">
        <v>3224067</v>
      </c>
      <c r="J6156">
        <v>33.71</v>
      </c>
    </row>
    <row r="6157" spans="1:10" x14ac:dyDescent="0.45">
      <c r="A6157">
        <v>1988</v>
      </c>
      <c r="B6157">
        <v>48</v>
      </c>
      <c r="C6157">
        <v>3.13E-3</v>
      </c>
      <c r="D6157">
        <v>3.13E-3</v>
      </c>
      <c r="E6157">
        <v>0.5</v>
      </c>
      <c r="F6157">
        <v>95365</v>
      </c>
      <c r="G6157">
        <v>298</v>
      </c>
      <c r="H6157">
        <v>95215</v>
      </c>
      <c r="I6157">
        <v>3128567</v>
      </c>
      <c r="J6157">
        <v>32.81</v>
      </c>
    </row>
    <row r="6158" spans="1:10" x14ac:dyDescent="0.45">
      <c r="A6158">
        <v>1988</v>
      </c>
      <c r="B6158">
        <v>49</v>
      </c>
      <c r="C6158">
        <v>3.3400000000000001E-3</v>
      </c>
      <c r="D6158">
        <v>3.3300000000000001E-3</v>
      </c>
      <c r="E6158">
        <v>0.5</v>
      </c>
      <c r="F6158">
        <v>95066</v>
      </c>
      <c r="G6158">
        <v>317</v>
      </c>
      <c r="H6158">
        <v>94908</v>
      </c>
      <c r="I6158">
        <v>3033351</v>
      </c>
      <c r="J6158">
        <v>31.91</v>
      </c>
    </row>
    <row r="6159" spans="1:10" x14ac:dyDescent="0.45">
      <c r="A6159">
        <v>1988</v>
      </c>
      <c r="B6159">
        <v>50</v>
      </c>
      <c r="C6159">
        <v>3.5500000000000002E-3</v>
      </c>
      <c r="D6159">
        <v>3.5400000000000002E-3</v>
      </c>
      <c r="E6159">
        <v>0.5</v>
      </c>
      <c r="F6159">
        <v>94749</v>
      </c>
      <c r="G6159">
        <v>336</v>
      </c>
      <c r="H6159">
        <v>94582</v>
      </c>
      <c r="I6159">
        <v>2938443</v>
      </c>
      <c r="J6159">
        <v>31.01</v>
      </c>
    </row>
    <row r="6160" spans="1:10" x14ac:dyDescent="0.45">
      <c r="A6160">
        <v>1988</v>
      </c>
      <c r="B6160">
        <v>51</v>
      </c>
      <c r="C6160">
        <v>4.0899999999999999E-3</v>
      </c>
      <c r="D6160">
        <v>4.0800000000000003E-3</v>
      </c>
      <c r="E6160">
        <v>0.5</v>
      </c>
      <c r="F6160">
        <v>94414</v>
      </c>
      <c r="G6160">
        <v>385</v>
      </c>
      <c r="H6160">
        <v>94221</v>
      </c>
      <c r="I6160">
        <v>2843862</v>
      </c>
      <c r="J6160">
        <v>30.12</v>
      </c>
    </row>
    <row r="6161" spans="1:10" x14ac:dyDescent="0.45">
      <c r="A6161">
        <v>1988</v>
      </c>
      <c r="B6161">
        <v>52</v>
      </c>
      <c r="C6161">
        <v>4.5799999999999999E-3</v>
      </c>
      <c r="D6161">
        <v>4.5700000000000003E-3</v>
      </c>
      <c r="E6161">
        <v>0.5</v>
      </c>
      <c r="F6161">
        <v>94028</v>
      </c>
      <c r="G6161">
        <v>430</v>
      </c>
      <c r="H6161">
        <v>93813</v>
      </c>
      <c r="I6161">
        <v>2749641</v>
      </c>
      <c r="J6161">
        <v>29.24</v>
      </c>
    </row>
    <row r="6162" spans="1:10" x14ac:dyDescent="0.45">
      <c r="A6162">
        <v>1988</v>
      </c>
      <c r="B6162">
        <v>53</v>
      </c>
      <c r="C6162">
        <v>4.9399999999999999E-3</v>
      </c>
      <c r="D6162">
        <v>4.9300000000000004E-3</v>
      </c>
      <c r="E6162">
        <v>0.5</v>
      </c>
      <c r="F6162">
        <v>93598</v>
      </c>
      <c r="G6162">
        <v>461</v>
      </c>
      <c r="H6162">
        <v>93367</v>
      </c>
      <c r="I6162">
        <v>2655828</v>
      </c>
      <c r="J6162">
        <v>28.37</v>
      </c>
    </row>
    <row r="6163" spans="1:10" x14ac:dyDescent="0.45">
      <c r="A6163">
        <v>1988</v>
      </c>
      <c r="B6163">
        <v>54</v>
      </c>
      <c r="C6163">
        <v>5.3499999999999997E-3</v>
      </c>
      <c r="D6163">
        <v>5.3299999999999997E-3</v>
      </c>
      <c r="E6163">
        <v>0.5</v>
      </c>
      <c r="F6163">
        <v>93137</v>
      </c>
      <c r="G6163">
        <v>497</v>
      </c>
      <c r="H6163">
        <v>92888</v>
      </c>
      <c r="I6163">
        <v>2562460</v>
      </c>
      <c r="J6163">
        <v>27.51</v>
      </c>
    </row>
    <row r="6164" spans="1:10" x14ac:dyDescent="0.45">
      <c r="A6164">
        <v>1988</v>
      </c>
      <c r="B6164">
        <v>55</v>
      </c>
      <c r="C6164">
        <v>6.0400000000000002E-3</v>
      </c>
      <c r="D6164">
        <v>6.0299999999999998E-3</v>
      </c>
      <c r="E6164">
        <v>0.5</v>
      </c>
      <c r="F6164">
        <v>92640</v>
      </c>
      <c r="G6164">
        <v>558</v>
      </c>
      <c r="H6164">
        <v>92361</v>
      </c>
      <c r="I6164">
        <v>2469572</v>
      </c>
      <c r="J6164">
        <v>26.66</v>
      </c>
    </row>
    <row r="6165" spans="1:10" x14ac:dyDescent="0.45">
      <c r="A6165">
        <v>1988</v>
      </c>
      <c r="B6165">
        <v>56</v>
      </c>
      <c r="C6165">
        <v>6.5399999999999998E-3</v>
      </c>
      <c r="D6165">
        <v>6.5199999999999998E-3</v>
      </c>
      <c r="E6165">
        <v>0.5</v>
      </c>
      <c r="F6165">
        <v>92082</v>
      </c>
      <c r="G6165">
        <v>600</v>
      </c>
      <c r="H6165">
        <v>91782</v>
      </c>
      <c r="I6165">
        <v>2377211</v>
      </c>
      <c r="J6165">
        <v>25.82</v>
      </c>
    </row>
    <row r="6166" spans="1:10" x14ac:dyDescent="0.45">
      <c r="A6166">
        <v>1988</v>
      </c>
      <c r="B6166">
        <v>57</v>
      </c>
      <c r="C6166">
        <v>6.9300000000000004E-3</v>
      </c>
      <c r="D6166">
        <v>6.9100000000000003E-3</v>
      </c>
      <c r="E6166">
        <v>0.5</v>
      </c>
      <c r="F6166">
        <v>91482</v>
      </c>
      <c r="G6166">
        <v>632</v>
      </c>
      <c r="H6166">
        <v>91166</v>
      </c>
      <c r="I6166">
        <v>2285429</v>
      </c>
      <c r="J6166">
        <v>24.98</v>
      </c>
    </row>
    <row r="6167" spans="1:10" x14ac:dyDescent="0.45">
      <c r="A6167">
        <v>1988</v>
      </c>
      <c r="B6167">
        <v>58</v>
      </c>
      <c r="C6167">
        <v>8.1200000000000005E-3</v>
      </c>
      <c r="D6167">
        <v>8.09E-3</v>
      </c>
      <c r="E6167">
        <v>0.5</v>
      </c>
      <c r="F6167">
        <v>90850</v>
      </c>
      <c r="G6167">
        <v>735</v>
      </c>
      <c r="H6167">
        <v>90482</v>
      </c>
      <c r="I6167">
        <v>2194263</v>
      </c>
      <c r="J6167">
        <v>24.15</v>
      </c>
    </row>
    <row r="6168" spans="1:10" x14ac:dyDescent="0.45">
      <c r="A6168">
        <v>1988</v>
      </c>
      <c r="B6168">
        <v>59</v>
      </c>
      <c r="C6168">
        <v>8.0700000000000008E-3</v>
      </c>
      <c r="D6168">
        <v>8.0300000000000007E-3</v>
      </c>
      <c r="E6168">
        <v>0.5</v>
      </c>
      <c r="F6168">
        <v>90115</v>
      </c>
      <c r="G6168">
        <v>724</v>
      </c>
      <c r="H6168">
        <v>89753</v>
      </c>
      <c r="I6168">
        <v>2103781</v>
      </c>
      <c r="J6168">
        <v>23.35</v>
      </c>
    </row>
    <row r="6169" spans="1:10" x14ac:dyDescent="0.45">
      <c r="A6169">
        <v>1988</v>
      </c>
      <c r="B6169">
        <v>60</v>
      </c>
      <c r="C6169">
        <v>9.1900000000000003E-3</v>
      </c>
      <c r="D6169">
        <v>9.1500000000000001E-3</v>
      </c>
      <c r="E6169">
        <v>0.5</v>
      </c>
      <c r="F6169">
        <v>89391</v>
      </c>
      <c r="G6169">
        <v>818</v>
      </c>
      <c r="H6169">
        <v>88982</v>
      </c>
      <c r="I6169">
        <v>2014027</v>
      </c>
      <c r="J6169">
        <v>22.53</v>
      </c>
    </row>
    <row r="6170" spans="1:10" x14ac:dyDescent="0.45">
      <c r="A6170">
        <v>1988</v>
      </c>
      <c r="B6170">
        <v>61</v>
      </c>
      <c r="C6170">
        <v>1.0149999999999999E-2</v>
      </c>
      <c r="D6170">
        <v>1.01E-2</v>
      </c>
      <c r="E6170">
        <v>0.5</v>
      </c>
      <c r="F6170">
        <v>88573</v>
      </c>
      <c r="G6170">
        <v>894</v>
      </c>
      <c r="H6170">
        <v>88126</v>
      </c>
      <c r="I6170">
        <v>1925045</v>
      </c>
      <c r="J6170">
        <v>21.73</v>
      </c>
    </row>
    <row r="6171" spans="1:10" x14ac:dyDescent="0.45">
      <c r="A6171">
        <v>1988</v>
      </c>
      <c r="B6171">
        <v>62</v>
      </c>
      <c r="C6171">
        <v>1.124E-2</v>
      </c>
      <c r="D6171">
        <v>1.1180000000000001E-2</v>
      </c>
      <c r="E6171">
        <v>0.5</v>
      </c>
      <c r="F6171">
        <v>87679</v>
      </c>
      <c r="G6171">
        <v>980</v>
      </c>
      <c r="H6171">
        <v>87189</v>
      </c>
      <c r="I6171">
        <v>1836919</v>
      </c>
      <c r="J6171">
        <v>20.95</v>
      </c>
    </row>
    <row r="6172" spans="1:10" x14ac:dyDescent="0.45">
      <c r="A6172">
        <v>1988</v>
      </c>
      <c r="B6172">
        <v>63</v>
      </c>
      <c r="C6172">
        <v>1.2189999999999999E-2</v>
      </c>
      <c r="D6172">
        <v>1.2120000000000001E-2</v>
      </c>
      <c r="E6172">
        <v>0.5</v>
      </c>
      <c r="F6172">
        <v>86699</v>
      </c>
      <c r="G6172">
        <v>1051</v>
      </c>
      <c r="H6172">
        <v>86173</v>
      </c>
      <c r="I6172">
        <v>1749730</v>
      </c>
      <c r="J6172">
        <v>20.18</v>
      </c>
    </row>
    <row r="6173" spans="1:10" x14ac:dyDescent="0.45">
      <c r="A6173">
        <v>1988</v>
      </c>
      <c r="B6173">
        <v>64</v>
      </c>
      <c r="C6173">
        <v>1.2749999999999999E-2</v>
      </c>
      <c r="D6173">
        <v>1.2659999999999999E-2</v>
      </c>
      <c r="E6173">
        <v>0.5</v>
      </c>
      <c r="F6173">
        <v>85648</v>
      </c>
      <c r="G6173">
        <v>1085</v>
      </c>
      <c r="H6173">
        <v>85106</v>
      </c>
      <c r="I6173">
        <v>1663557</v>
      </c>
      <c r="J6173">
        <v>19.420000000000002</v>
      </c>
    </row>
    <row r="6174" spans="1:10" x14ac:dyDescent="0.45">
      <c r="A6174">
        <v>1988</v>
      </c>
      <c r="B6174">
        <v>65</v>
      </c>
      <c r="C6174">
        <v>1.401E-2</v>
      </c>
      <c r="D6174">
        <v>1.392E-2</v>
      </c>
      <c r="E6174">
        <v>0.5</v>
      </c>
      <c r="F6174">
        <v>84563</v>
      </c>
      <c r="G6174">
        <v>1177</v>
      </c>
      <c r="H6174">
        <v>83975</v>
      </c>
      <c r="I6174">
        <v>1578452</v>
      </c>
      <c r="J6174">
        <v>18.670000000000002</v>
      </c>
    </row>
    <row r="6175" spans="1:10" x14ac:dyDescent="0.45">
      <c r="A6175">
        <v>1988</v>
      </c>
      <c r="B6175">
        <v>66</v>
      </c>
      <c r="C6175">
        <v>1.523E-2</v>
      </c>
      <c r="D6175">
        <v>1.511E-2</v>
      </c>
      <c r="E6175">
        <v>0.5</v>
      </c>
      <c r="F6175">
        <v>83387</v>
      </c>
      <c r="G6175">
        <v>1260</v>
      </c>
      <c r="H6175">
        <v>82756</v>
      </c>
      <c r="I6175">
        <v>1494477</v>
      </c>
      <c r="J6175">
        <v>17.920000000000002</v>
      </c>
    </row>
    <row r="6176" spans="1:10" x14ac:dyDescent="0.45">
      <c r="A6176">
        <v>1988</v>
      </c>
      <c r="B6176">
        <v>67</v>
      </c>
      <c r="C6176">
        <v>1.6279999999999999E-2</v>
      </c>
      <c r="D6176">
        <v>1.6150000000000001E-2</v>
      </c>
      <c r="E6176">
        <v>0.5</v>
      </c>
      <c r="F6176">
        <v>82126</v>
      </c>
      <c r="G6176">
        <v>1326</v>
      </c>
      <c r="H6176">
        <v>81463</v>
      </c>
      <c r="I6176">
        <v>1411720</v>
      </c>
      <c r="J6176">
        <v>17.190000000000001</v>
      </c>
    </row>
    <row r="6177" spans="1:10" x14ac:dyDescent="0.45">
      <c r="A6177">
        <v>1988</v>
      </c>
      <c r="B6177">
        <v>68</v>
      </c>
      <c r="C6177">
        <v>1.8530000000000001E-2</v>
      </c>
      <c r="D6177">
        <v>1.8360000000000001E-2</v>
      </c>
      <c r="E6177">
        <v>0.5</v>
      </c>
      <c r="F6177">
        <v>80800</v>
      </c>
      <c r="G6177">
        <v>1483</v>
      </c>
      <c r="H6177">
        <v>80058</v>
      </c>
      <c r="I6177">
        <v>1330257</v>
      </c>
      <c r="J6177">
        <v>16.46</v>
      </c>
    </row>
    <row r="6178" spans="1:10" x14ac:dyDescent="0.45">
      <c r="A6178">
        <v>1988</v>
      </c>
      <c r="B6178">
        <v>69</v>
      </c>
      <c r="C6178">
        <v>1.9E-2</v>
      </c>
      <c r="D6178">
        <v>1.882E-2</v>
      </c>
      <c r="E6178">
        <v>0.5</v>
      </c>
      <c r="F6178">
        <v>79317</v>
      </c>
      <c r="G6178">
        <v>1493</v>
      </c>
      <c r="H6178">
        <v>78570</v>
      </c>
      <c r="I6178">
        <v>1250199</v>
      </c>
      <c r="J6178">
        <v>15.76</v>
      </c>
    </row>
    <row r="6179" spans="1:10" x14ac:dyDescent="0.45">
      <c r="A6179">
        <v>1988</v>
      </c>
      <c r="B6179">
        <v>70</v>
      </c>
      <c r="C6179">
        <v>2.1069999999999998E-2</v>
      </c>
      <c r="D6179">
        <v>2.085E-2</v>
      </c>
      <c r="E6179">
        <v>0.5</v>
      </c>
      <c r="F6179">
        <v>77824</v>
      </c>
      <c r="G6179">
        <v>1623</v>
      </c>
      <c r="H6179">
        <v>77012</v>
      </c>
      <c r="I6179">
        <v>1171629</v>
      </c>
      <c r="J6179">
        <v>15.05</v>
      </c>
    </row>
    <row r="6180" spans="1:10" x14ac:dyDescent="0.45">
      <c r="A6180">
        <v>1988</v>
      </c>
      <c r="B6180">
        <v>71</v>
      </c>
      <c r="C6180">
        <v>2.2509999999999999E-2</v>
      </c>
      <c r="D6180">
        <v>2.2259999999999999E-2</v>
      </c>
      <c r="E6180">
        <v>0.5</v>
      </c>
      <c r="F6180">
        <v>76201</v>
      </c>
      <c r="G6180">
        <v>1696</v>
      </c>
      <c r="H6180">
        <v>75353</v>
      </c>
      <c r="I6180">
        <v>1094616</v>
      </c>
      <c r="J6180">
        <v>14.36</v>
      </c>
    </row>
    <row r="6181" spans="1:10" x14ac:dyDescent="0.45">
      <c r="A6181">
        <v>1988</v>
      </c>
      <c r="B6181">
        <v>72</v>
      </c>
      <c r="C6181">
        <v>2.6069999999999999E-2</v>
      </c>
      <c r="D6181">
        <v>2.5739999999999999E-2</v>
      </c>
      <c r="E6181">
        <v>0.5</v>
      </c>
      <c r="F6181">
        <v>74505</v>
      </c>
      <c r="G6181">
        <v>1918</v>
      </c>
      <c r="H6181">
        <v>73546</v>
      </c>
      <c r="I6181">
        <v>1019263</v>
      </c>
      <c r="J6181">
        <v>13.68</v>
      </c>
    </row>
    <row r="6182" spans="1:10" x14ac:dyDescent="0.45">
      <c r="A6182">
        <v>1988</v>
      </c>
      <c r="B6182">
        <v>73</v>
      </c>
      <c r="C6182">
        <v>2.8680000000000001E-2</v>
      </c>
      <c r="D6182">
        <v>2.827E-2</v>
      </c>
      <c r="E6182">
        <v>0.5</v>
      </c>
      <c r="F6182">
        <v>72587</v>
      </c>
      <c r="G6182">
        <v>2052</v>
      </c>
      <c r="H6182">
        <v>71561</v>
      </c>
      <c r="I6182">
        <v>945718</v>
      </c>
      <c r="J6182">
        <v>13.03</v>
      </c>
    </row>
    <row r="6183" spans="1:10" x14ac:dyDescent="0.45">
      <c r="A6183">
        <v>1988</v>
      </c>
      <c r="B6183">
        <v>74</v>
      </c>
      <c r="C6183">
        <v>3.0550000000000001E-2</v>
      </c>
      <c r="D6183">
        <v>3.0089999999999999E-2</v>
      </c>
      <c r="E6183">
        <v>0.5</v>
      </c>
      <c r="F6183">
        <v>70535</v>
      </c>
      <c r="G6183">
        <v>2122</v>
      </c>
      <c r="H6183">
        <v>69474</v>
      </c>
      <c r="I6183">
        <v>874157</v>
      </c>
      <c r="J6183">
        <v>12.39</v>
      </c>
    </row>
    <row r="6184" spans="1:10" x14ac:dyDescent="0.45">
      <c r="A6184">
        <v>1988</v>
      </c>
      <c r="B6184">
        <v>75</v>
      </c>
      <c r="C6184">
        <v>3.3169999999999998E-2</v>
      </c>
      <c r="D6184">
        <v>3.2629999999999999E-2</v>
      </c>
      <c r="E6184">
        <v>0.5</v>
      </c>
      <c r="F6184">
        <v>68413</v>
      </c>
      <c r="G6184">
        <v>2232</v>
      </c>
      <c r="H6184">
        <v>67297</v>
      </c>
      <c r="I6184">
        <v>804683</v>
      </c>
      <c r="J6184">
        <v>11.76</v>
      </c>
    </row>
    <row r="6185" spans="1:10" x14ac:dyDescent="0.45">
      <c r="A6185">
        <v>1988</v>
      </c>
      <c r="B6185">
        <v>76</v>
      </c>
      <c r="C6185">
        <v>3.6269999999999997E-2</v>
      </c>
      <c r="D6185">
        <v>3.5630000000000002E-2</v>
      </c>
      <c r="E6185">
        <v>0.5</v>
      </c>
      <c r="F6185">
        <v>66181</v>
      </c>
      <c r="G6185">
        <v>2358</v>
      </c>
      <c r="H6185">
        <v>65002</v>
      </c>
      <c r="I6185">
        <v>737387</v>
      </c>
      <c r="J6185">
        <v>11.14</v>
      </c>
    </row>
    <row r="6186" spans="1:10" x14ac:dyDescent="0.45">
      <c r="A6186">
        <v>1988</v>
      </c>
      <c r="B6186">
        <v>77</v>
      </c>
      <c r="C6186">
        <v>4.0059999999999998E-2</v>
      </c>
      <c r="D6186">
        <v>3.9269999999999999E-2</v>
      </c>
      <c r="E6186">
        <v>0.5</v>
      </c>
      <c r="F6186">
        <v>63823</v>
      </c>
      <c r="G6186">
        <v>2507</v>
      </c>
      <c r="H6186">
        <v>62569</v>
      </c>
      <c r="I6186">
        <v>672385</v>
      </c>
      <c r="J6186">
        <v>10.54</v>
      </c>
    </row>
    <row r="6187" spans="1:10" x14ac:dyDescent="0.45">
      <c r="A6187">
        <v>1988</v>
      </c>
      <c r="B6187">
        <v>78</v>
      </c>
      <c r="C6187">
        <v>4.3900000000000002E-2</v>
      </c>
      <c r="D6187">
        <v>4.2959999999999998E-2</v>
      </c>
      <c r="E6187">
        <v>0.5</v>
      </c>
      <c r="F6187">
        <v>61316</v>
      </c>
      <c r="G6187">
        <v>2634</v>
      </c>
      <c r="H6187">
        <v>59999</v>
      </c>
      <c r="I6187">
        <v>609816</v>
      </c>
      <c r="J6187">
        <v>9.9499999999999993</v>
      </c>
    </row>
    <row r="6188" spans="1:10" x14ac:dyDescent="0.45">
      <c r="A6188">
        <v>1988</v>
      </c>
      <c r="B6188">
        <v>79</v>
      </c>
      <c r="C6188">
        <v>4.8259999999999997E-2</v>
      </c>
      <c r="D6188">
        <v>4.7120000000000002E-2</v>
      </c>
      <c r="E6188">
        <v>0.5</v>
      </c>
      <c r="F6188">
        <v>58682</v>
      </c>
      <c r="G6188">
        <v>2765</v>
      </c>
      <c r="H6188">
        <v>57299</v>
      </c>
      <c r="I6188">
        <v>549817</v>
      </c>
      <c r="J6188">
        <v>9.3699999999999992</v>
      </c>
    </row>
    <row r="6189" spans="1:10" x14ac:dyDescent="0.45">
      <c r="A6189">
        <v>1988</v>
      </c>
      <c r="B6189">
        <v>80</v>
      </c>
      <c r="C6189">
        <v>5.5980000000000002E-2</v>
      </c>
      <c r="D6189">
        <v>5.4460000000000001E-2</v>
      </c>
      <c r="E6189">
        <v>0.5</v>
      </c>
      <c r="F6189">
        <v>55917</v>
      </c>
      <c r="G6189">
        <v>3045</v>
      </c>
      <c r="H6189">
        <v>54394</v>
      </c>
      <c r="I6189">
        <v>492517</v>
      </c>
      <c r="J6189">
        <v>8.81</v>
      </c>
    </row>
    <row r="6190" spans="1:10" x14ac:dyDescent="0.45">
      <c r="A6190">
        <v>1988</v>
      </c>
      <c r="B6190">
        <v>81</v>
      </c>
      <c r="C6190">
        <v>6.1179999999999998E-2</v>
      </c>
      <c r="D6190">
        <v>5.9369999999999999E-2</v>
      </c>
      <c r="E6190">
        <v>0.5</v>
      </c>
      <c r="F6190">
        <v>52872</v>
      </c>
      <c r="G6190">
        <v>3139</v>
      </c>
      <c r="H6190">
        <v>51302</v>
      </c>
      <c r="I6190">
        <v>438123</v>
      </c>
      <c r="J6190">
        <v>8.2899999999999991</v>
      </c>
    </row>
    <row r="6191" spans="1:10" x14ac:dyDescent="0.45">
      <c r="A6191">
        <v>1988</v>
      </c>
      <c r="B6191">
        <v>82</v>
      </c>
      <c r="C6191">
        <v>6.8269999999999997E-2</v>
      </c>
      <c r="D6191">
        <v>6.6019999999999995E-2</v>
      </c>
      <c r="E6191">
        <v>0.5</v>
      </c>
      <c r="F6191">
        <v>49733</v>
      </c>
      <c r="G6191">
        <v>3283</v>
      </c>
      <c r="H6191">
        <v>48091</v>
      </c>
      <c r="I6191">
        <v>386821</v>
      </c>
      <c r="J6191">
        <v>7.78</v>
      </c>
    </row>
    <row r="6192" spans="1:10" x14ac:dyDescent="0.45">
      <c r="A6192">
        <v>1988</v>
      </c>
      <c r="B6192">
        <v>83</v>
      </c>
      <c r="C6192">
        <v>7.6090000000000005E-2</v>
      </c>
      <c r="D6192">
        <v>7.3300000000000004E-2</v>
      </c>
      <c r="E6192">
        <v>0.5</v>
      </c>
      <c r="F6192">
        <v>46449</v>
      </c>
      <c r="G6192">
        <v>3405</v>
      </c>
      <c r="H6192">
        <v>44747</v>
      </c>
      <c r="I6192">
        <v>338730</v>
      </c>
      <c r="J6192">
        <v>7.29</v>
      </c>
    </row>
    <row r="6193" spans="1:10" x14ac:dyDescent="0.45">
      <c r="A6193">
        <v>1988</v>
      </c>
      <c r="B6193">
        <v>84</v>
      </c>
      <c r="C6193">
        <v>8.4860000000000005E-2</v>
      </c>
      <c r="D6193">
        <v>8.14E-2</v>
      </c>
      <c r="E6193">
        <v>0.5</v>
      </c>
      <c r="F6193">
        <v>43044</v>
      </c>
      <c r="G6193">
        <v>3504</v>
      </c>
      <c r="H6193">
        <v>41292</v>
      </c>
      <c r="I6193">
        <v>293983</v>
      </c>
      <c r="J6193">
        <v>6.83</v>
      </c>
    </row>
    <row r="6194" spans="1:10" x14ac:dyDescent="0.45">
      <c r="A6194">
        <v>1988</v>
      </c>
      <c r="B6194">
        <v>85</v>
      </c>
      <c r="C6194">
        <v>9.3429999999999999E-2</v>
      </c>
      <c r="D6194">
        <v>8.9260000000000006E-2</v>
      </c>
      <c r="E6194">
        <v>0.5</v>
      </c>
      <c r="F6194">
        <v>39541</v>
      </c>
      <c r="G6194">
        <v>3529</v>
      </c>
      <c r="H6194">
        <v>37776</v>
      </c>
      <c r="I6194">
        <v>252690</v>
      </c>
      <c r="J6194">
        <v>6.39</v>
      </c>
    </row>
    <row r="6195" spans="1:10" x14ac:dyDescent="0.45">
      <c r="A6195">
        <v>1988</v>
      </c>
      <c r="B6195">
        <v>86</v>
      </c>
      <c r="C6195">
        <v>0.10247000000000001</v>
      </c>
      <c r="D6195">
        <v>9.7479999999999997E-2</v>
      </c>
      <c r="E6195">
        <v>0.5</v>
      </c>
      <c r="F6195">
        <v>36011</v>
      </c>
      <c r="G6195">
        <v>3510</v>
      </c>
      <c r="H6195">
        <v>34256</v>
      </c>
      <c r="I6195">
        <v>214915</v>
      </c>
      <c r="J6195">
        <v>5.97</v>
      </c>
    </row>
    <row r="6196" spans="1:10" x14ac:dyDescent="0.45">
      <c r="A6196">
        <v>1988</v>
      </c>
      <c r="B6196">
        <v>87</v>
      </c>
      <c r="C6196">
        <v>0.1196</v>
      </c>
      <c r="D6196">
        <v>0.11285000000000001</v>
      </c>
      <c r="E6196">
        <v>0.5</v>
      </c>
      <c r="F6196">
        <v>32501</v>
      </c>
      <c r="G6196">
        <v>3668</v>
      </c>
      <c r="H6196">
        <v>30667</v>
      </c>
      <c r="I6196">
        <v>180658</v>
      </c>
      <c r="J6196">
        <v>5.56</v>
      </c>
    </row>
    <row r="6197" spans="1:10" x14ac:dyDescent="0.45">
      <c r="A6197">
        <v>1988</v>
      </c>
      <c r="B6197">
        <v>88</v>
      </c>
      <c r="C6197">
        <v>0.13020000000000001</v>
      </c>
      <c r="D6197">
        <v>0.12224</v>
      </c>
      <c r="E6197">
        <v>0.5</v>
      </c>
      <c r="F6197">
        <v>28833</v>
      </c>
      <c r="G6197">
        <v>3525</v>
      </c>
      <c r="H6197">
        <v>27071</v>
      </c>
      <c r="I6197">
        <v>149991</v>
      </c>
      <c r="J6197">
        <v>5.2</v>
      </c>
    </row>
    <row r="6198" spans="1:10" x14ac:dyDescent="0.45">
      <c r="A6198">
        <v>1988</v>
      </c>
      <c r="B6198">
        <v>89</v>
      </c>
      <c r="C6198">
        <v>0.14444000000000001</v>
      </c>
      <c r="D6198">
        <v>0.13471</v>
      </c>
      <c r="E6198">
        <v>0.5</v>
      </c>
      <c r="F6198">
        <v>25309</v>
      </c>
      <c r="G6198">
        <v>3409</v>
      </c>
      <c r="H6198">
        <v>23604</v>
      </c>
      <c r="I6198">
        <v>122920</v>
      </c>
      <c r="J6198">
        <v>4.8600000000000003</v>
      </c>
    </row>
    <row r="6199" spans="1:10" x14ac:dyDescent="0.45">
      <c r="A6199">
        <v>1988</v>
      </c>
      <c r="B6199">
        <v>90</v>
      </c>
      <c r="C6199">
        <v>0.15945999999999999</v>
      </c>
      <c r="D6199">
        <v>0.14768999999999999</v>
      </c>
      <c r="E6199">
        <v>0.5</v>
      </c>
      <c r="F6199">
        <v>21899</v>
      </c>
      <c r="G6199">
        <v>3234</v>
      </c>
      <c r="H6199">
        <v>20282</v>
      </c>
      <c r="I6199">
        <v>99316</v>
      </c>
      <c r="J6199">
        <v>4.54</v>
      </c>
    </row>
    <row r="6200" spans="1:10" x14ac:dyDescent="0.45">
      <c r="A6200">
        <v>1988</v>
      </c>
      <c r="B6200">
        <v>91</v>
      </c>
      <c r="C6200">
        <v>0.17435</v>
      </c>
      <c r="D6200">
        <v>0.16037000000000001</v>
      </c>
      <c r="E6200">
        <v>0.5</v>
      </c>
      <c r="F6200">
        <v>18665</v>
      </c>
      <c r="G6200">
        <v>2993</v>
      </c>
      <c r="H6200">
        <v>17168</v>
      </c>
      <c r="I6200">
        <v>79034</v>
      </c>
      <c r="J6200">
        <v>4.2300000000000004</v>
      </c>
    </row>
    <row r="6201" spans="1:10" x14ac:dyDescent="0.45">
      <c r="A6201">
        <v>1988</v>
      </c>
      <c r="B6201">
        <v>92</v>
      </c>
      <c r="C6201">
        <v>0.19409999999999999</v>
      </c>
      <c r="D6201">
        <v>0.17693</v>
      </c>
      <c r="E6201">
        <v>0.5</v>
      </c>
      <c r="F6201">
        <v>15672</v>
      </c>
      <c r="G6201">
        <v>2773</v>
      </c>
      <c r="H6201">
        <v>14285</v>
      </c>
      <c r="I6201">
        <v>61866</v>
      </c>
      <c r="J6201">
        <v>3.95</v>
      </c>
    </row>
    <row r="6202" spans="1:10" x14ac:dyDescent="0.45">
      <c r="A6202">
        <v>1988</v>
      </c>
      <c r="B6202">
        <v>93</v>
      </c>
      <c r="C6202">
        <v>0.21298</v>
      </c>
      <c r="D6202">
        <v>0.19248000000000001</v>
      </c>
      <c r="E6202">
        <v>0.5</v>
      </c>
      <c r="F6202">
        <v>12899</v>
      </c>
      <c r="G6202">
        <v>2483</v>
      </c>
      <c r="H6202">
        <v>11658</v>
      </c>
      <c r="I6202">
        <v>47580</v>
      </c>
      <c r="J6202">
        <v>3.69</v>
      </c>
    </row>
    <row r="6203" spans="1:10" x14ac:dyDescent="0.45">
      <c r="A6203">
        <v>1988</v>
      </c>
      <c r="B6203">
        <v>94</v>
      </c>
      <c r="C6203">
        <v>0.23468</v>
      </c>
      <c r="D6203">
        <v>0.21004</v>
      </c>
      <c r="E6203">
        <v>0.5</v>
      </c>
      <c r="F6203">
        <v>10416</v>
      </c>
      <c r="G6203">
        <v>2188</v>
      </c>
      <c r="H6203">
        <v>9322</v>
      </c>
      <c r="I6203">
        <v>35923</v>
      </c>
      <c r="J6203">
        <v>3.45</v>
      </c>
    </row>
    <row r="6204" spans="1:10" x14ac:dyDescent="0.45">
      <c r="A6204">
        <v>1988</v>
      </c>
      <c r="B6204">
        <v>95</v>
      </c>
      <c r="C6204">
        <v>0.25330000000000003</v>
      </c>
      <c r="D6204">
        <v>0.22481999999999999</v>
      </c>
      <c r="E6204">
        <v>0.5</v>
      </c>
      <c r="F6204">
        <v>8228</v>
      </c>
      <c r="G6204">
        <v>1850</v>
      </c>
      <c r="H6204">
        <v>7303</v>
      </c>
      <c r="I6204">
        <v>26600</v>
      </c>
      <c r="J6204">
        <v>3.23</v>
      </c>
    </row>
    <row r="6205" spans="1:10" x14ac:dyDescent="0.45">
      <c r="A6205">
        <v>1988</v>
      </c>
      <c r="B6205">
        <v>96</v>
      </c>
      <c r="C6205">
        <v>0.27616000000000002</v>
      </c>
      <c r="D6205">
        <v>0.24265999999999999</v>
      </c>
      <c r="E6205">
        <v>0.5</v>
      </c>
      <c r="F6205">
        <v>6378</v>
      </c>
      <c r="G6205">
        <v>1548</v>
      </c>
      <c r="H6205">
        <v>5605</v>
      </c>
      <c r="I6205">
        <v>19297</v>
      </c>
      <c r="J6205">
        <v>3.03</v>
      </c>
    </row>
    <row r="6206" spans="1:10" x14ac:dyDescent="0.45">
      <c r="A6206">
        <v>1988</v>
      </c>
      <c r="B6206">
        <v>97</v>
      </c>
      <c r="C6206">
        <v>0.30026000000000003</v>
      </c>
      <c r="D6206">
        <v>0.26107000000000002</v>
      </c>
      <c r="E6206">
        <v>0.5</v>
      </c>
      <c r="F6206">
        <v>4831</v>
      </c>
      <c r="G6206">
        <v>1261</v>
      </c>
      <c r="H6206">
        <v>4200</v>
      </c>
      <c r="I6206">
        <v>13692</v>
      </c>
      <c r="J6206">
        <v>2.83</v>
      </c>
    </row>
    <row r="6207" spans="1:10" x14ac:dyDescent="0.45">
      <c r="A6207">
        <v>1988</v>
      </c>
      <c r="B6207">
        <v>98</v>
      </c>
      <c r="C6207">
        <v>0.32551999999999998</v>
      </c>
      <c r="D6207">
        <v>0.27994999999999998</v>
      </c>
      <c r="E6207">
        <v>0.5</v>
      </c>
      <c r="F6207">
        <v>3570</v>
      </c>
      <c r="G6207">
        <v>999</v>
      </c>
      <c r="H6207">
        <v>3070</v>
      </c>
      <c r="I6207">
        <v>9492</v>
      </c>
      <c r="J6207">
        <v>2.66</v>
      </c>
    </row>
    <row r="6208" spans="1:10" x14ac:dyDescent="0.45">
      <c r="A6208">
        <v>1988</v>
      </c>
      <c r="B6208">
        <v>99</v>
      </c>
      <c r="C6208">
        <v>0.35182999999999998</v>
      </c>
      <c r="D6208">
        <v>0.29920000000000002</v>
      </c>
      <c r="E6208">
        <v>0.5</v>
      </c>
      <c r="F6208">
        <v>2570</v>
      </c>
      <c r="G6208">
        <v>769</v>
      </c>
      <c r="H6208">
        <v>2186</v>
      </c>
      <c r="I6208">
        <v>6422</v>
      </c>
      <c r="J6208">
        <v>2.5</v>
      </c>
    </row>
    <row r="6209" spans="1:10" x14ac:dyDescent="0.45">
      <c r="A6209">
        <v>1988</v>
      </c>
      <c r="B6209">
        <v>100</v>
      </c>
      <c r="C6209">
        <v>0.37907999999999997</v>
      </c>
      <c r="D6209">
        <v>0.31868000000000002</v>
      </c>
      <c r="E6209">
        <v>0.5</v>
      </c>
      <c r="F6209">
        <v>1801</v>
      </c>
      <c r="G6209">
        <v>574</v>
      </c>
      <c r="H6209">
        <v>1514</v>
      </c>
      <c r="I6209">
        <v>4237</v>
      </c>
      <c r="J6209">
        <v>2.35</v>
      </c>
    </row>
    <row r="6210" spans="1:10" x14ac:dyDescent="0.45">
      <c r="A6210">
        <v>1988</v>
      </c>
      <c r="B6210">
        <v>101</v>
      </c>
      <c r="C6210">
        <v>0.40711000000000003</v>
      </c>
      <c r="D6210">
        <v>0.33826000000000001</v>
      </c>
      <c r="E6210">
        <v>0.5</v>
      </c>
      <c r="F6210">
        <v>1227</v>
      </c>
      <c r="G6210">
        <v>415</v>
      </c>
      <c r="H6210">
        <v>1020</v>
      </c>
      <c r="I6210">
        <v>2722</v>
      </c>
      <c r="J6210">
        <v>2.2200000000000002</v>
      </c>
    </row>
    <row r="6211" spans="1:10" x14ac:dyDescent="0.45">
      <c r="A6211">
        <v>1988</v>
      </c>
      <c r="B6211">
        <v>102</v>
      </c>
      <c r="C6211">
        <v>0.43575999999999998</v>
      </c>
      <c r="D6211">
        <v>0.35780000000000001</v>
      </c>
      <c r="E6211">
        <v>0.5</v>
      </c>
      <c r="F6211">
        <v>812</v>
      </c>
      <c r="G6211">
        <v>291</v>
      </c>
      <c r="H6211">
        <v>667</v>
      </c>
      <c r="I6211">
        <v>1703</v>
      </c>
      <c r="J6211">
        <v>2.1</v>
      </c>
    </row>
    <row r="6212" spans="1:10" x14ac:dyDescent="0.45">
      <c r="A6212">
        <v>1988</v>
      </c>
      <c r="B6212">
        <v>103</v>
      </c>
      <c r="C6212">
        <v>0.46483999999999998</v>
      </c>
      <c r="D6212">
        <v>0.37718000000000002</v>
      </c>
      <c r="E6212">
        <v>0.5</v>
      </c>
      <c r="F6212">
        <v>522</v>
      </c>
      <c r="G6212">
        <v>197</v>
      </c>
      <c r="H6212">
        <v>423</v>
      </c>
      <c r="I6212">
        <v>1036</v>
      </c>
      <c r="J6212">
        <v>1.99</v>
      </c>
    </row>
    <row r="6213" spans="1:10" x14ac:dyDescent="0.45">
      <c r="A6213">
        <v>1988</v>
      </c>
      <c r="B6213">
        <v>104</v>
      </c>
      <c r="C6213">
        <v>0.49415999999999999</v>
      </c>
      <c r="D6213">
        <v>0.39626</v>
      </c>
      <c r="E6213">
        <v>0.5</v>
      </c>
      <c r="F6213">
        <v>325</v>
      </c>
      <c r="G6213">
        <v>129</v>
      </c>
      <c r="H6213">
        <v>260</v>
      </c>
      <c r="I6213">
        <v>613</v>
      </c>
      <c r="J6213">
        <v>1.89</v>
      </c>
    </row>
    <row r="6214" spans="1:10" x14ac:dyDescent="0.45">
      <c r="A6214">
        <v>1988</v>
      </c>
      <c r="B6214">
        <v>105</v>
      </c>
      <c r="C6214">
        <v>0.52353000000000005</v>
      </c>
      <c r="D6214">
        <v>0.41492000000000001</v>
      </c>
      <c r="E6214">
        <v>0.5</v>
      </c>
      <c r="F6214">
        <v>196</v>
      </c>
      <c r="G6214">
        <v>81</v>
      </c>
      <c r="H6214">
        <v>155</v>
      </c>
      <c r="I6214">
        <v>352</v>
      </c>
      <c r="J6214">
        <v>1.8</v>
      </c>
    </row>
    <row r="6215" spans="1:10" x14ac:dyDescent="0.45">
      <c r="A6215">
        <v>1988</v>
      </c>
      <c r="B6215">
        <v>106</v>
      </c>
      <c r="C6215">
        <v>0.55273000000000005</v>
      </c>
      <c r="D6215">
        <v>0.43304999999999999</v>
      </c>
      <c r="E6215">
        <v>0.5</v>
      </c>
      <c r="F6215">
        <v>115</v>
      </c>
      <c r="G6215">
        <v>50</v>
      </c>
      <c r="H6215">
        <v>90</v>
      </c>
      <c r="I6215">
        <v>197</v>
      </c>
      <c r="J6215">
        <v>1.72</v>
      </c>
    </row>
    <row r="6216" spans="1:10" x14ac:dyDescent="0.45">
      <c r="A6216">
        <v>1988</v>
      </c>
      <c r="B6216">
        <v>107</v>
      </c>
      <c r="C6216">
        <v>0.58157000000000003</v>
      </c>
      <c r="D6216">
        <v>0.45056000000000002</v>
      </c>
      <c r="E6216">
        <v>0.5</v>
      </c>
      <c r="F6216">
        <v>65</v>
      </c>
      <c r="G6216">
        <v>29</v>
      </c>
      <c r="H6216">
        <v>50</v>
      </c>
      <c r="I6216">
        <v>107</v>
      </c>
      <c r="J6216">
        <v>1.65</v>
      </c>
    </row>
    <row r="6217" spans="1:10" x14ac:dyDescent="0.45">
      <c r="A6217">
        <v>1988</v>
      </c>
      <c r="B6217">
        <v>108</v>
      </c>
      <c r="C6217">
        <v>0.60987000000000002</v>
      </c>
      <c r="D6217">
        <v>0.46736</v>
      </c>
      <c r="E6217">
        <v>0.5</v>
      </c>
      <c r="F6217">
        <v>36</v>
      </c>
      <c r="G6217">
        <v>17</v>
      </c>
      <c r="H6217">
        <v>27</v>
      </c>
      <c r="I6217">
        <v>57</v>
      </c>
      <c r="J6217">
        <v>1.58</v>
      </c>
    </row>
    <row r="6218" spans="1:10" x14ac:dyDescent="0.45">
      <c r="A6218">
        <v>1988</v>
      </c>
      <c r="B6218">
        <v>109</v>
      </c>
      <c r="C6218">
        <v>0.63744999999999996</v>
      </c>
      <c r="D6218">
        <v>0.48337999999999998</v>
      </c>
      <c r="E6218">
        <v>0.5</v>
      </c>
      <c r="F6218">
        <v>19</v>
      </c>
      <c r="G6218">
        <v>9</v>
      </c>
      <c r="H6218">
        <v>14</v>
      </c>
      <c r="I6218">
        <v>29</v>
      </c>
      <c r="J6218">
        <v>1.54</v>
      </c>
    </row>
    <row r="6219" spans="1:10" x14ac:dyDescent="0.45">
      <c r="A6219">
        <v>1988</v>
      </c>
      <c r="B6219" t="s">
        <v>20</v>
      </c>
      <c r="C6219">
        <v>0.66415000000000002</v>
      </c>
      <c r="D6219">
        <v>1</v>
      </c>
      <c r="E6219">
        <v>1.51</v>
      </c>
      <c r="F6219">
        <v>10</v>
      </c>
      <c r="G6219">
        <v>10</v>
      </c>
      <c r="H6219">
        <v>15</v>
      </c>
      <c r="I6219">
        <v>15</v>
      </c>
      <c r="J6219">
        <v>1.51</v>
      </c>
    </row>
    <row r="6220" spans="1:10" x14ac:dyDescent="0.45">
      <c r="A6220">
        <v>1989</v>
      </c>
      <c r="B6220">
        <v>0</v>
      </c>
      <c r="C6220">
        <v>9.2700000000000005E-3</v>
      </c>
      <c r="D6220">
        <v>9.1999999999999998E-3</v>
      </c>
      <c r="E6220">
        <v>0.13</v>
      </c>
      <c r="F6220">
        <v>100000</v>
      </c>
      <c r="G6220">
        <v>920</v>
      </c>
      <c r="H6220">
        <v>99200</v>
      </c>
      <c r="I6220">
        <v>7856504</v>
      </c>
      <c r="J6220">
        <v>78.569999999999993</v>
      </c>
    </row>
    <row r="6221" spans="1:10" x14ac:dyDescent="0.45">
      <c r="A6221">
        <v>1989</v>
      </c>
      <c r="B6221">
        <v>1</v>
      </c>
      <c r="C6221">
        <v>7.6000000000000004E-4</v>
      </c>
      <c r="D6221">
        <v>7.6000000000000004E-4</v>
      </c>
      <c r="E6221">
        <v>0.5</v>
      </c>
      <c r="F6221">
        <v>99080</v>
      </c>
      <c r="G6221">
        <v>76</v>
      </c>
      <c r="H6221">
        <v>99042</v>
      </c>
      <c r="I6221">
        <v>7757305</v>
      </c>
      <c r="J6221">
        <v>78.290000000000006</v>
      </c>
    </row>
    <row r="6222" spans="1:10" x14ac:dyDescent="0.45">
      <c r="A6222">
        <v>1989</v>
      </c>
      <c r="B6222">
        <v>2</v>
      </c>
      <c r="C6222">
        <v>4.4000000000000002E-4</v>
      </c>
      <c r="D6222">
        <v>4.4000000000000002E-4</v>
      </c>
      <c r="E6222">
        <v>0.5</v>
      </c>
      <c r="F6222">
        <v>99005</v>
      </c>
      <c r="G6222">
        <v>43</v>
      </c>
      <c r="H6222">
        <v>98983</v>
      </c>
      <c r="I6222">
        <v>7658262</v>
      </c>
      <c r="J6222">
        <v>77.349999999999994</v>
      </c>
    </row>
    <row r="6223" spans="1:10" x14ac:dyDescent="0.45">
      <c r="A6223">
        <v>1989</v>
      </c>
      <c r="B6223">
        <v>3</v>
      </c>
      <c r="C6223">
        <v>3.4000000000000002E-4</v>
      </c>
      <c r="D6223">
        <v>3.4000000000000002E-4</v>
      </c>
      <c r="E6223">
        <v>0.5</v>
      </c>
      <c r="F6223">
        <v>98962</v>
      </c>
      <c r="G6223">
        <v>34</v>
      </c>
      <c r="H6223">
        <v>98945</v>
      </c>
      <c r="I6223">
        <v>7559279</v>
      </c>
      <c r="J6223">
        <v>76.39</v>
      </c>
    </row>
    <row r="6224" spans="1:10" x14ac:dyDescent="0.45">
      <c r="A6224">
        <v>1989</v>
      </c>
      <c r="B6224">
        <v>4</v>
      </c>
      <c r="C6224">
        <v>2.7E-4</v>
      </c>
      <c r="D6224">
        <v>2.7E-4</v>
      </c>
      <c r="E6224">
        <v>0.5</v>
      </c>
      <c r="F6224">
        <v>98928</v>
      </c>
      <c r="G6224">
        <v>27</v>
      </c>
      <c r="H6224">
        <v>98915</v>
      </c>
      <c r="I6224">
        <v>7460334</v>
      </c>
      <c r="J6224">
        <v>75.41</v>
      </c>
    </row>
    <row r="6225" spans="1:10" x14ac:dyDescent="0.45">
      <c r="A6225">
        <v>1989</v>
      </c>
      <c r="B6225">
        <v>5</v>
      </c>
      <c r="C6225">
        <v>2.5000000000000001E-4</v>
      </c>
      <c r="D6225">
        <v>2.5000000000000001E-4</v>
      </c>
      <c r="E6225">
        <v>0.5</v>
      </c>
      <c r="F6225">
        <v>98901</v>
      </c>
      <c r="G6225">
        <v>25</v>
      </c>
      <c r="H6225">
        <v>98889</v>
      </c>
      <c r="I6225">
        <v>7361420</v>
      </c>
      <c r="J6225">
        <v>74.430000000000007</v>
      </c>
    </row>
    <row r="6226" spans="1:10" x14ac:dyDescent="0.45">
      <c r="A6226">
        <v>1989</v>
      </c>
      <c r="B6226">
        <v>6</v>
      </c>
      <c r="C6226">
        <v>2.2000000000000001E-4</v>
      </c>
      <c r="D6226">
        <v>2.2000000000000001E-4</v>
      </c>
      <c r="E6226">
        <v>0.5</v>
      </c>
      <c r="F6226">
        <v>98876</v>
      </c>
      <c r="G6226">
        <v>21</v>
      </c>
      <c r="H6226">
        <v>98866</v>
      </c>
      <c r="I6226">
        <v>7262531</v>
      </c>
      <c r="J6226">
        <v>73.45</v>
      </c>
    </row>
    <row r="6227" spans="1:10" x14ac:dyDescent="0.45">
      <c r="A6227">
        <v>1989</v>
      </c>
      <c r="B6227">
        <v>7</v>
      </c>
      <c r="C6227">
        <v>2.0000000000000001E-4</v>
      </c>
      <c r="D6227">
        <v>2.0000000000000001E-4</v>
      </c>
      <c r="E6227">
        <v>0.5</v>
      </c>
      <c r="F6227">
        <v>98855</v>
      </c>
      <c r="G6227">
        <v>19</v>
      </c>
      <c r="H6227">
        <v>98845</v>
      </c>
      <c r="I6227">
        <v>7163665</v>
      </c>
      <c r="J6227">
        <v>72.47</v>
      </c>
    </row>
    <row r="6228" spans="1:10" x14ac:dyDescent="0.45">
      <c r="A6228">
        <v>1989</v>
      </c>
      <c r="B6228">
        <v>8</v>
      </c>
      <c r="C6228">
        <v>1.9000000000000001E-4</v>
      </c>
      <c r="D6228">
        <v>1.9000000000000001E-4</v>
      </c>
      <c r="E6228">
        <v>0.5</v>
      </c>
      <c r="F6228">
        <v>98835</v>
      </c>
      <c r="G6228">
        <v>19</v>
      </c>
      <c r="H6228">
        <v>98826</v>
      </c>
      <c r="I6228">
        <v>7064820</v>
      </c>
      <c r="J6228">
        <v>71.48</v>
      </c>
    </row>
    <row r="6229" spans="1:10" x14ac:dyDescent="0.45">
      <c r="A6229">
        <v>1989</v>
      </c>
      <c r="B6229">
        <v>9</v>
      </c>
      <c r="C6229">
        <v>1.8000000000000001E-4</v>
      </c>
      <c r="D6229">
        <v>1.8000000000000001E-4</v>
      </c>
      <c r="E6229">
        <v>0.5</v>
      </c>
      <c r="F6229">
        <v>98816</v>
      </c>
      <c r="G6229">
        <v>18</v>
      </c>
      <c r="H6229">
        <v>98807</v>
      </c>
      <c r="I6229">
        <v>6965994</v>
      </c>
      <c r="J6229">
        <v>70.489999999999995</v>
      </c>
    </row>
    <row r="6230" spans="1:10" x14ac:dyDescent="0.45">
      <c r="A6230">
        <v>1989</v>
      </c>
      <c r="B6230">
        <v>10</v>
      </c>
      <c r="C6230">
        <v>1.8000000000000001E-4</v>
      </c>
      <c r="D6230">
        <v>1.8000000000000001E-4</v>
      </c>
      <c r="E6230">
        <v>0.5</v>
      </c>
      <c r="F6230">
        <v>98798</v>
      </c>
      <c r="G6230">
        <v>18</v>
      </c>
      <c r="H6230">
        <v>98789</v>
      </c>
      <c r="I6230">
        <v>6867187</v>
      </c>
      <c r="J6230">
        <v>69.510000000000005</v>
      </c>
    </row>
    <row r="6231" spans="1:10" x14ac:dyDescent="0.45">
      <c r="A6231">
        <v>1989</v>
      </c>
      <c r="B6231">
        <v>11</v>
      </c>
      <c r="C6231">
        <v>1.8000000000000001E-4</v>
      </c>
      <c r="D6231">
        <v>1.8000000000000001E-4</v>
      </c>
      <c r="E6231">
        <v>0.5</v>
      </c>
      <c r="F6231">
        <v>98781</v>
      </c>
      <c r="G6231">
        <v>18</v>
      </c>
      <c r="H6231">
        <v>98772</v>
      </c>
      <c r="I6231">
        <v>6768398</v>
      </c>
      <c r="J6231">
        <v>68.52</v>
      </c>
    </row>
    <row r="6232" spans="1:10" x14ac:dyDescent="0.45">
      <c r="A6232">
        <v>1989</v>
      </c>
      <c r="B6232">
        <v>12</v>
      </c>
      <c r="C6232">
        <v>2.0000000000000001E-4</v>
      </c>
      <c r="D6232">
        <v>2.0000000000000001E-4</v>
      </c>
      <c r="E6232">
        <v>0.5</v>
      </c>
      <c r="F6232">
        <v>98763</v>
      </c>
      <c r="G6232">
        <v>20</v>
      </c>
      <c r="H6232">
        <v>98753</v>
      </c>
      <c r="I6232">
        <v>6669626</v>
      </c>
      <c r="J6232">
        <v>67.53</v>
      </c>
    </row>
    <row r="6233" spans="1:10" x14ac:dyDescent="0.45">
      <c r="A6233">
        <v>1989</v>
      </c>
      <c r="B6233">
        <v>13</v>
      </c>
      <c r="C6233">
        <v>2.1000000000000001E-4</v>
      </c>
      <c r="D6233">
        <v>2.1000000000000001E-4</v>
      </c>
      <c r="E6233">
        <v>0.5</v>
      </c>
      <c r="F6233">
        <v>98743</v>
      </c>
      <c r="G6233">
        <v>21</v>
      </c>
      <c r="H6233">
        <v>98733</v>
      </c>
      <c r="I6233">
        <v>6570873</v>
      </c>
      <c r="J6233">
        <v>66.55</v>
      </c>
    </row>
    <row r="6234" spans="1:10" x14ac:dyDescent="0.45">
      <c r="A6234">
        <v>1989</v>
      </c>
      <c r="B6234">
        <v>14</v>
      </c>
      <c r="C6234">
        <v>2.7E-4</v>
      </c>
      <c r="D6234">
        <v>2.7E-4</v>
      </c>
      <c r="E6234">
        <v>0.5</v>
      </c>
      <c r="F6234">
        <v>98722</v>
      </c>
      <c r="G6234">
        <v>26</v>
      </c>
      <c r="H6234">
        <v>98709</v>
      </c>
      <c r="I6234">
        <v>6472141</v>
      </c>
      <c r="J6234">
        <v>65.56</v>
      </c>
    </row>
    <row r="6235" spans="1:10" x14ac:dyDescent="0.45">
      <c r="A6235">
        <v>1989</v>
      </c>
      <c r="B6235">
        <v>15</v>
      </c>
      <c r="C6235">
        <v>3.8999999999999999E-4</v>
      </c>
      <c r="D6235">
        <v>3.8999999999999999E-4</v>
      </c>
      <c r="E6235">
        <v>0.5</v>
      </c>
      <c r="F6235">
        <v>98696</v>
      </c>
      <c r="G6235">
        <v>39</v>
      </c>
      <c r="H6235">
        <v>98677</v>
      </c>
      <c r="I6235">
        <v>6373431</v>
      </c>
      <c r="J6235">
        <v>64.58</v>
      </c>
    </row>
    <row r="6236" spans="1:10" x14ac:dyDescent="0.45">
      <c r="A6236">
        <v>1989</v>
      </c>
      <c r="B6236">
        <v>16</v>
      </c>
      <c r="C6236">
        <v>5.0000000000000001E-4</v>
      </c>
      <c r="D6236">
        <v>5.0000000000000001E-4</v>
      </c>
      <c r="E6236">
        <v>0.5</v>
      </c>
      <c r="F6236">
        <v>98657</v>
      </c>
      <c r="G6236">
        <v>49</v>
      </c>
      <c r="H6236">
        <v>98633</v>
      </c>
      <c r="I6236">
        <v>6274755</v>
      </c>
      <c r="J6236">
        <v>63.6</v>
      </c>
    </row>
    <row r="6237" spans="1:10" x14ac:dyDescent="0.45">
      <c r="A6237">
        <v>1989</v>
      </c>
      <c r="B6237">
        <v>17</v>
      </c>
      <c r="C6237">
        <v>5.0000000000000001E-4</v>
      </c>
      <c r="D6237">
        <v>5.0000000000000001E-4</v>
      </c>
      <c r="E6237">
        <v>0.5</v>
      </c>
      <c r="F6237">
        <v>98608</v>
      </c>
      <c r="G6237">
        <v>50</v>
      </c>
      <c r="H6237">
        <v>98584</v>
      </c>
      <c r="I6237">
        <v>6176122</v>
      </c>
      <c r="J6237">
        <v>62.63</v>
      </c>
    </row>
    <row r="6238" spans="1:10" x14ac:dyDescent="0.45">
      <c r="A6238">
        <v>1989</v>
      </c>
      <c r="B6238">
        <v>18</v>
      </c>
      <c r="C6238">
        <v>5.2999999999999998E-4</v>
      </c>
      <c r="D6238">
        <v>5.2999999999999998E-4</v>
      </c>
      <c r="E6238">
        <v>0.5</v>
      </c>
      <c r="F6238">
        <v>98559</v>
      </c>
      <c r="G6238">
        <v>53</v>
      </c>
      <c r="H6238">
        <v>98532</v>
      </c>
      <c r="I6238">
        <v>6077538</v>
      </c>
      <c r="J6238">
        <v>61.66</v>
      </c>
    </row>
    <row r="6239" spans="1:10" x14ac:dyDescent="0.45">
      <c r="A6239">
        <v>1989</v>
      </c>
      <c r="B6239">
        <v>19</v>
      </c>
      <c r="C6239">
        <v>5.0000000000000001E-4</v>
      </c>
      <c r="D6239">
        <v>5.0000000000000001E-4</v>
      </c>
      <c r="E6239">
        <v>0.5</v>
      </c>
      <c r="F6239">
        <v>98506</v>
      </c>
      <c r="G6239">
        <v>49</v>
      </c>
      <c r="H6239">
        <v>98482</v>
      </c>
      <c r="I6239">
        <v>5979006</v>
      </c>
      <c r="J6239">
        <v>60.7</v>
      </c>
    </row>
    <row r="6240" spans="1:10" x14ac:dyDescent="0.45">
      <c r="A6240">
        <v>1989</v>
      </c>
      <c r="B6240">
        <v>20</v>
      </c>
      <c r="C6240">
        <v>5.0000000000000001E-4</v>
      </c>
      <c r="D6240">
        <v>5.0000000000000001E-4</v>
      </c>
      <c r="E6240">
        <v>0.5</v>
      </c>
      <c r="F6240">
        <v>98457</v>
      </c>
      <c r="G6240">
        <v>50</v>
      </c>
      <c r="H6240">
        <v>98432</v>
      </c>
      <c r="I6240">
        <v>5880524</v>
      </c>
      <c r="J6240">
        <v>59.73</v>
      </c>
    </row>
    <row r="6241" spans="1:10" x14ac:dyDescent="0.45">
      <c r="A6241">
        <v>1989</v>
      </c>
      <c r="B6241">
        <v>21</v>
      </c>
      <c r="C6241">
        <v>5.1999999999999995E-4</v>
      </c>
      <c r="D6241">
        <v>5.1999999999999995E-4</v>
      </c>
      <c r="E6241">
        <v>0.5</v>
      </c>
      <c r="F6241">
        <v>98408</v>
      </c>
      <c r="G6241">
        <v>51</v>
      </c>
      <c r="H6241">
        <v>98382</v>
      </c>
      <c r="I6241">
        <v>5782092</v>
      </c>
      <c r="J6241">
        <v>58.76</v>
      </c>
    </row>
    <row r="6242" spans="1:10" x14ac:dyDescent="0.45">
      <c r="A6242">
        <v>1989</v>
      </c>
      <c r="B6242">
        <v>22</v>
      </c>
      <c r="C6242">
        <v>5.1999999999999995E-4</v>
      </c>
      <c r="D6242">
        <v>5.1999999999999995E-4</v>
      </c>
      <c r="E6242">
        <v>0.5</v>
      </c>
      <c r="F6242">
        <v>98356</v>
      </c>
      <c r="G6242">
        <v>51</v>
      </c>
      <c r="H6242">
        <v>98331</v>
      </c>
      <c r="I6242">
        <v>5683710</v>
      </c>
      <c r="J6242">
        <v>57.79</v>
      </c>
    </row>
    <row r="6243" spans="1:10" x14ac:dyDescent="0.45">
      <c r="A6243">
        <v>1989</v>
      </c>
      <c r="B6243">
        <v>23</v>
      </c>
      <c r="C6243">
        <v>5.5999999999999995E-4</v>
      </c>
      <c r="D6243">
        <v>5.5999999999999995E-4</v>
      </c>
      <c r="E6243">
        <v>0.5</v>
      </c>
      <c r="F6243">
        <v>98305</v>
      </c>
      <c r="G6243">
        <v>55</v>
      </c>
      <c r="H6243">
        <v>98277</v>
      </c>
      <c r="I6243">
        <v>5585380</v>
      </c>
      <c r="J6243">
        <v>56.82</v>
      </c>
    </row>
    <row r="6244" spans="1:10" x14ac:dyDescent="0.45">
      <c r="A6244">
        <v>1989</v>
      </c>
      <c r="B6244">
        <v>24</v>
      </c>
      <c r="C6244">
        <v>5.4000000000000001E-4</v>
      </c>
      <c r="D6244">
        <v>5.4000000000000001E-4</v>
      </c>
      <c r="E6244">
        <v>0.5</v>
      </c>
      <c r="F6244">
        <v>98250</v>
      </c>
      <c r="G6244">
        <v>53</v>
      </c>
      <c r="H6244">
        <v>98223</v>
      </c>
      <c r="I6244">
        <v>5487102</v>
      </c>
      <c r="J6244">
        <v>55.85</v>
      </c>
    </row>
    <row r="6245" spans="1:10" x14ac:dyDescent="0.45">
      <c r="A6245">
        <v>1989</v>
      </c>
      <c r="B6245">
        <v>25</v>
      </c>
      <c r="C6245">
        <v>6.2E-4</v>
      </c>
      <c r="D6245">
        <v>6.2E-4</v>
      </c>
      <c r="E6245">
        <v>0.5</v>
      </c>
      <c r="F6245">
        <v>98196</v>
      </c>
      <c r="G6245">
        <v>61</v>
      </c>
      <c r="H6245">
        <v>98166</v>
      </c>
      <c r="I6245">
        <v>5388879</v>
      </c>
      <c r="J6245">
        <v>54.88</v>
      </c>
    </row>
    <row r="6246" spans="1:10" x14ac:dyDescent="0.45">
      <c r="A6246">
        <v>1989</v>
      </c>
      <c r="B6246">
        <v>26</v>
      </c>
      <c r="C6246">
        <v>6.2E-4</v>
      </c>
      <c r="D6246">
        <v>6.2E-4</v>
      </c>
      <c r="E6246">
        <v>0.5</v>
      </c>
      <c r="F6246">
        <v>98136</v>
      </c>
      <c r="G6246">
        <v>61</v>
      </c>
      <c r="H6246">
        <v>98106</v>
      </c>
      <c r="I6246">
        <v>5290713</v>
      </c>
      <c r="J6246">
        <v>53.91</v>
      </c>
    </row>
    <row r="6247" spans="1:10" x14ac:dyDescent="0.45">
      <c r="A6247">
        <v>1989</v>
      </c>
      <c r="B6247">
        <v>27</v>
      </c>
      <c r="C6247">
        <v>6.4999999999999997E-4</v>
      </c>
      <c r="D6247">
        <v>6.4999999999999997E-4</v>
      </c>
      <c r="E6247">
        <v>0.5</v>
      </c>
      <c r="F6247">
        <v>98075</v>
      </c>
      <c r="G6247">
        <v>64</v>
      </c>
      <c r="H6247">
        <v>98043</v>
      </c>
      <c r="I6247">
        <v>5192608</v>
      </c>
      <c r="J6247">
        <v>52.95</v>
      </c>
    </row>
    <row r="6248" spans="1:10" x14ac:dyDescent="0.45">
      <c r="A6248">
        <v>1989</v>
      </c>
      <c r="B6248">
        <v>28</v>
      </c>
      <c r="C6248">
        <v>6.8999999999999997E-4</v>
      </c>
      <c r="D6248">
        <v>6.8999999999999997E-4</v>
      </c>
      <c r="E6248">
        <v>0.5</v>
      </c>
      <c r="F6248">
        <v>98011</v>
      </c>
      <c r="G6248">
        <v>68</v>
      </c>
      <c r="H6248">
        <v>97978</v>
      </c>
      <c r="I6248">
        <v>5094564</v>
      </c>
      <c r="J6248">
        <v>51.98</v>
      </c>
    </row>
    <row r="6249" spans="1:10" x14ac:dyDescent="0.45">
      <c r="A6249">
        <v>1989</v>
      </c>
      <c r="B6249">
        <v>29</v>
      </c>
      <c r="C6249">
        <v>6.8999999999999997E-4</v>
      </c>
      <c r="D6249">
        <v>6.8999999999999997E-4</v>
      </c>
      <c r="E6249">
        <v>0.5</v>
      </c>
      <c r="F6249">
        <v>97944</v>
      </c>
      <c r="G6249">
        <v>67</v>
      </c>
      <c r="H6249">
        <v>97910</v>
      </c>
      <c r="I6249">
        <v>4996587</v>
      </c>
      <c r="J6249">
        <v>51.01</v>
      </c>
    </row>
    <row r="6250" spans="1:10" x14ac:dyDescent="0.45">
      <c r="A6250">
        <v>1989</v>
      </c>
      <c r="B6250">
        <v>30</v>
      </c>
      <c r="C6250">
        <v>7.3999999999999999E-4</v>
      </c>
      <c r="D6250">
        <v>7.3999999999999999E-4</v>
      </c>
      <c r="E6250">
        <v>0.5</v>
      </c>
      <c r="F6250">
        <v>97877</v>
      </c>
      <c r="G6250">
        <v>72</v>
      </c>
      <c r="H6250">
        <v>97841</v>
      </c>
      <c r="I6250">
        <v>4898676</v>
      </c>
      <c r="J6250">
        <v>50.05</v>
      </c>
    </row>
    <row r="6251" spans="1:10" x14ac:dyDescent="0.45">
      <c r="A6251">
        <v>1989</v>
      </c>
      <c r="B6251">
        <v>31</v>
      </c>
      <c r="C6251">
        <v>8.1999999999999998E-4</v>
      </c>
      <c r="D6251">
        <v>8.1999999999999998E-4</v>
      </c>
      <c r="E6251">
        <v>0.5</v>
      </c>
      <c r="F6251">
        <v>97805</v>
      </c>
      <c r="G6251">
        <v>80</v>
      </c>
      <c r="H6251">
        <v>97764</v>
      </c>
      <c r="I6251">
        <v>4800836</v>
      </c>
      <c r="J6251">
        <v>49.09</v>
      </c>
    </row>
    <row r="6252" spans="1:10" x14ac:dyDescent="0.45">
      <c r="A6252">
        <v>1989</v>
      </c>
      <c r="B6252">
        <v>32</v>
      </c>
      <c r="C6252">
        <v>8.5999999999999998E-4</v>
      </c>
      <c r="D6252">
        <v>8.5999999999999998E-4</v>
      </c>
      <c r="E6252">
        <v>0.5</v>
      </c>
      <c r="F6252">
        <v>97724</v>
      </c>
      <c r="G6252">
        <v>84</v>
      </c>
      <c r="H6252">
        <v>97682</v>
      </c>
      <c r="I6252">
        <v>4703071</v>
      </c>
      <c r="J6252">
        <v>48.13</v>
      </c>
    </row>
    <row r="6253" spans="1:10" x14ac:dyDescent="0.45">
      <c r="A6253">
        <v>1989</v>
      </c>
      <c r="B6253">
        <v>33</v>
      </c>
      <c r="C6253">
        <v>9.2000000000000003E-4</v>
      </c>
      <c r="D6253">
        <v>9.2000000000000003E-4</v>
      </c>
      <c r="E6253">
        <v>0.5</v>
      </c>
      <c r="F6253">
        <v>97640</v>
      </c>
      <c r="G6253">
        <v>89</v>
      </c>
      <c r="H6253">
        <v>97596</v>
      </c>
      <c r="I6253">
        <v>4605389</v>
      </c>
      <c r="J6253">
        <v>47.17</v>
      </c>
    </row>
    <row r="6254" spans="1:10" x14ac:dyDescent="0.45">
      <c r="A6254">
        <v>1989</v>
      </c>
      <c r="B6254">
        <v>34</v>
      </c>
      <c r="C6254">
        <v>9.7999999999999997E-4</v>
      </c>
      <c r="D6254">
        <v>9.7999999999999997E-4</v>
      </c>
      <c r="E6254">
        <v>0.5</v>
      </c>
      <c r="F6254">
        <v>97551</v>
      </c>
      <c r="G6254">
        <v>96</v>
      </c>
      <c r="H6254">
        <v>97503</v>
      </c>
      <c r="I6254">
        <v>4507793</v>
      </c>
      <c r="J6254">
        <v>46.21</v>
      </c>
    </row>
    <row r="6255" spans="1:10" x14ac:dyDescent="0.45">
      <c r="A6255">
        <v>1989</v>
      </c>
      <c r="B6255">
        <v>35</v>
      </c>
      <c r="C6255">
        <v>1E-3</v>
      </c>
      <c r="D6255">
        <v>1E-3</v>
      </c>
      <c r="E6255">
        <v>0.5</v>
      </c>
      <c r="F6255">
        <v>97455</v>
      </c>
      <c r="G6255">
        <v>98</v>
      </c>
      <c r="H6255">
        <v>97406</v>
      </c>
      <c r="I6255">
        <v>4410290</v>
      </c>
      <c r="J6255">
        <v>45.25</v>
      </c>
    </row>
    <row r="6256" spans="1:10" x14ac:dyDescent="0.45">
      <c r="A6256">
        <v>1989</v>
      </c>
      <c r="B6256">
        <v>36</v>
      </c>
      <c r="C6256">
        <v>1.07E-3</v>
      </c>
      <c r="D6256">
        <v>1.07E-3</v>
      </c>
      <c r="E6256">
        <v>0.5</v>
      </c>
      <c r="F6256">
        <v>97357</v>
      </c>
      <c r="G6256">
        <v>105</v>
      </c>
      <c r="H6256">
        <v>97305</v>
      </c>
      <c r="I6256">
        <v>4312884</v>
      </c>
      <c r="J6256">
        <v>44.3</v>
      </c>
    </row>
    <row r="6257" spans="1:10" x14ac:dyDescent="0.45">
      <c r="A6257">
        <v>1989</v>
      </c>
      <c r="B6257">
        <v>37</v>
      </c>
      <c r="C6257">
        <v>1.1299999999999999E-3</v>
      </c>
      <c r="D6257">
        <v>1.1299999999999999E-3</v>
      </c>
      <c r="E6257">
        <v>0.5</v>
      </c>
      <c r="F6257">
        <v>97253</v>
      </c>
      <c r="G6257">
        <v>110</v>
      </c>
      <c r="H6257">
        <v>97198</v>
      </c>
      <c r="I6257">
        <v>4215579</v>
      </c>
      <c r="J6257">
        <v>43.35</v>
      </c>
    </row>
    <row r="6258" spans="1:10" x14ac:dyDescent="0.45">
      <c r="A6258">
        <v>1989</v>
      </c>
      <c r="B6258">
        <v>38</v>
      </c>
      <c r="C6258">
        <v>1.2600000000000001E-3</v>
      </c>
      <c r="D6258">
        <v>1.2600000000000001E-3</v>
      </c>
      <c r="E6258">
        <v>0.5</v>
      </c>
      <c r="F6258">
        <v>97143</v>
      </c>
      <c r="G6258">
        <v>122</v>
      </c>
      <c r="H6258">
        <v>97081</v>
      </c>
      <c r="I6258">
        <v>4118381</v>
      </c>
      <c r="J6258">
        <v>42.4</v>
      </c>
    </row>
    <row r="6259" spans="1:10" x14ac:dyDescent="0.45">
      <c r="A6259">
        <v>1989</v>
      </c>
      <c r="B6259">
        <v>39</v>
      </c>
      <c r="C6259">
        <v>1.2099999999999999E-3</v>
      </c>
      <c r="D6259">
        <v>1.2099999999999999E-3</v>
      </c>
      <c r="E6259">
        <v>0.5</v>
      </c>
      <c r="F6259">
        <v>97020</v>
      </c>
      <c r="G6259">
        <v>117</v>
      </c>
      <c r="H6259">
        <v>96962</v>
      </c>
      <c r="I6259">
        <v>4021300</v>
      </c>
      <c r="J6259">
        <v>41.45</v>
      </c>
    </row>
    <row r="6260" spans="1:10" x14ac:dyDescent="0.45">
      <c r="A6260">
        <v>1989</v>
      </c>
      <c r="B6260">
        <v>40</v>
      </c>
      <c r="C6260">
        <v>1.4400000000000001E-3</v>
      </c>
      <c r="D6260">
        <v>1.4400000000000001E-3</v>
      </c>
      <c r="E6260">
        <v>0.5</v>
      </c>
      <c r="F6260">
        <v>96903</v>
      </c>
      <c r="G6260">
        <v>140</v>
      </c>
      <c r="H6260">
        <v>96833</v>
      </c>
      <c r="I6260">
        <v>3924338</v>
      </c>
      <c r="J6260">
        <v>40.5</v>
      </c>
    </row>
    <row r="6261" spans="1:10" x14ac:dyDescent="0.45">
      <c r="A6261">
        <v>1989</v>
      </c>
      <c r="B6261">
        <v>41</v>
      </c>
      <c r="C6261">
        <v>1.5100000000000001E-3</v>
      </c>
      <c r="D6261">
        <v>1.5100000000000001E-3</v>
      </c>
      <c r="E6261">
        <v>0.5</v>
      </c>
      <c r="F6261">
        <v>96763</v>
      </c>
      <c r="G6261">
        <v>146</v>
      </c>
      <c r="H6261">
        <v>96690</v>
      </c>
      <c r="I6261">
        <v>3827505</v>
      </c>
      <c r="J6261">
        <v>39.56</v>
      </c>
    </row>
    <row r="6262" spans="1:10" x14ac:dyDescent="0.45">
      <c r="A6262">
        <v>1989</v>
      </c>
      <c r="B6262">
        <v>42</v>
      </c>
      <c r="C6262">
        <v>1.66E-3</v>
      </c>
      <c r="D6262">
        <v>1.65E-3</v>
      </c>
      <c r="E6262">
        <v>0.5</v>
      </c>
      <c r="F6262">
        <v>96617</v>
      </c>
      <c r="G6262">
        <v>160</v>
      </c>
      <c r="H6262">
        <v>96537</v>
      </c>
      <c r="I6262">
        <v>3730815</v>
      </c>
      <c r="J6262">
        <v>38.61</v>
      </c>
    </row>
    <row r="6263" spans="1:10" x14ac:dyDescent="0.45">
      <c r="A6263">
        <v>1989</v>
      </c>
      <c r="B6263">
        <v>43</v>
      </c>
      <c r="C6263">
        <v>1.92E-3</v>
      </c>
      <c r="D6263">
        <v>1.92E-3</v>
      </c>
      <c r="E6263">
        <v>0.5</v>
      </c>
      <c r="F6263">
        <v>96457</v>
      </c>
      <c r="G6263">
        <v>185</v>
      </c>
      <c r="H6263">
        <v>96365</v>
      </c>
      <c r="I6263">
        <v>3634278</v>
      </c>
      <c r="J6263">
        <v>37.68</v>
      </c>
    </row>
    <row r="6264" spans="1:10" x14ac:dyDescent="0.45">
      <c r="A6264">
        <v>1989</v>
      </c>
      <c r="B6264">
        <v>44</v>
      </c>
      <c r="C6264">
        <v>1.99E-3</v>
      </c>
      <c r="D6264">
        <v>1.98E-3</v>
      </c>
      <c r="E6264">
        <v>0.5</v>
      </c>
      <c r="F6264">
        <v>96272</v>
      </c>
      <c r="G6264">
        <v>191</v>
      </c>
      <c r="H6264">
        <v>96177</v>
      </c>
      <c r="I6264">
        <v>3537913</v>
      </c>
      <c r="J6264">
        <v>36.75</v>
      </c>
    </row>
    <row r="6265" spans="1:10" x14ac:dyDescent="0.45">
      <c r="A6265">
        <v>1989</v>
      </c>
      <c r="B6265">
        <v>45</v>
      </c>
      <c r="C6265">
        <v>2.1299999999999999E-3</v>
      </c>
      <c r="D6265">
        <v>2.1299999999999999E-3</v>
      </c>
      <c r="E6265">
        <v>0.5</v>
      </c>
      <c r="F6265">
        <v>96081</v>
      </c>
      <c r="G6265">
        <v>205</v>
      </c>
      <c r="H6265">
        <v>95979</v>
      </c>
      <c r="I6265">
        <v>3441736</v>
      </c>
      <c r="J6265">
        <v>35.82</v>
      </c>
    </row>
    <row r="6266" spans="1:10" x14ac:dyDescent="0.45">
      <c r="A6266">
        <v>1989</v>
      </c>
      <c r="B6266">
        <v>46</v>
      </c>
      <c r="C6266">
        <v>2.4499999999999999E-3</v>
      </c>
      <c r="D6266">
        <v>2.4499999999999999E-3</v>
      </c>
      <c r="E6266">
        <v>0.5</v>
      </c>
      <c r="F6266">
        <v>95876</v>
      </c>
      <c r="G6266">
        <v>235</v>
      </c>
      <c r="H6266">
        <v>95759</v>
      </c>
      <c r="I6266">
        <v>3345758</v>
      </c>
      <c r="J6266">
        <v>34.9</v>
      </c>
    </row>
    <row r="6267" spans="1:10" x14ac:dyDescent="0.45">
      <c r="A6267">
        <v>1989</v>
      </c>
      <c r="B6267">
        <v>47</v>
      </c>
      <c r="C6267">
        <v>2.7100000000000002E-3</v>
      </c>
      <c r="D6267">
        <v>2.7100000000000002E-3</v>
      </c>
      <c r="E6267">
        <v>0.5</v>
      </c>
      <c r="F6267">
        <v>95642</v>
      </c>
      <c r="G6267">
        <v>259</v>
      </c>
      <c r="H6267">
        <v>95512</v>
      </c>
      <c r="I6267">
        <v>3249999</v>
      </c>
      <c r="J6267">
        <v>33.979999999999997</v>
      </c>
    </row>
    <row r="6268" spans="1:10" x14ac:dyDescent="0.45">
      <c r="A6268">
        <v>1989</v>
      </c>
      <c r="B6268">
        <v>48</v>
      </c>
      <c r="C6268">
        <v>2.97E-3</v>
      </c>
      <c r="D6268">
        <v>2.96E-3</v>
      </c>
      <c r="E6268">
        <v>0.5</v>
      </c>
      <c r="F6268">
        <v>95383</v>
      </c>
      <c r="G6268">
        <v>283</v>
      </c>
      <c r="H6268">
        <v>95241</v>
      </c>
      <c r="I6268">
        <v>3154486</v>
      </c>
      <c r="J6268">
        <v>33.07</v>
      </c>
    </row>
    <row r="6269" spans="1:10" x14ac:dyDescent="0.45">
      <c r="A6269">
        <v>1989</v>
      </c>
      <c r="B6269">
        <v>49</v>
      </c>
      <c r="C6269">
        <v>3.13E-3</v>
      </c>
      <c r="D6269">
        <v>3.13E-3</v>
      </c>
      <c r="E6269">
        <v>0.5</v>
      </c>
      <c r="F6269">
        <v>95100</v>
      </c>
      <c r="G6269">
        <v>297</v>
      </c>
      <c r="H6269">
        <v>94951</v>
      </c>
      <c r="I6269">
        <v>3059245</v>
      </c>
      <c r="J6269">
        <v>32.17</v>
      </c>
    </row>
    <row r="6270" spans="1:10" x14ac:dyDescent="0.45">
      <c r="A6270">
        <v>1989</v>
      </c>
      <c r="B6270">
        <v>50</v>
      </c>
      <c r="C6270">
        <v>3.5999999999999999E-3</v>
      </c>
      <c r="D6270">
        <v>3.5899999999999999E-3</v>
      </c>
      <c r="E6270">
        <v>0.5</v>
      </c>
      <c r="F6270">
        <v>94802</v>
      </c>
      <c r="G6270">
        <v>340</v>
      </c>
      <c r="H6270">
        <v>94632</v>
      </c>
      <c r="I6270">
        <v>2964294</v>
      </c>
      <c r="J6270">
        <v>31.27</v>
      </c>
    </row>
    <row r="6271" spans="1:10" x14ac:dyDescent="0.45">
      <c r="A6271">
        <v>1989</v>
      </c>
      <c r="B6271">
        <v>51</v>
      </c>
      <c r="C6271">
        <v>3.9899999999999996E-3</v>
      </c>
      <c r="D6271">
        <v>3.98E-3</v>
      </c>
      <c r="E6271">
        <v>0.5</v>
      </c>
      <c r="F6271">
        <v>94462</v>
      </c>
      <c r="G6271">
        <v>376</v>
      </c>
      <c r="H6271">
        <v>94274</v>
      </c>
      <c r="I6271">
        <v>2869662</v>
      </c>
      <c r="J6271">
        <v>30.38</v>
      </c>
    </row>
    <row r="6272" spans="1:10" x14ac:dyDescent="0.45">
      <c r="A6272">
        <v>1989</v>
      </c>
      <c r="B6272">
        <v>52</v>
      </c>
      <c r="C6272">
        <v>4.4099999999999999E-3</v>
      </c>
      <c r="D6272">
        <v>4.4000000000000003E-3</v>
      </c>
      <c r="E6272">
        <v>0.5</v>
      </c>
      <c r="F6272">
        <v>94086</v>
      </c>
      <c r="G6272">
        <v>414</v>
      </c>
      <c r="H6272">
        <v>93879</v>
      </c>
      <c r="I6272">
        <v>2775387</v>
      </c>
      <c r="J6272">
        <v>29.5</v>
      </c>
    </row>
    <row r="6273" spans="1:10" x14ac:dyDescent="0.45">
      <c r="A6273">
        <v>1989</v>
      </c>
      <c r="B6273">
        <v>53</v>
      </c>
      <c r="C6273">
        <v>4.8199999999999996E-3</v>
      </c>
      <c r="D6273">
        <v>4.81E-3</v>
      </c>
      <c r="E6273">
        <v>0.5</v>
      </c>
      <c r="F6273">
        <v>93672</v>
      </c>
      <c r="G6273">
        <v>451</v>
      </c>
      <c r="H6273">
        <v>93446</v>
      </c>
      <c r="I6273">
        <v>2681509</v>
      </c>
      <c r="J6273">
        <v>28.63</v>
      </c>
    </row>
    <row r="6274" spans="1:10" x14ac:dyDescent="0.45">
      <c r="A6274">
        <v>1989</v>
      </c>
      <c r="B6274">
        <v>54</v>
      </c>
      <c r="C6274">
        <v>5.1200000000000004E-3</v>
      </c>
      <c r="D6274">
        <v>5.1000000000000004E-3</v>
      </c>
      <c r="E6274">
        <v>0.5</v>
      </c>
      <c r="F6274">
        <v>93221</v>
      </c>
      <c r="G6274">
        <v>476</v>
      </c>
      <c r="H6274">
        <v>92983</v>
      </c>
      <c r="I6274">
        <v>2588062</v>
      </c>
      <c r="J6274">
        <v>27.76</v>
      </c>
    </row>
    <row r="6275" spans="1:10" x14ac:dyDescent="0.45">
      <c r="A6275">
        <v>1989</v>
      </c>
      <c r="B6275">
        <v>55</v>
      </c>
      <c r="C6275">
        <v>5.7099999999999998E-3</v>
      </c>
      <c r="D6275">
        <v>5.6899999999999997E-3</v>
      </c>
      <c r="E6275">
        <v>0.5</v>
      </c>
      <c r="F6275">
        <v>92745</v>
      </c>
      <c r="G6275">
        <v>528</v>
      </c>
      <c r="H6275">
        <v>92481</v>
      </c>
      <c r="I6275">
        <v>2495079</v>
      </c>
      <c r="J6275">
        <v>26.9</v>
      </c>
    </row>
    <row r="6276" spans="1:10" x14ac:dyDescent="0.45">
      <c r="A6276">
        <v>1989</v>
      </c>
      <c r="B6276">
        <v>56</v>
      </c>
      <c r="C6276">
        <v>6.3200000000000001E-3</v>
      </c>
      <c r="D6276">
        <v>6.3E-3</v>
      </c>
      <c r="E6276">
        <v>0.5</v>
      </c>
      <c r="F6276">
        <v>92217</v>
      </c>
      <c r="G6276">
        <v>581</v>
      </c>
      <c r="H6276">
        <v>91927</v>
      </c>
      <c r="I6276">
        <v>2402598</v>
      </c>
      <c r="J6276">
        <v>26.05</v>
      </c>
    </row>
    <row r="6277" spans="1:10" x14ac:dyDescent="0.45">
      <c r="A6277">
        <v>1989</v>
      </c>
      <c r="B6277">
        <v>57</v>
      </c>
      <c r="C6277">
        <v>6.7200000000000003E-3</v>
      </c>
      <c r="D6277">
        <v>6.7000000000000002E-3</v>
      </c>
      <c r="E6277">
        <v>0.5</v>
      </c>
      <c r="F6277">
        <v>91636</v>
      </c>
      <c r="G6277">
        <v>614</v>
      </c>
      <c r="H6277">
        <v>91329</v>
      </c>
      <c r="I6277">
        <v>2310671</v>
      </c>
      <c r="J6277">
        <v>25.22</v>
      </c>
    </row>
    <row r="6278" spans="1:10" x14ac:dyDescent="0.45">
      <c r="A6278">
        <v>1989</v>
      </c>
      <c r="B6278">
        <v>58</v>
      </c>
      <c r="C6278">
        <v>7.8499999999999993E-3</v>
      </c>
      <c r="D6278">
        <v>7.8200000000000006E-3</v>
      </c>
      <c r="E6278">
        <v>0.5</v>
      </c>
      <c r="F6278">
        <v>91023</v>
      </c>
      <c r="G6278">
        <v>711</v>
      </c>
      <c r="H6278">
        <v>90667</v>
      </c>
      <c r="I6278">
        <v>2219342</v>
      </c>
      <c r="J6278">
        <v>24.38</v>
      </c>
    </row>
    <row r="6279" spans="1:10" x14ac:dyDescent="0.45">
      <c r="A6279">
        <v>1989</v>
      </c>
      <c r="B6279">
        <v>59</v>
      </c>
      <c r="C6279">
        <v>8.2299999999999995E-3</v>
      </c>
      <c r="D6279">
        <v>8.2000000000000007E-3</v>
      </c>
      <c r="E6279">
        <v>0.5</v>
      </c>
      <c r="F6279">
        <v>90311</v>
      </c>
      <c r="G6279">
        <v>741</v>
      </c>
      <c r="H6279">
        <v>89941</v>
      </c>
      <c r="I6279">
        <v>2128675</v>
      </c>
      <c r="J6279">
        <v>23.57</v>
      </c>
    </row>
    <row r="6280" spans="1:10" x14ac:dyDescent="0.45">
      <c r="A6280">
        <v>1989</v>
      </c>
      <c r="B6280">
        <v>60</v>
      </c>
      <c r="C6280">
        <v>8.8800000000000007E-3</v>
      </c>
      <c r="D6280">
        <v>8.8400000000000006E-3</v>
      </c>
      <c r="E6280">
        <v>0.5</v>
      </c>
      <c r="F6280">
        <v>89571</v>
      </c>
      <c r="G6280">
        <v>792</v>
      </c>
      <c r="H6280">
        <v>89174</v>
      </c>
      <c r="I6280">
        <v>2038734</v>
      </c>
      <c r="J6280">
        <v>22.76</v>
      </c>
    </row>
    <row r="6281" spans="1:10" x14ac:dyDescent="0.45">
      <c r="A6281">
        <v>1989</v>
      </c>
      <c r="B6281">
        <v>61</v>
      </c>
      <c r="C6281">
        <v>9.8899999999999995E-3</v>
      </c>
      <c r="D6281">
        <v>9.8399999999999998E-3</v>
      </c>
      <c r="E6281">
        <v>0.5</v>
      </c>
      <c r="F6281">
        <v>88778</v>
      </c>
      <c r="G6281">
        <v>873</v>
      </c>
      <c r="H6281">
        <v>88342</v>
      </c>
      <c r="I6281">
        <v>1949560</v>
      </c>
      <c r="J6281">
        <v>21.96</v>
      </c>
    </row>
    <row r="6282" spans="1:10" x14ac:dyDescent="0.45">
      <c r="A6282">
        <v>1989</v>
      </c>
      <c r="B6282">
        <v>62</v>
      </c>
      <c r="C6282">
        <v>1.0880000000000001E-2</v>
      </c>
      <c r="D6282">
        <v>1.082E-2</v>
      </c>
      <c r="E6282">
        <v>0.5</v>
      </c>
      <c r="F6282">
        <v>87905</v>
      </c>
      <c r="G6282">
        <v>951</v>
      </c>
      <c r="H6282">
        <v>87429</v>
      </c>
      <c r="I6282">
        <v>1861218</v>
      </c>
      <c r="J6282">
        <v>21.17</v>
      </c>
    </row>
    <row r="6283" spans="1:10" x14ac:dyDescent="0.45">
      <c r="A6283">
        <v>1989</v>
      </c>
      <c r="B6283">
        <v>63</v>
      </c>
      <c r="C6283">
        <v>1.163E-2</v>
      </c>
      <c r="D6283">
        <v>1.157E-2</v>
      </c>
      <c r="E6283">
        <v>0.5</v>
      </c>
      <c r="F6283">
        <v>86954</v>
      </c>
      <c r="G6283">
        <v>1006</v>
      </c>
      <c r="H6283">
        <v>86451</v>
      </c>
      <c r="I6283">
        <v>1773788</v>
      </c>
      <c r="J6283">
        <v>20.399999999999999</v>
      </c>
    </row>
    <row r="6284" spans="1:10" x14ac:dyDescent="0.45">
      <c r="A6284">
        <v>1989</v>
      </c>
      <c r="B6284">
        <v>64</v>
      </c>
      <c r="C6284">
        <v>1.2749999999999999E-2</v>
      </c>
      <c r="D6284">
        <v>1.2670000000000001E-2</v>
      </c>
      <c r="E6284">
        <v>0.5</v>
      </c>
      <c r="F6284">
        <v>85948</v>
      </c>
      <c r="G6284">
        <v>1089</v>
      </c>
      <c r="H6284">
        <v>85403</v>
      </c>
      <c r="I6284">
        <v>1687338</v>
      </c>
      <c r="J6284">
        <v>19.63</v>
      </c>
    </row>
    <row r="6285" spans="1:10" x14ac:dyDescent="0.45">
      <c r="A6285">
        <v>1989</v>
      </c>
      <c r="B6285">
        <v>65</v>
      </c>
      <c r="C6285">
        <v>1.3729999999999999E-2</v>
      </c>
      <c r="D6285">
        <v>1.3639999999999999E-2</v>
      </c>
      <c r="E6285">
        <v>0.5</v>
      </c>
      <c r="F6285">
        <v>84859</v>
      </c>
      <c r="G6285">
        <v>1157</v>
      </c>
      <c r="H6285">
        <v>84280</v>
      </c>
      <c r="I6285">
        <v>1601934</v>
      </c>
      <c r="J6285">
        <v>18.88</v>
      </c>
    </row>
    <row r="6286" spans="1:10" x14ac:dyDescent="0.45">
      <c r="A6286">
        <v>1989</v>
      </c>
      <c r="B6286">
        <v>66</v>
      </c>
      <c r="C6286">
        <v>1.472E-2</v>
      </c>
      <c r="D6286">
        <v>1.4619999999999999E-2</v>
      </c>
      <c r="E6286">
        <v>0.5</v>
      </c>
      <c r="F6286">
        <v>83702</v>
      </c>
      <c r="G6286">
        <v>1223</v>
      </c>
      <c r="H6286">
        <v>83090</v>
      </c>
      <c r="I6286">
        <v>1517654</v>
      </c>
      <c r="J6286">
        <v>18.13</v>
      </c>
    </row>
    <row r="6287" spans="1:10" x14ac:dyDescent="0.45">
      <c r="A6287">
        <v>1989</v>
      </c>
      <c r="B6287">
        <v>67</v>
      </c>
      <c r="C6287">
        <v>1.593E-2</v>
      </c>
      <c r="D6287">
        <v>1.5800000000000002E-2</v>
      </c>
      <c r="E6287">
        <v>0.5</v>
      </c>
      <c r="F6287">
        <v>82478</v>
      </c>
      <c r="G6287">
        <v>1304</v>
      </c>
      <c r="H6287">
        <v>81826</v>
      </c>
      <c r="I6287">
        <v>1434564</v>
      </c>
      <c r="J6287">
        <v>17.39</v>
      </c>
    </row>
    <row r="6288" spans="1:10" x14ac:dyDescent="0.45">
      <c r="A6288">
        <v>1989</v>
      </c>
      <c r="B6288">
        <v>68</v>
      </c>
      <c r="C6288">
        <v>1.796E-2</v>
      </c>
      <c r="D6288">
        <v>1.78E-2</v>
      </c>
      <c r="E6288">
        <v>0.5</v>
      </c>
      <c r="F6288">
        <v>81175</v>
      </c>
      <c r="G6288">
        <v>1445</v>
      </c>
      <c r="H6288">
        <v>80452</v>
      </c>
      <c r="I6288">
        <v>1352738</v>
      </c>
      <c r="J6288">
        <v>16.66</v>
      </c>
    </row>
    <row r="6289" spans="1:10" x14ac:dyDescent="0.45">
      <c r="A6289">
        <v>1989</v>
      </c>
      <c r="B6289">
        <v>69</v>
      </c>
      <c r="C6289">
        <v>1.9189999999999999E-2</v>
      </c>
      <c r="D6289">
        <v>1.9009999999999999E-2</v>
      </c>
      <c r="E6289">
        <v>0.5</v>
      </c>
      <c r="F6289">
        <v>79730</v>
      </c>
      <c r="G6289">
        <v>1516</v>
      </c>
      <c r="H6289">
        <v>78972</v>
      </c>
      <c r="I6289">
        <v>1272285</v>
      </c>
      <c r="J6289">
        <v>15.96</v>
      </c>
    </row>
    <row r="6290" spans="1:10" x14ac:dyDescent="0.45">
      <c r="A6290">
        <v>1989</v>
      </c>
      <c r="B6290">
        <v>70</v>
      </c>
      <c r="C6290">
        <v>2.0670000000000001E-2</v>
      </c>
      <c r="D6290">
        <v>2.0449999999999999E-2</v>
      </c>
      <c r="E6290">
        <v>0.5</v>
      </c>
      <c r="F6290">
        <v>78214</v>
      </c>
      <c r="G6290">
        <v>1600</v>
      </c>
      <c r="H6290">
        <v>77414</v>
      </c>
      <c r="I6290">
        <v>1193313</v>
      </c>
      <c r="J6290">
        <v>15.26</v>
      </c>
    </row>
    <row r="6291" spans="1:10" x14ac:dyDescent="0.45">
      <c r="A6291">
        <v>1989</v>
      </c>
      <c r="B6291">
        <v>71</v>
      </c>
      <c r="C6291">
        <v>2.2259999999999999E-2</v>
      </c>
      <c r="D6291">
        <v>2.2009999999999998E-2</v>
      </c>
      <c r="E6291">
        <v>0.5</v>
      </c>
      <c r="F6291">
        <v>76615</v>
      </c>
      <c r="G6291">
        <v>1686</v>
      </c>
      <c r="H6291">
        <v>75771</v>
      </c>
      <c r="I6291">
        <v>1115899</v>
      </c>
      <c r="J6291">
        <v>14.57</v>
      </c>
    </row>
    <row r="6292" spans="1:10" x14ac:dyDescent="0.45">
      <c r="A6292">
        <v>1989</v>
      </c>
      <c r="B6292">
        <v>72</v>
      </c>
      <c r="C6292">
        <v>2.5440000000000001E-2</v>
      </c>
      <c r="D6292">
        <v>2.512E-2</v>
      </c>
      <c r="E6292">
        <v>0.5</v>
      </c>
      <c r="F6292">
        <v>74928</v>
      </c>
      <c r="G6292">
        <v>1882</v>
      </c>
      <c r="H6292">
        <v>73987</v>
      </c>
      <c r="I6292">
        <v>1040127</v>
      </c>
      <c r="J6292">
        <v>13.88</v>
      </c>
    </row>
    <row r="6293" spans="1:10" x14ac:dyDescent="0.45">
      <c r="A6293">
        <v>1989</v>
      </c>
      <c r="B6293">
        <v>73</v>
      </c>
      <c r="C6293">
        <v>2.785E-2</v>
      </c>
      <c r="D6293">
        <v>2.7470000000000001E-2</v>
      </c>
      <c r="E6293">
        <v>0.5</v>
      </c>
      <c r="F6293">
        <v>73046</v>
      </c>
      <c r="G6293">
        <v>2007</v>
      </c>
      <c r="H6293">
        <v>72043</v>
      </c>
      <c r="I6293">
        <v>966140</v>
      </c>
      <c r="J6293">
        <v>13.23</v>
      </c>
    </row>
    <row r="6294" spans="1:10" x14ac:dyDescent="0.45">
      <c r="A6294">
        <v>1989</v>
      </c>
      <c r="B6294">
        <v>74</v>
      </c>
      <c r="C6294">
        <v>2.972E-2</v>
      </c>
      <c r="D6294">
        <v>2.928E-2</v>
      </c>
      <c r="E6294">
        <v>0.5</v>
      </c>
      <c r="F6294">
        <v>71039</v>
      </c>
      <c r="G6294">
        <v>2080</v>
      </c>
      <c r="H6294">
        <v>69999</v>
      </c>
      <c r="I6294">
        <v>894098</v>
      </c>
      <c r="J6294">
        <v>12.59</v>
      </c>
    </row>
    <row r="6295" spans="1:10" x14ac:dyDescent="0.45">
      <c r="A6295">
        <v>1989</v>
      </c>
      <c r="B6295">
        <v>75</v>
      </c>
      <c r="C6295">
        <v>3.2620000000000003E-2</v>
      </c>
      <c r="D6295">
        <v>3.2099999999999997E-2</v>
      </c>
      <c r="E6295">
        <v>0.5</v>
      </c>
      <c r="F6295">
        <v>68959</v>
      </c>
      <c r="G6295">
        <v>2213</v>
      </c>
      <c r="H6295">
        <v>67852</v>
      </c>
      <c r="I6295">
        <v>824099</v>
      </c>
      <c r="J6295">
        <v>11.95</v>
      </c>
    </row>
    <row r="6296" spans="1:10" x14ac:dyDescent="0.45">
      <c r="A6296">
        <v>1989</v>
      </c>
      <c r="B6296">
        <v>76</v>
      </c>
      <c r="C6296">
        <v>3.628E-2</v>
      </c>
      <c r="D6296">
        <v>3.5639999999999998E-2</v>
      </c>
      <c r="E6296">
        <v>0.5</v>
      </c>
      <c r="F6296">
        <v>66746</v>
      </c>
      <c r="G6296">
        <v>2379</v>
      </c>
      <c r="H6296">
        <v>65556</v>
      </c>
      <c r="I6296">
        <v>756246</v>
      </c>
      <c r="J6296">
        <v>11.33</v>
      </c>
    </row>
    <row r="6297" spans="1:10" x14ac:dyDescent="0.45">
      <c r="A6297">
        <v>1989</v>
      </c>
      <c r="B6297">
        <v>77</v>
      </c>
      <c r="C6297">
        <v>3.85E-2</v>
      </c>
      <c r="D6297">
        <v>3.7769999999999998E-2</v>
      </c>
      <c r="E6297">
        <v>0.5</v>
      </c>
      <c r="F6297">
        <v>64367</v>
      </c>
      <c r="G6297">
        <v>2431</v>
      </c>
      <c r="H6297">
        <v>63152</v>
      </c>
      <c r="I6297">
        <v>690690</v>
      </c>
      <c r="J6297">
        <v>10.73</v>
      </c>
    </row>
    <row r="6298" spans="1:10" x14ac:dyDescent="0.45">
      <c r="A6298">
        <v>1989</v>
      </c>
      <c r="B6298">
        <v>78</v>
      </c>
      <c r="C6298">
        <v>4.335E-2</v>
      </c>
      <c r="D6298">
        <v>4.2430000000000002E-2</v>
      </c>
      <c r="E6298">
        <v>0.5</v>
      </c>
      <c r="F6298">
        <v>61936</v>
      </c>
      <c r="G6298">
        <v>2628</v>
      </c>
      <c r="H6298">
        <v>60622</v>
      </c>
      <c r="I6298">
        <v>627538</v>
      </c>
      <c r="J6298">
        <v>10.130000000000001</v>
      </c>
    </row>
    <row r="6299" spans="1:10" x14ac:dyDescent="0.45">
      <c r="A6299">
        <v>1989</v>
      </c>
      <c r="B6299">
        <v>79</v>
      </c>
      <c r="C6299">
        <v>4.7399999999999998E-2</v>
      </c>
      <c r="D6299">
        <v>4.6300000000000001E-2</v>
      </c>
      <c r="E6299">
        <v>0.5</v>
      </c>
      <c r="F6299">
        <v>59308</v>
      </c>
      <c r="G6299">
        <v>2746</v>
      </c>
      <c r="H6299">
        <v>57935</v>
      </c>
      <c r="I6299">
        <v>566916</v>
      </c>
      <c r="J6299">
        <v>9.56</v>
      </c>
    </row>
    <row r="6300" spans="1:10" x14ac:dyDescent="0.45">
      <c r="A6300">
        <v>1989</v>
      </c>
      <c r="B6300">
        <v>80</v>
      </c>
      <c r="C6300">
        <v>5.3580000000000003E-2</v>
      </c>
      <c r="D6300">
        <v>5.2179999999999997E-2</v>
      </c>
      <c r="E6300">
        <v>0.5</v>
      </c>
      <c r="F6300">
        <v>56562</v>
      </c>
      <c r="G6300">
        <v>2952</v>
      </c>
      <c r="H6300">
        <v>55086</v>
      </c>
      <c r="I6300">
        <v>508982</v>
      </c>
      <c r="J6300">
        <v>9</v>
      </c>
    </row>
    <row r="6301" spans="1:10" x14ac:dyDescent="0.45">
      <c r="A6301">
        <v>1989</v>
      </c>
      <c r="B6301">
        <v>81</v>
      </c>
      <c r="C6301">
        <v>5.96E-2</v>
      </c>
      <c r="D6301">
        <v>5.7880000000000001E-2</v>
      </c>
      <c r="E6301">
        <v>0.5</v>
      </c>
      <c r="F6301">
        <v>53610</v>
      </c>
      <c r="G6301">
        <v>3103</v>
      </c>
      <c r="H6301">
        <v>52059</v>
      </c>
      <c r="I6301">
        <v>453895</v>
      </c>
      <c r="J6301">
        <v>8.4700000000000006</v>
      </c>
    </row>
    <row r="6302" spans="1:10" x14ac:dyDescent="0.45">
      <c r="A6302">
        <v>1989</v>
      </c>
      <c r="B6302">
        <v>82</v>
      </c>
      <c r="C6302">
        <v>6.633E-2</v>
      </c>
      <c r="D6302">
        <v>6.4199999999999993E-2</v>
      </c>
      <c r="E6302">
        <v>0.5</v>
      </c>
      <c r="F6302">
        <v>50507</v>
      </c>
      <c r="G6302">
        <v>3243</v>
      </c>
      <c r="H6302">
        <v>48886</v>
      </c>
      <c r="I6302">
        <v>401837</v>
      </c>
      <c r="J6302">
        <v>7.96</v>
      </c>
    </row>
    <row r="6303" spans="1:10" x14ac:dyDescent="0.45">
      <c r="A6303">
        <v>1989</v>
      </c>
      <c r="B6303">
        <v>83</v>
      </c>
      <c r="C6303">
        <v>7.424E-2</v>
      </c>
      <c r="D6303">
        <v>7.1590000000000001E-2</v>
      </c>
      <c r="E6303">
        <v>0.5</v>
      </c>
      <c r="F6303">
        <v>47265</v>
      </c>
      <c r="G6303">
        <v>3383</v>
      </c>
      <c r="H6303">
        <v>45573</v>
      </c>
      <c r="I6303">
        <v>352951</v>
      </c>
      <c r="J6303">
        <v>7.47</v>
      </c>
    </row>
    <row r="6304" spans="1:10" x14ac:dyDescent="0.45">
      <c r="A6304">
        <v>1989</v>
      </c>
      <c r="B6304">
        <v>84</v>
      </c>
      <c r="C6304">
        <v>8.1860000000000002E-2</v>
      </c>
      <c r="D6304">
        <v>7.8640000000000002E-2</v>
      </c>
      <c r="E6304">
        <v>0.5</v>
      </c>
      <c r="F6304">
        <v>43881</v>
      </c>
      <c r="G6304">
        <v>3451</v>
      </c>
      <c r="H6304">
        <v>42156</v>
      </c>
      <c r="I6304">
        <v>307378</v>
      </c>
      <c r="J6304">
        <v>7</v>
      </c>
    </row>
    <row r="6305" spans="1:10" x14ac:dyDescent="0.45">
      <c r="A6305">
        <v>1989</v>
      </c>
      <c r="B6305">
        <v>85</v>
      </c>
      <c r="C6305">
        <v>9.0520000000000003E-2</v>
      </c>
      <c r="D6305">
        <v>8.6599999999999996E-2</v>
      </c>
      <c r="E6305">
        <v>0.5</v>
      </c>
      <c r="F6305">
        <v>40430</v>
      </c>
      <c r="G6305">
        <v>3501</v>
      </c>
      <c r="H6305">
        <v>38680</v>
      </c>
      <c r="I6305">
        <v>265222</v>
      </c>
      <c r="J6305">
        <v>6.56</v>
      </c>
    </row>
    <row r="6306" spans="1:10" x14ac:dyDescent="0.45">
      <c r="A6306">
        <v>1989</v>
      </c>
      <c r="B6306">
        <v>86</v>
      </c>
      <c r="C6306">
        <v>9.9080000000000001E-2</v>
      </c>
      <c r="D6306">
        <v>9.4399999999999998E-2</v>
      </c>
      <c r="E6306">
        <v>0.5</v>
      </c>
      <c r="F6306">
        <v>36929</v>
      </c>
      <c r="G6306">
        <v>3486</v>
      </c>
      <c r="H6306">
        <v>35186</v>
      </c>
      <c r="I6306">
        <v>226542</v>
      </c>
      <c r="J6306">
        <v>6.13</v>
      </c>
    </row>
    <row r="6307" spans="1:10" x14ac:dyDescent="0.45">
      <c r="A6307">
        <v>1989</v>
      </c>
      <c r="B6307">
        <v>87</v>
      </c>
      <c r="C6307">
        <v>0.11115</v>
      </c>
      <c r="D6307">
        <v>0.1053</v>
      </c>
      <c r="E6307">
        <v>0.5</v>
      </c>
      <c r="F6307">
        <v>33443</v>
      </c>
      <c r="G6307">
        <v>3522</v>
      </c>
      <c r="H6307">
        <v>31682</v>
      </c>
      <c r="I6307">
        <v>191356</v>
      </c>
      <c r="J6307">
        <v>5.72</v>
      </c>
    </row>
    <row r="6308" spans="1:10" x14ac:dyDescent="0.45">
      <c r="A6308">
        <v>1989</v>
      </c>
      <c r="B6308">
        <v>88</v>
      </c>
      <c r="C6308">
        <v>0.12587999999999999</v>
      </c>
      <c r="D6308">
        <v>0.11842999999999999</v>
      </c>
      <c r="E6308">
        <v>0.5</v>
      </c>
      <c r="F6308">
        <v>29922</v>
      </c>
      <c r="G6308">
        <v>3544</v>
      </c>
      <c r="H6308">
        <v>28150</v>
      </c>
      <c r="I6308">
        <v>159674</v>
      </c>
      <c r="J6308">
        <v>5.34</v>
      </c>
    </row>
    <row r="6309" spans="1:10" x14ac:dyDescent="0.45">
      <c r="A6309">
        <v>1989</v>
      </c>
      <c r="B6309">
        <v>89</v>
      </c>
      <c r="C6309">
        <v>0.13963</v>
      </c>
      <c r="D6309">
        <v>0.13052</v>
      </c>
      <c r="E6309">
        <v>0.5</v>
      </c>
      <c r="F6309">
        <v>26378</v>
      </c>
      <c r="G6309">
        <v>3443</v>
      </c>
      <c r="H6309">
        <v>24656</v>
      </c>
      <c r="I6309">
        <v>131524</v>
      </c>
      <c r="J6309">
        <v>4.99</v>
      </c>
    </row>
    <row r="6310" spans="1:10" x14ac:dyDescent="0.45">
      <c r="A6310">
        <v>1989</v>
      </c>
      <c r="B6310">
        <v>90</v>
      </c>
      <c r="C6310">
        <v>0.15221999999999999</v>
      </c>
      <c r="D6310">
        <v>0.14146</v>
      </c>
      <c r="E6310">
        <v>0.5</v>
      </c>
      <c r="F6310">
        <v>22935</v>
      </c>
      <c r="G6310">
        <v>3244</v>
      </c>
      <c r="H6310">
        <v>21313</v>
      </c>
      <c r="I6310">
        <v>106868</v>
      </c>
      <c r="J6310">
        <v>4.66</v>
      </c>
    </row>
    <row r="6311" spans="1:10" x14ac:dyDescent="0.45">
      <c r="A6311">
        <v>1989</v>
      </c>
      <c r="B6311">
        <v>91</v>
      </c>
      <c r="C6311">
        <v>0.16969999999999999</v>
      </c>
      <c r="D6311">
        <v>0.15643000000000001</v>
      </c>
      <c r="E6311">
        <v>0.5</v>
      </c>
      <c r="F6311">
        <v>19691</v>
      </c>
      <c r="G6311">
        <v>3080</v>
      </c>
      <c r="H6311">
        <v>18151</v>
      </c>
      <c r="I6311">
        <v>85555</v>
      </c>
      <c r="J6311">
        <v>4.34</v>
      </c>
    </row>
    <row r="6312" spans="1:10" x14ac:dyDescent="0.45">
      <c r="A6312">
        <v>1989</v>
      </c>
      <c r="B6312">
        <v>92</v>
      </c>
      <c r="C6312">
        <v>0.18579999999999999</v>
      </c>
      <c r="D6312">
        <v>0.17000999999999999</v>
      </c>
      <c r="E6312">
        <v>0.5</v>
      </c>
      <c r="F6312">
        <v>16611</v>
      </c>
      <c r="G6312">
        <v>2824</v>
      </c>
      <c r="H6312">
        <v>15199</v>
      </c>
      <c r="I6312">
        <v>67404</v>
      </c>
      <c r="J6312">
        <v>4.0599999999999996</v>
      </c>
    </row>
    <row r="6313" spans="1:10" x14ac:dyDescent="0.45">
      <c r="A6313">
        <v>1989</v>
      </c>
      <c r="B6313">
        <v>93</v>
      </c>
      <c r="C6313">
        <v>0.20677999999999999</v>
      </c>
      <c r="D6313">
        <v>0.18740000000000001</v>
      </c>
      <c r="E6313">
        <v>0.5</v>
      </c>
      <c r="F6313">
        <v>13787</v>
      </c>
      <c r="G6313">
        <v>2584</v>
      </c>
      <c r="H6313">
        <v>12495</v>
      </c>
      <c r="I6313">
        <v>52206</v>
      </c>
      <c r="J6313">
        <v>3.79</v>
      </c>
    </row>
    <row r="6314" spans="1:10" x14ac:dyDescent="0.45">
      <c r="A6314">
        <v>1989</v>
      </c>
      <c r="B6314">
        <v>94</v>
      </c>
      <c r="C6314">
        <v>0.22458</v>
      </c>
      <c r="D6314">
        <v>0.20191000000000001</v>
      </c>
      <c r="E6314">
        <v>0.5</v>
      </c>
      <c r="F6314">
        <v>11203</v>
      </c>
      <c r="G6314">
        <v>2262</v>
      </c>
      <c r="H6314">
        <v>10072</v>
      </c>
      <c r="I6314">
        <v>39711</v>
      </c>
      <c r="J6314">
        <v>3.54</v>
      </c>
    </row>
    <row r="6315" spans="1:10" x14ac:dyDescent="0.45">
      <c r="A6315">
        <v>1989</v>
      </c>
      <c r="B6315">
        <v>95</v>
      </c>
      <c r="C6315">
        <v>0.2452</v>
      </c>
      <c r="D6315">
        <v>0.21842</v>
      </c>
      <c r="E6315">
        <v>0.5</v>
      </c>
      <c r="F6315">
        <v>8941</v>
      </c>
      <c r="G6315">
        <v>1953</v>
      </c>
      <c r="H6315">
        <v>7965</v>
      </c>
      <c r="I6315">
        <v>29639</v>
      </c>
      <c r="J6315">
        <v>3.31</v>
      </c>
    </row>
    <row r="6316" spans="1:10" x14ac:dyDescent="0.45">
      <c r="A6316">
        <v>1989</v>
      </c>
      <c r="B6316">
        <v>96</v>
      </c>
      <c r="C6316">
        <v>0.26752999999999999</v>
      </c>
      <c r="D6316">
        <v>0.23597000000000001</v>
      </c>
      <c r="E6316">
        <v>0.5</v>
      </c>
      <c r="F6316">
        <v>6988</v>
      </c>
      <c r="G6316">
        <v>1649</v>
      </c>
      <c r="H6316">
        <v>6164</v>
      </c>
      <c r="I6316">
        <v>21674</v>
      </c>
      <c r="J6316">
        <v>3.1</v>
      </c>
    </row>
    <row r="6317" spans="1:10" x14ac:dyDescent="0.45">
      <c r="A6317">
        <v>1989</v>
      </c>
      <c r="B6317">
        <v>97</v>
      </c>
      <c r="C6317">
        <v>0.29110999999999998</v>
      </c>
      <c r="D6317">
        <v>0.25412000000000001</v>
      </c>
      <c r="E6317">
        <v>0.5</v>
      </c>
      <c r="F6317">
        <v>5339</v>
      </c>
      <c r="G6317">
        <v>1357</v>
      </c>
      <c r="H6317">
        <v>4661</v>
      </c>
      <c r="I6317">
        <v>15511</v>
      </c>
      <c r="J6317">
        <v>2.91</v>
      </c>
    </row>
    <row r="6318" spans="1:10" x14ac:dyDescent="0.45">
      <c r="A6318">
        <v>1989</v>
      </c>
      <c r="B6318">
        <v>98</v>
      </c>
      <c r="C6318">
        <v>0.31586999999999998</v>
      </c>
      <c r="D6318">
        <v>0.27278000000000002</v>
      </c>
      <c r="E6318">
        <v>0.5</v>
      </c>
      <c r="F6318">
        <v>3982</v>
      </c>
      <c r="G6318">
        <v>1086</v>
      </c>
      <c r="H6318">
        <v>3439</v>
      </c>
      <c r="I6318">
        <v>10850</v>
      </c>
      <c r="J6318">
        <v>2.72</v>
      </c>
    </row>
    <row r="6319" spans="1:10" x14ac:dyDescent="0.45">
      <c r="A6319">
        <v>1989</v>
      </c>
      <c r="B6319">
        <v>99</v>
      </c>
      <c r="C6319">
        <v>0.34172000000000002</v>
      </c>
      <c r="D6319">
        <v>0.29185</v>
      </c>
      <c r="E6319">
        <v>0.5</v>
      </c>
      <c r="F6319">
        <v>2896</v>
      </c>
      <c r="G6319">
        <v>845</v>
      </c>
      <c r="H6319">
        <v>2473</v>
      </c>
      <c r="I6319">
        <v>7411</v>
      </c>
      <c r="J6319">
        <v>2.56</v>
      </c>
    </row>
    <row r="6320" spans="1:10" x14ac:dyDescent="0.45">
      <c r="A6320">
        <v>1989</v>
      </c>
      <c r="B6320">
        <v>100</v>
      </c>
      <c r="C6320">
        <v>0.36853999999999998</v>
      </c>
      <c r="D6320">
        <v>0.31119999999999998</v>
      </c>
      <c r="E6320">
        <v>0.5</v>
      </c>
      <c r="F6320">
        <v>2051</v>
      </c>
      <c r="G6320">
        <v>638</v>
      </c>
      <c r="H6320">
        <v>1732</v>
      </c>
      <c r="I6320">
        <v>4937</v>
      </c>
      <c r="J6320">
        <v>2.41</v>
      </c>
    </row>
    <row r="6321" spans="1:10" x14ac:dyDescent="0.45">
      <c r="A6321">
        <v>1989</v>
      </c>
      <c r="B6321">
        <v>101</v>
      </c>
      <c r="C6321">
        <v>0.3962</v>
      </c>
      <c r="D6321">
        <v>0.33068999999999998</v>
      </c>
      <c r="E6321">
        <v>0.5</v>
      </c>
      <c r="F6321">
        <v>1413</v>
      </c>
      <c r="G6321">
        <v>467</v>
      </c>
      <c r="H6321">
        <v>1179</v>
      </c>
      <c r="I6321">
        <v>3206</v>
      </c>
      <c r="J6321">
        <v>2.27</v>
      </c>
    </row>
    <row r="6322" spans="1:10" x14ac:dyDescent="0.45">
      <c r="A6322">
        <v>1989</v>
      </c>
      <c r="B6322">
        <v>102</v>
      </c>
      <c r="C6322">
        <v>0.42454999999999998</v>
      </c>
      <c r="D6322">
        <v>0.35021000000000002</v>
      </c>
      <c r="E6322">
        <v>0.5</v>
      </c>
      <c r="F6322">
        <v>945</v>
      </c>
      <c r="G6322">
        <v>331</v>
      </c>
      <c r="H6322">
        <v>780</v>
      </c>
      <c r="I6322">
        <v>2027</v>
      </c>
      <c r="J6322">
        <v>2.14</v>
      </c>
    </row>
    <row r="6323" spans="1:10" x14ac:dyDescent="0.45">
      <c r="A6323">
        <v>1989</v>
      </c>
      <c r="B6323">
        <v>103</v>
      </c>
      <c r="C6323">
        <v>0.45339000000000002</v>
      </c>
      <c r="D6323">
        <v>0.36960999999999999</v>
      </c>
      <c r="E6323">
        <v>0.5</v>
      </c>
      <c r="F6323">
        <v>614</v>
      </c>
      <c r="G6323">
        <v>227</v>
      </c>
      <c r="H6323">
        <v>501</v>
      </c>
      <c r="I6323">
        <v>1247</v>
      </c>
      <c r="J6323">
        <v>2.0299999999999998</v>
      </c>
    </row>
    <row r="6324" spans="1:10" x14ac:dyDescent="0.45">
      <c r="A6324">
        <v>1989</v>
      </c>
      <c r="B6324">
        <v>104</v>
      </c>
      <c r="C6324">
        <v>0.48255999999999999</v>
      </c>
      <c r="D6324">
        <v>0.38875999999999999</v>
      </c>
      <c r="E6324">
        <v>0.5</v>
      </c>
      <c r="F6324">
        <v>387</v>
      </c>
      <c r="G6324">
        <v>151</v>
      </c>
      <c r="H6324">
        <v>312</v>
      </c>
      <c r="I6324">
        <v>746</v>
      </c>
      <c r="J6324">
        <v>1.93</v>
      </c>
    </row>
    <row r="6325" spans="1:10" x14ac:dyDescent="0.45">
      <c r="A6325">
        <v>1989</v>
      </c>
      <c r="B6325">
        <v>105</v>
      </c>
      <c r="C6325">
        <v>0.51183999999999996</v>
      </c>
      <c r="D6325">
        <v>0.40754000000000001</v>
      </c>
      <c r="E6325">
        <v>0.5</v>
      </c>
      <c r="F6325">
        <v>237</v>
      </c>
      <c r="G6325">
        <v>96</v>
      </c>
      <c r="H6325">
        <v>188</v>
      </c>
      <c r="I6325">
        <v>434</v>
      </c>
      <c r="J6325">
        <v>1.83</v>
      </c>
    </row>
    <row r="6326" spans="1:10" x14ac:dyDescent="0.45">
      <c r="A6326">
        <v>1989</v>
      </c>
      <c r="B6326">
        <v>106</v>
      </c>
      <c r="C6326">
        <v>0.54105000000000003</v>
      </c>
      <c r="D6326">
        <v>0.42585000000000001</v>
      </c>
      <c r="E6326">
        <v>0.5</v>
      </c>
      <c r="F6326">
        <v>140</v>
      </c>
      <c r="G6326">
        <v>60</v>
      </c>
      <c r="H6326">
        <v>110</v>
      </c>
      <c r="I6326">
        <v>245</v>
      </c>
      <c r="J6326">
        <v>1.75</v>
      </c>
    </row>
    <row r="6327" spans="1:10" x14ac:dyDescent="0.45">
      <c r="A6327">
        <v>1989</v>
      </c>
      <c r="B6327">
        <v>107</v>
      </c>
      <c r="C6327">
        <v>0.56996999999999998</v>
      </c>
      <c r="D6327">
        <v>0.44356000000000001</v>
      </c>
      <c r="E6327">
        <v>0.5</v>
      </c>
      <c r="F6327">
        <v>81</v>
      </c>
      <c r="G6327">
        <v>36</v>
      </c>
      <c r="H6327">
        <v>63</v>
      </c>
      <c r="I6327">
        <v>135</v>
      </c>
      <c r="J6327">
        <v>1.68</v>
      </c>
    </row>
    <row r="6328" spans="1:10" x14ac:dyDescent="0.45">
      <c r="A6328">
        <v>1989</v>
      </c>
      <c r="B6328">
        <v>108</v>
      </c>
      <c r="C6328">
        <v>0.59841999999999995</v>
      </c>
      <c r="D6328">
        <v>0.46061000000000002</v>
      </c>
      <c r="E6328">
        <v>0.5</v>
      </c>
      <c r="F6328">
        <v>45</v>
      </c>
      <c r="G6328">
        <v>21</v>
      </c>
      <c r="H6328">
        <v>34</v>
      </c>
      <c r="I6328">
        <v>72</v>
      </c>
      <c r="J6328">
        <v>1.61</v>
      </c>
    </row>
    <row r="6329" spans="1:10" x14ac:dyDescent="0.45">
      <c r="A6329">
        <v>1989</v>
      </c>
      <c r="B6329">
        <v>109</v>
      </c>
      <c r="C6329">
        <v>0.62622999999999995</v>
      </c>
      <c r="D6329">
        <v>0.47689999999999999</v>
      </c>
      <c r="E6329">
        <v>0.5</v>
      </c>
      <c r="F6329">
        <v>24</v>
      </c>
      <c r="G6329">
        <v>12</v>
      </c>
      <c r="H6329">
        <v>18</v>
      </c>
      <c r="I6329">
        <v>38</v>
      </c>
      <c r="J6329">
        <v>1.56</v>
      </c>
    </row>
    <row r="6330" spans="1:10" x14ac:dyDescent="0.45">
      <c r="A6330">
        <v>1989</v>
      </c>
      <c r="B6330" t="s">
        <v>20</v>
      </c>
      <c r="C6330">
        <v>0.65322999999999998</v>
      </c>
      <c r="D6330">
        <v>1</v>
      </c>
      <c r="E6330">
        <v>1.53</v>
      </c>
      <c r="F6330">
        <v>13</v>
      </c>
      <c r="G6330">
        <v>13</v>
      </c>
      <c r="H6330">
        <v>19</v>
      </c>
      <c r="I6330">
        <v>19</v>
      </c>
      <c r="J6330">
        <v>1.53</v>
      </c>
    </row>
    <row r="6331" spans="1:10" x14ac:dyDescent="0.45">
      <c r="A6331">
        <v>1990</v>
      </c>
      <c r="B6331">
        <v>0</v>
      </c>
      <c r="C6331">
        <v>8.5800000000000008E-3</v>
      </c>
      <c r="D6331">
        <v>8.5199999999999998E-3</v>
      </c>
      <c r="E6331">
        <v>0.13</v>
      </c>
      <c r="F6331">
        <v>100000</v>
      </c>
      <c r="G6331">
        <v>852</v>
      </c>
      <c r="H6331">
        <v>99260</v>
      </c>
      <c r="I6331">
        <v>7884910</v>
      </c>
      <c r="J6331">
        <v>78.849999999999994</v>
      </c>
    </row>
    <row r="6332" spans="1:10" x14ac:dyDescent="0.45">
      <c r="A6332">
        <v>1990</v>
      </c>
      <c r="B6332">
        <v>1</v>
      </c>
      <c r="C6332">
        <v>6.8000000000000005E-4</v>
      </c>
      <c r="D6332">
        <v>6.8000000000000005E-4</v>
      </c>
      <c r="E6332">
        <v>0.5</v>
      </c>
      <c r="F6332">
        <v>99148</v>
      </c>
      <c r="G6332">
        <v>68</v>
      </c>
      <c r="H6332">
        <v>99114</v>
      </c>
      <c r="I6332">
        <v>7785650</v>
      </c>
      <c r="J6332">
        <v>78.53</v>
      </c>
    </row>
    <row r="6333" spans="1:10" x14ac:dyDescent="0.45">
      <c r="A6333">
        <v>1990</v>
      </c>
      <c r="B6333">
        <v>2</v>
      </c>
      <c r="C6333">
        <v>3.8999999999999999E-4</v>
      </c>
      <c r="D6333">
        <v>3.8999999999999999E-4</v>
      </c>
      <c r="E6333">
        <v>0.5</v>
      </c>
      <c r="F6333">
        <v>99081</v>
      </c>
      <c r="G6333">
        <v>39</v>
      </c>
      <c r="H6333">
        <v>99061</v>
      </c>
      <c r="I6333">
        <v>7686536</v>
      </c>
      <c r="J6333">
        <v>77.58</v>
      </c>
    </row>
    <row r="6334" spans="1:10" x14ac:dyDescent="0.45">
      <c r="A6334">
        <v>1990</v>
      </c>
      <c r="B6334">
        <v>3</v>
      </c>
      <c r="C6334">
        <v>3.1E-4</v>
      </c>
      <c r="D6334">
        <v>3.1E-4</v>
      </c>
      <c r="E6334">
        <v>0.5</v>
      </c>
      <c r="F6334">
        <v>99042</v>
      </c>
      <c r="G6334">
        <v>31</v>
      </c>
      <c r="H6334">
        <v>99027</v>
      </c>
      <c r="I6334">
        <v>7587474</v>
      </c>
      <c r="J6334">
        <v>76.61</v>
      </c>
    </row>
    <row r="6335" spans="1:10" x14ac:dyDescent="0.45">
      <c r="A6335">
        <v>1990</v>
      </c>
      <c r="B6335">
        <v>4</v>
      </c>
      <c r="C6335">
        <v>2.5000000000000001E-4</v>
      </c>
      <c r="D6335">
        <v>2.5000000000000001E-4</v>
      </c>
      <c r="E6335">
        <v>0.5</v>
      </c>
      <c r="F6335">
        <v>99011</v>
      </c>
      <c r="G6335">
        <v>25</v>
      </c>
      <c r="H6335">
        <v>98999</v>
      </c>
      <c r="I6335">
        <v>7488448</v>
      </c>
      <c r="J6335">
        <v>75.63</v>
      </c>
    </row>
    <row r="6336" spans="1:10" x14ac:dyDescent="0.45">
      <c r="A6336">
        <v>1990</v>
      </c>
      <c r="B6336">
        <v>5</v>
      </c>
      <c r="C6336">
        <v>2.2000000000000001E-4</v>
      </c>
      <c r="D6336">
        <v>2.2000000000000001E-4</v>
      </c>
      <c r="E6336">
        <v>0.5</v>
      </c>
      <c r="F6336">
        <v>98986</v>
      </c>
      <c r="G6336">
        <v>22</v>
      </c>
      <c r="H6336">
        <v>98975</v>
      </c>
      <c r="I6336">
        <v>7389449</v>
      </c>
      <c r="J6336">
        <v>74.650000000000006</v>
      </c>
    </row>
    <row r="6337" spans="1:10" x14ac:dyDescent="0.45">
      <c r="A6337">
        <v>1990</v>
      </c>
      <c r="B6337">
        <v>6</v>
      </c>
      <c r="C6337">
        <v>2.1000000000000001E-4</v>
      </c>
      <c r="D6337">
        <v>2.1000000000000001E-4</v>
      </c>
      <c r="E6337">
        <v>0.5</v>
      </c>
      <c r="F6337">
        <v>98964</v>
      </c>
      <c r="G6337">
        <v>21</v>
      </c>
      <c r="H6337">
        <v>98954</v>
      </c>
      <c r="I6337">
        <v>7290474</v>
      </c>
      <c r="J6337">
        <v>73.67</v>
      </c>
    </row>
    <row r="6338" spans="1:10" x14ac:dyDescent="0.45">
      <c r="A6338">
        <v>1990</v>
      </c>
      <c r="B6338">
        <v>7</v>
      </c>
      <c r="C6338">
        <v>1.7000000000000001E-4</v>
      </c>
      <c r="D6338">
        <v>1.7000000000000001E-4</v>
      </c>
      <c r="E6338">
        <v>0.5</v>
      </c>
      <c r="F6338">
        <v>98943</v>
      </c>
      <c r="G6338">
        <v>17</v>
      </c>
      <c r="H6338">
        <v>98935</v>
      </c>
      <c r="I6338">
        <v>7191520</v>
      </c>
      <c r="J6338">
        <v>72.680000000000007</v>
      </c>
    </row>
    <row r="6339" spans="1:10" x14ac:dyDescent="0.45">
      <c r="A6339">
        <v>1990</v>
      </c>
      <c r="B6339">
        <v>8</v>
      </c>
      <c r="C6339">
        <v>1.6000000000000001E-4</v>
      </c>
      <c r="D6339">
        <v>1.6000000000000001E-4</v>
      </c>
      <c r="E6339">
        <v>0.5</v>
      </c>
      <c r="F6339">
        <v>98926</v>
      </c>
      <c r="G6339">
        <v>16</v>
      </c>
      <c r="H6339">
        <v>98918</v>
      </c>
      <c r="I6339">
        <v>7092586</v>
      </c>
      <c r="J6339">
        <v>71.7</v>
      </c>
    </row>
    <row r="6340" spans="1:10" x14ac:dyDescent="0.45">
      <c r="A6340">
        <v>1990</v>
      </c>
      <c r="B6340">
        <v>9</v>
      </c>
      <c r="C6340">
        <v>1.7000000000000001E-4</v>
      </c>
      <c r="D6340">
        <v>1.7000000000000001E-4</v>
      </c>
      <c r="E6340">
        <v>0.5</v>
      </c>
      <c r="F6340">
        <v>98911</v>
      </c>
      <c r="G6340">
        <v>17</v>
      </c>
      <c r="H6340">
        <v>98902</v>
      </c>
      <c r="I6340">
        <v>6993667</v>
      </c>
      <c r="J6340">
        <v>70.709999999999994</v>
      </c>
    </row>
    <row r="6341" spans="1:10" x14ac:dyDescent="0.45">
      <c r="A6341">
        <v>1990</v>
      </c>
      <c r="B6341">
        <v>10</v>
      </c>
      <c r="C6341">
        <v>1.6000000000000001E-4</v>
      </c>
      <c r="D6341">
        <v>1.6000000000000001E-4</v>
      </c>
      <c r="E6341">
        <v>0.5</v>
      </c>
      <c r="F6341">
        <v>98894</v>
      </c>
      <c r="G6341">
        <v>16</v>
      </c>
      <c r="H6341">
        <v>98886</v>
      </c>
      <c r="I6341">
        <v>6894765</v>
      </c>
      <c r="J6341">
        <v>69.72</v>
      </c>
    </row>
    <row r="6342" spans="1:10" x14ac:dyDescent="0.45">
      <c r="A6342">
        <v>1990</v>
      </c>
      <c r="B6342">
        <v>11</v>
      </c>
      <c r="C6342">
        <v>1.6000000000000001E-4</v>
      </c>
      <c r="D6342">
        <v>1.6000000000000001E-4</v>
      </c>
      <c r="E6342">
        <v>0.5</v>
      </c>
      <c r="F6342">
        <v>98878</v>
      </c>
      <c r="G6342">
        <v>16</v>
      </c>
      <c r="H6342">
        <v>98870</v>
      </c>
      <c r="I6342">
        <v>6795879</v>
      </c>
      <c r="J6342">
        <v>68.73</v>
      </c>
    </row>
    <row r="6343" spans="1:10" x14ac:dyDescent="0.45">
      <c r="A6343">
        <v>1990</v>
      </c>
      <c r="B6343">
        <v>12</v>
      </c>
      <c r="C6343">
        <v>1.8000000000000001E-4</v>
      </c>
      <c r="D6343">
        <v>1.8000000000000001E-4</v>
      </c>
      <c r="E6343">
        <v>0.5</v>
      </c>
      <c r="F6343">
        <v>98862</v>
      </c>
      <c r="G6343">
        <v>18</v>
      </c>
      <c r="H6343">
        <v>98853</v>
      </c>
      <c r="I6343">
        <v>6697009</v>
      </c>
      <c r="J6343">
        <v>67.739999999999995</v>
      </c>
    </row>
    <row r="6344" spans="1:10" x14ac:dyDescent="0.45">
      <c r="A6344">
        <v>1990</v>
      </c>
      <c r="B6344">
        <v>13</v>
      </c>
      <c r="C6344">
        <v>2.2000000000000001E-4</v>
      </c>
      <c r="D6344">
        <v>2.2000000000000001E-4</v>
      </c>
      <c r="E6344">
        <v>0.5</v>
      </c>
      <c r="F6344">
        <v>98844</v>
      </c>
      <c r="G6344">
        <v>22</v>
      </c>
      <c r="H6344">
        <v>98833</v>
      </c>
      <c r="I6344">
        <v>6598156</v>
      </c>
      <c r="J6344">
        <v>66.75</v>
      </c>
    </row>
    <row r="6345" spans="1:10" x14ac:dyDescent="0.45">
      <c r="A6345">
        <v>1990</v>
      </c>
      <c r="B6345">
        <v>14</v>
      </c>
      <c r="C6345">
        <v>2.7999999999999998E-4</v>
      </c>
      <c r="D6345">
        <v>2.7999999999999998E-4</v>
      </c>
      <c r="E6345">
        <v>0.5</v>
      </c>
      <c r="F6345">
        <v>98822</v>
      </c>
      <c r="G6345">
        <v>28</v>
      </c>
      <c r="H6345">
        <v>98808</v>
      </c>
      <c r="I6345">
        <v>6499323</v>
      </c>
      <c r="J6345">
        <v>65.77</v>
      </c>
    </row>
    <row r="6346" spans="1:10" x14ac:dyDescent="0.45">
      <c r="A6346">
        <v>1990</v>
      </c>
      <c r="B6346">
        <v>15</v>
      </c>
      <c r="C6346">
        <v>3.6000000000000002E-4</v>
      </c>
      <c r="D6346">
        <v>3.6000000000000002E-4</v>
      </c>
      <c r="E6346">
        <v>0.5</v>
      </c>
      <c r="F6346">
        <v>98794</v>
      </c>
      <c r="G6346">
        <v>36</v>
      </c>
      <c r="H6346">
        <v>98777</v>
      </c>
      <c r="I6346">
        <v>6400515</v>
      </c>
      <c r="J6346">
        <v>64.790000000000006</v>
      </c>
    </row>
    <row r="6347" spans="1:10" x14ac:dyDescent="0.45">
      <c r="A6347">
        <v>1990</v>
      </c>
      <c r="B6347">
        <v>16</v>
      </c>
      <c r="C6347">
        <v>4.6000000000000001E-4</v>
      </c>
      <c r="D6347">
        <v>4.6000000000000001E-4</v>
      </c>
      <c r="E6347">
        <v>0.5</v>
      </c>
      <c r="F6347">
        <v>98759</v>
      </c>
      <c r="G6347">
        <v>45</v>
      </c>
      <c r="H6347">
        <v>98736</v>
      </c>
      <c r="I6347">
        <v>6301738</v>
      </c>
      <c r="J6347">
        <v>63.81</v>
      </c>
    </row>
    <row r="6348" spans="1:10" x14ac:dyDescent="0.45">
      <c r="A6348">
        <v>1990</v>
      </c>
      <c r="B6348">
        <v>17</v>
      </c>
      <c r="C6348">
        <v>5.1000000000000004E-4</v>
      </c>
      <c r="D6348">
        <v>5.1000000000000004E-4</v>
      </c>
      <c r="E6348">
        <v>0.5</v>
      </c>
      <c r="F6348">
        <v>98714</v>
      </c>
      <c r="G6348">
        <v>50</v>
      </c>
      <c r="H6348">
        <v>98689</v>
      </c>
      <c r="I6348">
        <v>6203002</v>
      </c>
      <c r="J6348">
        <v>62.84</v>
      </c>
    </row>
    <row r="6349" spans="1:10" x14ac:dyDescent="0.45">
      <c r="A6349">
        <v>1990</v>
      </c>
      <c r="B6349">
        <v>18</v>
      </c>
      <c r="C6349">
        <v>5.2999999999999998E-4</v>
      </c>
      <c r="D6349">
        <v>5.2999999999999998E-4</v>
      </c>
      <c r="E6349">
        <v>0.5</v>
      </c>
      <c r="F6349">
        <v>98663</v>
      </c>
      <c r="G6349">
        <v>52</v>
      </c>
      <c r="H6349">
        <v>98637</v>
      </c>
      <c r="I6349">
        <v>6104313</v>
      </c>
      <c r="J6349">
        <v>61.87</v>
      </c>
    </row>
    <row r="6350" spans="1:10" x14ac:dyDescent="0.45">
      <c r="A6350">
        <v>1990</v>
      </c>
      <c r="B6350">
        <v>19</v>
      </c>
      <c r="C6350">
        <v>4.8000000000000001E-4</v>
      </c>
      <c r="D6350">
        <v>4.8000000000000001E-4</v>
      </c>
      <c r="E6350">
        <v>0.5</v>
      </c>
      <c r="F6350">
        <v>98611</v>
      </c>
      <c r="G6350">
        <v>47</v>
      </c>
      <c r="H6350">
        <v>98588</v>
      </c>
      <c r="I6350">
        <v>6005676</v>
      </c>
      <c r="J6350">
        <v>60.9</v>
      </c>
    </row>
    <row r="6351" spans="1:10" x14ac:dyDescent="0.45">
      <c r="A6351">
        <v>1990</v>
      </c>
      <c r="B6351">
        <v>20</v>
      </c>
      <c r="C6351">
        <v>4.6999999999999999E-4</v>
      </c>
      <c r="D6351">
        <v>4.6999999999999999E-4</v>
      </c>
      <c r="E6351">
        <v>0.5</v>
      </c>
      <c r="F6351">
        <v>98564</v>
      </c>
      <c r="G6351">
        <v>47</v>
      </c>
      <c r="H6351">
        <v>98541</v>
      </c>
      <c r="I6351">
        <v>5907088</v>
      </c>
      <c r="J6351">
        <v>59.93</v>
      </c>
    </row>
    <row r="6352" spans="1:10" x14ac:dyDescent="0.45">
      <c r="A6352">
        <v>1990</v>
      </c>
      <c r="B6352">
        <v>21</v>
      </c>
      <c r="C6352">
        <v>5.0000000000000001E-4</v>
      </c>
      <c r="D6352">
        <v>5.0000000000000001E-4</v>
      </c>
      <c r="E6352">
        <v>0.5</v>
      </c>
      <c r="F6352">
        <v>98518</v>
      </c>
      <c r="G6352">
        <v>49</v>
      </c>
      <c r="H6352">
        <v>98493</v>
      </c>
      <c r="I6352">
        <v>5808547</v>
      </c>
      <c r="J6352">
        <v>58.96</v>
      </c>
    </row>
    <row r="6353" spans="1:10" x14ac:dyDescent="0.45">
      <c r="A6353">
        <v>1990</v>
      </c>
      <c r="B6353">
        <v>22</v>
      </c>
      <c r="C6353">
        <v>5.0000000000000001E-4</v>
      </c>
      <c r="D6353">
        <v>5.0000000000000001E-4</v>
      </c>
      <c r="E6353">
        <v>0.5</v>
      </c>
      <c r="F6353">
        <v>98468</v>
      </c>
      <c r="G6353">
        <v>49</v>
      </c>
      <c r="H6353">
        <v>98444</v>
      </c>
      <c r="I6353">
        <v>5710054</v>
      </c>
      <c r="J6353">
        <v>57.99</v>
      </c>
    </row>
    <row r="6354" spans="1:10" x14ac:dyDescent="0.45">
      <c r="A6354">
        <v>1990</v>
      </c>
      <c r="B6354">
        <v>23</v>
      </c>
      <c r="C6354">
        <v>5.5000000000000003E-4</v>
      </c>
      <c r="D6354">
        <v>5.5000000000000003E-4</v>
      </c>
      <c r="E6354">
        <v>0.5</v>
      </c>
      <c r="F6354">
        <v>98419</v>
      </c>
      <c r="G6354">
        <v>54</v>
      </c>
      <c r="H6354">
        <v>98392</v>
      </c>
      <c r="I6354">
        <v>5611610</v>
      </c>
      <c r="J6354">
        <v>57.02</v>
      </c>
    </row>
    <row r="6355" spans="1:10" x14ac:dyDescent="0.45">
      <c r="A6355">
        <v>1990</v>
      </c>
      <c r="B6355">
        <v>24</v>
      </c>
      <c r="C6355">
        <v>5.4000000000000001E-4</v>
      </c>
      <c r="D6355">
        <v>5.4000000000000001E-4</v>
      </c>
      <c r="E6355">
        <v>0.5</v>
      </c>
      <c r="F6355">
        <v>98365</v>
      </c>
      <c r="G6355">
        <v>53</v>
      </c>
      <c r="H6355">
        <v>98338</v>
      </c>
      <c r="I6355">
        <v>5513218</v>
      </c>
      <c r="J6355">
        <v>56.05</v>
      </c>
    </row>
    <row r="6356" spans="1:10" x14ac:dyDescent="0.45">
      <c r="A6356">
        <v>1990</v>
      </c>
      <c r="B6356">
        <v>25</v>
      </c>
      <c r="C6356">
        <v>5.8E-4</v>
      </c>
      <c r="D6356">
        <v>5.6999999999999998E-4</v>
      </c>
      <c r="E6356">
        <v>0.5</v>
      </c>
      <c r="F6356">
        <v>98312</v>
      </c>
      <c r="G6356">
        <v>57</v>
      </c>
      <c r="H6356">
        <v>98284</v>
      </c>
      <c r="I6356">
        <v>5414880</v>
      </c>
      <c r="J6356">
        <v>55.08</v>
      </c>
    </row>
    <row r="6357" spans="1:10" x14ac:dyDescent="0.45">
      <c r="A6357">
        <v>1990</v>
      </c>
      <c r="B6357">
        <v>26</v>
      </c>
      <c r="C6357">
        <v>6.2E-4</v>
      </c>
      <c r="D6357">
        <v>6.2E-4</v>
      </c>
      <c r="E6357">
        <v>0.5</v>
      </c>
      <c r="F6357">
        <v>98255</v>
      </c>
      <c r="G6357">
        <v>61</v>
      </c>
      <c r="H6357">
        <v>98225</v>
      </c>
      <c r="I6357">
        <v>5316596</v>
      </c>
      <c r="J6357">
        <v>54.11</v>
      </c>
    </row>
    <row r="6358" spans="1:10" x14ac:dyDescent="0.45">
      <c r="A6358">
        <v>1990</v>
      </c>
      <c r="B6358">
        <v>27</v>
      </c>
      <c r="C6358">
        <v>6.6E-4</v>
      </c>
      <c r="D6358">
        <v>6.4999999999999997E-4</v>
      </c>
      <c r="E6358">
        <v>0.5</v>
      </c>
      <c r="F6358">
        <v>98194</v>
      </c>
      <c r="G6358">
        <v>64</v>
      </c>
      <c r="H6358">
        <v>98162</v>
      </c>
      <c r="I6358">
        <v>5218372</v>
      </c>
      <c r="J6358">
        <v>53.14</v>
      </c>
    </row>
    <row r="6359" spans="1:10" x14ac:dyDescent="0.45">
      <c r="A6359">
        <v>1990</v>
      </c>
      <c r="B6359">
        <v>28</v>
      </c>
      <c r="C6359">
        <v>6.6E-4</v>
      </c>
      <c r="D6359">
        <v>6.6E-4</v>
      </c>
      <c r="E6359">
        <v>0.5</v>
      </c>
      <c r="F6359">
        <v>98130</v>
      </c>
      <c r="G6359">
        <v>65</v>
      </c>
      <c r="H6359">
        <v>98098</v>
      </c>
      <c r="I6359">
        <v>5120209</v>
      </c>
      <c r="J6359">
        <v>52.18</v>
      </c>
    </row>
    <row r="6360" spans="1:10" x14ac:dyDescent="0.45">
      <c r="A6360">
        <v>1990</v>
      </c>
      <c r="B6360">
        <v>29</v>
      </c>
      <c r="C6360">
        <v>6.8000000000000005E-4</v>
      </c>
      <c r="D6360">
        <v>6.8000000000000005E-4</v>
      </c>
      <c r="E6360">
        <v>0.5</v>
      </c>
      <c r="F6360">
        <v>98065</v>
      </c>
      <c r="G6360">
        <v>67</v>
      </c>
      <c r="H6360">
        <v>98032</v>
      </c>
      <c r="I6360">
        <v>5022112</v>
      </c>
      <c r="J6360">
        <v>51.21</v>
      </c>
    </row>
    <row r="6361" spans="1:10" x14ac:dyDescent="0.45">
      <c r="A6361">
        <v>1990</v>
      </c>
      <c r="B6361">
        <v>30</v>
      </c>
      <c r="C6361">
        <v>7.5000000000000002E-4</v>
      </c>
      <c r="D6361">
        <v>7.5000000000000002E-4</v>
      </c>
      <c r="E6361">
        <v>0.5</v>
      </c>
      <c r="F6361">
        <v>97998</v>
      </c>
      <c r="G6361">
        <v>73</v>
      </c>
      <c r="H6361">
        <v>97961</v>
      </c>
      <c r="I6361">
        <v>4924080</v>
      </c>
      <c r="J6361">
        <v>50.25</v>
      </c>
    </row>
    <row r="6362" spans="1:10" x14ac:dyDescent="0.45">
      <c r="A6362">
        <v>1990</v>
      </c>
      <c r="B6362">
        <v>31</v>
      </c>
      <c r="C6362">
        <v>7.9000000000000001E-4</v>
      </c>
      <c r="D6362">
        <v>7.9000000000000001E-4</v>
      </c>
      <c r="E6362">
        <v>0.5</v>
      </c>
      <c r="F6362">
        <v>97925</v>
      </c>
      <c r="G6362">
        <v>77</v>
      </c>
      <c r="H6362">
        <v>97886</v>
      </c>
      <c r="I6362">
        <v>4826119</v>
      </c>
      <c r="J6362">
        <v>49.28</v>
      </c>
    </row>
    <row r="6363" spans="1:10" x14ac:dyDescent="0.45">
      <c r="A6363">
        <v>1990</v>
      </c>
      <c r="B6363">
        <v>32</v>
      </c>
      <c r="C6363">
        <v>8.1999999999999998E-4</v>
      </c>
      <c r="D6363">
        <v>8.1999999999999998E-4</v>
      </c>
      <c r="E6363">
        <v>0.5</v>
      </c>
      <c r="F6363">
        <v>97848</v>
      </c>
      <c r="G6363">
        <v>81</v>
      </c>
      <c r="H6363">
        <v>97807</v>
      </c>
      <c r="I6363">
        <v>4728233</v>
      </c>
      <c r="J6363">
        <v>48.32</v>
      </c>
    </row>
    <row r="6364" spans="1:10" x14ac:dyDescent="0.45">
      <c r="A6364">
        <v>1990</v>
      </c>
      <c r="B6364">
        <v>33</v>
      </c>
      <c r="C6364">
        <v>8.8999999999999995E-4</v>
      </c>
      <c r="D6364">
        <v>8.8999999999999995E-4</v>
      </c>
      <c r="E6364">
        <v>0.5</v>
      </c>
      <c r="F6364">
        <v>97767</v>
      </c>
      <c r="G6364">
        <v>87</v>
      </c>
      <c r="H6364">
        <v>97724</v>
      </c>
      <c r="I6364">
        <v>4630425</v>
      </c>
      <c r="J6364">
        <v>47.36</v>
      </c>
    </row>
    <row r="6365" spans="1:10" x14ac:dyDescent="0.45">
      <c r="A6365">
        <v>1990</v>
      </c>
      <c r="B6365">
        <v>34</v>
      </c>
      <c r="C6365">
        <v>9.5E-4</v>
      </c>
      <c r="D6365">
        <v>9.5E-4</v>
      </c>
      <c r="E6365">
        <v>0.5</v>
      </c>
      <c r="F6365">
        <v>97680</v>
      </c>
      <c r="G6365">
        <v>93</v>
      </c>
      <c r="H6365">
        <v>97634</v>
      </c>
      <c r="I6365">
        <v>4532702</v>
      </c>
      <c r="J6365">
        <v>46.4</v>
      </c>
    </row>
    <row r="6366" spans="1:10" x14ac:dyDescent="0.45">
      <c r="A6366">
        <v>1990</v>
      </c>
      <c r="B6366">
        <v>35</v>
      </c>
      <c r="C6366">
        <v>9.8999999999999999E-4</v>
      </c>
      <c r="D6366">
        <v>9.8999999999999999E-4</v>
      </c>
      <c r="E6366">
        <v>0.5</v>
      </c>
      <c r="F6366">
        <v>97587</v>
      </c>
      <c r="G6366">
        <v>96</v>
      </c>
      <c r="H6366">
        <v>97539</v>
      </c>
      <c r="I6366">
        <v>4435068</v>
      </c>
      <c r="J6366">
        <v>45.45</v>
      </c>
    </row>
    <row r="6367" spans="1:10" x14ac:dyDescent="0.45">
      <c r="A6367">
        <v>1990</v>
      </c>
      <c r="B6367">
        <v>36</v>
      </c>
      <c r="C6367">
        <v>1.1000000000000001E-3</v>
      </c>
      <c r="D6367">
        <v>1.09E-3</v>
      </c>
      <c r="E6367">
        <v>0.5</v>
      </c>
      <c r="F6367">
        <v>97491</v>
      </c>
      <c r="G6367">
        <v>107</v>
      </c>
      <c r="H6367">
        <v>97437</v>
      </c>
      <c r="I6367">
        <v>4337529</v>
      </c>
      <c r="J6367">
        <v>44.49</v>
      </c>
    </row>
    <row r="6368" spans="1:10" x14ac:dyDescent="0.45">
      <c r="A6368">
        <v>1990</v>
      </c>
      <c r="B6368">
        <v>37</v>
      </c>
      <c r="C6368">
        <v>1.1199999999999999E-3</v>
      </c>
      <c r="D6368">
        <v>1.1199999999999999E-3</v>
      </c>
      <c r="E6368">
        <v>0.5</v>
      </c>
      <c r="F6368">
        <v>97384</v>
      </c>
      <c r="G6368">
        <v>109</v>
      </c>
      <c r="H6368">
        <v>97330</v>
      </c>
      <c r="I6368">
        <v>4240092</v>
      </c>
      <c r="J6368">
        <v>43.54</v>
      </c>
    </row>
    <row r="6369" spans="1:10" x14ac:dyDescent="0.45">
      <c r="A6369">
        <v>1990</v>
      </c>
      <c r="B6369">
        <v>38</v>
      </c>
      <c r="C6369">
        <v>1.2800000000000001E-3</v>
      </c>
      <c r="D6369">
        <v>1.2800000000000001E-3</v>
      </c>
      <c r="E6369">
        <v>0.5</v>
      </c>
      <c r="F6369">
        <v>97275</v>
      </c>
      <c r="G6369">
        <v>124</v>
      </c>
      <c r="H6369">
        <v>97213</v>
      </c>
      <c r="I6369">
        <v>4142762</v>
      </c>
      <c r="J6369">
        <v>42.59</v>
      </c>
    </row>
    <row r="6370" spans="1:10" x14ac:dyDescent="0.45">
      <c r="A6370">
        <v>1990</v>
      </c>
      <c r="B6370">
        <v>39</v>
      </c>
      <c r="C6370">
        <v>1.25E-3</v>
      </c>
      <c r="D6370">
        <v>1.25E-3</v>
      </c>
      <c r="E6370">
        <v>0.5</v>
      </c>
      <c r="F6370">
        <v>97151</v>
      </c>
      <c r="G6370">
        <v>121</v>
      </c>
      <c r="H6370">
        <v>97091</v>
      </c>
      <c r="I6370">
        <v>4045548</v>
      </c>
      <c r="J6370">
        <v>41.64</v>
      </c>
    </row>
    <row r="6371" spans="1:10" x14ac:dyDescent="0.45">
      <c r="A6371">
        <v>1990</v>
      </c>
      <c r="B6371">
        <v>40</v>
      </c>
      <c r="C6371">
        <v>1.3500000000000001E-3</v>
      </c>
      <c r="D6371">
        <v>1.3500000000000001E-3</v>
      </c>
      <c r="E6371">
        <v>0.5</v>
      </c>
      <c r="F6371">
        <v>97030</v>
      </c>
      <c r="G6371">
        <v>131</v>
      </c>
      <c r="H6371">
        <v>96965</v>
      </c>
      <c r="I6371">
        <v>3948458</v>
      </c>
      <c r="J6371">
        <v>40.69</v>
      </c>
    </row>
    <row r="6372" spans="1:10" x14ac:dyDescent="0.45">
      <c r="A6372">
        <v>1990</v>
      </c>
      <c r="B6372">
        <v>41</v>
      </c>
      <c r="C6372">
        <v>1.5100000000000001E-3</v>
      </c>
      <c r="D6372">
        <v>1.5E-3</v>
      </c>
      <c r="E6372">
        <v>0.5</v>
      </c>
      <c r="F6372">
        <v>96900</v>
      </c>
      <c r="G6372">
        <v>146</v>
      </c>
      <c r="H6372">
        <v>96827</v>
      </c>
      <c r="I6372">
        <v>3851493</v>
      </c>
      <c r="J6372">
        <v>39.75</v>
      </c>
    </row>
    <row r="6373" spans="1:10" x14ac:dyDescent="0.45">
      <c r="A6373">
        <v>1990</v>
      </c>
      <c r="B6373">
        <v>42</v>
      </c>
      <c r="C6373">
        <v>1.66E-3</v>
      </c>
      <c r="D6373">
        <v>1.66E-3</v>
      </c>
      <c r="E6373">
        <v>0.5</v>
      </c>
      <c r="F6373">
        <v>96754</v>
      </c>
      <c r="G6373">
        <v>161</v>
      </c>
      <c r="H6373">
        <v>96673</v>
      </c>
      <c r="I6373">
        <v>3754666</v>
      </c>
      <c r="J6373">
        <v>38.81</v>
      </c>
    </row>
    <row r="6374" spans="1:10" x14ac:dyDescent="0.45">
      <c r="A6374">
        <v>1990</v>
      </c>
      <c r="B6374">
        <v>43</v>
      </c>
      <c r="C6374">
        <v>1.6999999999999999E-3</v>
      </c>
      <c r="D6374">
        <v>1.6999999999999999E-3</v>
      </c>
      <c r="E6374">
        <v>0.5</v>
      </c>
      <c r="F6374">
        <v>96593</v>
      </c>
      <c r="G6374">
        <v>165</v>
      </c>
      <c r="H6374">
        <v>96511</v>
      </c>
      <c r="I6374">
        <v>3657993</v>
      </c>
      <c r="J6374">
        <v>37.869999999999997</v>
      </c>
    </row>
    <row r="6375" spans="1:10" x14ac:dyDescent="0.45">
      <c r="A6375">
        <v>1990</v>
      </c>
      <c r="B6375">
        <v>44</v>
      </c>
      <c r="C6375">
        <v>1.9400000000000001E-3</v>
      </c>
      <c r="D6375">
        <v>1.9300000000000001E-3</v>
      </c>
      <c r="E6375">
        <v>0.5</v>
      </c>
      <c r="F6375">
        <v>96428</v>
      </c>
      <c r="G6375">
        <v>186</v>
      </c>
      <c r="H6375">
        <v>96335</v>
      </c>
      <c r="I6375">
        <v>3561482</v>
      </c>
      <c r="J6375">
        <v>36.93</v>
      </c>
    </row>
    <row r="6376" spans="1:10" x14ac:dyDescent="0.45">
      <c r="A6376">
        <v>1990</v>
      </c>
      <c r="B6376">
        <v>45</v>
      </c>
      <c r="C6376">
        <v>2.16E-3</v>
      </c>
      <c r="D6376">
        <v>2.15E-3</v>
      </c>
      <c r="E6376">
        <v>0.5</v>
      </c>
      <c r="F6376">
        <v>96242</v>
      </c>
      <c r="G6376">
        <v>207</v>
      </c>
      <c r="H6376">
        <v>96138</v>
      </c>
      <c r="I6376">
        <v>3465147</v>
      </c>
      <c r="J6376">
        <v>36</v>
      </c>
    </row>
    <row r="6377" spans="1:10" x14ac:dyDescent="0.45">
      <c r="A6377">
        <v>1990</v>
      </c>
      <c r="B6377">
        <v>46</v>
      </c>
      <c r="C6377">
        <v>2.4599999999999999E-3</v>
      </c>
      <c r="D6377">
        <v>2.4499999999999999E-3</v>
      </c>
      <c r="E6377">
        <v>0.5</v>
      </c>
      <c r="F6377">
        <v>96035</v>
      </c>
      <c r="G6377">
        <v>236</v>
      </c>
      <c r="H6377">
        <v>95917</v>
      </c>
      <c r="I6377">
        <v>3369008</v>
      </c>
      <c r="J6377">
        <v>35.08</v>
      </c>
    </row>
    <row r="6378" spans="1:10" x14ac:dyDescent="0.45">
      <c r="A6378">
        <v>1990</v>
      </c>
      <c r="B6378">
        <v>47</v>
      </c>
      <c r="C6378">
        <v>2.63E-3</v>
      </c>
      <c r="D6378">
        <v>2.6199999999999999E-3</v>
      </c>
      <c r="E6378">
        <v>0.5</v>
      </c>
      <c r="F6378">
        <v>95799</v>
      </c>
      <c r="G6378">
        <v>251</v>
      </c>
      <c r="H6378">
        <v>95673</v>
      </c>
      <c r="I6378">
        <v>3273092</v>
      </c>
      <c r="J6378">
        <v>34.17</v>
      </c>
    </row>
    <row r="6379" spans="1:10" x14ac:dyDescent="0.45">
      <c r="A6379">
        <v>1990</v>
      </c>
      <c r="B6379">
        <v>48</v>
      </c>
      <c r="C6379">
        <v>3.0200000000000001E-3</v>
      </c>
      <c r="D6379">
        <v>3.0200000000000001E-3</v>
      </c>
      <c r="E6379">
        <v>0.5</v>
      </c>
      <c r="F6379">
        <v>95548</v>
      </c>
      <c r="G6379">
        <v>288</v>
      </c>
      <c r="H6379">
        <v>95404</v>
      </c>
      <c r="I6379">
        <v>3177418</v>
      </c>
      <c r="J6379">
        <v>33.25</v>
      </c>
    </row>
    <row r="6380" spans="1:10" x14ac:dyDescent="0.45">
      <c r="A6380">
        <v>1990</v>
      </c>
      <c r="B6380">
        <v>49</v>
      </c>
      <c r="C6380">
        <v>3.1099999999999999E-3</v>
      </c>
      <c r="D6380">
        <v>3.1099999999999999E-3</v>
      </c>
      <c r="E6380">
        <v>0.5</v>
      </c>
      <c r="F6380">
        <v>95260</v>
      </c>
      <c r="G6380">
        <v>296</v>
      </c>
      <c r="H6380">
        <v>95112</v>
      </c>
      <c r="I6380">
        <v>3082014</v>
      </c>
      <c r="J6380">
        <v>32.35</v>
      </c>
    </row>
    <row r="6381" spans="1:10" x14ac:dyDescent="0.45">
      <c r="A6381">
        <v>1990</v>
      </c>
      <c r="B6381">
        <v>50</v>
      </c>
      <c r="C6381">
        <v>3.5899999999999999E-3</v>
      </c>
      <c r="D6381">
        <v>3.5799999999999998E-3</v>
      </c>
      <c r="E6381">
        <v>0.5</v>
      </c>
      <c r="F6381">
        <v>94963</v>
      </c>
      <c r="G6381">
        <v>340</v>
      </c>
      <c r="H6381">
        <v>94793</v>
      </c>
      <c r="I6381">
        <v>2986903</v>
      </c>
      <c r="J6381">
        <v>31.45</v>
      </c>
    </row>
    <row r="6382" spans="1:10" x14ac:dyDescent="0.45">
      <c r="A6382">
        <v>1990</v>
      </c>
      <c r="B6382">
        <v>51</v>
      </c>
      <c r="C6382">
        <v>3.8999999999999998E-3</v>
      </c>
      <c r="D6382">
        <v>3.8899999999999998E-3</v>
      </c>
      <c r="E6382">
        <v>0.5</v>
      </c>
      <c r="F6382">
        <v>94623</v>
      </c>
      <c r="G6382">
        <v>368</v>
      </c>
      <c r="H6382">
        <v>94439</v>
      </c>
      <c r="I6382">
        <v>2892109</v>
      </c>
      <c r="J6382">
        <v>30.56</v>
      </c>
    </row>
    <row r="6383" spans="1:10" x14ac:dyDescent="0.45">
      <c r="A6383">
        <v>1990</v>
      </c>
      <c r="B6383">
        <v>52</v>
      </c>
      <c r="C6383">
        <v>4.2900000000000004E-3</v>
      </c>
      <c r="D6383">
        <v>4.28E-3</v>
      </c>
      <c r="E6383">
        <v>0.5</v>
      </c>
      <c r="F6383">
        <v>94255</v>
      </c>
      <c r="G6383">
        <v>403</v>
      </c>
      <c r="H6383">
        <v>94053</v>
      </c>
      <c r="I6383">
        <v>2797670</v>
      </c>
      <c r="J6383">
        <v>29.68</v>
      </c>
    </row>
    <row r="6384" spans="1:10" x14ac:dyDescent="0.45">
      <c r="A6384">
        <v>1990</v>
      </c>
      <c r="B6384">
        <v>53</v>
      </c>
      <c r="C6384">
        <v>4.7200000000000002E-3</v>
      </c>
      <c r="D6384">
        <v>4.7099999999999998E-3</v>
      </c>
      <c r="E6384">
        <v>0.5</v>
      </c>
      <c r="F6384">
        <v>93851</v>
      </c>
      <c r="G6384">
        <v>442</v>
      </c>
      <c r="H6384">
        <v>93630</v>
      </c>
      <c r="I6384">
        <v>2703617</v>
      </c>
      <c r="J6384">
        <v>28.81</v>
      </c>
    </row>
    <row r="6385" spans="1:10" x14ac:dyDescent="0.45">
      <c r="A6385">
        <v>1990</v>
      </c>
      <c r="B6385">
        <v>54</v>
      </c>
      <c r="C6385">
        <v>5.0699999999999999E-3</v>
      </c>
      <c r="D6385">
        <v>5.0600000000000003E-3</v>
      </c>
      <c r="E6385">
        <v>0.5</v>
      </c>
      <c r="F6385">
        <v>93409</v>
      </c>
      <c r="G6385">
        <v>473</v>
      </c>
      <c r="H6385">
        <v>93173</v>
      </c>
      <c r="I6385">
        <v>2609987</v>
      </c>
      <c r="J6385">
        <v>27.94</v>
      </c>
    </row>
    <row r="6386" spans="1:10" x14ac:dyDescent="0.45">
      <c r="A6386">
        <v>1990</v>
      </c>
      <c r="B6386">
        <v>55</v>
      </c>
      <c r="C6386">
        <v>5.8300000000000001E-3</v>
      </c>
      <c r="D6386">
        <v>5.8100000000000001E-3</v>
      </c>
      <c r="E6386">
        <v>0.5</v>
      </c>
      <c r="F6386">
        <v>92936</v>
      </c>
      <c r="G6386">
        <v>540</v>
      </c>
      <c r="H6386">
        <v>92667</v>
      </c>
      <c r="I6386">
        <v>2516814</v>
      </c>
      <c r="J6386">
        <v>27.08</v>
      </c>
    </row>
    <row r="6387" spans="1:10" x14ac:dyDescent="0.45">
      <c r="A6387">
        <v>1990</v>
      </c>
      <c r="B6387">
        <v>56</v>
      </c>
      <c r="C6387">
        <v>6.1599999999999997E-3</v>
      </c>
      <c r="D6387">
        <v>6.1399999999999996E-3</v>
      </c>
      <c r="E6387">
        <v>0.5</v>
      </c>
      <c r="F6387">
        <v>92397</v>
      </c>
      <c r="G6387">
        <v>568</v>
      </c>
      <c r="H6387">
        <v>92113</v>
      </c>
      <c r="I6387">
        <v>2424148</v>
      </c>
      <c r="J6387">
        <v>26.24</v>
      </c>
    </row>
    <row r="6388" spans="1:10" x14ac:dyDescent="0.45">
      <c r="A6388">
        <v>1990</v>
      </c>
      <c r="B6388">
        <v>57</v>
      </c>
      <c r="C6388">
        <v>6.77E-3</v>
      </c>
      <c r="D6388">
        <v>6.7499999999999999E-3</v>
      </c>
      <c r="E6388">
        <v>0.5</v>
      </c>
      <c r="F6388">
        <v>91829</v>
      </c>
      <c r="G6388">
        <v>620</v>
      </c>
      <c r="H6388">
        <v>91519</v>
      </c>
      <c r="I6388">
        <v>2332035</v>
      </c>
      <c r="J6388">
        <v>25.4</v>
      </c>
    </row>
    <row r="6389" spans="1:10" x14ac:dyDescent="0.45">
      <c r="A6389">
        <v>1990</v>
      </c>
      <c r="B6389">
        <v>58</v>
      </c>
      <c r="C6389">
        <v>7.5500000000000003E-3</v>
      </c>
      <c r="D6389">
        <v>7.5300000000000002E-3</v>
      </c>
      <c r="E6389">
        <v>0.5</v>
      </c>
      <c r="F6389">
        <v>91209</v>
      </c>
      <c r="G6389">
        <v>686</v>
      </c>
      <c r="H6389">
        <v>90866</v>
      </c>
      <c r="I6389">
        <v>2240516</v>
      </c>
      <c r="J6389">
        <v>24.56</v>
      </c>
    </row>
    <row r="6390" spans="1:10" x14ac:dyDescent="0.45">
      <c r="A6390">
        <v>1990</v>
      </c>
      <c r="B6390">
        <v>59</v>
      </c>
      <c r="C6390">
        <v>7.8100000000000001E-3</v>
      </c>
      <c r="D6390">
        <v>7.7799999999999996E-3</v>
      </c>
      <c r="E6390">
        <v>0.5</v>
      </c>
      <c r="F6390">
        <v>90523</v>
      </c>
      <c r="G6390">
        <v>704</v>
      </c>
      <c r="H6390">
        <v>90171</v>
      </c>
      <c r="I6390">
        <v>2149650</v>
      </c>
      <c r="J6390">
        <v>23.75</v>
      </c>
    </row>
    <row r="6391" spans="1:10" x14ac:dyDescent="0.45">
      <c r="A6391">
        <v>1990</v>
      </c>
      <c r="B6391">
        <v>60</v>
      </c>
      <c r="C6391">
        <v>9.0100000000000006E-3</v>
      </c>
      <c r="D6391">
        <v>8.9700000000000005E-3</v>
      </c>
      <c r="E6391">
        <v>0.5</v>
      </c>
      <c r="F6391">
        <v>89819</v>
      </c>
      <c r="G6391">
        <v>805</v>
      </c>
      <c r="H6391">
        <v>89416</v>
      </c>
      <c r="I6391">
        <v>2059479</v>
      </c>
      <c r="J6391">
        <v>22.93</v>
      </c>
    </row>
    <row r="6392" spans="1:10" x14ac:dyDescent="0.45">
      <c r="A6392">
        <v>1990</v>
      </c>
      <c r="B6392">
        <v>61</v>
      </c>
      <c r="C6392">
        <v>9.6299999999999997E-3</v>
      </c>
      <c r="D6392">
        <v>9.58E-3</v>
      </c>
      <c r="E6392">
        <v>0.5</v>
      </c>
      <c r="F6392">
        <v>89013</v>
      </c>
      <c r="G6392">
        <v>853</v>
      </c>
      <c r="H6392">
        <v>88587</v>
      </c>
      <c r="I6392">
        <v>1970063</v>
      </c>
      <c r="J6392">
        <v>22.13</v>
      </c>
    </row>
    <row r="6393" spans="1:10" x14ac:dyDescent="0.45">
      <c r="A6393">
        <v>1990</v>
      </c>
      <c r="B6393">
        <v>62</v>
      </c>
      <c r="C6393">
        <v>1.081E-2</v>
      </c>
      <c r="D6393">
        <v>1.0749999999999999E-2</v>
      </c>
      <c r="E6393">
        <v>0.5</v>
      </c>
      <c r="F6393">
        <v>88160</v>
      </c>
      <c r="G6393">
        <v>948</v>
      </c>
      <c r="H6393">
        <v>87686</v>
      </c>
      <c r="I6393">
        <v>1881476</v>
      </c>
      <c r="J6393">
        <v>21.34</v>
      </c>
    </row>
    <row r="6394" spans="1:10" x14ac:dyDescent="0.45">
      <c r="A6394">
        <v>1990</v>
      </c>
      <c r="B6394">
        <v>63</v>
      </c>
      <c r="C6394">
        <v>1.1599999999999999E-2</v>
      </c>
      <c r="D6394">
        <v>1.154E-2</v>
      </c>
      <c r="E6394">
        <v>0.5</v>
      </c>
      <c r="F6394">
        <v>87212</v>
      </c>
      <c r="G6394">
        <v>1006</v>
      </c>
      <c r="H6394">
        <v>86709</v>
      </c>
      <c r="I6394">
        <v>1793789</v>
      </c>
      <c r="J6394">
        <v>20.57</v>
      </c>
    </row>
    <row r="6395" spans="1:10" x14ac:dyDescent="0.45">
      <c r="A6395">
        <v>1990</v>
      </c>
      <c r="B6395">
        <v>64</v>
      </c>
      <c r="C6395">
        <v>1.2359999999999999E-2</v>
      </c>
      <c r="D6395">
        <v>1.2279999999999999E-2</v>
      </c>
      <c r="E6395">
        <v>0.5</v>
      </c>
      <c r="F6395">
        <v>86206</v>
      </c>
      <c r="G6395">
        <v>1059</v>
      </c>
      <c r="H6395">
        <v>85677</v>
      </c>
      <c r="I6395">
        <v>1707080</v>
      </c>
      <c r="J6395">
        <v>19.8</v>
      </c>
    </row>
    <row r="6396" spans="1:10" x14ac:dyDescent="0.45">
      <c r="A6396">
        <v>1990</v>
      </c>
      <c r="B6396">
        <v>65</v>
      </c>
      <c r="C6396">
        <v>1.38E-2</v>
      </c>
      <c r="D6396">
        <v>1.37E-2</v>
      </c>
      <c r="E6396">
        <v>0.5</v>
      </c>
      <c r="F6396">
        <v>85147</v>
      </c>
      <c r="G6396">
        <v>1167</v>
      </c>
      <c r="H6396">
        <v>84564</v>
      </c>
      <c r="I6396">
        <v>1621403</v>
      </c>
      <c r="J6396">
        <v>19.04</v>
      </c>
    </row>
    <row r="6397" spans="1:10" x14ac:dyDescent="0.45">
      <c r="A6397">
        <v>1990</v>
      </c>
      <c r="B6397">
        <v>66</v>
      </c>
      <c r="C6397">
        <v>1.481E-2</v>
      </c>
      <c r="D6397">
        <v>1.47E-2</v>
      </c>
      <c r="E6397">
        <v>0.5</v>
      </c>
      <c r="F6397">
        <v>83981</v>
      </c>
      <c r="G6397">
        <v>1235</v>
      </c>
      <c r="H6397">
        <v>83363</v>
      </c>
      <c r="I6397">
        <v>1536839</v>
      </c>
      <c r="J6397">
        <v>18.3</v>
      </c>
    </row>
    <row r="6398" spans="1:10" x14ac:dyDescent="0.45">
      <c r="A6398">
        <v>1990</v>
      </c>
      <c r="B6398">
        <v>67</v>
      </c>
      <c r="C6398">
        <v>1.5890000000000001E-2</v>
      </c>
      <c r="D6398">
        <v>1.576E-2</v>
      </c>
      <c r="E6398">
        <v>0.5</v>
      </c>
      <c r="F6398">
        <v>82746</v>
      </c>
      <c r="G6398">
        <v>1304</v>
      </c>
      <c r="H6398">
        <v>82094</v>
      </c>
      <c r="I6398">
        <v>1453476</v>
      </c>
      <c r="J6398">
        <v>17.57</v>
      </c>
    </row>
    <row r="6399" spans="1:10" x14ac:dyDescent="0.45">
      <c r="A6399">
        <v>1990</v>
      </c>
      <c r="B6399">
        <v>68</v>
      </c>
      <c r="C6399">
        <v>1.7569999999999999E-2</v>
      </c>
      <c r="D6399">
        <v>1.7420000000000001E-2</v>
      </c>
      <c r="E6399">
        <v>0.5</v>
      </c>
      <c r="F6399">
        <v>81442</v>
      </c>
      <c r="G6399">
        <v>1418</v>
      </c>
      <c r="H6399">
        <v>80733</v>
      </c>
      <c r="I6399">
        <v>1371382</v>
      </c>
      <c r="J6399">
        <v>16.84</v>
      </c>
    </row>
    <row r="6400" spans="1:10" x14ac:dyDescent="0.45">
      <c r="A6400">
        <v>1990</v>
      </c>
      <c r="B6400">
        <v>69</v>
      </c>
      <c r="C6400">
        <v>1.8329999999999999E-2</v>
      </c>
      <c r="D6400">
        <v>1.8159999999999999E-2</v>
      </c>
      <c r="E6400">
        <v>0.5</v>
      </c>
      <c r="F6400">
        <v>80023</v>
      </c>
      <c r="G6400">
        <v>1453</v>
      </c>
      <c r="H6400">
        <v>79297</v>
      </c>
      <c r="I6400">
        <v>1290649</v>
      </c>
      <c r="J6400">
        <v>16.13</v>
      </c>
    </row>
    <row r="6401" spans="1:10" x14ac:dyDescent="0.45">
      <c r="A6401">
        <v>1990</v>
      </c>
      <c r="B6401">
        <v>70</v>
      </c>
      <c r="C6401">
        <v>2.085E-2</v>
      </c>
      <c r="D6401">
        <v>2.0639999999999999E-2</v>
      </c>
      <c r="E6401">
        <v>0.5</v>
      </c>
      <c r="F6401">
        <v>78570</v>
      </c>
      <c r="G6401">
        <v>1621</v>
      </c>
      <c r="H6401">
        <v>77759</v>
      </c>
      <c r="I6401">
        <v>1211353</v>
      </c>
      <c r="J6401">
        <v>15.42</v>
      </c>
    </row>
    <row r="6402" spans="1:10" x14ac:dyDescent="0.45">
      <c r="A6402">
        <v>1990</v>
      </c>
      <c r="B6402">
        <v>71</v>
      </c>
      <c r="C6402">
        <v>2.2169999999999999E-2</v>
      </c>
      <c r="D6402">
        <v>2.1930000000000002E-2</v>
      </c>
      <c r="E6402">
        <v>0.5</v>
      </c>
      <c r="F6402">
        <v>76949</v>
      </c>
      <c r="G6402">
        <v>1687</v>
      </c>
      <c r="H6402">
        <v>76105</v>
      </c>
      <c r="I6402">
        <v>1133593</v>
      </c>
      <c r="J6402">
        <v>14.73</v>
      </c>
    </row>
    <row r="6403" spans="1:10" x14ac:dyDescent="0.45">
      <c r="A6403">
        <v>1990</v>
      </c>
      <c r="B6403">
        <v>72</v>
      </c>
      <c r="C6403">
        <v>2.4469999999999999E-2</v>
      </c>
      <c r="D6403">
        <v>2.4170000000000001E-2</v>
      </c>
      <c r="E6403">
        <v>0.5</v>
      </c>
      <c r="F6403">
        <v>75261</v>
      </c>
      <c r="G6403">
        <v>1819</v>
      </c>
      <c r="H6403">
        <v>74352</v>
      </c>
      <c r="I6403">
        <v>1057488</v>
      </c>
      <c r="J6403">
        <v>14.05</v>
      </c>
    </row>
    <row r="6404" spans="1:10" x14ac:dyDescent="0.45">
      <c r="A6404">
        <v>1990</v>
      </c>
      <c r="B6404">
        <v>73</v>
      </c>
      <c r="C6404">
        <v>2.6870000000000002E-2</v>
      </c>
      <c r="D6404">
        <v>2.6519999999999998E-2</v>
      </c>
      <c r="E6404">
        <v>0.5</v>
      </c>
      <c r="F6404">
        <v>73442</v>
      </c>
      <c r="G6404">
        <v>1948</v>
      </c>
      <c r="H6404">
        <v>72468</v>
      </c>
      <c r="I6404">
        <v>983136</v>
      </c>
      <c r="J6404">
        <v>13.39</v>
      </c>
    </row>
    <row r="6405" spans="1:10" x14ac:dyDescent="0.45">
      <c r="A6405">
        <v>1990</v>
      </c>
      <c r="B6405">
        <v>74</v>
      </c>
      <c r="C6405">
        <v>2.8989999999999998E-2</v>
      </c>
      <c r="D6405">
        <v>2.8570000000000002E-2</v>
      </c>
      <c r="E6405">
        <v>0.5</v>
      </c>
      <c r="F6405">
        <v>71495</v>
      </c>
      <c r="G6405">
        <v>2043</v>
      </c>
      <c r="H6405">
        <v>70473</v>
      </c>
      <c r="I6405">
        <v>910668</v>
      </c>
      <c r="J6405">
        <v>12.74</v>
      </c>
    </row>
    <row r="6406" spans="1:10" x14ac:dyDescent="0.45">
      <c r="A6406">
        <v>1990</v>
      </c>
      <c r="B6406">
        <v>75</v>
      </c>
      <c r="C6406">
        <v>3.1820000000000001E-2</v>
      </c>
      <c r="D6406">
        <v>3.1320000000000001E-2</v>
      </c>
      <c r="E6406">
        <v>0.5</v>
      </c>
      <c r="F6406">
        <v>69452</v>
      </c>
      <c r="G6406">
        <v>2175</v>
      </c>
      <c r="H6406">
        <v>68364</v>
      </c>
      <c r="I6406">
        <v>840194</v>
      </c>
      <c r="J6406">
        <v>12.1</v>
      </c>
    </row>
    <row r="6407" spans="1:10" x14ac:dyDescent="0.45">
      <c r="A6407">
        <v>1990</v>
      </c>
      <c r="B6407">
        <v>76</v>
      </c>
      <c r="C6407">
        <v>3.5529999999999999E-2</v>
      </c>
      <c r="D6407">
        <v>3.4909999999999997E-2</v>
      </c>
      <c r="E6407">
        <v>0.5</v>
      </c>
      <c r="F6407">
        <v>67277</v>
      </c>
      <c r="G6407">
        <v>2349</v>
      </c>
      <c r="H6407">
        <v>66102</v>
      </c>
      <c r="I6407">
        <v>771830</v>
      </c>
      <c r="J6407">
        <v>11.47</v>
      </c>
    </row>
    <row r="6408" spans="1:10" x14ac:dyDescent="0.45">
      <c r="A6408">
        <v>1990</v>
      </c>
      <c r="B6408">
        <v>77</v>
      </c>
      <c r="C6408">
        <v>3.8699999999999998E-2</v>
      </c>
      <c r="D6408">
        <v>3.7960000000000001E-2</v>
      </c>
      <c r="E6408">
        <v>0.5</v>
      </c>
      <c r="F6408">
        <v>64928</v>
      </c>
      <c r="G6408">
        <v>2465</v>
      </c>
      <c r="H6408">
        <v>63696</v>
      </c>
      <c r="I6408">
        <v>705728</v>
      </c>
      <c r="J6408">
        <v>10.87</v>
      </c>
    </row>
    <row r="6409" spans="1:10" x14ac:dyDescent="0.45">
      <c r="A6409">
        <v>1990</v>
      </c>
      <c r="B6409">
        <v>78</v>
      </c>
      <c r="C6409">
        <v>4.1329999999999999E-2</v>
      </c>
      <c r="D6409">
        <v>4.0489999999999998E-2</v>
      </c>
      <c r="E6409">
        <v>0.5</v>
      </c>
      <c r="F6409">
        <v>62463</v>
      </c>
      <c r="G6409">
        <v>2529</v>
      </c>
      <c r="H6409">
        <v>61198</v>
      </c>
      <c r="I6409">
        <v>642032</v>
      </c>
      <c r="J6409">
        <v>10.28</v>
      </c>
    </row>
    <row r="6410" spans="1:10" x14ac:dyDescent="0.45">
      <c r="A6410">
        <v>1990</v>
      </c>
      <c r="B6410">
        <v>79</v>
      </c>
      <c r="C6410">
        <v>4.6149999999999997E-2</v>
      </c>
      <c r="D6410">
        <v>4.5109999999999997E-2</v>
      </c>
      <c r="E6410">
        <v>0.5</v>
      </c>
      <c r="F6410">
        <v>59934</v>
      </c>
      <c r="G6410">
        <v>2703</v>
      </c>
      <c r="H6410">
        <v>58582</v>
      </c>
      <c r="I6410">
        <v>580834</v>
      </c>
      <c r="J6410">
        <v>9.69</v>
      </c>
    </row>
    <row r="6411" spans="1:10" x14ac:dyDescent="0.45">
      <c r="A6411">
        <v>1990</v>
      </c>
      <c r="B6411">
        <v>80</v>
      </c>
      <c r="C6411">
        <v>5.3170000000000002E-2</v>
      </c>
      <c r="D6411">
        <v>5.1790000000000003E-2</v>
      </c>
      <c r="E6411">
        <v>0.5</v>
      </c>
      <c r="F6411">
        <v>57230</v>
      </c>
      <c r="G6411">
        <v>2964</v>
      </c>
      <c r="H6411">
        <v>55748</v>
      </c>
      <c r="I6411">
        <v>522252</v>
      </c>
      <c r="J6411">
        <v>9.1300000000000008</v>
      </c>
    </row>
    <row r="6412" spans="1:10" x14ac:dyDescent="0.45">
      <c r="A6412">
        <v>1990</v>
      </c>
      <c r="B6412">
        <v>81</v>
      </c>
      <c r="C6412">
        <v>5.7860000000000002E-2</v>
      </c>
      <c r="D6412">
        <v>5.6230000000000002E-2</v>
      </c>
      <c r="E6412">
        <v>0.5</v>
      </c>
      <c r="F6412">
        <v>54266</v>
      </c>
      <c r="G6412">
        <v>3052</v>
      </c>
      <c r="H6412">
        <v>52740</v>
      </c>
      <c r="I6412">
        <v>466504</v>
      </c>
      <c r="J6412">
        <v>8.6</v>
      </c>
    </row>
    <row r="6413" spans="1:10" x14ac:dyDescent="0.45">
      <c r="A6413">
        <v>1990</v>
      </c>
      <c r="B6413">
        <v>82</v>
      </c>
      <c r="C6413">
        <v>6.4750000000000002E-2</v>
      </c>
      <c r="D6413">
        <v>6.2719999999999998E-2</v>
      </c>
      <c r="E6413">
        <v>0.5</v>
      </c>
      <c r="F6413">
        <v>51215</v>
      </c>
      <c r="G6413">
        <v>3212</v>
      </c>
      <c r="H6413">
        <v>49609</v>
      </c>
      <c r="I6413">
        <v>413763</v>
      </c>
      <c r="J6413">
        <v>8.08</v>
      </c>
    </row>
    <row r="6414" spans="1:10" x14ac:dyDescent="0.45">
      <c r="A6414">
        <v>1990</v>
      </c>
      <c r="B6414">
        <v>83</v>
      </c>
      <c r="C6414">
        <v>7.1859999999999993E-2</v>
      </c>
      <c r="D6414">
        <v>6.9370000000000001E-2</v>
      </c>
      <c r="E6414">
        <v>0.5</v>
      </c>
      <c r="F6414">
        <v>48003</v>
      </c>
      <c r="G6414">
        <v>3330</v>
      </c>
      <c r="H6414">
        <v>46338</v>
      </c>
      <c r="I6414">
        <v>364154</v>
      </c>
      <c r="J6414">
        <v>7.59</v>
      </c>
    </row>
    <row r="6415" spans="1:10" x14ac:dyDescent="0.45">
      <c r="A6415">
        <v>1990</v>
      </c>
      <c r="B6415">
        <v>84</v>
      </c>
      <c r="C6415">
        <v>7.9829999999999998E-2</v>
      </c>
      <c r="D6415">
        <v>7.6770000000000005E-2</v>
      </c>
      <c r="E6415">
        <v>0.5</v>
      </c>
      <c r="F6415">
        <v>44673</v>
      </c>
      <c r="G6415">
        <v>3429</v>
      </c>
      <c r="H6415">
        <v>42958</v>
      </c>
      <c r="I6415">
        <v>317817</v>
      </c>
      <c r="J6415">
        <v>7.11</v>
      </c>
    </row>
    <row r="6416" spans="1:10" x14ac:dyDescent="0.45">
      <c r="A6416">
        <v>1990</v>
      </c>
      <c r="B6416">
        <v>85</v>
      </c>
      <c r="C6416">
        <v>8.863E-2</v>
      </c>
      <c r="D6416">
        <v>8.4870000000000001E-2</v>
      </c>
      <c r="E6416">
        <v>0.5</v>
      </c>
      <c r="F6416">
        <v>41243</v>
      </c>
      <c r="G6416">
        <v>3500</v>
      </c>
      <c r="H6416">
        <v>39493</v>
      </c>
      <c r="I6416">
        <v>274859</v>
      </c>
      <c r="J6416">
        <v>6.66</v>
      </c>
    </row>
    <row r="6417" spans="1:10" x14ac:dyDescent="0.45">
      <c r="A6417">
        <v>1990</v>
      </c>
      <c r="B6417">
        <v>86</v>
      </c>
      <c r="C6417">
        <v>9.887E-2</v>
      </c>
      <c r="D6417">
        <v>9.4210000000000002E-2</v>
      </c>
      <c r="E6417">
        <v>0.5</v>
      </c>
      <c r="F6417">
        <v>37743</v>
      </c>
      <c r="G6417">
        <v>3556</v>
      </c>
      <c r="H6417">
        <v>35965</v>
      </c>
      <c r="I6417">
        <v>235365</v>
      </c>
      <c r="J6417">
        <v>6.24</v>
      </c>
    </row>
    <row r="6418" spans="1:10" x14ac:dyDescent="0.45">
      <c r="A6418">
        <v>1990</v>
      </c>
      <c r="B6418">
        <v>87</v>
      </c>
      <c r="C6418">
        <v>0.10908</v>
      </c>
      <c r="D6418">
        <v>0.10344</v>
      </c>
      <c r="E6418">
        <v>0.5</v>
      </c>
      <c r="F6418">
        <v>34187</v>
      </c>
      <c r="G6418">
        <v>3536</v>
      </c>
      <c r="H6418">
        <v>32419</v>
      </c>
      <c r="I6418">
        <v>199400</v>
      </c>
      <c r="J6418">
        <v>5.83</v>
      </c>
    </row>
    <row r="6419" spans="1:10" x14ac:dyDescent="0.45">
      <c r="A6419">
        <v>1990</v>
      </c>
      <c r="B6419">
        <v>88</v>
      </c>
      <c r="C6419">
        <v>0.11839</v>
      </c>
      <c r="D6419">
        <v>0.11178</v>
      </c>
      <c r="E6419">
        <v>0.5</v>
      </c>
      <c r="F6419">
        <v>30651</v>
      </c>
      <c r="G6419">
        <v>3426</v>
      </c>
      <c r="H6419">
        <v>28938</v>
      </c>
      <c r="I6419">
        <v>166981</v>
      </c>
      <c r="J6419">
        <v>5.45</v>
      </c>
    </row>
    <row r="6420" spans="1:10" x14ac:dyDescent="0.45">
      <c r="A6420">
        <v>1990</v>
      </c>
      <c r="B6420">
        <v>89</v>
      </c>
      <c r="C6420">
        <v>0.13655</v>
      </c>
      <c r="D6420">
        <v>0.12781999999999999</v>
      </c>
      <c r="E6420">
        <v>0.5</v>
      </c>
      <c r="F6420">
        <v>27225</v>
      </c>
      <c r="G6420">
        <v>3480</v>
      </c>
      <c r="H6420">
        <v>25485</v>
      </c>
      <c r="I6420">
        <v>138043</v>
      </c>
      <c r="J6420">
        <v>5.07</v>
      </c>
    </row>
    <row r="6421" spans="1:10" x14ac:dyDescent="0.45">
      <c r="A6421">
        <v>1990</v>
      </c>
      <c r="B6421">
        <v>90</v>
      </c>
      <c r="C6421">
        <v>0.15115000000000001</v>
      </c>
      <c r="D6421">
        <v>0.14052999999999999</v>
      </c>
      <c r="E6421">
        <v>0.5</v>
      </c>
      <c r="F6421">
        <v>23745</v>
      </c>
      <c r="G6421">
        <v>3337</v>
      </c>
      <c r="H6421">
        <v>22077</v>
      </c>
      <c r="I6421">
        <v>112558</v>
      </c>
      <c r="J6421">
        <v>4.74</v>
      </c>
    </row>
    <row r="6422" spans="1:10" x14ac:dyDescent="0.45">
      <c r="A6422">
        <v>1990</v>
      </c>
      <c r="B6422">
        <v>91</v>
      </c>
      <c r="C6422">
        <v>0.16322</v>
      </c>
      <c r="D6422">
        <v>0.15090000000000001</v>
      </c>
      <c r="E6422">
        <v>0.5</v>
      </c>
      <c r="F6422">
        <v>20408</v>
      </c>
      <c r="G6422">
        <v>3080</v>
      </c>
      <c r="H6422">
        <v>18868</v>
      </c>
      <c r="I6422">
        <v>90482</v>
      </c>
      <c r="J6422">
        <v>4.43</v>
      </c>
    </row>
    <row r="6423" spans="1:10" x14ac:dyDescent="0.45">
      <c r="A6423">
        <v>1990</v>
      </c>
      <c r="B6423">
        <v>92</v>
      </c>
      <c r="C6423">
        <v>0.18157000000000001</v>
      </c>
      <c r="D6423">
        <v>0.16646</v>
      </c>
      <c r="E6423">
        <v>0.5</v>
      </c>
      <c r="F6423">
        <v>17329</v>
      </c>
      <c r="G6423">
        <v>2884</v>
      </c>
      <c r="H6423">
        <v>15886</v>
      </c>
      <c r="I6423">
        <v>71613</v>
      </c>
      <c r="J6423">
        <v>4.13</v>
      </c>
    </row>
    <row r="6424" spans="1:10" x14ac:dyDescent="0.45">
      <c r="A6424">
        <v>1990</v>
      </c>
      <c r="B6424">
        <v>93</v>
      </c>
      <c r="C6424">
        <v>0.20369999999999999</v>
      </c>
      <c r="D6424">
        <v>0.18487000000000001</v>
      </c>
      <c r="E6424">
        <v>0.5</v>
      </c>
      <c r="F6424">
        <v>14444</v>
      </c>
      <c r="G6424">
        <v>2670</v>
      </c>
      <c r="H6424">
        <v>13109</v>
      </c>
      <c r="I6424">
        <v>55727</v>
      </c>
      <c r="J6424">
        <v>3.86</v>
      </c>
    </row>
    <row r="6425" spans="1:10" x14ac:dyDescent="0.45">
      <c r="A6425">
        <v>1990</v>
      </c>
      <c r="B6425">
        <v>94</v>
      </c>
      <c r="C6425">
        <v>0.21897</v>
      </c>
      <c r="D6425">
        <v>0.19736000000000001</v>
      </c>
      <c r="E6425">
        <v>0.5</v>
      </c>
      <c r="F6425">
        <v>11774</v>
      </c>
      <c r="G6425">
        <v>2324</v>
      </c>
      <c r="H6425">
        <v>10612</v>
      </c>
      <c r="I6425">
        <v>42618</v>
      </c>
      <c r="J6425">
        <v>3.62</v>
      </c>
    </row>
    <row r="6426" spans="1:10" x14ac:dyDescent="0.45">
      <c r="A6426">
        <v>1990</v>
      </c>
      <c r="B6426">
        <v>95</v>
      </c>
      <c r="C6426">
        <v>0.23871999999999999</v>
      </c>
      <c r="D6426">
        <v>0.21326000000000001</v>
      </c>
      <c r="E6426">
        <v>0.5</v>
      </c>
      <c r="F6426">
        <v>9450</v>
      </c>
      <c r="G6426">
        <v>2015</v>
      </c>
      <c r="H6426">
        <v>8442</v>
      </c>
      <c r="I6426">
        <v>32006</v>
      </c>
      <c r="J6426">
        <v>3.39</v>
      </c>
    </row>
    <row r="6427" spans="1:10" x14ac:dyDescent="0.45">
      <c r="A6427">
        <v>1990</v>
      </c>
      <c r="B6427">
        <v>96</v>
      </c>
      <c r="C6427">
        <v>0.26047999999999999</v>
      </c>
      <c r="D6427">
        <v>0.23046</v>
      </c>
      <c r="E6427">
        <v>0.5</v>
      </c>
      <c r="F6427">
        <v>7435</v>
      </c>
      <c r="G6427">
        <v>1713</v>
      </c>
      <c r="H6427">
        <v>6578</v>
      </c>
      <c r="I6427">
        <v>23563</v>
      </c>
      <c r="J6427">
        <v>3.17</v>
      </c>
    </row>
    <row r="6428" spans="1:10" x14ac:dyDescent="0.45">
      <c r="A6428">
        <v>1990</v>
      </c>
      <c r="B6428">
        <v>97</v>
      </c>
      <c r="C6428">
        <v>0.28349000000000002</v>
      </c>
      <c r="D6428">
        <v>0.24829000000000001</v>
      </c>
      <c r="E6428">
        <v>0.5</v>
      </c>
      <c r="F6428">
        <v>5721</v>
      </c>
      <c r="G6428">
        <v>1421</v>
      </c>
      <c r="H6428">
        <v>5011</v>
      </c>
      <c r="I6428">
        <v>16985</v>
      </c>
      <c r="J6428">
        <v>2.97</v>
      </c>
    </row>
    <row r="6429" spans="1:10" x14ac:dyDescent="0.45">
      <c r="A6429">
        <v>1990</v>
      </c>
      <c r="B6429">
        <v>98</v>
      </c>
      <c r="C6429">
        <v>0.30768000000000001</v>
      </c>
      <c r="D6429">
        <v>0.26666000000000001</v>
      </c>
      <c r="E6429">
        <v>0.5</v>
      </c>
      <c r="F6429">
        <v>4301</v>
      </c>
      <c r="G6429">
        <v>1147</v>
      </c>
      <c r="H6429">
        <v>3727</v>
      </c>
      <c r="I6429">
        <v>11974</v>
      </c>
      <c r="J6429">
        <v>2.78</v>
      </c>
    </row>
    <row r="6430" spans="1:10" x14ac:dyDescent="0.45">
      <c r="A6430">
        <v>1990</v>
      </c>
      <c r="B6430">
        <v>99</v>
      </c>
      <c r="C6430">
        <v>0.33298</v>
      </c>
      <c r="D6430">
        <v>0.28544999999999998</v>
      </c>
      <c r="E6430">
        <v>0.5</v>
      </c>
      <c r="F6430">
        <v>3154</v>
      </c>
      <c r="G6430">
        <v>900</v>
      </c>
      <c r="H6430">
        <v>2704</v>
      </c>
      <c r="I6430">
        <v>8247</v>
      </c>
      <c r="J6430">
        <v>2.61</v>
      </c>
    </row>
    <row r="6431" spans="1:10" x14ac:dyDescent="0.45">
      <c r="A6431">
        <v>1990</v>
      </c>
      <c r="B6431">
        <v>100</v>
      </c>
      <c r="C6431">
        <v>0.35927999999999999</v>
      </c>
      <c r="D6431">
        <v>0.30457000000000001</v>
      </c>
      <c r="E6431">
        <v>0.5</v>
      </c>
      <c r="F6431">
        <v>2254</v>
      </c>
      <c r="G6431">
        <v>686</v>
      </c>
      <c r="H6431">
        <v>1910</v>
      </c>
      <c r="I6431">
        <v>5543</v>
      </c>
      <c r="J6431">
        <v>2.46</v>
      </c>
    </row>
    <row r="6432" spans="1:10" x14ac:dyDescent="0.45">
      <c r="A6432">
        <v>1990</v>
      </c>
      <c r="B6432">
        <v>101</v>
      </c>
      <c r="C6432">
        <v>0.38645000000000002</v>
      </c>
      <c r="D6432">
        <v>0.32386999999999999</v>
      </c>
      <c r="E6432">
        <v>0.5</v>
      </c>
      <c r="F6432">
        <v>1567</v>
      </c>
      <c r="G6432">
        <v>508</v>
      </c>
      <c r="H6432">
        <v>1313</v>
      </c>
      <c r="I6432">
        <v>3633</v>
      </c>
      <c r="J6432">
        <v>2.3199999999999998</v>
      </c>
    </row>
    <row r="6433" spans="1:10" x14ac:dyDescent="0.45">
      <c r="A6433">
        <v>1990</v>
      </c>
      <c r="B6433">
        <v>102</v>
      </c>
      <c r="C6433">
        <v>0.41435</v>
      </c>
      <c r="D6433">
        <v>0.34323999999999999</v>
      </c>
      <c r="E6433">
        <v>0.5</v>
      </c>
      <c r="F6433">
        <v>1060</v>
      </c>
      <c r="G6433">
        <v>364</v>
      </c>
      <c r="H6433">
        <v>878</v>
      </c>
      <c r="I6433">
        <v>2319</v>
      </c>
      <c r="J6433">
        <v>2.19</v>
      </c>
    </row>
    <row r="6434" spans="1:10" x14ac:dyDescent="0.45">
      <c r="A6434">
        <v>1990</v>
      </c>
      <c r="B6434">
        <v>103</v>
      </c>
      <c r="C6434">
        <v>0.44280999999999998</v>
      </c>
      <c r="D6434">
        <v>0.36253999999999997</v>
      </c>
      <c r="E6434">
        <v>0.5</v>
      </c>
      <c r="F6434">
        <v>696</v>
      </c>
      <c r="G6434">
        <v>252</v>
      </c>
      <c r="H6434">
        <v>570</v>
      </c>
      <c r="I6434">
        <v>1441</v>
      </c>
      <c r="J6434">
        <v>2.0699999999999998</v>
      </c>
    </row>
    <row r="6435" spans="1:10" x14ac:dyDescent="0.45">
      <c r="A6435">
        <v>1990</v>
      </c>
      <c r="B6435">
        <v>104</v>
      </c>
      <c r="C6435">
        <v>0.47165000000000001</v>
      </c>
      <c r="D6435">
        <v>0.38164999999999999</v>
      </c>
      <c r="E6435">
        <v>0.5</v>
      </c>
      <c r="F6435">
        <v>444</v>
      </c>
      <c r="G6435">
        <v>169</v>
      </c>
      <c r="H6435">
        <v>359</v>
      </c>
      <c r="I6435">
        <v>872</v>
      </c>
      <c r="J6435">
        <v>1.96</v>
      </c>
    </row>
    <row r="6436" spans="1:10" x14ac:dyDescent="0.45">
      <c r="A6436">
        <v>1990</v>
      </c>
      <c r="B6436">
        <v>105</v>
      </c>
      <c r="C6436">
        <v>0.50068000000000001</v>
      </c>
      <c r="D6436">
        <v>0.40043000000000001</v>
      </c>
      <c r="E6436">
        <v>0.5</v>
      </c>
      <c r="F6436">
        <v>274</v>
      </c>
      <c r="G6436">
        <v>110</v>
      </c>
      <c r="H6436">
        <v>219</v>
      </c>
      <c r="I6436">
        <v>513</v>
      </c>
      <c r="J6436">
        <v>1.87</v>
      </c>
    </row>
    <row r="6437" spans="1:10" x14ac:dyDescent="0.45">
      <c r="A6437">
        <v>1990</v>
      </c>
      <c r="B6437">
        <v>106</v>
      </c>
      <c r="C6437">
        <v>0.52969999999999995</v>
      </c>
      <c r="D6437">
        <v>0.41879</v>
      </c>
      <c r="E6437">
        <v>0.5</v>
      </c>
      <c r="F6437">
        <v>164</v>
      </c>
      <c r="G6437">
        <v>69</v>
      </c>
      <c r="H6437">
        <v>130</v>
      </c>
      <c r="I6437">
        <v>293</v>
      </c>
      <c r="J6437">
        <v>1.78</v>
      </c>
    </row>
    <row r="6438" spans="1:10" x14ac:dyDescent="0.45">
      <c r="A6438">
        <v>1990</v>
      </c>
      <c r="B6438">
        <v>107</v>
      </c>
      <c r="C6438">
        <v>0.55852999999999997</v>
      </c>
      <c r="D6438">
        <v>0.43659999999999999</v>
      </c>
      <c r="E6438">
        <v>0.5</v>
      </c>
      <c r="F6438">
        <v>96</v>
      </c>
      <c r="G6438">
        <v>42</v>
      </c>
      <c r="H6438">
        <v>75</v>
      </c>
      <c r="I6438">
        <v>163</v>
      </c>
      <c r="J6438">
        <v>1.71</v>
      </c>
    </row>
    <row r="6439" spans="1:10" x14ac:dyDescent="0.45">
      <c r="A6439">
        <v>1990</v>
      </c>
      <c r="B6439">
        <v>108</v>
      </c>
      <c r="C6439">
        <v>0.58696999999999999</v>
      </c>
      <c r="D6439">
        <v>0.45379000000000003</v>
      </c>
      <c r="E6439">
        <v>0.5</v>
      </c>
      <c r="F6439">
        <v>54</v>
      </c>
      <c r="G6439">
        <v>24</v>
      </c>
      <c r="H6439">
        <v>42</v>
      </c>
      <c r="I6439">
        <v>88</v>
      </c>
      <c r="J6439">
        <v>1.64</v>
      </c>
    </row>
    <row r="6440" spans="1:10" x14ac:dyDescent="0.45">
      <c r="A6440">
        <v>1990</v>
      </c>
      <c r="B6440">
        <v>109</v>
      </c>
      <c r="C6440">
        <v>0.61482999999999999</v>
      </c>
      <c r="D6440">
        <v>0.47027000000000002</v>
      </c>
      <c r="E6440">
        <v>0.5</v>
      </c>
      <c r="F6440">
        <v>29</v>
      </c>
      <c r="G6440">
        <v>14</v>
      </c>
      <c r="H6440">
        <v>23</v>
      </c>
      <c r="I6440">
        <v>47</v>
      </c>
      <c r="J6440">
        <v>1.59</v>
      </c>
    </row>
    <row r="6441" spans="1:10" x14ac:dyDescent="0.45">
      <c r="A6441">
        <v>1990</v>
      </c>
      <c r="B6441" t="s">
        <v>20</v>
      </c>
      <c r="C6441">
        <v>0.64197000000000004</v>
      </c>
      <c r="D6441">
        <v>1</v>
      </c>
      <c r="E6441">
        <v>1.56</v>
      </c>
      <c r="F6441">
        <v>16</v>
      </c>
      <c r="G6441">
        <v>16</v>
      </c>
      <c r="H6441">
        <v>24</v>
      </c>
      <c r="I6441">
        <v>24</v>
      </c>
      <c r="J6441">
        <v>1.56</v>
      </c>
    </row>
    <row r="6442" spans="1:10" x14ac:dyDescent="0.45">
      <c r="A6442">
        <v>1991</v>
      </c>
      <c r="B6442">
        <v>0</v>
      </c>
      <c r="C6442">
        <v>8.1300000000000001E-3</v>
      </c>
      <c r="D6442">
        <v>8.0700000000000008E-3</v>
      </c>
      <c r="E6442">
        <v>0.13</v>
      </c>
      <c r="F6442">
        <v>100000</v>
      </c>
      <c r="G6442">
        <v>807</v>
      </c>
      <c r="H6442">
        <v>99300</v>
      </c>
      <c r="I6442">
        <v>7897510</v>
      </c>
      <c r="J6442">
        <v>78.98</v>
      </c>
    </row>
    <row r="6443" spans="1:10" x14ac:dyDescent="0.45">
      <c r="A6443">
        <v>1991</v>
      </c>
      <c r="B6443">
        <v>1</v>
      </c>
      <c r="C6443">
        <v>6.9999999999999999E-4</v>
      </c>
      <c r="D6443">
        <v>6.9999999999999999E-4</v>
      </c>
      <c r="E6443">
        <v>0.5</v>
      </c>
      <c r="F6443">
        <v>99193</v>
      </c>
      <c r="G6443">
        <v>69</v>
      </c>
      <c r="H6443">
        <v>99158</v>
      </c>
      <c r="I6443">
        <v>7798210</v>
      </c>
      <c r="J6443">
        <v>78.62</v>
      </c>
    </row>
    <row r="6444" spans="1:10" x14ac:dyDescent="0.45">
      <c r="A6444">
        <v>1991</v>
      </c>
      <c r="B6444">
        <v>2</v>
      </c>
      <c r="C6444">
        <v>4.4000000000000002E-4</v>
      </c>
      <c r="D6444">
        <v>4.4000000000000002E-4</v>
      </c>
      <c r="E6444">
        <v>0.5</v>
      </c>
      <c r="F6444">
        <v>99123</v>
      </c>
      <c r="G6444">
        <v>44</v>
      </c>
      <c r="H6444">
        <v>99102</v>
      </c>
      <c r="I6444">
        <v>7699052</v>
      </c>
      <c r="J6444">
        <v>77.67</v>
      </c>
    </row>
    <row r="6445" spans="1:10" x14ac:dyDescent="0.45">
      <c r="A6445">
        <v>1991</v>
      </c>
      <c r="B6445">
        <v>3</v>
      </c>
      <c r="C6445">
        <v>3.3E-4</v>
      </c>
      <c r="D6445">
        <v>3.3E-4</v>
      </c>
      <c r="E6445">
        <v>0.5</v>
      </c>
      <c r="F6445">
        <v>99080</v>
      </c>
      <c r="G6445">
        <v>33</v>
      </c>
      <c r="H6445">
        <v>99063</v>
      </c>
      <c r="I6445">
        <v>7599951</v>
      </c>
      <c r="J6445">
        <v>76.709999999999994</v>
      </c>
    </row>
    <row r="6446" spans="1:10" x14ac:dyDescent="0.45">
      <c r="A6446">
        <v>1991</v>
      </c>
      <c r="B6446">
        <v>4</v>
      </c>
      <c r="C6446">
        <v>2.4000000000000001E-4</v>
      </c>
      <c r="D6446">
        <v>2.4000000000000001E-4</v>
      </c>
      <c r="E6446">
        <v>0.5</v>
      </c>
      <c r="F6446">
        <v>99047</v>
      </c>
      <c r="G6446">
        <v>24</v>
      </c>
      <c r="H6446">
        <v>99035</v>
      </c>
      <c r="I6446">
        <v>7500887</v>
      </c>
      <c r="J6446">
        <v>75.73</v>
      </c>
    </row>
    <row r="6447" spans="1:10" x14ac:dyDescent="0.45">
      <c r="A6447">
        <v>1991</v>
      </c>
      <c r="B6447">
        <v>5</v>
      </c>
      <c r="C6447">
        <v>2.1000000000000001E-4</v>
      </c>
      <c r="D6447">
        <v>2.1000000000000001E-4</v>
      </c>
      <c r="E6447">
        <v>0.5</v>
      </c>
      <c r="F6447">
        <v>99023</v>
      </c>
      <c r="G6447">
        <v>21</v>
      </c>
      <c r="H6447">
        <v>99013</v>
      </c>
      <c r="I6447">
        <v>7401852</v>
      </c>
      <c r="J6447">
        <v>74.75</v>
      </c>
    </row>
    <row r="6448" spans="1:10" x14ac:dyDescent="0.45">
      <c r="A6448">
        <v>1991</v>
      </c>
      <c r="B6448">
        <v>6</v>
      </c>
      <c r="C6448">
        <v>2.0000000000000001E-4</v>
      </c>
      <c r="D6448">
        <v>2.0000000000000001E-4</v>
      </c>
      <c r="E6448">
        <v>0.5</v>
      </c>
      <c r="F6448">
        <v>99002</v>
      </c>
      <c r="G6448">
        <v>20</v>
      </c>
      <c r="H6448">
        <v>98992</v>
      </c>
      <c r="I6448">
        <v>7302839</v>
      </c>
      <c r="J6448">
        <v>73.760000000000005</v>
      </c>
    </row>
    <row r="6449" spans="1:10" x14ac:dyDescent="0.45">
      <c r="A6449">
        <v>1991</v>
      </c>
      <c r="B6449">
        <v>7</v>
      </c>
      <c r="C6449">
        <v>1.7000000000000001E-4</v>
      </c>
      <c r="D6449">
        <v>1.7000000000000001E-4</v>
      </c>
      <c r="E6449">
        <v>0.5</v>
      </c>
      <c r="F6449">
        <v>98982</v>
      </c>
      <c r="G6449">
        <v>16</v>
      </c>
      <c r="H6449">
        <v>98974</v>
      </c>
      <c r="I6449">
        <v>7203847</v>
      </c>
      <c r="J6449">
        <v>72.78</v>
      </c>
    </row>
    <row r="6450" spans="1:10" x14ac:dyDescent="0.45">
      <c r="A6450">
        <v>1991</v>
      </c>
      <c r="B6450">
        <v>8</v>
      </c>
      <c r="C6450">
        <v>1.8000000000000001E-4</v>
      </c>
      <c r="D6450">
        <v>1.8000000000000001E-4</v>
      </c>
      <c r="E6450">
        <v>0.5</v>
      </c>
      <c r="F6450">
        <v>98966</v>
      </c>
      <c r="G6450">
        <v>18</v>
      </c>
      <c r="H6450">
        <v>98957</v>
      </c>
      <c r="I6450">
        <v>7104872</v>
      </c>
      <c r="J6450">
        <v>71.790000000000006</v>
      </c>
    </row>
    <row r="6451" spans="1:10" x14ac:dyDescent="0.45">
      <c r="A6451">
        <v>1991</v>
      </c>
      <c r="B6451">
        <v>9</v>
      </c>
      <c r="C6451">
        <v>1.7000000000000001E-4</v>
      </c>
      <c r="D6451">
        <v>1.7000000000000001E-4</v>
      </c>
      <c r="E6451">
        <v>0.5</v>
      </c>
      <c r="F6451">
        <v>98949</v>
      </c>
      <c r="G6451">
        <v>16</v>
      </c>
      <c r="H6451">
        <v>98940</v>
      </c>
      <c r="I6451">
        <v>7005915</v>
      </c>
      <c r="J6451">
        <v>70.8</v>
      </c>
    </row>
    <row r="6452" spans="1:10" x14ac:dyDescent="0.45">
      <c r="A6452">
        <v>1991</v>
      </c>
      <c r="B6452">
        <v>10</v>
      </c>
      <c r="C6452">
        <v>1.6000000000000001E-4</v>
      </c>
      <c r="D6452">
        <v>1.6000000000000001E-4</v>
      </c>
      <c r="E6452">
        <v>0.5</v>
      </c>
      <c r="F6452">
        <v>98932</v>
      </c>
      <c r="G6452">
        <v>16</v>
      </c>
      <c r="H6452">
        <v>98924</v>
      </c>
      <c r="I6452">
        <v>6906975</v>
      </c>
      <c r="J6452">
        <v>69.819999999999993</v>
      </c>
    </row>
    <row r="6453" spans="1:10" x14ac:dyDescent="0.45">
      <c r="A6453">
        <v>1991</v>
      </c>
      <c r="B6453">
        <v>11</v>
      </c>
      <c r="C6453">
        <v>1.4999999999999999E-4</v>
      </c>
      <c r="D6453">
        <v>1.4999999999999999E-4</v>
      </c>
      <c r="E6453">
        <v>0.5</v>
      </c>
      <c r="F6453">
        <v>98917</v>
      </c>
      <c r="G6453">
        <v>15</v>
      </c>
      <c r="H6453">
        <v>98909</v>
      </c>
      <c r="I6453">
        <v>6808050</v>
      </c>
      <c r="J6453">
        <v>68.83</v>
      </c>
    </row>
    <row r="6454" spans="1:10" x14ac:dyDescent="0.45">
      <c r="A6454">
        <v>1991</v>
      </c>
      <c r="B6454">
        <v>12</v>
      </c>
      <c r="C6454">
        <v>1.8000000000000001E-4</v>
      </c>
      <c r="D6454">
        <v>1.8000000000000001E-4</v>
      </c>
      <c r="E6454">
        <v>0.5</v>
      </c>
      <c r="F6454">
        <v>98902</v>
      </c>
      <c r="G6454">
        <v>18</v>
      </c>
      <c r="H6454">
        <v>98892</v>
      </c>
      <c r="I6454">
        <v>6709141</v>
      </c>
      <c r="J6454">
        <v>67.84</v>
      </c>
    </row>
    <row r="6455" spans="1:10" x14ac:dyDescent="0.45">
      <c r="A6455">
        <v>1991</v>
      </c>
      <c r="B6455">
        <v>13</v>
      </c>
      <c r="C6455">
        <v>1.7000000000000001E-4</v>
      </c>
      <c r="D6455">
        <v>1.7000000000000001E-4</v>
      </c>
      <c r="E6455">
        <v>0.5</v>
      </c>
      <c r="F6455">
        <v>98883</v>
      </c>
      <c r="G6455">
        <v>17</v>
      </c>
      <c r="H6455">
        <v>98875</v>
      </c>
      <c r="I6455">
        <v>6610249</v>
      </c>
      <c r="J6455">
        <v>66.849999999999994</v>
      </c>
    </row>
    <row r="6456" spans="1:10" x14ac:dyDescent="0.45">
      <c r="A6456">
        <v>1991</v>
      </c>
      <c r="B6456">
        <v>14</v>
      </c>
      <c r="C6456">
        <v>2.5000000000000001E-4</v>
      </c>
      <c r="D6456">
        <v>2.5000000000000001E-4</v>
      </c>
      <c r="E6456">
        <v>0.5</v>
      </c>
      <c r="F6456">
        <v>98867</v>
      </c>
      <c r="G6456">
        <v>25</v>
      </c>
      <c r="H6456">
        <v>98854</v>
      </c>
      <c r="I6456">
        <v>6511374</v>
      </c>
      <c r="J6456">
        <v>65.86</v>
      </c>
    </row>
    <row r="6457" spans="1:10" x14ac:dyDescent="0.45">
      <c r="A6457">
        <v>1991</v>
      </c>
      <c r="B6457">
        <v>15</v>
      </c>
      <c r="C6457">
        <v>3.4000000000000002E-4</v>
      </c>
      <c r="D6457">
        <v>3.4000000000000002E-4</v>
      </c>
      <c r="E6457">
        <v>0.5</v>
      </c>
      <c r="F6457">
        <v>98842</v>
      </c>
      <c r="G6457">
        <v>34</v>
      </c>
      <c r="H6457">
        <v>98825</v>
      </c>
      <c r="I6457">
        <v>6412520</v>
      </c>
      <c r="J6457">
        <v>64.88</v>
      </c>
    </row>
    <row r="6458" spans="1:10" x14ac:dyDescent="0.45">
      <c r="A6458">
        <v>1991</v>
      </c>
      <c r="B6458">
        <v>16</v>
      </c>
      <c r="C6458">
        <v>4.6000000000000001E-4</v>
      </c>
      <c r="D6458">
        <v>4.6000000000000001E-4</v>
      </c>
      <c r="E6458">
        <v>0.5</v>
      </c>
      <c r="F6458">
        <v>98808</v>
      </c>
      <c r="G6458">
        <v>45</v>
      </c>
      <c r="H6458">
        <v>98785</v>
      </c>
      <c r="I6458">
        <v>6313695</v>
      </c>
      <c r="J6458">
        <v>63.9</v>
      </c>
    </row>
    <row r="6459" spans="1:10" x14ac:dyDescent="0.45">
      <c r="A6459">
        <v>1991</v>
      </c>
      <c r="B6459">
        <v>17</v>
      </c>
      <c r="C6459">
        <v>4.8999999999999998E-4</v>
      </c>
      <c r="D6459">
        <v>4.8999999999999998E-4</v>
      </c>
      <c r="E6459">
        <v>0.5</v>
      </c>
      <c r="F6459">
        <v>98763</v>
      </c>
      <c r="G6459">
        <v>48</v>
      </c>
      <c r="H6459">
        <v>98738</v>
      </c>
      <c r="I6459">
        <v>6214909</v>
      </c>
      <c r="J6459">
        <v>62.93</v>
      </c>
    </row>
    <row r="6460" spans="1:10" x14ac:dyDescent="0.45">
      <c r="A6460">
        <v>1991</v>
      </c>
      <c r="B6460">
        <v>18</v>
      </c>
      <c r="C6460">
        <v>5.2999999999999998E-4</v>
      </c>
      <c r="D6460">
        <v>5.2999999999999998E-4</v>
      </c>
      <c r="E6460">
        <v>0.5</v>
      </c>
      <c r="F6460">
        <v>98714</v>
      </c>
      <c r="G6460">
        <v>52</v>
      </c>
      <c r="H6460">
        <v>98688</v>
      </c>
      <c r="I6460">
        <v>6116171</v>
      </c>
      <c r="J6460">
        <v>61.96</v>
      </c>
    </row>
    <row r="6461" spans="1:10" x14ac:dyDescent="0.45">
      <c r="A6461">
        <v>1991</v>
      </c>
      <c r="B6461">
        <v>19</v>
      </c>
      <c r="C6461">
        <v>5.1999999999999995E-4</v>
      </c>
      <c r="D6461">
        <v>5.1999999999999995E-4</v>
      </c>
      <c r="E6461">
        <v>0.5</v>
      </c>
      <c r="F6461">
        <v>98662</v>
      </c>
      <c r="G6461">
        <v>52</v>
      </c>
      <c r="H6461">
        <v>98636</v>
      </c>
      <c r="I6461">
        <v>6017483</v>
      </c>
      <c r="J6461">
        <v>60.99</v>
      </c>
    </row>
    <row r="6462" spans="1:10" x14ac:dyDescent="0.45">
      <c r="A6462">
        <v>1991</v>
      </c>
      <c r="B6462">
        <v>20</v>
      </c>
      <c r="C6462">
        <v>5.0000000000000001E-4</v>
      </c>
      <c r="D6462">
        <v>5.0000000000000001E-4</v>
      </c>
      <c r="E6462">
        <v>0.5</v>
      </c>
      <c r="F6462">
        <v>98610</v>
      </c>
      <c r="G6462">
        <v>49</v>
      </c>
      <c r="H6462">
        <v>98586</v>
      </c>
      <c r="I6462">
        <v>5918847</v>
      </c>
      <c r="J6462">
        <v>60.02</v>
      </c>
    </row>
    <row r="6463" spans="1:10" x14ac:dyDescent="0.45">
      <c r="A6463">
        <v>1991</v>
      </c>
      <c r="B6463">
        <v>21</v>
      </c>
      <c r="C6463">
        <v>5.4000000000000001E-4</v>
      </c>
      <c r="D6463">
        <v>5.4000000000000001E-4</v>
      </c>
      <c r="E6463">
        <v>0.5</v>
      </c>
      <c r="F6463">
        <v>98562</v>
      </c>
      <c r="G6463">
        <v>53</v>
      </c>
      <c r="H6463">
        <v>98535</v>
      </c>
      <c r="I6463">
        <v>5820261</v>
      </c>
      <c r="J6463">
        <v>59.05</v>
      </c>
    </row>
    <row r="6464" spans="1:10" x14ac:dyDescent="0.45">
      <c r="A6464">
        <v>1991</v>
      </c>
      <c r="B6464">
        <v>22</v>
      </c>
      <c r="C6464">
        <v>5.1999999999999995E-4</v>
      </c>
      <c r="D6464">
        <v>5.1999999999999995E-4</v>
      </c>
      <c r="E6464">
        <v>0.5</v>
      </c>
      <c r="F6464">
        <v>98508</v>
      </c>
      <c r="G6464">
        <v>51</v>
      </c>
      <c r="H6464">
        <v>98483</v>
      </c>
      <c r="I6464">
        <v>5721726</v>
      </c>
      <c r="J6464">
        <v>58.08</v>
      </c>
    </row>
    <row r="6465" spans="1:10" x14ac:dyDescent="0.45">
      <c r="A6465">
        <v>1991</v>
      </c>
      <c r="B6465">
        <v>23</v>
      </c>
      <c r="C6465">
        <v>5.1000000000000004E-4</v>
      </c>
      <c r="D6465">
        <v>5.1000000000000004E-4</v>
      </c>
      <c r="E6465">
        <v>0.5</v>
      </c>
      <c r="F6465">
        <v>98457</v>
      </c>
      <c r="G6465">
        <v>50</v>
      </c>
      <c r="H6465">
        <v>98432</v>
      </c>
      <c r="I6465">
        <v>5623243</v>
      </c>
      <c r="J6465">
        <v>57.11</v>
      </c>
    </row>
    <row r="6466" spans="1:10" x14ac:dyDescent="0.45">
      <c r="A6466">
        <v>1991</v>
      </c>
      <c r="B6466">
        <v>24</v>
      </c>
      <c r="C6466">
        <v>5.5999999999999995E-4</v>
      </c>
      <c r="D6466">
        <v>5.5999999999999995E-4</v>
      </c>
      <c r="E6466">
        <v>0.5</v>
      </c>
      <c r="F6466">
        <v>98407</v>
      </c>
      <c r="G6466">
        <v>55</v>
      </c>
      <c r="H6466">
        <v>98380</v>
      </c>
      <c r="I6466">
        <v>5524811</v>
      </c>
      <c r="J6466">
        <v>56.14</v>
      </c>
    </row>
    <row r="6467" spans="1:10" x14ac:dyDescent="0.45">
      <c r="A6467">
        <v>1991</v>
      </c>
      <c r="B6467">
        <v>25</v>
      </c>
      <c r="C6467">
        <v>5.6999999999999998E-4</v>
      </c>
      <c r="D6467">
        <v>5.6999999999999998E-4</v>
      </c>
      <c r="E6467">
        <v>0.5</v>
      </c>
      <c r="F6467">
        <v>98352</v>
      </c>
      <c r="G6467">
        <v>56</v>
      </c>
      <c r="H6467">
        <v>98324</v>
      </c>
      <c r="I6467">
        <v>5426431</v>
      </c>
      <c r="J6467">
        <v>55.17</v>
      </c>
    </row>
    <row r="6468" spans="1:10" x14ac:dyDescent="0.45">
      <c r="A6468">
        <v>1991</v>
      </c>
      <c r="B6468">
        <v>26</v>
      </c>
      <c r="C6468">
        <v>5.9000000000000003E-4</v>
      </c>
      <c r="D6468">
        <v>5.9000000000000003E-4</v>
      </c>
      <c r="E6468">
        <v>0.5</v>
      </c>
      <c r="F6468">
        <v>98297</v>
      </c>
      <c r="G6468">
        <v>58</v>
      </c>
      <c r="H6468">
        <v>98268</v>
      </c>
      <c r="I6468">
        <v>5328107</v>
      </c>
      <c r="J6468">
        <v>54.2</v>
      </c>
    </row>
    <row r="6469" spans="1:10" x14ac:dyDescent="0.45">
      <c r="A6469">
        <v>1991</v>
      </c>
      <c r="B6469">
        <v>27</v>
      </c>
      <c r="C6469">
        <v>6.4000000000000005E-4</v>
      </c>
      <c r="D6469">
        <v>6.4000000000000005E-4</v>
      </c>
      <c r="E6469">
        <v>0.5</v>
      </c>
      <c r="F6469">
        <v>98238</v>
      </c>
      <c r="G6469">
        <v>63</v>
      </c>
      <c r="H6469">
        <v>98207</v>
      </c>
      <c r="I6469">
        <v>5229839</v>
      </c>
      <c r="J6469">
        <v>53.24</v>
      </c>
    </row>
    <row r="6470" spans="1:10" x14ac:dyDescent="0.45">
      <c r="A6470">
        <v>1991</v>
      </c>
      <c r="B6470">
        <v>28</v>
      </c>
      <c r="C6470">
        <v>6.7000000000000002E-4</v>
      </c>
      <c r="D6470">
        <v>6.7000000000000002E-4</v>
      </c>
      <c r="E6470">
        <v>0.5</v>
      </c>
      <c r="F6470">
        <v>98176</v>
      </c>
      <c r="G6470">
        <v>65</v>
      </c>
      <c r="H6470">
        <v>98143</v>
      </c>
      <c r="I6470">
        <v>5131632</v>
      </c>
      <c r="J6470">
        <v>52.27</v>
      </c>
    </row>
    <row r="6471" spans="1:10" x14ac:dyDescent="0.45">
      <c r="A6471">
        <v>1991</v>
      </c>
      <c r="B6471">
        <v>29</v>
      </c>
      <c r="C6471">
        <v>6.6E-4</v>
      </c>
      <c r="D6471">
        <v>6.6E-4</v>
      </c>
      <c r="E6471">
        <v>0.5</v>
      </c>
      <c r="F6471">
        <v>98110</v>
      </c>
      <c r="G6471">
        <v>64</v>
      </c>
      <c r="H6471">
        <v>98078</v>
      </c>
      <c r="I6471">
        <v>5033489</v>
      </c>
      <c r="J6471">
        <v>51.3</v>
      </c>
    </row>
    <row r="6472" spans="1:10" x14ac:dyDescent="0.45">
      <c r="A6472">
        <v>1991</v>
      </c>
      <c r="B6472">
        <v>30</v>
      </c>
      <c r="C6472">
        <v>7.6000000000000004E-4</v>
      </c>
      <c r="D6472">
        <v>7.6000000000000004E-4</v>
      </c>
      <c r="E6472">
        <v>0.5</v>
      </c>
      <c r="F6472">
        <v>98046</v>
      </c>
      <c r="G6472">
        <v>75</v>
      </c>
      <c r="H6472">
        <v>98008</v>
      </c>
      <c r="I6472">
        <v>4935411</v>
      </c>
      <c r="J6472">
        <v>50.34</v>
      </c>
    </row>
    <row r="6473" spans="1:10" x14ac:dyDescent="0.45">
      <c r="A6473">
        <v>1991</v>
      </c>
      <c r="B6473">
        <v>31</v>
      </c>
      <c r="C6473">
        <v>8.3000000000000001E-4</v>
      </c>
      <c r="D6473">
        <v>8.3000000000000001E-4</v>
      </c>
      <c r="E6473">
        <v>0.5</v>
      </c>
      <c r="F6473">
        <v>97971</v>
      </c>
      <c r="G6473">
        <v>81</v>
      </c>
      <c r="H6473">
        <v>97930</v>
      </c>
      <c r="I6473">
        <v>4837403</v>
      </c>
      <c r="J6473">
        <v>49.38</v>
      </c>
    </row>
    <row r="6474" spans="1:10" x14ac:dyDescent="0.45">
      <c r="A6474">
        <v>1991</v>
      </c>
      <c r="B6474">
        <v>32</v>
      </c>
      <c r="C6474">
        <v>8.0000000000000004E-4</v>
      </c>
      <c r="D6474">
        <v>8.0000000000000004E-4</v>
      </c>
      <c r="E6474">
        <v>0.5</v>
      </c>
      <c r="F6474">
        <v>97890</v>
      </c>
      <c r="G6474">
        <v>78</v>
      </c>
      <c r="H6474">
        <v>97851</v>
      </c>
      <c r="I6474">
        <v>4739472</v>
      </c>
      <c r="J6474">
        <v>48.42</v>
      </c>
    </row>
    <row r="6475" spans="1:10" x14ac:dyDescent="0.45">
      <c r="A6475">
        <v>1991</v>
      </c>
      <c r="B6475">
        <v>33</v>
      </c>
      <c r="C6475">
        <v>8.8000000000000003E-4</v>
      </c>
      <c r="D6475">
        <v>8.8000000000000003E-4</v>
      </c>
      <c r="E6475">
        <v>0.5</v>
      </c>
      <c r="F6475">
        <v>97812</v>
      </c>
      <c r="G6475">
        <v>86</v>
      </c>
      <c r="H6475">
        <v>97769</v>
      </c>
      <c r="I6475">
        <v>4641622</v>
      </c>
      <c r="J6475">
        <v>47.45</v>
      </c>
    </row>
    <row r="6476" spans="1:10" x14ac:dyDescent="0.45">
      <c r="A6476">
        <v>1991</v>
      </c>
      <c r="B6476">
        <v>34</v>
      </c>
      <c r="C6476">
        <v>9.5E-4</v>
      </c>
      <c r="D6476">
        <v>9.5E-4</v>
      </c>
      <c r="E6476">
        <v>0.5</v>
      </c>
      <c r="F6476">
        <v>97726</v>
      </c>
      <c r="G6476">
        <v>93</v>
      </c>
      <c r="H6476">
        <v>97679</v>
      </c>
      <c r="I6476">
        <v>4543853</v>
      </c>
      <c r="J6476">
        <v>46.5</v>
      </c>
    </row>
    <row r="6477" spans="1:10" x14ac:dyDescent="0.45">
      <c r="A6477">
        <v>1991</v>
      </c>
      <c r="B6477">
        <v>35</v>
      </c>
      <c r="C6477">
        <v>1.0399999999999999E-3</v>
      </c>
      <c r="D6477">
        <v>1.0399999999999999E-3</v>
      </c>
      <c r="E6477">
        <v>0.5</v>
      </c>
      <c r="F6477">
        <v>97633</v>
      </c>
      <c r="G6477">
        <v>101</v>
      </c>
      <c r="H6477">
        <v>97582</v>
      </c>
      <c r="I6477">
        <v>4446174</v>
      </c>
      <c r="J6477">
        <v>45.54</v>
      </c>
    </row>
    <row r="6478" spans="1:10" x14ac:dyDescent="0.45">
      <c r="A6478">
        <v>1991</v>
      </c>
      <c r="B6478">
        <v>36</v>
      </c>
      <c r="C6478">
        <v>1.06E-3</v>
      </c>
      <c r="D6478">
        <v>1.06E-3</v>
      </c>
      <c r="E6478">
        <v>0.5</v>
      </c>
      <c r="F6478">
        <v>97532</v>
      </c>
      <c r="G6478">
        <v>103</v>
      </c>
      <c r="H6478">
        <v>97480</v>
      </c>
      <c r="I6478">
        <v>4348592</v>
      </c>
      <c r="J6478">
        <v>44.59</v>
      </c>
    </row>
    <row r="6479" spans="1:10" x14ac:dyDescent="0.45">
      <c r="A6479">
        <v>1991</v>
      </c>
      <c r="B6479">
        <v>37</v>
      </c>
      <c r="C6479">
        <v>1.1299999999999999E-3</v>
      </c>
      <c r="D6479">
        <v>1.1299999999999999E-3</v>
      </c>
      <c r="E6479">
        <v>0.5</v>
      </c>
      <c r="F6479">
        <v>97428</v>
      </c>
      <c r="G6479">
        <v>110</v>
      </c>
      <c r="H6479">
        <v>97373</v>
      </c>
      <c r="I6479">
        <v>4251112</v>
      </c>
      <c r="J6479">
        <v>43.63</v>
      </c>
    </row>
    <row r="6480" spans="1:10" x14ac:dyDescent="0.45">
      <c r="A6480">
        <v>1991</v>
      </c>
      <c r="B6480">
        <v>38</v>
      </c>
      <c r="C6480">
        <v>1.31E-3</v>
      </c>
      <c r="D6480">
        <v>1.31E-3</v>
      </c>
      <c r="E6480">
        <v>0.5</v>
      </c>
      <c r="F6480">
        <v>97318</v>
      </c>
      <c r="G6480">
        <v>127</v>
      </c>
      <c r="H6480">
        <v>97254</v>
      </c>
      <c r="I6480">
        <v>4153738</v>
      </c>
      <c r="J6480">
        <v>42.68</v>
      </c>
    </row>
    <row r="6481" spans="1:10" x14ac:dyDescent="0.45">
      <c r="A6481">
        <v>1991</v>
      </c>
      <c r="B6481">
        <v>39</v>
      </c>
      <c r="C6481">
        <v>1.2800000000000001E-3</v>
      </c>
      <c r="D6481">
        <v>1.2800000000000001E-3</v>
      </c>
      <c r="E6481">
        <v>0.5</v>
      </c>
      <c r="F6481">
        <v>97191</v>
      </c>
      <c r="G6481">
        <v>125</v>
      </c>
      <c r="H6481">
        <v>97128</v>
      </c>
      <c r="I6481">
        <v>4056484</v>
      </c>
      <c r="J6481">
        <v>41.74</v>
      </c>
    </row>
    <row r="6482" spans="1:10" x14ac:dyDescent="0.45">
      <c r="A6482">
        <v>1991</v>
      </c>
      <c r="B6482">
        <v>40</v>
      </c>
      <c r="C6482">
        <v>1.4E-3</v>
      </c>
      <c r="D6482">
        <v>1.4E-3</v>
      </c>
      <c r="E6482">
        <v>0.5</v>
      </c>
      <c r="F6482">
        <v>97066</v>
      </c>
      <c r="G6482">
        <v>136</v>
      </c>
      <c r="H6482">
        <v>96998</v>
      </c>
      <c r="I6482">
        <v>3959356</v>
      </c>
      <c r="J6482">
        <v>40.79</v>
      </c>
    </row>
    <row r="6483" spans="1:10" x14ac:dyDescent="0.45">
      <c r="A6483">
        <v>1991</v>
      </c>
      <c r="B6483">
        <v>41</v>
      </c>
      <c r="C6483">
        <v>1.5200000000000001E-3</v>
      </c>
      <c r="D6483">
        <v>1.5200000000000001E-3</v>
      </c>
      <c r="E6483">
        <v>0.5</v>
      </c>
      <c r="F6483">
        <v>96930</v>
      </c>
      <c r="G6483">
        <v>147</v>
      </c>
      <c r="H6483">
        <v>96857</v>
      </c>
      <c r="I6483">
        <v>3862358</v>
      </c>
      <c r="J6483">
        <v>39.85</v>
      </c>
    </row>
    <row r="6484" spans="1:10" x14ac:dyDescent="0.45">
      <c r="A6484">
        <v>1991</v>
      </c>
      <c r="B6484">
        <v>42</v>
      </c>
      <c r="C6484">
        <v>1.65E-3</v>
      </c>
      <c r="D6484">
        <v>1.65E-3</v>
      </c>
      <c r="E6484">
        <v>0.5</v>
      </c>
      <c r="F6484">
        <v>96783</v>
      </c>
      <c r="G6484">
        <v>159</v>
      </c>
      <c r="H6484">
        <v>96704</v>
      </c>
      <c r="I6484">
        <v>3765501</v>
      </c>
      <c r="J6484">
        <v>38.909999999999997</v>
      </c>
    </row>
    <row r="6485" spans="1:10" x14ac:dyDescent="0.45">
      <c r="A6485">
        <v>1991</v>
      </c>
      <c r="B6485">
        <v>43</v>
      </c>
      <c r="C6485">
        <v>1.7700000000000001E-3</v>
      </c>
      <c r="D6485">
        <v>1.7700000000000001E-3</v>
      </c>
      <c r="E6485">
        <v>0.5</v>
      </c>
      <c r="F6485">
        <v>96624</v>
      </c>
      <c r="G6485">
        <v>171</v>
      </c>
      <c r="H6485">
        <v>96538</v>
      </c>
      <c r="I6485">
        <v>3668798</v>
      </c>
      <c r="J6485">
        <v>37.97</v>
      </c>
    </row>
    <row r="6486" spans="1:10" x14ac:dyDescent="0.45">
      <c r="A6486">
        <v>1991</v>
      </c>
      <c r="B6486">
        <v>44</v>
      </c>
      <c r="C6486">
        <v>1.8799999999999999E-3</v>
      </c>
      <c r="D6486">
        <v>1.8799999999999999E-3</v>
      </c>
      <c r="E6486">
        <v>0.5</v>
      </c>
      <c r="F6486">
        <v>96453</v>
      </c>
      <c r="G6486">
        <v>181</v>
      </c>
      <c r="H6486">
        <v>96362</v>
      </c>
      <c r="I6486">
        <v>3572259</v>
      </c>
      <c r="J6486">
        <v>37.04</v>
      </c>
    </row>
    <row r="6487" spans="1:10" x14ac:dyDescent="0.45">
      <c r="A6487">
        <v>1991</v>
      </c>
      <c r="B6487">
        <v>45</v>
      </c>
      <c r="C6487">
        <v>2.1700000000000001E-3</v>
      </c>
      <c r="D6487">
        <v>2.16E-3</v>
      </c>
      <c r="E6487">
        <v>0.5</v>
      </c>
      <c r="F6487">
        <v>96272</v>
      </c>
      <c r="G6487">
        <v>208</v>
      </c>
      <c r="H6487">
        <v>96167</v>
      </c>
      <c r="I6487">
        <v>3475897</v>
      </c>
      <c r="J6487">
        <v>36.11</v>
      </c>
    </row>
    <row r="6488" spans="1:10" x14ac:dyDescent="0.45">
      <c r="A6488">
        <v>1991</v>
      </c>
      <c r="B6488">
        <v>46</v>
      </c>
      <c r="C6488">
        <v>2.47E-3</v>
      </c>
      <c r="D6488">
        <v>2.47E-3</v>
      </c>
      <c r="E6488">
        <v>0.5</v>
      </c>
      <c r="F6488">
        <v>96063</v>
      </c>
      <c r="G6488">
        <v>237</v>
      </c>
      <c r="H6488">
        <v>95945</v>
      </c>
      <c r="I6488">
        <v>3379730</v>
      </c>
      <c r="J6488">
        <v>35.18</v>
      </c>
    </row>
    <row r="6489" spans="1:10" x14ac:dyDescent="0.45">
      <c r="A6489">
        <v>1991</v>
      </c>
      <c r="B6489">
        <v>47</v>
      </c>
      <c r="C6489">
        <v>2.5999999999999999E-3</v>
      </c>
      <c r="D6489">
        <v>2.5999999999999999E-3</v>
      </c>
      <c r="E6489">
        <v>0.5</v>
      </c>
      <c r="F6489">
        <v>95826</v>
      </c>
      <c r="G6489">
        <v>249</v>
      </c>
      <c r="H6489">
        <v>95702</v>
      </c>
      <c r="I6489">
        <v>3283785</v>
      </c>
      <c r="J6489">
        <v>34.270000000000003</v>
      </c>
    </row>
    <row r="6490" spans="1:10" x14ac:dyDescent="0.45">
      <c r="A6490">
        <v>1991</v>
      </c>
      <c r="B6490">
        <v>48</v>
      </c>
      <c r="C6490">
        <v>2.9199999999999999E-3</v>
      </c>
      <c r="D6490">
        <v>2.9199999999999999E-3</v>
      </c>
      <c r="E6490">
        <v>0.5</v>
      </c>
      <c r="F6490">
        <v>95577</v>
      </c>
      <c r="G6490">
        <v>279</v>
      </c>
      <c r="H6490">
        <v>95438</v>
      </c>
      <c r="I6490">
        <v>3188084</v>
      </c>
      <c r="J6490">
        <v>33.36</v>
      </c>
    </row>
    <row r="6491" spans="1:10" x14ac:dyDescent="0.45">
      <c r="A6491">
        <v>1991</v>
      </c>
      <c r="B6491">
        <v>49</v>
      </c>
      <c r="C6491">
        <v>3.13E-3</v>
      </c>
      <c r="D6491">
        <v>3.13E-3</v>
      </c>
      <c r="E6491">
        <v>0.5</v>
      </c>
      <c r="F6491">
        <v>95298</v>
      </c>
      <c r="G6491">
        <v>298</v>
      </c>
      <c r="H6491">
        <v>95150</v>
      </c>
      <c r="I6491">
        <v>3092646</v>
      </c>
      <c r="J6491">
        <v>32.450000000000003</v>
      </c>
    </row>
    <row r="6492" spans="1:10" x14ac:dyDescent="0.45">
      <c r="A6492">
        <v>1991</v>
      </c>
      <c r="B6492">
        <v>50</v>
      </c>
      <c r="C6492">
        <v>3.5100000000000001E-3</v>
      </c>
      <c r="D6492">
        <v>3.5100000000000001E-3</v>
      </c>
      <c r="E6492">
        <v>0.5</v>
      </c>
      <c r="F6492">
        <v>95001</v>
      </c>
      <c r="G6492">
        <v>333</v>
      </c>
      <c r="H6492">
        <v>94834</v>
      </c>
      <c r="I6492">
        <v>2997496</v>
      </c>
      <c r="J6492">
        <v>31.55</v>
      </c>
    </row>
    <row r="6493" spans="1:10" x14ac:dyDescent="0.45">
      <c r="A6493">
        <v>1991</v>
      </c>
      <c r="B6493">
        <v>51</v>
      </c>
      <c r="C6493">
        <v>3.9699999999999996E-3</v>
      </c>
      <c r="D6493">
        <v>3.96E-3</v>
      </c>
      <c r="E6493">
        <v>0.5</v>
      </c>
      <c r="F6493">
        <v>94668</v>
      </c>
      <c r="G6493">
        <v>375</v>
      </c>
      <c r="H6493">
        <v>94480</v>
      </c>
      <c r="I6493">
        <v>2902662</v>
      </c>
      <c r="J6493">
        <v>30.66</v>
      </c>
    </row>
    <row r="6494" spans="1:10" x14ac:dyDescent="0.45">
      <c r="A6494">
        <v>1991</v>
      </c>
      <c r="B6494">
        <v>52</v>
      </c>
      <c r="C6494">
        <v>4.2300000000000003E-3</v>
      </c>
      <c r="D6494">
        <v>4.2199999999999998E-3</v>
      </c>
      <c r="E6494">
        <v>0.5</v>
      </c>
      <c r="F6494">
        <v>94293</v>
      </c>
      <c r="G6494">
        <v>398</v>
      </c>
      <c r="H6494">
        <v>94094</v>
      </c>
      <c r="I6494">
        <v>2808182</v>
      </c>
      <c r="J6494">
        <v>29.78</v>
      </c>
    </row>
    <row r="6495" spans="1:10" x14ac:dyDescent="0.45">
      <c r="A6495">
        <v>1991</v>
      </c>
      <c r="B6495">
        <v>53</v>
      </c>
      <c r="C6495">
        <v>4.5700000000000003E-3</v>
      </c>
      <c r="D6495">
        <v>4.5599999999999998E-3</v>
      </c>
      <c r="E6495">
        <v>0.5</v>
      </c>
      <c r="F6495">
        <v>93895</v>
      </c>
      <c r="G6495">
        <v>428</v>
      </c>
      <c r="H6495">
        <v>93681</v>
      </c>
      <c r="I6495">
        <v>2714088</v>
      </c>
      <c r="J6495">
        <v>28.91</v>
      </c>
    </row>
    <row r="6496" spans="1:10" x14ac:dyDescent="0.45">
      <c r="A6496">
        <v>1991</v>
      </c>
      <c r="B6496">
        <v>54</v>
      </c>
      <c r="C6496">
        <v>4.9399999999999999E-3</v>
      </c>
      <c r="D6496">
        <v>4.9300000000000004E-3</v>
      </c>
      <c r="E6496">
        <v>0.5</v>
      </c>
      <c r="F6496">
        <v>93467</v>
      </c>
      <c r="G6496">
        <v>461</v>
      </c>
      <c r="H6496">
        <v>93237</v>
      </c>
      <c r="I6496">
        <v>2620407</v>
      </c>
      <c r="J6496">
        <v>28.04</v>
      </c>
    </row>
    <row r="6497" spans="1:10" x14ac:dyDescent="0.45">
      <c r="A6497">
        <v>1991</v>
      </c>
      <c r="B6497">
        <v>55</v>
      </c>
      <c r="C6497">
        <v>5.7200000000000003E-3</v>
      </c>
      <c r="D6497">
        <v>5.7000000000000002E-3</v>
      </c>
      <c r="E6497">
        <v>0.5</v>
      </c>
      <c r="F6497">
        <v>93006</v>
      </c>
      <c r="G6497">
        <v>530</v>
      </c>
      <c r="H6497">
        <v>92741</v>
      </c>
      <c r="I6497">
        <v>2527170</v>
      </c>
      <c r="J6497">
        <v>27.17</v>
      </c>
    </row>
    <row r="6498" spans="1:10" x14ac:dyDescent="0.45">
      <c r="A6498">
        <v>1991</v>
      </c>
      <c r="B6498">
        <v>56</v>
      </c>
      <c r="C6498">
        <v>6.0299999999999998E-3</v>
      </c>
      <c r="D6498">
        <v>6.0099999999999997E-3</v>
      </c>
      <c r="E6498">
        <v>0.5</v>
      </c>
      <c r="F6498">
        <v>92476</v>
      </c>
      <c r="G6498">
        <v>556</v>
      </c>
      <c r="H6498">
        <v>92198</v>
      </c>
      <c r="I6498">
        <v>2434429</v>
      </c>
      <c r="J6498">
        <v>26.32</v>
      </c>
    </row>
    <row r="6499" spans="1:10" x14ac:dyDescent="0.45">
      <c r="A6499">
        <v>1991</v>
      </c>
      <c r="B6499">
        <v>57</v>
      </c>
      <c r="C6499">
        <v>6.6899999999999998E-3</v>
      </c>
      <c r="D6499">
        <v>6.6699999999999997E-3</v>
      </c>
      <c r="E6499">
        <v>0.5</v>
      </c>
      <c r="F6499">
        <v>91921</v>
      </c>
      <c r="G6499">
        <v>613</v>
      </c>
      <c r="H6499">
        <v>91614</v>
      </c>
      <c r="I6499">
        <v>2342231</v>
      </c>
      <c r="J6499">
        <v>25.48</v>
      </c>
    </row>
    <row r="6500" spans="1:10" x14ac:dyDescent="0.45">
      <c r="A6500">
        <v>1991</v>
      </c>
      <c r="B6500">
        <v>58</v>
      </c>
      <c r="C6500">
        <v>7.7600000000000004E-3</v>
      </c>
      <c r="D6500">
        <v>7.7299999999999999E-3</v>
      </c>
      <c r="E6500">
        <v>0.5</v>
      </c>
      <c r="F6500">
        <v>91308</v>
      </c>
      <c r="G6500">
        <v>706</v>
      </c>
      <c r="H6500">
        <v>90955</v>
      </c>
      <c r="I6500">
        <v>2250616</v>
      </c>
      <c r="J6500">
        <v>24.65</v>
      </c>
    </row>
    <row r="6501" spans="1:10" x14ac:dyDescent="0.45">
      <c r="A6501">
        <v>1991</v>
      </c>
      <c r="B6501">
        <v>59</v>
      </c>
      <c r="C6501">
        <v>8.0000000000000002E-3</v>
      </c>
      <c r="D6501">
        <v>7.9699999999999997E-3</v>
      </c>
      <c r="E6501">
        <v>0.5</v>
      </c>
      <c r="F6501">
        <v>90602</v>
      </c>
      <c r="G6501">
        <v>722</v>
      </c>
      <c r="H6501">
        <v>90241</v>
      </c>
      <c r="I6501">
        <v>2159661</v>
      </c>
      <c r="J6501">
        <v>23.84</v>
      </c>
    </row>
    <row r="6502" spans="1:10" x14ac:dyDescent="0.45">
      <c r="A6502">
        <v>1991</v>
      </c>
      <c r="B6502">
        <v>60</v>
      </c>
      <c r="C6502">
        <v>8.6700000000000006E-3</v>
      </c>
      <c r="D6502">
        <v>8.6300000000000005E-3</v>
      </c>
      <c r="E6502">
        <v>0.5</v>
      </c>
      <c r="F6502">
        <v>89880</v>
      </c>
      <c r="G6502">
        <v>776</v>
      </c>
      <c r="H6502">
        <v>89492</v>
      </c>
      <c r="I6502">
        <v>2069420</v>
      </c>
      <c r="J6502">
        <v>23.02</v>
      </c>
    </row>
    <row r="6503" spans="1:10" x14ac:dyDescent="0.45">
      <c r="A6503">
        <v>1991</v>
      </c>
      <c r="B6503">
        <v>61</v>
      </c>
      <c r="C6503">
        <v>9.9000000000000008E-3</v>
      </c>
      <c r="D6503">
        <v>9.8499999999999994E-3</v>
      </c>
      <c r="E6503">
        <v>0.5</v>
      </c>
      <c r="F6503">
        <v>89104</v>
      </c>
      <c r="G6503">
        <v>878</v>
      </c>
      <c r="H6503">
        <v>88665</v>
      </c>
      <c r="I6503">
        <v>1979928</v>
      </c>
      <c r="J6503">
        <v>22.22</v>
      </c>
    </row>
    <row r="6504" spans="1:10" x14ac:dyDescent="0.45">
      <c r="A6504">
        <v>1991</v>
      </c>
      <c r="B6504">
        <v>62</v>
      </c>
      <c r="C6504">
        <v>1.042E-2</v>
      </c>
      <c r="D6504">
        <v>1.0359999999999999E-2</v>
      </c>
      <c r="E6504">
        <v>0.5</v>
      </c>
      <c r="F6504">
        <v>88226</v>
      </c>
      <c r="G6504">
        <v>914</v>
      </c>
      <c r="H6504">
        <v>87769</v>
      </c>
      <c r="I6504">
        <v>1891262</v>
      </c>
      <c r="J6504">
        <v>21.44</v>
      </c>
    </row>
    <row r="6505" spans="1:10" x14ac:dyDescent="0.45">
      <c r="A6505">
        <v>1991</v>
      </c>
      <c r="B6505">
        <v>63</v>
      </c>
      <c r="C6505">
        <v>1.1339999999999999E-2</v>
      </c>
      <c r="D6505">
        <v>1.1270000000000001E-2</v>
      </c>
      <c r="E6505">
        <v>0.5</v>
      </c>
      <c r="F6505">
        <v>87312</v>
      </c>
      <c r="G6505">
        <v>984</v>
      </c>
      <c r="H6505">
        <v>86820</v>
      </c>
      <c r="I6505">
        <v>1803493</v>
      </c>
      <c r="J6505">
        <v>20.66</v>
      </c>
    </row>
    <row r="6506" spans="1:10" x14ac:dyDescent="0.45">
      <c r="A6506">
        <v>1991</v>
      </c>
      <c r="B6506">
        <v>64</v>
      </c>
      <c r="C6506">
        <v>1.2290000000000001E-2</v>
      </c>
      <c r="D6506">
        <v>1.222E-2</v>
      </c>
      <c r="E6506">
        <v>0.5</v>
      </c>
      <c r="F6506">
        <v>86328</v>
      </c>
      <c r="G6506">
        <v>1055</v>
      </c>
      <c r="H6506">
        <v>85800</v>
      </c>
      <c r="I6506">
        <v>1716673</v>
      </c>
      <c r="J6506">
        <v>19.89</v>
      </c>
    </row>
    <row r="6507" spans="1:10" x14ac:dyDescent="0.45">
      <c r="A6507">
        <v>1991</v>
      </c>
      <c r="B6507">
        <v>65</v>
      </c>
      <c r="C6507">
        <v>1.3469999999999999E-2</v>
      </c>
      <c r="D6507">
        <v>1.338E-2</v>
      </c>
      <c r="E6507">
        <v>0.5</v>
      </c>
      <c r="F6507">
        <v>85273</v>
      </c>
      <c r="G6507">
        <v>1141</v>
      </c>
      <c r="H6507">
        <v>84703</v>
      </c>
      <c r="I6507">
        <v>1630873</v>
      </c>
      <c r="J6507">
        <v>19.13</v>
      </c>
    </row>
    <row r="6508" spans="1:10" x14ac:dyDescent="0.45">
      <c r="A6508">
        <v>1991</v>
      </c>
      <c r="B6508">
        <v>66</v>
      </c>
      <c r="C6508">
        <v>1.468E-2</v>
      </c>
      <c r="D6508">
        <v>1.457E-2</v>
      </c>
      <c r="E6508">
        <v>0.5</v>
      </c>
      <c r="F6508">
        <v>84132</v>
      </c>
      <c r="G6508">
        <v>1226</v>
      </c>
      <c r="H6508">
        <v>83519</v>
      </c>
      <c r="I6508">
        <v>1546170</v>
      </c>
      <c r="J6508">
        <v>18.38</v>
      </c>
    </row>
    <row r="6509" spans="1:10" x14ac:dyDescent="0.45">
      <c r="A6509">
        <v>1991</v>
      </c>
      <c r="B6509">
        <v>67</v>
      </c>
      <c r="C6509">
        <v>1.585E-2</v>
      </c>
      <c r="D6509">
        <v>1.5720000000000001E-2</v>
      </c>
      <c r="E6509">
        <v>0.5</v>
      </c>
      <c r="F6509">
        <v>82906</v>
      </c>
      <c r="G6509">
        <v>1304</v>
      </c>
      <c r="H6509">
        <v>82254</v>
      </c>
      <c r="I6509">
        <v>1462651</v>
      </c>
      <c r="J6509">
        <v>17.64</v>
      </c>
    </row>
    <row r="6510" spans="1:10" x14ac:dyDescent="0.45">
      <c r="A6510">
        <v>1991</v>
      </c>
      <c r="B6510">
        <v>68</v>
      </c>
      <c r="C6510">
        <v>1.7229999999999999E-2</v>
      </c>
      <c r="D6510">
        <v>1.7080000000000001E-2</v>
      </c>
      <c r="E6510">
        <v>0.5</v>
      </c>
      <c r="F6510">
        <v>81603</v>
      </c>
      <c r="G6510">
        <v>1394</v>
      </c>
      <c r="H6510">
        <v>80906</v>
      </c>
      <c r="I6510">
        <v>1380397</v>
      </c>
      <c r="J6510">
        <v>16.920000000000002</v>
      </c>
    </row>
    <row r="6511" spans="1:10" x14ac:dyDescent="0.45">
      <c r="A6511">
        <v>1991</v>
      </c>
      <c r="B6511">
        <v>69</v>
      </c>
      <c r="C6511">
        <v>1.8499999999999999E-2</v>
      </c>
      <c r="D6511">
        <v>1.8329999999999999E-2</v>
      </c>
      <c r="E6511">
        <v>0.5</v>
      </c>
      <c r="F6511">
        <v>80209</v>
      </c>
      <c r="G6511">
        <v>1471</v>
      </c>
      <c r="H6511">
        <v>79474</v>
      </c>
      <c r="I6511">
        <v>1299491</v>
      </c>
      <c r="J6511">
        <v>16.2</v>
      </c>
    </row>
    <row r="6512" spans="1:10" x14ac:dyDescent="0.45">
      <c r="A6512">
        <v>1991</v>
      </c>
      <c r="B6512">
        <v>70</v>
      </c>
      <c r="C6512">
        <v>1.9970000000000002E-2</v>
      </c>
      <c r="D6512">
        <v>1.9769999999999999E-2</v>
      </c>
      <c r="E6512">
        <v>0.5</v>
      </c>
      <c r="F6512">
        <v>78738</v>
      </c>
      <c r="G6512">
        <v>1557</v>
      </c>
      <c r="H6512">
        <v>77960</v>
      </c>
      <c r="I6512">
        <v>1220017</v>
      </c>
      <c r="J6512">
        <v>15.49</v>
      </c>
    </row>
    <row r="6513" spans="1:10" x14ac:dyDescent="0.45">
      <c r="A6513">
        <v>1991</v>
      </c>
      <c r="B6513">
        <v>71</v>
      </c>
      <c r="C6513">
        <v>2.2579999999999999E-2</v>
      </c>
      <c r="D6513">
        <v>2.2329999999999999E-2</v>
      </c>
      <c r="E6513">
        <v>0.5</v>
      </c>
      <c r="F6513">
        <v>77181</v>
      </c>
      <c r="G6513">
        <v>1724</v>
      </c>
      <c r="H6513">
        <v>76319</v>
      </c>
      <c r="I6513">
        <v>1142058</v>
      </c>
      <c r="J6513">
        <v>14.8</v>
      </c>
    </row>
    <row r="6514" spans="1:10" x14ac:dyDescent="0.45">
      <c r="A6514">
        <v>1991</v>
      </c>
      <c r="B6514">
        <v>72</v>
      </c>
      <c r="C6514">
        <v>2.4170000000000001E-2</v>
      </c>
      <c r="D6514">
        <v>2.3879999999999998E-2</v>
      </c>
      <c r="E6514">
        <v>0.5</v>
      </c>
      <c r="F6514">
        <v>75458</v>
      </c>
      <c r="G6514">
        <v>1802</v>
      </c>
      <c r="H6514">
        <v>74557</v>
      </c>
      <c r="I6514">
        <v>1065738</v>
      </c>
      <c r="J6514">
        <v>14.12</v>
      </c>
    </row>
    <row r="6515" spans="1:10" x14ac:dyDescent="0.45">
      <c r="A6515">
        <v>1991</v>
      </c>
      <c r="B6515">
        <v>73</v>
      </c>
      <c r="C6515">
        <v>2.707E-2</v>
      </c>
      <c r="D6515">
        <v>2.6710000000000001E-2</v>
      </c>
      <c r="E6515">
        <v>0.5</v>
      </c>
      <c r="F6515">
        <v>73656</v>
      </c>
      <c r="G6515">
        <v>1967</v>
      </c>
      <c r="H6515">
        <v>72672</v>
      </c>
      <c r="I6515">
        <v>991181</v>
      </c>
      <c r="J6515">
        <v>13.46</v>
      </c>
    </row>
    <row r="6516" spans="1:10" x14ac:dyDescent="0.45">
      <c r="A6516">
        <v>1991</v>
      </c>
      <c r="B6516">
        <v>74</v>
      </c>
      <c r="C6516">
        <v>2.903E-2</v>
      </c>
      <c r="D6516">
        <v>2.862E-2</v>
      </c>
      <c r="E6516">
        <v>0.5</v>
      </c>
      <c r="F6516">
        <v>71688</v>
      </c>
      <c r="G6516">
        <v>2051</v>
      </c>
      <c r="H6516">
        <v>70663</v>
      </c>
      <c r="I6516">
        <v>918509</v>
      </c>
      <c r="J6516">
        <v>12.81</v>
      </c>
    </row>
    <row r="6517" spans="1:10" x14ac:dyDescent="0.45">
      <c r="A6517">
        <v>1991</v>
      </c>
      <c r="B6517">
        <v>75</v>
      </c>
      <c r="C6517">
        <v>3.1199999999999999E-2</v>
      </c>
      <c r="D6517">
        <v>3.0720000000000001E-2</v>
      </c>
      <c r="E6517">
        <v>0.5</v>
      </c>
      <c r="F6517">
        <v>69637</v>
      </c>
      <c r="G6517">
        <v>2139</v>
      </c>
      <c r="H6517">
        <v>68567</v>
      </c>
      <c r="I6517">
        <v>847847</v>
      </c>
      <c r="J6517">
        <v>12.18</v>
      </c>
    </row>
    <row r="6518" spans="1:10" x14ac:dyDescent="0.45">
      <c r="A6518">
        <v>1991</v>
      </c>
      <c r="B6518">
        <v>76</v>
      </c>
      <c r="C6518">
        <v>3.4970000000000001E-2</v>
      </c>
      <c r="D6518">
        <v>3.4369999999999998E-2</v>
      </c>
      <c r="E6518">
        <v>0.5</v>
      </c>
      <c r="F6518">
        <v>67498</v>
      </c>
      <c r="G6518">
        <v>2320</v>
      </c>
      <c r="H6518">
        <v>66338</v>
      </c>
      <c r="I6518">
        <v>779279</v>
      </c>
      <c r="J6518">
        <v>11.55</v>
      </c>
    </row>
    <row r="6519" spans="1:10" x14ac:dyDescent="0.45">
      <c r="A6519">
        <v>1991</v>
      </c>
      <c r="B6519">
        <v>77</v>
      </c>
      <c r="C6519">
        <v>3.7900000000000003E-2</v>
      </c>
      <c r="D6519">
        <v>3.7190000000000001E-2</v>
      </c>
      <c r="E6519">
        <v>0.5</v>
      </c>
      <c r="F6519">
        <v>65178</v>
      </c>
      <c r="G6519">
        <v>2424</v>
      </c>
      <c r="H6519">
        <v>63966</v>
      </c>
      <c r="I6519">
        <v>712942</v>
      </c>
      <c r="J6519">
        <v>10.94</v>
      </c>
    </row>
    <row r="6520" spans="1:10" x14ac:dyDescent="0.45">
      <c r="A6520">
        <v>1991</v>
      </c>
      <c r="B6520">
        <v>78</v>
      </c>
      <c r="C6520">
        <v>4.0919999999999998E-2</v>
      </c>
      <c r="D6520">
        <v>4.0099999999999997E-2</v>
      </c>
      <c r="E6520">
        <v>0.5</v>
      </c>
      <c r="F6520">
        <v>62754</v>
      </c>
      <c r="G6520">
        <v>2517</v>
      </c>
      <c r="H6520">
        <v>61496</v>
      </c>
      <c r="I6520">
        <v>648976</v>
      </c>
      <c r="J6520">
        <v>10.34</v>
      </c>
    </row>
    <row r="6521" spans="1:10" x14ac:dyDescent="0.45">
      <c r="A6521">
        <v>1991</v>
      </c>
      <c r="B6521">
        <v>79</v>
      </c>
      <c r="C6521">
        <v>4.5330000000000002E-2</v>
      </c>
      <c r="D6521">
        <v>4.4319999999999998E-2</v>
      </c>
      <c r="E6521">
        <v>0.5</v>
      </c>
      <c r="F6521">
        <v>60237</v>
      </c>
      <c r="G6521">
        <v>2670</v>
      </c>
      <c r="H6521">
        <v>58902</v>
      </c>
      <c r="I6521">
        <v>587480</v>
      </c>
      <c r="J6521">
        <v>9.75</v>
      </c>
    </row>
    <row r="6522" spans="1:10" x14ac:dyDescent="0.45">
      <c r="A6522">
        <v>1991</v>
      </c>
      <c r="B6522">
        <v>80</v>
      </c>
      <c r="C6522">
        <v>5.2240000000000002E-2</v>
      </c>
      <c r="D6522">
        <v>5.0909999999999997E-2</v>
      </c>
      <c r="E6522">
        <v>0.5</v>
      </c>
      <c r="F6522">
        <v>57567</v>
      </c>
      <c r="G6522">
        <v>2931</v>
      </c>
      <c r="H6522">
        <v>56102</v>
      </c>
      <c r="I6522">
        <v>528578</v>
      </c>
      <c r="J6522">
        <v>9.18</v>
      </c>
    </row>
    <row r="6523" spans="1:10" x14ac:dyDescent="0.45">
      <c r="A6523">
        <v>1991</v>
      </c>
      <c r="B6523">
        <v>81</v>
      </c>
      <c r="C6523">
        <v>5.8110000000000002E-2</v>
      </c>
      <c r="D6523">
        <v>5.6469999999999999E-2</v>
      </c>
      <c r="E6523">
        <v>0.5</v>
      </c>
      <c r="F6523">
        <v>54637</v>
      </c>
      <c r="G6523">
        <v>3086</v>
      </c>
      <c r="H6523">
        <v>53094</v>
      </c>
      <c r="I6523">
        <v>472476</v>
      </c>
      <c r="J6523">
        <v>8.65</v>
      </c>
    </row>
    <row r="6524" spans="1:10" x14ac:dyDescent="0.45">
      <c r="A6524">
        <v>1991</v>
      </c>
      <c r="B6524">
        <v>82</v>
      </c>
      <c r="C6524">
        <v>6.3640000000000002E-2</v>
      </c>
      <c r="D6524">
        <v>6.1679999999999999E-2</v>
      </c>
      <c r="E6524">
        <v>0.5</v>
      </c>
      <c r="F6524">
        <v>51551</v>
      </c>
      <c r="G6524">
        <v>3180</v>
      </c>
      <c r="H6524">
        <v>49961</v>
      </c>
      <c r="I6524">
        <v>419382</v>
      </c>
      <c r="J6524">
        <v>8.14</v>
      </c>
    </row>
    <row r="6525" spans="1:10" x14ac:dyDescent="0.45">
      <c r="A6525">
        <v>1991</v>
      </c>
      <c r="B6525">
        <v>83</v>
      </c>
      <c r="C6525">
        <v>7.1199999999999999E-2</v>
      </c>
      <c r="D6525">
        <v>6.8750000000000006E-2</v>
      </c>
      <c r="E6525">
        <v>0.5</v>
      </c>
      <c r="F6525">
        <v>48371</v>
      </c>
      <c r="G6525">
        <v>3326</v>
      </c>
      <c r="H6525">
        <v>46709</v>
      </c>
      <c r="I6525">
        <v>369421</v>
      </c>
      <c r="J6525">
        <v>7.64</v>
      </c>
    </row>
    <row r="6526" spans="1:10" x14ac:dyDescent="0.45">
      <c r="A6526">
        <v>1991</v>
      </c>
      <c r="B6526">
        <v>84</v>
      </c>
      <c r="C6526">
        <v>7.8189999999999996E-2</v>
      </c>
      <c r="D6526">
        <v>7.5249999999999997E-2</v>
      </c>
      <c r="E6526">
        <v>0.5</v>
      </c>
      <c r="F6526">
        <v>45046</v>
      </c>
      <c r="G6526">
        <v>3390</v>
      </c>
      <c r="H6526">
        <v>43351</v>
      </c>
      <c r="I6526">
        <v>322712</v>
      </c>
      <c r="J6526">
        <v>7.16</v>
      </c>
    </row>
    <row r="6527" spans="1:10" x14ac:dyDescent="0.45">
      <c r="A6527">
        <v>1991</v>
      </c>
      <c r="B6527">
        <v>85</v>
      </c>
      <c r="C6527">
        <v>8.6699999999999999E-2</v>
      </c>
      <c r="D6527">
        <v>8.3099999999999993E-2</v>
      </c>
      <c r="E6527">
        <v>0.5</v>
      </c>
      <c r="F6527">
        <v>41656</v>
      </c>
      <c r="G6527">
        <v>3462</v>
      </c>
      <c r="H6527">
        <v>39925</v>
      </c>
      <c r="I6527">
        <v>279361</v>
      </c>
      <c r="J6527">
        <v>6.71</v>
      </c>
    </row>
    <row r="6528" spans="1:10" x14ac:dyDescent="0.45">
      <c r="A6528">
        <v>1991</v>
      </c>
      <c r="B6528">
        <v>86</v>
      </c>
      <c r="C6528">
        <v>9.6530000000000005E-2</v>
      </c>
      <c r="D6528">
        <v>9.2079999999999995E-2</v>
      </c>
      <c r="E6528">
        <v>0.5</v>
      </c>
      <c r="F6528">
        <v>38194</v>
      </c>
      <c r="G6528">
        <v>3517</v>
      </c>
      <c r="H6528">
        <v>36436</v>
      </c>
      <c r="I6528">
        <v>239436</v>
      </c>
      <c r="J6528">
        <v>6.27</v>
      </c>
    </row>
    <row r="6529" spans="1:10" x14ac:dyDescent="0.45">
      <c r="A6529">
        <v>1991</v>
      </c>
      <c r="B6529">
        <v>87</v>
      </c>
      <c r="C6529">
        <v>0.1084</v>
      </c>
      <c r="D6529">
        <v>0.10283</v>
      </c>
      <c r="E6529">
        <v>0.5</v>
      </c>
      <c r="F6529">
        <v>34677</v>
      </c>
      <c r="G6529">
        <v>3566</v>
      </c>
      <c r="H6529">
        <v>32894</v>
      </c>
      <c r="I6529">
        <v>203000</v>
      </c>
      <c r="J6529">
        <v>5.85</v>
      </c>
    </row>
    <row r="6530" spans="1:10" x14ac:dyDescent="0.45">
      <c r="A6530">
        <v>1991</v>
      </c>
      <c r="B6530">
        <v>88</v>
      </c>
      <c r="C6530">
        <v>0.11953</v>
      </c>
      <c r="D6530">
        <v>0.11279</v>
      </c>
      <c r="E6530">
        <v>0.5</v>
      </c>
      <c r="F6530">
        <v>31112</v>
      </c>
      <c r="G6530">
        <v>3509</v>
      </c>
      <c r="H6530">
        <v>29357</v>
      </c>
      <c r="I6530">
        <v>170105</v>
      </c>
      <c r="J6530">
        <v>5.47</v>
      </c>
    </row>
    <row r="6531" spans="1:10" x14ac:dyDescent="0.45">
      <c r="A6531">
        <v>1991</v>
      </c>
      <c r="B6531">
        <v>89</v>
      </c>
      <c r="C6531">
        <v>0.13235</v>
      </c>
      <c r="D6531">
        <v>0.12414</v>
      </c>
      <c r="E6531">
        <v>0.5</v>
      </c>
      <c r="F6531">
        <v>27603</v>
      </c>
      <c r="G6531">
        <v>3427</v>
      </c>
      <c r="H6531">
        <v>25889</v>
      </c>
      <c r="I6531">
        <v>140748</v>
      </c>
      <c r="J6531">
        <v>5.0999999999999996</v>
      </c>
    </row>
    <row r="6532" spans="1:10" x14ac:dyDescent="0.45">
      <c r="A6532">
        <v>1991</v>
      </c>
      <c r="B6532">
        <v>90</v>
      </c>
      <c r="C6532">
        <v>0.14834</v>
      </c>
      <c r="D6532">
        <v>0.13808999999999999</v>
      </c>
      <c r="E6532">
        <v>0.5</v>
      </c>
      <c r="F6532">
        <v>24176</v>
      </c>
      <c r="G6532">
        <v>3339</v>
      </c>
      <c r="H6532">
        <v>22507</v>
      </c>
      <c r="I6532">
        <v>114859</v>
      </c>
      <c r="J6532">
        <v>4.75</v>
      </c>
    </row>
    <row r="6533" spans="1:10" x14ac:dyDescent="0.45">
      <c r="A6533">
        <v>1991</v>
      </c>
      <c r="B6533">
        <v>91</v>
      </c>
      <c r="C6533">
        <v>0.16552</v>
      </c>
      <c r="D6533">
        <v>0.15287000000000001</v>
      </c>
      <c r="E6533">
        <v>0.5</v>
      </c>
      <c r="F6533">
        <v>20837</v>
      </c>
      <c r="G6533">
        <v>3185</v>
      </c>
      <c r="H6533">
        <v>19245</v>
      </c>
      <c r="I6533">
        <v>92352</v>
      </c>
      <c r="J6533">
        <v>4.43</v>
      </c>
    </row>
    <row r="6534" spans="1:10" x14ac:dyDescent="0.45">
      <c r="A6534">
        <v>1991</v>
      </c>
      <c r="B6534">
        <v>92</v>
      </c>
      <c r="C6534">
        <v>0.18099000000000001</v>
      </c>
      <c r="D6534">
        <v>0.16597000000000001</v>
      </c>
      <c r="E6534">
        <v>0.5</v>
      </c>
      <c r="F6534">
        <v>17652</v>
      </c>
      <c r="G6534">
        <v>2930</v>
      </c>
      <c r="H6534">
        <v>16187</v>
      </c>
      <c r="I6534">
        <v>73108</v>
      </c>
      <c r="J6534">
        <v>4.1399999999999997</v>
      </c>
    </row>
    <row r="6535" spans="1:10" x14ac:dyDescent="0.45">
      <c r="A6535">
        <v>1991</v>
      </c>
      <c r="B6535">
        <v>93</v>
      </c>
      <c r="C6535">
        <v>0.19983999999999999</v>
      </c>
      <c r="D6535">
        <v>0.18168999999999999</v>
      </c>
      <c r="E6535">
        <v>0.5</v>
      </c>
      <c r="F6535">
        <v>14722</v>
      </c>
      <c r="G6535">
        <v>2675</v>
      </c>
      <c r="H6535">
        <v>13385</v>
      </c>
      <c r="I6535">
        <v>56921</v>
      </c>
      <c r="J6535">
        <v>3.87</v>
      </c>
    </row>
    <row r="6536" spans="1:10" x14ac:dyDescent="0.45">
      <c r="A6536">
        <v>1991</v>
      </c>
      <c r="B6536">
        <v>94</v>
      </c>
      <c r="C6536">
        <v>0.22255</v>
      </c>
      <c r="D6536">
        <v>0.20027</v>
      </c>
      <c r="E6536">
        <v>0.5</v>
      </c>
      <c r="F6536">
        <v>12047</v>
      </c>
      <c r="G6536">
        <v>2413</v>
      </c>
      <c r="H6536">
        <v>10841</v>
      </c>
      <c r="I6536">
        <v>43536</v>
      </c>
      <c r="J6536">
        <v>3.61</v>
      </c>
    </row>
    <row r="6537" spans="1:10" x14ac:dyDescent="0.45">
      <c r="A6537">
        <v>1991</v>
      </c>
      <c r="B6537">
        <v>95</v>
      </c>
      <c r="C6537">
        <v>0.23777999999999999</v>
      </c>
      <c r="D6537">
        <v>0.21251</v>
      </c>
      <c r="E6537">
        <v>0.5</v>
      </c>
      <c r="F6537">
        <v>9635</v>
      </c>
      <c r="G6537">
        <v>2047</v>
      </c>
      <c r="H6537">
        <v>8611</v>
      </c>
      <c r="I6537">
        <v>32695</v>
      </c>
      <c r="J6537">
        <v>3.39</v>
      </c>
    </row>
    <row r="6538" spans="1:10" x14ac:dyDescent="0.45">
      <c r="A6538">
        <v>1991</v>
      </c>
      <c r="B6538">
        <v>96</v>
      </c>
      <c r="C6538">
        <v>0.25963000000000003</v>
      </c>
      <c r="D6538">
        <v>0.2298</v>
      </c>
      <c r="E6538">
        <v>0.5</v>
      </c>
      <c r="F6538">
        <v>7587</v>
      </c>
      <c r="G6538">
        <v>1744</v>
      </c>
      <c r="H6538">
        <v>6715</v>
      </c>
      <c r="I6538">
        <v>24084</v>
      </c>
      <c r="J6538">
        <v>3.17</v>
      </c>
    </row>
    <row r="6539" spans="1:10" x14ac:dyDescent="0.45">
      <c r="A6539">
        <v>1991</v>
      </c>
      <c r="B6539">
        <v>97</v>
      </c>
      <c r="C6539">
        <v>0.28276000000000001</v>
      </c>
      <c r="D6539">
        <v>0.24773000000000001</v>
      </c>
      <c r="E6539">
        <v>0.5</v>
      </c>
      <c r="F6539">
        <v>5844</v>
      </c>
      <c r="G6539">
        <v>1448</v>
      </c>
      <c r="H6539">
        <v>5120</v>
      </c>
      <c r="I6539">
        <v>17368</v>
      </c>
      <c r="J6539">
        <v>2.97</v>
      </c>
    </row>
    <row r="6540" spans="1:10" x14ac:dyDescent="0.45">
      <c r="A6540">
        <v>1991</v>
      </c>
      <c r="B6540">
        <v>98</v>
      </c>
      <c r="C6540">
        <v>0.30708999999999997</v>
      </c>
      <c r="D6540">
        <v>0.26621</v>
      </c>
      <c r="E6540">
        <v>0.5</v>
      </c>
      <c r="F6540">
        <v>4396</v>
      </c>
      <c r="G6540">
        <v>1170</v>
      </c>
      <c r="H6540">
        <v>3811</v>
      </c>
      <c r="I6540">
        <v>12248</v>
      </c>
      <c r="J6540">
        <v>2.79</v>
      </c>
    </row>
    <row r="6541" spans="1:10" x14ac:dyDescent="0.45">
      <c r="A6541">
        <v>1991</v>
      </c>
      <c r="B6541">
        <v>99</v>
      </c>
      <c r="C6541">
        <v>0.33254</v>
      </c>
      <c r="D6541">
        <v>0.28512999999999999</v>
      </c>
      <c r="E6541">
        <v>0.5</v>
      </c>
      <c r="F6541">
        <v>3226</v>
      </c>
      <c r="G6541">
        <v>920</v>
      </c>
      <c r="H6541">
        <v>2766</v>
      </c>
      <c r="I6541">
        <v>8438</v>
      </c>
      <c r="J6541">
        <v>2.62</v>
      </c>
    </row>
    <row r="6542" spans="1:10" x14ac:dyDescent="0.45">
      <c r="A6542">
        <v>1991</v>
      </c>
      <c r="B6542">
        <v>100</v>
      </c>
      <c r="C6542">
        <v>0.35899999999999999</v>
      </c>
      <c r="D6542">
        <v>0.30436999999999997</v>
      </c>
      <c r="E6542">
        <v>0.5</v>
      </c>
      <c r="F6542">
        <v>2306</v>
      </c>
      <c r="G6542">
        <v>702</v>
      </c>
      <c r="H6542">
        <v>1955</v>
      </c>
      <c r="I6542">
        <v>5672</v>
      </c>
      <c r="J6542">
        <v>2.46</v>
      </c>
    </row>
    <row r="6543" spans="1:10" x14ac:dyDescent="0.45">
      <c r="A6543">
        <v>1991</v>
      </c>
      <c r="B6543">
        <v>101</v>
      </c>
      <c r="C6543">
        <v>0.38635999999999998</v>
      </c>
      <c r="D6543">
        <v>0.32379999999999998</v>
      </c>
      <c r="E6543">
        <v>0.5</v>
      </c>
      <c r="F6543">
        <v>1604</v>
      </c>
      <c r="G6543">
        <v>519</v>
      </c>
      <c r="H6543">
        <v>1344</v>
      </c>
      <c r="I6543">
        <v>3717</v>
      </c>
      <c r="J6543">
        <v>2.3199999999999998</v>
      </c>
    </row>
    <row r="6544" spans="1:10" x14ac:dyDescent="0.45">
      <c r="A6544">
        <v>1991</v>
      </c>
      <c r="B6544">
        <v>102</v>
      </c>
      <c r="C6544">
        <v>0.41444999999999999</v>
      </c>
      <c r="D6544">
        <v>0.34331</v>
      </c>
      <c r="E6544">
        <v>0.5</v>
      </c>
      <c r="F6544">
        <v>1085</v>
      </c>
      <c r="G6544">
        <v>372</v>
      </c>
      <c r="H6544">
        <v>899</v>
      </c>
      <c r="I6544">
        <v>2372</v>
      </c>
      <c r="J6544">
        <v>2.19</v>
      </c>
    </row>
    <row r="6545" spans="1:10" x14ac:dyDescent="0.45">
      <c r="A6545">
        <v>1991</v>
      </c>
      <c r="B6545">
        <v>103</v>
      </c>
      <c r="C6545">
        <v>0.44311</v>
      </c>
      <c r="D6545">
        <v>0.36274000000000001</v>
      </c>
      <c r="E6545">
        <v>0.5</v>
      </c>
      <c r="F6545">
        <v>712</v>
      </c>
      <c r="G6545">
        <v>258</v>
      </c>
      <c r="H6545">
        <v>583</v>
      </c>
      <c r="I6545">
        <v>1474</v>
      </c>
      <c r="J6545">
        <v>2.0699999999999998</v>
      </c>
    </row>
    <row r="6546" spans="1:10" x14ac:dyDescent="0.45">
      <c r="A6546">
        <v>1991</v>
      </c>
      <c r="B6546">
        <v>104</v>
      </c>
      <c r="C6546">
        <v>0.47215000000000001</v>
      </c>
      <c r="D6546">
        <v>0.38196999999999998</v>
      </c>
      <c r="E6546">
        <v>0.5</v>
      </c>
      <c r="F6546">
        <v>454</v>
      </c>
      <c r="G6546">
        <v>173</v>
      </c>
      <c r="H6546">
        <v>367</v>
      </c>
      <c r="I6546">
        <v>891</v>
      </c>
      <c r="J6546">
        <v>1.96</v>
      </c>
    </row>
    <row r="6547" spans="1:10" x14ac:dyDescent="0.45">
      <c r="A6547">
        <v>1991</v>
      </c>
      <c r="B6547">
        <v>105</v>
      </c>
      <c r="C6547">
        <v>0.50138000000000005</v>
      </c>
      <c r="D6547">
        <v>0.40088000000000001</v>
      </c>
      <c r="E6547">
        <v>0.5</v>
      </c>
      <c r="F6547">
        <v>281</v>
      </c>
      <c r="G6547">
        <v>112</v>
      </c>
      <c r="H6547">
        <v>224</v>
      </c>
      <c r="I6547">
        <v>523</v>
      </c>
      <c r="J6547">
        <v>1.87</v>
      </c>
    </row>
    <row r="6548" spans="1:10" x14ac:dyDescent="0.45">
      <c r="A6548">
        <v>1991</v>
      </c>
      <c r="B6548">
        <v>106</v>
      </c>
      <c r="C6548">
        <v>0.53059999999999996</v>
      </c>
      <c r="D6548">
        <v>0.41935</v>
      </c>
      <c r="E6548">
        <v>0.5</v>
      </c>
      <c r="F6548">
        <v>168</v>
      </c>
      <c r="G6548">
        <v>70</v>
      </c>
      <c r="H6548">
        <v>133</v>
      </c>
      <c r="I6548">
        <v>299</v>
      </c>
      <c r="J6548">
        <v>1.78</v>
      </c>
    </row>
    <row r="6549" spans="1:10" x14ac:dyDescent="0.45">
      <c r="A6549">
        <v>1991</v>
      </c>
      <c r="B6549">
        <v>107</v>
      </c>
      <c r="C6549">
        <v>0.55962000000000001</v>
      </c>
      <c r="D6549">
        <v>0.43726999999999999</v>
      </c>
      <c r="E6549">
        <v>0.5</v>
      </c>
      <c r="F6549">
        <v>98</v>
      </c>
      <c r="G6549">
        <v>43</v>
      </c>
      <c r="H6549">
        <v>76</v>
      </c>
      <c r="I6549">
        <v>166</v>
      </c>
      <c r="J6549">
        <v>1.7</v>
      </c>
    </row>
    <row r="6550" spans="1:10" x14ac:dyDescent="0.45">
      <c r="A6550">
        <v>1991</v>
      </c>
      <c r="B6550">
        <v>108</v>
      </c>
      <c r="C6550">
        <v>0.58823000000000003</v>
      </c>
      <c r="D6550">
        <v>0.45454</v>
      </c>
      <c r="E6550">
        <v>0.5</v>
      </c>
      <c r="F6550">
        <v>55</v>
      </c>
      <c r="G6550">
        <v>25</v>
      </c>
      <c r="H6550">
        <v>42</v>
      </c>
      <c r="I6550">
        <v>90</v>
      </c>
      <c r="J6550">
        <v>1.64</v>
      </c>
    </row>
    <row r="6551" spans="1:10" x14ac:dyDescent="0.45">
      <c r="A6551">
        <v>1991</v>
      </c>
      <c r="B6551">
        <v>109</v>
      </c>
      <c r="C6551">
        <v>0.61626000000000003</v>
      </c>
      <c r="D6551">
        <v>0.47110000000000002</v>
      </c>
      <c r="E6551">
        <v>0.5</v>
      </c>
      <c r="F6551">
        <v>30</v>
      </c>
      <c r="G6551">
        <v>14</v>
      </c>
      <c r="H6551">
        <v>23</v>
      </c>
      <c r="I6551">
        <v>48</v>
      </c>
      <c r="J6551">
        <v>1.59</v>
      </c>
    </row>
    <row r="6552" spans="1:10" x14ac:dyDescent="0.45">
      <c r="A6552">
        <v>1991</v>
      </c>
      <c r="B6552" t="s">
        <v>20</v>
      </c>
      <c r="C6552">
        <v>0.64353000000000005</v>
      </c>
      <c r="D6552">
        <v>1</v>
      </c>
      <c r="E6552">
        <v>1.55</v>
      </c>
      <c r="F6552">
        <v>16</v>
      </c>
      <c r="G6552">
        <v>16</v>
      </c>
      <c r="H6552">
        <v>25</v>
      </c>
      <c r="I6552">
        <v>25</v>
      </c>
      <c r="J6552">
        <v>1.55</v>
      </c>
    </row>
    <row r="6553" spans="1:10" x14ac:dyDescent="0.45">
      <c r="A6553">
        <v>1992</v>
      </c>
      <c r="B6553">
        <v>0</v>
      </c>
      <c r="C6553">
        <v>7.8300000000000002E-3</v>
      </c>
      <c r="D6553">
        <v>7.7799999999999996E-3</v>
      </c>
      <c r="E6553">
        <v>0.13</v>
      </c>
      <c r="F6553">
        <v>100000</v>
      </c>
      <c r="G6553">
        <v>778</v>
      </c>
      <c r="H6553">
        <v>99325</v>
      </c>
      <c r="I6553">
        <v>7918767</v>
      </c>
      <c r="J6553">
        <v>79.19</v>
      </c>
    </row>
    <row r="6554" spans="1:10" x14ac:dyDescent="0.45">
      <c r="A6554">
        <v>1992</v>
      </c>
      <c r="B6554">
        <v>1</v>
      </c>
      <c r="C6554">
        <v>6.4000000000000005E-4</v>
      </c>
      <c r="D6554">
        <v>6.4000000000000005E-4</v>
      </c>
      <c r="E6554">
        <v>0.5</v>
      </c>
      <c r="F6554">
        <v>99222</v>
      </c>
      <c r="G6554">
        <v>64</v>
      </c>
      <c r="H6554">
        <v>99190</v>
      </c>
      <c r="I6554">
        <v>7819442</v>
      </c>
      <c r="J6554">
        <v>78.81</v>
      </c>
    </row>
    <row r="6555" spans="1:10" x14ac:dyDescent="0.45">
      <c r="A6555">
        <v>1992</v>
      </c>
      <c r="B6555">
        <v>2</v>
      </c>
      <c r="C6555">
        <v>4.0999999999999999E-4</v>
      </c>
      <c r="D6555">
        <v>4.0999999999999999E-4</v>
      </c>
      <c r="E6555">
        <v>0.5</v>
      </c>
      <c r="F6555">
        <v>99158</v>
      </c>
      <c r="G6555">
        <v>40</v>
      </c>
      <c r="H6555">
        <v>99138</v>
      </c>
      <c r="I6555">
        <v>7720251</v>
      </c>
      <c r="J6555">
        <v>77.86</v>
      </c>
    </row>
    <row r="6556" spans="1:10" x14ac:dyDescent="0.45">
      <c r="A6556">
        <v>1992</v>
      </c>
      <c r="B6556">
        <v>3</v>
      </c>
      <c r="C6556">
        <v>2.7999999999999998E-4</v>
      </c>
      <c r="D6556">
        <v>2.7999999999999998E-4</v>
      </c>
      <c r="E6556">
        <v>0.5</v>
      </c>
      <c r="F6556">
        <v>99118</v>
      </c>
      <c r="G6556">
        <v>27</v>
      </c>
      <c r="H6556">
        <v>99104</v>
      </c>
      <c r="I6556">
        <v>7621114</v>
      </c>
      <c r="J6556">
        <v>76.89</v>
      </c>
    </row>
    <row r="6557" spans="1:10" x14ac:dyDescent="0.45">
      <c r="A6557">
        <v>1992</v>
      </c>
      <c r="B6557">
        <v>4</v>
      </c>
      <c r="C6557">
        <v>2.3000000000000001E-4</v>
      </c>
      <c r="D6557">
        <v>2.3000000000000001E-4</v>
      </c>
      <c r="E6557">
        <v>0.5</v>
      </c>
      <c r="F6557">
        <v>99090</v>
      </c>
      <c r="G6557">
        <v>23</v>
      </c>
      <c r="H6557">
        <v>99079</v>
      </c>
      <c r="I6557">
        <v>7522010</v>
      </c>
      <c r="J6557">
        <v>75.91</v>
      </c>
    </row>
    <row r="6558" spans="1:10" x14ac:dyDescent="0.45">
      <c r="A6558">
        <v>1992</v>
      </c>
      <c r="B6558">
        <v>5</v>
      </c>
      <c r="C6558">
        <v>2.1000000000000001E-4</v>
      </c>
      <c r="D6558">
        <v>2.1000000000000001E-4</v>
      </c>
      <c r="E6558">
        <v>0.5</v>
      </c>
      <c r="F6558">
        <v>99067</v>
      </c>
      <c r="G6558">
        <v>21</v>
      </c>
      <c r="H6558">
        <v>99057</v>
      </c>
      <c r="I6558">
        <v>7422931</v>
      </c>
      <c r="J6558">
        <v>74.930000000000007</v>
      </c>
    </row>
    <row r="6559" spans="1:10" x14ac:dyDescent="0.45">
      <c r="A6559">
        <v>1992</v>
      </c>
      <c r="B6559">
        <v>6</v>
      </c>
      <c r="C6559">
        <v>1.7000000000000001E-4</v>
      </c>
      <c r="D6559">
        <v>1.7000000000000001E-4</v>
      </c>
      <c r="E6559">
        <v>0.5</v>
      </c>
      <c r="F6559">
        <v>99046</v>
      </c>
      <c r="G6559">
        <v>17</v>
      </c>
      <c r="H6559">
        <v>99038</v>
      </c>
      <c r="I6559">
        <v>7323874</v>
      </c>
      <c r="J6559">
        <v>73.94</v>
      </c>
    </row>
    <row r="6560" spans="1:10" x14ac:dyDescent="0.45">
      <c r="A6560">
        <v>1992</v>
      </c>
      <c r="B6560">
        <v>7</v>
      </c>
      <c r="C6560">
        <v>1.7000000000000001E-4</v>
      </c>
      <c r="D6560">
        <v>1.7000000000000001E-4</v>
      </c>
      <c r="E6560">
        <v>0.5</v>
      </c>
      <c r="F6560">
        <v>99030</v>
      </c>
      <c r="G6560">
        <v>17</v>
      </c>
      <c r="H6560">
        <v>99021</v>
      </c>
      <c r="I6560">
        <v>7224836</v>
      </c>
      <c r="J6560">
        <v>72.959999999999994</v>
      </c>
    </row>
    <row r="6561" spans="1:10" x14ac:dyDescent="0.45">
      <c r="A6561">
        <v>1992</v>
      </c>
      <c r="B6561">
        <v>8</v>
      </c>
      <c r="C6561">
        <v>1.3999999999999999E-4</v>
      </c>
      <c r="D6561">
        <v>1.3999999999999999E-4</v>
      </c>
      <c r="E6561">
        <v>0.5</v>
      </c>
      <c r="F6561">
        <v>99012</v>
      </c>
      <c r="G6561">
        <v>14</v>
      </c>
      <c r="H6561">
        <v>99005</v>
      </c>
      <c r="I6561">
        <v>7125815</v>
      </c>
      <c r="J6561">
        <v>71.97</v>
      </c>
    </row>
    <row r="6562" spans="1:10" x14ac:dyDescent="0.45">
      <c r="A6562">
        <v>1992</v>
      </c>
      <c r="B6562">
        <v>9</v>
      </c>
      <c r="C6562">
        <v>1.4999999999999999E-4</v>
      </c>
      <c r="D6562">
        <v>1.4999999999999999E-4</v>
      </c>
      <c r="E6562">
        <v>0.5</v>
      </c>
      <c r="F6562">
        <v>98999</v>
      </c>
      <c r="G6562">
        <v>14</v>
      </c>
      <c r="H6562">
        <v>98991</v>
      </c>
      <c r="I6562">
        <v>7026810</v>
      </c>
      <c r="J6562">
        <v>70.98</v>
      </c>
    </row>
    <row r="6563" spans="1:10" x14ac:dyDescent="0.45">
      <c r="A6563">
        <v>1992</v>
      </c>
      <c r="B6563">
        <v>10</v>
      </c>
      <c r="C6563">
        <v>1.3999999999999999E-4</v>
      </c>
      <c r="D6563">
        <v>1.3999999999999999E-4</v>
      </c>
      <c r="E6563">
        <v>0.5</v>
      </c>
      <c r="F6563">
        <v>98984</v>
      </c>
      <c r="G6563">
        <v>14</v>
      </c>
      <c r="H6563">
        <v>98977</v>
      </c>
      <c r="I6563">
        <v>6927818</v>
      </c>
      <c r="J6563">
        <v>69.989999999999995</v>
      </c>
    </row>
    <row r="6564" spans="1:10" x14ac:dyDescent="0.45">
      <c r="A6564">
        <v>1992</v>
      </c>
      <c r="B6564">
        <v>11</v>
      </c>
      <c r="C6564">
        <v>1.4999999999999999E-4</v>
      </c>
      <c r="D6564">
        <v>1.4999999999999999E-4</v>
      </c>
      <c r="E6564">
        <v>0.5</v>
      </c>
      <c r="F6564">
        <v>98970</v>
      </c>
      <c r="G6564">
        <v>15</v>
      </c>
      <c r="H6564">
        <v>98963</v>
      </c>
      <c r="I6564">
        <v>6828841</v>
      </c>
      <c r="J6564">
        <v>69</v>
      </c>
    </row>
    <row r="6565" spans="1:10" x14ac:dyDescent="0.45">
      <c r="A6565">
        <v>1992</v>
      </c>
      <c r="B6565">
        <v>12</v>
      </c>
      <c r="C6565">
        <v>1.6000000000000001E-4</v>
      </c>
      <c r="D6565">
        <v>1.6000000000000001E-4</v>
      </c>
      <c r="E6565">
        <v>0.5</v>
      </c>
      <c r="F6565">
        <v>98955</v>
      </c>
      <c r="G6565">
        <v>16</v>
      </c>
      <c r="H6565">
        <v>98947</v>
      </c>
      <c r="I6565">
        <v>6729879</v>
      </c>
      <c r="J6565">
        <v>68.010000000000005</v>
      </c>
    </row>
    <row r="6566" spans="1:10" x14ac:dyDescent="0.45">
      <c r="A6566">
        <v>1992</v>
      </c>
      <c r="B6566">
        <v>13</v>
      </c>
      <c r="C6566">
        <v>1.9000000000000001E-4</v>
      </c>
      <c r="D6566">
        <v>1.9000000000000001E-4</v>
      </c>
      <c r="E6566">
        <v>0.5</v>
      </c>
      <c r="F6566">
        <v>98939</v>
      </c>
      <c r="G6566">
        <v>19</v>
      </c>
      <c r="H6566">
        <v>98930</v>
      </c>
      <c r="I6566">
        <v>6630932</v>
      </c>
      <c r="J6566">
        <v>67.02</v>
      </c>
    </row>
    <row r="6567" spans="1:10" x14ac:dyDescent="0.45">
      <c r="A6567">
        <v>1992</v>
      </c>
      <c r="B6567">
        <v>14</v>
      </c>
      <c r="C6567">
        <v>2.5999999999999998E-4</v>
      </c>
      <c r="D6567">
        <v>2.5999999999999998E-4</v>
      </c>
      <c r="E6567">
        <v>0.5</v>
      </c>
      <c r="F6567">
        <v>98920</v>
      </c>
      <c r="G6567">
        <v>26</v>
      </c>
      <c r="H6567">
        <v>98907</v>
      </c>
      <c r="I6567">
        <v>6532002</v>
      </c>
      <c r="J6567">
        <v>66.03</v>
      </c>
    </row>
    <row r="6568" spans="1:10" x14ac:dyDescent="0.45">
      <c r="A6568">
        <v>1992</v>
      </c>
      <c r="B6568">
        <v>15</v>
      </c>
      <c r="C6568">
        <v>3.6000000000000002E-4</v>
      </c>
      <c r="D6568">
        <v>3.6000000000000002E-4</v>
      </c>
      <c r="E6568">
        <v>0.5</v>
      </c>
      <c r="F6568">
        <v>98894</v>
      </c>
      <c r="G6568">
        <v>35</v>
      </c>
      <c r="H6568">
        <v>98876</v>
      </c>
      <c r="I6568">
        <v>6433095</v>
      </c>
      <c r="J6568">
        <v>65.05</v>
      </c>
    </row>
    <row r="6569" spans="1:10" x14ac:dyDescent="0.45">
      <c r="A6569">
        <v>1992</v>
      </c>
      <c r="B6569">
        <v>16</v>
      </c>
      <c r="C6569">
        <v>4.4000000000000002E-4</v>
      </c>
      <c r="D6569">
        <v>4.4000000000000002E-4</v>
      </c>
      <c r="E6569">
        <v>0.5</v>
      </c>
      <c r="F6569">
        <v>98859</v>
      </c>
      <c r="G6569">
        <v>43</v>
      </c>
      <c r="H6569">
        <v>98837</v>
      </c>
      <c r="I6569">
        <v>6334219</v>
      </c>
      <c r="J6569">
        <v>64.069999999999993</v>
      </c>
    </row>
    <row r="6570" spans="1:10" x14ac:dyDescent="0.45">
      <c r="A6570">
        <v>1992</v>
      </c>
      <c r="B6570">
        <v>17</v>
      </c>
      <c r="C6570">
        <v>4.4000000000000002E-4</v>
      </c>
      <c r="D6570">
        <v>4.4000000000000002E-4</v>
      </c>
      <c r="E6570">
        <v>0.5</v>
      </c>
      <c r="F6570">
        <v>98815</v>
      </c>
      <c r="G6570">
        <v>43</v>
      </c>
      <c r="H6570">
        <v>98794</v>
      </c>
      <c r="I6570">
        <v>6235382</v>
      </c>
      <c r="J6570">
        <v>63.1</v>
      </c>
    </row>
    <row r="6571" spans="1:10" x14ac:dyDescent="0.45">
      <c r="A6571">
        <v>1992</v>
      </c>
      <c r="B6571">
        <v>18</v>
      </c>
      <c r="C6571">
        <v>5.1000000000000004E-4</v>
      </c>
      <c r="D6571">
        <v>5.1000000000000004E-4</v>
      </c>
      <c r="E6571">
        <v>0.5</v>
      </c>
      <c r="F6571">
        <v>98772</v>
      </c>
      <c r="G6571">
        <v>50</v>
      </c>
      <c r="H6571">
        <v>98747</v>
      </c>
      <c r="I6571">
        <v>6136588</v>
      </c>
      <c r="J6571">
        <v>62.13</v>
      </c>
    </row>
    <row r="6572" spans="1:10" x14ac:dyDescent="0.45">
      <c r="A6572">
        <v>1992</v>
      </c>
      <c r="B6572">
        <v>19</v>
      </c>
      <c r="C6572">
        <v>4.4999999999999999E-4</v>
      </c>
      <c r="D6572">
        <v>4.4999999999999999E-4</v>
      </c>
      <c r="E6572">
        <v>0.5</v>
      </c>
      <c r="F6572">
        <v>98722</v>
      </c>
      <c r="G6572">
        <v>44</v>
      </c>
      <c r="H6572">
        <v>98700</v>
      </c>
      <c r="I6572">
        <v>6037841</v>
      </c>
      <c r="J6572">
        <v>61.16</v>
      </c>
    </row>
    <row r="6573" spans="1:10" x14ac:dyDescent="0.45">
      <c r="A6573">
        <v>1992</v>
      </c>
      <c r="B6573">
        <v>20</v>
      </c>
      <c r="C6573">
        <v>4.6999999999999999E-4</v>
      </c>
      <c r="D6573">
        <v>4.6999999999999999E-4</v>
      </c>
      <c r="E6573">
        <v>0.5</v>
      </c>
      <c r="F6573">
        <v>98678</v>
      </c>
      <c r="G6573">
        <v>47</v>
      </c>
      <c r="H6573">
        <v>98655</v>
      </c>
      <c r="I6573">
        <v>5939141</v>
      </c>
      <c r="J6573">
        <v>60.19</v>
      </c>
    </row>
    <row r="6574" spans="1:10" x14ac:dyDescent="0.45">
      <c r="A6574">
        <v>1992</v>
      </c>
      <c r="B6574">
        <v>21</v>
      </c>
      <c r="C6574">
        <v>4.8999999999999998E-4</v>
      </c>
      <c r="D6574">
        <v>4.8999999999999998E-4</v>
      </c>
      <c r="E6574">
        <v>0.5</v>
      </c>
      <c r="F6574">
        <v>98631</v>
      </c>
      <c r="G6574">
        <v>49</v>
      </c>
      <c r="H6574">
        <v>98607</v>
      </c>
      <c r="I6574">
        <v>5840486</v>
      </c>
      <c r="J6574">
        <v>59.22</v>
      </c>
    </row>
    <row r="6575" spans="1:10" x14ac:dyDescent="0.45">
      <c r="A6575">
        <v>1992</v>
      </c>
      <c r="B6575">
        <v>22</v>
      </c>
      <c r="C6575">
        <v>4.6999999999999999E-4</v>
      </c>
      <c r="D6575">
        <v>4.6999999999999999E-4</v>
      </c>
      <c r="E6575">
        <v>0.5</v>
      </c>
      <c r="F6575">
        <v>98583</v>
      </c>
      <c r="G6575">
        <v>46</v>
      </c>
      <c r="H6575">
        <v>98559</v>
      </c>
      <c r="I6575">
        <v>5741879</v>
      </c>
      <c r="J6575">
        <v>58.24</v>
      </c>
    </row>
    <row r="6576" spans="1:10" x14ac:dyDescent="0.45">
      <c r="A6576">
        <v>1992</v>
      </c>
      <c r="B6576">
        <v>23</v>
      </c>
      <c r="C6576">
        <v>5.1000000000000004E-4</v>
      </c>
      <c r="D6576">
        <v>5.1000000000000004E-4</v>
      </c>
      <c r="E6576">
        <v>0.5</v>
      </c>
      <c r="F6576">
        <v>98536</v>
      </c>
      <c r="G6576">
        <v>51</v>
      </c>
      <c r="H6576">
        <v>98511</v>
      </c>
      <c r="I6576">
        <v>5643320</v>
      </c>
      <c r="J6576">
        <v>57.27</v>
      </c>
    </row>
    <row r="6577" spans="1:10" x14ac:dyDescent="0.45">
      <c r="A6577">
        <v>1992</v>
      </c>
      <c r="B6577">
        <v>24</v>
      </c>
      <c r="C6577">
        <v>5.4000000000000001E-4</v>
      </c>
      <c r="D6577">
        <v>5.2999999999999998E-4</v>
      </c>
      <c r="E6577">
        <v>0.5</v>
      </c>
      <c r="F6577">
        <v>98486</v>
      </c>
      <c r="G6577">
        <v>53</v>
      </c>
      <c r="H6577">
        <v>98459</v>
      </c>
      <c r="I6577">
        <v>5544809</v>
      </c>
      <c r="J6577">
        <v>56.3</v>
      </c>
    </row>
    <row r="6578" spans="1:10" x14ac:dyDescent="0.45">
      <c r="A6578">
        <v>1992</v>
      </c>
      <c r="B6578">
        <v>25</v>
      </c>
      <c r="C6578">
        <v>5.6999999999999998E-4</v>
      </c>
      <c r="D6578">
        <v>5.6999999999999998E-4</v>
      </c>
      <c r="E6578">
        <v>0.5</v>
      </c>
      <c r="F6578">
        <v>98433</v>
      </c>
      <c r="G6578">
        <v>56</v>
      </c>
      <c r="H6578">
        <v>98405</v>
      </c>
      <c r="I6578">
        <v>5446350</v>
      </c>
      <c r="J6578">
        <v>55.33</v>
      </c>
    </row>
    <row r="6579" spans="1:10" x14ac:dyDescent="0.45">
      <c r="A6579">
        <v>1992</v>
      </c>
      <c r="B6579">
        <v>26</v>
      </c>
      <c r="C6579">
        <v>5.8E-4</v>
      </c>
      <c r="D6579">
        <v>5.8E-4</v>
      </c>
      <c r="E6579">
        <v>0.5</v>
      </c>
      <c r="F6579">
        <v>98376</v>
      </c>
      <c r="G6579">
        <v>57</v>
      </c>
      <c r="H6579">
        <v>98348</v>
      </c>
      <c r="I6579">
        <v>5347945</v>
      </c>
      <c r="J6579">
        <v>54.36</v>
      </c>
    </row>
    <row r="6580" spans="1:10" x14ac:dyDescent="0.45">
      <c r="A6580">
        <v>1992</v>
      </c>
      <c r="B6580">
        <v>27</v>
      </c>
      <c r="C6580">
        <v>5.9000000000000003E-4</v>
      </c>
      <c r="D6580">
        <v>5.9000000000000003E-4</v>
      </c>
      <c r="E6580">
        <v>0.5</v>
      </c>
      <c r="F6580">
        <v>98320</v>
      </c>
      <c r="G6580">
        <v>58</v>
      </c>
      <c r="H6580">
        <v>98291</v>
      </c>
      <c r="I6580">
        <v>5249597</v>
      </c>
      <c r="J6580">
        <v>53.39</v>
      </c>
    </row>
    <row r="6581" spans="1:10" x14ac:dyDescent="0.45">
      <c r="A6581">
        <v>1992</v>
      </c>
      <c r="B6581">
        <v>28</v>
      </c>
      <c r="C6581">
        <v>6.8000000000000005E-4</v>
      </c>
      <c r="D6581">
        <v>6.8000000000000005E-4</v>
      </c>
      <c r="E6581">
        <v>0.5</v>
      </c>
      <c r="F6581">
        <v>98262</v>
      </c>
      <c r="G6581">
        <v>67</v>
      </c>
      <c r="H6581">
        <v>98228</v>
      </c>
      <c r="I6581">
        <v>5151306</v>
      </c>
      <c r="J6581">
        <v>52.42</v>
      </c>
    </row>
    <row r="6582" spans="1:10" x14ac:dyDescent="0.45">
      <c r="A6582">
        <v>1992</v>
      </c>
      <c r="B6582">
        <v>29</v>
      </c>
      <c r="C6582">
        <v>6.6E-4</v>
      </c>
      <c r="D6582">
        <v>6.6E-4</v>
      </c>
      <c r="E6582">
        <v>0.5</v>
      </c>
      <c r="F6582">
        <v>98195</v>
      </c>
      <c r="G6582">
        <v>64</v>
      </c>
      <c r="H6582">
        <v>98163</v>
      </c>
      <c r="I6582">
        <v>5053078</v>
      </c>
      <c r="J6582">
        <v>51.46</v>
      </c>
    </row>
    <row r="6583" spans="1:10" x14ac:dyDescent="0.45">
      <c r="A6583">
        <v>1992</v>
      </c>
      <c r="B6583">
        <v>30</v>
      </c>
      <c r="C6583">
        <v>6.8999999999999997E-4</v>
      </c>
      <c r="D6583">
        <v>6.8999999999999997E-4</v>
      </c>
      <c r="E6583">
        <v>0.5</v>
      </c>
      <c r="F6583">
        <v>98131</v>
      </c>
      <c r="G6583">
        <v>68</v>
      </c>
      <c r="H6583">
        <v>98097</v>
      </c>
      <c r="I6583">
        <v>4954915</v>
      </c>
      <c r="J6583">
        <v>50.49</v>
      </c>
    </row>
    <row r="6584" spans="1:10" x14ac:dyDescent="0.45">
      <c r="A6584">
        <v>1992</v>
      </c>
      <c r="B6584">
        <v>31</v>
      </c>
      <c r="C6584">
        <v>7.6999999999999996E-4</v>
      </c>
      <c r="D6584">
        <v>7.6999999999999996E-4</v>
      </c>
      <c r="E6584">
        <v>0.5</v>
      </c>
      <c r="F6584">
        <v>98063</v>
      </c>
      <c r="G6584">
        <v>76</v>
      </c>
      <c r="H6584">
        <v>98025</v>
      </c>
      <c r="I6584">
        <v>4856818</v>
      </c>
      <c r="J6584">
        <v>49.53</v>
      </c>
    </row>
    <row r="6585" spans="1:10" x14ac:dyDescent="0.45">
      <c r="A6585">
        <v>1992</v>
      </c>
      <c r="B6585">
        <v>32</v>
      </c>
      <c r="C6585">
        <v>8.4000000000000003E-4</v>
      </c>
      <c r="D6585">
        <v>8.4000000000000003E-4</v>
      </c>
      <c r="E6585">
        <v>0.5</v>
      </c>
      <c r="F6585">
        <v>97987</v>
      </c>
      <c r="G6585">
        <v>82</v>
      </c>
      <c r="H6585">
        <v>97946</v>
      </c>
      <c r="I6585">
        <v>4758793</v>
      </c>
      <c r="J6585">
        <v>48.57</v>
      </c>
    </row>
    <row r="6586" spans="1:10" x14ac:dyDescent="0.45">
      <c r="A6586">
        <v>1992</v>
      </c>
      <c r="B6586">
        <v>33</v>
      </c>
      <c r="C6586">
        <v>8.9999999999999998E-4</v>
      </c>
      <c r="D6586">
        <v>8.9999999999999998E-4</v>
      </c>
      <c r="E6586">
        <v>0.5</v>
      </c>
      <c r="F6586">
        <v>97905</v>
      </c>
      <c r="G6586">
        <v>88</v>
      </c>
      <c r="H6586">
        <v>97861</v>
      </c>
      <c r="I6586">
        <v>4660847</v>
      </c>
      <c r="J6586">
        <v>47.61</v>
      </c>
    </row>
    <row r="6587" spans="1:10" x14ac:dyDescent="0.45">
      <c r="A6587">
        <v>1992</v>
      </c>
      <c r="B6587">
        <v>34</v>
      </c>
      <c r="C6587">
        <v>9.3999999999999997E-4</v>
      </c>
      <c r="D6587">
        <v>9.3999999999999997E-4</v>
      </c>
      <c r="E6587">
        <v>0.5</v>
      </c>
      <c r="F6587">
        <v>97817</v>
      </c>
      <c r="G6587">
        <v>92</v>
      </c>
      <c r="H6587">
        <v>97771</v>
      </c>
      <c r="I6587">
        <v>4562986</v>
      </c>
      <c r="J6587">
        <v>46.65</v>
      </c>
    </row>
    <row r="6588" spans="1:10" x14ac:dyDescent="0.45">
      <c r="A6588">
        <v>1992</v>
      </c>
      <c r="B6588">
        <v>35</v>
      </c>
      <c r="C6588">
        <v>1E-3</v>
      </c>
      <c r="D6588">
        <v>1E-3</v>
      </c>
      <c r="E6588">
        <v>0.5</v>
      </c>
      <c r="F6588">
        <v>97725</v>
      </c>
      <c r="G6588">
        <v>98</v>
      </c>
      <c r="H6588">
        <v>97676</v>
      </c>
      <c r="I6588">
        <v>4465215</v>
      </c>
      <c r="J6588">
        <v>45.69</v>
      </c>
    </row>
    <row r="6589" spans="1:10" x14ac:dyDescent="0.45">
      <c r="A6589">
        <v>1992</v>
      </c>
      <c r="B6589">
        <v>36</v>
      </c>
      <c r="C6589">
        <v>1.1000000000000001E-3</v>
      </c>
      <c r="D6589">
        <v>1.1000000000000001E-3</v>
      </c>
      <c r="E6589">
        <v>0.5</v>
      </c>
      <c r="F6589">
        <v>97627</v>
      </c>
      <c r="G6589">
        <v>108</v>
      </c>
      <c r="H6589">
        <v>97573</v>
      </c>
      <c r="I6589">
        <v>4367540</v>
      </c>
      <c r="J6589">
        <v>44.74</v>
      </c>
    </row>
    <row r="6590" spans="1:10" x14ac:dyDescent="0.45">
      <c r="A6590">
        <v>1992</v>
      </c>
      <c r="B6590">
        <v>37</v>
      </c>
      <c r="C6590">
        <v>1.14E-3</v>
      </c>
      <c r="D6590">
        <v>1.14E-3</v>
      </c>
      <c r="E6590">
        <v>0.5</v>
      </c>
      <c r="F6590">
        <v>97519</v>
      </c>
      <c r="G6590">
        <v>111</v>
      </c>
      <c r="H6590">
        <v>97464</v>
      </c>
      <c r="I6590">
        <v>4269966</v>
      </c>
      <c r="J6590">
        <v>43.79</v>
      </c>
    </row>
    <row r="6591" spans="1:10" x14ac:dyDescent="0.45">
      <c r="A6591">
        <v>1992</v>
      </c>
      <c r="B6591">
        <v>38</v>
      </c>
      <c r="C6591">
        <v>1.32E-3</v>
      </c>
      <c r="D6591">
        <v>1.32E-3</v>
      </c>
      <c r="E6591">
        <v>0.5</v>
      </c>
      <c r="F6591">
        <v>97408</v>
      </c>
      <c r="G6591">
        <v>129</v>
      </c>
      <c r="H6591">
        <v>97344</v>
      </c>
      <c r="I6591">
        <v>4172503</v>
      </c>
      <c r="J6591">
        <v>42.84</v>
      </c>
    </row>
    <row r="6592" spans="1:10" x14ac:dyDescent="0.45">
      <c r="A6592">
        <v>1992</v>
      </c>
      <c r="B6592">
        <v>39</v>
      </c>
      <c r="C6592">
        <v>1.2800000000000001E-3</v>
      </c>
      <c r="D6592">
        <v>1.2800000000000001E-3</v>
      </c>
      <c r="E6592">
        <v>0.5</v>
      </c>
      <c r="F6592">
        <v>97279</v>
      </c>
      <c r="G6592">
        <v>125</v>
      </c>
      <c r="H6592">
        <v>97217</v>
      </c>
      <c r="I6592">
        <v>4075159</v>
      </c>
      <c r="J6592">
        <v>41.89</v>
      </c>
    </row>
    <row r="6593" spans="1:10" x14ac:dyDescent="0.45">
      <c r="A6593">
        <v>1992</v>
      </c>
      <c r="B6593">
        <v>40</v>
      </c>
      <c r="C6593">
        <v>1.41E-3</v>
      </c>
      <c r="D6593">
        <v>1.41E-3</v>
      </c>
      <c r="E6593">
        <v>0.5</v>
      </c>
      <c r="F6593">
        <v>97155</v>
      </c>
      <c r="G6593">
        <v>137</v>
      </c>
      <c r="H6593">
        <v>97086</v>
      </c>
      <c r="I6593">
        <v>3977942</v>
      </c>
      <c r="J6593">
        <v>40.94</v>
      </c>
    </row>
    <row r="6594" spans="1:10" x14ac:dyDescent="0.45">
      <c r="A6594">
        <v>1992</v>
      </c>
      <c r="B6594">
        <v>41</v>
      </c>
      <c r="C6594">
        <v>1.56E-3</v>
      </c>
      <c r="D6594">
        <v>1.56E-3</v>
      </c>
      <c r="E6594">
        <v>0.5</v>
      </c>
      <c r="F6594">
        <v>97018</v>
      </c>
      <c r="G6594">
        <v>151</v>
      </c>
      <c r="H6594">
        <v>96943</v>
      </c>
      <c r="I6594">
        <v>3880856</v>
      </c>
      <c r="J6594">
        <v>40</v>
      </c>
    </row>
    <row r="6595" spans="1:10" x14ac:dyDescent="0.45">
      <c r="A6595">
        <v>1992</v>
      </c>
      <c r="B6595">
        <v>42</v>
      </c>
      <c r="C6595">
        <v>1.6900000000000001E-3</v>
      </c>
      <c r="D6595">
        <v>1.6900000000000001E-3</v>
      </c>
      <c r="E6595">
        <v>0.5</v>
      </c>
      <c r="F6595">
        <v>96867</v>
      </c>
      <c r="G6595">
        <v>164</v>
      </c>
      <c r="H6595">
        <v>96785</v>
      </c>
      <c r="I6595">
        <v>3783913</v>
      </c>
      <c r="J6595">
        <v>39.06</v>
      </c>
    </row>
    <row r="6596" spans="1:10" x14ac:dyDescent="0.45">
      <c r="A6596">
        <v>1992</v>
      </c>
      <c r="B6596">
        <v>43</v>
      </c>
      <c r="C6596">
        <v>1.82E-3</v>
      </c>
      <c r="D6596">
        <v>1.82E-3</v>
      </c>
      <c r="E6596">
        <v>0.5</v>
      </c>
      <c r="F6596">
        <v>96703</v>
      </c>
      <c r="G6596">
        <v>176</v>
      </c>
      <c r="H6596">
        <v>96615</v>
      </c>
      <c r="I6596">
        <v>3687128</v>
      </c>
      <c r="J6596">
        <v>38.130000000000003</v>
      </c>
    </row>
    <row r="6597" spans="1:10" x14ac:dyDescent="0.45">
      <c r="A6597">
        <v>1992</v>
      </c>
      <c r="B6597">
        <v>44</v>
      </c>
      <c r="C6597">
        <v>1.8699999999999999E-3</v>
      </c>
      <c r="D6597">
        <v>1.8699999999999999E-3</v>
      </c>
      <c r="E6597">
        <v>0.5</v>
      </c>
      <c r="F6597">
        <v>96527</v>
      </c>
      <c r="G6597">
        <v>180</v>
      </c>
      <c r="H6597">
        <v>96437</v>
      </c>
      <c r="I6597">
        <v>3590513</v>
      </c>
      <c r="J6597">
        <v>37.200000000000003</v>
      </c>
    </row>
    <row r="6598" spans="1:10" x14ac:dyDescent="0.45">
      <c r="A6598">
        <v>1992</v>
      </c>
      <c r="B6598">
        <v>45</v>
      </c>
      <c r="C6598">
        <v>2.0300000000000001E-3</v>
      </c>
      <c r="D6598">
        <v>2.0300000000000001E-3</v>
      </c>
      <c r="E6598">
        <v>0.5</v>
      </c>
      <c r="F6598">
        <v>96347</v>
      </c>
      <c r="G6598">
        <v>195</v>
      </c>
      <c r="H6598">
        <v>96249</v>
      </c>
      <c r="I6598">
        <v>3494076</v>
      </c>
      <c r="J6598">
        <v>36.270000000000003</v>
      </c>
    </row>
    <row r="6599" spans="1:10" x14ac:dyDescent="0.45">
      <c r="A6599">
        <v>1992</v>
      </c>
      <c r="B6599">
        <v>46</v>
      </c>
      <c r="C6599">
        <v>2.3800000000000002E-3</v>
      </c>
      <c r="D6599">
        <v>2.3800000000000002E-3</v>
      </c>
      <c r="E6599">
        <v>0.5</v>
      </c>
      <c r="F6599">
        <v>96152</v>
      </c>
      <c r="G6599">
        <v>229</v>
      </c>
      <c r="H6599">
        <v>96037</v>
      </c>
      <c r="I6599">
        <v>3397826</v>
      </c>
      <c r="J6599">
        <v>35.340000000000003</v>
      </c>
    </row>
    <row r="6600" spans="1:10" x14ac:dyDescent="0.45">
      <c r="A6600">
        <v>1992</v>
      </c>
      <c r="B6600">
        <v>47</v>
      </c>
      <c r="C6600">
        <v>2.5300000000000001E-3</v>
      </c>
      <c r="D6600">
        <v>2.5300000000000001E-3</v>
      </c>
      <c r="E6600">
        <v>0.5</v>
      </c>
      <c r="F6600">
        <v>95923</v>
      </c>
      <c r="G6600">
        <v>243</v>
      </c>
      <c r="H6600">
        <v>95802</v>
      </c>
      <c r="I6600">
        <v>3301789</v>
      </c>
      <c r="J6600">
        <v>34.42</v>
      </c>
    </row>
    <row r="6601" spans="1:10" x14ac:dyDescent="0.45">
      <c r="A6601">
        <v>1992</v>
      </c>
      <c r="B6601">
        <v>48</v>
      </c>
      <c r="C6601">
        <v>2.9299999999999999E-3</v>
      </c>
      <c r="D6601">
        <v>2.9299999999999999E-3</v>
      </c>
      <c r="E6601">
        <v>0.5</v>
      </c>
      <c r="F6601">
        <v>95681</v>
      </c>
      <c r="G6601">
        <v>280</v>
      </c>
      <c r="H6601">
        <v>95540</v>
      </c>
      <c r="I6601">
        <v>3205987</v>
      </c>
      <c r="J6601">
        <v>33.51</v>
      </c>
    </row>
    <row r="6602" spans="1:10" x14ac:dyDescent="0.45">
      <c r="A6602">
        <v>1992</v>
      </c>
      <c r="B6602">
        <v>49</v>
      </c>
      <c r="C6602">
        <v>2.98E-3</v>
      </c>
      <c r="D6602">
        <v>2.98E-3</v>
      </c>
      <c r="E6602">
        <v>0.5</v>
      </c>
      <c r="F6602">
        <v>95400</v>
      </c>
      <c r="G6602">
        <v>284</v>
      </c>
      <c r="H6602">
        <v>95258</v>
      </c>
      <c r="I6602">
        <v>3110447</v>
      </c>
      <c r="J6602">
        <v>32.6</v>
      </c>
    </row>
    <row r="6603" spans="1:10" x14ac:dyDescent="0.45">
      <c r="A6603">
        <v>1992</v>
      </c>
      <c r="B6603">
        <v>50</v>
      </c>
      <c r="C6603">
        <v>3.3600000000000001E-3</v>
      </c>
      <c r="D6603">
        <v>3.3500000000000001E-3</v>
      </c>
      <c r="E6603">
        <v>0.5</v>
      </c>
      <c r="F6603">
        <v>95116</v>
      </c>
      <c r="G6603">
        <v>319</v>
      </c>
      <c r="H6603">
        <v>94957</v>
      </c>
      <c r="I6603">
        <v>3015188</v>
      </c>
      <c r="J6603">
        <v>31.7</v>
      </c>
    </row>
    <row r="6604" spans="1:10" x14ac:dyDescent="0.45">
      <c r="A6604">
        <v>1992</v>
      </c>
      <c r="B6604">
        <v>51</v>
      </c>
      <c r="C6604">
        <v>3.81E-3</v>
      </c>
      <c r="D6604">
        <v>3.8E-3</v>
      </c>
      <c r="E6604">
        <v>0.5</v>
      </c>
      <c r="F6604">
        <v>94797</v>
      </c>
      <c r="G6604">
        <v>360</v>
      </c>
      <c r="H6604">
        <v>94617</v>
      </c>
      <c r="I6604">
        <v>2920232</v>
      </c>
      <c r="J6604">
        <v>30.8</v>
      </c>
    </row>
    <row r="6605" spans="1:10" x14ac:dyDescent="0.45">
      <c r="A6605">
        <v>1992</v>
      </c>
      <c r="B6605">
        <v>52</v>
      </c>
      <c r="C6605">
        <v>4.2300000000000003E-3</v>
      </c>
      <c r="D6605">
        <v>4.2199999999999998E-3</v>
      </c>
      <c r="E6605">
        <v>0.5</v>
      </c>
      <c r="F6605">
        <v>94437</v>
      </c>
      <c r="G6605">
        <v>398</v>
      </c>
      <c r="H6605">
        <v>94238</v>
      </c>
      <c r="I6605">
        <v>2825614</v>
      </c>
      <c r="J6605">
        <v>29.92</v>
      </c>
    </row>
    <row r="6606" spans="1:10" x14ac:dyDescent="0.45">
      <c r="A6606">
        <v>1992</v>
      </c>
      <c r="B6606">
        <v>53</v>
      </c>
      <c r="C6606">
        <v>4.6100000000000004E-3</v>
      </c>
      <c r="D6606">
        <v>4.5999999999999999E-3</v>
      </c>
      <c r="E6606">
        <v>0.5</v>
      </c>
      <c r="F6606">
        <v>94039</v>
      </c>
      <c r="G6606">
        <v>433</v>
      </c>
      <c r="H6606">
        <v>93823</v>
      </c>
      <c r="I6606">
        <v>2731376</v>
      </c>
      <c r="J6606">
        <v>29.05</v>
      </c>
    </row>
    <row r="6607" spans="1:10" x14ac:dyDescent="0.45">
      <c r="A6607">
        <v>1992</v>
      </c>
      <c r="B6607">
        <v>54</v>
      </c>
      <c r="C6607">
        <v>4.8399999999999997E-3</v>
      </c>
      <c r="D6607">
        <v>4.8199999999999996E-3</v>
      </c>
      <c r="E6607">
        <v>0.5</v>
      </c>
      <c r="F6607">
        <v>93606</v>
      </c>
      <c r="G6607">
        <v>452</v>
      </c>
      <c r="H6607">
        <v>93380</v>
      </c>
      <c r="I6607">
        <v>2637553</v>
      </c>
      <c r="J6607">
        <v>28.18</v>
      </c>
    </row>
    <row r="6608" spans="1:10" x14ac:dyDescent="0.45">
      <c r="A6608">
        <v>1992</v>
      </c>
      <c r="B6608">
        <v>55</v>
      </c>
      <c r="C6608">
        <v>5.4400000000000004E-3</v>
      </c>
      <c r="D6608">
        <v>5.4299999999999999E-3</v>
      </c>
      <c r="E6608">
        <v>0.5</v>
      </c>
      <c r="F6608">
        <v>93155</v>
      </c>
      <c r="G6608">
        <v>506</v>
      </c>
      <c r="H6608">
        <v>92902</v>
      </c>
      <c r="I6608">
        <v>2544173</v>
      </c>
      <c r="J6608">
        <v>27.31</v>
      </c>
    </row>
    <row r="6609" spans="1:10" x14ac:dyDescent="0.45">
      <c r="A6609">
        <v>1992</v>
      </c>
      <c r="B6609">
        <v>56</v>
      </c>
      <c r="C6609">
        <v>6.0899999999999999E-3</v>
      </c>
      <c r="D6609">
        <v>6.0800000000000003E-3</v>
      </c>
      <c r="E6609">
        <v>0.5</v>
      </c>
      <c r="F6609">
        <v>92649</v>
      </c>
      <c r="G6609">
        <v>563</v>
      </c>
      <c r="H6609">
        <v>92368</v>
      </c>
      <c r="I6609">
        <v>2451271</v>
      </c>
      <c r="J6609">
        <v>26.46</v>
      </c>
    </row>
    <row r="6610" spans="1:10" x14ac:dyDescent="0.45">
      <c r="A6610">
        <v>1992</v>
      </c>
      <c r="B6610">
        <v>57</v>
      </c>
      <c r="C6610">
        <v>6.3299999999999997E-3</v>
      </c>
      <c r="D6610">
        <v>6.3099999999999996E-3</v>
      </c>
      <c r="E6610">
        <v>0.5</v>
      </c>
      <c r="F6610">
        <v>92086</v>
      </c>
      <c r="G6610">
        <v>581</v>
      </c>
      <c r="H6610">
        <v>91795</v>
      </c>
      <c r="I6610">
        <v>2358904</v>
      </c>
      <c r="J6610">
        <v>25.62</v>
      </c>
    </row>
    <row r="6611" spans="1:10" x14ac:dyDescent="0.45">
      <c r="A6611">
        <v>1992</v>
      </c>
      <c r="B6611">
        <v>58</v>
      </c>
      <c r="C6611">
        <v>7.5700000000000003E-3</v>
      </c>
      <c r="D6611">
        <v>7.5399999999999998E-3</v>
      </c>
      <c r="E6611">
        <v>0.5</v>
      </c>
      <c r="F6611">
        <v>91505</v>
      </c>
      <c r="G6611">
        <v>690</v>
      </c>
      <c r="H6611">
        <v>91160</v>
      </c>
      <c r="I6611">
        <v>2267108</v>
      </c>
      <c r="J6611">
        <v>24.78</v>
      </c>
    </row>
    <row r="6612" spans="1:10" x14ac:dyDescent="0.45">
      <c r="A6612">
        <v>1992</v>
      </c>
      <c r="B6612">
        <v>59</v>
      </c>
      <c r="C6612">
        <v>7.9699999999999997E-3</v>
      </c>
      <c r="D6612">
        <v>7.9399999999999991E-3</v>
      </c>
      <c r="E6612">
        <v>0.5</v>
      </c>
      <c r="F6612">
        <v>90815</v>
      </c>
      <c r="G6612">
        <v>721</v>
      </c>
      <c r="H6612">
        <v>90454</v>
      </c>
      <c r="I6612">
        <v>2175948</v>
      </c>
      <c r="J6612">
        <v>23.96</v>
      </c>
    </row>
    <row r="6613" spans="1:10" x14ac:dyDescent="0.45">
      <c r="A6613">
        <v>1992</v>
      </c>
      <c r="B6613">
        <v>60</v>
      </c>
      <c r="C6613">
        <v>8.5900000000000004E-3</v>
      </c>
      <c r="D6613">
        <v>8.5500000000000003E-3</v>
      </c>
      <c r="E6613">
        <v>0.5</v>
      </c>
      <c r="F6613">
        <v>90093</v>
      </c>
      <c r="G6613">
        <v>771</v>
      </c>
      <c r="H6613">
        <v>89708</v>
      </c>
      <c r="I6613">
        <v>2085495</v>
      </c>
      <c r="J6613">
        <v>23.15</v>
      </c>
    </row>
    <row r="6614" spans="1:10" x14ac:dyDescent="0.45">
      <c r="A6614">
        <v>1992</v>
      </c>
      <c r="B6614">
        <v>61</v>
      </c>
      <c r="C6614">
        <v>9.3900000000000008E-3</v>
      </c>
      <c r="D6614">
        <v>9.3399999999999993E-3</v>
      </c>
      <c r="E6614">
        <v>0.5</v>
      </c>
      <c r="F6614">
        <v>89323</v>
      </c>
      <c r="G6614">
        <v>835</v>
      </c>
      <c r="H6614">
        <v>88905</v>
      </c>
      <c r="I6614">
        <v>1995787</v>
      </c>
      <c r="J6614">
        <v>22.34</v>
      </c>
    </row>
    <row r="6615" spans="1:10" x14ac:dyDescent="0.45">
      <c r="A6615">
        <v>1992</v>
      </c>
      <c r="B6615">
        <v>62</v>
      </c>
      <c r="C6615">
        <v>1.0500000000000001E-2</v>
      </c>
      <c r="D6615">
        <v>1.0449999999999999E-2</v>
      </c>
      <c r="E6615">
        <v>0.5</v>
      </c>
      <c r="F6615">
        <v>88488</v>
      </c>
      <c r="G6615">
        <v>924</v>
      </c>
      <c r="H6615">
        <v>88026</v>
      </c>
      <c r="I6615">
        <v>1906881</v>
      </c>
      <c r="J6615">
        <v>21.55</v>
      </c>
    </row>
    <row r="6616" spans="1:10" x14ac:dyDescent="0.45">
      <c r="A6616">
        <v>1992</v>
      </c>
      <c r="B6616">
        <v>63</v>
      </c>
      <c r="C6616">
        <v>1.1209999999999999E-2</v>
      </c>
      <c r="D6616">
        <v>1.115E-2</v>
      </c>
      <c r="E6616">
        <v>0.5</v>
      </c>
      <c r="F6616">
        <v>87564</v>
      </c>
      <c r="G6616">
        <v>976</v>
      </c>
      <c r="H6616">
        <v>87075</v>
      </c>
      <c r="I6616">
        <v>1818856</v>
      </c>
      <c r="J6616">
        <v>20.77</v>
      </c>
    </row>
    <row r="6617" spans="1:10" x14ac:dyDescent="0.45">
      <c r="A6617">
        <v>1992</v>
      </c>
      <c r="B6617">
        <v>64</v>
      </c>
      <c r="C6617">
        <v>1.2E-2</v>
      </c>
      <c r="D6617">
        <v>1.193E-2</v>
      </c>
      <c r="E6617">
        <v>0.5</v>
      </c>
      <c r="F6617">
        <v>86587</v>
      </c>
      <c r="G6617">
        <v>1033</v>
      </c>
      <c r="H6617">
        <v>86071</v>
      </c>
      <c r="I6617">
        <v>1731780</v>
      </c>
      <c r="J6617">
        <v>20</v>
      </c>
    </row>
    <row r="6618" spans="1:10" x14ac:dyDescent="0.45">
      <c r="A6618">
        <v>1992</v>
      </c>
      <c r="B6618">
        <v>65</v>
      </c>
      <c r="C6618">
        <v>1.299E-2</v>
      </c>
      <c r="D6618">
        <v>1.291E-2</v>
      </c>
      <c r="E6618">
        <v>0.5</v>
      </c>
      <c r="F6618">
        <v>85555</v>
      </c>
      <c r="G6618">
        <v>1104</v>
      </c>
      <c r="H6618">
        <v>85003</v>
      </c>
      <c r="I6618">
        <v>1645709</v>
      </c>
      <c r="J6618">
        <v>19.239999999999998</v>
      </c>
    </row>
    <row r="6619" spans="1:10" x14ac:dyDescent="0.45">
      <c r="A6619">
        <v>1992</v>
      </c>
      <c r="B6619">
        <v>66</v>
      </c>
      <c r="C6619">
        <v>1.4489999999999999E-2</v>
      </c>
      <c r="D6619">
        <v>1.439E-2</v>
      </c>
      <c r="E6619">
        <v>0.5</v>
      </c>
      <c r="F6619">
        <v>84451</v>
      </c>
      <c r="G6619">
        <v>1215</v>
      </c>
      <c r="H6619">
        <v>83843</v>
      </c>
      <c r="I6619">
        <v>1560707</v>
      </c>
      <c r="J6619">
        <v>18.48</v>
      </c>
    </row>
    <row r="6620" spans="1:10" x14ac:dyDescent="0.45">
      <c r="A6620">
        <v>1992</v>
      </c>
      <c r="B6620">
        <v>67</v>
      </c>
      <c r="C6620">
        <v>1.593E-2</v>
      </c>
      <c r="D6620">
        <v>1.5800000000000002E-2</v>
      </c>
      <c r="E6620">
        <v>0.5</v>
      </c>
      <c r="F6620">
        <v>83236</v>
      </c>
      <c r="G6620">
        <v>1315</v>
      </c>
      <c r="H6620">
        <v>82578</v>
      </c>
      <c r="I6620">
        <v>1476864</v>
      </c>
      <c r="J6620">
        <v>17.739999999999998</v>
      </c>
    </row>
    <row r="6621" spans="1:10" x14ac:dyDescent="0.45">
      <c r="A6621">
        <v>1992</v>
      </c>
      <c r="B6621">
        <v>68</v>
      </c>
      <c r="C6621">
        <v>1.737E-2</v>
      </c>
      <c r="D6621">
        <v>1.7219999999999999E-2</v>
      </c>
      <c r="E6621">
        <v>0.5</v>
      </c>
      <c r="F6621">
        <v>81920</v>
      </c>
      <c r="G6621">
        <v>1411</v>
      </c>
      <c r="H6621">
        <v>81215</v>
      </c>
      <c r="I6621">
        <v>1394285</v>
      </c>
      <c r="J6621">
        <v>17.02</v>
      </c>
    </row>
    <row r="6622" spans="1:10" x14ac:dyDescent="0.45">
      <c r="A6622">
        <v>1992</v>
      </c>
      <c r="B6622">
        <v>69</v>
      </c>
      <c r="C6622">
        <v>1.8159999999999999E-2</v>
      </c>
      <c r="D6622">
        <v>1.7999999999999999E-2</v>
      </c>
      <c r="E6622">
        <v>0.5</v>
      </c>
      <c r="F6622">
        <v>80510</v>
      </c>
      <c r="G6622">
        <v>1449</v>
      </c>
      <c r="H6622">
        <v>79785</v>
      </c>
      <c r="I6622">
        <v>1313071</v>
      </c>
      <c r="J6622">
        <v>16.309999999999999</v>
      </c>
    </row>
    <row r="6623" spans="1:10" x14ac:dyDescent="0.45">
      <c r="A6623">
        <v>1992</v>
      </c>
      <c r="B6623">
        <v>70</v>
      </c>
      <c r="C6623">
        <v>2.0129999999999999E-2</v>
      </c>
      <c r="D6623">
        <v>1.993E-2</v>
      </c>
      <c r="E6623">
        <v>0.5</v>
      </c>
      <c r="F6623">
        <v>79061</v>
      </c>
      <c r="G6623">
        <v>1576</v>
      </c>
      <c r="H6623">
        <v>78273</v>
      </c>
      <c r="I6623">
        <v>1233285</v>
      </c>
      <c r="J6623">
        <v>15.6</v>
      </c>
    </row>
    <row r="6624" spans="1:10" x14ac:dyDescent="0.45">
      <c r="A6624">
        <v>1992</v>
      </c>
      <c r="B6624">
        <v>71</v>
      </c>
      <c r="C6624">
        <v>2.197E-2</v>
      </c>
      <c r="D6624">
        <v>2.1739999999999999E-2</v>
      </c>
      <c r="E6624">
        <v>0.5</v>
      </c>
      <c r="F6624">
        <v>77485</v>
      </c>
      <c r="G6624">
        <v>1684</v>
      </c>
      <c r="H6624">
        <v>76643</v>
      </c>
      <c r="I6624">
        <v>1155013</v>
      </c>
      <c r="J6624">
        <v>14.91</v>
      </c>
    </row>
    <row r="6625" spans="1:10" x14ac:dyDescent="0.45">
      <c r="A6625">
        <v>1992</v>
      </c>
      <c r="B6625">
        <v>72</v>
      </c>
      <c r="C6625">
        <v>2.478E-2</v>
      </c>
      <c r="D6625">
        <v>2.4479999999999998E-2</v>
      </c>
      <c r="E6625">
        <v>0.5</v>
      </c>
      <c r="F6625">
        <v>75801</v>
      </c>
      <c r="G6625">
        <v>1856</v>
      </c>
      <c r="H6625">
        <v>74873</v>
      </c>
      <c r="I6625">
        <v>1078370</v>
      </c>
      <c r="J6625">
        <v>14.23</v>
      </c>
    </row>
    <row r="6626" spans="1:10" x14ac:dyDescent="0.45">
      <c r="A6626">
        <v>1992</v>
      </c>
      <c r="B6626">
        <v>73</v>
      </c>
      <c r="C6626">
        <v>2.648E-2</v>
      </c>
      <c r="D6626">
        <v>2.614E-2</v>
      </c>
      <c r="E6626">
        <v>0.5</v>
      </c>
      <c r="F6626">
        <v>73945</v>
      </c>
      <c r="G6626">
        <v>1933</v>
      </c>
      <c r="H6626">
        <v>72979</v>
      </c>
      <c r="I6626">
        <v>1003497</v>
      </c>
      <c r="J6626">
        <v>13.57</v>
      </c>
    </row>
    <row r="6627" spans="1:10" x14ac:dyDescent="0.45">
      <c r="A6627">
        <v>1992</v>
      </c>
      <c r="B6627">
        <v>74</v>
      </c>
      <c r="C6627">
        <v>2.8850000000000001E-2</v>
      </c>
      <c r="D6627">
        <v>2.844E-2</v>
      </c>
      <c r="E6627">
        <v>0.5</v>
      </c>
      <c r="F6627">
        <v>72012</v>
      </c>
      <c r="G6627">
        <v>2048</v>
      </c>
      <c r="H6627">
        <v>70988</v>
      </c>
      <c r="I6627">
        <v>930518</v>
      </c>
      <c r="J6627">
        <v>12.92</v>
      </c>
    </row>
    <row r="6628" spans="1:10" x14ac:dyDescent="0.45">
      <c r="A6628">
        <v>1992</v>
      </c>
      <c r="B6628">
        <v>75</v>
      </c>
      <c r="C6628">
        <v>3.1469999999999998E-2</v>
      </c>
      <c r="D6628">
        <v>3.099E-2</v>
      </c>
      <c r="E6628">
        <v>0.5</v>
      </c>
      <c r="F6628">
        <v>69964</v>
      </c>
      <c r="G6628">
        <v>2168</v>
      </c>
      <c r="H6628">
        <v>68880</v>
      </c>
      <c r="I6628">
        <v>859530</v>
      </c>
      <c r="J6628">
        <v>12.29</v>
      </c>
    </row>
    <row r="6629" spans="1:10" x14ac:dyDescent="0.45">
      <c r="A6629">
        <v>1992</v>
      </c>
      <c r="B6629">
        <v>76</v>
      </c>
      <c r="C6629">
        <v>3.3890000000000003E-2</v>
      </c>
      <c r="D6629">
        <v>3.3329999999999999E-2</v>
      </c>
      <c r="E6629">
        <v>0.5</v>
      </c>
      <c r="F6629">
        <v>67796</v>
      </c>
      <c r="G6629">
        <v>2260</v>
      </c>
      <c r="H6629">
        <v>66666</v>
      </c>
      <c r="I6629">
        <v>790650</v>
      </c>
      <c r="J6629">
        <v>11.66</v>
      </c>
    </row>
    <row r="6630" spans="1:10" x14ac:dyDescent="0.45">
      <c r="A6630">
        <v>1992</v>
      </c>
      <c r="B6630">
        <v>77</v>
      </c>
      <c r="C6630">
        <v>3.7139999999999999E-2</v>
      </c>
      <c r="D6630">
        <v>3.6470000000000002E-2</v>
      </c>
      <c r="E6630">
        <v>0.5</v>
      </c>
      <c r="F6630">
        <v>65537</v>
      </c>
      <c r="G6630">
        <v>2390</v>
      </c>
      <c r="H6630">
        <v>64342</v>
      </c>
      <c r="I6630">
        <v>723984</v>
      </c>
      <c r="J6630">
        <v>11.05</v>
      </c>
    </row>
    <row r="6631" spans="1:10" x14ac:dyDescent="0.45">
      <c r="A6631">
        <v>1992</v>
      </c>
      <c r="B6631">
        <v>78</v>
      </c>
      <c r="C6631">
        <v>4.0239999999999998E-2</v>
      </c>
      <c r="D6631">
        <v>3.9449999999999999E-2</v>
      </c>
      <c r="E6631">
        <v>0.5</v>
      </c>
      <c r="F6631">
        <v>63147</v>
      </c>
      <c r="G6631">
        <v>2491</v>
      </c>
      <c r="H6631">
        <v>61901</v>
      </c>
      <c r="I6631">
        <v>659642</v>
      </c>
      <c r="J6631">
        <v>10.45</v>
      </c>
    </row>
    <row r="6632" spans="1:10" x14ac:dyDescent="0.45">
      <c r="A6632">
        <v>1992</v>
      </c>
      <c r="B6632">
        <v>79</v>
      </c>
      <c r="C6632">
        <v>4.4560000000000002E-2</v>
      </c>
      <c r="D6632">
        <v>4.3589999999999997E-2</v>
      </c>
      <c r="E6632">
        <v>0.5</v>
      </c>
      <c r="F6632">
        <v>60656</v>
      </c>
      <c r="G6632">
        <v>2644</v>
      </c>
      <c r="H6632">
        <v>59334</v>
      </c>
      <c r="I6632">
        <v>597741</v>
      </c>
      <c r="J6632">
        <v>9.85</v>
      </c>
    </row>
    <row r="6633" spans="1:10" x14ac:dyDescent="0.45">
      <c r="A6633">
        <v>1992</v>
      </c>
      <c r="B6633">
        <v>80</v>
      </c>
      <c r="C6633">
        <v>5.0549999999999998E-2</v>
      </c>
      <c r="D6633">
        <v>4.931E-2</v>
      </c>
      <c r="E6633">
        <v>0.5</v>
      </c>
      <c r="F6633">
        <v>58012</v>
      </c>
      <c r="G6633">
        <v>2860</v>
      </c>
      <c r="H6633">
        <v>56582</v>
      </c>
      <c r="I6633">
        <v>538407</v>
      </c>
      <c r="J6633">
        <v>9.2799999999999994</v>
      </c>
    </row>
    <row r="6634" spans="1:10" x14ac:dyDescent="0.45">
      <c r="A6634">
        <v>1992</v>
      </c>
      <c r="B6634">
        <v>81</v>
      </c>
      <c r="C6634">
        <v>5.7209999999999997E-2</v>
      </c>
      <c r="D6634">
        <v>5.5620000000000003E-2</v>
      </c>
      <c r="E6634">
        <v>0.5</v>
      </c>
      <c r="F6634">
        <v>55151</v>
      </c>
      <c r="G6634">
        <v>3067</v>
      </c>
      <c r="H6634">
        <v>53618</v>
      </c>
      <c r="I6634">
        <v>481825</v>
      </c>
      <c r="J6634">
        <v>8.74</v>
      </c>
    </row>
    <row r="6635" spans="1:10" x14ac:dyDescent="0.45">
      <c r="A6635">
        <v>1992</v>
      </c>
      <c r="B6635">
        <v>82</v>
      </c>
      <c r="C6635">
        <v>6.361E-2</v>
      </c>
      <c r="D6635">
        <v>6.1650000000000003E-2</v>
      </c>
      <c r="E6635">
        <v>0.5</v>
      </c>
      <c r="F6635">
        <v>52084</v>
      </c>
      <c r="G6635">
        <v>3211</v>
      </c>
      <c r="H6635">
        <v>50478</v>
      </c>
      <c r="I6635">
        <v>428208</v>
      </c>
      <c r="J6635">
        <v>8.2200000000000006</v>
      </c>
    </row>
    <row r="6636" spans="1:10" x14ac:dyDescent="0.45">
      <c r="A6636">
        <v>1992</v>
      </c>
      <c r="B6636">
        <v>83</v>
      </c>
      <c r="C6636">
        <v>6.9750000000000006E-2</v>
      </c>
      <c r="D6636">
        <v>6.7400000000000002E-2</v>
      </c>
      <c r="E6636">
        <v>0.5</v>
      </c>
      <c r="F6636">
        <v>48873</v>
      </c>
      <c r="G6636">
        <v>3294</v>
      </c>
      <c r="H6636">
        <v>47226</v>
      </c>
      <c r="I6636">
        <v>377729</v>
      </c>
      <c r="J6636">
        <v>7.73</v>
      </c>
    </row>
    <row r="6637" spans="1:10" x14ac:dyDescent="0.45">
      <c r="A6637">
        <v>1992</v>
      </c>
      <c r="B6637">
        <v>84</v>
      </c>
      <c r="C6637">
        <v>7.775E-2</v>
      </c>
      <c r="D6637">
        <v>7.4840000000000004E-2</v>
      </c>
      <c r="E6637">
        <v>0.5</v>
      </c>
      <c r="F6637">
        <v>45579</v>
      </c>
      <c r="G6637">
        <v>3411</v>
      </c>
      <c r="H6637">
        <v>43874</v>
      </c>
      <c r="I6637">
        <v>330503</v>
      </c>
      <c r="J6637">
        <v>7.25</v>
      </c>
    </row>
    <row r="6638" spans="1:10" x14ac:dyDescent="0.45">
      <c r="A6638">
        <v>1992</v>
      </c>
      <c r="B6638">
        <v>85</v>
      </c>
      <c r="C6638">
        <v>8.6379999999999998E-2</v>
      </c>
      <c r="D6638">
        <v>8.2809999999999995E-2</v>
      </c>
      <c r="E6638">
        <v>0.5</v>
      </c>
      <c r="F6638">
        <v>42168</v>
      </c>
      <c r="G6638">
        <v>3492</v>
      </c>
      <c r="H6638">
        <v>40422</v>
      </c>
      <c r="I6638">
        <v>286630</v>
      </c>
      <c r="J6638">
        <v>6.8</v>
      </c>
    </row>
    <row r="6639" spans="1:10" x14ac:dyDescent="0.45">
      <c r="A6639">
        <v>1992</v>
      </c>
      <c r="B6639">
        <v>86</v>
      </c>
      <c r="C6639">
        <v>9.5439999999999997E-2</v>
      </c>
      <c r="D6639">
        <v>9.1090000000000004E-2</v>
      </c>
      <c r="E6639">
        <v>0.5</v>
      </c>
      <c r="F6639">
        <v>38676</v>
      </c>
      <c r="G6639">
        <v>3523</v>
      </c>
      <c r="H6639">
        <v>36915</v>
      </c>
      <c r="I6639">
        <v>246208</v>
      </c>
      <c r="J6639">
        <v>6.37</v>
      </c>
    </row>
    <row r="6640" spans="1:10" x14ac:dyDescent="0.45">
      <c r="A6640">
        <v>1992</v>
      </c>
      <c r="B6640">
        <v>87</v>
      </c>
      <c r="C6640">
        <v>0.10569000000000001</v>
      </c>
      <c r="D6640">
        <v>0.10038999999999999</v>
      </c>
      <c r="E6640">
        <v>0.5</v>
      </c>
      <c r="F6640">
        <v>35153</v>
      </c>
      <c r="G6640">
        <v>3529</v>
      </c>
      <c r="H6640">
        <v>33389</v>
      </c>
      <c r="I6640">
        <v>209293</v>
      </c>
      <c r="J6640">
        <v>5.95</v>
      </c>
    </row>
    <row r="6641" spans="1:10" x14ac:dyDescent="0.45">
      <c r="A6641">
        <v>1992</v>
      </c>
      <c r="B6641">
        <v>88</v>
      </c>
      <c r="C6641">
        <v>0.11711000000000001</v>
      </c>
      <c r="D6641">
        <v>0.11063000000000001</v>
      </c>
      <c r="E6641">
        <v>0.5</v>
      </c>
      <c r="F6641">
        <v>31624</v>
      </c>
      <c r="G6641">
        <v>3499</v>
      </c>
      <c r="H6641">
        <v>29875</v>
      </c>
      <c r="I6641">
        <v>175904</v>
      </c>
      <c r="J6641">
        <v>5.56</v>
      </c>
    </row>
    <row r="6642" spans="1:10" x14ac:dyDescent="0.45">
      <c r="A6642">
        <v>1992</v>
      </c>
      <c r="B6642">
        <v>89</v>
      </c>
      <c r="C6642">
        <v>0.12989000000000001</v>
      </c>
      <c r="D6642">
        <v>0.12197</v>
      </c>
      <c r="E6642">
        <v>0.5</v>
      </c>
      <c r="F6642">
        <v>28126</v>
      </c>
      <c r="G6642">
        <v>3430</v>
      </c>
      <c r="H6642">
        <v>26410</v>
      </c>
      <c r="I6642">
        <v>146030</v>
      </c>
      <c r="J6642">
        <v>5.19</v>
      </c>
    </row>
    <row r="6643" spans="1:10" x14ac:dyDescent="0.45">
      <c r="A6643">
        <v>1992</v>
      </c>
      <c r="B6643">
        <v>90</v>
      </c>
      <c r="C6643">
        <v>0.14183000000000001</v>
      </c>
      <c r="D6643">
        <v>0.13244</v>
      </c>
      <c r="E6643">
        <v>0.5</v>
      </c>
      <c r="F6643">
        <v>24695</v>
      </c>
      <c r="G6643">
        <v>3271</v>
      </c>
      <c r="H6643">
        <v>23060</v>
      </c>
      <c r="I6643">
        <v>119619</v>
      </c>
      <c r="J6643">
        <v>4.84</v>
      </c>
    </row>
    <row r="6644" spans="1:10" x14ac:dyDescent="0.45">
      <c r="A6644">
        <v>1992</v>
      </c>
      <c r="B6644">
        <v>91</v>
      </c>
      <c r="C6644">
        <v>0.16027</v>
      </c>
      <c r="D6644">
        <v>0.14838000000000001</v>
      </c>
      <c r="E6644">
        <v>0.5</v>
      </c>
      <c r="F6644">
        <v>21425</v>
      </c>
      <c r="G6644">
        <v>3179</v>
      </c>
      <c r="H6644">
        <v>19835</v>
      </c>
      <c r="I6644">
        <v>96560</v>
      </c>
      <c r="J6644">
        <v>4.51</v>
      </c>
    </row>
    <row r="6645" spans="1:10" x14ac:dyDescent="0.45">
      <c r="A6645">
        <v>1992</v>
      </c>
      <c r="B6645">
        <v>92</v>
      </c>
      <c r="C6645">
        <v>0.17998</v>
      </c>
      <c r="D6645">
        <v>0.16511999999999999</v>
      </c>
      <c r="E6645">
        <v>0.5</v>
      </c>
      <c r="F6645">
        <v>18246</v>
      </c>
      <c r="G6645">
        <v>3013</v>
      </c>
      <c r="H6645">
        <v>16739</v>
      </c>
      <c r="I6645">
        <v>76725</v>
      </c>
      <c r="J6645">
        <v>4.21</v>
      </c>
    </row>
    <row r="6646" spans="1:10" x14ac:dyDescent="0.45">
      <c r="A6646">
        <v>1992</v>
      </c>
      <c r="B6646">
        <v>93</v>
      </c>
      <c r="C6646">
        <v>0.19497</v>
      </c>
      <c r="D6646">
        <v>0.17765</v>
      </c>
      <c r="E6646">
        <v>0.5</v>
      </c>
      <c r="F6646">
        <v>15233</v>
      </c>
      <c r="G6646">
        <v>2706</v>
      </c>
      <c r="H6646">
        <v>13880</v>
      </c>
      <c r="I6646">
        <v>59985</v>
      </c>
      <c r="J6646">
        <v>3.94</v>
      </c>
    </row>
    <row r="6647" spans="1:10" x14ac:dyDescent="0.45">
      <c r="A6647">
        <v>1992</v>
      </c>
      <c r="B6647">
        <v>94</v>
      </c>
      <c r="C6647">
        <v>0.21779000000000001</v>
      </c>
      <c r="D6647">
        <v>0.19639999999999999</v>
      </c>
      <c r="E6647">
        <v>0.5</v>
      </c>
      <c r="F6647">
        <v>12527</v>
      </c>
      <c r="G6647">
        <v>2460</v>
      </c>
      <c r="H6647">
        <v>11297</v>
      </c>
      <c r="I6647">
        <v>46106</v>
      </c>
      <c r="J6647">
        <v>3.68</v>
      </c>
    </row>
    <row r="6648" spans="1:10" x14ac:dyDescent="0.45">
      <c r="A6648">
        <v>1992</v>
      </c>
      <c r="B6648">
        <v>95</v>
      </c>
      <c r="C6648">
        <v>0.23233999999999999</v>
      </c>
      <c r="D6648">
        <v>0.20816000000000001</v>
      </c>
      <c r="E6648">
        <v>0.5</v>
      </c>
      <c r="F6648">
        <v>10066</v>
      </c>
      <c r="G6648">
        <v>2095</v>
      </c>
      <c r="H6648">
        <v>9019</v>
      </c>
      <c r="I6648">
        <v>34809</v>
      </c>
      <c r="J6648">
        <v>3.46</v>
      </c>
    </row>
    <row r="6649" spans="1:10" x14ac:dyDescent="0.45">
      <c r="A6649">
        <v>1992</v>
      </c>
      <c r="B6649">
        <v>96</v>
      </c>
      <c r="C6649">
        <v>0.25366</v>
      </c>
      <c r="D6649">
        <v>0.22511</v>
      </c>
      <c r="E6649">
        <v>0.5</v>
      </c>
      <c r="F6649">
        <v>7971</v>
      </c>
      <c r="G6649">
        <v>1794</v>
      </c>
      <c r="H6649">
        <v>7074</v>
      </c>
      <c r="I6649">
        <v>25790</v>
      </c>
      <c r="J6649">
        <v>3.24</v>
      </c>
    </row>
    <row r="6650" spans="1:10" x14ac:dyDescent="0.45">
      <c r="A6650">
        <v>1992</v>
      </c>
      <c r="B6650">
        <v>97</v>
      </c>
      <c r="C6650">
        <v>0.27622999999999998</v>
      </c>
      <c r="D6650">
        <v>0.24271000000000001</v>
      </c>
      <c r="E6650">
        <v>0.5</v>
      </c>
      <c r="F6650">
        <v>6177</v>
      </c>
      <c r="G6650">
        <v>1499</v>
      </c>
      <c r="H6650">
        <v>5427</v>
      </c>
      <c r="I6650">
        <v>18716</v>
      </c>
      <c r="J6650">
        <v>3.03</v>
      </c>
    </row>
    <row r="6651" spans="1:10" x14ac:dyDescent="0.45">
      <c r="A6651">
        <v>1992</v>
      </c>
      <c r="B6651">
        <v>98</v>
      </c>
      <c r="C6651">
        <v>0.3</v>
      </c>
      <c r="D6651">
        <v>0.26086999999999999</v>
      </c>
      <c r="E6651">
        <v>0.5</v>
      </c>
      <c r="F6651">
        <v>4678</v>
      </c>
      <c r="G6651">
        <v>1220</v>
      </c>
      <c r="H6651">
        <v>4067</v>
      </c>
      <c r="I6651">
        <v>13289</v>
      </c>
      <c r="J6651">
        <v>2.84</v>
      </c>
    </row>
    <row r="6652" spans="1:10" x14ac:dyDescent="0.45">
      <c r="A6652">
        <v>1992</v>
      </c>
      <c r="B6652">
        <v>99</v>
      </c>
      <c r="C6652">
        <v>0.32490000000000002</v>
      </c>
      <c r="D6652">
        <v>0.27949000000000002</v>
      </c>
      <c r="E6652">
        <v>0.5</v>
      </c>
      <c r="F6652">
        <v>3457</v>
      </c>
      <c r="G6652">
        <v>966</v>
      </c>
      <c r="H6652">
        <v>2974</v>
      </c>
      <c r="I6652">
        <v>9222</v>
      </c>
      <c r="J6652">
        <v>2.67</v>
      </c>
    </row>
    <row r="6653" spans="1:10" x14ac:dyDescent="0.45">
      <c r="A6653">
        <v>1992</v>
      </c>
      <c r="B6653">
        <v>100</v>
      </c>
      <c r="C6653">
        <v>0.35082000000000002</v>
      </c>
      <c r="D6653">
        <v>0.29847000000000001</v>
      </c>
      <c r="E6653">
        <v>0.5</v>
      </c>
      <c r="F6653">
        <v>2491</v>
      </c>
      <c r="G6653">
        <v>743</v>
      </c>
      <c r="H6653">
        <v>2119</v>
      </c>
      <c r="I6653">
        <v>6248</v>
      </c>
      <c r="J6653">
        <v>2.5099999999999998</v>
      </c>
    </row>
    <row r="6654" spans="1:10" x14ac:dyDescent="0.45">
      <c r="A6654">
        <v>1992</v>
      </c>
      <c r="B6654">
        <v>101</v>
      </c>
      <c r="C6654">
        <v>0.37766</v>
      </c>
      <c r="D6654">
        <v>0.31767000000000001</v>
      </c>
      <c r="E6654">
        <v>0.5</v>
      </c>
      <c r="F6654">
        <v>1748</v>
      </c>
      <c r="G6654">
        <v>555</v>
      </c>
      <c r="H6654">
        <v>1470</v>
      </c>
      <c r="I6654">
        <v>4129</v>
      </c>
      <c r="J6654">
        <v>2.36</v>
      </c>
    </row>
    <row r="6655" spans="1:10" x14ac:dyDescent="0.45">
      <c r="A6655">
        <v>1992</v>
      </c>
      <c r="B6655">
        <v>102</v>
      </c>
      <c r="C6655">
        <v>0.40527000000000002</v>
      </c>
      <c r="D6655">
        <v>0.33699000000000001</v>
      </c>
      <c r="E6655">
        <v>0.5</v>
      </c>
      <c r="F6655">
        <v>1192</v>
      </c>
      <c r="G6655">
        <v>402</v>
      </c>
      <c r="H6655">
        <v>991</v>
      </c>
      <c r="I6655">
        <v>2659</v>
      </c>
      <c r="J6655">
        <v>2.23</v>
      </c>
    </row>
    <row r="6656" spans="1:10" x14ac:dyDescent="0.45">
      <c r="A6656">
        <v>1992</v>
      </c>
      <c r="B6656">
        <v>103</v>
      </c>
      <c r="C6656">
        <v>0.4335</v>
      </c>
      <c r="D6656">
        <v>0.35626999999999998</v>
      </c>
      <c r="E6656">
        <v>0.5</v>
      </c>
      <c r="F6656">
        <v>791</v>
      </c>
      <c r="G6656">
        <v>282</v>
      </c>
      <c r="H6656">
        <v>650</v>
      </c>
      <c r="I6656">
        <v>1667</v>
      </c>
      <c r="J6656">
        <v>2.11</v>
      </c>
    </row>
    <row r="6657" spans="1:10" x14ac:dyDescent="0.45">
      <c r="A6657">
        <v>1992</v>
      </c>
      <c r="B6657">
        <v>104</v>
      </c>
      <c r="C6657">
        <v>0.46216000000000002</v>
      </c>
      <c r="D6657">
        <v>0.37541000000000002</v>
      </c>
      <c r="E6657">
        <v>0.5</v>
      </c>
      <c r="F6657">
        <v>509</v>
      </c>
      <c r="G6657">
        <v>191</v>
      </c>
      <c r="H6657">
        <v>413</v>
      </c>
      <c r="I6657">
        <v>1017</v>
      </c>
      <c r="J6657">
        <v>2</v>
      </c>
    </row>
    <row r="6658" spans="1:10" x14ac:dyDescent="0.45">
      <c r="A6658">
        <v>1992</v>
      </c>
      <c r="B6658">
        <v>105</v>
      </c>
      <c r="C6658">
        <v>0.49107000000000001</v>
      </c>
      <c r="D6658">
        <v>0.39426</v>
      </c>
      <c r="E6658">
        <v>0.5</v>
      </c>
      <c r="F6658">
        <v>318</v>
      </c>
      <c r="G6658">
        <v>125</v>
      </c>
      <c r="H6658">
        <v>255</v>
      </c>
      <c r="I6658">
        <v>604</v>
      </c>
      <c r="J6658">
        <v>1.9</v>
      </c>
    </row>
    <row r="6659" spans="1:10" x14ac:dyDescent="0.45">
      <c r="A6659">
        <v>1992</v>
      </c>
      <c r="B6659">
        <v>106</v>
      </c>
      <c r="C6659">
        <v>0.52003999999999995</v>
      </c>
      <c r="D6659">
        <v>0.41272999999999999</v>
      </c>
      <c r="E6659">
        <v>0.5</v>
      </c>
      <c r="F6659">
        <v>193</v>
      </c>
      <c r="G6659">
        <v>79</v>
      </c>
      <c r="H6659">
        <v>153</v>
      </c>
      <c r="I6659">
        <v>349</v>
      </c>
      <c r="J6659">
        <v>1.81</v>
      </c>
    </row>
    <row r="6660" spans="1:10" x14ac:dyDescent="0.45">
      <c r="A6660">
        <v>1992</v>
      </c>
      <c r="B6660">
        <v>107</v>
      </c>
      <c r="C6660">
        <v>0.54888000000000003</v>
      </c>
      <c r="D6660">
        <v>0.43068000000000001</v>
      </c>
      <c r="E6660">
        <v>0.5</v>
      </c>
      <c r="F6660">
        <v>113</v>
      </c>
      <c r="G6660">
        <v>49</v>
      </c>
      <c r="H6660">
        <v>89</v>
      </c>
      <c r="I6660">
        <v>196</v>
      </c>
      <c r="J6660">
        <v>1.73</v>
      </c>
    </row>
    <row r="6661" spans="1:10" x14ac:dyDescent="0.45">
      <c r="A6661">
        <v>1992</v>
      </c>
      <c r="B6661">
        <v>108</v>
      </c>
      <c r="C6661">
        <v>0.57740000000000002</v>
      </c>
      <c r="D6661">
        <v>0.44805</v>
      </c>
      <c r="E6661">
        <v>0.5</v>
      </c>
      <c r="F6661">
        <v>64</v>
      </c>
      <c r="G6661">
        <v>29</v>
      </c>
      <c r="H6661">
        <v>50</v>
      </c>
      <c r="I6661">
        <v>107</v>
      </c>
      <c r="J6661">
        <v>1.67</v>
      </c>
    </row>
    <row r="6662" spans="1:10" x14ac:dyDescent="0.45">
      <c r="A6662">
        <v>1992</v>
      </c>
      <c r="B6662">
        <v>109</v>
      </c>
      <c r="C6662">
        <v>0.60540000000000005</v>
      </c>
      <c r="D6662">
        <v>0.46472999999999998</v>
      </c>
      <c r="E6662">
        <v>0.5</v>
      </c>
      <c r="F6662">
        <v>36</v>
      </c>
      <c r="G6662">
        <v>17</v>
      </c>
      <c r="H6662">
        <v>27</v>
      </c>
      <c r="I6662">
        <v>57</v>
      </c>
      <c r="J6662">
        <v>1.61</v>
      </c>
    </row>
    <row r="6663" spans="1:10" x14ac:dyDescent="0.45">
      <c r="A6663">
        <v>1992</v>
      </c>
      <c r="B6663" t="s">
        <v>20</v>
      </c>
      <c r="C6663">
        <v>0.63273999999999997</v>
      </c>
      <c r="D6663">
        <v>1</v>
      </c>
      <c r="E6663">
        <v>1.58</v>
      </c>
      <c r="F6663">
        <v>19</v>
      </c>
      <c r="G6663">
        <v>19</v>
      </c>
      <c r="H6663">
        <v>30</v>
      </c>
      <c r="I6663">
        <v>30</v>
      </c>
      <c r="J6663">
        <v>1.58</v>
      </c>
    </row>
    <row r="6664" spans="1:10" x14ac:dyDescent="0.45">
      <c r="A6664">
        <v>1993</v>
      </c>
      <c r="B6664">
        <v>0</v>
      </c>
      <c r="C6664">
        <v>7.6299999999999996E-3</v>
      </c>
      <c r="D6664">
        <v>7.5799999999999999E-3</v>
      </c>
      <c r="E6664">
        <v>0.13</v>
      </c>
      <c r="F6664">
        <v>100000</v>
      </c>
      <c r="G6664">
        <v>758</v>
      </c>
      <c r="H6664">
        <v>99343</v>
      </c>
      <c r="I6664">
        <v>7893985</v>
      </c>
      <c r="J6664">
        <v>78.94</v>
      </c>
    </row>
    <row r="6665" spans="1:10" x14ac:dyDescent="0.45">
      <c r="A6665">
        <v>1993</v>
      </c>
      <c r="B6665">
        <v>1</v>
      </c>
      <c r="C6665">
        <v>6.4000000000000005E-4</v>
      </c>
      <c r="D6665">
        <v>6.4000000000000005E-4</v>
      </c>
      <c r="E6665">
        <v>0.5</v>
      </c>
      <c r="F6665">
        <v>99242</v>
      </c>
      <c r="G6665">
        <v>64</v>
      </c>
      <c r="H6665">
        <v>99210</v>
      </c>
      <c r="I6665">
        <v>7794643</v>
      </c>
      <c r="J6665">
        <v>78.540000000000006</v>
      </c>
    </row>
    <row r="6666" spans="1:10" x14ac:dyDescent="0.45">
      <c r="A6666">
        <v>1993</v>
      </c>
      <c r="B6666">
        <v>2</v>
      </c>
      <c r="C6666">
        <v>4.2000000000000002E-4</v>
      </c>
      <c r="D6666">
        <v>4.2000000000000002E-4</v>
      </c>
      <c r="E6666">
        <v>0.5</v>
      </c>
      <c r="F6666">
        <v>99178</v>
      </c>
      <c r="G6666">
        <v>41</v>
      </c>
      <c r="H6666">
        <v>99157</v>
      </c>
      <c r="I6666">
        <v>7695433</v>
      </c>
      <c r="J6666">
        <v>77.59</v>
      </c>
    </row>
    <row r="6667" spans="1:10" x14ac:dyDescent="0.45">
      <c r="A6667">
        <v>1993</v>
      </c>
      <c r="B6667">
        <v>3</v>
      </c>
      <c r="C6667">
        <v>3.1E-4</v>
      </c>
      <c r="D6667">
        <v>3.1E-4</v>
      </c>
      <c r="E6667">
        <v>0.5</v>
      </c>
      <c r="F6667">
        <v>99136</v>
      </c>
      <c r="G6667">
        <v>31</v>
      </c>
      <c r="H6667">
        <v>99121</v>
      </c>
      <c r="I6667">
        <v>7596276</v>
      </c>
      <c r="J6667">
        <v>76.62</v>
      </c>
    </row>
    <row r="6668" spans="1:10" x14ac:dyDescent="0.45">
      <c r="A6668">
        <v>1993</v>
      </c>
      <c r="B6668">
        <v>4</v>
      </c>
      <c r="C6668">
        <v>2.3000000000000001E-4</v>
      </c>
      <c r="D6668">
        <v>2.3000000000000001E-4</v>
      </c>
      <c r="E6668">
        <v>0.5</v>
      </c>
      <c r="F6668">
        <v>99106</v>
      </c>
      <c r="G6668">
        <v>23</v>
      </c>
      <c r="H6668">
        <v>99094</v>
      </c>
      <c r="I6668">
        <v>7497155</v>
      </c>
      <c r="J6668">
        <v>75.650000000000006</v>
      </c>
    </row>
    <row r="6669" spans="1:10" x14ac:dyDescent="0.45">
      <c r="A6669">
        <v>1993</v>
      </c>
      <c r="B6669">
        <v>5</v>
      </c>
      <c r="C6669">
        <v>2.0000000000000001E-4</v>
      </c>
      <c r="D6669">
        <v>2.0000000000000001E-4</v>
      </c>
      <c r="E6669">
        <v>0.5</v>
      </c>
      <c r="F6669">
        <v>99083</v>
      </c>
      <c r="G6669">
        <v>20</v>
      </c>
      <c r="H6669">
        <v>99073</v>
      </c>
      <c r="I6669">
        <v>7398060</v>
      </c>
      <c r="J6669">
        <v>74.67</v>
      </c>
    </row>
    <row r="6670" spans="1:10" x14ac:dyDescent="0.45">
      <c r="A6670">
        <v>1993</v>
      </c>
      <c r="B6670">
        <v>6</v>
      </c>
      <c r="C6670">
        <v>2.0000000000000001E-4</v>
      </c>
      <c r="D6670">
        <v>2.0000000000000001E-4</v>
      </c>
      <c r="E6670">
        <v>0.5</v>
      </c>
      <c r="F6670">
        <v>99063</v>
      </c>
      <c r="G6670">
        <v>20</v>
      </c>
      <c r="H6670">
        <v>99053</v>
      </c>
      <c r="I6670">
        <v>7298988</v>
      </c>
      <c r="J6670">
        <v>73.680000000000007</v>
      </c>
    </row>
    <row r="6671" spans="1:10" x14ac:dyDescent="0.45">
      <c r="A6671">
        <v>1993</v>
      </c>
      <c r="B6671">
        <v>7</v>
      </c>
      <c r="C6671">
        <v>1.9000000000000001E-4</v>
      </c>
      <c r="D6671">
        <v>1.9000000000000001E-4</v>
      </c>
      <c r="E6671">
        <v>0.5</v>
      </c>
      <c r="F6671">
        <v>99043</v>
      </c>
      <c r="G6671">
        <v>19</v>
      </c>
      <c r="H6671">
        <v>99033</v>
      </c>
      <c r="I6671">
        <v>7199935</v>
      </c>
      <c r="J6671">
        <v>72.7</v>
      </c>
    </row>
    <row r="6672" spans="1:10" x14ac:dyDescent="0.45">
      <c r="A6672">
        <v>1993</v>
      </c>
      <c r="B6672">
        <v>8</v>
      </c>
      <c r="C6672">
        <v>1.9000000000000001E-4</v>
      </c>
      <c r="D6672">
        <v>1.9000000000000001E-4</v>
      </c>
      <c r="E6672">
        <v>0.5</v>
      </c>
      <c r="F6672">
        <v>99024</v>
      </c>
      <c r="G6672">
        <v>19</v>
      </c>
      <c r="H6672">
        <v>99014</v>
      </c>
      <c r="I6672">
        <v>7100902</v>
      </c>
      <c r="J6672">
        <v>71.709999999999994</v>
      </c>
    </row>
    <row r="6673" spans="1:10" x14ac:dyDescent="0.45">
      <c r="A6673">
        <v>1993</v>
      </c>
      <c r="B6673">
        <v>9</v>
      </c>
      <c r="C6673">
        <v>1.6000000000000001E-4</v>
      </c>
      <c r="D6673">
        <v>1.6000000000000001E-4</v>
      </c>
      <c r="E6673">
        <v>0.5</v>
      </c>
      <c r="F6673">
        <v>99005</v>
      </c>
      <c r="G6673">
        <v>16</v>
      </c>
      <c r="H6673">
        <v>98997</v>
      </c>
      <c r="I6673">
        <v>7001887</v>
      </c>
      <c r="J6673">
        <v>70.72</v>
      </c>
    </row>
    <row r="6674" spans="1:10" x14ac:dyDescent="0.45">
      <c r="A6674">
        <v>1993</v>
      </c>
      <c r="B6674">
        <v>10</v>
      </c>
      <c r="C6674">
        <v>1.3999999999999999E-4</v>
      </c>
      <c r="D6674">
        <v>1.3999999999999999E-4</v>
      </c>
      <c r="E6674">
        <v>0.5</v>
      </c>
      <c r="F6674">
        <v>98989</v>
      </c>
      <c r="G6674">
        <v>14</v>
      </c>
      <c r="H6674">
        <v>98982</v>
      </c>
      <c r="I6674">
        <v>6902890</v>
      </c>
      <c r="J6674">
        <v>69.73</v>
      </c>
    </row>
    <row r="6675" spans="1:10" x14ac:dyDescent="0.45">
      <c r="A6675">
        <v>1993</v>
      </c>
      <c r="B6675">
        <v>11</v>
      </c>
      <c r="C6675">
        <v>1.4999999999999999E-4</v>
      </c>
      <c r="D6675">
        <v>1.4999999999999999E-4</v>
      </c>
      <c r="E6675">
        <v>0.5</v>
      </c>
      <c r="F6675">
        <v>98975</v>
      </c>
      <c r="G6675">
        <v>15</v>
      </c>
      <c r="H6675">
        <v>98968</v>
      </c>
      <c r="I6675">
        <v>6803908</v>
      </c>
      <c r="J6675">
        <v>68.739999999999995</v>
      </c>
    </row>
    <row r="6676" spans="1:10" x14ac:dyDescent="0.45">
      <c r="A6676">
        <v>1993</v>
      </c>
      <c r="B6676">
        <v>12</v>
      </c>
      <c r="C6676">
        <v>1.7000000000000001E-4</v>
      </c>
      <c r="D6676">
        <v>1.7000000000000001E-4</v>
      </c>
      <c r="E6676">
        <v>0.5</v>
      </c>
      <c r="F6676">
        <v>98960</v>
      </c>
      <c r="G6676">
        <v>17</v>
      </c>
      <c r="H6676">
        <v>98952</v>
      </c>
      <c r="I6676">
        <v>6704940</v>
      </c>
      <c r="J6676">
        <v>67.75</v>
      </c>
    </row>
    <row r="6677" spans="1:10" x14ac:dyDescent="0.45">
      <c r="A6677">
        <v>1993</v>
      </c>
      <c r="B6677">
        <v>13</v>
      </c>
      <c r="C6677">
        <v>2.2000000000000001E-4</v>
      </c>
      <c r="D6677">
        <v>2.2000000000000001E-4</v>
      </c>
      <c r="E6677">
        <v>0.5</v>
      </c>
      <c r="F6677">
        <v>98944</v>
      </c>
      <c r="G6677">
        <v>22</v>
      </c>
      <c r="H6677">
        <v>98933</v>
      </c>
      <c r="I6677">
        <v>6605988</v>
      </c>
      <c r="J6677">
        <v>66.77</v>
      </c>
    </row>
    <row r="6678" spans="1:10" x14ac:dyDescent="0.45">
      <c r="A6678">
        <v>1993</v>
      </c>
      <c r="B6678">
        <v>14</v>
      </c>
      <c r="C6678">
        <v>2.7999999999999998E-4</v>
      </c>
      <c r="D6678">
        <v>2.7999999999999998E-4</v>
      </c>
      <c r="E6678">
        <v>0.5</v>
      </c>
      <c r="F6678">
        <v>98922</v>
      </c>
      <c r="G6678">
        <v>27</v>
      </c>
      <c r="H6678">
        <v>98908</v>
      </c>
      <c r="I6678">
        <v>6507055</v>
      </c>
      <c r="J6678">
        <v>65.78</v>
      </c>
    </row>
    <row r="6679" spans="1:10" x14ac:dyDescent="0.45">
      <c r="A6679">
        <v>1993</v>
      </c>
      <c r="B6679">
        <v>15</v>
      </c>
      <c r="C6679">
        <v>3.3E-4</v>
      </c>
      <c r="D6679">
        <v>3.3E-4</v>
      </c>
      <c r="E6679">
        <v>0.5</v>
      </c>
      <c r="F6679">
        <v>98894</v>
      </c>
      <c r="G6679">
        <v>32</v>
      </c>
      <c r="H6679">
        <v>98878</v>
      </c>
      <c r="I6679">
        <v>6408147</v>
      </c>
      <c r="J6679">
        <v>64.8</v>
      </c>
    </row>
    <row r="6680" spans="1:10" x14ac:dyDescent="0.45">
      <c r="A6680">
        <v>1993</v>
      </c>
      <c r="B6680">
        <v>16</v>
      </c>
      <c r="C6680">
        <v>4.4000000000000002E-4</v>
      </c>
      <c r="D6680">
        <v>4.4000000000000002E-4</v>
      </c>
      <c r="E6680">
        <v>0.5</v>
      </c>
      <c r="F6680">
        <v>98862</v>
      </c>
      <c r="G6680">
        <v>43</v>
      </c>
      <c r="H6680">
        <v>98840</v>
      </c>
      <c r="I6680">
        <v>6309269</v>
      </c>
      <c r="J6680">
        <v>63.82</v>
      </c>
    </row>
    <row r="6681" spans="1:10" x14ac:dyDescent="0.45">
      <c r="A6681">
        <v>1993</v>
      </c>
      <c r="B6681">
        <v>17</v>
      </c>
      <c r="C6681">
        <v>4.6999999999999999E-4</v>
      </c>
      <c r="D6681">
        <v>4.6999999999999999E-4</v>
      </c>
      <c r="E6681">
        <v>0.5</v>
      </c>
      <c r="F6681">
        <v>98818</v>
      </c>
      <c r="G6681">
        <v>46</v>
      </c>
      <c r="H6681">
        <v>98795</v>
      </c>
      <c r="I6681">
        <v>6210429</v>
      </c>
      <c r="J6681">
        <v>62.85</v>
      </c>
    </row>
    <row r="6682" spans="1:10" x14ac:dyDescent="0.45">
      <c r="A6682">
        <v>1993</v>
      </c>
      <c r="B6682">
        <v>18</v>
      </c>
      <c r="C6682">
        <v>5.4000000000000001E-4</v>
      </c>
      <c r="D6682">
        <v>5.4000000000000001E-4</v>
      </c>
      <c r="E6682">
        <v>0.5</v>
      </c>
      <c r="F6682">
        <v>98772</v>
      </c>
      <c r="G6682">
        <v>53</v>
      </c>
      <c r="H6682">
        <v>98746</v>
      </c>
      <c r="I6682">
        <v>6111634</v>
      </c>
      <c r="J6682">
        <v>61.88</v>
      </c>
    </row>
    <row r="6683" spans="1:10" x14ac:dyDescent="0.45">
      <c r="A6683">
        <v>1993</v>
      </c>
      <c r="B6683">
        <v>19</v>
      </c>
      <c r="C6683">
        <v>4.8999999999999998E-4</v>
      </c>
      <c r="D6683">
        <v>4.8999999999999998E-4</v>
      </c>
      <c r="E6683">
        <v>0.5</v>
      </c>
      <c r="F6683">
        <v>98719</v>
      </c>
      <c r="G6683">
        <v>48</v>
      </c>
      <c r="H6683">
        <v>98695</v>
      </c>
      <c r="I6683">
        <v>6012888</v>
      </c>
      <c r="J6683">
        <v>60.91</v>
      </c>
    </row>
    <row r="6684" spans="1:10" x14ac:dyDescent="0.45">
      <c r="A6684">
        <v>1993</v>
      </c>
      <c r="B6684">
        <v>20</v>
      </c>
      <c r="C6684">
        <v>4.6999999999999999E-4</v>
      </c>
      <c r="D6684">
        <v>4.6999999999999999E-4</v>
      </c>
      <c r="E6684">
        <v>0.5</v>
      </c>
      <c r="F6684">
        <v>98671</v>
      </c>
      <c r="G6684">
        <v>47</v>
      </c>
      <c r="H6684">
        <v>98648</v>
      </c>
      <c r="I6684">
        <v>5914193</v>
      </c>
      <c r="J6684">
        <v>59.94</v>
      </c>
    </row>
    <row r="6685" spans="1:10" x14ac:dyDescent="0.45">
      <c r="A6685">
        <v>1993</v>
      </c>
      <c r="B6685">
        <v>21</v>
      </c>
      <c r="C6685">
        <v>5.2999999999999998E-4</v>
      </c>
      <c r="D6685">
        <v>5.2999999999999998E-4</v>
      </c>
      <c r="E6685">
        <v>0.5</v>
      </c>
      <c r="F6685">
        <v>98624</v>
      </c>
      <c r="G6685">
        <v>52</v>
      </c>
      <c r="H6685">
        <v>98598</v>
      </c>
      <c r="I6685">
        <v>5815545</v>
      </c>
      <c r="J6685">
        <v>58.97</v>
      </c>
    </row>
    <row r="6686" spans="1:10" x14ac:dyDescent="0.45">
      <c r="A6686">
        <v>1993</v>
      </c>
      <c r="B6686">
        <v>22</v>
      </c>
      <c r="C6686">
        <v>4.8000000000000001E-4</v>
      </c>
      <c r="D6686">
        <v>4.8000000000000001E-4</v>
      </c>
      <c r="E6686">
        <v>0.5</v>
      </c>
      <c r="F6686">
        <v>98572</v>
      </c>
      <c r="G6686">
        <v>48</v>
      </c>
      <c r="H6686">
        <v>98548</v>
      </c>
      <c r="I6686">
        <v>5716947</v>
      </c>
      <c r="J6686">
        <v>58</v>
      </c>
    </row>
    <row r="6687" spans="1:10" x14ac:dyDescent="0.45">
      <c r="A6687">
        <v>1993</v>
      </c>
      <c r="B6687">
        <v>23</v>
      </c>
      <c r="C6687">
        <v>5.1999999999999995E-4</v>
      </c>
      <c r="D6687">
        <v>5.1999999999999995E-4</v>
      </c>
      <c r="E6687">
        <v>0.5</v>
      </c>
      <c r="F6687">
        <v>98525</v>
      </c>
      <c r="G6687">
        <v>51</v>
      </c>
      <c r="H6687">
        <v>98499</v>
      </c>
      <c r="I6687">
        <v>5618399</v>
      </c>
      <c r="J6687">
        <v>57.03</v>
      </c>
    </row>
    <row r="6688" spans="1:10" x14ac:dyDescent="0.45">
      <c r="A6688">
        <v>1993</v>
      </c>
      <c r="B6688">
        <v>24</v>
      </c>
      <c r="C6688">
        <v>5.2999999999999998E-4</v>
      </c>
      <c r="D6688">
        <v>5.2999999999999998E-4</v>
      </c>
      <c r="E6688">
        <v>0.5</v>
      </c>
      <c r="F6688">
        <v>98473</v>
      </c>
      <c r="G6688">
        <v>52</v>
      </c>
      <c r="H6688">
        <v>98447</v>
      </c>
      <c r="I6688">
        <v>5519900</v>
      </c>
      <c r="J6688">
        <v>56.05</v>
      </c>
    </row>
    <row r="6689" spans="1:10" x14ac:dyDescent="0.45">
      <c r="A6689">
        <v>1993</v>
      </c>
      <c r="B6689">
        <v>25</v>
      </c>
      <c r="C6689">
        <v>5.6999999999999998E-4</v>
      </c>
      <c r="D6689">
        <v>5.6999999999999998E-4</v>
      </c>
      <c r="E6689">
        <v>0.5</v>
      </c>
      <c r="F6689">
        <v>98421</v>
      </c>
      <c r="G6689">
        <v>56</v>
      </c>
      <c r="H6689">
        <v>98393</v>
      </c>
      <c r="I6689">
        <v>5421453</v>
      </c>
      <c r="J6689">
        <v>55.08</v>
      </c>
    </row>
    <row r="6690" spans="1:10" x14ac:dyDescent="0.45">
      <c r="A6690">
        <v>1993</v>
      </c>
      <c r="B6690">
        <v>26</v>
      </c>
      <c r="C6690">
        <v>5.9000000000000003E-4</v>
      </c>
      <c r="D6690">
        <v>5.9000000000000003E-4</v>
      </c>
      <c r="E6690">
        <v>0.5</v>
      </c>
      <c r="F6690">
        <v>98365</v>
      </c>
      <c r="G6690">
        <v>58</v>
      </c>
      <c r="H6690">
        <v>98336</v>
      </c>
      <c r="I6690">
        <v>5323060</v>
      </c>
      <c r="J6690">
        <v>54.12</v>
      </c>
    </row>
    <row r="6691" spans="1:10" x14ac:dyDescent="0.45">
      <c r="A6691">
        <v>1993</v>
      </c>
      <c r="B6691">
        <v>27</v>
      </c>
      <c r="C6691">
        <v>6.2E-4</v>
      </c>
      <c r="D6691">
        <v>6.2E-4</v>
      </c>
      <c r="E6691">
        <v>0.5</v>
      </c>
      <c r="F6691">
        <v>98307</v>
      </c>
      <c r="G6691">
        <v>61</v>
      </c>
      <c r="H6691">
        <v>98276</v>
      </c>
      <c r="I6691">
        <v>5224725</v>
      </c>
      <c r="J6691">
        <v>53.15</v>
      </c>
    </row>
    <row r="6692" spans="1:10" x14ac:dyDescent="0.45">
      <c r="A6692">
        <v>1993</v>
      </c>
      <c r="B6692">
        <v>28</v>
      </c>
      <c r="C6692">
        <v>6.8000000000000005E-4</v>
      </c>
      <c r="D6692">
        <v>6.8000000000000005E-4</v>
      </c>
      <c r="E6692">
        <v>0.5</v>
      </c>
      <c r="F6692">
        <v>98245</v>
      </c>
      <c r="G6692">
        <v>67</v>
      </c>
      <c r="H6692">
        <v>98212</v>
      </c>
      <c r="I6692">
        <v>5126448</v>
      </c>
      <c r="J6692">
        <v>52.18</v>
      </c>
    </row>
    <row r="6693" spans="1:10" x14ac:dyDescent="0.45">
      <c r="A6693">
        <v>1993</v>
      </c>
      <c r="B6693">
        <v>29</v>
      </c>
      <c r="C6693">
        <v>6.9999999999999999E-4</v>
      </c>
      <c r="D6693">
        <v>6.9999999999999999E-4</v>
      </c>
      <c r="E6693">
        <v>0.5</v>
      </c>
      <c r="F6693">
        <v>98179</v>
      </c>
      <c r="G6693">
        <v>69</v>
      </c>
      <c r="H6693">
        <v>98144</v>
      </c>
      <c r="I6693">
        <v>5028236</v>
      </c>
      <c r="J6693">
        <v>51.22</v>
      </c>
    </row>
    <row r="6694" spans="1:10" x14ac:dyDescent="0.45">
      <c r="A6694">
        <v>1993</v>
      </c>
      <c r="B6694">
        <v>30</v>
      </c>
      <c r="C6694">
        <v>7.1000000000000002E-4</v>
      </c>
      <c r="D6694">
        <v>7.1000000000000002E-4</v>
      </c>
      <c r="E6694">
        <v>0.5</v>
      </c>
      <c r="F6694">
        <v>98110</v>
      </c>
      <c r="G6694">
        <v>70</v>
      </c>
      <c r="H6694">
        <v>98075</v>
      </c>
      <c r="I6694">
        <v>4930092</v>
      </c>
      <c r="J6694">
        <v>50.25</v>
      </c>
    </row>
    <row r="6695" spans="1:10" x14ac:dyDescent="0.45">
      <c r="A6695">
        <v>1993</v>
      </c>
      <c r="B6695">
        <v>31</v>
      </c>
      <c r="C6695">
        <v>8.4000000000000003E-4</v>
      </c>
      <c r="D6695">
        <v>8.4000000000000003E-4</v>
      </c>
      <c r="E6695">
        <v>0.5</v>
      </c>
      <c r="F6695">
        <v>98040</v>
      </c>
      <c r="G6695">
        <v>82</v>
      </c>
      <c r="H6695">
        <v>97999</v>
      </c>
      <c r="I6695">
        <v>4832017</v>
      </c>
      <c r="J6695">
        <v>49.29</v>
      </c>
    </row>
    <row r="6696" spans="1:10" x14ac:dyDescent="0.45">
      <c r="A6696">
        <v>1993</v>
      </c>
      <c r="B6696">
        <v>32</v>
      </c>
      <c r="C6696">
        <v>8.4000000000000003E-4</v>
      </c>
      <c r="D6696">
        <v>8.4000000000000003E-4</v>
      </c>
      <c r="E6696">
        <v>0.5</v>
      </c>
      <c r="F6696">
        <v>97958</v>
      </c>
      <c r="G6696">
        <v>82</v>
      </c>
      <c r="H6696">
        <v>97917</v>
      </c>
      <c r="I6696">
        <v>4734019</v>
      </c>
      <c r="J6696">
        <v>48.33</v>
      </c>
    </row>
    <row r="6697" spans="1:10" x14ac:dyDescent="0.45">
      <c r="A6697">
        <v>1993</v>
      </c>
      <c r="B6697">
        <v>33</v>
      </c>
      <c r="C6697">
        <v>8.9999999999999998E-4</v>
      </c>
      <c r="D6697">
        <v>8.9999999999999998E-4</v>
      </c>
      <c r="E6697">
        <v>0.5</v>
      </c>
      <c r="F6697">
        <v>97876</v>
      </c>
      <c r="G6697">
        <v>88</v>
      </c>
      <c r="H6697">
        <v>97832</v>
      </c>
      <c r="I6697">
        <v>4636102</v>
      </c>
      <c r="J6697">
        <v>47.37</v>
      </c>
    </row>
    <row r="6698" spans="1:10" x14ac:dyDescent="0.45">
      <c r="A6698">
        <v>1993</v>
      </c>
      <c r="B6698">
        <v>34</v>
      </c>
      <c r="C6698">
        <v>9.8999999999999999E-4</v>
      </c>
      <c r="D6698">
        <v>9.8999999999999999E-4</v>
      </c>
      <c r="E6698">
        <v>0.5</v>
      </c>
      <c r="F6698">
        <v>97788</v>
      </c>
      <c r="G6698">
        <v>96</v>
      </c>
      <c r="H6698">
        <v>97740</v>
      </c>
      <c r="I6698">
        <v>4538270</v>
      </c>
      <c r="J6698">
        <v>46.41</v>
      </c>
    </row>
    <row r="6699" spans="1:10" x14ac:dyDescent="0.45">
      <c r="A6699">
        <v>1993</v>
      </c>
      <c r="B6699">
        <v>35</v>
      </c>
      <c r="C6699">
        <v>9.8999999999999999E-4</v>
      </c>
      <c r="D6699">
        <v>9.8999999999999999E-4</v>
      </c>
      <c r="E6699">
        <v>0.5</v>
      </c>
      <c r="F6699">
        <v>97692</v>
      </c>
      <c r="G6699">
        <v>96</v>
      </c>
      <c r="H6699">
        <v>97643</v>
      </c>
      <c r="I6699">
        <v>4440530</v>
      </c>
      <c r="J6699">
        <v>45.45</v>
      </c>
    </row>
    <row r="6700" spans="1:10" x14ac:dyDescent="0.45">
      <c r="A6700">
        <v>1993</v>
      </c>
      <c r="B6700">
        <v>36</v>
      </c>
      <c r="C6700">
        <v>1.08E-3</v>
      </c>
      <c r="D6700">
        <v>1.08E-3</v>
      </c>
      <c r="E6700">
        <v>0.5</v>
      </c>
      <c r="F6700">
        <v>97595</v>
      </c>
      <c r="G6700">
        <v>106</v>
      </c>
      <c r="H6700">
        <v>97542</v>
      </c>
      <c r="I6700">
        <v>4342887</v>
      </c>
      <c r="J6700">
        <v>44.5</v>
      </c>
    </row>
    <row r="6701" spans="1:10" x14ac:dyDescent="0.45">
      <c r="A6701">
        <v>1993</v>
      </c>
      <c r="B6701">
        <v>37</v>
      </c>
      <c r="C6701">
        <v>1.23E-3</v>
      </c>
      <c r="D6701">
        <v>1.23E-3</v>
      </c>
      <c r="E6701">
        <v>0.5</v>
      </c>
      <c r="F6701">
        <v>97490</v>
      </c>
      <c r="G6701">
        <v>120</v>
      </c>
      <c r="H6701">
        <v>97430</v>
      </c>
      <c r="I6701">
        <v>4245344</v>
      </c>
      <c r="J6701">
        <v>43.55</v>
      </c>
    </row>
    <row r="6702" spans="1:10" x14ac:dyDescent="0.45">
      <c r="A6702">
        <v>1993</v>
      </c>
      <c r="B6702">
        <v>38</v>
      </c>
      <c r="C6702">
        <v>1.39E-3</v>
      </c>
      <c r="D6702">
        <v>1.39E-3</v>
      </c>
      <c r="E6702">
        <v>0.5</v>
      </c>
      <c r="F6702">
        <v>97370</v>
      </c>
      <c r="G6702">
        <v>135</v>
      </c>
      <c r="H6702">
        <v>97302</v>
      </c>
      <c r="I6702">
        <v>4147914</v>
      </c>
      <c r="J6702">
        <v>42.6</v>
      </c>
    </row>
    <row r="6703" spans="1:10" x14ac:dyDescent="0.45">
      <c r="A6703">
        <v>1993</v>
      </c>
      <c r="B6703">
        <v>39</v>
      </c>
      <c r="C6703">
        <v>1.3600000000000001E-3</v>
      </c>
      <c r="D6703">
        <v>1.3600000000000001E-3</v>
      </c>
      <c r="E6703">
        <v>0.5</v>
      </c>
      <c r="F6703">
        <v>97235</v>
      </c>
      <c r="G6703">
        <v>132</v>
      </c>
      <c r="H6703">
        <v>97169</v>
      </c>
      <c r="I6703">
        <v>4050612</v>
      </c>
      <c r="J6703">
        <v>41.66</v>
      </c>
    </row>
    <row r="6704" spans="1:10" x14ac:dyDescent="0.45">
      <c r="A6704">
        <v>1993</v>
      </c>
      <c r="B6704">
        <v>40</v>
      </c>
      <c r="C6704">
        <v>1.49E-3</v>
      </c>
      <c r="D6704">
        <v>1.49E-3</v>
      </c>
      <c r="E6704">
        <v>0.5</v>
      </c>
      <c r="F6704">
        <v>97102</v>
      </c>
      <c r="G6704">
        <v>144</v>
      </c>
      <c r="H6704">
        <v>97030</v>
      </c>
      <c r="I6704">
        <v>3953444</v>
      </c>
      <c r="J6704">
        <v>40.71</v>
      </c>
    </row>
    <row r="6705" spans="1:10" x14ac:dyDescent="0.45">
      <c r="A6705">
        <v>1993</v>
      </c>
      <c r="B6705">
        <v>41</v>
      </c>
      <c r="C6705">
        <v>1.5900000000000001E-3</v>
      </c>
      <c r="D6705">
        <v>1.58E-3</v>
      </c>
      <c r="E6705">
        <v>0.5</v>
      </c>
      <c r="F6705">
        <v>96958</v>
      </c>
      <c r="G6705">
        <v>154</v>
      </c>
      <c r="H6705">
        <v>96881</v>
      </c>
      <c r="I6705">
        <v>3856413</v>
      </c>
      <c r="J6705">
        <v>39.770000000000003</v>
      </c>
    </row>
    <row r="6706" spans="1:10" x14ac:dyDescent="0.45">
      <c r="A6706">
        <v>1993</v>
      </c>
      <c r="B6706">
        <v>42</v>
      </c>
      <c r="C6706">
        <v>1.6900000000000001E-3</v>
      </c>
      <c r="D6706">
        <v>1.6900000000000001E-3</v>
      </c>
      <c r="E6706">
        <v>0.5</v>
      </c>
      <c r="F6706">
        <v>96804</v>
      </c>
      <c r="G6706">
        <v>164</v>
      </c>
      <c r="H6706">
        <v>96723</v>
      </c>
      <c r="I6706">
        <v>3759532</v>
      </c>
      <c r="J6706">
        <v>38.840000000000003</v>
      </c>
    </row>
    <row r="6707" spans="1:10" x14ac:dyDescent="0.45">
      <c r="A6707">
        <v>1993</v>
      </c>
      <c r="B6707">
        <v>43</v>
      </c>
      <c r="C6707">
        <v>1.7799999999999999E-3</v>
      </c>
      <c r="D6707">
        <v>1.7799999999999999E-3</v>
      </c>
      <c r="E6707">
        <v>0.5</v>
      </c>
      <c r="F6707">
        <v>96641</v>
      </c>
      <c r="G6707">
        <v>172</v>
      </c>
      <c r="H6707">
        <v>96555</v>
      </c>
      <c r="I6707">
        <v>3662809</v>
      </c>
      <c r="J6707">
        <v>37.9</v>
      </c>
    </row>
    <row r="6708" spans="1:10" x14ac:dyDescent="0.45">
      <c r="A6708">
        <v>1993</v>
      </c>
      <c r="B6708">
        <v>44</v>
      </c>
      <c r="C6708">
        <v>1.97E-3</v>
      </c>
      <c r="D6708">
        <v>1.97E-3</v>
      </c>
      <c r="E6708">
        <v>0.5</v>
      </c>
      <c r="F6708">
        <v>96469</v>
      </c>
      <c r="G6708">
        <v>190</v>
      </c>
      <c r="H6708">
        <v>96374</v>
      </c>
      <c r="I6708">
        <v>3566255</v>
      </c>
      <c r="J6708">
        <v>36.97</v>
      </c>
    </row>
    <row r="6709" spans="1:10" x14ac:dyDescent="0.45">
      <c r="A6709">
        <v>1993</v>
      </c>
      <c r="B6709">
        <v>45</v>
      </c>
      <c r="C6709">
        <v>2.14E-3</v>
      </c>
      <c r="D6709">
        <v>2.14E-3</v>
      </c>
      <c r="E6709">
        <v>0.5</v>
      </c>
      <c r="F6709">
        <v>96279</v>
      </c>
      <c r="G6709">
        <v>206</v>
      </c>
      <c r="H6709">
        <v>96176</v>
      </c>
      <c r="I6709">
        <v>3469881</v>
      </c>
      <c r="J6709">
        <v>36.04</v>
      </c>
    </row>
    <row r="6710" spans="1:10" x14ac:dyDescent="0.45">
      <c r="A6710">
        <v>1993</v>
      </c>
      <c r="B6710">
        <v>46</v>
      </c>
      <c r="C6710">
        <v>2.2899999999999999E-3</v>
      </c>
      <c r="D6710">
        <v>2.2899999999999999E-3</v>
      </c>
      <c r="E6710">
        <v>0.5</v>
      </c>
      <c r="F6710">
        <v>96073</v>
      </c>
      <c r="G6710">
        <v>220</v>
      </c>
      <c r="H6710">
        <v>95963</v>
      </c>
      <c r="I6710">
        <v>3373705</v>
      </c>
      <c r="J6710">
        <v>35.119999999999997</v>
      </c>
    </row>
    <row r="6711" spans="1:10" x14ac:dyDescent="0.45">
      <c r="A6711">
        <v>1993</v>
      </c>
      <c r="B6711">
        <v>47</v>
      </c>
      <c r="C6711">
        <v>2.6700000000000001E-3</v>
      </c>
      <c r="D6711">
        <v>2.6700000000000001E-3</v>
      </c>
      <c r="E6711">
        <v>0.5</v>
      </c>
      <c r="F6711">
        <v>95853</v>
      </c>
      <c r="G6711">
        <v>256</v>
      </c>
      <c r="H6711">
        <v>95725</v>
      </c>
      <c r="I6711">
        <v>3277742</v>
      </c>
      <c r="J6711">
        <v>34.200000000000003</v>
      </c>
    </row>
    <row r="6712" spans="1:10" x14ac:dyDescent="0.45">
      <c r="A6712">
        <v>1993</v>
      </c>
      <c r="B6712">
        <v>48</v>
      </c>
      <c r="C6712">
        <v>2.98E-3</v>
      </c>
      <c r="D6712">
        <v>2.98E-3</v>
      </c>
      <c r="E6712">
        <v>0.5</v>
      </c>
      <c r="F6712">
        <v>95597</v>
      </c>
      <c r="G6712">
        <v>285</v>
      </c>
      <c r="H6712">
        <v>95455</v>
      </c>
      <c r="I6712">
        <v>3182016</v>
      </c>
      <c r="J6712">
        <v>33.29</v>
      </c>
    </row>
    <row r="6713" spans="1:10" x14ac:dyDescent="0.45">
      <c r="A6713">
        <v>1993</v>
      </c>
      <c r="B6713">
        <v>49</v>
      </c>
      <c r="C6713">
        <v>3.1099999999999999E-3</v>
      </c>
      <c r="D6713">
        <v>3.0999999999999999E-3</v>
      </c>
      <c r="E6713">
        <v>0.5</v>
      </c>
      <c r="F6713">
        <v>95313</v>
      </c>
      <c r="G6713">
        <v>296</v>
      </c>
      <c r="H6713">
        <v>95165</v>
      </c>
      <c r="I6713">
        <v>3086561</v>
      </c>
      <c r="J6713">
        <v>32.380000000000003</v>
      </c>
    </row>
    <row r="6714" spans="1:10" x14ac:dyDescent="0.45">
      <c r="A6714">
        <v>1993</v>
      </c>
      <c r="B6714">
        <v>50</v>
      </c>
      <c r="C6714">
        <v>3.2799999999999999E-3</v>
      </c>
      <c r="D6714">
        <v>3.2699999999999999E-3</v>
      </c>
      <c r="E6714">
        <v>0.5</v>
      </c>
      <c r="F6714">
        <v>95017</v>
      </c>
      <c r="G6714">
        <v>311</v>
      </c>
      <c r="H6714">
        <v>94861</v>
      </c>
      <c r="I6714">
        <v>2991397</v>
      </c>
      <c r="J6714">
        <v>31.48</v>
      </c>
    </row>
    <row r="6715" spans="1:10" x14ac:dyDescent="0.45">
      <c r="A6715">
        <v>1993</v>
      </c>
      <c r="B6715">
        <v>51</v>
      </c>
      <c r="C6715">
        <v>3.8400000000000001E-3</v>
      </c>
      <c r="D6715">
        <v>3.8300000000000001E-3</v>
      </c>
      <c r="E6715">
        <v>0.5</v>
      </c>
      <c r="F6715">
        <v>94706</v>
      </c>
      <c r="G6715">
        <v>363</v>
      </c>
      <c r="H6715">
        <v>94524</v>
      </c>
      <c r="I6715">
        <v>2896535</v>
      </c>
      <c r="J6715">
        <v>30.58</v>
      </c>
    </row>
    <row r="6716" spans="1:10" x14ac:dyDescent="0.45">
      <c r="A6716">
        <v>1993</v>
      </c>
      <c r="B6716">
        <v>52</v>
      </c>
      <c r="C6716">
        <v>4.2100000000000002E-3</v>
      </c>
      <c r="D6716">
        <v>4.1999999999999997E-3</v>
      </c>
      <c r="E6716">
        <v>0.5</v>
      </c>
      <c r="F6716">
        <v>94343</v>
      </c>
      <c r="G6716">
        <v>396</v>
      </c>
      <c r="H6716">
        <v>94145</v>
      </c>
      <c r="I6716">
        <v>2802011</v>
      </c>
      <c r="J6716">
        <v>29.7</v>
      </c>
    </row>
    <row r="6717" spans="1:10" x14ac:dyDescent="0.45">
      <c r="A6717">
        <v>1993</v>
      </c>
      <c r="B6717">
        <v>53</v>
      </c>
      <c r="C6717">
        <v>4.7000000000000002E-3</v>
      </c>
      <c r="D6717">
        <v>4.6899999999999997E-3</v>
      </c>
      <c r="E6717">
        <v>0.5</v>
      </c>
      <c r="F6717">
        <v>93947</v>
      </c>
      <c r="G6717">
        <v>441</v>
      </c>
      <c r="H6717">
        <v>93726</v>
      </c>
      <c r="I6717">
        <v>2707866</v>
      </c>
      <c r="J6717">
        <v>28.82</v>
      </c>
    </row>
    <row r="6718" spans="1:10" x14ac:dyDescent="0.45">
      <c r="A6718">
        <v>1993</v>
      </c>
      <c r="B6718">
        <v>54</v>
      </c>
      <c r="C6718">
        <v>4.8399999999999997E-3</v>
      </c>
      <c r="D6718">
        <v>4.8199999999999996E-3</v>
      </c>
      <c r="E6718">
        <v>0.5</v>
      </c>
      <c r="F6718">
        <v>93506</v>
      </c>
      <c r="G6718">
        <v>451</v>
      </c>
      <c r="H6718">
        <v>93280</v>
      </c>
      <c r="I6718">
        <v>2614140</v>
      </c>
      <c r="J6718">
        <v>27.96</v>
      </c>
    </row>
    <row r="6719" spans="1:10" x14ac:dyDescent="0.45">
      <c r="A6719">
        <v>1993</v>
      </c>
      <c r="B6719">
        <v>55</v>
      </c>
      <c r="C6719">
        <v>5.28E-3</v>
      </c>
      <c r="D6719">
        <v>5.2599999999999999E-3</v>
      </c>
      <c r="E6719">
        <v>0.5</v>
      </c>
      <c r="F6719">
        <v>93055</v>
      </c>
      <c r="G6719">
        <v>490</v>
      </c>
      <c r="H6719">
        <v>92810</v>
      </c>
      <c r="I6719">
        <v>2520860</v>
      </c>
      <c r="J6719">
        <v>27.09</v>
      </c>
    </row>
    <row r="6720" spans="1:10" x14ac:dyDescent="0.45">
      <c r="A6720">
        <v>1993</v>
      </c>
      <c r="B6720">
        <v>56</v>
      </c>
      <c r="C6720">
        <v>6.0499999999999998E-3</v>
      </c>
      <c r="D6720">
        <v>6.0299999999999998E-3</v>
      </c>
      <c r="E6720">
        <v>0.5</v>
      </c>
      <c r="F6720">
        <v>92565</v>
      </c>
      <c r="G6720">
        <v>558</v>
      </c>
      <c r="H6720">
        <v>92286</v>
      </c>
      <c r="I6720">
        <v>2428050</v>
      </c>
      <c r="J6720">
        <v>26.23</v>
      </c>
    </row>
    <row r="6721" spans="1:10" x14ac:dyDescent="0.45">
      <c r="A6721">
        <v>1993</v>
      </c>
      <c r="B6721">
        <v>57</v>
      </c>
      <c r="C6721">
        <v>6.6E-3</v>
      </c>
      <c r="D6721">
        <v>6.5799999999999999E-3</v>
      </c>
      <c r="E6721">
        <v>0.5</v>
      </c>
      <c r="F6721">
        <v>92007</v>
      </c>
      <c r="G6721">
        <v>605</v>
      </c>
      <c r="H6721">
        <v>91704</v>
      </c>
      <c r="I6721">
        <v>2335764</v>
      </c>
      <c r="J6721">
        <v>25.39</v>
      </c>
    </row>
    <row r="6722" spans="1:10" x14ac:dyDescent="0.45">
      <c r="A6722">
        <v>1993</v>
      </c>
      <c r="B6722">
        <v>58</v>
      </c>
      <c r="C6722">
        <v>7.3899999999999999E-3</v>
      </c>
      <c r="D6722">
        <v>7.3600000000000002E-3</v>
      </c>
      <c r="E6722">
        <v>0.5</v>
      </c>
      <c r="F6722">
        <v>91401</v>
      </c>
      <c r="G6722">
        <v>673</v>
      </c>
      <c r="H6722">
        <v>91065</v>
      </c>
      <c r="I6722">
        <v>2244060</v>
      </c>
      <c r="J6722">
        <v>24.55</v>
      </c>
    </row>
    <row r="6723" spans="1:10" x14ac:dyDescent="0.45">
      <c r="A6723">
        <v>1993</v>
      </c>
      <c r="B6723">
        <v>59</v>
      </c>
      <c r="C6723">
        <v>8.1499999999999993E-3</v>
      </c>
      <c r="D6723">
        <v>8.1200000000000005E-3</v>
      </c>
      <c r="E6723">
        <v>0.5</v>
      </c>
      <c r="F6723">
        <v>90729</v>
      </c>
      <c r="G6723">
        <v>737</v>
      </c>
      <c r="H6723">
        <v>90360</v>
      </c>
      <c r="I6723">
        <v>2152995</v>
      </c>
      <c r="J6723">
        <v>23.73</v>
      </c>
    </row>
    <row r="6724" spans="1:10" x14ac:dyDescent="0.45">
      <c r="A6724">
        <v>1993</v>
      </c>
      <c r="B6724">
        <v>60</v>
      </c>
      <c r="C6724">
        <v>8.8400000000000006E-3</v>
      </c>
      <c r="D6724">
        <v>8.8000000000000005E-3</v>
      </c>
      <c r="E6724">
        <v>0.5</v>
      </c>
      <c r="F6724">
        <v>89992</v>
      </c>
      <c r="G6724">
        <v>792</v>
      </c>
      <c r="H6724">
        <v>89596</v>
      </c>
      <c r="I6724">
        <v>2062635</v>
      </c>
      <c r="J6724">
        <v>22.92</v>
      </c>
    </row>
    <row r="6725" spans="1:10" x14ac:dyDescent="0.45">
      <c r="A6725">
        <v>1993</v>
      </c>
      <c r="B6725">
        <v>61</v>
      </c>
      <c r="C6725">
        <v>9.7300000000000008E-3</v>
      </c>
      <c r="D6725">
        <v>9.6799999999999994E-3</v>
      </c>
      <c r="E6725">
        <v>0.5</v>
      </c>
      <c r="F6725">
        <v>89201</v>
      </c>
      <c r="G6725">
        <v>864</v>
      </c>
      <c r="H6725">
        <v>88769</v>
      </c>
      <c r="I6725">
        <v>1973038</v>
      </c>
      <c r="J6725">
        <v>22.12</v>
      </c>
    </row>
    <row r="6726" spans="1:10" x14ac:dyDescent="0.45">
      <c r="A6726">
        <v>1993</v>
      </c>
      <c r="B6726">
        <v>62</v>
      </c>
      <c r="C6726">
        <v>1.0489999999999999E-2</v>
      </c>
      <c r="D6726">
        <v>1.044E-2</v>
      </c>
      <c r="E6726">
        <v>0.5</v>
      </c>
      <c r="F6726">
        <v>88337</v>
      </c>
      <c r="G6726">
        <v>922</v>
      </c>
      <c r="H6726">
        <v>87876</v>
      </c>
      <c r="I6726">
        <v>1884270</v>
      </c>
      <c r="J6726">
        <v>21.33</v>
      </c>
    </row>
    <row r="6727" spans="1:10" x14ac:dyDescent="0.45">
      <c r="A6727">
        <v>1993</v>
      </c>
      <c r="B6727">
        <v>63</v>
      </c>
      <c r="C6727">
        <v>1.149E-2</v>
      </c>
      <c r="D6727">
        <v>1.142E-2</v>
      </c>
      <c r="E6727">
        <v>0.5</v>
      </c>
      <c r="F6727">
        <v>87415</v>
      </c>
      <c r="G6727">
        <v>998</v>
      </c>
      <c r="H6727">
        <v>86915</v>
      </c>
      <c r="I6727">
        <v>1796394</v>
      </c>
      <c r="J6727">
        <v>20.55</v>
      </c>
    </row>
    <row r="6728" spans="1:10" x14ac:dyDescent="0.45">
      <c r="A6728">
        <v>1993</v>
      </c>
      <c r="B6728">
        <v>64</v>
      </c>
      <c r="C6728">
        <v>1.1939999999999999E-2</v>
      </c>
      <c r="D6728">
        <v>1.187E-2</v>
      </c>
      <c r="E6728">
        <v>0.5</v>
      </c>
      <c r="F6728">
        <v>86416</v>
      </c>
      <c r="G6728">
        <v>1026</v>
      </c>
      <c r="H6728">
        <v>85903</v>
      </c>
      <c r="I6728">
        <v>1709479</v>
      </c>
      <c r="J6728">
        <v>19.78</v>
      </c>
    </row>
    <row r="6729" spans="1:10" x14ac:dyDescent="0.45">
      <c r="A6729">
        <v>1993</v>
      </c>
      <c r="B6729">
        <v>65</v>
      </c>
      <c r="C6729">
        <v>1.337E-2</v>
      </c>
      <c r="D6729">
        <v>1.328E-2</v>
      </c>
      <c r="E6729">
        <v>0.5</v>
      </c>
      <c r="F6729">
        <v>85390</v>
      </c>
      <c r="G6729">
        <v>1134</v>
      </c>
      <c r="H6729">
        <v>84823</v>
      </c>
      <c r="I6729">
        <v>1623576</v>
      </c>
      <c r="J6729">
        <v>19.010000000000002</v>
      </c>
    </row>
    <row r="6730" spans="1:10" x14ac:dyDescent="0.45">
      <c r="A6730">
        <v>1993</v>
      </c>
      <c r="B6730">
        <v>66</v>
      </c>
      <c r="C6730">
        <v>1.4290000000000001E-2</v>
      </c>
      <c r="D6730">
        <v>1.4189999999999999E-2</v>
      </c>
      <c r="E6730">
        <v>0.5</v>
      </c>
      <c r="F6730">
        <v>84256</v>
      </c>
      <c r="G6730">
        <v>1195</v>
      </c>
      <c r="H6730">
        <v>83659</v>
      </c>
      <c r="I6730">
        <v>1538752</v>
      </c>
      <c r="J6730">
        <v>18.260000000000002</v>
      </c>
    </row>
    <row r="6731" spans="1:10" x14ac:dyDescent="0.45">
      <c r="A6731">
        <v>1993</v>
      </c>
      <c r="B6731">
        <v>67</v>
      </c>
      <c r="C6731">
        <v>1.5810000000000001E-2</v>
      </c>
      <c r="D6731">
        <v>1.5679999999999999E-2</v>
      </c>
      <c r="E6731">
        <v>0.5</v>
      </c>
      <c r="F6731">
        <v>83061</v>
      </c>
      <c r="G6731">
        <v>1303</v>
      </c>
      <c r="H6731">
        <v>82410</v>
      </c>
      <c r="I6731">
        <v>1455093</v>
      </c>
      <c r="J6731">
        <v>17.52</v>
      </c>
    </row>
    <row r="6732" spans="1:10" x14ac:dyDescent="0.45">
      <c r="A6732">
        <v>1993</v>
      </c>
      <c r="B6732">
        <v>68</v>
      </c>
      <c r="C6732">
        <v>1.7840000000000002E-2</v>
      </c>
      <c r="D6732">
        <v>1.7690000000000001E-2</v>
      </c>
      <c r="E6732">
        <v>0.5</v>
      </c>
      <c r="F6732">
        <v>81759</v>
      </c>
      <c r="G6732">
        <v>1446</v>
      </c>
      <c r="H6732">
        <v>81036</v>
      </c>
      <c r="I6732">
        <v>1372683</v>
      </c>
      <c r="J6732">
        <v>16.79</v>
      </c>
    </row>
    <row r="6733" spans="1:10" x14ac:dyDescent="0.45">
      <c r="A6733">
        <v>1993</v>
      </c>
      <c r="B6733">
        <v>69</v>
      </c>
      <c r="C6733">
        <v>1.8700000000000001E-2</v>
      </c>
      <c r="D6733">
        <v>1.8530000000000001E-2</v>
      </c>
      <c r="E6733">
        <v>0.5</v>
      </c>
      <c r="F6733">
        <v>80313</v>
      </c>
      <c r="G6733">
        <v>1488</v>
      </c>
      <c r="H6733">
        <v>79569</v>
      </c>
      <c r="I6733">
        <v>1291648</v>
      </c>
      <c r="J6733">
        <v>16.079999999999998</v>
      </c>
    </row>
    <row r="6734" spans="1:10" x14ac:dyDescent="0.45">
      <c r="A6734">
        <v>1993</v>
      </c>
      <c r="B6734">
        <v>70</v>
      </c>
      <c r="C6734">
        <v>2.0250000000000001E-2</v>
      </c>
      <c r="D6734">
        <v>2.0039999999999999E-2</v>
      </c>
      <c r="E6734">
        <v>0.5</v>
      </c>
      <c r="F6734">
        <v>78825</v>
      </c>
      <c r="G6734">
        <v>1580</v>
      </c>
      <c r="H6734">
        <v>78035</v>
      </c>
      <c r="I6734">
        <v>1212079</v>
      </c>
      <c r="J6734">
        <v>15.38</v>
      </c>
    </row>
    <row r="6735" spans="1:10" x14ac:dyDescent="0.45">
      <c r="A6735">
        <v>1993</v>
      </c>
      <c r="B6735">
        <v>71</v>
      </c>
      <c r="C6735">
        <v>2.2259999999999999E-2</v>
      </c>
      <c r="D6735">
        <v>2.2020000000000001E-2</v>
      </c>
      <c r="E6735">
        <v>0.5</v>
      </c>
      <c r="F6735">
        <v>77245</v>
      </c>
      <c r="G6735">
        <v>1701</v>
      </c>
      <c r="H6735">
        <v>76394</v>
      </c>
      <c r="I6735">
        <v>1134045</v>
      </c>
      <c r="J6735">
        <v>14.68</v>
      </c>
    </row>
    <row r="6736" spans="1:10" x14ac:dyDescent="0.45">
      <c r="A6736">
        <v>1993</v>
      </c>
      <c r="B6736">
        <v>72</v>
      </c>
      <c r="C6736">
        <v>2.461E-2</v>
      </c>
      <c r="D6736">
        <v>2.4309999999999998E-2</v>
      </c>
      <c r="E6736">
        <v>0.5</v>
      </c>
      <c r="F6736">
        <v>75544</v>
      </c>
      <c r="G6736">
        <v>1837</v>
      </c>
      <c r="H6736">
        <v>74626</v>
      </c>
      <c r="I6736">
        <v>1057650</v>
      </c>
      <c r="J6736">
        <v>14</v>
      </c>
    </row>
    <row r="6737" spans="1:10" x14ac:dyDescent="0.45">
      <c r="A6737">
        <v>1993</v>
      </c>
      <c r="B6737">
        <v>73</v>
      </c>
      <c r="C6737">
        <v>2.75E-2</v>
      </c>
      <c r="D6737">
        <v>2.7130000000000001E-2</v>
      </c>
      <c r="E6737">
        <v>0.5</v>
      </c>
      <c r="F6737">
        <v>73707</v>
      </c>
      <c r="G6737">
        <v>1999</v>
      </c>
      <c r="H6737">
        <v>72708</v>
      </c>
      <c r="I6737">
        <v>983025</v>
      </c>
      <c r="J6737">
        <v>13.34</v>
      </c>
    </row>
    <row r="6738" spans="1:10" x14ac:dyDescent="0.45">
      <c r="A6738">
        <v>1993</v>
      </c>
      <c r="B6738">
        <v>74</v>
      </c>
      <c r="C6738">
        <v>2.8830000000000001E-2</v>
      </c>
      <c r="D6738">
        <v>2.843E-2</v>
      </c>
      <c r="E6738">
        <v>0.5</v>
      </c>
      <c r="F6738">
        <v>71708</v>
      </c>
      <c r="G6738">
        <v>2038</v>
      </c>
      <c r="H6738">
        <v>70689</v>
      </c>
      <c r="I6738">
        <v>910317</v>
      </c>
      <c r="J6738">
        <v>12.69</v>
      </c>
    </row>
    <row r="6739" spans="1:10" x14ac:dyDescent="0.45">
      <c r="A6739">
        <v>1993</v>
      </c>
      <c r="B6739">
        <v>75</v>
      </c>
      <c r="C6739">
        <v>3.1910000000000001E-2</v>
      </c>
      <c r="D6739">
        <v>3.141E-2</v>
      </c>
      <c r="E6739">
        <v>0.5</v>
      </c>
      <c r="F6739">
        <v>69670</v>
      </c>
      <c r="G6739">
        <v>2188</v>
      </c>
      <c r="H6739">
        <v>68575</v>
      </c>
      <c r="I6739">
        <v>839628</v>
      </c>
      <c r="J6739">
        <v>12.05</v>
      </c>
    </row>
    <row r="6740" spans="1:10" x14ac:dyDescent="0.45">
      <c r="A6740">
        <v>1993</v>
      </c>
      <c r="B6740">
        <v>76</v>
      </c>
      <c r="C6740">
        <v>3.492E-2</v>
      </c>
      <c r="D6740">
        <v>3.4329999999999999E-2</v>
      </c>
      <c r="E6740">
        <v>0.5</v>
      </c>
      <c r="F6740">
        <v>67481</v>
      </c>
      <c r="G6740">
        <v>2316</v>
      </c>
      <c r="H6740">
        <v>66323</v>
      </c>
      <c r="I6740">
        <v>771053</v>
      </c>
      <c r="J6740">
        <v>11.43</v>
      </c>
    </row>
    <row r="6741" spans="1:10" x14ac:dyDescent="0.45">
      <c r="A6741">
        <v>1993</v>
      </c>
      <c r="B6741">
        <v>77</v>
      </c>
      <c r="C6741">
        <v>3.8010000000000002E-2</v>
      </c>
      <c r="D6741">
        <v>3.73E-2</v>
      </c>
      <c r="E6741">
        <v>0.5</v>
      </c>
      <c r="F6741">
        <v>65165</v>
      </c>
      <c r="G6741">
        <v>2431</v>
      </c>
      <c r="H6741">
        <v>63950</v>
      </c>
      <c r="I6741">
        <v>704730</v>
      </c>
      <c r="J6741">
        <v>10.81</v>
      </c>
    </row>
    <row r="6742" spans="1:10" x14ac:dyDescent="0.45">
      <c r="A6742">
        <v>1993</v>
      </c>
      <c r="B6742">
        <v>78</v>
      </c>
      <c r="C6742">
        <v>4.1709999999999997E-2</v>
      </c>
      <c r="D6742">
        <v>4.086E-2</v>
      </c>
      <c r="E6742">
        <v>0.5</v>
      </c>
      <c r="F6742">
        <v>62734</v>
      </c>
      <c r="G6742">
        <v>2563</v>
      </c>
      <c r="H6742">
        <v>61453</v>
      </c>
      <c r="I6742">
        <v>640780</v>
      </c>
      <c r="J6742">
        <v>10.210000000000001</v>
      </c>
    </row>
    <row r="6743" spans="1:10" x14ac:dyDescent="0.45">
      <c r="A6743">
        <v>1993</v>
      </c>
      <c r="B6743">
        <v>79</v>
      </c>
      <c r="C6743">
        <v>4.5900000000000003E-2</v>
      </c>
      <c r="D6743">
        <v>4.487E-2</v>
      </c>
      <c r="E6743">
        <v>0.5</v>
      </c>
      <c r="F6743">
        <v>60171</v>
      </c>
      <c r="G6743">
        <v>2700</v>
      </c>
      <c r="H6743">
        <v>58821</v>
      </c>
      <c r="I6743">
        <v>579327</v>
      </c>
      <c r="J6743">
        <v>9.6300000000000008</v>
      </c>
    </row>
    <row r="6744" spans="1:10" x14ac:dyDescent="0.45">
      <c r="A6744">
        <v>1993</v>
      </c>
      <c r="B6744">
        <v>80</v>
      </c>
      <c r="C6744">
        <v>5.2859999999999997E-2</v>
      </c>
      <c r="D6744">
        <v>5.1499999999999997E-2</v>
      </c>
      <c r="E6744">
        <v>0.5</v>
      </c>
      <c r="F6744">
        <v>57472</v>
      </c>
      <c r="G6744">
        <v>2960</v>
      </c>
      <c r="H6744">
        <v>55992</v>
      </c>
      <c r="I6744">
        <v>520506</v>
      </c>
      <c r="J6744">
        <v>9.06</v>
      </c>
    </row>
    <row r="6745" spans="1:10" x14ac:dyDescent="0.45">
      <c r="A6745">
        <v>1993</v>
      </c>
      <c r="B6745">
        <v>81</v>
      </c>
      <c r="C6745">
        <v>5.8110000000000002E-2</v>
      </c>
      <c r="D6745">
        <v>5.6469999999999999E-2</v>
      </c>
      <c r="E6745">
        <v>0.5</v>
      </c>
      <c r="F6745">
        <v>54512</v>
      </c>
      <c r="G6745">
        <v>3078</v>
      </c>
      <c r="H6745">
        <v>52973</v>
      </c>
      <c r="I6745">
        <v>464514</v>
      </c>
      <c r="J6745">
        <v>8.52</v>
      </c>
    </row>
    <row r="6746" spans="1:10" x14ac:dyDescent="0.45">
      <c r="A6746">
        <v>1993</v>
      </c>
      <c r="B6746">
        <v>82</v>
      </c>
      <c r="C6746">
        <v>6.5699999999999995E-2</v>
      </c>
      <c r="D6746">
        <v>6.361E-2</v>
      </c>
      <c r="E6746">
        <v>0.5</v>
      </c>
      <c r="F6746">
        <v>51434</v>
      </c>
      <c r="G6746">
        <v>3272</v>
      </c>
      <c r="H6746">
        <v>49798</v>
      </c>
      <c r="I6746">
        <v>411541</v>
      </c>
      <c r="J6746">
        <v>8</v>
      </c>
    </row>
    <row r="6747" spans="1:10" x14ac:dyDescent="0.45">
      <c r="A6747">
        <v>1993</v>
      </c>
      <c r="B6747">
        <v>83</v>
      </c>
      <c r="C6747">
        <v>7.2870000000000004E-2</v>
      </c>
      <c r="D6747">
        <v>7.0309999999999997E-2</v>
      </c>
      <c r="E6747">
        <v>0.5</v>
      </c>
      <c r="F6747">
        <v>48162</v>
      </c>
      <c r="G6747">
        <v>3386</v>
      </c>
      <c r="H6747">
        <v>46469</v>
      </c>
      <c r="I6747">
        <v>361743</v>
      </c>
      <c r="J6747">
        <v>7.51</v>
      </c>
    </row>
    <row r="6748" spans="1:10" x14ac:dyDescent="0.45">
      <c r="A6748">
        <v>1993</v>
      </c>
      <c r="B6748">
        <v>84</v>
      </c>
      <c r="C6748">
        <v>7.9350000000000004E-2</v>
      </c>
      <c r="D6748">
        <v>7.6319999999999999E-2</v>
      </c>
      <c r="E6748">
        <v>0.5</v>
      </c>
      <c r="F6748">
        <v>44776</v>
      </c>
      <c r="G6748">
        <v>3417</v>
      </c>
      <c r="H6748">
        <v>43067</v>
      </c>
      <c r="I6748">
        <v>315274</v>
      </c>
      <c r="J6748">
        <v>7.04</v>
      </c>
    </row>
    <row r="6749" spans="1:10" x14ac:dyDescent="0.45">
      <c r="A6749">
        <v>1993</v>
      </c>
      <c r="B6749">
        <v>85</v>
      </c>
      <c r="C6749">
        <v>8.9179999999999995E-2</v>
      </c>
      <c r="D6749">
        <v>8.5370000000000001E-2</v>
      </c>
      <c r="E6749">
        <v>0.5</v>
      </c>
      <c r="F6749">
        <v>41359</v>
      </c>
      <c r="G6749">
        <v>3531</v>
      </c>
      <c r="H6749">
        <v>39593</v>
      </c>
      <c r="I6749">
        <v>272207</v>
      </c>
      <c r="J6749">
        <v>6.58</v>
      </c>
    </row>
    <row r="6750" spans="1:10" x14ac:dyDescent="0.45">
      <c r="A6750">
        <v>1993</v>
      </c>
      <c r="B6750">
        <v>86</v>
      </c>
      <c r="C6750">
        <v>9.9720000000000003E-2</v>
      </c>
      <c r="D6750">
        <v>9.4990000000000005E-2</v>
      </c>
      <c r="E6750">
        <v>0.5</v>
      </c>
      <c r="F6750">
        <v>37828</v>
      </c>
      <c r="G6750">
        <v>3593</v>
      </c>
      <c r="H6750">
        <v>36031</v>
      </c>
      <c r="I6750">
        <v>232614</v>
      </c>
      <c r="J6750">
        <v>6.15</v>
      </c>
    </row>
    <row r="6751" spans="1:10" x14ac:dyDescent="0.45">
      <c r="A6751">
        <v>1993</v>
      </c>
      <c r="B6751">
        <v>87</v>
      </c>
      <c r="C6751">
        <v>0.11022999999999999</v>
      </c>
      <c r="D6751">
        <v>0.10446999999999999</v>
      </c>
      <c r="E6751">
        <v>0.5</v>
      </c>
      <c r="F6751">
        <v>34234</v>
      </c>
      <c r="G6751">
        <v>3577</v>
      </c>
      <c r="H6751">
        <v>32446</v>
      </c>
      <c r="I6751">
        <v>196583</v>
      </c>
      <c r="J6751">
        <v>5.74</v>
      </c>
    </row>
    <row r="6752" spans="1:10" x14ac:dyDescent="0.45">
      <c r="A6752">
        <v>1993</v>
      </c>
      <c r="B6752">
        <v>88</v>
      </c>
      <c r="C6752">
        <v>0.12246</v>
      </c>
      <c r="D6752">
        <v>0.11539000000000001</v>
      </c>
      <c r="E6752">
        <v>0.5</v>
      </c>
      <c r="F6752">
        <v>30658</v>
      </c>
      <c r="G6752">
        <v>3538</v>
      </c>
      <c r="H6752">
        <v>28889</v>
      </c>
      <c r="I6752">
        <v>164137</v>
      </c>
      <c r="J6752">
        <v>5.35</v>
      </c>
    </row>
    <row r="6753" spans="1:10" x14ac:dyDescent="0.45">
      <c r="A6753">
        <v>1993</v>
      </c>
      <c r="B6753">
        <v>89</v>
      </c>
      <c r="C6753">
        <v>0.13822999999999999</v>
      </c>
      <c r="D6753">
        <v>0.1293</v>
      </c>
      <c r="E6753">
        <v>0.5</v>
      </c>
      <c r="F6753">
        <v>27120</v>
      </c>
      <c r="G6753">
        <v>3507</v>
      </c>
      <c r="H6753">
        <v>25367</v>
      </c>
      <c r="I6753">
        <v>135248</v>
      </c>
      <c r="J6753">
        <v>4.99</v>
      </c>
    </row>
    <row r="6754" spans="1:10" x14ac:dyDescent="0.45">
      <c r="A6754">
        <v>1993</v>
      </c>
      <c r="B6754">
        <v>90</v>
      </c>
      <c r="C6754">
        <v>0.1512</v>
      </c>
      <c r="D6754">
        <v>0.14057</v>
      </c>
      <c r="E6754">
        <v>0.5</v>
      </c>
      <c r="F6754">
        <v>23614</v>
      </c>
      <c r="G6754">
        <v>3319</v>
      </c>
      <c r="H6754">
        <v>21954</v>
      </c>
      <c r="I6754">
        <v>109881</v>
      </c>
      <c r="J6754">
        <v>4.6500000000000004</v>
      </c>
    </row>
    <row r="6755" spans="1:10" x14ac:dyDescent="0.45">
      <c r="A6755">
        <v>1993</v>
      </c>
      <c r="B6755">
        <v>91</v>
      </c>
      <c r="C6755">
        <v>0.16444</v>
      </c>
      <c r="D6755">
        <v>0.15193999999999999</v>
      </c>
      <c r="E6755">
        <v>0.5</v>
      </c>
      <c r="F6755">
        <v>20294</v>
      </c>
      <c r="G6755">
        <v>3084</v>
      </c>
      <c r="H6755">
        <v>18753</v>
      </c>
      <c r="I6755">
        <v>87927</v>
      </c>
      <c r="J6755">
        <v>4.33</v>
      </c>
    </row>
    <row r="6756" spans="1:10" x14ac:dyDescent="0.45">
      <c r="A6756">
        <v>1993</v>
      </c>
      <c r="B6756">
        <v>92</v>
      </c>
      <c r="C6756">
        <v>0.1885</v>
      </c>
      <c r="D6756">
        <v>0.17227000000000001</v>
      </c>
      <c r="E6756">
        <v>0.5</v>
      </c>
      <c r="F6756">
        <v>17211</v>
      </c>
      <c r="G6756">
        <v>2965</v>
      </c>
      <c r="H6756">
        <v>15728</v>
      </c>
      <c r="I6756">
        <v>69174</v>
      </c>
      <c r="J6756">
        <v>4.0199999999999996</v>
      </c>
    </row>
    <row r="6757" spans="1:10" x14ac:dyDescent="0.45">
      <c r="A6757">
        <v>1993</v>
      </c>
      <c r="B6757">
        <v>93</v>
      </c>
      <c r="C6757">
        <v>0.20938000000000001</v>
      </c>
      <c r="D6757">
        <v>0.18953999999999999</v>
      </c>
      <c r="E6757">
        <v>0.5</v>
      </c>
      <c r="F6757">
        <v>14246</v>
      </c>
      <c r="G6757">
        <v>2700</v>
      </c>
      <c r="H6757">
        <v>12896</v>
      </c>
      <c r="I6757">
        <v>53446</v>
      </c>
      <c r="J6757">
        <v>3.75</v>
      </c>
    </row>
    <row r="6758" spans="1:10" x14ac:dyDescent="0.45">
      <c r="A6758">
        <v>1993</v>
      </c>
      <c r="B6758">
        <v>94</v>
      </c>
      <c r="C6758">
        <v>0.22903000000000001</v>
      </c>
      <c r="D6758">
        <v>0.20549999999999999</v>
      </c>
      <c r="E6758">
        <v>0.5</v>
      </c>
      <c r="F6758">
        <v>11546</v>
      </c>
      <c r="G6758">
        <v>2373</v>
      </c>
      <c r="H6758">
        <v>10359</v>
      </c>
      <c r="I6758">
        <v>40550</v>
      </c>
      <c r="J6758">
        <v>3.51</v>
      </c>
    </row>
    <row r="6759" spans="1:10" x14ac:dyDescent="0.45">
      <c r="A6759">
        <v>1993</v>
      </c>
      <c r="B6759">
        <v>95</v>
      </c>
      <c r="C6759">
        <v>0.24661</v>
      </c>
      <c r="D6759">
        <v>0.21954000000000001</v>
      </c>
      <c r="E6759">
        <v>0.5</v>
      </c>
      <c r="F6759">
        <v>9173</v>
      </c>
      <c r="G6759">
        <v>2014</v>
      </c>
      <c r="H6759">
        <v>8166</v>
      </c>
      <c r="I6759">
        <v>30191</v>
      </c>
      <c r="J6759">
        <v>3.29</v>
      </c>
    </row>
    <row r="6760" spans="1:10" x14ac:dyDescent="0.45">
      <c r="A6760">
        <v>1993</v>
      </c>
      <c r="B6760">
        <v>96</v>
      </c>
      <c r="C6760">
        <v>0.26946999999999999</v>
      </c>
      <c r="D6760">
        <v>0.23748</v>
      </c>
      <c r="E6760">
        <v>0.5</v>
      </c>
      <c r="F6760">
        <v>7159</v>
      </c>
      <c r="G6760">
        <v>1700</v>
      </c>
      <c r="H6760">
        <v>6309</v>
      </c>
      <c r="I6760">
        <v>22024</v>
      </c>
      <c r="J6760">
        <v>3.08</v>
      </c>
    </row>
    <row r="6761" spans="1:10" x14ac:dyDescent="0.45">
      <c r="A6761">
        <v>1993</v>
      </c>
      <c r="B6761">
        <v>97</v>
      </c>
      <c r="C6761">
        <v>0.29363</v>
      </c>
      <c r="D6761">
        <v>0.25603999999999999</v>
      </c>
      <c r="E6761">
        <v>0.5</v>
      </c>
      <c r="F6761">
        <v>5459</v>
      </c>
      <c r="G6761">
        <v>1398</v>
      </c>
      <c r="H6761">
        <v>4760</v>
      </c>
      <c r="I6761">
        <v>15715</v>
      </c>
      <c r="J6761">
        <v>2.88</v>
      </c>
    </row>
    <row r="6762" spans="1:10" x14ac:dyDescent="0.45">
      <c r="A6762">
        <v>1993</v>
      </c>
      <c r="B6762">
        <v>98</v>
      </c>
      <c r="C6762">
        <v>0.31900000000000001</v>
      </c>
      <c r="D6762">
        <v>0.27511999999999998</v>
      </c>
      <c r="E6762">
        <v>0.5</v>
      </c>
      <c r="F6762">
        <v>4061</v>
      </c>
      <c r="G6762">
        <v>1117</v>
      </c>
      <c r="H6762">
        <v>3503</v>
      </c>
      <c r="I6762">
        <v>10955</v>
      </c>
      <c r="J6762">
        <v>2.7</v>
      </c>
    </row>
    <row r="6763" spans="1:10" x14ac:dyDescent="0.45">
      <c r="A6763">
        <v>1993</v>
      </c>
      <c r="B6763">
        <v>99</v>
      </c>
      <c r="C6763">
        <v>0.34549999999999997</v>
      </c>
      <c r="D6763">
        <v>0.29460999999999998</v>
      </c>
      <c r="E6763">
        <v>0.5</v>
      </c>
      <c r="F6763">
        <v>2944</v>
      </c>
      <c r="G6763">
        <v>867</v>
      </c>
      <c r="H6763">
        <v>2510</v>
      </c>
      <c r="I6763">
        <v>7452</v>
      </c>
      <c r="J6763">
        <v>2.5299999999999998</v>
      </c>
    </row>
    <row r="6764" spans="1:10" x14ac:dyDescent="0.45">
      <c r="A6764">
        <v>1993</v>
      </c>
      <c r="B6764">
        <v>100</v>
      </c>
      <c r="C6764">
        <v>0.37298999999999999</v>
      </c>
      <c r="D6764">
        <v>0.31435999999999997</v>
      </c>
      <c r="E6764">
        <v>0.5</v>
      </c>
      <c r="F6764">
        <v>2077</v>
      </c>
      <c r="G6764">
        <v>653</v>
      </c>
      <c r="H6764">
        <v>1750</v>
      </c>
      <c r="I6764">
        <v>4942</v>
      </c>
      <c r="J6764">
        <v>2.38</v>
      </c>
    </row>
    <row r="6765" spans="1:10" x14ac:dyDescent="0.45">
      <c r="A6765">
        <v>1993</v>
      </c>
      <c r="B6765">
        <v>101</v>
      </c>
      <c r="C6765">
        <v>0.40133000000000002</v>
      </c>
      <c r="D6765">
        <v>0.33426</v>
      </c>
      <c r="E6765">
        <v>0.5</v>
      </c>
      <c r="F6765">
        <v>1424</v>
      </c>
      <c r="G6765">
        <v>476</v>
      </c>
      <c r="H6765">
        <v>1186</v>
      </c>
      <c r="I6765">
        <v>3192</v>
      </c>
      <c r="J6765">
        <v>2.2400000000000002</v>
      </c>
    </row>
    <row r="6766" spans="1:10" x14ac:dyDescent="0.45">
      <c r="A6766">
        <v>1993</v>
      </c>
      <c r="B6766">
        <v>102</v>
      </c>
      <c r="C6766">
        <v>0.43034</v>
      </c>
      <c r="D6766">
        <v>0.35414000000000001</v>
      </c>
      <c r="E6766">
        <v>0.5</v>
      </c>
      <c r="F6766">
        <v>948</v>
      </c>
      <c r="G6766">
        <v>336</v>
      </c>
      <c r="H6766">
        <v>780</v>
      </c>
      <c r="I6766">
        <v>2006</v>
      </c>
      <c r="J6766">
        <v>2.12</v>
      </c>
    </row>
    <row r="6767" spans="1:10" x14ac:dyDescent="0.45">
      <c r="A6767">
        <v>1993</v>
      </c>
      <c r="B6767">
        <v>103</v>
      </c>
      <c r="C6767">
        <v>0.45984000000000003</v>
      </c>
      <c r="D6767">
        <v>0.37387999999999999</v>
      </c>
      <c r="E6767">
        <v>0.5</v>
      </c>
      <c r="F6767">
        <v>612</v>
      </c>
      <c r="G6767">
        <v>229</v>
      </c>
      <c r="H6767">
        <v>498</v>
      </c>
      <c r="I6767">
        <v>1226</v>
      </c>
      <c r="J6767">
        <v>2</v>
      </c>
    </row>
    <row r="6768" spans="1:10" x14ac:dyDescent="0.45">
      <c r="A6768">
        <v>1993</v>
      </c>
      <c r="B6768">
        <v>104</v>
      </c>
      <c r="C6768">
        <v>0.48963000000000001</v>
      </c>
      <c r="D6768">
        <v>0.39333000000000001</v>
      </c>
      <c r="E6768">
        <v>0.5</v>
      </c>
      <c r="F6768">
        <v>383</v>
      </c>
      <c r="G6768">
        <v>151</v>
      </c>
      <c r="H6768">
        <v>308</v>
      </c>
      <c r="I6768">
        <v>728</v>
      </c>
      <c r="J6768">
        <v>1.9</v>
      </c>
    </row>
    <row r="6769" spans="1:10" x14ac:dyDescent="0.45">
      <c r="A6769">
        <v>1993</v>
      </c>
      <c r="B6769">
        <v>105</v>
      </c>
      <c r="C6769">
        <v>0.51948000000000005</v>
      </c>
      <c r="D6769">
        <v>0.41237000000000001</v>
      </c>
      <c r="E6769">
        <v>0.5</v>
      </c>
      <c r="F6769">
        <v>233</v>
      </c>
      <c r="G6769">
        <v>96</v>
      </c>
      <c r="H6769">
        <v>185</v>
      </c>
      <c r="I6769">
        <v>420</v>
      </c>
      <c r="J6769">
        <v>1.81</v>
      </c>
    </row>
    <row r="6770" spans="1:10" x14ac:dyDescent="0.45">
      <c r="A6770">
        <v>1993</v>
      </c>
      <c r="B6770">
        <v>106</v>
      </c>
      <c r="C6770">
        <v>0.54920000000000002</v>
      </c>
      <c r="D6770">
        <v>0.43087999999999999</v>
      </c>
      <c r="E6770">
        <v>0.5</v>
      </c>
      <c r="F6770">
        <v>137</v>
      </c>
      <c r="G6770">
        <v>59</v>
      </c>
      <c r="H6770">
        <v>107</v>
      </c>
      <c r="I6770">
        <v>236</v>
      </c>
      <c r="J6770">
        <v>1.72</v>
      </c>
    </row>
    <row r="6771" spans="1:10" x14ac:dyDescent="0.45">
      <c r="A6771">
        <v>1993</v>
      </c>
      <c r="B6771">
        <v>107</v>
      </c>
      <c r="C6771">
        <v>0.57857000000000003</v>
      </c>
      <c r="D6771">
        <v>0.44874999999999998</v>
      </c>
      <c r="E6771">
        <v>0.5</v>
      </c>
      <c r="F6771">
        <v>78</v>
      </c>
      <c r="G6771">
        <v>35</v>
      </c>
      <c r="H6771">
        <v>60</v>
      </c>
      <c r="I6771">
        <v>128</v>
      </c>
      <c r="J6771">
        <v>1.65</v>
      </c>
    </row>
    <row r="6772" spans="1:10" x14ac:dyDescent="0.45">
      <c r="A6772">
        <v>1993</v>
      </c>
      <c r="B6772">
        <v>108</v>
      </c>
      <c r="C6772">
        <v>0.60740000000000005</v>
      </c>
      <c r="D6772">
        <v>0.46589999999999998</v>
      </c>
      <c r="E6772">
        <v>0.5</v>
      </c>
      <c r="F6772">
        <v>43</v>
      </c>
      <c r="G6772">
        <v>20</v>
      </c>
      <c r="H6772">
        <v>33</v>
      </c>
      <c r="I6772">
        <v>68</v>
      </c>
      <c r="J6772">
        <v>1.59</v>
      </c>
    </row>
    <row r="6773" spans="1:10" x14ac:dyDescent="0.45">
      <c r="A6773">
        <v>1993</v>
      </c>
      <c r="B6773">
        <v>109</v>
      </c>
      <c r="C6773">
        <v>0.63549999999999995</v>
      </c>
      <c r="D6773">
        <v>0.48226000000000002</v>
      </c>
      <c r="E6773">
        <v>0.5</v>
      </c>
      <c r="F6773">
        <v>23</v>
      </c>
      <c r="G6773">
        <v>11</v>
      </c>
      <c r="H6773">
        <v>17</v>
      </c>
      <c r="I6773">
        <v>35</v>
      </c>
      <c r="J6773">
        <v>1.54</v>
      </c>
    </row>
    <row r="6774" spans="1:10" x14ac:dyDescent="0.45">
      <c r="A6774">
        <v>1993</v>
      </c>
      <c r="B6774" t="s">
        <v>20</v>
      </c>
      <c r="C6774">
        <v>0.66269999999999996</v>
      </c>
      <c r="D6774">
        <v>1</v>
      </c>
      <c r="E6774">
        <v>1.51</v>
      </c>
      <c r="F6774">
        <v>12</v>
      </c>
      <c r="G6774">
        <v>12</v>
      </c>
      <c r="H6774">
        <v>18</v>
      </c>
      <c r="I6774">
        <v>18</v>
      </c>
      <c r="J6774">
        <v>1.51</v>
      </c>
    </row>
    <row r="6775" spans="1:10" x14ac:dyDescent="0.45">
      <c r="A6775">
        <v>1994</v>
      </c>
      <c r="B6775">
        <v>0</v>
      </c>
      <c r="C6775">
        <v>7.4200000000000004E-3</v>
      </c>
      <c r="D6775">
        <v>7.3800000000000003E-3</v>
      </c>
      <c r="E6775">
        <v>0.13</v>
      </c>
      <c r="F6775">
        <v>100000</v>
      </c>
      <c r="G6775">
        <v>738</v>
      </c>
      <c r="H6775">
        <v>99361</v>
      </c>
      <c r="I6775">
        <v>7906087</v>
      </c>
      <c r="J6775">
        <v>79.06</v>
      </c>
    </row>
    <row r="6776" spans="1:10" x14ac:dyDescent="0.45">
      <c r="A6776">
        <v>1994</v>
      </c>
      <c r="B6776">
        <v>1</v>
      </c>
      <c r="C6776">
        <v>6.0999999999999997E-4</v>
      </c>
      <c r="D6776">
        <v>6.0999999999999997E-4</v>
      </c>
      <c r="E6776">
        <v>0.5</v>
      </c>
      <c r="F6776">
        <v>99262</v>
      </c>
      <c r="G6776">
        <v>61</v>
      </c>
      <c r="H6776">
        <v>99232</v>
      </c>
      <c r="I6776">
        <v>7806727</v>
      </c>
      <c r="J6776">
        <v>78.650000000000006</v>
      </c>
    </row>
    <row r="6777" spans="1:10" x14ac:dyDescent="0.45">
      <c r="A6777">
        <v>1994</v>
      </c>
      <c r="B6777">
        <v>2</v>
      </c>
      <c r="C6777">
        <v>3.8999999999999999E-4</v>
      </c>
      <c r="D6777">
        <v>3.8999999999999999E-4</v>
      </c>
      <c r="E6777">
        <v>0.5</v>
      </c>
      <c r="F6777">
        <v>99202</v>
      </c>
      <c r="G6777">
        <v>39</v>
      </c>
      <c r="H6777">
        <v>99182</v>
      </c>
      <c r="I6777">
        <v>7707495</v>
      </c>
      <c r="J6777">
        <v>77.7</v>
      </c>
    </row>
    <row r="6778" spans="1:10" x14ac:dyDescent="0.45">
      <c r="A6778">
        <v>1994</v>
      </c>
      <c r="B6778">
        <v>3</v>
      </c>
      <c r="C6778">
        <v>2.7999999999999998E-4</v>
      </c>
      <c r="D6778">
        <v>2.7999999999999998E-4</v>
      </c>
      <c r="E6778">
        <v>0.5</v>
      </c>
      <c r="F6778">
        <v>99163</v>
      </c>
      <c r="G6778">
        <v>28</v>
      </c>
      <c r="H6778">
        <v>99149</v>
      </c>
      <c r="I6778">
        <v>7608312</v>
      </c>
      <c r="J6778">
        <v>76.73</v>
      </c>
    </row>
    <row r="6779" spans="1:10" x14ac:dyDescent="0.45">
      <c r="A6779">
        <v>1994</v>
      </c>
      <c r="B6779">
        <v>4</v>
      </c>
      <c r="C6779">
        <v>2.5000000000000001E-4</v>
      </c>
      <c r="D6779">
        <v>2.5000000000000001E-4</v>
      </c>
      <c r="E6779">
        <v>0.5</v>
      </c>
      <c r="F6779">
        <v>99135</v>
      </c>
      <c r="G6779">
        <v>25</v>
      </c>
      <c r="H6779">
        <v>99122</v>
      </c>
      <c r="I6779">
        <v>7509164</v>
      </c>
      <c r="J6779">
        <v>75.75</v>
      </c>
    </row>
    <row r="6780" spans="1:10" x14ac:dyDescent="0.45">
      <c r="A6780">
        <v>1994</v>
      </c>
      <c r="B6780">
        <v>5</v>
      </c>
      <c r="C6780">
        <v>1.9000000000000001E-4</v>
      </c>
      <c r="D6780">
        <v>1.9000000000000001E-4</v>
      </c>
      <c r="E6780">
        <v>0.5</v>
      </c>
      <c r="F6780">
        <v>99110</v>
      </c>
      <c r="G6780">
        <v>19</v>
      </c>
      <c r="H6780">
        <v>99101</v>
      </c>
      <c r="I6780">
        <v>7410041</v>
      </c>
      <c r="J6780">
        <v>74.77</v>
      </c>
    </row>
    <row r="6781" spans="1:10" x14ac:dyDescent="0.45">
      <c r="A6781">
        <v>1994</v>
      </c>
      <c r="B6781">
        <v>6</v>
      </c>
      <c r="C6781">
        <v>1.8000000000000001E-4</v>
      </c>
      <c r="D6781">
        <v>1.8000000000000001E-4</v>
      </c>
      <c r="E6781">
        <v>0.5</v>
      </c>
      <c r="F6781">
        <v>99091</v>
      </c>
      <c r="G6781">
        <v>18</v>
      </c>
      <c r="H6781">
        <v>99082</v>
      </c>
      <c r="I6781">
        <v>7310941</v>
      </c>
      <c r="J6781">
        <v>73.78</v>
      </c>
    </row>
    <row r="6782" spans="1:10" x14ac:dyDescent="0.45">
      <c r="A6782">
        <v>1994</v>
      </c>
      <c r="B6782">
        <v>7</v>
      </c>
      <c r="C6782">
        <v>1.7000000000000001E-4</v>
      </c>
      <c r="D6782">
        <v>1.7000000000000001E-4</v>
      </c>
      <c r="E6782">
        <v>0.5</v>
      </c>
      <c r="F6782">
        <v>99074</v>
      </c>
      <c r="G6782">
        <v>17</v>
      </c>
      <c r="H6782">
        <v>99065</v>
      </c>
      <c r="I6782">
        <v>7211858</v>
      </c>
      <c r="J6782">
        <v>72.790000000000006</v>
      </c>
    </row>
    <row r="6783" spans="1:10" x14ac:dyDescent="0.45">
      <c r="A6783">
        <v>1994</v>
      </c>
      <c r="B6783">
        <v>8</v>
      </c>
      <c r="C6783">
        <v>1.7000000000000001E-4</v>
      </c>
      <c r="D6783">
        <v>1.7000000000000001E-4</v>
      </c>
      <c r="E6783">
        <v>0.5</v>
      </c>
      <c r="F6783">
        <v>99057</v>
      </c>
      <c r="G6783">
        <v>17</v>
      </c>
      <c r="H6783">
        <v>99048</v>
      </c>
      <c r="I6783">
        <v>7112793</v>
      </c>
      <c r="J6783">
        <v>71.81</v>
      </c>
    </row>
    <row r="6784" spans="1:10" x14ac:dyDescent="0.45">
      <c r="A6784">
        <v>1994</v>
      </c>
      <c r="B6784">
        <v>9</v>
      </c>
      <c r="C6784">
        <v>1.2999999999999999E-4</v>
      </c>
      <c r="D6784">
        <v>1.2999999999999999E-4</v>
      </c>
      <c r="E6784">
        <v>0.5</v>
      </c>
      <c r="F6784">
        <v>99040</v>
      </c>
      <c r="G6784">
        <v>13</v>
      </c>
      <c r="H6784">
        <v>99033</v>
      </c>
      <c r="I6784">
        <v>7013745</v>
      </c>
      <c r="J6784">
        <v>70.819999999999993</v>
      </c>
    </row>
    <row r="6785" spans="1:10" x14ac:dyDescent="0.45">
      <c r="A6785">
        <v>1994</v>
      </c>
      <c r="B6785">
        <v>10</v>
      </c>
      <c r="C6785">
        <v>1.3999999999999999E-4</v>
      </c>
      <c r="D6785">
        <v>1.3999999999999999E-4</v>
      </c>
      <c r="E6785">
        <v>0.5</v>
      </c>
      <c r="F6785">
        <v>99026</v>
      </c>
      <c r="G6785">
        <v>14</v>
      </c>
      <c r="H6785">
        <v>99019</v>
      </c>
      <c r="I6785">
        <v>6914712</v>
      </c>
      <c r="J6785">
        <v>69.83</v>
      </c>
    </row>
    <row r="6786" spans="1:10" x14ac:dyDescent="0.45">
      <c r="A6786">
        <v>1994</v>
      </c>
      <c r="B6786">
        <v>11</v>
      </c>
      <c r="C6786">
        <v>1.3999999999999999E-4</v>
      </c>
      <c r="D6786">
        <v>1.3999999999999999E-4</v>
      </c>
      <c r="E6786">
        <v>0.5</v>
      </c>
      <c r="F6786">
        <v>99013</v>
      </c>
      <c r="G6786">
        <v>14</v>
      </c>
      <c r="H6786">
        <v>99006</v>
      </c>
      <c r="I6786">
        <v>6815693</v>
      </c>
      <c r="J6786">
        <v>68.84</v>
      </c>
    </row>
    <row r="6787" spans="1:10" x14ac:dyDescent="0.45">
      <c r="A6787">
        <v>1994</v>
      </c>
      <c r="B6787">
        <v>12</v>
      </c>
      <c r="C6787">
        <v>1.8000000000000001E-4</v>
      </c>
      <c r="D6787">
        <v>1.8000000000000001E-4</v>
      </c>
      <c r="E6787">
        <v>0.5</v>
      </c>
      <c r="F6787">
        <v>98999</v>
      </c>
      <c r="G6787">
        <v>18</v>
      </c>
      <c r="H6787">
        <v>98990</v>
      </c>
      <c r="I6787">
        <v>6716687</v>
      </c>
      <c r="J6787">
        <v>67.849999999999994</v>
      </c>
    </row>
    <row r="6788" spans="1:10" x14ac:dyDescent="0.45">
      <c r="A6788">
        <v>1994</v>
      </c>
      <c r="B6788">
        <v>13</v>
      </c>
      <c r="C6788">
        <v>1.9000000000000001E-4</v>
      </c>
      <c r="D6788">
        <v>1.9000000000000001E-4</v>
      </c>
      <c r="E6788">
        <v>0.5</v>
      </c>
      <c r="F6788">
        <v>98981</v>
      </c>
      <c r="G6788">
        <v>19</v>
      </c>
      <c r="H6788">
        <v>98971</v>
      </c>
      <c r="I6788">
        <v>6617698</v>
      </c>
      <c r="J6788">
        <v>66.86</v>
      </c>
    </row>
    <row r="6789" spans="1:10" x14ac:dyDescent="0.45">
      <c r="A6789">
        <v>1994</v>
      </c>
      <c r="B6789">
        <v>14</v>
      </c>
      <c r="C6789">
        <v>2.7999999999999998E-4</v>
      </c>
      <c r="D6789">
        <v>2.7999999999999998E-4</v>
      </c>
      <c r="E6789">
        <v>0.5</v>
      </c>
      <c r="F6789">
        <v>98962</v>
      </c>
      <c r="G6789">
        <v>27</v>
      </c>
      <c r="H6789">
        <v>98948</v>
      </c>
      <c r="I6789">
        <v>6518726</v>
      </c>
      <c r="J6789">
        <v>65.87</v>
      </c>
    </row>
    <row r="6790" spans="1:10" x14ac:dyDescent="0.45">
      <c r="A6790">
        <v>1994</v>
      </c>
      <c r="B6790">
        <v>15</v>
      </c>
      <c r="C6790">
        <v>3.2000000000000003E-4</v>
      </c>
      <c r="D6790">
        <v>3.2000000000000003E-4</v>
      </c>
      <c r="E6790">
        <v>0.5</v>
      </c>
      <c r="F6790">
        <v>98934</v>
      </c>
      <c r="G6790">
        <v>32</v>
      </c>
      <c r="H6790">
        <v>98918</v>
      </c>
      <c r="I6790">
        <v>6419778</v>
      </c>
      <c r="J6790">
        <v>64.89</v>
      </c>
    </row>
    <row r="6791" spans="1:10" x14ac:dyDescent="0.45">
      <c r="A6791">
        <v>1994</v>
      </c>
      <c r="B6791">
        <v>16</v>
      </c>
      <c r="C6791">
        <v>4.4000000000000002E-4</v>
      </c>
      <c r="D6791">
        <v>4.4000000000000002E-4</v>
      </c>
      <c r="E6791">
        <v>0.5</v>
      </c>
      <c r="F6791">
        <v>98903</v>
      </c>
      <c r="G6791">
        <v>43</v>
      </c>
      <c r="H6791">
        <v>98881</v>
      </c>
      <c r="I6791">
        <v>6320860</v>
      </c>
      <c r="J6791">
        <v>63.91</v>
      </c>
    </row>
    <row r="6792" spans="1:10" x14ac:dyDescent="0.45">
      <c r="A6792">
        <v>1994</v>
      </c>
      <c r="B6792">
        <v>17</v>
      </c>
      <c r="C6792">
        <v>4.6999999999999999E-4</v>
      </c>
      <c r="D6792">
        <v>4.6999999999999999E-4</v>
      </c>
      <c r="E6792">
        <v>0.5</v>
      </c>
      <c r="F6792">
        <v>98860</v>
      </c>
      <c r="G6792">
        <v>47</v>
      </c>
      <c r="H6792">
        <v>98836</v>
      </c>
      <c r="I6792">
        <v>6221979</v>
      </c>
      <c r="J6792">
        <v>62.94</v>
      </c>
    </row>
    <row r="6793" spans="1:10" x14ac:dyDescent="0.45">
      <c r="A6793">
        <v>1994</v>
      </c>
      <c r="B6793">
        <v>18</v>
      </c>
      <c r="C6793">
        <v>5.1999999999999995E-4</v>
      </c>
      <c r="D6793">
        <v>5.1999999999999995E-4</v>
      </c>
      <c r="E6793">
        <v>0.5</v>
      </c>
      <c r="F6793">
        <v>98813</v>
      </c>
      <c r="G6793">
        <v>51</v>
      </c>
      <c r="H6793">
        <v>98787</v>
      </c>
      <c r="I6793">
        <v>6123143</v>
      </c>
      <c r="J6793">
        <v>61.97</v>
      </c>
    </row>
    <row r="6794" spans="1:10" x14ac:dyDescent="0.45">
      <c r="A6794">
        <v>1994</v>
      </c>
      <c r="B6794">
        <v>19</v>
      </c>
      <c r="C6794">
        <v>4.8000000000000001E-4</v>
      </c>
      <c r="D6794">
        <v>4.8000000000000001E-4</v>
      </c>
      <c r="E6794">
        <v>0.5</v>
      </c>
      <c r="F6794">
        <v>98762</v>
      </c>
      <c r="G6794">
        <v>47</v>
      </c>
      <c r="H6794">
        <v>98738</v>
      </c>
      <c r="I6794">
        <v>6024355</v>
      </c>
      <c r="J6794">
        <v>61</v>
      </c>
    </row>
    <row r="6795" spans="1:10" x14ac:dyDescent="0.45">
      <c r="A6795">
        <v>1994</v>
      </c>
      <c r="B6795">
        <v>20</v>
      </c>
      <c r="C6795">
        <v>4.8000000000000001E-4</v>
      </c>
      <c r="D6795">
        <v>4.8000000000000001E-4</v>
      </c>
      <c r="E6795">
        <v>0.5</v>
      </c>
      <c r="F6795">
        <v>98715</v>
      </c>
      <c r="G6795">
        <v>48</v>
      </c>
      <c r="H6795">
        <v>98691</v>
      </c>
      <c r="I6795">
        <v>5925617</v>
      </c>
      <c r="J6795">
        <v>60.03</v>
      </c>
    </row>
    <row r="6796" spans="1:10" x14ac:dyDescent="0.45">
      <c r="A6796">
        <v>1994</v>
      </c>
      <c r="B6796">
        <v>21</v>
      </c>
      <c r="C6796">
        <v>5.1000000000000004E-4</v>
      </c>
      <c r="D6796">
        <v>5.1000000000000004E-4</v>
      </c>
      <c r="E6796">
        <v>0.5</v>
      </c>
      <c r="F6796">
        <v>98667</v>
      </c>
      <c r="G6796">
        <v>50</v>
      </c>
      <c r="H6796">
        <v>98642</v>
      </c>
      <c r="I6796">
        <v>5826925</v>
      </c>
      <c r="J6796">
        <v>59.06</v>
      </c>
    </row>
    <row r="6797" spans="1:10" x14ac:dyDescent="0.45">
      <c r="A6797">
        <v>1994</v>
      </c>
      <c r="B6797">
        <v>22</v>
      </c>
      <c r="C6797">
        <v>5.1999999999999995E-4</v>
      </c>
      <c r="D6797">
        <v>5.1999999999999995E-4</v>
      </c>
      <c r="E6797">
        <v>0.5</v>
      </c>
      <c r="F6797">
        <v>98617</v>
      </c>
      <c r="G6797">
        <v>52</v>
      </c>
      <c r="H6797">
        <v>98591</v>
      </c>
      <c r="I6797">
        <v>5728283</v>
      </c>
      <c r="J6797">
        <v>58.09</v>
      </c>
    </row>
    <row r="6798" spans="1:10" x14ac:dyDescent="0.45">
      <c r="A6798">
        <v>1994</v>
      </c>
      <c r="B6798">
        <v>23</v>
      </c>
      <c r="C6798">
        <v>5.0000000000000001E-4</v>
      </c>
      <c r="D6798">
        <v>5.0000000000000001E-4</v>
      </c>
      <c r="E6798">
        <v>0.5</v>
      </c>
      <c r="F6798">
        <v>98566</v>
      </c>
      <c r="G6798">
        <v>50</v>
      </c>
      <c r="H6798">
        <v>98541</v>
      </c>
      <c r="I6798">
        <v>5629692</v>
      </c>
      <c r="J6798">
        <v>57.12</v>
      </c>
    </row>
    <row r="6799" spans="1:10" x14ac:dyDescent="0.45">
      <c r="A6799">
        <v>1994</v>
      </c>
      <c r="B6799">
        <v>24</v>
      </c>
      <c r="C6799">
        <v>5.1000000000000004E-4</v>
      </c>
      <c r="D6799">
        <v>5.1000000000000004E-4</v>
      </c>
      <c r="E6799">
        <v>0.5</v>
      </c>
      <c r="F6799">
        <v>98516</v>
      </c>
      <c r="G6799">
        <v>51</v>
      </c>
      <c r="H6799">
        <v>98491</v>
      </c>
      <c r="I6799">
        <v>5531151</v>
      </c>
      <c r="J6799">
        <v>56.14</v>
      </c>
    </row>
    <row r="6800" spans="1:10" x14ac:dyDescent="0.45">
      <c r="A6800">
        <v>1994</v>
      </c>
      <c r="B6800">
        <v>25</v>
      </c>
      <c r="C6800">
        <v>5.5000000000000003E-4</v>
      </c>
      <c r="D6800">
        <v>5.5000000000000003E-4</v>
      </c>
      <c r="E6800">
        <v>0.5</v>
      </c>
      <c r="F6800">
        <v>98465</v>
      </c>
      <c r="G6800">
        <v>54</v>
      </c>
      <c r="H6800">
        <v>98438</v>
      </c>
      <c r="I6800">
        <v>5432660</v>
      </c>
      <c r="J6800">
        <v>55.17</v>
      </c>
    </row>
    <row r="6801" spans="1:10" x14ac:dyDescent="0.45">
      <c r="A6801">
        <v>1994</v>
      </c>
      <c r="B6801">
        <v>26</v>
      </c>
      <c r="C6801">
        <v>5.9999999999999995E-4</v>
      </c>
      <c r="D6801">
        <v>5.9999999999999995E-4</v>
      </c>
      <c r="E6801">
        <v>0.5</v>
      </c>
      <c r="F6801">
        <v>98411</v>
      </c>
      <c r="G6801">
        <v>59</v>
      </c>
      <c r="H6801">
        <v>98381</v>
      </c>
      <c r="I6801">
        <v>5334222</v>
      </c>
      <c r="J6801">
        <v>54.2</v>
      </c>
    </row>
    <row r="6802" spans="1:10" x14ac:dyDescent="0.45">
      <c r="A6802">
        <v>1994</v>
      </c>
      <c r="B6802">
        <v>27</v>
      </c>
      <c r="C6802">
        <v>6.4999999999999997E-4</v>
      </c>
      <c r="D6802">
        <v>6.4999999999999997E-4</v>
      </c>
      <c r="E6802">
        <v>0.5</v>
      </c>
      <c r="F6802">
        <v>98352</v>
      </c>
      <c r="G6802">
        <v>64</v>
      </c>
      <c r="H6802">
        <v>98320</v>
      </c>
      <c r="I6802">
        <v>5235841</v>
      </c>
      <c r="J6802">
        <v>53.24</v>
      </c>
    </row>
    <row r="6803" spans="1:10" x14ac:dyDescent="0.45">
      <c r="A6803">
        <v>1994</v>
      </c>
      <c r="B6803">
        <v>28</v>
      </c>
      <c r="C6803">
        <v>6.8000000000000005E-4</v>
      </c>
      <c r="D6803">
        <v>6.8000000000000005E-4</v>
      </c>
      <c r="E6803">
        <v>0.5</v>
      </c>
      <c r="F6803">
        <v>98288</v>
      </c>
      <c r="G6803">
        <v>67</v>
      </c>
      <c r="H6803">
        <v>98254</v>
      </c>
      <c r="I6803">
        <v>5137521</v>
      </c>
      <c r="J6803">
        <v>52.27</v>
      </c>
    </row>
    <row r="6804" spans="1:10" x14ac:dyDescent="0.45">
      <c r="A6804">
        <v>1994</v>
      </c>
      <c r="B6804">
        <v>29</v>
      </c>
      <c r="C6804">
        <v>6.8999999999999997E-4</v>
      </c>
      <c r="D6804">
        <v>6.8999999999999997E-4</v>
      </c>
      <c r="E6804">
        <v>0.5</v>
      </c>
      <c r="F6804">
        <v>98221</v>
      </c>
      <c r="G6804">
        <v>68</v>
      </c>
      <c r="H6804">
        <v>98187</v>
      </c>
      <c r="I6804">
        <v>5039267</v>
      </c>
      <c r="J6804">
        <v>51.31</v>
      </c>
    </row>
    <row r="6805" spans="1:10" x14ac:dyDescent="0.45">
      <c r="A6805">
        <v>1994</v>
      </c>
      <c r="B6805">
        <v>30</v>
      </c>
      <c r="C6805">
        <v>7.3999999999999999E-4</v>
      </c>
      <c r="D6805">
        <v>7.3999999999999999E-4</v>
      </c>
      <c r="E6805">
        <v>0.5</v>
      </c>
      <c r="F6805">
        <v>98153</v>
      </c>
      <c r="G6805">
        <v>72</v>
      </c>
      <c r="H6805">
        <v>98117</v>
      </c>
      <c r="I6805">
        <v>4941080</v>
      </c>
      <c r="J6805">
        <v>50.34</v>
      </c>
    </row>
    <row r="6806" spans="1:10" x14ac:dyDescent="0.45">
      <c r="A6806">
        <v>1994</v>
      </c>
      <c r="B6806">
        <v>31</v>
      </c>
      <c r="C6806">
        <v>8.0999999999999996E-4</v>
      </c>
      <c r="D6806">
        <v>8.0999999999999996E-4</v>
      </c>
      <c r="E6806">
        <v>0.5</v>
      </c>
      <c r="F6806">
        <v>98080</v>
      </c>
      <c r="G6806">
        <v>80</v>
      </c>
      <c r="H6806">
        <v>98041</v>
      </c>
      <c r="I6806">
        <v>4842963</v>
      </c>
      <c r="J6806">
        <v>49.38</v>
      </c>
    </row>
    <row r="6807" spans="1:10" x14ac:dyDescent="0.45">
      <c r="A6807">
        <v>1994</v>
      </c>
      <c r="B6807">
        <v>32</v>
      </c>
      <c r="C6807">
        <v>8.4999999999999995E-4</v>
      </c>
      <c r="D6807">
        <v>8.4999999999999995E-4</v>
      </c>
      <c r="E6807">
        <v>0.5</v>
      </c>
      <c r="F6807">
        <v>98001</v>
      </c>
      <c r="G6807">
        <v>83</v>
      </c>
      <c r="H6807">
        <v>97959</v>
      </c>
      <c r="I6807">
        <v>4744923</v>
      </c>
      <c r="J6807">
        <v>48.42</v>
      </c>
    </row>
    <row r="6808" spans="1:10" x14ac:dyDescent="0.45">
      <c r="A6808">
        <v>1994</v>
      </c>
      <c r="B6808">
        <v>33</v>
      </c>
      <c r="C6808">
        <v>9.7000000000000005E-4</v>
      </c>
      <c r="D6808">
        <v>9.7000000000000005E-4</v>
      </c>
      <c r="E6808">
        <v>0.5</v>
      </c>
      <c r="F6808">
        <v>97917</v>
      </c>
      <c r="G6808">
        <v>95</v>
      </c>
      <c r="H6808">
        <v>97870</v>
      </c>
      <c r="I6808">
        <v>4646964</v>
      </c>
      <c r="J6808">
        <v>47.46</v>
      </c>
    </row>
    <row r="6809" spans="1:10" x14ac:dyDescent="0.45">
      <c r="A6809">
        <v>1994</v>
      </c>
      <c r="B6809">
        <v>34</v>
      </c>
      <c r="C6809">
        <v>9.8999999999999999E-4</v>
      </c>
      <c r="D6809">
        <v>9.8999999999999999E-4</v>
      </c>
      <c r="E6809">
        <v>0.5</v>
      </c>
      <c r="F6809">
        <v>97822</v>
      </c>
      <c r="G6809">
        <v>97</v>
      </c>
      <c r="H6809">
        <v>97774</v>
      </c>
      <c r="I6809">
        <v>4549094</v>
      </c>
      <c r="J6809">
        <v>46.5</v>
      </c>
    </row>
    <row r="6810" spans="1:10" x14ac:dyDescent="0.45">
      <c r="A6810">
        <v>1994</v>
      </c>
      <c r="B6810">
        <v>35</v>
      </c>
      <c r="C6810">
        <v>1.09E-3</v>
      </c>
      <c r="D6810">
        <v>1.09E-3</v>
      </c>
      <c r="E6810">
        <v>0.5</v>
      </c>
      <c r="F6810">
        <v>97726</v>
      </c>
      <c r="G6810">
        <v>106</v>
      </c>
      <c r="H6810">
        <v>97673</v>
      </c>
      <c r="I6810">
        <v>4451320</v>
      </c>
      <c r="J6810">
        <v>45.55</v>
      </c>
    </row>
    <row r="6811" spans="1:10" x14ac:dyDescent="0.45">
      <c r="A6811">
        <v>1994</v>
      </c>
      <c r="B6811">
        <v>36</v>
      </c>
      <c r="C6811">
        <v>1.1800000000000001E-3</v>
      </c>
      <c r="D6811">
        <v>1.1800000000000001E-3</v>
      </c>
      <c r="E6811">
        <v>0.5</v>
      </c>
      <c r="F6811">
        <v>97620</v>
      </c>
      <c r="G6811">
        <v>115</v>
      </c>
      <c r="H6811">
        <v>97562</v>
      </c>
      <c r="I6811">
        <v>4353647</v>
      </c>
      <c r="J6811">
        <v>44.6</v>
      </c>
    </row>
    <row r="6812" spans="1:10" x14ac:dyDescent="0.45">
      <c r="A6812">
        <v>1994</v>
      </c>
      <c r="B6812">
        <v>37</v>
      </c>
      <c r="C6812">
        <v>1.24E-3</v>
      </c>
      <c r="D6812">
        <v>1.24E-3</v>
      </c>
      <c r="E6812">
        <v>0.5</v>
      </c>
      <c r="F6812">
        <v>97505</v>
      </c>
      <c r="G6812">
        <v>121</v>
      </c>
      <c r="H6812">
        <v>97444</v>
      </c>
      <c r="I6812">
        <v>4256085</v>
      </c>
      <c r="J6812">
        <v>43.65</v>
      </c>
    </row>
    <row r="6813" spans="1:10" x14ac:dyDescent="0.45">
      <c r="A6813">
        <v>1994</v>
      </c>
      <c r="B6813">
        <v>38</v>
      </c>
      <c r="C6813">
        <v>1.34E-3</v>
      </c>
      <c r="D6813">
        <v>1.34E-3</v>
      </c>
      <c r="E6813">
        <v>0.5</v>
      </c>
      <c r="F6813">
        <v>97384</v>
      </c>
      <c r="G6813">
        <v>130</v>
      </c>
      <c r="H6813">
        <v>97319</v>
      </c>
      <c r="I6813">
        <v>4158641</v>
      </c>
      <c r="J6813">
        <v>42.7</v>
      </c>
    </row>
    <row r="6814" spans="1:10" x14ac:dyDescent="0.45">
      <c r="A6814">
        <v>1994</v>
      </c>
      <c r="B6814">
        <v>39</v>
      </c>
      <c r="C6814">
        <v>1.3600000000000001E-3</v>
      </c>
      <c r="D6814">
        <v>1.3600000000000001E-3</v>
      </c>
      <c r="E6814">
        <v>0.5</v>
      </c>
      <c r="F6814">
        <v>97254</v>
      </c>
      <c r="G6814">
        <v>132</v>
      </c>
      <c r="H6814">
        <v>97188</v>
      </c>
      <c r="I6814">
        <v>4061322</v>
      </c>
      <c r="J6814">
        <v>41.76</v>
      </c>
    </row>
    <row r="6815" spans="1:10" x14ac:dyDescent="0.45">
      <c r="A6815">
        <v>1994</v>
      </c>
      <c r="B6815">
        <v>40</v>
      </c>
      <c r="C6815">
        <v>1.4599999999999999E-3</v>
      </c>
      <c r="D6815">
        <v>1.4599999999999999E-3</v>
      </c>
      <c r="E6815">
        <v>0.5</v>
      </c>
      <c r="F6815">
        <v>97122</v>
      </c>
      <c r="G6815">
        <v>142</v>
      </c>
      <c r="H6815">
        <v>97051</v>
      </c>
      <c r="I6815">
        <v>3964134</v>
      </c>
      <c r="J6815">
        <v>40.82</v>
      </c>
    </row>
    <row r="6816" spans="1:10" x14ac:dyDescent="0.45">
      <c r="A6816">
        <v>1994</v>
      </c>
      <c r="B6816">
        <v>41</v>
      </c>
      <c r="C6816">
        <v>1.5900000000000001E-3</v>
      </c>
      <c r="D6816">
        <v>1.5900000000000001E-3</v>
      </c>
      <c r="E6816">
        <v>0.5</v>
      </c>
      <c r="F6816">
        <v>96980</v>
      </c>
      <c r="G6816">
        <v>154</v>
      </c>
      <c r="H6816">
        <v>96903</v>
      </c>
      <c r="I6816">
        <v>3867083</v>
      </c>
      <c r="J6816">
        <v>39.880000000000003</v>
      </c>
    </row>
    <row r="6817" spans="1:10" x14ac:dyDescent="0.45">
      <c r="A6817">
        <v>1994</v>
      </c>
      <c r="B6817">
        <v>42</v>
      </c>
      <c r="C6817">
        <v>1.6999999999999999E-3</v>
      </c>
      <c r="D6817">
        <v>1.6999999999999999E-3</v>
      </c>
      <c r="E6817">
        <v>0.5</v>
      </c>
      <c r="F6817">
        <v>96825</v>
      </c>
      <c r="G6817">
        <v>165</v>
      </c>
      <c r="H6817">
        <v>96743</v>
      </c>
      <c r="I6817">
        <v>3770181</v>
      </c>
      <c r="J6817">
        <v>38.94</v>
      </c>
    </row>
    <row r="6818" spans="1:10" x14ac:dyDescent="0.45">
      <c r="A6818">
        <v>1994</v>
      </c>
      <c r="B6818">
        <v>43</v>
      </c>
      <c r="C6818">
        <v>1.8500000000000001E-3</v>
      </c>
      <c r="D6818">
        <v>1.8500000000000001E-3</v>
      </c>
      <c r="E6818">
        <v>0.5</v>
      </c>
      <c r="F6818">
        <v>96661</v>
      </c>
      <c r="G6818">
        <v>179</v>
      </c>
      <c r="H6818">
        <v>96571</v>
      </c>
      <c r="I6818">
        <v>3673438</v>
      </c>
      <c r="J6818">
        <v>38</v>
      </c>
    </row>
    <row r="6819" spans="1:10" x14ac:dyDescent="0.45">
      <c r="A6819">
        <v>1994</v>
      </c>
      <c r="B6819">
        <v>44</v>
      </c>
      <c r="C6819">
        <v>1.97E-3</v>
      </c>
      <c r="D6819">
        <v>1.9599999999999999E-3</v>
      </c>
      <c r="E6819">
        <v>0.5</v>
      </c>
      <c r="F6819">
        <v>96482</v>
      </c>
      <c r="G6819">
        <v>190</v>
      </c>
      <c r="H6819">
        <v>96387</v>
      </c>
      <c r="I6819">
        <v>3576866</v>
      </c>
      <c r="J6819">
        <v>37.07</v>
      </c>
    </row>
    <row r="6820" spans="1:10" x14ac:dyDescent="0.45">
      <c r="A6820">
        <v>1994</v>
      </c>
      <c r="B6820">
        <v>45</v>
      </c>
      <c r="C6820">
        <v>2.2000000000000001E-3</v>
      </c>
      <c r="D6820">
        <v>2.2000000000000001E-3</v>
      </c>
      <c r="E6820">
        <v>0.5</v>
      </c>
      <c r="F6820">
        <v>96292</v>
      </c>
      <c r="G6820">
        <v>212</v>
      </c>
      <c r="H6820">
        <v>96187</v>
      </c>
      <c r="I6820">
        <v>3480479</v>
      </c>
      <c r="J6820">
        <v>36.14</v>
      </c>
    </row>
    <row r="6821" spans="1:10" x14ac:dyDescent="0.45">
      <c r="A6821">
        <v>1994</v>
      </c>
      <c r="B6821">
        <v>46</v>
      </c>
      <c r="C6821">
        <v>2.3999999999999998E-3</v>
      </c>
      <c r="D6821">
        <v>2.3999999999999998E-3</v>
      </c>
      <c r="E6821">
        <v>0.5</v>
      </c>
      <c r="F6821">
        <v>96081</v>
      </c>
      <c r="G6821">
        <v>231</v>
      </c>
      <c r="H6821">
        <v>95965</v>
      </c>
      <c r="I6821">
        <v>3384293</v>
      </c>
      <c r="J6821">
        <v>35.22</v>
      </c>
    </row>
    <row r="6822" spans="1:10" x14ac:dyDescent="0.45">
      <c r="A6822">
        <v>1994</v>
      </c>
      <c r="B6822">
        <v>47</v>
      </c>
      <c r="C6822">
        <v>2.5699999999999998E-3</v>
      </c>
      <c r="D6822">
        <v>2.5600000000000002E-3</v>
      </c>
      <c r="E6822">
        <v>0.5</v>
      </c>
      <c r="F6822">
        <v>95850</v>
      </c>
      <c r="G6822">
        <v>246</v>
      </c>
      <c r="H6822">
        <v>95727</v>
      </c>
      <c r="I6822">
        <v>3288328</v>
      </c>
      <c r="J6822">
        <v>34.31</v>
      </c>
    </row>
    <row r="6823" spans="1:10" x14ac:dyDescent="0.45">
      <c r="A6823">
        <v>1994</v>
      </c>
      <c r="B6823">
        <v>48</v>
      </c>
      <c r="C6823">
        <v>2.9299999999999999E-3</v>
      </c>
      <c r="D6823">
        <v>2.9299999999999999E-3</v>
      </c>
      <c r="E6823">
        <v>0.5</v>
      </c>
      <c r="F6823">
        <v>95604</v>
      </c>
      <c r="G6823">
        <v>280</v>
      </c>
      <c r="H6823">
        <v>95464</v>
      </c>
      <c r="I6823">
        <v>3192601</v>
      </c>
      <c r="J6823">
        <v>33.39</v>
      </c>
    </row>
    <row r="6824" spans="1:10" x14ac:dyDescent="0.45">
      <c r="A6824">
        <v>1994</v>
      </c>
      <c r="B6824">
        <v>49</v>
      </c>
      <c r="C6824">
        <v>3.0999999999999999E-3</v>
      </c>
      <c r="D6824">
        <v>3.0899999999999999E-3</v>
      </c>
      <c r="E6824">
        <v>0.5</v>
      </c>
      <c r="F6824">
        <v>95324</v>
      </c>
      <c r="G6824">
        <v>295</v>
      </c>
      <c r="H6824">
        <v>95177</v>
      </c>
      <c r="I6824">
        <v>3097136</v>
      </c>
      <c r="J6824">
        <v>32.49</v>
      </c>
    </row>
    <row r="6825" spans="1:10" x14ac:dyDescent="0.45">
      <c r="A6825">
        <v>1994</v>
      </c>
      <c r="B6825">
        <v>50</v>
      </c>
      <c r="C6825">
        <v>3.32E-3</v>
      </c>
      <c r="D6825">
        <v>3.32E-3</v>
      </c>
      <c r="E6825">
        <v>0.5</v>
      </c>
      <c r="F6825">
        <v>95029</v>
      </c>
      <c r="G6825">
        <v>315</v>
      </c>
      <c r="H6825">
        <v>94872</v>
      </c>
      <c r="I6825">
        <v>3001959</v>
      </c>
      <c r="J6825">
        <v>31.59</v>
      </c>
    </row>
    <row r="6826" spans="1:10" x14ac:dyDescent="0.45">
      <c r="A6826">
        <v>1994</v>
      </c>
      <c r="B6826">
        <v>51</v>
      </c>
      <c r="C6826">
        <v>3.7599999999999999E-3</v>
      </c>
      <c r="D6826">
        <v>3.7499999999999999E-3</v>
      </c>
      <c r="E6826">
        <v>0.5</v>
      </c>
      <c r="F6826">
        <v>94714</v>
      </c>
      <c r="G6826">
        <v>355</v>
      </c>
      <c r="H6826">
        <v>94537</v>
      </c>
      <c r="I6826">
        <v>2907088</v>
      </c>
      <c r="J6826">
        <v>30.69</v>
      </c>
    </row>
    <row r="6827" spans="1:10" x14ac:dyDescent="0.45">
      <c r="A6827">
        <v>1994</v>
      </c>
      <c r="B6827">
        <v>52</v>
      </c>
      <c r="C6827">
        <v>4.2100000000000002E-3</v>
      </c>
      <c r="D6827">
        <v>4.1999999999999997E-3</v>
      </c>
      <c r="E6827">
        <v>0.5</v>
      </c>
      <c r="F6827">
        <v>94359</v>
      </c>
      <c r="G6827">
        <v>397</v>
      </c>
      <c r="H6827">
        <v>94161</v>
      </c>
      <c r="I6827">
        <v>2812551</v>
      </c>
      <c r="J6827">
        <v>29.81</v>
      </c>
    </row>
    <row r="6828" spans="1:10" x14ac:dyDescent="0.45">
      <c r="A6828">
        <v>1994</v>
      </c>
      <c r="B6828">
        <v>53</v>
      </c>
      <c r="C6828">
        <v>4.5799999999999999E-3</v>
      </c>
      <c r="D6828">
        <v>4.5700000000000003E-3</v>
      </c>
      <c r="E6828">
        <v>0.5</v>
      </c>
      <c r="F6828">
        <v>93962</v>
      </c>
      <c r="G6828">
        <v>429</v>
      </c>
      <c r="H6828">
        <v>93748</v>
      </c>
      <c r="I6828">
        <v>2718390</v>
      </c>
      <c r="J6828">
        <v>28.93</v>
      </c>
    </row>
    <row r="6829" spans="1:10" x14ac:dyDescent="0.45">
      <c r="A6829">
        <v>1994</v>
      </c>
      <c r="B6829">
        <v>54</v>
      </c>
      <c r="C6829">
        <v>4.8500000000000001E-3</v>
      </c>
      <c r="D6829">
        <v>4.8399999999999997E-3</v>
      </c>
      <c r="E6829">
        <v>0.5</v>
      </c>
      <c r="F6829">
        <v>93533</v>
      </c>
      <c r="G6829">
        <v>453</v>
      </c>
      <c r="H6829">
        <v>93307</v>
      </c>
      <c r="I6829">
        <v>2624643</v>
      </c>
      <c r="J6829">
        <v>28.06</v>
      </c>
    </row>
    <row r="6830" spans="1:10" x14ac:dyDescent="0.45">
      <c r="A6830">
        <v>1994</v>
      </c>
      <c r="B6830">
        <v>55</v>
      </c>
      <c r="C6830">
        <v>5.2599999999999999E-3</v>
      </c>
      <c r="D6830">
        <v>5.2399999999999999E-3</v>
      </c>
      <c r="E6830">
        <v>0.5</v>
      </c>
      <c r="F6830">
        <v>93081</v>
      </c>
      <c r="G6830">
        <v>488</v>
      </c>
      <c r="H6830">
        <v>92837</v>
      </c>
      <c r="I6830">
        <v>2531336</v>
      </c>
      <c r="J6830">
        <v>27.2</v>
      </c>
    </row>
    <row r="6831" spans="1:10" x14ac:dyDescent="0.45">
      <c r="A6831">
        <v>1994</v>
      </c>
      <c r="B6831">
        <v>56</v>
      </c>
      <c r="C6831">
        <v>5.8199999999999997E-3</v>
      </c>
      <c r="D6831">
        <v>5.8100000000000001E-3</v>
      </c>
      <c r="E6831">
        <v>0.5</v>
      </c>
      <c r="F6831">
        <v>92593</v>
      </c>
      <c r="G6831">
        <v>538</v>
      </c>
      <c r="H6831">
        <v>92324</v>
      </c>
      <c r="I6831">
        <v>2438499</v>
      </c>
      <c r="J6831">
        <v>26.34</v>
      </c>
    </row>
    <row r="6832" spans="1:10" x14ac:dyDescent="0.45">
      <c r="A6832">
        <v>1994</v>
      </c>
      <c r="B6832">
        <v>57</v>
      </c>
      <c r="C6832">
        <v>6.45E-3</v>
      </c>
      <c r="D6832">
        <v>6.43E-3</v>
      </c>
      <c r="E6832">
        <v>0.5</v>
      </c>
      <c r="F6832">
        <v>92055</v>
      </c>
      <c r="G6832">
        <v>592</v>
      </c>
      <c r="H6832">
        <v>91759</v>
      </c>
      <c r="I6832">
        <v>2346175</v>
      </c>
      <c r="J6832">
        <v>25.49</v>
      </c>
    </row>
    <row r="6833" spans="1:10" x14ac:dyDescent="0.45">
      <c r="A6833">
        <v>1994</v>
      </c>
      <c r="B6833">
        <v>58</v>
      </c>
      <c r="C6833">
        <v>7.4099999999999999E-3</v>
      </c>
      <c r="D6833">
        <v>7.3800000000000003E-3</v>
      </c>
      <c r="E6833">
        <v>0.5</v>
      </c>
      <c r="F6833">
        <v>91463</v>
      </c>
      <c r="G6833">
        <v>675</v>
      </c>
      <c r="H6833">
        <v>91125</v>
      </c>
      <c r="I6833">
        <v>2254416</v>
      </c>
      <c r="J6833">
        <v>24.65</v>
      </c>
    </row>
    <row r="6834" spans="1:10" x14ac:dyDescent="0.45">
      <c r="A6834">
        <v>1994</v>
      </c>
      <c r="B6834">
        <v>59</v>
      </c>
      <c r="C6834">
        <v>7.77E-3</v>
      </c>
      <c r="D6834">
        <v>7.7400000000000004E-3</v>
      </c>
      <c r="E6834">
        <v>0.5</v>
      </c>
      <c r="F6834">
        <v>90788</v>
      </c>
      <c r="G6834">
        <v>703</v>
      </c>
      <c r="H6834">
        <v>90436</v>
      </c>
      <c r="I6834">
        <v>2163291</v>
      </c>
      <c r="J6834">
        <v>23.83</v>
      </c>
    </row>
    <row r="6835" spans="1:10" x14ac:dyDescent="0.45">
      <c r="A6835">
        <v>1994</v>
      </c>
      <c r="B6835">
        <v>60</v>
      </c>
      <c r="C6835">
        <v>8.5100000000000002E-3</v>
      </c>
      <c r="D6835">
        <v>8.4700000000000001E-3</v>
      </c>
      <c r="E6835">
        <v>0.5</v>
      </c>
      <c r="F6835">
        <v>90084</v>
      </c>
      <c r="G6835">
        <v>763</v>
      </c>
      <c r="H6835">
        <v>89703</v>
      </c>
      <c r="I6835">
        <v>2072855</v>
      </c>
      <c r="J6835">
        <v>23.01</v>
      </c>
    </row>
    <row r="6836" spans="1:10" x14ac:dyDescent="0.45">
      <c r="A6836">
        <v>1994</v>
      </c>
      <c r="B6836">
        <v>61</v>
      </c>
      <c r="C6836">
        <v>9.8700000000000003E-3</v>
      </c>
      <c r="D6836">
        <v>9.8200000000000006E-3</v>
      </c>
      <c r="E6836">
        <v>0.5</v>
      </c>
      <c r="F6836">
        <v>89321</v>
      </c>
      <c r="G6836">
        <v>877</v>
      </c>
      <c r="H6836">
        <v>88882</v>
      </c>
      <c r="I6836">
        <v>1983152</v>
      </c>
      <c r="J6836">
        <v>22.2</v>
      </c>
    </row>
    <row r="6837" spans="1:10" x14ac:dyDescent="0.45">
      <c r="A6837">
        <v>1994</v>
      </c>
      <c r="B6837">
        <v>62</v>
      </c>
      <c r="C6837">
        <v>1.0319999999999999E-2</v>
      </c>
      <c r="D6837">
        <v>1.027E-2</v>
      </c>
      <c r="E6837">
        <v>0.5</v>
      </c>
      <c r="F6837">
        <v>88444</v>
      </c>
      <c r="G6837">
        <v>908</v>
      </c>
      <c r="H6837">
        <v>87990</v>
      </c>
      <c r="I6837">
        <v>1894269</v>
      </c>
      <c r="J6837">
        <v>21.42</v>
      </c>
    </row>
    <row r="6838" spans="1:10" x14ac:dyDescent="0.45">
      <c r="A6838">
        <v>1994</v>
      </c>
      <c r="B6838">
        <v>63</v>
      </c>
      <c r="C6838">
        <v>1.108E-2</v>
      </c>
      <c r="D6838">
        <v>1.1010000000000001E-2</v>
      </c>
      <c r="E6838">
        <v>0.5</v>
      </c>
      <c r="F6838">
        <v>87536</v>
      </c>
      <c r="G6838">
        <v>964</v>
      </c>
      <c r="H6838">
        <v>87054</v>
      </c>
      <c r="I6838">
        <v>1806279</v>
      </c>
      <c r="J6838">
        <v>20.63</v>
      </c>
    </row>
    <row r="6839" spans="1:10" x14ac:dyDescent="0.45">
      <c r="A6839">
        <v>1994</v>
      </c>
      <c r="B6839">
        <v>64</v>
      </c>
      <c r="C6839">
        <v>1.189E-2</v>
      </c>
      <c r="D6839">
        <v>1.1820000000000001E-2</v>
      </c>
      <c r="E6839">
        <v>0.5</v>
      </c>
      <c r="F6839">
        <v>86571</v>
      </c>
      <c r="G6839">
        <v>1023</v>
      </c>
      <c r="H6839">
        <v>86060</v>
      </c>
      <c r="I6839">
        <v>1719226</v>
      </c>
      <c r="J6839">
        <v>19.86</v>
      </c>
    </row>
    <row r="6840" spans="1:10" x14ac:dyDescent="0.45">
      <c r="A6840">
        <v>1994</v>
      </c>
      <c r="B6840">
        <v>65</v>
      </c>
      <c r="C6840">
        <v>1.299E-2</v>
      </c>
      <c r="D6840">
        <v>1.29E-2</v>
      </c>
      <c r="E6840">
        <v>0.5</v>
      </c>
      <c r="F6840">
        <v>85548</v>
      </c>
      <c r="G6840">
        <v>1104</v>
      </c>
      <c r="H6840">
        <v>84996</v>
      </c>
      <c r="I6840">
        <v>1633166</v>
      </c>
      <c r="J6840">
        <v>19.09</v>
      </c>
    </row>
    <row r="6841" spans="1:10" x14ac:dyDescent="0.45">
      <c r="A6841">
        <v>1994</v>
      </c>
      <c r="B6841">
        <v>66</v>
      </c>
      <c r="C6841">
        <v>1.4120000000000001E-2</v>
      </c>
      <c r="D6841">
        <v>1.4019999999999999E-2</v>
      </c>
      <c r="E6841">
        <v>0.5</v>
      </c>
      <c r="F6841">
        <v>84444</v>
      </c>
      <c r="G6841">
        <v>1184</v>
      </c>
      <c r="H6841">
        <v>83852</v>
      </c>
      <c r="I6841">
        <v>1548170</v>
      </c>
      <c r="J6841">
        <v>18.329999999999998</v>
      </c>
    </row>
    <row r="6842" spans="1:10" x14ac:dyDescent="0.45">
      <c r="A6842">
        <v>1994</v>
      </c>
      <c r="B6842">
        <v>67</v>
      </c>
      <c r="C6842">
        <v>1.5570000000000001E-2</v>
      </c>
      <c r="D6842">
        <v>1.545E-2</v>
      </c>
      <c r="E6842">
        <v>0.5</v>
      </c>
      <c r="F6842">
        <v>83261</v>
      </c>
      <c r="G6842">
        <v>1286</v>
      </c>
      <c r="H6842">
        <v>82617</v>
      </c>
      <c r="I6842">
        <v>1464318</v>
      </c>
      <c r="J6842">
        <v>17.59</v>
      </c>
    </row>
    <row r="6843" spans="1:10" x14ac:dyDescent="0.45">
      <c r="A6843">
        <v>1994</v>
      </c>
      <c r="B6843">
        <v>68</v>
      </c>
      <c r="C6843">
        <v>1.7430000000000001E-2</v>
      </c>
      <c r="D6843">
        <v>1.728E-2</v>
      </c>
      <c r="E6843">
        <v>0.5</v>
      </c>
      <c r="F6843">
        <v>81974</v>
      </c>
      <c r="G6843">
        <v>1417</v>
      </c>
      <c r="H6843">
        <v>81266</v>
      </c>
      <c r="I6843">
        <v>1381700</v>
      </c>
      <c r="J6843">
        <v>16.86</v>
      </c>
    </row>
    <row r="6844" spans="1:10" x14ac:dyDescent="0.45">
      <c r="A6844">
        <v>1994</v>
      </c>
      <c r="B6844">
        <v>69</v>
      </c>
      <c r="C6844">
        <v>1.8960000000000001E-2</v>
      </c>
      <c r="D6844">
        <v>1.8780000000000002E-2</v>
      </c>
      <c r="E6844">
        <v>0.5</v>
      </c>
      <c r="F6844">
        <v>80558</v>
      </c>
      <c r="G6844">
        <v>1513</v>
      </c>
      <c r="H6844">
        <v>79801</v>
      </c>
      <c r="I6844">
        <v>1300434</v>
      </c>
      <c r="J6844">
        <v>16.14</v>
      </c>
    </row>
    <row r="6845" spans="1:10" x14ac:dyDescent="0.45">
      <c r="A6845">
        <v>1994</v>
      </c>
      <c r="B6845">
        <v>70</v>
      </c>
      <c r="C6845">
        <v>2.036E-2</v>
      </c>
      <c r="D6845">
        <v>2.0160000000000001E-2</v>
      </c>
      <c r="E6845">
        <v>0.5</v>
      </c>
      <c r="F6845">
        <v>79044</v>
      </c>
      <c r="G6845">
        <v>1593</v>
      </c>
      <c r="H6845">
        <v>78248</v>
      </c>
      <c r="I6845">
        <v>1220633</v>
      </c>
      <c r="J6845">
        <v>15.44</v>
      </c>
    </row>
    <row r="6846" spans="1:10" x14ac:dyDescent="0.45">
      <c r="A6846">
        <v>1994</v>
      </c>
      <c r="B6846">
        <v>71</v>
      </c>
      <c r="C6846">
        <v>2.2169999999999999E-2</v>
      </c>
      <c r="D6846">
        <v>2.1919999999999999E-2</v>
      </c>
      <c r="E6846">
        <v>0.5</v>
      </c>
      <c r="F6846">
        <v>77451</v>
      </c>
      <c r="G6846">
        <v>1698</v>
      </c>
      <c r="H6846">
        <v>76602</v>
      </c>
      <c r="I6846">
        <v>1142386</v>
      </c>
      <c r="J6846">
        <v>14.75</v>
      </c>
    </row>
    <row r="6847" spans="1:10" x14ac:dyDescent="0.45">
      <c r="A6847">
        <v>1994</v>
      </c>
      <c r="B6847">
        <v>72</v>
      </c>
      <c r="C6847">
        <v>2.4289999999999999E-2</v>
      </c>
      <c r="D6847">
        <v>2.4E-2</v>
      </c>
      <c r="E6847">
        <v>0.5</v>
      </c>
      <c r="F6847">
        <v>75753</v>
      </c>
      <c r="G6847">
        <v>1818</v>
      </c>
      <c r="H6847">
        <v>74844</v>
      </c>
      <c r="I6847">
        <v>1065784</v>
      </c>
      <c r="J6847">
        <v>14.07</v>
      </c>
    </row>
    <row r="6848" spans="1:10" x14ac:dyDescent="0.45">
      <c r="A6848">
        <v>1994</v>
      </c>
      <c r="B6848">
        <v>73</v>
      </c>
      <c r="C6848">
        <v>2.6440000000000002E-2</v>
      </c>
      <c r="D6848">
        <v>2.6089999999999999E-2</v>
      </c>
      <c r="E6848">
        <v>0.5</v>
      </c>
      <c r="F6848">
        <v>73935</v>
      </c>
      <c r="G6848">
        <v>1929</v>
      </c>
      <c r="H6848">
        <v>72971</v>
      </c>
      <c r="I6848">
        <v>990940</v>
      </c>
      <c r="J6848">
        <v>13.4</v>
      </c>
    </row>
    <row r="6849" spans="1:10" x14ac:dyDescent="0.45">
      <c r="A6849">
        <v>1994</v>
      </c>
      <c r="B6849">
        <v>74</v>
      </c>
      <c r="C6849">
        <v>2.8920000000000001E-2</v>
      </c>
      <c r="D6849">
        <v>2.8500000000000001E-2</v>
      </c>
      <c r="E6849">
        <v>0.5</v>
      </c>
      <c r="F6849">
        <v>72006</v>
      </c>
      <c r="G6849">
        <v>2052</v>
      </c>
      <c r="H6849">
        <v>70980</v>
      </c>
      <c r="I6849">
        <v>917969</v>
      </c>
      <c r="J6849">
        <v>12.75</v>
      </c>
    </row>
    <row r="6850" spans="1:10" x14ac:dyDescent="0.45">
      <c r="A6850">
        <v>1994</v>
      </c>
      <c r="B6850">
        <v>75</v>
      </c>
      <c r="C6850">
        <v>3.082E-2</v>
      </c>
      <c r="D6850">
        <v>3.0349999999999999E-2</v>
      </c>
      <c r="E6850">
        <v>0.5</v>
      </c>
      <c r="F6850">
        <v>69954</v>
      </c>
      <c r="G6850">
        <v>2123</v>
      </c>
      <c r="H6850">
        <v>68892</v>
      </c>
      <c r="I6850">
        <v>846989</v>
      </c>
      <c r="J6850">
        <v>12.11</v>
      </c>
    </row>
    <row r="6851" spans="1:10" x14ac:dyDescent="0.45">
      <c r="A6851">
        <v>1994</v>
      </c>
      <c r="B6851">
        <v>76</v>
      </c>
      <c r="C6851">
        <v>3.4660000000000003E-2</v>
      </c>
      <c r="D6851">
        <v>3.4070000000000003E-2</v>
      </c>
      <c r="E6851">
        <v>0.5</v>
      </c>
      <c r="F6851">
        <v>67830</v>
      </c>
      <c r="G6851">
        <v>2311</v>
      </c>
      <c r="H6851">
        <v>66675</v>
      </c>
      <c r="I6851">
        <v>778097</v>
      </c>
      <c r="J6851">
        <v>11.47</v>
      </c>
    </row>
    <row r="6852" spans="1:10" x14ac:dyDescent="0.45">
      <c r="A6852">
        <v>1994</v>
      </c>
      <c r="B6852">
        <v>77</v>
      </c>
      <c r="C6852">
        <v>3.8120000000000001E-2</v>
      </c>
      <c r="D6852">
        <v>3.7409999999999999E-2</v>
      </c>
      <c r="E6852">
        <v>0.5</v>
      </c>
      <c r="F6852">
        <v>65519</v>
      </c>
      <c r="G6852">
        <v>2451</v>
      </c>
      <c r="H6852">
        <v>64294</v>
      </c>
      <c r="I6852">
        <v>711422</v>
      </c>
      <c r="J6852">
        <v>10.86</v>
      </c>
    </row>
    <row r="6853" spans="1:10" x14ac:dyDescent="0.45">
      <c r="A6853">
        <v>1994</v>
      </c>
      <c r="B6853">
        <v>78</v>
      </c>
      <c r="C6853">
        <v>4.0829999999999998E-2</v>
      </c>
      <c r="D6853">
        <v>4.002E-2</v>
      </c>
      <c r="E6853">
        <v>0.5</v>
      </c>
      <c r="F6853">
        <v>63068</v>
      </c>
      <c r="G6853">
        <v>2524</v>
      </c>
      <c r="H6853">
        <v>61807</v>
      </c>
      <c r="I6853">
        <v>647129</v>
      </c>
      <c r="J6853">
        <v>10.26</v>
      </c>
    </row>
    <row r="6854" spans="1:10" x14ac:dyDescent="0.45">
      <c r="A6854">
        <v>1994</v>
      </c>
      <c r="B6854">
        <v>79</v>
      </c>
      <c r="C6854">
        <v>4.582E-2</v>
      </c>
      <c r="D6854">
        <v>4.4790000000000003E-2</v>
      </c>
      <c r="E6854">
        <v>0.5</v>
      </c>
      <c r="F6854">
        <v>60545</v>
      </c>
      <c r="G6854">
        <v>2712</v>
      </c>
      <c r="H6854">
        <v>59189</v>
      </c>
      <c r="I6854">
        <v>585322</v>
      </c>
      <c r="J6854">
        <v>9.67</v>
      </c>
    </row>
    <row r="6855" spans="1:10" x14ac:dyDescent="0.45">
      <c r="A6855">
        <v>1994</v>
      </c>
      <c r="B6855">
        <v>80</v>
      </c>
      <c r="C6855">
        <v>5.2650000000000002E-2</v>
      </c>
      <c r="D6855">
        <v>5.1299999999999998E-2</v>
      </c>
      <c r="E6855">
        <v>0.5</v>
      </c>
      <c r="F6855">
        <v>57833</v>
      </c>
      <c r="G6855">
        <v>2967</v>
      </c>
      <c r="H6855">
        <v>56349</v>
      </c>
      <c r="I6855">
        <v>526133</v>
      </c>
      <c r="J6855">
        <v>9.1</v>
      </c>
    </row>
    <row r="6856" spans="1:10" x14ac:dyDescent="0.45">
      <c r="A6856">
        <v>1994</v>
      </c>
      <c r="B6856">
        <v>81</v>
      </c>
      <c r="C6856">
        <v>5.808E-2</v>
      </c>
      <c r="D6856">
        <v>5.6439999999999997E-2</v>
      </c>
      <c r="E6856">
        <v>0.5</v>
      </c>
      <c r="F6856">
        <v>54866</v>
      </c>
      <c r="G6856">
        <v>3097</v>
      </c>
      <c r="H6856">
        <v>53318</v>
      </c>
      <c r="I6856">
        <v>469784</v>
      </c>
      <c r="J6856">
        <v>8.56</v>
      </c>
    </row>
    <row r="6857" spans="1:10" x14ac:dyDescent="0.45">
      <c r="A6857">
        <v>1994</v>
      </c>
      <c r="B6857">
        <v>82</v>
      </c>
      <c r="C6857">
        <v>6.4199999999999993E-2</v>
      </c>
      <c r="D6857">
        <v>6.2199999999999998E-2</v>
      </c>
      <c r="E6857">
        <v>0.5</v>
      </c>
      <c r="F6857">
        <v>51769</v>
      </c>
      <c r="G6857">
        <v>3220</v>
      </c>
      <c r="H6857">
        <v>50159</v>
      </c>
      <c r="I6857">
        <v>416466</v>
      </c>
      <c r="J6857">
        <v>8.0399999999999991</v>
      </c>
    </row>
    <row r="6858" spans="1:10" x14ac:dyDescent="0.45">
      <c r="A6858">
        <v>1994</v>
      </c>
      <c r="B6858">
        <v>83</v>
      </c>
      <c r="C6858">
        <v>7.2470000000000007E-2</v>
      </c>
      <c r="D6858">
        <v>6.9940000000000002E-2</v>
      </c>
      <c r="E6858">
        <v>0.5</v>
      </c>
      <c r="F6858">
        <v>48549</v>
      </c>
      <c r="G6858">
        <v>3396</v>
      </c>
      <c r="H6858">
        <v>46851</v>
      </c>
      <c r="I6858">
        <v>366307</v>
      </c>
      <c r="J6858">
        <v>7.55</v>
      </c>
    </row>
    <row r="6859" spans="1:10" x14ac:dyDescent="0.45">
      <c r="A6859">
        <v>1994</v>
      </c>
      <c r="B6859">
        <v>84</v>
      </c>
      <c r="C6859">
        <v>8.022E-2</v>
      </c>
      <c r="D6859">
        <v>7.7130000000000004E-2</v>
      </c>
      <c r="E6859">
        <v>0.5</v>
      </c>
      <c r="F6859">
        <v>45154</v>
      </c>
      <c r="G6859">
        <v>3483</v>
      </c>
      <c r="H6859">
        <v>43412</v>
      </c>
      <c r="I6859">
        <v>319455</v>
      </c>
      <c r="J6859">
        <v>7.07</v>
      </c>
    </row>
    <row r="6860" spans="1:10" x14ac:dyDescent="0.45">
      <c r="A6860">
        <v>1994</v>
      </c>
      <c r="B6860">
        <v>85</v>
      </c>
      <c r="C6860">
        <v>8.8700000000000001E-2</v>
      </c>
      <c r="D6860">
        <v>8.4940000000000002E-2</v>
      </c>
      <c r="E6860">
        <v>0.5</v>
      </c>
      <c r="F6860">
        <v>41671</v>
      </c>
      <c r="G6860">
        <v>3539</v>
      </c>
      <c r="H6860">
        <v>39901</v>
      </c>
      <c r="I6860">
        <v>276043</v>
      </c>
      <c r="J6860">
        <v>6.62</v>
      </c>
    </row>
    <row r="6861" spans="1:10" x14ac:dyDescent="0.45">
      <c r="A6861">
        <v>1994</v>
      </c>
      <c r="B6861">
        <v>86</v>
      </c>
      <c r="C6861">
        <v>9.8530000000000006E-2</v>
      </c>
      <c r="D6861">
        <v>9.3899999999999997E-2</v>
      </c>
      <c r="E6861">
        <v>0.5</v>
      </c>
      <c r="F6861">
        <v>38132</v>
      </c>
      <c r="G6861">
        <v>3581</v>
      </c>
      <c r="H6861">
        <v>36341</v>
      </c>
      <c r="I6861">
        <v>236141</v>
      </c>
      <c r="J6861">
        <v>6.19</v>
      </c>
    </row>
    <row r="6862" spans="1:10" x14ac:dyDescent="0.45">
      <c r="A6862">
        <v>1994</v>
      </c>
      <c r="B6862">
        <v>87</v>
      </c>
      <c r="C6862">
        <v>0.10906</v>
      </c>
      <c r="D6862">
        <v>0.10342</v>
      </c>
      <c r="E6862">
        <v>0.5</v>
      </c>
      <c r="F6862">
        <v>34551</v>
      </c>
      <c r="G6862">
        <v>3573</v>
      </c>
      <c r="H6862">
        <v>32765</v>
      </c>
      <c r="I6862">
        <v>199800</v>
      </c>
      <c r="J6862">
        <v>5.78</v>
      </c>
    </row>
    <row r="6863" spans="1:10" x14ac:dyDescent="0.45">
      <c r="A6863">
        <v>1994</v>
      </c>
      <c r="B6863">
        <v>88</v>
      </c>
      <c r="C6863">
        <v>0.12234</v>
      </c>
      <c r="D6863">
        <v>0.11527999999999999</v>
      </c>
      <c r="E6863">
        <v>0.5</v>
      </c>
      <c r="F6863">
        <v>30978</v>
      </c>
      <c r="G6863">
        <v>3571</v>
      </c>
      <c r="H6863">
        <v>29192</v>
      </c>
      <c r="I6863">
        <v>167035</v>
      </c>
      <c r="J6863">
        <v>5.39</v>
      </c>
    </row>
    <row r="6864" spans="1:10" x14ac:dyDescent="0.45">
      <c r="A6864">
        <v>1994</v>
      </c>
      <c r="B6864">
        <v>89</v>
      </c>
      <c r="C6864">
        <v>0.13503000000000001</v>
      </c>
      <c r="D6864">
        <v>0.12648999999999999</v>
      </c>
      <c r="E6864">
        <v>0.5</v>
      </c>
      <c r="F6864">
        <v>27407</v>
      </c>
      <c r="G6864">
        <v>3467</v>
      </c>
      <c r="H6864">
        <v>25673</v>
      </c>
      <c r="I6864">
        <v>137843</v>
      </c>
      <c r="J6864">
        <v>5.03</v>
      </c>
    </row>
    <row r="6865" spans="1:10" x14ac:dyDescent="0.45">
      <c r="A6865">
        <v>1994</v>
      </c>
      <c r="B6865">
        <v>90</v>
      </c>
      <c r="C6865">
        <v>0.15132999999999999</v>
      </c>
      <c r="D6865">
        <v>0.14068</v>
      </c>
      <c r="E6865">
        <v>0.5</v>
      </c>
      <c r="F6865">
        <v>23940</v>
      </c>
      <c r="G6865">
        <v>3368</v>
      </c>
      <c r="H6865">
        <v>22256</v>
      </c>
      <c r="I6865">
        <v>112170</v>
      </c>
      <c r="J6865">
        <v>4.6900000000000004</v>
      </c>
    </row>
    <row r="6866" spans="1:10" x14ac:dyDescent="0.45">
      <c r="A6866">
        <v>1994</v>
      </c>
      <c r="B6866">
        <v>91</v>
      </c>
      <c r="C6866">
        <v>0.16497999999999999</v>
      </c>
      <c r="D6866">
        <v>0.15240999999999999</v>
      </c>
      <c r="E6866">
        <v>0.5</v>
      </c>
      <c r="F6866">
        <v>20572</v>
      </c>
      <c r="G6866">
        <v>3135</v>
      </c>
      <c r="H6866">
        <v>19004</v>
      </c>
      <c r="I6866">
        <v>89914</v>
      </c>
      <c r="J6866">
        <v>4.37</v>
      </c>
    </row>
    <row r="6867" spans="1:10" x14ac:dyDescent="0.45">
      <c r="A6867">
        <v>1994</v>
      </c>
      <c r="B6867">
        <v>92</v>
      </c>
      <c r="C6867">
        <v>0.18389</v>
      </c>
      <c r="D6867">
        <v>0.16841</v>
      </c>
      <c r="E6867">
        <v>0.5</v>
      </c>
      <c r="F6867">
        <v>17437</v>
      </c>
      <c r="G6867">
        <v>2936</v>
      </c>
      <c r="H6867">
        <v>15968</v>
      </c>
      <c r="I6867">
        <v>70910</v>
      </c>
      <c r="J6867">
        <v>4.07</v>
      </c>
    </row>
    <row r="6868" spans="1:10" x14ac:dyDescent="0.45">
      <c r="A6868">
        <v>1994</v>
      </c>
      <c r="B6868">
        <v>93</v>
      </c>
      <c r="C6868">
        <v>0.20651</v>
      </c>
      <c r="D6868">
        <v>0.18718000000000001</v>
      </c>
      <c r="E6868">
        <v>0.5</v>
      </c>
      <c r="F6868">
        <v>14500</v>
      </c>
      <c r="G6868">
        <v>2714</v>
      </c>
      <c r="H6868">
        <v>13143</v>
      </c>
      <c r="I6868">
        <v>54941</v>
      </c>
      <c r="J6868">
        <v>3.79</v>
      </c>
    </row>
    <row r="6869" spans="1:10" x14ac:dyDescent="0.45">
      <c r="A6869">
        <v>1994</v>
      </c>
      <c r="B6869">
        <v>94</v>
      </c>
      <c r="C6869">
        <v>0.22624</v>
      </c>
      <c r="D6869">
        <v>0.20324999999999999</v>
      </c>
      <c r="E6869">
        <v>0.5</v>
      </c>
      <c r="F6869">
        <v>11786</v>
      </c>
      <c r="G6869">
        <v>2395</v>
      </c>
      <c r="H6869">
        <v>10588</v>
      </c>
      <c r="I6869">
        <v>41798</v>
      </c>
      <c r="J6869">
        <v>3.55</v>
      </c>
    </row>
    <row r="6870" spans="1:10" x14ac:dyDescent="0.45">
      <c r="A6870">
        <v>1994</v>
      </c>
      <c r="B6870">
        <v>95</v>
      </c>
      <c r="C6870">
        <v>0.24374999999999999</v>
      </c>
      <c r="D6870">
        <v>0.21726999999999999</v>
      </c>
      <c r="E6870">
        <v>0.5</v>
      </c>
      <c r="F6870">
        <v>9391</v>
      </c>
      <c r="G6870">
        <v>2040</v>
      </c>
      <c r="H6870">
        <v>8370</v>
      </c>
      <c r="I6870">
        <v>31210</v>
      </c>
      <c r="J6870">
        <v>3.32</v>
      </c>
    </row>
    <row r="6871" spans="1:10" x14ac:dyDescent="0.45">
      <c r="A6871">
        <v>1994</v>
      </c>
      <c r="B6871">
        <v>96</v>
      </c>
      <c r="C6871">
        <v>0.26629000000000003</v>
      </c>
      <c r="D6871">
        <v>0.23499999999999999</v>
      </c>
      <c r="E6871">
        <v>0.5</v>
      </c>
      <c r="F6871">
        <v>7350</v>
      </c>
      <c r="G6871">
        <v>1727</v>
      </c>
      <c r="H6871">
        <v>6487</v>
      </c>
      <c r="I6871">
        <v>22840</v>
      </c>
      <c r="J6871">
        <v>3.11</v>
      </c>
    </row>
    <row r="6872" spans="1:10" x14ac:dyDescent="0.45">
      <c r="A6872">
        <v>1994</v>
      </c>
      <c r="B6872">
        <v>97</v>
      </c>
      <c r="C6872">
        <v>0.29010999999999998</v>
      </c>
      <c r="D6872">
        <v>0.25335999999999997</v>
      </c>
      <c r="E6872">
        <v>0.5</v>
      </c>
      <c r="F6872">
        <v>5623</v>
      </c>
      <c r="G6872">
        <v>1425</v>
      </c>
      <c r="H6872">
        <v>4911</v>
      </c>
      <c r="I6872">
        <v>16353</v>
      </c>
      <c r="J6872">
        <v>2.91</v>
      </c>
    </row>
    <row r="6873" spans="1:10" x14ac:dyDescent="0.45">
      <c r="A6873">
        <v>1994</v>
      </c>
      <c r="B6873">
        <v>98</v>
      </c>
      <c r="C6873">
        <v>0.31514999999999999</v>
      </c>
      <c r="D6873">
        <v>0.27224999999999999</v>
      </c>
      <c r="E6873">
        <v>0.5</v>
      </c>
      <c r="F6873">
        <v>4198</v>
      </c>
      <c r="G6873">
        <v>1143</v>
      </c>
      <c r="H6873">
        <v>3627</v>
      </c>
      <c r="I6873">
        <v>11442</v>
      </c>
      <c r="J6873">
        <v>2.73</v>
      </c>
    </row>
    <row r="6874" spans="1:10" x14ac:dyDescent="0.45">
      <c r="A6874">
        <v>1994</v>
      </c>
      <c r="B6874">
        <v>99</v>
      </c>
      <c r="C6874">
        <v>0.34131</v>
      </c>
      <c r="D6874">
        <v>0.29155999999999999</v>
      </c>
      <c r="E6874">
        <v>0.5</v>
      </c>
      <c r="F6874">
        <v>3055</v>
      </c>
      <c r="G6874">
        <v>891</v>
      </c>
      <c r="H6874">
        <v>2610</v>
      </c>
      <c r="I6874">
        <v>7816</v>
      </c>
      <c r="J6874">
        <v>2.56</v>
      </c>
    </row>
    <row r="6875" spans="1:10" x14ac:dyDescent="0.45">
      <c r="A6875">
        <v>1994</v>
      </c>
      <c r="B6875">
        <v>100</v>
      </c>
      <c r="C6875">
        <v>0.36847999999999997</v>
      </c>
      <c r="D6875">
        <v>0.31114999999999998</v>
      </c>
      <c r="E6875">
        <v>0.5</v>
      </c>
      <c r="F6875">
        <v>2165</v>
      </c>
      <c r="G6875">
        <v>673</v>
      </c>
      <c r="H6875">
        <v>1828</v>
      </c>
      <c r="I6875">
        <v>5206</v>
      </c>
      <c r="J6875">
        <v>2.4</v>
      </c>
    </row>
    <row r="6876" spans="1:10" x14ac:dyDescent="0.45">
      <c r="A6876">
        <v>1994</v>
      </c>
      <c r="B6876">
        <v>101</v>
      </c>
      <c r="C6876">
        <v>0.39650000000000002</v>
      </c>
      <c r="D6876">
        <v>0.33090000000000003</v>
      </c>
      <c r="E6876">
        <v>0.5</v>
      </c>
      <c r="F6876">
        <v>1491</v>
      </c>
      <c r="G6876">
        <v>493</v>
      </c>
      <c r="H6876">
        <v>1244</v>
      </c>
      <c r="I6876">
        <v>3378</v>
      </c>
      <c r="J6876">
        <v>2.27</v>
      </c>
    </row>
    <row r="6877" spans="1:10" x14ac:dyDescent="0.45">
      <c r="A6877">
        <v>1994</v>
      </c>
      <c r="B6877">
        <v>102</v>
      </c>
      <c r="C6877">
        <v>0.42521999999999999</v>
      </c>
      <c r="D6877">
        <v>0.35066999999999998</v>
      </c>
      <c r="E6877">
        <v>0.5</v>
      </c>
      <c r="F6877">
        <v>998</v>
      </c>
      <c r="G6877">
        <v>350</v>
      </c>
      <c r="H6877">
        <v>823</v>
      </c>
      <c r="I6877">
        <v>2133</v>
      </c>
      <c r="J6877">
        <v>2.14</v>
      </c>
    </row>
    <row r="6878" spans="1:10" x14ac:dyDescent="0.45">
      <c r="A6878">
        <v>1994</v>
      </c>
      <c r="B6878">
        <v>103</v>
      </c>
      <c r="C6878">
        <v>0.45445999999999998</v>
      </c>
      <c r="D6878">
        <v>0.37030999999999997</v>
      </c>
      <c r="E6878">
        <v>0.5</v>
      </c>
      <c r="F6878">
        <v>648</v>
      </c>
      <c r="G6878">
        <v>240</v>
      </c>
      <c r="H6878">
        <v>528</v>
      </c>
      <c r="I6878">
        <v>1311</v>
      </c>
      <c r="J6878">
        <v>2.02</v>
      </c>
    </row>
    <row r="6879" spans="1:10" x14ac:dyDescent="0.45">
      <c r="A6879">
        <v>1994</v>
      </c>
      <c r="B6879">
        <v>104</v>
      </c>
      <c r="C6879">
        <v>0.48401</v>
      </c>
      <c r="D6879">
        <v>0.38969999999999999</v>
      </c>
      <c r="E6879">
        <v>0.5</v>
      </c>
      <c r="F6879">
        <v>408</v>
      </c>
      <c r="G6879">
        <v>159</v>
      </c>
      <c r="H6879">
        <v>328</v>
      </c>
      <c r="I6879">
        <v>783</v>
      </c>
      <c r="J6879">
        <v>1.92</v>
      </c>
    </row>
    <row r="6880" spans="1:10" x14ac:dyDescent="0.45">
      <c r="A6880">
        <v>1994</v>
      </c>
      <c r="B6880">
        <v>105</v>
      </c>
      <c r="C6880">
        <v>0.51368000000000003</v>
      </c>
      <c r="D6880">
        <v>0.40871000000000002</v>
      </c>
      <c r="E6880">
        <v>0.5</v>
      </c>
      <c r="F6880">
        <v>249</v>
      </c>
      <c r="G6880">
        <v>102</v>
      </c>
      <c r="H6880">
        <v>198</v>
      </c>
      <c r="I6880">
        <v>454</v>
      </c>
      <c r="J6880">
        <v>1.83</v>
      </c>
    </row>
    <row r="6881" spans="1:10" x14ac:dyDescent="0.45">
      <c r="A6881">
        <v>1994</v>
      </c>
      <c r="B6881">
        <v>106</v>
      </c>
      <c r="C6881">
        <v>0.54325000000000001</v>
      </c>
      <c r="D6881">
        <v>0.42720999999999998</v>
      </c>
      <c r="E6881">
        <v>0.5</v>
      </c>
      <c r="F6881">
        <v>147</v>
      </c>
      <c r="G6881">
        <v>63</v>
      </c>
      <c r="H6881">
        <v>116</v>
      </c>
      <c r="I6881">
        <v>256</v>
      </c>
      <c r="J6881">
        <v>1.74</v>
      </c>
    </row>
    <row r="6882" spans="1:10" x14ac:dyDescent="0.45">
      <c r="A6882">
        <v>1994</v>
      </c>
      <c r="B6882">
        <v>107</v>
      </c>
      <c r="C6882">
        <v>0.57252000000000003</v>
      </c>
      <c r="D6882">
        <v>0.4451</v>
      </c>
      <c r="E6882">
        <v>0.5</v>
      </c>
      <c r="F6882">
        <v>84</v>
      </c>
      <c r="G6882">
        <v>38</v>
      </c>
      <c r="H6882">
        <v>66</v>
      </c>
      <c r="I6882">
        <v>141</v>
      </c>
      <c r="J6882">
        <v>1.67</v>
      </c>
    </row>
    <row r="6883" spans="1:10" x14ac:dyDescent="0.45">
      <c r="A6883">
        <v>1994</v>
      </c>
      <c r="B6883">
        <v>108</v>
      </c>
      <c r="C6883">
        <v>0.60128000000000004</v>
      </c>
      <c r="D6883">
        <v>0.46229999999999999</v>
      </c>
      <c r="E6883">
        <v>0.5</v>
      </c>
      <c r="F6883">
        <v>47</v>
      </c>
      <c r="G6883">
        <v>22</v>
      </c>
      <c r="H6883">
        <v>36</v>
      </c>
      <c r="I6883">
        <v>75</v>
      </c>
      <c r="J6883">
        <v>1.6</v>
      </c>
    </row>
    <row r="6884" spans="1:10" x14ac:dyDescent="0.45">
      <c r="A6884">
        <v>1994</v>
      </c>
      <c r="B6884">
        <v>109</v>
      </c>
      <c r="C6884">
        <v>0.62936999999999999</v>
      </c>
      <c r="D6884">
        <v>0.47871999999999998</v>
      </c>
      <c r="E6884">
        <v>0.5</v>
      </c>
      <c r="F6884">
        <v>25</v>
      </c>
      <c r="G6884">
        <v>12</v>
      </c>
      <c r="H6884">
        <v>19</v>
      </c>
      <c r="I6884">
        <v>39</v>
      </c>
      <c r="J6884">
        <v>1.55</v>
      </c>
    </row>
    <row r="6885" spans="1:10" x14ac:dyDescent="0.45">
      <c r="A6885">
        <v>1994</v>
      </c>
      <c r="B6885" t="s">
        <v>20</v>
      </c>
      <c r="C6885">
        <v>0.65661000000000003</v>
      </c>
      <c r="D6885">
        <v>1</v>
      </c>
      <c r="E6885">
        <v>1.52</v>
      </c>
      <c r="F6885">
        <v>13</v>
      </c>
      <c r="G6885">
        <v>13</v>
      </c>
      <c r="H6885">
        <v>20</v>
      </c>
      <c r="I6885">
        <v>20</v>
      </c>
      <c r="J6885">
        <v>1.52</v>
      </c>
    </row>
    <row r="6886" spans="1:10" x14ac:dyDescent="0.45">
      <c r="A6886">
        <v>1995</v>
      </c>
      <c r="B6886">
        <v>0</v>
      </c>
      <c r="C6886">
        <v>7.0299999999999998E-3</v>
      </c>
      <c r="D6886">
        <v>6.9800000000000001E-3</v>
      </c>
      <c r="E6886">
        <v>0.13</v>
      </c>
      <c r="F6886">
        <v>100000</v>
      </c>
      <c r="G6886">
        <v>698</v>
      </c>
      <c r="H6886">
        <v>99396</v>
      </c>
      <c r="I6886">
        <v>7908850</v>
      </c>
      <c r="J6886">
        <v>79.09</v>
      </c>
    </row>
    <row r="6887" spans="1:10" x14ac:dyDescent="0.45">
      <c r="A6887">
        <v>1995</v>
      </c>
      <c r="B6887">
        <v>1</v>
      </c>
      <c r="C6887">
        <v>5.8E-4</v>
      </c>
      <c r="D6887">
        <v>5.8E-4</v>
      </c>
      <c r="E6887">
        <v>0.5</v>
      </c>
      <c r="F6887">
        <v>99302</v>
      </c>
      <c r="G6887">
        <v>58</v>
      </c>
      <c r="H6887">
        <v>99273</v>
      </c>
      <c r="I6887">
        <v>7809455</v>
      </c>
      <c r="J6887">
        <v>78.64</v>
      </c>
    </row>
    <row r="6888" spans="1:10" x14ac:dyDescent="0.45">
      <c r="A6888">
        <v>1995</v>
      </c>
      <c r="B6888">
        <v>2</v>
      </c>
      <c r="C6888">
        <v>3.6000000000000002E-4</v>
      </c>
      <c r="D6888">
        <v>3.6000000000000002E-4</v>
      </c>
      <c r="E6888">
        <v>0.5</v>
      </c>
      <c r="F6888">
        <v>99244</v>
      </c>
      <c r="G6888">
        <v>36</v>
      </c>
      <c r="H6888">
        <v>99226</v>
      </c>
      <c r="I6888">
        <v>7710182</v>
      </c>
      <c r="J6888">
        <v>77.69</v>
      </c>
    </row>
    <row r="6889" spans="1:10" x14ac:dyDescent="0.45">
      <c r="A6889">
        <v>1995</v>
      </c>
      <c r="B6889">
        <v>3</v>
      </c>
      <c r="C6889">
        <v>2.9E-4</v>
      </c>
      <c r="D6889">
        <v>2.7999999999999998E-4</v>
      </c>
      <c r="E6889">
        <v>0.5</v>
      </c>
      <c r="F6889">
        <v>99208</v>
      </c>
      <c r="G6889">
        <v>28</v>
      </c>
      <c r="H6889">
        <v>99194</v>
      </c>
      <c r="I6889">
        <v>7610956</v>
      </c>
      <c r="J6889">
        <v>76.72</v>
      </c>
    </row>
    <row r="6890" spans="1:10" x14ac:dyDescent="0.45">
      <c r="A6890">
        <v>1995</v>
      </c>
      <c r="B6890">
        <v>4</v>
      </c>
      <c r="C6890">
        <v>2.3000000000000001E-4</v>
      </c>
      <c r="D6890">
        <v>2.3000000000000001E-4</v>
      </c>
      <c r="E6890">
        <v>0.5</v>
      </c>
      <c r="F6890">
        <v>99180</v>
      </c>
      <c r="G6890">
        <v>23</v>
      </c>
      <c r="H6890">
        <v>99169</v>
      </c>
      <c r="I6890">
        <v>7511761</v>
      </c>
      <c r="J6890">
        <v>75.739999999999995</v>
      </c>
    </row>
    <row r="6891" spans="1:10" x14ac:dyDescent="0.45">
      <c r="A6891">
        <v>1995</v>
      </c>
      <c r="B6891">
        <v>5</v>
      </c>
      <c r="C6891">
        <v>1.8000000000000001E-4</v>
      </c>
      <c r="D6891">
        <v>1.8000000000000001E-4</v>
      </c>
      <c r="E6891">
        <v>0.5</v>
      </c>
      <c r="F6891">
        <v>99157</v>
      </c>
      <c r="G6891">
        <v>18</v>
      </c>
      <c r="H6891">
        <v>99148</v>
      </c>
      <c r="I6891">
        <v>7412593</v>
      </c>
      <c r="J6891">
        <v>74.760000000000005</v>
      </c>
    </row>
    <row r="6892" spans="1:10" x14ac:dyDescent="0.45">
      <c r="A6892">
        <v>1995</v>
      </c>
      <c r="B6892">
        <v>6</v>
      </c>
      <c r="C6892">
        <v>1.8000000000000001E-4</v>
      </c>
      <c r="D6892">
        <v>1.8000000000000001E-4</v>
      </c>
      <c r="E6892">
        <v>0.5</v>
      </c>
      <c r="F6892">
        <v>99139</v>
      </c>
      <c r="G6892">
        <v>18</v>
      </c>
      <c r="H6892">
        <v>99130</v>
      </c>
      <c r="I6892">
        <v>7313444</v>
      </c>
      <c r="J6892">
        <v>73.77</v>
      </c>
    </row>
    <row r="6893" spans="1:10" x14ac:dyDescent="0.45">
      <c r="A6893">
        <v>1995</v>
      </c>
      <c r="B6893">
        <v>7</v>
      </c>
      <c r="C6893">
        <v>1.8000000000000001E-4</v>
      </c>
      <c r="D6893">
        <v>1.8000000000000001E-4</v>
      </c>
      <c r="E6893">
        <v>0.5</v>
      </c>
      <c r="F6893">
        <v>99121</v>
      </c>
      <c r="G6893">
        <v>18</v>
      </c>
      <c r="H6893">
        <v>99113</v>
      </c>
      <c r="I6893">
        <v>7214314</v>
      </c>
      <c r="J6893">
        <v>72.78</v>
      </c>
    </row>
    <row r="6894" spans="1:10" x14ac:dyDescent="0.45">
      <c r="A6894">
        <v>1995</v>
      </c>
      <c r="B6894">
        <v>8</v>
      </c>
      <c r="C6894">
        <v>1.4999999999999999E-4</v>
      </c>
      <c r="D6894">
        <v>1.4999999999999999E-4</v>
      </c>
      <c r="E6894">
        <v>0.5</v>
      </c>
      <c r="F6894">
        <v>99104</v>
      </c>
      <c r="G6894">
        <v>15</v>
      </c>
      <c r="H6894">
        <v>99097</v>
      </c>
      <c r="I6894">
        <v>7115201</v>
      </c>
      <c r="J6894">
        <v>71.8</v>
      </c>
    </row>
    <row r="6895" spans="1:10" x14ac:dyDescent="0.45">
      <c r="A6895">
        <v>1995</v>
      </c>
      <c r="B6895">
        <v>9</v>
      </c>
      <c r="C6895">
        <v>1.3999999999999999E-4</v>
      </c>
      <c r="D6895">
        <v>1.3999999999999999E-4</v>
      </c>
      <c r="E6895">
        <v>0.5</v>
      </c>
      <c r="F6895">
        <v>99089</v>
      </c>
      <c r="G6895">
        <v>14</v>
      </c>
      <c r="H6895">
        <v>99082</v>
      </c>
      <c r="I6895">
        <v>7016105</v>
      </c>
      <c r="J6895">
        <v>70.81</v>
      </c>
    </row>
    <row r="6896" spans="1:10" x14ac:dyDescent="0.45">
      <c r="A6896">
        <v>1995</v>
      </c>
      <c r="B6896">
        <v>10</v>
      </c>
      <c r="C6896">
        <v>1.4999999999999999E-4</v>
      </c>
      <c r="D6896">
        <v>1.4999999999999999E-4</v>
      </c>
      <c r="E6896">
        <v>0.5</v>
      </c>
      <c r="F6896">
        <v>99076</v>
      </c>
      <c r="G6896">
        <v>15</v>
      </c>
      <c r="H6896">
        <v>99068</v>
      </c>
      <c r="I6896">
        <v>6917022</v>
      </c>
      <c r="J6896">
        <v>69.819999999999993</v>
      </c>
    </row>
    <row r="6897" spans="1:10" x14ac:dyDescent="0.45">
      <c r="A6897">
        <v>1995</v>
      </c>
      <c r="B6897">
        <v>11</v>
      </c>
      <c r="C6897">
        <v>1.6000000000000001E-4</v>
      </c>
      <c r="D6897">
        <v>1.6000000000000001E-4</v>
      </c>
      <c r="E6897">
        <v>0.5</v>
      </c>
      <c r="F6897">
        <v>99061</v>
      </c>
      <c r="G6897">
        <v>16</v>
      </c>
      <c r="H6897">
        <v>99053</v>
      </c>
      <c r="I6897">
        <v>6817954</v>
      </c>
      <c r="J6897">
        <v>68.83</v>
      </c>
    </row>
    <row r="6898" spans="1:10" x14ac:dyDescent="0.45">
      <c r="A6898">
        <v>1995</v>
      </c>
      <c r="B6898">
        <v>12</v>
      </c>
      <c r="C6898">
        <v>1.7000000000000001E-4</v>
      </c>
      <c r="D6898">
        <v>1.7000000000000001E-4</v>
      </c>
      <c r="E6898">
        <v>0.5</v>
      </c>
      <c r="F6898">
        <v>99044</v>
      </c>
      <c r="G6898">
        <v>17</v>
      </c>
      <c r="H6898">
        <v>99036</v>
      </c>
      <c r="I6898">
        <v>6718902</v>
      </c>
      <c r="J6898">
        <v>67.84</v>
      </c>
    </row>
    <row r="6899" spans="1:10" x14ac:dyDescent="0.45">
      <c r="A6899">
        <v>1995</v>
      </c>
      <c r="B6899">
        <v>13</v>
      </c>
      <c r="C6899">
        <v>2.2000000000000001E-4</v>
      </c>
      <c r="D6899">
        <v>2.2000000000000001E-4</v>
      </c>
      <c r="E6899">
        <v>0.5</v>
      </c>
      <c r="F6899">
        <v>99028</v>
      </c>
      <c r="G6899">
        <v>22</v>
      </c>
      <c r="H6899">
        <v>99017</v>
      </c>
      <c r="I6899">
        <v>6619866</v>
      </c>
      <c r="J6899">
        <v>66.849999999999994</v>
      </c>
    </row>
    <row r="6900" spans="1:10" x14ac:dyDescent="0.45">
      <c r="A6900">
        <v>1995</v>
      </c>
      <c r="B6900">
        <v>14</v>
      </c>
      <c r="C6900">
        <v>2.5999999999999998E-4</v>
      </c>
      <c r="D6900">
        <v>2.5999999999999998E-4</v>
      </c>
      <c r="E6900">
        <v>0.5</v>
      </c>
      <c r="F6900">
        <v>99006</v>
      </c>
      <c r="G6900">
        <v>26</v>
      </c>
      <c r="H6900">
        <v>98993</v>
      </c>
      <c r="I6900">
        <v>6520849</v>
      </c>
      <c r="J6900">
        <v>65.86</v>
      </c>
    </row>
    <row r="6901" spans="1:10" x14ac:dyDescent="0.45">
      <c r="A6901">
        <v>1995</v>
      </c>
      <c r="B6901">
        <v>15</v>
      </c>
      <c r="C6901">
        <v>3.3E-4</v>
      </c>
      <c r="D6901">
        <v>3.3E-4</v>
      </c>
      <c r="E6901">
        <v>0.5</v>
      </c>
      <c r="F6901">
        <v>98980</v>
      </c>
      <c r="G6901">
        <v>33</v>
      </c>
      <c r="H6901">
        <v>98964</v>
      </c>
      <c r="I6901">
        <v>6421856</v>
      </c>
      <c r="J6901">
        <v>64.88</v>
      </c>
    </row>
    <row r="6902" spans="1:10" x14ac:dyDescent="0.45">
      <c r="A6902">
        <v>1995</v>
      </c>
      <c r="B6902">
        <v>16</v>
      </c>
      <c r="C6902">
        <v>4.4999999999999999E-4</v>
      </c>
      <c r="D6902">
        <v>4.4999999999999999E-4</v>
      </c>
      <c r="E6902">
        <v>0.5</v>
      </c>
      <c r="F6902">
        <v>98947</v>
      </c>
      <c r="G6902">
        <v>45</v>
      </c>
      <c r="H6902">
        <v>98925</v>
      </c>
      <c r="I6902">
        <v>6322893</v>
      </c>
      <c r="J6902">
        <v>63.9</v>
      </c>
    </row>
    <row r="6903" spans="1:10" x14ac:dyDescent="0.45">
      <c r="A6903">
        <v>1995</v>
      </c>
      <c r="B6903">
        <v>17</v>
      </c>
      <c r="C6903">
        <v>4.8999999999999998E-4</v>
      </c>
      <c r="D6903">
        <v>4.8999999999999998E-4</v>
      </c>
      <c r="E6903">
        <v>0.5</v>
      </c>
      <c r="F6903">
        <v>98903</v>
      </c>
      <c r="G6903">
        <v>48</v>
      </c>
      <c r="H6903">
        <v>98879</v>
      </c>
      <c r="I6903">
        <v>6223968</v>
      </c>
      <c r="J6903">
        <v>62.93</v>
      </c>
    </row>
    <row r="6904" spans="1:10" x14ac:dyDescent="0.45">
      <c r="A6904">
        <v>1995</v>
      </c>
      <c r="B6904">
        <v>18</v>
      </c>
      <c r="C6904">
        <v>5.1000000000000004E-4</v>
      </c>
      <c r="D6904">
        <v>5.1000000000000004E-4</v>
      </c>
      <c r="E6904">
        <v>0.5</v>
      </c>
      <c r="F6904">
        <v>98854</v>
      </c>
      <c r="G6904">
        <v>50</v>
      </c>
      <c r="H6904">
        <v>98829</v>
      </c>
      <c r="I6904">
        <v>6125089</v>
      </c>
      <c r="J6904">
        <v>61.96</v>
      </c>
    </row>
    <row r="6905" spans="1:10" x14ac:dyDescent="0.45">
      <c r="A6905">
        <v>1995</v>
      </c>
      <c r="B6905">
        <v>19</v>
      </c>
      <c r="C6905">
        <v>4.8999999999999998E-4</v>
      </c>
      <c r="D6905">
        <v>4.8999999999999998E-4</v>
      </c>
      <c r="E6905">
        <v>0.5</v>
      </c>
      <c r="F6905">
        <v>98804</v>
      </c>
      <c r="G6905">
        <v>48</v>
      </c>
      <c r="H6905">
        <v>98780</v>
      </c>
      <c r="I6905">
        <v>6026260</v>
      </c>
      <c r="J6905">
        <v>60.99</v>
      </c>
    </row>
    <row r="6906" spans="1:10" x14ac:dyDescent="0.45">
      <c r="A6906">
        <v>1995</v>
      </c>
      <c r="B6906">
        <v>20</v>
      </c>
      <c r="C6906">
        <v>4.8999999999999998E-4</v>
      </c>
      <c r="D6906">
        <v>4.8999999999999998E-4</v>
      </c>
      <c r="E6906">
        <v>0.5</v>
      </c>
      <c r="F6906">
        <v>98756</v>
      </c>
      <c r="G6906">
        <v>49</v>
      </c>
      <c r="H6906">
        <v>98732</v>
      </c>
      <c r="I6906">
        <v>5927480</v>
      </c>
      <c r="J6906">
        <v>60.02</v>
      </c>
    </row>
    <row r="6907" spans="1:10" x14ac:dyDescent="0.45">
      <c r="A6907">
        <v>1995</v>
      </c>
      <c r="B6907">
        <v>21</v>
      </c>
      <c r="C6907">
        <v>4.6999999999999999E-4</v>
      </c>
      <c r="D6907">
        <v>4.6999999999999999E-4</v>
      </c>
      <c r="E6907">
        <v>0.5</v>
      </c>
      <c r="F6907">
        <v>98708</v>
      </c>
      <c r="G6907">
        <v>47</v>
      </c>
      <c r="H6907">
        <v>98685</v>
      </c>
      <c r="I6907">
        <v>5828747</v>
      </c>
      <c r="J6907">
        <v>59.05</v>
      </c>
    </row>
    <row r="6908" spans="1:10" x14ac:dyDescent="0.45">
      <c r="A6908">
        <v>1995</v>
      </c>
      <c r="B6908">
        <v>22</v>
      </c>
      <c r="C6908">
        <v>5.0000000000000001E-4</v>
      </c>
      <c r="D6908">
        <v>5.0000000000000001E-4</v>
      </c>
      <c r="E6908">
        <v>0.5</v>
      </c>
      <c r="F6908">
        <v>98661</v>
      </c>
      <c r="G6908">
        <v>49</v>
      </c>
      <c r="H6908">
        <v>98637</v>
      </c>
      <c r="I6908">
        <v>5730063</v>
      </c>
      <c r="J6908">
        <v>58.08</v>
      </c>
    </row>
    <row r="6909" spans="1:10" x14ac:dyDescent="0.45">
      <c r="A6909">
        <v>1995</v>
      </c>
      <c r="B6909">
        <v>23</v>
      </c>
      <c r="C6909">
        <v>5.1999999999999995E-4</v>
      </c>
      <c r="D6909">
        <v>5.1999999999999995E-4</v>
      </c>
      <c r="E6909">
        <v>0.5</v>
      </c>
      <c r="F6909">
        <v>98612</v>
      </c>
      <c r="G6909">
        <v>51</v>
      </c>
      <c r="H6909">
        <v>98587</v>
      </c>
      <c r="I6909">
        <v>5631426</v>
      </c>
      <c r="J6909">
        <v>57.11</v>
      </c>
    </row>
    <row r="6910" spans="1:10" x14ac:dyDescent="0.45">
      <c r="A6910">
        <v>1995</v>
      </c>
      <c r="B6910">
        <v>24</v>
      </c>
      <c r="C6910">
        <v>5.0000000000000001E-4</v>
      </c>
      <c r="D6910">
        <v>5.0000000000000001E-4</v>
      </c>
      <c r="E6910">
        <v>0.5</v>
      </c>
      <c r="F6910">
        <v>98561</v>
      </c>
      <c r="G6910">
        <v>49</v>
      </c>
      <c r="H6910">
        <v>98537</v>
      </c>
      <c r="I6910">
        <v>5532839</v>
      </c>
      <c r="J6910">
        <v>56.14</v>
      </c>
    </row>
    <row r="6911" spans="1:10" x14ac:dyDescent="0.45">
      <c r="A6911">
        <v>1995</v>
      </c>
      <c r="B6911">
        <v>25</v>
      </c>
      <c r="C6911">
        <v>5.2999999999999998E-4</v>
      </c>
      <c r="D6911">
        <v>5.2999999999999998E-4</v>
      </c>
      <c r="E6911">
        <v>0.5</v>
      </c>
      <c r="F6911">
        <v>98512</v>
      </c>
      <c r="G6911">
        <v>52</v>
      </c>
      <c r="H6911">
        <v>98486</v>
      </c>
      <c r="I6911">
        <v>5434303</v>
      </c>
      <c r="J6911">
        <v>55.16</v>
      </c>
    </row>
    <row r="6912" spans="1:10" x14ac:dyDescent="0.45">
      <c r="A6912">
        <v>1995</v>
      </c>
      <c r="B6912">
        <v>26</v>
      </c>
      <c r="C6912">
        <v>5.8E-4</v>
      </c>
      <c r="D6912">
        <v>5.8E-4</v>
      </c>
      <c r="E6912">
        <v>0.5</v>
      </c>
      <c r="F6912">
        <v>98460</v>
      </c>
      <c r="G6912">
        <v>57</v>
      </c>
      <c r="H6912">
        <v>98431</v>
      </c>
      <c r="I6912">
        <v>5335817</v>
      </c>
      <c r="J6912">
        <v>54.19</v>
      </c>
    </row>
    <row r="6913" spans="1:10" x14ac:dyDescent="0.45">
      <c r="A6913">
        <v>1995</v>
      </c>
      <c r="B6913">
        <v>27</v>
      </c>
      <c r="C6913">
        <v>6.3000000000000003E-4</v>
      </c>
      <c r="D6913">
        <v>6.3000000000000003E-4</v>
      </c>
      <c r="E6913">
        <v>0.5</v>
      </c>
      <c r="F6913">
        <v>98403</v>
      </c>
      <c r="G6913">
        <v>62</v>
      </c>
      <c r="H6913">
        <v>98372</v>
      </c>
      <c r="I6913">
        <v>5237385</v>
      </c>
      <c r="J6913">
        <v>53.22</v>
      </c>
    </row>
    <row r="6914" spans="1:10" x14ac:dyDescent="0.45">
      <c r="A6914">
        <v>1995</v>
      </c>
      <c r="B6914">
        <v>28</v>
      </c>
      <c r="C6914">
        <v>6.9999999999999999E-4</v>
      </c>
      <c r="D6914">
        <v>6.9999999999999999E-4</v>
      </c>
      <c r="E6914">
        <v>0.5</v>
      </c>
      <c r="F6914">
        <v>98341</v>
      </c>
      <c r="G6914">
        <v>69</v>
      </c>
      <c r="H6914">
        <v>98307</v>
      </c>
      <c r="I6914">
        <v>5139013</v>
      </c>
      <c r="J6914">
        <v>52.26</v>
      </c>
    </row>
    <row r="6915" spans="1:10" x14ac:dyDescent="0.45">
      <c r="A6915">
        <v>1995</v>
      </c>
      <c r="B6915">
        <v>29</v>
      </c>
      <c r="C6915">
        <v>6.8999999999999997E-4</v>
      </c>
      <c r="D6915">
        <v>6.8999999999999997E-4</v>
      </c>
      <c r="E6915">
        <v>0.5</v>
      </c>
      <c r="F6915">
        <v>98272</v>
      </c>
      <c r="G6915">
        <v>68</v>
      </c>
      <c r="H6915">
        <v>98239</v>
      </c>
      <c r="I6915">
        <v>5040707</v>
      </c>
      <c r="J6915">
        <v>51.29</v>
      </c>
    </row>
    <row r="6916" spans="1:10" x14ac:dyDescent="0.45">
      <c r="A6916">
        <v>1995</v>
      </c>
      <c r="B6916">
        <v>30</v>
      </c>
      <c r="C6916">
        <v>7.5000000000000002E-4</v>
      </c>
      <c r="D6916">
        <v>7.5000000000000002E-4</v>
      </c>
      <c r="E6916">
        <v>0.5</v>
      </c>
      <c r="F6916">
        <v>98205</v>
      </c>
      <c r="G6916">
        <v>74</v>
      </c>
      <c r="H6916">
        <v>98168</v>
      </c>
      <c r="I6916">
        <v>4942468</v>
      </c>
      <c r="J6916">
        <v>50.33</v>
      </c>
    </row>
    <row r="6917" spans="1:10" x14ac:dyDescent="0.45">
      <c r="A6917">
        <v>1995</v>
      </c>
      <c r="B6917">
        <v>31</v>
      </c>
      <c r="C6917">
        <v>8.4999999999999995E-4</v>
      </c>
      <c r="D6917">
        <v>8.4999999999999995E-4</v>
      </c>
      <c r="E6917">
        <v>0.5</v>
      </c>
      <c r="F6917">
        <v>98131</v>
      </c>
      <c r="G6917">
        <v>84</v>
      </c>
      <c r="H6917">
        <v>98089</v>
      </c>
      <c r="I6917">
        <v>4844300</v>
      </c>
      <c r="J6917">
        <v>49.37</v>
      </c>
    </row>
    <row r="6918" spans="1:10" x14ac:dyDescent="0.45">
      <c r="A6918">
        <v>1995</v>
      </c>
      <c r="B6918">
        <v>32</v>
      </c>
      <c r="C6918">
        <v>8.4999999999999995E-4</v>
      </c>
      <c r="D6918">
        <v>8.4999999999999995E-4</v>
      </c>
      <c r="E6918">
        <v>0.5</v>
      </c>
      <c r="F6918">
        <v>98047</v>
      </c>
      <c r="G6918">
        <v>84</v>
      </c>
      <c r="H6918">
        <v>98005</v>
      </c>
      <c r="I6918">
        <v>4746211</v>
      </c>
      <c r="J6918">
        <v>48.41</v>
      </c>
    </row>
    <row r="6919" spans="1:10" x14ac:dyDescent="0.45">
      <c r="A6919">
        <v>1995</v>
      </c>
      <c r="B6919">
        <v>33</v>
      </c>
      <c r="C6919">
        <v>9.3000000000000005E-4</v>
      </c>
      <c r="D6919">
        <v>9.3000000000000005E-4</v>
      </c>
      <c r="E6919">
        <v>0.5</v>
      </c>
      <c r="F6919">
        <v>97963</v>
      </c>
      <c r="G6919">
        <v>91</v>
      </c>
      <c r="H6919">
        <v>97918</v>
      </c>
      <c r="I6919">
        <v>4648206</v>
      </c>
      <c r="J6919">
        <v>47.45</v>
      </c>
    </row>
    <row r="6920" spans="1:10" x14ac:dyDescent="0.45">
      <c r="A6920">
        <v>1995</v>
      </c>
      <c r="B6920">
        <v>34</v>
      </c>
      <c r="C6920">
        <v>1E-3</v>
      </c>
      <c r="D6920">
        <v>1E-3</v>
      </c>
      <c r="E6920">
        <v>0.5</v>
      </c>
      <c r="F6920">
        <v>97872</v>
      </c>
      <c r="G6920">
        <v>98</v>
      </c>
      <c r="H6920">
        <v>97823</v>
      </c>
      <c r="I6920">
        <v>4550288</v>
      </c>
      <c r="J6920">
        <v>46.49</v>
      </c>
    </row>
    <row r="6921" spans="1:10" x14ac:dyDescent="0.45">
      <c r="A6921">
        <v>1995</v>
      </c>
      <c r="B6921">
        <v>35</v>
      </c>
      <c r="C6921">
        <v>1.07E-3</v>
      </c>
      <c r="D6921">
        <v>1.07E-3</v>
      </c>
      <c r="E6921">
        <v>0.5</v>
      </c>
      <c r="F6921">
        <v>97775</v>
      </c>
      <c r="G6921">
        <v>105</v>
      </c>
      <c r="H6921">
        <v>97722</v>
      </c>
      <c r="I6921">
        <v>4452465</v>
      </c>
      <c r="J6921">
        <v>45.54</v>
      </c>
    </row>
    <row r="6922" spans="1:10" x14ac:dyDescent="0.45">
      <c r="A6922">
        <v>1995</v>
      </c>
      <c r="B6922">
        <v>36</v>
      </c>
      <c r="C6922">
        <v>1.16E-3</v>
      </c>
      <c r="D6922">
        <v>1.16E-3</v>
      </c>
      <c r="E6922">
        <v>0.5</v>
      </c>
      <c r="F6922">
        <v>97670</v>
      </c>
      <c r="G6922">
        <v>113</v>
      </c>
      <c r="H6922">
        <v>97613</v>
      </c>
      <c r="I6922">
        <v>4354742</v>
      </c>
      <c r="J6922">
        <v>44.59</v>
      </c>
    </row>
    <row r="6923" spans="1:10" x14ac:dyDescent="0.45">
      <c r="A6923">
        <v>1995</v>
      </c>
      <c r="B6923">
        <v>37</v>
      </c>
      <c r="C6923">
        <v>1.2600000000000001E-3</v>
      </c>
      <c r="D6923">
        <v>1.2600000000000001E-3</v>
      </c>
      <c r="E6923">
        <v>0.5</v>
      </c>
      <c r="F6923">
        <v>97557</v>
      </c>
      <c r="G6923">
        <v>123</v>
      </c>
      <c r="H6923">
        <v>97495</v>
      </c>
      <c r="I6923">
        <v>4257129</v>
      </c>
      <c r="J6923">
        <v>43.64</v>
      </c>
    </row>
    <row r="6924" spans="1:10" x14ac:dyDescent="0.45">
      <c r="A6924">
        <v>1995</v>
      </c>
      <c r="B6924">
        <v>38</v>
      </c>
      <c r="C6924">
        <v>1.39E-3</v>
      </c>
      <c r="D6924">
        <v>1.39E-3</v>
      </c>
      <c r="E6924">
        <v>0.5</v>
      </c>
      <c r="F6924">
        <v>97434</v>
      </c>
      <c r="G6924">
        <v>136</v>
      </c>
      <c r="H6924">
        <v>97366</v>
      </c>
      <c r="I6924">
        <v>4159634</v>
      </c>
      <c r="J6924">
        <v>42.69</v>
      </c>
    </row>
    <row r="6925" spans="1:10" x14ac:dyDescent="0.45">
      <c r="A6925">
        <v>1995</v>
      </c>
      <c r="B6925">
        <v>39</v>
      </c>
      <c r="C6925">
        <v>1.4E-3</v>
      </c>
      <c r="D6925">
        <v>1.4E-3</v>
      </c>
      <c r="E6925">
        <v>0.5</v>
      </c>
      <c r="F6925">
        <v>97298</v>
      </c>
      <c r="G6925">
        <v>136</v>
      </c>
      <c r="H6925">
        <v>97230</v>
      </c>
      <c r="I6925">
        <v>4062268</v>
      </c>
      <c r="J6925">
        <v>41.75</v>
      </c>
    </row>
    <row r="6926" spans="1:10" x14ac:dyDescent="0.45">
      <c r="A6926">
        <v>1995</v>
      </c>
      <c r="B6926">
        <v>40</v>
      </c>
      <c r="C6926">
        <v>1.47E-3</v>
      </c>
      <c r="D6926">
        <v>1.47E-3</v>
      </c>
      <c r="E6926">
        <v>0.5</v>
      </c>
      <c r="F6926">
        <v>97162</v>
      </c>
      <c r="G6926">
        <v>143</v>
      </c>
      <c r="H6926">
        <v>97091</v>
      </c>
      <c r="I6926">
        <v>3965038</v>
      </c>
      <c r="J6926">
        <v>40.81</v>
      </c>
    </row>
    <row r="6927" spans="1:10" x14ac:dyDescent="0.45">
      <c r="A6927">
        <v>1995</v>
      </c>
      <c r="B6927">
        <v>41</v>
      </c>
      <c r="C6927">
        <v>1.67E-3</v>
      </c>
      <c r="D6927">
        <v>1.67E-3</v>
      </c>
      <c r="E6927">
        <v>0.5</v>
      </c>
      <c r="F6927">
        <v>97019</v>
      </c>
      <c r="G6927">
        <v>162</v>
      </c>
      <c r="H6927">
        <v>96938</v>
      </c>
      <c r="I6927">
        <v>3867947</v>
      </c>
      <c r="J6927">
        <v>39.869999999999997</v>
      </c>
    </row>
    <row r="6928" spans="1:10" x14ac:dyDescent="0.45">
      <c r="A6928">
        <v>1995</v>
      </c>
      <c r="B6928">
        <v>42</v>
      </c>
      <c r="C6928">
        <v>1.75E-3</v>
      </c>
      <c r="D6928">
        <v>1.75E-3</v>
      </c>
      <c r="E6928">
        <v>0.5</v>
      </c>
      <c r="F6928">
        <v>96857</v>
      </c>
      <c r="G6928">
        <v>170</v>
      </c>
      <c r="H6928">
        <v>96772</v>
      </c>
      <c r="I6928">
        <v>3771009</v>
      </c>
      <c r="J6928">
        <v>38.93</v>
      </c>
    </row>
    <row r="6929" spans="1:10" x14ac:dyDescent="0.45">
      <c r="A6929">
        <v>1995</v>
      </c>
      <c r="B6929">
        <v>43</v>
      </c>
      <c r="C6929">
        <v>1.9300000000000001E-3</v>
      </c>
      <c r="D6929">
        <v>1.9300000000000001E-3</v>
      </c>
      <c r="E6929">
        <v>0.5</v>
      </c>
      <c r="F6929">
        <v>96687</v>
      </c>
      <c r="G6929">
        <v>187</v>
      </c>
      <c r="H6929">
        <v>96594</v>
      </c>
      <c r="I6929">
        <v>3674237</v>
      </c>
      <c r="J6929">
        <v>38</v>
      </c>
    </row>
    <row r="6930" spans="1:10" x14ac:dyDescent="0.45">
      <c r="A6930">
        <v>1995</v>
      </c>
      <c r="B6930">
        <v>44</v>
      </c>
      <c r="C6930">
        <v>2E-3</v>
      </c>
      <c r="D6930">
        <v>2E-3</v>
      </c>
      <c r="E6930">
        <v>0.5</v>
      </c>
      <c r="F6930">
        <v>96501</v>
      </c>
      <c r="G6930">
        <v>193</v>
      </c>
      <c r="H6930">
        <v>96404</v>
      </c>
      <c r="I6930">
        <v>3577643</v>
      </c>
      <c r="J6930">
        <v>37.07</v>
      </c>
    </row>
    <row r="6931" spans="1:10" x14ac:dyDescent="0.45">
      <c r="A6931">
        <v>1995</v>
      </c>
      <c r="B6931">
        <v>45</v>
      </c>
      <c r="C6931">
        <v>2.0899999999999998E-3</v>
      </c>
      <c r="D6931">
        <v>2.0899999999999998E-3</v>
      </c>
      <c r="E6931">
        <v>0.5</v>
      </c>
      <c r="F6931">
        <v>96308</v>
      </c>
      <c r="G6931">
        <v>201</v>
      </c>
      <c r="H6931">
        <v>96207</v>
      </c>
      <c r="I6931">
        <v>3481239</v>
      </c>
      <c r="J6931">
        <v>36.15</v>
      </c>
    </row>
    <row r="6932" spans="1:10" x14ac:dyDescent="0.45">
      <c r="A6932">
        <v>1995</v>
      </c>
      <c r="B6932">
        <v>46</v>
      </c>
      <c r="C6932">
        <v>2.32E-3</v>
      </c>
      <c r="D6932">
        <v>2.31E-3</v>
      </c>
      <c r="E6932">
        <v>0.5</v>
      </c>
      <c r="F6932">
        <v>96107</v>
      </c>
      <c r="G6932">
        <v>222</v>
      </c>
      <c r="H6932">
        <v>95995</v>
      </c>
      <c r="I6932">
        <v>3385031</v>
      </c>
      <c r="J6932">
        <v>35.22</v>
      </c>
    </row>
    <row r="6933" spans="1:10" x14ac:dyDescent="0.45">
      <c r="A6933">
        <v>1995</v>
      </c>
      <c r="B6933">
        <v>47</v>
      </c>
      <c r="C6933">
        <v>2.5899999999999999E-3</v>
      </c>
      <c r="D6933">
        <v>2.5899999999999999E-3</v>
      </c>
      <c r="E6933">
        <v>0.5</v>
      </c>
      <c r="F6933">
        <v>95884</v>
      </c>
      <c r="G6933">
        <v>248</v>
      </c>
      <c r="H6933">
        <v>95760</v>
      </c>
      <c r="I6933">
        <v>3289036</v>
      </c>
      <c r="J6933">
        <v>34.299999999999997</v>
      </c>
    </row>
    <row r="6934" spans="1:10" x14ac:dyDescent="0.45">
      <c r="A6934">
        <v>1995</v>
      </c>
      <c r="B6934">
        <v>48</v>
      </c>
      <c r="C6934">
        <v>2.8500000000000001E-3</v>
      </c>
      <c r="D6934">
        <v>2.8500000000000001E-3</v>
      </c>
      <c r="E6934">
        <v>0.5</v>
      </c>
      <c r="F6934">
        <v>95636</v>
      </c>
      <c r="G6934">
        <v>272</v>
      </c>
      <c r="H6934">
        <v>95500</v>
      </c>
      <c r="I6934">
        <v>3193276</v>
      </c>
      <c r="J6934">
        <v>33.39</v>
      </c>
    </row>
    <row r="6935" spans="1:10" x14ac:dyDescent="0.45">
      <c r="A6935">
        <v>1995</v>
      </c>
      <c r="B6935">
        <v>49</v>
      </c>
      <c r="C6935">
        <v>3.0699999999999998E-3</v>
      </c>
      <c r="D6935">
        <v>3.0699999999999998E-3</v>
      </c>
      <c r="E6935">
        <v>0.5</v>
      </c>
      <c r="F6935">
        <v>95364</v>
      </c>
      <c r="G6935">
        <v>293</v>
      </c>
      <c r="H6935">
        <v>95218</v>
      </c>
      <c r="I6935">
        <v>3097775</v>
      </c>
      <c r="J6935">
        <v>32.479999999999997</v>
      </c>
    </row>
    <row r="6936" spans="1:10" x14ac:dyDescent="0.45">
      <c r="A6936">
        <v>1995</v>
      </c>
      <c r="B6936">
        <v>50</v>
      </c>
      <c r="C6936">
        <v>3.3500000000000001E-3</v>
      </c>
      <c r="D6936">
        <v>3.3500000000000001E-3</v>
      </c>
      <c r="E6936">
        <v>0.5</v>
      </c>
      <c r="F6936">
        <v>95071</v>
      </c>
      <c r="G6936">
        <v>318</v>
      </c>
      <c r="H6936">
        <v>94912</v>
      </c>
      <c r="I6936">
        <v>3002558</v>
      </c>
      <c r="J6936">
        <v>31.58</v>
      </c>
    </row>
    <row r="6937" spans="1:10" x14ac:dyDescent="0.45">
      <c r="A6937">
        <v>1995</v>
      </c>
      <c r="B6937">
        <v>51</v>
      </c>
      <c r="C6937">
        <v>3.7499999999999999E-3</v>
      </c>
      <c r="D6937">
        <v>3.7399999999999998E-3</v>
      </c>
      <c r="E6937">
        <v>0.5</v>
      </c>
      <c r="F6937">
        <v>94753</v>
      </c>
      <c r="G6937">
        <v>354</v>
      </c>
      <c r="H6937">
        <v>94576</v>
      </c>
      <c r="I6937">
        <v>2907645</v>
      </c>
      <c r="J6937">
        <v>30.69</v>
      </c>
    </row>
    <row r="6938" spans="1:10" x14ac:dyDescent="0.45">
      <c r="A6938">
        <v>1995</v>
      </c>
      <c r="B6938">
        <v>52</v>
      </c>
      <c r="C6938">
        <v>4.1000000000000003E-3</v>
      </c>
      <c r="D6938">
        <v>4.0899999999999999E-3</v>
      </c>
      <c r="E6938">
        <v>0.5</v>
      </c>
      <c r="F6938">
        <v>94399</v>
      </c>
      <c r="G6938">
        <v>386</v>
      </c>
      <c r="H6938">
        <v>94206</v>
      </c>
      <c r="I6938">
        <v>2813069</v>
      </c>
      <c r="J6938">
        <v>29.8</v>
      </c>
    </row>
    <row r="6939" spans="1:10" x14ac:dyDescent="0.45">
      <c r="A6939">
        <v>1995</v>
      </c>
      <c r="B6939">
        <v>53</v>
      </c>
      <c r="C6939">
        <v>4.45E-3</v>
      </c>
      <c r="D6939">
        <v>4.4400000000000004E-3</v>
      </c>
      <c r="E6939">
        <v>0.5</v>
      </c>
      <c r="F6939">
        <v>94013</v>
      </c>
      <c r="G6939">
        <v>418</v>
      </c>
      <c r="H6939">
        <v>93804</v>
      </c>
      <c r="I6939">
        <v>2718864</v>
      </c>
      <c r="J6939">
        <v>28.92</v>
      </c>
    </row>
    <row r="6940" spans="1:10" x14ac:dyDescent="0.45">
      <c r="A6940">
        <v>1995</v>
      </c>
      <c r="B6940">
        <v>54</v>
      </c>
      <c r="C6940">
        <v>4.9399999999999999E-3</v>
      </c>
      <c r="D6940">
        <v>4.9300000000000004E-3</v>
      </c>
      <c r="E6940">
        <v>0.5</v>
      </c>
      <c r="F6940">
        <v>93595</v>
      </c>
      <c r="G6940">
        <v>461</v>
      </c>
      <c r="H6940">
        <v>93364</v>
      </c>
      <c r="I6940">
        <v>2625060</v>
      </c>
      <c r="J6940">
        <v>28.05</v>
      </c>
    </row>
    <row r="6941" spans="1:10" x14ac:dyDescent="0.45">
      <c r="A6941">
        <v>1995</v>
      </c>
      <c r="B6941">
        <v>55</v>
      </c>
      <c r="C6941">
        <v>5.3200000000000001E-3</v>
      </c>
      <c r="D6941">
        <v>5.3E-3</v>
      </c>
      <c r="E6941">
        <v>0.5</v>
      </c>
      <c r="F6941">
        <v>93134</v>
      </c>
      <c r="G6941">
        <v>494</v>
      </c>
      <c r="H6941">
        <v>92887</v>
      </c>
      <c r="I6941">
        <v>2531695</v>
      </c>
      <c r="J6941">
        <v>27.18</v>
      </c>
    </row>
    <row r="6942" spans="1:10" x14ac:dyDescent="0.45">
      <c r="A6942">
        <v>1995</v>
      </c>
      <c r="B6942">
        <v>56</v>
      </c>
      <c r="C6942">
        <v>5.9699999999999996E-3</v>
      </c>
      <c r="D6942">
        <v>5.9500000000000004E-3</v>
      </c>
      <c r="E6942">
        <v>0.5</v>
      </c>
      <c r="F6942">
        <v>92640</v>
      </c>
      <c r="G6942">
        <v>552</v>
      </c>
      <c r="H6942">
        <v>92364</v>
      </c>
      <c r="I6942">
        <v>2438809</v>
      </c>
      <c r="J6942">
        <v>26.33</v>
      </c>
    </row>
    <row r="6943" spans="1:10" x14ac:dyDescent="0.45">
      <c r="A6943">
        <v>1995</v>
      </c>
      <c r="B6943">
        <v>57</v>
      </c>
      <c r="C6943">
        <v>6.4000000000000003E-3</v>
      </c>
      <c r="D6943">
        <v>6.3800000000000003E-3</v>
      </c>
      <c r="E6943">
        <v>0.5</v>
      </c>
      <c r="F6943">
        <v>92088</v>
      </c>
      <c r="G6943">
        <v>587</v>
      </c>
      <c r="H6943">
        <v>91795</v>
      </c>
      <c r="I6943">
        <v>2346444</v>
      </c>
      <c r="J6943">
        <v>25.48</v>
      </c>
    </row>
    <row r="6944" spans="1:10" x14ac:dyDescent="0.45">
      <c r="A6944">
        <v>1995</v>
      </c>
      <c r="B6944">
        <v>58</v>
      </c>
      <c r="C6944">
        <v>7.2700000000000004E-3</v>
      </c>
      <c r="D6944">
        <v>7.2500000000000004E-3</v>
      </c>
      <c r="E6944">
        <v>0.5</v>
      </c>
      <c r="F6944">
        <v>91501</v>
      </c>
      <c r="G6944">
        <v>663</v>
      </c>
      <c r="H6944">
        <v>91170</v>
      </c>
      <c r="I6944">
        <v>2254650</v>
      </c>
      <c r="J6944">
        <v>24.64</v>
      </c>
    </row>
    <row r="6945" spans="1:10" x14ac:dyDescent="0.45">
      <c r="A6945">
        <v>1995</v>
      </c>
      <c r="B6945">
        <v>59</v>
      </c>
      <c r="C6945">
        <v>7.7499999999999999E-3</v>
      </c>
      <c r="D6945">
        <v>7.7200000000000003E-3</v>
      </c>
      <c r="E6945">
        <v>0.5</v>
      </c>
      <c r="F6945">
        <v>90838</v>
      </c>
      <c r="G6945">
        <v>702</v>
      </c>
      <c r="H6945">
        <v>90487</v>
      </c>
      <c r="I6945">
        <v>2163480</v>
      </c>
      <c r="J6945">
        <v>23.82</v>
      </c>
    </row>
    <row r="6946" spans="1:10" x14ac:dyDescent="0.45">
      <c r="A6946">
        <v>1995</v>
      </c>
      <c r="B6946">
        <v>60</v>
      </c>
      <c r="C6946">
        <v>8.4100000000000008E-3</v>
      </c>
      <c r="D6946">
        <v>8.3800000000000003E-3</v>
      </c>
      <c r="E6946">
        <v>0.5</v>
      </c>
      <c r="F6946">
        <v>90136</v>
      </c>
      <c r="G6946">
        <v>755</v>
      </c>
      <c r="H6946">
        <v>89759</v>
      </c>
      <c r="I6946">
        <v>2072993</v>
      </c>
      <c r="J6946">
        <v>23</v>
      </c>
    </row>
    <row r="6947" spans="1:10" x14ac:dyDescent="0.45">
      <c r="A6947">
        <v>1995</v>
      </c>
      <c r="B6947">
        <v>61</v>
      </c>
      <c r="C6947">
        <v>9.6600000000000002E-3</v>
      </c>
      <c r="D6947">
        <v>9.6200000000000001E-3</v>
      </c>
      <c r="E6947">
        <v>0.5</v>
      </c>
      <c r="F6947">
        <v>89381</v>
      </c>
      <c r="G6947">
        <v>859</v>
      </c>
      <c r="H6947">
        <v>88952</v>
      </c>
      <c r="I6947">
        <v>1983234</v>
      </c>
      <c r="J6947">
        <v>22.19</v>
      </c>
    </row>
    <row r="6948" spans="1:10" x14ac:dyDescent="0.45">
      <c r="A6948">
        <v>1995</v>
      </c>
      <c r="B6948">
        <v>62</v>
      </c>
      <c r="C6948">
        <v>1.065E-2</v>
      </c>
      <c r="D6948">
        <v>1.06E-2</v>
      </c>
      <c r="E6948">
        <v>0.5</v>
      </c>
      <c r="F6948">
        <v>88522</v>
      </c>
      <c r="G6948">
        <v>938</v>
      </c>
      <c r="H6948">
        <v>88053</v>
      </c>
      <c r="I6948">
        <v>1894282</v>
      </c>
      <c r="J6948">
        <v>21.4</v>
      </c>
    </row>
    <row r="6949" spans="1:10" x14ac:dyDescent="0.45">
      <c r="A6949">
        <v>1995</v>
      </c>
      <c r="B6949">
        <v>63</v>
      </c>
      <c r="C6949">
        <v>1.1259999999999999E-2</v>
      </c>
      <c r="D6949">
        <v>1.12E-2</v>
      </c>
      <c r="E6949">
        <v>0.5</v>
      </c>
      <c r="F6949">
        <v>87584</v>
      </c>
      <c r="G6949">
        <v>981</v>
      </c>
      <c r="H6949">
        <v>87094</v>
      </c>
      <c r="I6949">
        <v>1806230</v>
      </c>
      <c r="J6949">
        <v>20.62</v>
      </c>
    </row>
    <row r="6950" spans="1:10" x14ac:dyDescent="0.45">
      <c r="A6950">
        <v>1995</v>
      </c>
      <c r="B6950">
        <v>64</v>
      </c>
      <c r="C6950">
        <v>1.1769999999999999E-2</v>
      </c>
      <c r="D6950">
        <v>1.17E-2</v>
      </c>
      <c r="E6950">
        <v>0.5</v>
      </c>
      <c r="F6950">
        <v>86603</v>
      </c>
      <c r="G6950">
        <v>1013</v>
      </c>
      <c r="H6950">
        <v>86097</v>
      </c>
      <c r="I6950">
        <v>1719136</v>
      </c>
      <c r="J6950">
        <v>19.850000000000001</v>
      </c>
    </row>
    <row r="6951" spans="1:10" x14ac:dyDescent="0.45">
      <c r="A6951">
        <v>1995</v>
      </c>
      <c r="B6951">
        <v>65</v>
      </c>
      <c r="C6951">
        <v>1.311E-2</v>
      </c>
      <c r="D6951">
        <v>1.302E-2</v>
      </c>
      <c r="E6951">
        <v>0.5</v>
      </c>
      <c r="F6951">
        <v>85590</v>
      </c>
      <c r="G6951">
        <v>1115</v>
      </c>
      <c r="H6951">
        <v>85033</v>
      </c>
      <c r="I6951">
        <v>1633039</v>
      </c>
      <c r="J6951">
        <v>19.079999999999998</v>
      </c>
    </row>
    <row r="6952" spans="1:10" x14ac:dyDescent="0.45">
      <c r="A6952">
        <v>1995</v>
      </c>
      <c r="B6952">
        <v>66</v>
      </c>
      <c r="C6952">
        <v>1.3979999999999999E-2</v>
      </c>
      <c r="D6952">
        <v>1.389E-2</v>
      </c>
      <c r="E6952">
        <v>0.5</v>
      </c>
      <c r="F6952">
        <v>84475</v>
      </c>
      <c r="G6952">
        <v>1173</v>
      </c>
      <c r="H6952">
        <v>83889</v>
      </c>
      <c r="I6952">
        <v>1548007</v>
      </c>
      <c r="J6952">
        <v>18.32</v>
      </c>
    </row>
    <row r="6953" spans="1:10" x14ac:dyDescent="0.45">
      <c r="A6953">
        <v>1995</v>
      </c>
      <c r="B6953">
        <v>67</v>
      </c>
      <c r="C6953">
        <v>1.533E-2</v>
      </c>
      <c r="D6953">
        <v>1.521E-2</v>
      </c>
      <c r="E6953">
        <v>0.5</v>
      </c>
      <c r="F6953">
        <v>83302</v>
      </c>
      <c r="G6953">
        <v>1267</v>
      </c>
      <c r="H6953">
        <v>82669</v>
      </c>
      <c r="I6953">
        <v>1464118</v>
      </c>
      <c r="J6953">
        <v>17.579999999999998</v>
      </c>
    </row>
    <row r="6954" spans="1:10" x14ac:dyDescent="0.45">
      <c r="A6954">
        <v>1995</v>
      </c>
      <c r="B6954">
        <v>68</v>
      </c>
      <c r="C6954">
        <v>1.7090000000000001E-2</v>
      </c>
      <c r="D6954">
        <v>1.695E-2</v>
      </c>
      <c r="E6954">
        <v>0.5</v>
      </c>
      <c r="F6954">
        <v>82035</v>
      </c>
      <c r="G6954">
        <v>1390</v>
      </c>
      <c r="H6954">
        <v>81340</v>
      </c>
      <c r="I6954">
        <v>1381449</v>
      </c>
      <c r="J6954">
        <v>16.84</v>
      </c>
    </row>
    <row r="6955" spans="1:10" x14ac:dyDescent="0.45">
      <c r="A6955">
        <v>1995</v>
      </c>
      <c r="B6955">
        <v>69</v>
      </c>
      <c r="C6955">
        <v>1.8720000000000001E-2</v>
      </c>
      <c r="D6955">
        <v>1.8540000000000001E-2</v>
      </c>
      <c r="E6955">
        <v>0.5</v>
      </c>
      <c r="F6955">
        <v>80645</v>
      </c>
      <c r="G6955">
        <v>1495</v>
      </c>
      <c r="H6955">
        <v>79897</v>
      </c>
      <c r="I6955">
        <v>1300109</v>
      </c>
      <c r="J6955">
        <v>16.12</v>
      </c>
    </row>
    <row r="6956" spans="1:10" x14ac:dyDescent="0.45">
      <c r="A6956">
        <v>1995</v>
      </c>
      <c r="B6956">
        <v>70</v>
      </c>
      <c r="C6956">
        <v>2.0449999999999999E-2</v>
      </c>
      <c r="D6956">
        <v>2.0250000000000001E-2</v>
      </c>
      <c r="E6956">
        <v>0.5</v>
      </c>
      <c r="F6956">
        <v>79150</v>
      </c>
      <c r="G6956">
        <v>1603</v>
      </c>
      <c r="H6956">
        <v>78348</v>
      </c>
      <c r="I6956">
        <v>1220211</v>
      </c>
      <c r="J6956">
        <v>15.42</v>
      </c>
    </row>
    <row r="6957" spans="1:10" x14ac:dyDescent="0.45">
      <c r="A6957">
        <v>1995</v>
      </c>
      <c r="B6957">
        <v>71</v>
      </c>
      <c r="C6957">
        <v>2.223E-2</v>
      </c>
      <c r="D6957">
        <v>2.1989999999999999E-2</v>
      </c>
      <c r="E6957">
        <v>0.5</v>
      </c>
      <c r="F6957">
        <v>77547</v>
      </c>
      <c r="G6957">
        <v>1705</v>
      </c>
      <c r="H6957">
        <v>76694</v>
      </c>
      <c r="I6957">
        <v>1141863</v>
      </c>
      <c r="J6957">
        <v>14.72</v>
      </c>
    </row>
    <row r="6958" spans="1:10" x14ac:dyDescent="0.45">
      <c r="A6958">
        <v>1995</v>
      </c>
      <c r="B6958">
        <v>72</v>
      </c>
      <c r="C6958">
        <v>2.4459999999999999E-2</v>
      </c>
      <c r="D6958">
        <v>2.4160000000000001E-2</v>
      </c>
      <c r="E6958">
        <v>0.5</v>
      </c>
      <c r="F6958">
        <v>75842</v>
      </c>
      <c r="G6958">
        <v>1833</v>
      </c>
      <c r="H6958">
        <v>74926</v>
      </c>
      <c r="I6958">
        <v>1065168</v>
      </c>
      <c r="J6958">
        <v>14.04</v>
      </c>
    </row>
    <row r="6959" spans="1:10" x14ac:dyDescent="0.45">
      <c r="A6959">
        <v>1995</v>
      </c>
      <c r="B6959">
        <v>73</v>
      </c>
      <c r="C6959">
        <v>2.649E-2</v>
      </c>
      <c r="D6959">
        <v>2.614E-2</v>
      </c>
      <c r="E6959">
        <v>0.5</v>
      </c>
      <c r="F6959">
        <v>74009</v>
      </c>
      <c r="G6959">
        <v>1935</v>
      </c>
      <c r="H6959">
        <v>73042</v>
      </c>
      <c r="I6959">
        <v>990243</v>
      </c>
      <c r="J6959">
        <v>13.38</v>
      </c>
    </row>
    <row r="6960" spans="1:10" x14ac:dyDescent="0.45">
      <c r="A6960">
        <v>1995</v>
      </c>
      <c r="B6960">
        <v>74</v>
      </c>
      <c r="C6960">
        <v>2.8199999999999999E-2</v>
      </c>
      <c r="D6960">
        <v>2.7810000000000001E-2</v>
      </c>
      <c r="E6960">
        <v>0.5</v>
      </c>
      <c r="F6960">
        <v>72075</v>
      </c>
      <c r="G6960">
        <v>2004</v>
      </c>
      <c r="H6960">
        <v>71073</v>
      </c>
      <c r="I6960">
        <v>917201</v>
      </c>
      <c r="J6960">
        <v>12.73</v>
      </c>
    </row>
    <row r="6961" spans="1:10" x14ac:dyDescent="0.45">
      <c r="A6961">
        <v>1995</v>
      </c>
      <c r="B6961">
        <v>75</v>
      </c>
      <c r="C6961">
        <v>3.1809999999999998E-2</v>
      </c>
      <c r="D6961">
        <v>3.1320000000000001E-2</v>
      </c>
      <c r="E6961">
        <v>0.5</v>
      </c>
      <c r="F6961">
        <v>70070</v>
      </c>
      <c r="G6961">
        <v>2194</v>
      </c>
      <c r="H6961">
        <v>68973</v>
      </c>
      <c r="I6961">
        <v>846128</v>
      </c>
      <c r="J6961">
        <v>12.08</v>
      </c>
    </row>
    <row r="6962" spans="1:10" x14ac:dyDescent="0.45">
      <c r="A6962">
        <v>1995</v>
      </c>
      <c r="B6962">
        <v>76</v>
      </c>
      <c r="C6962">
        <v>3.4110000000000001E-2</v>
      </c>
      <c r="D6962">
        <v>3.3529999999999997E-2</v>
      </c>
      <c r="E6962">
        <v>0.5</v>
      </c>
      <c r="F6962">
        <v>67876</v>
      </c>
      <c r="G6962">
        <v>2276</v>
      </c>
      <c r="H6962">
        <v>66738</v>
      </c>
      <c r="I6962">
        <v>777155</v>
      </c>
      <c r="J6962">
        <v>11.45</v>
      </c>
    </row>
    <row r="6963" spans="1:10" x14ac:dyDescent="0.45">
      <c r="A6963">
        <v>1995</v>
      </c>
      <c r="B6963">
        <v>77</v>
      </c>
      <c r="C6963">
        <v>3.771E-2</v>
      </c>
      <c r="D6963">
        <v>3.7010000000000001E-2</v>
      </c>
      <c r="E6963">
        <v>0.5</v>
      </c>
      <c r="F6963">
        <v>65600</v>
      </c>
      <c r="G6963">
        <v>2428</v>
      </c>
      <c r="H6963">
        <v>64386</v>
      </c>
      <c r="I6963">
        <v>710417</v>
      </c>
      <c r="J6963">
        <v>10.83</v>
      </c>
    </row>
    <row r="6964" spans="1:10" x14ac:dyDescent="0.45">
      <c r="A6964">
        <v>1995</v>
      </c>
      <c r="B6964">
        <v>78</v>
      </c>
      <c r="C6964">
        <v>4.1160000000000002E-2</v>
      </c>
      <c r="D6964">
        <v>4.0329999999999998E-2</v>
      </c>
      <c r="E6964">
        <v>0.5</v>
      </c>
      <c r="F6964">
        <v>63172</v>
      </c>
      <c r="G6964">
        <v>2548</v>
      </c>
      <c r="H6964">
        <v>61898</v>
      </c>
      <c r="I6964">
        <v>646031</v>
      </c>
      <c r="J6964">
        <v>10.23</v>
      </c>
    </row>
    <row r="6965" spans="1:10" x14ac:dyDescent="0.45">
      <c r="A6965">
        <v>1995</v>
      </c>
      <c r="B6965">
        <v>79</v>
      </c>
      <c r="C6965">
        <v>4.5519999999999998E-2</v>
      </c>
      <c r="D6965">
        <v>4.4510000000000001E-2</v>
      </c>
      <c r="E6965">
        <v>0.5</v>
      </c>
      <c r="F6965">
        <v>60624</v>
      </c>
      <c r="G6965">
        <v>2698</v>
      </c>
      <c r="H6965">
        <v>59275</v>
      </c>
      <c r="I6965">
        <v>584133</v>
      </c>
      <c r="J6965">
        <v>9.64</v>
      </c>
    </row>
    <row r="6966" spans="1:10" x14ac:dyDescent="0.45">
      <c r="A6966">
        <v>1995</v>
      </c>
      <c r="B6966">
        <v>80</v>
      </c>
      <c r="C6966">
        <v>5.2549999999999999E-2</v>
      </c>
      <c r="D6966">
        <v>5.1200000000000002E-2</v>
      </c>
      <c r="E6966">
        <v>0.5</v>
      </c>
      <c r="F6966">
        <v>57926</v>
      </c>
      <c r="G6966">
        <v>2966</v>
      </c>
      <c r="H6966">
        <v>56443</v>
      </c>
      <c r="I6966">
        <v>524858</v>
      </c>
      <c r="J6966">
        <v>9.06</v>
      </c>
    </row>
    <row r="6967" spans="1:10" x14ac:dyDescent="0.45">
      <c r="A6967">
        <v>1995</v>
      </c>
      <c r="B6967">
        <v>81</v>
      </c>
      <c r="C6967">
        <v>5.8139999999999997E-2</v>
      </c>
      <c r="D6967">
        <v>5.6489999999999999E-2</v>
      </c>
      <c r="E6967">
        <v>0.5</v>
      </c>
      <c r="F6967">
        <v>54960</v>
      </c>
      <c r="G6967">
        <v>3105</v>
      </c>
      <c r="H6967">
        <v>53408</v>
      </c>
      <c r="I6967">
        <v>468414</v>
      </c>
      <c r="J6967">
        <v>8.52</v>
      </c>
    </row>
    <row r="6968" spans="1:10" x14ac:dyDescent="0.45">
      <c r="A6968">
        <v>1995</v>
      </c>
      <c r="B6968">
        <v>82</v>
      </c>
      <c r="C6968">
        <v>6.4990000000000006E-2</v>
      </c>
      <c r="D6968">
        <v>6.2939999999999996E-2</v>
      </c>
      <c r="E6968">
        <v>0.5</v>
      </c>
      <c r="F6968">
        <v>51856</v>
      </c>
      <c r="G6968">
        <v>3264</v>
      </c>
      <c r="H6968">
        <v>50224</v>
      </c>
      <c r="I6968">
        <v>415006</v>
      </c>
      <c r="J6968">
        <v>8</v>
      </c>
    </row>
    <row r="6969" spans="1:10" x14ac:dyDescent="0.45">
      <c r="A6969">
        <v>1995</v>
      </c>
      <c r="B6969">
        <v>83</v>
      </c>
      <c r="C6969">
        <v>7.1249999999999994E-2</v>
      </c>
      <c r="D6969">
        <v>6.88E-2</v>
      </c>
      <c r="E6969">
        <v>0.5</v>
      </c>
      <c r="F6969">
        <v>48592</v>
      </c>
      <c r="G6969">
        <v>3343</v>
      </c>
      <c r="H6969">
        <v>46920</v>
      </c>
      <c r="I6969">
        <v>364783</v>
      </c>
      <c r="J6969">
        <v>7.51</v>
      </c>
    </row>
    <row r="6970" spans="1:10" x14ac:dyDescent="0.45">
      <c r="A6970">
        <v>1995</v>
      </c>
      <c r="B6970">
        <v>84</v>
      </c>
      <c r="C6970">
        <v>8.0430000000000001E-2</v>
      </c>
      <c r="D6970">
        <v>7.732E-2</v>
      </c>
      <c r="E6970">
        <v>0.5</v>
      </c>
      <c r="F6970">
        <v>45248</v>
      </c>
      <c r="G6970">
        <v>3499</v>
      </c>
      <c r="H6970">
        <v>43499</v>
      </c>
      <c r="I6970">
        <v>317863</v>
      </c>
      <c r="J6970">
        <v>7.02</v>
      </c>
    </row>
    <row r="6971" spans="1:10" x14ac:dyDescent="0.45">
      <c r="A6971">
        <v>1995</v>
      </c>
      <c r="B6971">
        <v>85</v>
      </c>
      <c r="C6971">
        <v>8.8819999999999996E-2</v>
      </c>
      <c r="D6971">
        <v>8.5040000000000004E-2</v>
      </c>
      <c r="E6971">
        <v>0.5</v>
      </c>
      <c r="F6971">
        <v>41750</v>
      </c>
      <c r="G6971">
        <v>3550</v>
      </c>
      <c r="H6971">
        <v>39974</v>
      </c>
      <c r="I6971">
        <v>274364</v>
      </c>
      <c r="J6971">
        <v>6.57</v>
      </c>
    </row>
    <row r="6972" spans="1:10" x14ac:dyDescent="0.45">
      <c r="A6972">
        <v>1995</v>
      </c>
      <c r="B6972">
        <v>86</v>
      </c>
      <c r="C6972">
        <v>9.9709999999999993E-2</v>
      </c>
      <c r="D6972">
        <v>9.4979999999999995E-2</v>
      </c>
      <c r="E6972">
        <v>0.5</v>
      </c>
      <c r="F6972">
        <v>38199</v>
      </c>
      <c r="G6972">
        <v>3628</v>
      </c>
      <c r="H6972">
        <v>36385</v>
      </c>
      <c r="I6972">
        <v>234389</v>
      </c>
      <c r="J6972">
        <v>6.14</v>
      </c>
    </row>
    <row r="6973" spans="1:10" x14ac:dyDescent="0.45">
      <c r="A6973">
        <v>1995</v>
      </c>
      <c r="B6973">
        <v>87</v>
      </c>
      <c r="C6973">
        <v>0.11114</v>
      </c>
      <c r="D6973">
        <v>0.10528999999999999</v>
      </c>
      <c r="E6973">
        <v>0.5</v>
      </c>
      <c r="F6973">
        <v>34571</v>
      </c>
      <c r="G6973">
        <v>3640</v>
      </c>
      <c r="H6973">
        <v>32751</v>
      </c>
      <c r="I6973">
        <v>198004</v>
      </c>
      <c r="J6973">
        <v>5.73</v>
      </c>
    </row>
    <row r="6974" spans="1:10" x14ac:dyDescent="0.45">
      <c r="A6974">
        <v>1995</v>
      </c>
      <c r="B6974">
        <v>88</v>
      </c>
      <c r="C6974">
        <v>0.12275</v>
      </c>
      <c r="D6974">
        <v>0.11566</v>
      </c>
      <c r="E6974">
        <v>0.5</v>
      </c>
      <c r="F6974">
        <v>30931</v>
      </c>
      <c r="G6974">
        <v>3577</v>
      </c>
      <c r="H6974">
        <v>29142</v>
      </c>
      <c r="I6974">
        <v>165253</v>
      </c>
      <c r="J6974">
        <v>5.34</v>
      </c>
    </row>
    <row r="6975" spans="1:10" x14ac:dyDescent="0.45">
      <c r="A6975">
        <v>1995</v>
      </c>
      <c r="B6975">
        <v>89</v>
      </c>
      <c r="C6975">
        <v>0.13775000000000001</v>
      </c>
      <c r="D6975">
        <v>0.12887000000000001</v>
      </c>
      <c r="E6975">
        <v>0.5</v>
      </c>
      <c r="F6975">
        <v>27354</v>
      </c>
      <c r="G6975">
        <v>3525</v>
      </c>
      <c r="H6975">
        <v>25591</v>
      </c>
      <c r="I6975">
        <v>136111</v>
      </c>
      <c r="J6975">
        <v>4.9800000000000004</v>
      </c>
    </row>
    <row r="6976" spans="1:10" x14ac:dyDescent="0.45">
      <c r="A6976">
        <v>1995</v>
      </c>
      <c r="B6976">
        <v>90</v>
      </c>
      <c r="C6976">
        <v>0.15257999999999999</v>
      </c>
      <c r="D6976">
        <v>0.14177000000000001</v>
      </c>
      <c r="E6976">
        <v>0.5</v>
      </c>
      <c r="F6976">
        <v>23829</v>
      </c>
      <c r="G6976">
        <v>3378</v>
      </c>
      <c r="H6976">
        <v>22139</v>
      </c>
      <c r="I6976">
        <v>110519</v>
      </c>
      <c r="J6976">
        <v>4.6399999999999997</v>
      </c>
    </row>
    <row r="6977" spans="1:10" x14ac:dyDescent="0.45">
      <c r="A6977">
        <v>1995</v>
      </c>
      <c r="B6977">
        <v>91</v>
      </c>
      <c r="C6977">
        <v>0.16780999999999999</v>
      </c>
      <c r="D6977">
        <v>0.15482000000000001</v>
      </c>
      <c r="E6977">
        <v>0.5</v>
      </c>
      <c r="F6977">
        <v>20450</v>
      </c>
      <c r="G6977">
        <v>3166</v>
      </c>
      <c r="H6977">
        <v>18867</v>
      </c>
      <c r="I6977">
        <v>88380</v>
      </c>
      <c r="J6977">
        <v>4.32</v>
      </c>
    </row>
    <row r="6978" spans="1:10" x14ac:dyDescent="0.45">
      <c r="A6978">
        <v>1995</v>
      </c>
      <c r="B6978">
        <v>92</v>
      </c>
      <c r="C6978">
        <v>0.18526999999999999</v>
      </c>
      <c r="D6978">
        <v>0.16955999999999999</v>
      </c>
      <c r="E6978">
        <v>0.5</v>
      </c>
      <c r="F6978">
        <v>17284</v>
      </c>
      <c r="G6978">
        <v>2931</v>
      </c>
      <c r="H6978">
        <v>15819</v>
      </c>
      <c r="I6978">
        <v>69513</v>
      </c>
      <c r="J6978">
        <v>4.0199999999999996</v>
      </c>
    </row>
    <row r="6979" spans="1:10" x14ac:dyDescent="0.45">
      <c r="A6979">
        <v>1995</v>
      </c>
      <c r="B6979">
        <v>93</v>
      </c>
      <c r="C6979">
        <v>0.20649000000000001</v>
      </c>
      <c r="D6979">
        <v>0.18715999999999999</v>
      </c>
      <c r="E6979">
        <v>0.5</v>
      </c>
      <c r="F6979">
        <v>14354</v>
      </c>
      <c r="G6979">
        <v>2686</v>
      </c>
      <c r="H6979">
        <v>13010</v>
      </c>
      <c r="I6979">
        <v>53694</v>
      </c>
      <c r="J6979">
        <v>3.74</v>
      </c>
    </row>
    <row r="6980" spans="1:10" x14ac:dyDescent="0.45">
      <c r="A6980">
        <v>1995</v>
      </c>
      <c r="B6980">
        <v>94</v>
      </c>
      <c r="C6980">
        <v>0.23150000000000001</v>
      </c>
      <c r="D6980">
        <v>0.20748</v>
      </c>
      <c r="E6980">
        <v>0.5</v>
      </c>
      <c r="F6980">
        <v>11667</v>
      </c>
      <c r="G6980">
        <v>2421</v>
      </c>
      <c r="H6980">
        <v>10457</v>
      </c>
      <c r="I6980">
        <v>40683</v>
      </c>
      <c r="J6980">
        <v>3.49</v>
      </c>
    </row>
    <row r="6981" spans="1:10" x14ac:dyDescent="0.45">
      <c r="A6981">
        <v>1995</v>
      </c>
      <c r="B6981">
        <v>95</v>
      </c>
      <c r="C6981">
        <v>0.24837000000000001</v>
      </c>
      <c r="D6981">
        <v>0.22094</v>
      </c>
      <c r="E6981">
        <v>0.5</v>
      </c>
      <c r="F6981">
        <v>9246</v>
      </c>
      <c r="G6981">
        <v>2043</v>
      </c>
      <c r="H6981">
        <v>8225</v>
      </c>
      <c r="I6981">
        <v>30227</v>
      </c>
      <c r="J6981">
        <v>3.27</v>
      </c>
    </row>
    <row r="6982" spans="1:10" x14ac:dyDescent="0.45">
      <c r="A6982">
        <v>1995</v>
      </c>
      <c r="B6982">
        <v>96</v>
      </c>
      <c r="C6982">
        <v>0.27156000000000002</v>
      </c>
      <c r="D6982">
        <v>0.23910000000000001</v>
      </c>
      <c r="E6982">
        <v>0.5</v>
      </c>
      <c r="F6982">
        <v>7204</v>
      </c>
      <c r="G6982">
        <v>1722</v>
      </c>
      <c r="H6982">
        <v>6342</v>
      </c>
      <c r="I6982">
        <v>22002</v>
      </c>
      <c r="J6982">
        <v>3.05</v>
      </c>
    </row>
    <row r="6983" spans="1:10" x14ac:dyDescent="0.45">
      <c r="A6983">
        <v>1995</v>
      </c>
      <c r="B6983">
        <v>97</v>
      </c>
      <c r="C6983">
        <v>0.29607</v>
      </c>
      <c r="D6983">
        <v>0.25789000000000001</v>
      </c>
      <c r="E6983">
        <v>0.5</v>
      </c>
      <c r="F6983">
        <v>5481</v>
      </c>
      <c r="G6983">
        <v>1414</v>
      </c>
      <c r="H6983">
        <v>4774</v>
      </c>
      <c r="I6983">
        <v>15659</v>
      </c>
      <c r="J6983">
        <v>2.86</v>
      </c>
    </row>
    <row r="6984" spans="1:10" x14ac:dyDescent="0.45">
      <c r="A6984">
        <v>1995</v>
      </c>
      <c r="B6984">
        <v>98</v>
      </c>
      <c r="C6984">
        <v>0.32180999999999998</v>
      </c>
      <c r="D6984">
        <v>0.27721000000000001</v>
      </c>
      <c r="E6984">
        <v>0.5</v>
      </c>
      <c r="F6984">
        <v>4068</v>
      </c>
      <c r="G6984">
        <v>1128</v>
      </c>
      <c r="H6984">
        <v>3504</v>
      </c>
      <c r="I6984">
        <v>10885</v>
      </c>
      <c r="J6984">
        <v>2.68</v>
      </c>
    </row>
    <row r="6985" spans="1:10" x14ac:dyDescent="0.45">
      <c r="A6985">
        <v>1995</v>
      </c>
      <c r="B6985">
        <v>99</v>
      </c>
      <c r="C6985">
        <v>0.34867999999999999</v>
      </c>
      <c r="D6985">
        <v>0.29691000000000001</v>
      </c>
      <c r="E6985">
        <v>0.5</v>
      </c>
      <c r="F6985">
        <v>2940</v>
      </c>
      <c r="G6985">
        <v>873</v>
      </c>
      <c r="H6985">
        <v>2504</v>
      </c>
      <c r="I6985">
        <v>7381</v>
      </c>
      <c r="J6985">
        <v>2.5099999999999998</v>
      </c>
    </row>
    <row r="6986" spans="1:10" x14ac:dyDescent="0.45">
      <c r="A6986">
        <v>1995</v>
      </c>
      <c r="B6986">
        <v>100</v>
      </c>
      <c r="C6986">
        <v>0.37655</v>
      </c>
      <c r="D6986">
        <v>0.31688</v>
      </c>
      <c r="E6986">
        <v>0.5</v>
      </c>
      <c r="F6986">
        <v>2067</v>
      </c>
      <c r="G6986">
        <v>655</v>
      </c>
      <c r="H6986">
        <v>1740</v>
      </c>
      <c r="I6986">
        <v>4877</v>
      </c>
      <c r="J6986">
        <v>2.36</v>
      </c>
    </row>
    <row r="6987" spans="1:10" x14ac:dyDescent="0.45">
      <c r="A6987">
        <v>1995</v>
      </c>
      <c r="B6987">
        <v>101</v>
      </c>
      <c r="C6987">
        <v>0.40525</v>
      </c>
      <c r="D6987">
        <v>0.33696999999999999</v>
      </c>
      <c r="E6987">
        <v>0.5</v>
      </c>
      <c r="F6987">
        <v>1412</v>
      </c>
      <c r="G6987">
        <v>476</v>
      </c>
      <c r="H6987">
        <v>1174</v>
      </c>
      <c r="I6987">
        <v>3138</v>
      </c>
      <c r="J6987">
        <v>2.2200000000000002</v>
      </c>
    </row>
    <row r="6988" spans="1:10" x14ac:dyDescent="0.45">
      <c r="A6988">
        <v>1995</v>
      </c>
      <c r="B6988">
        <v>102</v>
      </c>
      <c r="C6988">
        <v>0.43462000000000001</v>
      </c>
      <c r="D6988">
        <v>0.35704000000000002</v>
      </c>
      <c r="E6988">
        <v>0.5</v>
      </c>
      <c r="F6988">
        <v>936</v>
      </c>
      <c r="G6988">
        <v>334</v>
      </c>
      <c r="H6988">
        <v>769</v>
      </c>
      <c r="I6988">
        <v>1964</v>
      </c>
      <c r="J6988">
        <v>2.1</v>
      </c>
    </row>
    <row r="6989" spans="1:10" x14ac:dyDescent="0.45">
      <c r="A6989">
        <v>1995</v>
      </c>
      <c r="B6989">
        <v>103</v>
      </c>
      <c r="C6989">
        <v>0.46445999999999998</v>
      </c>
      <c r="D6989">
        <v>0.37692999999999999</v>
      </c>
      <c r="E6989">
        <v>0.5</v>
      </c>
      <c r="F6989">
        <v>602</v>
      </c>
      <c r="G6989">
        <v>227</v>
      </c>
      <c r="H6989">
        <v>489</v>
      </c>
      <c r="I6989">
        <v>1195</v>
      </c>
      <c r="J6989">
        <v>1.98</v>
      </c>
    </row>
    <row r="6990" spans="1:10" x14ac:dyDescent="0.45">
      <c r="A6990">
        <v>1995</v>
      </c>
      <c r="B6990">
        <v>104</v>
      </c>
      <c r="C6990">
        <v>0.49456</v>
      </c>
      <c r="D6990">
        <v>0.39650999999999997</v>
      </c>
      <c r="E6990">
        <v>0.5</v>
      </c>
      <c r="F6990">
        <v>375</v>
      </c>
      <c r="G6990">
        <v>149</v>
      </c>
      <c r="H6990">
        <v>301</v>
      </c>
      <c r="I6990">
        <v>706</v>
      </c>
      <c r="J6990">
        <v>1.88</v>
      </c>
    </row>
    <row r="6991" spans="1:10" x14ac:dyDescent="0.45">
      <c r="A6991">
        <v>1995</v>
      </c>
      <c r="B6991">
        <v>105</v>
      </c>
      <c r="C6991">
        <v>0.52468999999999999</v>
      </c>
      <c r="D6991">
        <v>0.41565000000000002</v>
      </c>
      <c r="E6991">
        <v>0.5</v>
      </c>
      <c r="F6991">
        <v>226</v>
      </c>
      <c r="G6991">
        <v>94</v>
      </c>
      <c r="H6991">
        <v>179</v>
      </c>
      <c r="I6991">
        <v>405</v>
      </c>
      <c r="J6991">
        <v>1.79</v>
      </c>
    </row>
    <row r="6992" spans="1:10" x14ac:dyDescent="0.45">
      <c r="A6992">
        <v>1995</v>
      </c>
      <c r="B6992">
        <v>106</v>
      </c>
      <c r="C6992">
        <v>0.55464000000000002</v>
      </c>
      <c r="D6992">
        <v>0.43421999999999999</v>
      </c>
      <c r="E6992">
        <v>0.5</v>
      </c>
      <c r="F6992">
        <v>132</v>
      </c>
      <c r="G6992">
        <v>57</v>
      </c>
      <c r="H6992">
        <v>104</v>
      </c>
      <c r="I6992">
        <v>226</v>
      </c>
      <c r="J6992">
        <v>1.71</v>
      </c>
    </row>
    <row r="6993" spans="1:10" x14ac:dyDescent="0.45">
      <c r="A6993">
        <v>1995</v>
      </c>
      <c r="B6993">
        <v>107</v>
      </c>
      <c r="C6993">
        <v>0.58421000000000001</v>
      </c>
      <c r="D6993">
        <v>0.45213999999999999</v>
      </c>
      <c r="E6993">
        <v>0.5</v>
      </c>
      <c r="F6993">
        <v>75</v>
      </c>
      <c r="G6993">
        <v>34</v>
      </c>
      <c r="H6993">
        <v>58</v>
      </c>
      <c r="I6993">
        <v>123</v>
      </c>
      <c r="J6993">
        <v>1.64</v>
      </c>
    </row>
    <row r="6994" spans="1:10" x14ac:dyDescent="0.45">
      <c r="A6994">
        <v>1995</v>
      </c>
      <c r="B6994">
        <v>108</v>
      </c>
      <c r="C6994">
        <v>0.61317999999999995</v>
      </c>
      <c r="D6994">
        <v>0.46929999999999999</v>
      </c>
      <c r="E6994">
        <v>0.5</v>
      </c>
      <c r="F6994">
        <v>41</v>
      </c>
      <c r="G6994">
        <v>19</v>
      </c>
      <c r="H6994">
        <v>31</v>
      </c>
      <c r="I6994">
        <v>65</v>
      </c>
      <c r="J6994">
        <v>1.58</v>
      </c>
    </row>
    <row r="6995" spans="1:10" x14ac:dyDescent="0.45">
      <c r="A6995">
        <v>1995</v>
      </c>
      <c r="B6995">
        <v>109</v>
      </c>
      <c r="C6995">
        <v>0.64137</v>
      </c>
      <c r="D6995">
        <v>0.48563000000000001</v>
      </c>
      <c r="E6995">
        <v>0.5</v>
      </c>
      <c r="F6995">
        <v>22</v>
      </c>
      <c r="G6995">
        <v>11</v>
      </c>
      <c r="H6995">
        <v>16</v>
      </c>
      <c r="I6995">
        <v>33</v>
      </c>
      <c r="J6995">
        <v>1.53</v>
      </c>
    </row>
    <row r="6996" spans="1:10" x14ac:dyDescent="0.45">
      <c r="A6996">
        <v>1995</v>
      </c>
      <c r="B6996" t="s">
        <v>20</v>
      </c>
      <c r="C6996">
        <v>0.66861000000000004</v>
      </c>
      <c r="D6996">
        <v>1</v>
      </c>
      <c r="E6996">
        <v>1.5</v>
      </c>
      <c r="F6996">
        <v>11</v>
      </c>
      <c r="G6996">
        <v>11</v>
      </c>
      <c r="H6996">
        <v>17</v>
      </c>
      <c r="I6996">
        <v>17</v>
      </c>
      <c r="J6996">
        <v>1.5</v>
      </c>
    </row>
    <row r="6998" spans="1:10" x14ac:dyDescent="0.45">
      <c r="A6998">
        <v>1996</v>
      </c>
      <c r="B6998">
        <v>0</v>
      </c>
      <c r="C6998">
        <v>6.8500000000000002E-3</v>
      </c>
      <c r="D6998">
        <v>6.8100000000000001E-3</v>
      </c>
      <c r="E6998">
        <v>0.13</v>
      </c>
      <c r="F6998">
        <v>100000</v>
      </c>
      <c r="G6998">
        <v>681</v>
      </c>
      <c r="H6998">
        <v>99411</v>
      </c>
      <c r="I6998">
        <v>7922768</v>
      </c>
      <c r="J6998">
        <v>79.23</v>
      </c>
    </row>
    <row r="6999" spans="1:10" x14ac:dyDescent="0.45">
      <c r="A6999">
        <v>1996</v>
      </c>
      <c r="B6999">
        <v>1</v>
      </c>
      <c r="C6999">
        <v>5.5000000000000003E-4</v>
      </c>
      <c r="D6999">
        <v>5.5000000000000003E-4</v>
      </c>
      <c r="E6999">
        <v>0.5</v>
      </c>
      <c r="F6999">
        <v>99319</v>
      </c>
      <c r="G6999">
        <v>55</v>
      </c>
      <c r="H6999">
        <v>99291</v>
      </c>
      <c r="I6999">
        <v>7823357</v>
      </c>
      <c r="J6999">
        <v>78.77</v>
      </c>
    </row>
    <row r="7000" spans="1:10" x14ac:dyDescent="0.45">
      <c r="A7000">
        <v>1996</v>
      </c>
      <c r="B7000">
        <v>2</v>
      </c>
      <c r="C7000">
        <v>3.3E-4</v>
      </c>
      <c r="D7000">
        <v>3.3E-4</v>
      </c>
      <c r="E7000">
        <v>0.5</v>
      </c>
      <c r="F7000">
        <v>99264</v>
      </c>
      <c r="G7000">
        <v>33</v>
      </c>
      <c r="H7000">
        <v>99248</v>
      </c>
      <c r="I7000">
        <v>7724066</v>
      </c>
      <c r="J7000">
        <v>77.81</v>
      </c>
    </row>
    <row r="7001" spans="1:10" x14ac:dyDescent="0.45">
      <c r="A7001">
        <v>1996</v>
      </c>
      <c r="B7001">
        <v>3</v>
      </c>
      <c r="C7001">
        <v>2.7999999999999998E-4</v>
      </c>
      <c r="D7001">
        <v>2.7999999999999998E-4</v>
      </c>
      <c r="E7001">
        <v>0.5</v>
      </c>
      <c r="F7001">
        <v>99231</v>
      </c>
      <c r="G7001">
        <v>27</v>
      </c>
      <c r="H7001">
        <v>99218</v>
      </c>
      <c r="I7001">
        <v>7624818</v>
      </c>
      <c r="J7001">
        <v>76.84</v>
      </c>
    </row>
    <row r="7002" spans="1:10" x14ac:dyDescent="0.45">
      <c r="A7002">
        <v>1996</v>
      </c>
      <c r="B7002">
        <v>4</v>
      </c>
      <c r="C7002">
        <v>2.2000000000000001E-4</v>
      </c>
      <c r="D7002">
        <v>2.2000000000000001E-4</v>
      </c>
      <c r="E7002">
        <v>0.5</v>
      </c>
      <c r="F7002">
        <v>99204</v>
      </c>
      <c r="G7002">
        <v>21</v>
      </c>
      <c r="H7002">
        <v>99193</v>
      </c>
      <c r="I7002">
        <v>7525601</v>
      </c>
      <c r="J7002">
        <v>75.86</v>
      </c>
    </row>
    <row r="7003" spans="1:10" x14ac:dyDescent="0.45">
      <c r="A7003">
        <v>1996</v>
      </c>
      <c r="B7003">
        <v>5</v>
      </c>
      <c r="C7003">
        <v>1.7000000000000001E-4</v>
      </c>
      <c r="D7003">
        <v>1.7000000000000001E-4</v>
      </c>
      <c r="E7003">
        <v>0.5</v>
      </c>
      <c r="F7003">
        <v>99183</v>
      </c>
      <c r="G7003">
        <v>17</v>
      </c>
      <c r="H7003">
        <v>99174</v>
      </c>
      <c r="I7003">
        <v>7426407</v>
      </c>
      <c r="J7003">
        <v>74.88</v>
      </c>
    </row>
    <row r="7004" spans="1:10" x14ac:dyDescent="0.45">
      <c r="A7004">
        <v>1996</v>
      </c>
      <c r="B7004">
        <v>6</v>
      </c>
      <c r="C7004">
        <v>1.7000000000000001E-4</v>
      </c>
      <c r="D7004">
        <v>1.7000000000000001E-4</v>
      </c>
      <c r="E7004">
        <v>0.5</v>
      </c>
      <c r="F7004">
        <v>99165</v>
      </c>
      <c r="G7004">
        <v>16</v>
      </c>
      <c r="H7004">
        <v>99157</v>
      </c>
      <c r="I7004">
        <v>7327233</v>
      </c>
      <c r="J7004">
        <v>73.89</v>
      </c>
    </row>
    <row r="7005" spans="1:10" x14ac:dyDescent="0.45">
      <c r="A7005">
        <v>1996</v>
      </c>
      <c r="B7005">
        <v>7</v>
      </c>
      <c r="C7005">
        <v>1.6000000000000001E-4</v>
      </c>
      <c r="D7005">
        <v>1.6000000000000001E-4</v>
      </c>
      <c r="E7005">
        <v>0.5</v>
      </c>
      <c r="F7005">
        <v>99149</v>
      </c>
      <c r="G7005">
        <v>16</v>
      </c>
      <c r="H7005">
        <v>99141</v>
      </c>
      <c r="I7005">
        <v>7228076</v>
      </c>
      <c r="J7005">
        <v>72.900000000000006</v>
      </c>
    </row>
    <row r="7006" spans="1:10" x14ac:dyDescent="0.45">
      <c r="A7006">
        <v>1996</v>
      </c>
      <c r="B7006">
        <v>8</v>
      </c>
      <c r="C7006">
        <v>1.6000000000000001E-4</v>
      </c>
      <c r="D7006">
        <v>1.6000000000000001E-4</v>
      </c>
      <c r="E7006">
        <v>0.5</v>
      </c>
      <c r="F7006">
        <v>99133</v>
      </c>
      <c r="G7006">
        <v>16</v>
      </c>
      <c r="H7006">
        <v>99125</v>
      </c>
      <c r="I7006">
        <v>7128935</v>
      </c>
      <c r="J7006">
        <v>71.91</v>
      </c>
    </row>
    <row r="7007" spans="1:10" x14ac:dyDescent="0.45">
      <c r="A7007">
        <v>1996</v>
      </c>
      <c r="B7007">
        <v>9</v>
      </c>
      <c r="C7007">
        <v>1.4999999999999999E-4</v>
      </c>
      <c r="D7007">
        <v>1.4999999999999999E-4</v>
      </c>
      <c r="E7007">
        <v>0.5</v>
      </c>
      <c r="F7007">
        <v>99117</v>
      </c>
      <c r="G7007">
        <v>15</v>
      </c>
      <c r="H7007">
        <v>99109</v>
      </c>
      <c r="I7007">
        <v>7029810</v>
      </c>
      <c r="J7007">
        <v>70.92</v>
      </c>
    </row>
    <row r="7008" spans="1:10" x14ac:dyDescent="0.45">
      <c r="A7008">
        <v>1996</v>
      </c>
      <c r="B7008">
        <v>10</v>
      </c>
      <c r="C7008">
        <v>1.3999999999999999E-4</v>
      </c>
      <c r="D7008">
        <v>1.3999999999999999E-4</v>
      </c>
      <c r="E7008">
        <v>0.5</v>
      </c>
      <c r="F7008">
        <v>99102</v>
      </c>
      <c r="G7008">
        <v>14</v>
      </c>
      <c r="H7008">
        <v>99095</v>
      </c>
      <c r="I7008">
        <v>6930701</v>
      </c>
      <c r="J7008">
        <v>69.94</v>
      </c>
    </row>
    <row r="7009" spans="1:10" x14ac:dyDescent="0.45">
      <c r="A7009">
        <v>1996</v>
      </c>
      <c r="B7009">
        <v>11</v>
      </c>
      <c r="C7009">
        <v>1.6000000000000001E-4</v>
      </c>
      <c r="D7009">
        <v>1.6000000000000001E-4</v>
      </c>
      <c r="E7009">
        <v>0.5</v>
      </c>
      <c r="F7009">
        <v>99088</v>
      </c>
      <c r="G7009">
        <v>15</v>
      </c>
      <c r="H7009">
        <v>99080</v>
      </c>
      <c r="I7009">
        <v>6831606</v>
      </c>
      <c r="J7009">
        <v>68.94</v>
      </c>
    </row>
    <row r="7010" spans="1:10" x14ac:dyDescent="0.45">
      <c r="A7010">
        <v>1996</v>
      </c>
      <c r="B7010">
        <v>12</v>
      </c>
      <c r="C7010">
        <v>1.9000000000000001E-4</v>
      </c>
      <c r="D7010">
        <v>1.9000000000000001E-4</v>
      </c>
      <c r="E7010">
        <v>0.5</v>
      </c>
      <c r="F7010">
        <v>99073</v>
      </c>
      <c r="G7010">
        <v>18</v>
      </c>
      <c r="H7010">
        <v>99064</v>
      </c>
      <c r="I7010">
        <v>6732526</v>
      </c>
      <c r="J7010">
        <v>67.959999999999994</v>
      </c>
    </row>
    <row r="7011" spans="1:10" x14ac:dyDescent="0.45">
      <c r="A7011">
        <v>1996</v>
      </c>
      <c r="B7011">
        <v>13</v>
      </c>
      <c r="C7011">
        <v>2.0000000000000001E-4</v>
      </c>
      <c r="D7011">
        <v>2.0000000000000001E-4</v>
      </c>
      <c r="E7011">
        <v>0.5</v>
      </c>
      <c r="F7011">
        <v>99054</v>
      </c>
      <c r="G7011">
        <v>19</v>
      </c>
      <c r="H7011">
        <v>99045</v>
      </c>
      <c r="I7011">
        <v>6633462</v>
      </c>
      <c r="J7011">
        <v>66.97</v>
      </c>
    </row>
    <row r="7012" spans="1:10" x14ac:dyDescent="0.45">
      <c r="A7012">
        <v>1996</v>
      </c>
      <c r="B7012">
        <v>14</v>
      </c>
      <c r="C7012">
        <v>2.5000000000000001E-4</v>
      </c>
      <c r="D7012">
        <v>2.5000000000000001E-4</v>
      </c>
      <c r="E7012">
        <v>0.5</v>
      </c>
      <c r="F7012">
        <v>99035</v>
      </c>
      <c r="G7012">
        <v>25</v>
      </c>
      <c r="H7012">
        <v>99022</v>
      </c>
      <c r="I7012">
        <v>6534418</v>
      </c>
      <c r="J7012">
        <v>65.98</v>
      </c>
    </row>
    <row r="7013" spans="1:10" x14ac:dyDescent="0.45">
      <c r="A7013">
        <v>1996</v>
      </c>
      <c r="B7013">
        <v>15</v>
      </c>
      <c r="C7013">
        <v>3.2000000000000003E-4</v>
      </c>
      <c r="D7013">
        <v>3.2000000000000003E-4</v>
      </c>
      <c r="E7013">
        <v>0.5</v>
      </c>
      <c r="F7013">
        <v>99010</v>
      </c>
      <c r="G7013">
        <v>31</v>
      </c>
      <c r="H7013">
        <v>98994</v>
      </c>
      <c r="I7013">
        <v>6435395</v>
      </c>
      <c r="J7013">
        <v>65</v>
      </c>
    </row>
    <row r="7014" spans="1:10" x14ac:dyDescent="0.45">
      <c r="A7014">
        <v>1996</v>
      </c>
      <c r="B7014">
        <v>16</v>
      </c>
      <c r="C7014">
        <v>4.4999999999999999E-4</v>
      </c>
      <c r="D7014">
        <v>4.4999999999999999E-4</v>
      </c>
      <c r="E7014">
        <v>0.5</v>
      </c>
      <c r="F7014">
        <v>98979</v>
      </c>
      <c r="G7014">
        <v>44</v>
      </c>
      <c r="H7014">
        <v>98957</v>
      </c>
      <c r="I7014">
        <v>6336401</v>
      </c>
      <c r="J7014">
        <v>64.02</v>
      </c>
    </row>
    <row r="7015" spans="1:10" x14ac:dyDescent="0.45">
      <c r="A7015">
        <v>1996</v>
      </c>
      <c r="B7015">
        <v>17</v>
      </c>
      <c r="C7015">
        <v>4.8000000000000001E-4</v>
      </c>
      <c r="D7015">
        <v>4.8000000000000001E-4</v>
      </c>
      <c r="E7015">
        <v>0.5</v>
      </c>
      <c r="F7015">
        <v>98934</v>
      </c>
      <c r="G7015">
        <v>47</v>
      </c>
      <c r="H7015">
        <v>98911</v>
      </c>
      <c r="I7015">
        <v>6237444</v>
      </c>
      <c r="J7015">
        <v>63.05</v>
      </c>
    </row>
    <row r="7016" spans="1:10" x14ac:dyDescent="0.45">
      <c r="A7016">
        <v>1996</v>
      </c>
      <c r="B7016">
        <v>18</v>
      </c>
      <c r="C7016">
        <v>4.6000000000000001E-4</v>
      </c>
      <c r="D7016">
        <v>4.6000000000000001E-4</v>
      </c>
      <c r="E7016">
        <v>0.5</v>
      </c>
      <c r="F7016">
        <v>98887</v>
      </c>
      <c r="G7016">
        <v>46</v>
      </c>
      <c r="H7016">
        <v>98864</v>
      </c>
      <c r="I7016">
        <v>6138533</v>
      </c>
      <c r="J7016">
        <v>62.08</v>
      </c>
    </row>
    <row r="7017" spans="1:10" x14ac:dyDescent="0.45">
      <c r="A7017">
        <v>1996</v>
      </c>
      <c r="B7017">
        <v>19</v>
      </c>
      <c r="C7017">
        <v>4.6999999999999999E-4</v>
      </c>
      <c r="D7017">
        <v>4.6999999999999999E-4</v>
      </c>
      <c r="E7017">
        <v>0.5</v>
      </c>
      <c r="F7017">
        <v>98842</v>
      </c>
      <c r="G7017">
        <v>46</v>
      </c>
      <c r="H7017">
        <v>98819</v>
      </c>
      <c r="I7017">
        <v>6039669</v>
      </c>
      <c r="J7017">
        <v>61.1</v>
      </c>
    </row>
    <row r="7018" spans="1:10" x14ac:dyDescent="0.45">
      <c r="A7018">
        <v>1996</v>
      </c>
      <c r="B7018">
        <v>20</v>
      </c>
      <c r="C7018">
        <v>4.6000000000000001E-4</v>
      </c>
      <c r="D7018">
        <v>4.6000000000000001E-4</v>
      </c>
      <c r="E7018">
        <v>0.5</v>
      </c>
      <c r="F7018">
        <v>98796</v>
      </c>
      <c r="G7018">
        <v>45</v>
      </c>
      <c r="H7018">
        <v>98773</v>
      </c>
      <c r="I7018">
        <v>5940851</v>
      </c>
      <c r="J7018">
        <v>60.13</v>
      </c>
    </row>
    <row r="7019" spans="1:10" x14ac:dyDescent="0.45">
      <c r="A7019">
        <v>1996</v>
      </c>
      <c r="B7019">
        <v>21</v>
      </c>
      <c r="C7019">
        <v>4.6999999999999999E-4</v>
      </c>
      <c r="D7019">
        <v>4.6999999999999999E-4</v>
      </c>
      <c r="E7019">
        <v>0.5</v>
      </c>
      <c r="F7019">
        <v>98750</v>
      </c>
      <c r="G7019">
        <v>47</v>
      </c>
      <c r="H7019">
        <v>98727</v>
      </c>
      <c r="I7019">
        <v>5842078</v>
      </c>
      <c r="J7019">
        <v>59.16</v>
      </c>
    </row>
    <row r="7020" spans="1:10" x14ac:dyDescent="0.45">
      <c r="A7020">
        <v>1996</v>
      </c>
      <c r="B7020">
        <v>22</v>
      </c>
      <c r="C7020">
        <v>4.6999999999999999E-4</v>
      </c>
      <c r="D7020">
        <v>4.6999999999999999E-4</v>
      </c>
      <c r="E7020">
        <v>0.5</v>
      </c>
      <c r="F7020">
        <v>98703</v>
      </c>
      <c r="G7020">
        <v>46</v>
      </c>
      <c r="H7020">
        <v>98680</v>
      </c>
      <c r="I7020">
        <v>5743351</v>
      </c>
      <c r="J7020">
        <v>58.19</v>
      </c>
    </row>
    <row r="7021" spans="1:10" x14ac:dyDescent="0.45">
      <c r="A7021">
        <v>1996</v>
      </c>
      <c r="B7021">
        <v>23</v>
      </c>
      <c r="C7021">
        <v>4.6999999999999999E-4</v>
      </c>
      <c r="D7021">
        <v>4.6999999999999999E-4</v>
      </c>
      <c r="E7021">
        <v>0.5</v>
      </c>
      <c r="F7021">
        <v>98657</v>
      </c>
      <c r="G7021">
        <v>47</v>
      </c>
      <c r="H7021">
        <v>98634</v>
      </c>
      <c r="I7021">
        <v>5644671</v>
      </c>
      <c r="J7021">
        <v>57.21</v>
      </c>
    </row>
    <row r="7022" spans="1:10" x14ac:dyDescent="0.45">
      <c r="A7022">
        <v>1996</v>
      </c>
      <c r="B7022">
        <v>24</v>
      </c>
      <c r="C7022">
        <v>4.8999999999999998E-4</v>
      </c>
      <c r="D7022">
        <v>4.8999999999999998E-4</v>
      </c>
      <c r="E7022">
        <v>0.5</v>
      </c>
      <c r="F7022">
        <v>98611</v>
      </c>
      <c r="G7022">
        <v>49</v>
      </c>
      <c r="H7022">
        <v>98586</v>
      </c>
      <c r="I7022">
        <v>5546037</v>
      </c>
      <c r="J7022">
        <v>56.24</v>
      </c>
    </row>
    <row r="7023" spans="1:10" x14ac:dyDescent="0.45">
      <c r="A7023">
        <v>1996</v>
      </c>
      <c r="B7023">
        <v>25</v>
      </c>
      <c r="C7023">
        <v>5.4000000000000001E-4</v>
      </c>
      <c r="D7023">
        <v>5.4000000000000001E-4</v>
      </c>
      <c r="E7023">
        <v>0.5</v>
      </c>
      <c r="F7023">
        <v>98562</v>
      </c>
      <c r="G7023">
        <v>53</v>
      </c>
      <c r="H7023">
        <v>98536</v>
      </c>
      <c r="I7023">
        <v>5447450</v>
      </c>
      <c r="J7023">
        <v>55.27</v>
      </c>
    </row>
    <row r="7024" spans="1:10" x14ac:dyDescent="0.45">
      <c r="A7024">
        <v>1996</v>
      </c>
      <c r="B7024">
        <v>26</v>
      </c>
      <c r="C7024">
        <v>5.4000000000000001E-4</v>
      </c>
      <c r="D7024">
        <v>5.4000000000000001E-4</v>
      </c>
      <c r="E7024">
        <v>0.5</v>
      </c>
      <c r="F7024">
        <v>98509</v>
      </c>
      <c r="G7024">
        <v>53</v>
      </c>
      <c r="H7024">
        <v>98483</v>
      </c>
      <c r="I7024">
        <v>5348915</v>
      </c>
      <c r="J7024">
        <v>54.3</v>
      </c>
    </row>
    <row r="7025" spans="1:10" x14ac:dyDescent="0.45">
      <c r="A7025">
        <v>1996</v>
      </c>
      <c r="B7025">
        <v>27</v>
      </c>
      <c r="C7025">
        <v>5.9000000000000003E-4</v>
      </c>
      <c r="D7025">
        <v>5.9000000000000003E-4</v>
      </c>
      <c r="E7025">
        <v>0.5</v>
      </c>
      <c r="F7025">
        <v>98457</v>
      </c>
      <c r="G7025">
        <v>58</v>
      </c>
      <c r="H7025">
        <v>98428</v>
      </c>
      <c r="I7025">
        <v>5250432</v>
      </c>
      <c r="J7025">
        <v>53.33</v>
      </c>
    </row>
    <row r="7026" spans="1:10" x14ac:dyDescent="0.45">
      <c r="A7026">
        <v>1996</v>
      </c>
      <c r="B7026">
        <v>28</v>
      </c>
      <c r="C7026">
        <v>6.6E-4</v>
      </c>
      <c r="D7026">
        <v>6.6E-4</v>
      </c>
      <c r="E7026">
        <v>0.5</v>
      </c>
      <c r="F7026">
        <v>98399</v>
      </c>
      <c r="G7026">
        <v>65</v>
      </c>
      <c r="H7026">
        <v>98366</v>
      </c>
      <c r="I7026">
        <v>5152004</v>
      </c>
      <c r="J7026">
        <v>52.36</v>
      </c>
    </row>
    <row r="7027" spans="1:10" x14ac:dyDescent="0.45">
      <c r="A7027">
        <v>1996</v>
      </c>
      <c r="B7027">
        <v>29</v>
      </c>
      <c r="C7027">
        <v>6.8000000000000005E-4</v>
      </c>
      <c r="D7027">
        <v>6.8000000000000005E-4</v>
      </c>
      <c r="E7027">
        <v>0.5</v>
      </c>
      <c r="F7027">
        <v>98334</v>
      </c>
      <c r="G7027">
        <v>67</v>
      </c>
      <c r="H7027">
        <v>98301</v>
      </c>
      <c r="I7027">
        <v>5053638</v>
      </c>
      <c r="J7027">
        <v>51.39</v>
      </c>
    </row>
    <row r="7028" spans="1:10" x14ac:dyDescent="0.45">
      <c r="A7028">
        <v>1996</v>
      </c>
      <c r="B7028">
        <v>30</v>
      </c>
      <c r="C7028">
        <v>6.8999999999999997E-4</v>
      </c>
      <c r="D7028">
        <v>6.8999999999999997E-4</v>
      </c>
      <c r="E7028">
        <v>0.5</v>
      </c>
      <c r="F7028">
        <v>98267</v>
      </c>
      <c r="G7028">
        <v>67</v>
      </c>
      <c r="H7028">
        <v>98233</v>
      </c>
      <c r="I7028">
        <v>4955337</v>
      </c>
      <c r="J7028">
        <v>50.43</v>
      </c>
    </row>
    <row r="7029" spans="1:10" x14ac:dyDescent="0.45">
      <c r="A7029">
        <v>1996</v>
      </c>
      <c r="B7029">
        <v>31</v>
      </c>
      <c r="C7029">
        <v>7.6999999999999996E-4</v>
      </c>
      <c r="D7029">
        <v>7.6999999999999996E-4</v>
      </c>
      <c r="E7029">
        <v>0.5</v>
      </c>
      <c r="F7029">
        <v>98200</v>
      </c>
      <c r="G7029">
        <v>76</v>
      </c>
      <c r="H7029">
        <v>98162</v>
      </c>
      <c r="I7029">
        <v>4857104</v>
      </c>
      <c r="J7029">
        <v>49.46</v>
      </c>
    </row>
    <row r="7030" spans="1:10" x14ac:dyDescent="0.45">
      <c r="A7030">
        <v>1996</v>
      </c>
      <c r="B7030">
        <v>32</v>
      </c>
      <c r="C7030">
        <v>8.5999999999999998E-4</v>
      </c>
      <c r="D7030">
        <v>8.5999999999999998E-4</v>
      </c>
      <c r="E7030">
        <v>0.5</v>
      </c>
      <c r="F7030">
        <v>98124</v>
      </c>
      <c r="G7030">
        <v>84</v>
      </c>
      <c r="H7030">
        <v>98082</v>
      </c>
      <c r="I7030">
        <v>4758942</v>
      </c>
      <c r="J7030">
        <v>48.5</v>
      </c>
    </row>
    <row r="7031" spans="1:10" x14ac:dyDescent="0.45">
      <c r="A7031">
        <v>1996</v>
      </c>
      <c r="B7031">
        <v>33</v>
      </c>
      <c r="C7031">
        <v>9.1E-4</v>
      </c>
      <c r="D7031">
        <v>9.1E-4</v>
      </c>
      <c r="E7031">
        <v>0.5</v>
      </c>
      <c r="F7031">
        <v>98039</v>
      </c>
      <c r="G7031">
        <v>89</v>
      </c>
      <c r="H7031">
        <v>97995</v>
      </c>
      <c r="I7031">
        <v>4660860</v>
      </c>
      <c r="J7031">
        <v>47.54</v>
      </c>
    </row>
    <row r="7032" spans="1:10" x14ac:dyDescent="0.45">
      <c r="A7032">
        <v>1996</v>
      </c>
      <c r="B7032">
        <v>34</v>
      </c>
      <c r="C7032">
        <v>9.6000000000000002E-4</v>
      </c>
      <c r="D7032">
        <v>9.6000000000000002E-4</v>
      </c>
      <c r="E7032">
        <v>0.5</v>
      </c>
      <c r="F7032">
        <v>97951</v>
      </c>
      <c r="G7032">
        <v>94</v>
      </c>
      <c r="H7032">
        <v>97904</v>
      </c>
      <c r="I7032">
        <v>4562865</v>
      </c>
      <c r="J7032">
        <v>46.58</v>
      </c>
    </row>
    <row r="7033" spans="1:10" x14ac:dyDescent="0.45">
      <c r="A7033">
        <v>1996</v>
      </c>
      <c r="B7033">
        <v>35</v>
      </c>
      <c r="C7033">
        <v>1.0300000000000001E-3</v>
      </c>
      <c r="D7033">
        <v>1.0300000000000001E-3</v>
      </c>
      <c r="E7033">
        <v>0.5</v>
      </c>
      <c r="F7033">
        <v>97857</v>
      </c>
      <c r="G7033">
        <v>101</v>
      </c>
      <c r="H7033">
        <v>97806</v>
      </c>
      <c r="I7033">
        <v>4464962</v>
      </c>
      <c r="J7033">
        <v>45.63</v>
      </c>
    </row>
    <row r="7034" spans="1:10" x14ac:dyDescent="0.45">
      <c r="A7034">
        <v>1996</v>
      </c>
      <c r="B7034">
        <v>36</v>
      </c>
      <c r="C7034">
        <v>1.1000000000000001E-3</v>
      </c>
      <c r="D7034">
        <v>1.1000000000000001E-3</v>
      </c>
      <c r="E7034">
        <v>0.5</v>
      </c>
      <c r="F7034">
        <v>97756</v>
      </c>
      <c r="G7034">
        <v>108</v>
      </c>
      <c r="H7034">
        <v>97702</v>
      </c>
      <c r="I7034">
        <v>4367155</v>
      </c>
      <c r="J7034">
        <v>44.67</v>
      </c>
    </row>
    <row r="7035" spans="1:10" x14ac:dyDescent="0.45">
      <c r="A7035">
        <v>1996</v>
      </c>
      <c r="B7035">
        <v>37</v>
      </c>
      <c r="C7035">
        <v>1.1900000000000001E-3</v>
      </c>
      <c r="D7035">
        <v>1.1900000000000001E-3</v>
      </c>
      <c r="E7035">
        <v>0.5</v>
      </c>
      <c r="F7035">
        <v>97648</v>
      </c>
      <c r="G7035">
        <v>117</v>
      </c>
      <c r="H7035">
        <v>97590</v>
      </c>
      <c r="I7035">
        <v>4269453</v>
      </c>
      <c r="J7035">
        <v>43.72</v>
      </c>
    </row>
    <row r="7036" spans="1:10" x14ac:dyDescent="0.45">
      <c r="A7036">
        <v>1996</v>
      </c>
      <c r="B7036">
        <v>38</v>
      </c>
      <c r="C7036">
        <v>1.3500000000000001E-3</v>
      </c>
      <c r="D7036">
        <v>1.3500000000000001E-3</v>
      </c>
      <c r="E7036">
        <v>0.5</v>
      </c>
      <c r="F7036">
        <v>97532</v>
      </c>
      <c r="G7036">
        <v>131</v>
      </c>
      <c r="H7036">
        <v>97466</v>
      </c>
      <c r="I7036">
        <v>4171863</v>
      </c>
      <c r="J7036">
        <v>42.77</v>
      </c>
    </row>
    <row r="7037" spans="1:10" x14ac:dyDescent="0.45">
      <c r="A7037">
        <v>1996</v>
      </c>
      <c r="B7037">
        <v>39</v>
      </c>
      <c r="C7037">
        <v>1.32E-3</v>
      </c>
      <c r="D7037">
        <v>1.32E-3</v>
      </c>
      <c r="E7037">
        <v>0.5</v>
      </c>
      <c r="F7037">
        <v>97400</v>
      </c>
      <c r="G7037">
        <v>128</v>
      </c>
      <c r="H7037">
        <v>97336</v>
      </c>
      <c r="I7037">
        <v>4074397</v>
      </c>
      <c r="J7037">
        <v>41.83</v>
      </c>
    </row>
    <row r="7038" spans="1:10" x14ac:dyDescent="0.45">
      <c r="A7038">
        <v>1996</v>
      </c>
      <c r="B7038">
        <v>40</v>
      </c>
      <c r="C7038">
        <v>1.48E-3</v>
      </c>
      <c r="D7038">
        <v>1.48E-3</v>
      </c>
      <c r="E7038">
        <v>0.5</v>
      </c>
      <c r="F7038">
        <v>97272</v>
      </c>
      <c r="G7038">
        <v>144</v>
      </c>
      <c r="H7038">
        <v>97200</v>
      </c>
      <c r="I7038">
        <v>3977061</v>
      </c>
      <c r="J7038">
        <v>40.89</v>
      </c>
    </row>
    <row r="7039" spans="1:10" x14ac:dyDescent="0.45">
      <c r="A7039">
        <v>1996</v>
      </c>
      <c r="B7039">
        <v>41</v>
      </c>
      <c r="C7039">
        <v>1.6299999999999999E-3</v>
      </c>
      <c r="D7039">
        <v>1.6199999999999999E-3</v>
      </c>
      <c r="E7039">
        <v>0.5</v>
      </c>
      <c r="F7039">
        <v>97128</v>
      </c>
      <c r="G7039">
        <v>158</v>
      </c>
      <c r="H7039">
        <v>97049</v>
      </c>
      <c r="I7039">
        <v>3879861</v>
      </c>
      <c r="J7039">
        <v>39.950000000000003</v>
      </c>
    </row>
    <row r="7040" spans="1:10" x14ac:dyDescent="0.45">
      <c r="A7040">
        <v>1996</v>
      </c>
      <c r="B7040">
        <v>42</v>
      </c>
      <c r="C7040">
        <v>1.7099999999999999E-3</v>
      </c>
      <c r="D7040">
        <v>1.7099999999999999E-3</v>
      </c>
      <c r="E7040">
        <v>0.5</v>
      </c>
      <c r="F7040">
        <v>96970</v>
      </c>
      <c r="G7040">
        <v>166</v>
      </c>
      <c r="H7040">
        <v>96887</v>
      </c>
      <c r="I7040">
        <v>3782812</v>
      </c>
      <c r="J7040">
        <v>39.01</v>
      </c>
    </row>
    <row r="7041" spans="1:10" x14ac:dyDescent="0.45">
      <c r="A7041">
        <v>1996</v>
      </c>
      <c r="B7041">
        <v>43</v>
      </c>
      <c r="C7041">
        <v>1.8600000000000001E-3</v>
      </c>
      <c r="D7041">
        <v>1.8600000000000001E-3</v>
      </c>
      <c r="E7041">
        <v>0.5</v>
      </c>
      <c r="F7041">
        <v>96804</v>
      </c>
      <c r="G7041">
        <v>180</v>
      </c>
      <c r="H7041">
        <v>96714</v>
      </c>
      <c r="I7041">
        <v>3685925</v>
      </c>
      <c r="J7041">
        <v>38.08</v>
      </c>
    </row>
    <row r="7042" spans="1:10" x14ac:dyDescent="0.45">
      <c r="A7042">
        <v>1996</v>
      </c>
      <c r="B7042">
        <v>44</v>
      </c>
      <c r="C7042">
        <v>1.9400000000000001E-3</v>
      </c>
      <c r="D7042">
        <v>1.9300000000000001E-3</v>
      </c>
      <c r="E7042">
        <v>0.5</v>
      </c>
      <c r="F7042">
        <v>96624</v>
      </c>
      <c r="G7042">
        <v>187</v>
      </c>
      <c r="H7042">
        <v>96530</v>
      </c>
      <c r="I7042">
        <v>3589212</v>
      </c>
      <c r="J7042">
        <v>37.15</v>
      </c>
    </row>
    <row r="7043" spans="1:10" x14ac:dyDescent="0.45">
      <c r="A7043">
        <v>1996</v>
      </c>
      <c r="B7043">
        <v>45</v>
      </c>
      <c r="C7043">
        <v>2.16E-3</v>
      </c>
      <c r="D7043">
        <v>2.16E-3</v>
      </c>
      <c r="E7043">
        <v>0.5</v>
      </c>
      <c r="F7043">
        <v>96437</v>
      </c>
      <c r="G7043">
        <v>208</v>
      </c>
      <c r="H7043">
        <v>96333</v>
      </c>
      <c r="I7043">
        <v>3492682</v>
      </c>
      <c r="J7043">
        <v>36.22</v>
      </c>
    </row>
    <row r="7044" spans="1:10" x14ac:dyDescent="0.45">
      <c r="A7044">
        <v>1996</v>
      </c>
      <c r="B7044">
        <v>46</v>
      </c>
      <c r="C7044">
        <v>2.33E-3</v>
      </c>
      <c r="D7044">
        <v>2.33E-3</v>
      </c>
      <c r="E7044">
        <v>0.5</v>
      </c>
      <c r="F7044">
        <v>96229</v>
      </c>
      <c r="G7044">
        <v>224</v>
      </c>
      <c r="H7044">
        <v>96117</v>
      </c>
      <c r="I7044">
        <v>3396349</v>
      </c>
      <c r="J7044">
        <v>35.29</v>
      </c>
    </row>
    <row r="7045" spans="1:10" x14ac:dyDescent="0.45">
      <c r="A7045">
        <v>1996</v>
      </c>
      <c r="B7045">
        <v>47</v>
      </c>
      <c r="C7045">
        <v>2.5400000000000002E-3</v>
      </c>
      <c r="D7045">
        <v>2.5400000000000002E-3</v>
      </c>
      <c r="E7045">
        <v>0.5</v>
      </c>
      <c r="F7045">
        <v>96005</v>
      </c>
      <c r="G7045">
        <v>243</v>
      </c>
      <c r="H7045">
        <v>95883</v>
      </c>
      <c r="I7045">
        <v>3300232</v>
      </c>
      <c r="J7045">
        <v>34.380000000000003</v>
      </c>
    </row>
    <row r="7046" spans="1:10" x14ac:dyDescent="0.45">
      <c r="A7046">
        <v>1996</v>
      </c>
      <c r="B7046">
        <v>48</v>
      </c>
      <c r="C7046">
        <v>2.8300000000000001E-3</v>
      </c>
      <c r="D7046">
        <v>2.82E-3</v>
      </c>
      <c r="E7046">
        <v>0.5</v>
      </c>
      <c r="F7046">
        <v>95761</v>
      </c>
      <c r="G7046">
        <v>270</v>
      </c>
      <c r="H7046">
        <v>95626</v>
      </c>
      <c r="I7046">
        <v>3204349</v>
      </c>
      <c r="J7046">
        <v>33.46</v>
      </c>
    </row>
    <row r="7047" spans="1:10" x14ac:dyDescent="0.45">
      <c r="A7047">
        <v>1996</v>
      </c>
      <c r="B7047">
        <v>49</v>
      </c>
      <c r="C7047">
        <v>2.8600000000000001E-3</v>
      </c>
      <c r="D7047">
        <v>2.8600000000000001E-3</v>
      </c>
      <c r="E7047">
        <v>0.5</v>
      </c>
      <c r="F7047">
        <v>95491</v>
      </c>
      <c r="G7047">
        <v>273</v>
      </c>
      <c r="H7047">
        <v>95355</v>
      </c>
      <c r="I7047">
        <v>3108723</v>
      </c>
      <c r="J7047">
        <v>32.56</v>
      </c>
    </row>
    <row r="7048" spans="1:10" x14ac:dyDescent="0.45">
      <c r="A7048">
        <v>1996</v>
      </c>
      <c r="B7048">
        <v>50</v>
      </c>
      <c r="C7048">
        <v>3.2200000000000002E-3</v>
      </c>
      <c r="D7048">
        <v>3.2200000000000002E-3</v>
      </c>
      <c r="E7048">
        <v>0.5</v>
      </c>
      <c r="F7048">
        <v>95218</v>
      </c>
      <c r="G7048">
        <v>306</v>
      </c>
      <c r="H7048">
        <v>95065</v>
      </c>
      <c r="I7048">
        <v>3013368</v>
      </c>
      <c r="J7048">
        <v>31.65</v>
      </c>
    </row>
    <row r="7049" spans="1:10" x14ac:dyDescent="0.45">
      <c r="A7049">
        <v>1996</v>
      </c>
      <c r="B7049">
        <v>51</v>
      </c>
      <c r="C7049">
        <v>3.65E-3</v>
      </c>
      <c r="D7049">
        <v>3.64E-3</v>
      </c>
      <c r="E7049">
        <v>0.5</v>
      </c>
      <c r="F7049">
        <v>94912</v>
      </c>
      <c r="G7049">
        <v>346</v>
      </c>
      <c r="H7049">
        <v>94739</v>
      </c>
      <c r="I7049">
        <v>2918303</v>
      </c>
      <c r="J7049">
        <v>30.75</v>
      </c>
    </row>
    <row r="7050" spans="1:10" x14ac:dyDescent="0.45">
      <c r="A7050">
        <v>1996</v>
      </c>
      <c r="B7050">
        <v>52</v>
      </c>
      <c r="C7050">
        <v>4.1200000000000004E-3</v>
      </c>
      <c r="D7050">
        <v>4.1099999999999999E-3</v>
      </c>
      <c r="E7050">
        <v>0.5</v>
      </c>
      <c r="F7050">
        <v>94566</v>
      </c>
      <c r="G7050">
        <v>389</v>
      </c>
      <c r="H7050">
        <v>94372</v>
      </c>
      <c r="I7050">
        <v>2823564</v>
      </c>
      <c r="J7050">
        <v>29.86</v>
      </c>
    </row>
    <row r="7051" spans="1:10" x14ac:dyDescent="0.45">
      <c r="A7051">
        <v>1996</v>
      </c>
      <c r="B7051">
        <v>53</v>
      </c>
      <c r="C7051">
        <v>4.4000000000000003E-3</v>
      </c>
      <c r="D7051">
        <v>4.3899999999999998E-3</v>
      </c>
      <c r="E7051">
        <v>0.5</v>
      </c>
      <c r="F7051">
        <v>94178</v>
      </c>
      <c r="G7051">
        <v>414</v>
      </c>
      <c r="H7051">
        <v>93971</v>
      </c>
      <c r="I7051">
        <v>2729192</v>
      </c>
      <c r="J7051">
        <v>28.98</v>
      </c>
    </row>
    <row r="7052" spans="1:10" x14ac:dyDescent="0.45">
      <c r="A7052">
        <v>1996</v>
      </c>
      <c r="B7052">
        <v>54</v>
      </c>
      <c r="C7052">
        <v>4.7699999999999999E-3</v>
      </c>
      <c r="D7052">
        <v>4.7600000000000003E-3</v>
      </c>
      <c r="E7052">
        <v>0.5</v>
      </c>
      <c r="F7052">
        <v>93764</v>
      </c>
      <c r="G7052">
        <v>446</v>
      </c>
      <c r="H7052">
        <v>93541</v>
      </c>
      <c r="I7052">
        <v>2635221</v>
      </c>
      <c r="J7052">
        <v>28.1</v>
      </c>
    </row>
    <row r="7053" spans="1:10" x14ac:dyDescent="0.45">
      <c r="A7053">
        <v>1996</v>
      </c>
      <c r="B7053">
        <v>55</v>
      </c>
      <c r="C7053">
        <v>5.2599999999999999E-3</v>
      </c>
      <c r="D7053">
        <v>5.2399999999999999E-3</v>
      </c>
      <c r="E7053">
        <v>0.5</v>
      </c>
      <c r="F7053">
        <v>93318</v>
      </c>
      <c r="G7053">
        <v>489</v>
      </c>
      <c r="H7053">
        <v>93073</v>
      </c>
      <c r="I7053">
        <v>2541680</v>
      </c>
      <c r="J7053">
        <v>27.24</v>
      </c>
    </row>
    <row r="7054" spans="1:10" x14ac:dyDescent="0.45">
      <c r="A7054">
        <v>1996</v>
      </c>
      <c r="B7054">
        <v>56</v>
      </c>
      <c r="C7054">
        <v>5.7999999999999996E-3</v>
      </c>
      <c r="D7054">
        <v>5.7800000000000004E-3</v>
      </c>
      <c r="E7054">
        <v>0.5</v>
      </c>
      <c r="F7054">
        <v>92828</v>
      </c>
      <c r="G7054">
        <v>537</v>
      </c>
      <c r="H7054">
        <v>92560</v>
      </c>
      <c r="I7054">
        <v>2448607</v>
      </c>
      <c r="J7054">
        <v>26.38</v>
      </c>
    </row>
    <row r="7055" spans="1:10" x14ac:dyDescent="0.45">
      <c r="A7055">
        <v>1996</v>
      </c>
      <c r="B7055">
        <v>57</v>
      </c>
      <c r="C7055">
        <v>6.3400000000000001E-3</v>
      </c>
      <c r="D7055">
        <v>6.3200000000000001E-3</v>
      </c>
      <c r="E7055">
        <v>0.5</v>
      </c>
      <c r="F7055">
        <v>92292</v>
      </c>
      <c r="G7055">
        <v>583</v>
      </c>
      <c r="H7055">
        <v>92000</v>
      </c>
      <c r="I7055">
        <v>2356047</v>
      </c>
      <c r="J7055">
        <v>25.53</v>
      </c>
    </row>
    <row r="7056" spans="1:10" x14ac:dyDescent="0.45">
      <c r="A7056">
        <v>1996</v>
      </c>
      <c r="B7056">
        <v>58</v>
      </c>
      <c r="C7056">
        <v>7.0000000000000001E-3</v>
      </c>
      <c r="D7056">
        <v>6.9800000000000001E-3</v>
      </c>
      <c r="E7056">
        <v>0.5</v>
      </c>
      <c r="F7056">
        <v>91709</v>
      </c>
      <c r="G7056">
        <v>640</v>
      </c>
      <c r="H7056">
        <v>91389</v>
      </c>
      <c r="I7056">
        <v>2264047</v>
      </c>
      <c r="J7056">
        <v>24.69</v>
      </c>
    </row>
    <row r="7057" spans="1:10" x14ac:dyDescent="0.45">
      <c r="A7057">
        <v>1996</v>
      </c>
      <c r="B7057">
        <v>59</v>
      </c>
      <c r="C7057">
        <v>7.4799999999999997E-3</v>
      </c>
      <c r="D7057">
        <v>7.45E-3</v>
      </c>
      <c r="E7057">
        <v>0.5</v>
      </c>
      <c r="F7057">
        <v>91069</v>
      </c>
      <c r="G7057">
        <v>679</v>
      </c>
      <c r="H7057">
        <v>90730</v>
      </c>
      <c r="I7057">
        <v>2172658</v>
      </c>
      <c r="J7057">
        <v>23.86</v>
      </c>
    </row>
    <row r="7058" spans="1:10" x14ac:dyDescent="0.45">
      <c r="A7058">
        <v>1996</v>
      </c>
      <c r="B7058">
        <v>60</v>
      </c>
      <c r="C7058">
        <v>8.43E-3</v>
      </c>
      <c r="D7058">
        <v>8.3899999999999999E-3</v>
      </c>
      <c r="E7058">
        <v>0.5</v>
      </c>
      <c r="F7058">
        <v>90390</v>
      </c>
      <c r="G7058">
        <v>759</v>
      </c>
      <c r="H7058">
        <v>90011</v>
      </c>
      <c r="I7058">
        <v>2081928</v>
      </c>
      <c r="J7058">
        <v>23.03</v>
      </c>
    </row>
    <row r="7059" spans="1:10" x14ac:dyDescent="0.45">
      <c r="A7059">
        <v>1996</v>
      </c>
      <c r="B7059">
        <v>61</v>
      </c>
      <c r="C7059">
        <v>9.3799999999999994E-3</v>
      </c>
      <c r="D7059">
        <v>9.3299999999999998E-3</v>
      </c>
      <c r="E7059">
        <v>0.5</v>
      </c>
      <c r="F7059">
        <v>89632</v>
      </c>
      <c r="G7059">
        <v>837</v>
      </c>
      <c r="H7059">
        <v>89213</v>
      </c>
      <c r="I7059">
        <v>1991917</v>
      </c>
      <c r="J7059">
        <v>22.22</v>
      </c>
    </row>
    <row r="7060" spans="1:10" x14ac:dyDescent="0.45">
      <c r="A7060">
        <v>1996</v>
      </c>
      <c r="B7060">
        <v>62</v>
      </c>
      <c r="C7060">
        <v>1.047E-2</v>
      </c>
      <c r="D7060">
        <v>1.042E-2</v>
      </c>
      <c r="E7060">
        <v>0.5</v>
      </c>
      <c r="F7060">
        <v>88795</v>
      </c>
      <c r="G7060">
        <v>925</v>
      </c>
      <c r="H7060">
        <v>88332</v>
      </c>
      <c r="I7060">
        <v>1902704</v>
      </c>
      <c r="J7060">
        <v>21.43</v>
      </c>
    </row>
    <row r="7061" spans="1:10" x14ac:dyDescent="0.45">
      <c r="A7061">
        <v>1996</v>
      </c>
      <c r="B7061">
        <v>63</v>
      </c>
      <c r="C7061">
        <v>1.123E-2</v>
      </c>
      <c r="D7061">
        <v>1.1169999999999999E-2</v>
      </c>
      <c r="E7061">
        <v>0.5</v>
      </c>
      <c r="F7061">
        <v>87870</v>
      </c>
      <c r="G7061">
        <v>982</v>
      </c>
      <c r="H7061">
        <v>87379</v>
      </c>
      <c r="I7061">
        <v>1814372</v>
      </c>
      <c r="J7061">
        <v>20.65</v>
      </c>
    </row>
    <row r="7062" spans="1:10" x14ac:dyDescent="0.45">
      <c r="A7062">
        <v>1996</v>
      </c>
      <c r="B7062">
        <v>64</v>
      </c>
      <c r="C7062">
        <v>1.1900000000000001E-2</v>
      </c>
      <c r="D7062">
        <v>1.183E-2</v>
      </c>
      <c r="E7062">
        <v>0.5</v>
      </c>
      <c r="F7062">
        <v>86888</v>
      </c>
      <c r="G7062">
        <v>1028</v>
      </c>
      <c r="H7062">
        <v>86374</v>
      </c>
      <c r="I7062">
        <v>1726993</v>
      </c>
      <c r="J7062">
        <v>19.88</v>
      </c>
    </row>
    <row r="7063" spans="1:10" x14ac:dyDescent="0.45">
      <c r="A7063">
        <v>1996</v>
      </c>
      <c r="B7063">
        <v>65</v>
      </c>
      <c r="C7063">
        <v>1.29E-2</v>
      </c>
      <c r="D7063">
        <v>1.281E-2</v>
      </c>
      <c r="E7063">
        <v>0.5</v>
      </c>
      <c r="F7063">
        <v>85860</v>
      </c>
      <c r="G7063">
        <v>1100</v>
      </c>
      <c r="H7063">
        <v>85310</v>
      </c>
      <c r="I7063">
        <v>1640619</v>
      </c>
      <c r="J7063">
        <v>19.11</v>
      </c>
    </row>
    <row r="7064" spans="1:10" x14ac:dyDescent="0.45">
      <c r="A7064">
        <v>1996</v>
      </c>
      <c r="B7064">
        <v>66</v>
      </c>
      <c r="C7064">
        <v>1.3939999999999999E-2</v>
      </c>
      <c r="D7064">
        <v>1.384E-2</v>
      </c>
      <c r="E7064">
        <v>0.5</v>
      </c>
      <c r="F7064">
        <v>84760</v>
      </c>
      <c r="G7064">
        <v>1173</v>
      </c>
      <c r="H7064">
        <v>84173</v>
      </c>
      <c r="I7064">
        <v>1555309</v>
      </c>
      <c r="J7064">
        <v>18.350000000000001</v>
      </c>
    </row>
    <row r="7065" spans="1:10" x14ac:dyDescent="0.45">
      <c r="A7065">
        <v>1996</v>
      </c>
      <c r="B7065">
        <v>67</v>
      </c>
      <c r="C7065">
        <v>1.5219999999999999E-2</v>
      </c>
      <c r="D7065">
        <v>1.511E-2</v>
      </c>
      <c r="E7065">
        <v>0.5</v>
      </c>
      <c r="F7065">
        <v>83587</v>
      </c>
      <c r="G7065">
        <v>1263</v>
      </c>
      <c r="H7065">
        <v>82955</v>
      </c>
      <c r="I7065">
        <v>1471135</v>
      </c>
      <c r="J7065">
        <v>17.600000000000001</v>
      </c>
    </row>
    <row r="7066" spans="1:10" x14ac:dyDescent="0.45">
      <c r="A7066">
        <v>1996</v>
      </c>
      <c r="B7066">
        <v>68</v>
      </c>
      <c r="C7066">
        <v>1.687E-2</v>
      </c>
      <c r="D7066">
        <v>1.6729999999999998E-2</v>
      </c>
      <c r="E7066">
        <v>0.5</v>
      </c>
      <c r="F7066">
        <v>82324</v>
      </c>
      <c r="G7066">
        <v>1377</v>
      </c>
      <c r="H7066">
        <v>81635</v>
      </c>
      <c r="I7066">
        <v>1388180</v>
      </c>
      <c r="J7066">
        <v>16.86</v>
      </c>
    </row>
    <row r="7067" spans="1:10" x14ac:dyDescent="0.45">
      <c r="A7067">
        <v>1996</v>
      </c>
      <c r="B7067">
        <v>69</v>
      </c>
      <c r="C7067">
        <v>1.8319999999999999E-2</v>
      </c>
      <c r="D7067">
        <v>1.8149999999999999E-2</v>
      </c>
      <c r="E7067">
        <v>0.5</v>
      </c>
      <c r="F7067">
        <v>80947</v>
      </c>
      <c r="G7067">
        <v>1470</v>
      </c>
      <c r="H7067">
        <v>80212</v>
      </c>
      <c r="I7067">
        <v>1306545</v>
      </c>
      <c r="J7067">
        <v>16.14</v>
      </c>
    </row>
    <row r="7068" spans="1:10" x14ac:dyDescent="0.45">
      <c r="A7068">
        <v>1996</v>
      </c>
      <c r="B7068">
        <v>70</v>
      </c>
      <c r="C7068">
        <v>2.002E-2</v>
      </c>
      <c r="D7068">
        <v>1.9820000000000001E-2</v>
      </c>
      <c r="E7068">
        <v>0.5</v>
      </c>
      <c r="F7068">
        <v>79477</v>
      </c>
      <c r="G7068">
        <v>1575</v>
      </c>
      <c r="H7068">
        <v>78690</v>
      </c>
      <c r="I7068">
        <v>1226333</v>
      </c>
      <c r="J7068">
        <v>15.43</v>
      </c>
    </row>
    <row r="7069" spans="1:10" x14ac:dyDescent="0.45">
      <c r="A7069">
        <v>1996</v>
      </c>
      <c r="B7069">
        <v>71</v>
      </c>
      <c r="C7069">
        <v>2.256E-2</v>
      </c>
      <c r="D7069">
        <v>2.23E-2</v>
      </c>
      <c r="E7069">
        <v>0.5</v>
      </c>
      <c r="F7069">
        <v>77902</v>
      </c>
      <c r="G7069">
        <v>1738</v>
      </c>
      <c r="H7069">
        <v>77033</v>
      </c>
      <c r="I7069">
        <v>1147643</v>
      </c>
      <c r="J7069">
        <v>14.73</v>
      </c>
    </row>
    <row r="7070" spans="1:10" x14ac:dyDescent="0.45">
      <c r="A7070">
        <v>1996</v>
      </c>
      <c r="B7070">
        <v>72</v>
      </c>
      <c r="C7070">
        <v>2.4230000000000002E-2</v>
      </c>
      <c r="D7070">
        <v>2.3939999999999999E-2</v>
      </c>
      <c r="E7070">
        <v>0.5</v>
      </c>
      <c r="F7070">
        <v>76164</v>
      </c>
      <c r="G7070">
        <v>1823</v>
      </c>
      <c r="H7070">
        <v>75253</v>
      </c>
      <c r="I7070">
        <v>1070610</v>
      </c>
      <c r="J7070">
        <v>14.06</v>
      </c>
    </row>
    <row r="7071" spans="1:10" x14ac:dyDescent="0.45">
      <c r="A7071">
        <v>1996</v>
      </c>
      <c r="B7071">
        <v>73</v>
      </c>
      <c r="C7071">
        <v>2.6360000000000001E-2</v>
      </c>
      <c r="D7071">
        <v>2.6020000000000001E-2</v>
      </c>
      <c r="E7071">
        <v>0.5</v>
      </c>
      <c r="F7071">
        <v>74341</v>
      </c>
      <c r="G7071">
        <v>1934</v>
      </c>
      <c r="H7071">
        <v>73374</v>
      </c>
      <c r="I7071">
        <v>995357</v>
      </c>
      <c r="J7071">
        <v>13.39</v>
      </c>
    </row>
    <row r="7072" spans="1:10" x14ac:dyDescent="0.45">
      <c r="A7072">
        <v>1996</v>
      </c>
      <c r="B7072">
        <v>74</v>
      </c>
      <c r="C7072">
        <v>2.8250000000000001E-2</v>
      </c>
      <c r="D7072">
        <v>2.7859999999999999E-2</v>
      </c>
      <c r="E7072">
        <v>0.5</v>
      </c>
      <c r="F7072">
        <v>72407</v>
      </c>
      <c r="G7072">
        <v>2017</v>
      </c>
      <c r="H7072">
        <v>71399</v>
      </c>
      <c r="I7072">
        <v>921983</v>
      </c>
      <c r="J7072">
        <v>12.73</v>
      </c>
    </row>
    <row r="7073" spans="1:10" x14ac:dyDescent="0.45">
      <c r="A7073">
        <v>1996</v>
      </c>
      <c r="B7073">
        <v>75</v>
      </c>
      <c r="C7073">
        <v>3.057E-2</v>
      </c>
      <c r="D7073">
        <v>3.0110000000000001E-2</v>
      </c>
      <c r="E7073">
        <v>0.5</v>
      </c>
      <c r="F7073">
        <v>70390</v>
      </c>
      <c r="G7073">
        <v>2120</v>
      </c>
      <c r="H7073">
        <v>69330</v>
      </c>
      <c r="I7073">
        <v>850584</v>
      </c>
      <c r="J7073">
        <v>12.08</v>
      </c>
    </row>
    <row r="7074" spans="1:10" x14ac:dyDescent="0.45">
      <c r="A7074">
        <v>1996</v>
      </c>
      <c r="B7074">
        <v>76</v>
      </c>
      <c r="C7074">
        <v>3.4950000000000002E-2</v>
      </c>
      <c r="D7074">
        <v>3.4349999999999999E-2</v>
      </c>
      <c r="E7074">
        <v>0.5</v>
      </c>
      <c r="F7074">
        <v>68270</v>
      </c>
      <c r="G7074">
        <v>2345</v>
      </c>
      <c r="H7074">
        <v>67098</v>
      </c>
      <c r="I7074">
        <v>781254</v>
      </c>
      <c r="J7074">
        <v>11.44</v>
      </c>
    </row>
    <row r="7075" spans="1:10" x14ac:dyDescent="0.45">
      <c r="A7075">
        <v>1996</v>
      </c>
      <c r="B7075">
        <v>77</v>
      </c>
      <c r="C7075">
        <v>3.7249999999999998E-2</v>
      </c>
      <c r="D7075">
        <v>3.6569999999999998E-2</v>
      </c>
      <c r="E7075">
        <v>0.5</v>
      </c>
      <c r="F7075">
        <v>65925</v>
      </c>
      <c r="G7075">
        <v>2411</v>
      </c>
      <c r="H7075">
        <v>64720</v>
      </c>
      <c r="I7075">
        <v>714156</v>
      </c>
      <c r="J7075">
        <v>10.83</v>
      </c>
    </row>
    <row r="7076" spans="1:10" x14ac:dyDescent="0.45">
      <c r="A7076">
        <v>1996</v>
      </c>
      <c r="B7076">
        <v>78</v>
      </c>
      <c r="C7076">
        <v>4.129E-2</v>
      </c>
      <c r="D7076">
        <v>4.045E-2</v>
      </c>
      <c r="E7076">
        <v>0.5</v>
      </c>
      <c r="F7076">
        <v>63514</v>
      </c>
      <c r="G7076">
        <v>2569</v>
      </c>
      <c r="H7076">
        <v>62229</v>
      </c>
      <c r="I7076">
        <v>649437</v>
      </c>
      <c r="J7076">
        <v>10.23</v>
      </c>
    </row>
    <row r="7077" spans="1:10" x14ac:dyDescent="0.45">
      <c r="A7077">
        <v>1996</v>
      </c>
      <c r="B7077">
        <v>79</v>
      </c>
      <c r="C7077">
        <v>4.564E-2</v>
      </c>
      <c r="D7077">
        <v>4.462E-2</v>
      </c>
      <c r="E7077">
        <v>0.5</v>
      </c>
      <c r="F7077">
        <v>60945</v>
      </c>
      <c r="G7077">
        <v>2719</v>
      </c>
      <c r="H7077">
        <v>59585</v>
      </c>
      <c r="I7077">
        <v>587207</v>
      </c>
      <c r="J7077">
        <v>9.64</v>
      </c>
    </row>
    <row r="7078" spans="1:10" x14ac:dyDescent="0.45">
      <c r="A7078">
        <v>1996</v>
      </c>
      <c r="B7078">
        <v>80</v>
      </c>
      <c r="C7078">
        <v>5.2470000000000003E-2</v>
      </c>
      <c r="D7078">
        <v>5.1130000000000002E-2</v>
      </c>
      <c r="E7078">
        <v>0.5</v>
      </c>
      <c r="F7078">
        <v>58225</v>
      </c>
      <c r="G7078">
        <v>2977</v>
      </c>
      <c r="H7078">
        <v>56737</v>
      </c>
      <c r="I7078">
        <v>527622</v>
      </c>
      <c r="J7078">
        <v>9.06</v>
      </c>
    </row>
    <row r="7079" spans="1:10" x14ac:dyDescent="0.45">
      <c r="A7079">
        <v>1996</v>
      </c>
      <c r="B7079">
        <v>81</v>
      </c>
      <c r="C7079">
        <v>5.7860000000000002E-2</v>
      </c>
      <c r="D7079">
        <v>5.6230000000000002E-2</v>
      </c>
      <c r="E7079">
        <v>0.5</v>
      </c>
      <c r="F7079">
        <v>55248</v>
      </c>
      <c r="G7079">
        <v>3107</v>
      </c>
      <c r="H7079">
        <v>53695</v>
      </c>
      <c r="I7079">
        <v>470886</v>
      </c>
      <c r="J7079">
        <v>8.52</v>
      </c>
    </row>
    <row r="7080" spans="1:10" x14ac:dyDescent="0.45">
      <c r="A7080">
        <v>1996</v>
      </c>
      <c r="B7080">
        <v>82</v>
      </c>
      <c r="C7080">
        <v>6.4360000000000001E-2</v>
      </c>
      <c r="D7080">
        <v>6.2350000000000003E-2</v>
      </c>
      <c r="E7080">
        <v>0.5</v>
      </c>
      <c r="F7080">
        <v>52141</v>
      </c>
      <c r="G7080">
        <v>3251</v>
      </c>
      <c r="H7080">
        <v>50516</v>
      </c>
      <c r="I7080">
        <v>417191</v>
      </c>
      <c r="J7080">
        <v>8</v>
      </c>
    </row>
    <row r="7081" spans="1:10" x14ac:dyDescent="0.45">
      <c r="A7081">
        <v>1996</v>
      </c>
      <c r="B7081">
        <v>83</v>
      </c>
      <c r="C7081">
        <v>7.2249999999999995E-2</v>
      </c>
      <c r="D7081">
        <v>6.973E-2</v>
      </c>
      <c r="E7081">
        <v>0.5</v>
      </c>
      <c r="F7081">
        <v>48890</v>
      </c>
      <c r="G7081">
        <v>3409</v>
      </c>
      <c r="H7081">
        <v>47186</v>
      </c>
      <c r="I7081">
        <v>366675</v>
      </c>
      <c r="J7081">
        <v>7.5</v>
      </c>
    </row>
    <row r="7082" spans="1:10" x14ac:dyDescent="0.45">
      <c r="A7082">
        <v>1996</v>
      </c>
      <c r="B7082">
        <v>84</v>
      </c>
      <c r="C7082">
        <v>8.022E-2</v>
      </c>
      <c r="D7082">
        <v>7.7119999999999994E-2</v>
      </c>
      <c r="E7082">
        <v>0.5</v>
      </c>
      <c r="F7082">
        <v>45481</v>
      </c>
      <c r="G7082">
        <v>3508</v>
      </c>
      <c r="H7082">
        <v>43727</v>
      </c>
      <c r="I7082">
        <v>319489</v>
      </c>
      <c r="J7082">
        <v>7.02</v>
      </c>
    </row>
    <row r="7083" spans="1:10" x14ac:dyDescent="0.45">
      <c r="A7083">
        <v>1996</v>
      </c>
      <c r="B7083">
        <v>85</v>
      </c>
      <c r="C7083">
        <v>8.9539999999999995E-2</v>
      </c>
      <c r="D7083">
        <v>8.5699999999999998E-2</v>
      </c>
      <c r="E7083">
        <v>0.5</v>
      </c>
      <c r="F7083">
        <v>41974</v>
      </c>
      <c r="G7083">
        <v>3597</v>
      </c>
      <c r="H7083">
        <v>40175</v>
      </c>
      <c r="I7083">
        <v>275762</v>
      </c>
      <c r="J7083">
        <v>6.57</v>
      </c>
    </row>
    <row r="7084" spans="1:10" x14ac:dyDescent="0.45">
      <c r="A7084">
        <v>1996</v>
      </c>
      <c r="B7084">
        <v>86</v>
      </c>
      <c r="C7084">
        <v>9.9339999999999998E-2</v>
      </c>
      <c r="D7084">
        <v>9.4640000000000002E-2</v>
      </c>
      <c r="E7084">
        <v>0.5</v>
      </c>
      <c r="F7084">
        <v>38376</v>
      </c>
      <c r="G7084">
        <v>3632</v>
      </c>
      <c r="H7084">
        <v>36560</v>
      </c>
      <c r="I7084">
        <v>235587</v>
      </c>
      <c r="J7084">
        <v>6.14</v>
      </c>
    </row>
    <row r="7085" spans="1:10" x14ac:dyDescent="0.45">
      <c r="A7085">
        <v>1996</v>
      </c>
      <c r="B7085">
        <v>87</v>
      </c>
      <c r="C7085">
        <v>0.1104</v>
      </c>
      <c r="D7085">
        <v>0.10462</v>
      </c>
      <c r="E7085">
        <v>0.5</v>
      </c>
      <c r="F7085">
        <v>34745</v>
      </c>
      <c r="G7085">
        <v>3635</v>
      </c>
      <c r="H7085">
        <v>32927</v>
      </c>
      <c r="I7085">
        <v>199026</v>
      </c>
      <c r="J7085">
        <v>5.73</v>
      </c>
    </row>
    <row r="7086" spans="1:10" x14ac:dyDescent="0.45">
      <c r="A7086">
        <v>1996</v>
      </c>
      <c r="B7086">
        <v>88</v>
      </c>
      <c r="C7086">
        <v>0.12342</v>
      </c>
      <c r="D7086">
        <v>0.11625000000000001</v>
      </c>
      <c r="E7086">
        <v>0.5</v>
      </c>
      <c r="F7086">
        <v>31109</v>
      </c>
      <c r="G7086">
        <v>3616</v>
      </c>
      <c r="H7086">
        <v>29301</v>
      </c>
      <c r="I7086">
        <v>166099</v>
      </c>
      <c r="J7086">
        <v>5.34</v>
      </c>
    </row>
    <row r="7087" spans="1:10" x14ac:dyDescent="0.45">
      <c r="A7087">
        <v>1996</v>
      </c>
      <c r="B7087">
        <v>89</v>
      </c>
      <c r="C7087">
        <v>0.13594000000000001</v>
      </c>
      <c r="D7087">
        <v>0.12728999999999999</v>
      </c>
      <c r="E7087">
        <v>0.5</v>
      </c>
      <c r="F7087">
        <v>27493</v>
      </c>
      <c r="G7087">
        <v>3499</v>
      </c>
      <c r="H7087">
        <v>25743</v>
      </c>
      <c r="I7087">
        <v>136798</v>
      </c>
      <c r="J7087">
        <v>4.9800000000000004</v>
      </c>
    </row>
    <row r="7088" spans="1:10" x14ac:dyDescent="0.45">
      <c r="A7088">
        <v>1996</v>
      </c>
      <c r="B7088">
        <v>90</v>
      </c>
      <c r="C7088">
        <v>0.15262000000000001</v>
      </c>
      <c r="D7088">
        <v>0.14180000000000001</v>
      </c>
      <c r="E7088">
        <v>0.5</v>
      </c>
      <c r="F7088">
        <v>23994</v>
      </c>
      <c r="G7088">
        <v>3402</v>
      </c>
      <c r="H7088">
        <v>22292</v>
      </c>
      <c r="I7088">
        <v>111055</v>
      </c>
      <c r="J7088">
        <v>4.63</v>
      </c>
    </row>
    <row r="7089" spans="1:10" x14ac:dyDescent="0.45">
      <c r="A7089">
        <v>1996</v>
      </c>
      <c r="B7089">
        <v>91</v>
      </c>
      <c r="C7089">
        <v>0.16977999999999999</v>
      </c>
      <c r="D7089">
        <v>0.1565</v>
      </c>
      <c r="E7089">
        <v>0.5</v>
      </c>
      <c r="F7089">
        <v>20591</v>
      </c>
      <c r="G7089">
        <v>3223</v>
      </c>
      <c r="H7089">
        <v>18980</v>
      </c>
      <c r="I7089">
        <v>88762</v>
      </c>
      <c r="J7089">
        <v>4.3099999999999996</v>
      </c>
    </row>
    <row r="7090" spans="1:10" x14ac:dyDescent="0.45">
      <c r="A7090">
        <v>1996</v>
      </c>
      <c r="B7090">
        <v>92</v>
      </c>
      <c r="C7090">
        <v>0.18962999999999999</v>
      </c>
      <c r="D7090">
        <v>0.17321</v>
      </c>
      <c r="E7090">
        <v>0.5</v>
      </c>
      <c r="F7090">
        <v>17369</v>
      </c>
      <c r="G7090">
        <v>3008</v>
      </c>
      <c r="H7090">
        <v>15865</v>
      </c>
      <c r="I7090">
        <v>69782</v>
      </c>
      <c r="J7090">
        <v>4.0199999999999996</v>
      </c>
    </row>
    <row r="7091" spans="1:10" x14ac:dyDescent="0.45">
      <c r="A7091">
        <v>1996</v>
      </c>
      <c r="B7091">
        <v>93</v>
      </c>
      <c r="C7091">
        <v>0.20483000000000001</v>
      </c>
      <c r="D7091">
        <v>0.18579999999999999</v>
      </c>
      <c r="E7091">
        <v>0.5</v>
      </c>
      <c r="F7091">
        <v>14360</v>
      </c>
      <c r="G7091">
        <v>2668</v>
      </c>
      <c r="H7091">
        <v>13026</v>
      </c>
      <c r="I7091">
        <v>53918</v>
      </c>
      <c r="J7091">
        <v>3.75</v>
      </c>
    </row>
    <row r="7092" spans="1:10" x14ac:dyDescent="0.45">
      <c r="A7092">
        <v>1996</v>
      </c>
      <c r="B7092">
        <v>94</v>
      </c>
      <c r="C7092">
        <v>0.22664999999999999</v>
      </c>
      <c r="D7092">
        <v>0.20358000000000001</v>
      </c>
      <c r="E7092">
        <v>0.5</v>
      </c>
      <c r="F7092">
        <v>11692</v>
      </c>
      <c r="G7092">
        <v>2380</v>
      </c>
      <c r="H7092">
        <v>10502</v>
      </c>
      <c r="I7092">
        <v>40891</v>
      </c>
      <c r="J7092">
        <v>3.5</v>
      </c>
    </row>
    <row r="7093" spans="1:10" x14ac:dyDescent="0.45">
      <c r="A7093">
        <v>1996</v>
      </c>
      <c r="B7093">
        <v>95</v>
      </c>
      <c r="C7093">
        <v>0.24881</v>
      </c>
      <c r="D7093">
        <v>0.22128</v>
      </c>
      <c r="E7093">
        <v>0.5</v>
      </c>
      <c r="F7093">
        <v>9312</v>
      </c>
      <c r="G7093">
        <v>2061</v>
      </c>
      <c r="H7093">
        <v>8282</v>
      </c>
      <c r="I7093">
        <v>30389</v>
      </c>
      <c r="J7093">
        <v>3.26</v>
      </c>
    </row>
    <row r="7094" spans="1:10" x14ac:dyDescent="0.45">
      <c r="A7094">
        <v>1996</v>
      </c>
      <c r="B7094">
        <v>96</v>
      </c>
      <c r="C7094">
        <v>0.27209</v>
      </c>
      <c r="D7094">
        <v>0.23949999999999999</v>
      </c>
      <c r="E7094">
        <v>0.5</v>
      </c>
      <c r="F7094">
        <v>7251</v>
      </c>
      <c r="G7094">
        <v>1737</v>
      </c>
      <c r="H7094">
        <v>6383</v>
      </c>
      <c r="I7094">
        <v>22108</v>
      </c>
      <c r="J7094">
        <v>3.05</v>
      </c>
    </row>
    <row r="7095" spans="1:10" x14ac:dyDescent="0.45">
      <c r="A7095">
        <v>1996</v>
      </c>
      <c r="B7095">
        <v>97</v>
      </c>
      <c r="C7095">
        <v>0.29668</v>
      </c>
      <c r="D7095">
        <v>0.25835999999999998</v>
      </c>
      <c r="E7095">
        <v>0.5</v>
      </c>
      <c r="F7095">
        <v>5515</v>
      </c>
      <c r="G7095">
        <v>1425</v>
      </c>
      <c r="H7095">
        <v>4802</v>
      </c>
      <c r="I7095">
        <v>15725</v>
      </c>
      <c r="J7095">
        <v>2.85</v>
      </c>
    </row>
    <row r="7096" spans="1:10" x14ac:dyDescent="0.45">
      <c r="A7096">
        <v>1996</v>
      </c>
      <c r="B7096">
        <v>98</v>
      </c>
      <c r="C7096">
        <v>0.32251000000000002</v>
      </c>
      <c r="D7096">
        <v>0.27772999999999998</v>
      </c>
      <c r="E7096">
        <v>0.5</v>
      </c>
      <c r="F7096">
        <v>4090</v>
      </c>
      <c r="G7096">
        <v>1136</v>
      </c>
      <c r="H7096">
        <v>3522</v>
      </c>
      <c r="I7096">
        <v>10923</v>
      </c>
      <c r="J7096">
        <v>2.67</v>
      </c>
    </row>
    <row r="7097" spans="1:10" x14ac:dyDescent="0.45">
      <c r="A7097">
        <v>1996</v>
      </c>
      <c r="B7097">
        <v>99</v>
      </c>
      <c r="C7097">
        <v>0.34947</v>
      </c>
      <c r="D7097">
        <v>0.29748999999999998</v>
      </c>
      <c r="E7097">
        <v>0.5</v>
      </c>
      <c r="F7097">
        <v>2954</v>
      </c>
      <c r="G7097">
        <v>879</v>
      </c>
      <c r="H7097">
        <v>2515</v>
      </c>
      <c r="I7097">
        <v>7401</v>
      </c>
      <c r="J7097">
        <v>2.5099999999999998</v>
      </c>
    </row>
    <row r="7098" spans="1:10" x14ac:dyDescent="0.45">
      <c r="A7098">
        <v>1996</v>
      </c>
      <c r="B7098">
        <v>100</v>
      </c>
      <c r="C7098">
        <v>0.37744</v>
      </c>
      <c r="D7098">
        <v>0.31751000000000001</v>
      </c>
      <c r="E7098">
        <v>0.5</v>
      </c>
      <c r="F7098">
        <v>2075</v>
      </c>
      <c r="G7098">
        <v>659</v>
      </c>
      <c r="H7098">
        <v>1746</v>
      </c>
      <c r="I7098">
        <v>4886</v>
      </c>
      <c r="J7098">
        <v>2.35</v>
      </c>
    </row>
    <row r="7099" spans="1:10" x14ac:dyDescent="0.45">
      <c r="A7099">
        <v>1996</v>
      </c>
      <c r="B7099">
        <v>101</v>
      </c>
      <c r="C7099">
        <v>0.40623999999999999</v>
      </c>
      <c r="D7099">
        <v>0.33765000000000001</v>
      </c>
      <c r="E7099">
        <v>0.5</v>
      </c>
      <c r="F7099">
        <v>1416</v>
      </c>
      <c r="G7099">
        <v>478</v>
      </c>
      <c r="H7099">
        <v>1177</v>
      </c>
      <c r="I7099">
        <v>3140</v>
      </c>
      <c r="J7099">
        <v>2.2200000000000002</v>
      </c>
    </row>
    <row r="7100" spans="1:10" x14ac:dyDescent="0.45">
      <c r="A7100">
        <v>1996</v>
      </c>
      <c r="B7100">
        <v>102</v>
      </c>
      <c r="C7100">
        <v>0.43569999999999998</v>
      </c>
      <c r="D7100">
        <v>0.35776000000000002</v>
      </c>
      <c r="E7100">
        <v>0.5</v>
      </c>
      <c r="F7100">
        <v>938</v>
      </c>
      <c r="G7100">
        <v>336</v>
      </c>
      <c r="H7100">
        <v>770</v>
      </c>
      <c r="I7100">
        <v>1963</v>
      </c>
      <c r="J7100">
        <v>2.09</v>
      </c>
    </row>
    <row r="7101" spans="1:10" x14ac:dyDescent="0.45">
      <c r="A7101">
        <v>1996</v>
      </c>
      <c r="B7101">
        <v>103</v>
      </c>
      <c r="C7101">
        <v>0.46561999999999998</v>
      </c>
      <c r="D7101">
        <v>0.37769000000000003</v>
      </c>
      <c r="E7101">
        <v>0.5</v>
      </c>
      <c r="F7101">
        <v>602</v>
      </c>
      <c r="G7101">
        <v>228</v>
      </c>
      <c r="H7101">
        <v>489</v>
      </c>
      <c r="I7101">
        <v>1193</v>
      </c>
      <c r="J7101">
        <v>1.98</v>
      </c>
    </row>
    <row r="7102" spans="1:10" x14ac:dyDescent="0.45">
      <c r="A7102">
        <v>1996</v>
      </c>
      <c r="B7102">
        <v>104</v>
      </c>
      <c r="C7102">
        <v>0.49579000000000001</v>
      </c>
      <c r="D7102">
        <v>0.39729999999999999</v>
      </c>
      <c r="E7102">
        <v>0.5</v>
      </c>
      <c r="F7102">
        <v>375</v>
      </c>
      <c r="G7102">
        <v>149</v>
      </c>
      <c r="H7102">
        <v>300</v>
      </c>
      <c r="I7102">
        <v>704</v>
      </c>
      <c r="J7102">
        <v>1.88</v>
      </c>
    </row>
    <row r="7103" spans="1:10" x14ac:dyDescent="0.45">
      <c r="A7103">
        <v>1996</v>
      </c>
      <c r="B7103">
        <v>105</v>
      </c>
      <c r="C7103">
        <v>0.52598999999999996</v>
      </c>
      <c r="D7103">
        <v>0.41646</v>
      </c>
      <c r="E7103">
        <v>0.5</v>
      </c>
      <c r="F7103">
        <v>226</v>
      </c>
      <c r="G7103">
        <v>94</v>
      </c>
      <c r="H7103">
        <v>179</v>
      </c>
      <c r="I7103">
        <v>404</v>
      </c>
      <c r="J7103">
        <v>1.79</v>
      </c>
    </row>
    <row r="7104" spans="1:10" x14ac:dyDescent="0.45">
      <c r="A7104">
        <v>1996</v>
      </c>
      <c r="B7104">
        <v>106</v>
      </c>
      <c r="C7104">
        <v>0.55601</v>
      </c>
      <c r="D7104">
        <v>0.43506</v>
      </c>
      <c r="E7104">
        <v>0.5</v>
      </c>
      <c r="F7104">
        <v>132</v>
      </c>
      <c r="G7104">
        <v>57</v>
      </c>
      <c r="H7104">
        <v>103</v>
      </c>
      <c r="I7104">
        <v>225</v>
      </c>
      <c r="J7104">
        <v>1.71</v>
      </c>
    </row>
    <row r="7105" spans="1:10" x14ac:dyDescent="0.45">
      <c r="A7105">
        <v>1996</v>
      </c>
      <c r="B7105">
        <v>107</v>
      </c>
      <c r="C7105">
        <v>0.58562000000000003</v>
      </c>
      <c r="D7105">
        <v>0.45297999999999999</v>
      </c>
      <c r="E7105">
        <v>0.5</v>
      </c>
      <c r="F7105">
        <v>74</v>
      </c>
      <c r="G7105">
        <v>34</v>
      </c>
      <c r="H7105">
        <v>58</v>
      </c>
      <c r="I7105">
        <v>122</v>
      </c>
      <c r="J7105">
        <v>1.63</v>
      </c>
    </row>
    <row r="7106" spans="1:10" x14ac:dyDescent="0.45">
      <c r="A7106">
        <v>1996</v>
      </c>
      <c r="B7106">
        <v>108</v>
      </c>
      <c r="C7106">
        <v>0.61462000000000006</v>
      </c>
      <c r="D7106">
        <v>0.47014</v>
      </c>
      <c r="E7106">
        <v>0.5</v>
      </c>
      <c r="F7106">
        <v>41</v>
      </c>
      <c r="G7106">
        <v>19</v>
      </c>
      <c r="H7106">
        <v>31</v>
      </c>
      <c r="I7106">
        <v>64</v>
      </c>
      <c r="J7106">
        <v>1.57</v>
      </c>
    </row>
    <row r="7107" spans="1:10" x14ac:dyDescent="0.45">
      <c r="A7107">
        <v>1996</v>
      </c>
      <c r="B7107">
        <v>109</v>
      </c>
      <c r="C7107">
        <v>0.64283000000000001</v>
      </c>
      <c r="D7107">
        <v>0.48647000000000001</v>
      </c>
      <c r="E7107">
        <v>0.5</v>
      </c>
      <c r="F7107">
        <v>22</v>
      </c>
      <c r="G7107">
        <v>11</v>
      </c>
      <c r="H7107">
        <v>16</v>
      </c>
      <c r="I7107">
        <v>33</v>
      </c>
      <c r="J7107">
        <v>1.52</v>
      </c>
    </row>
    <row r="7108" spans="1:10" x14ac:dyDescent="0.45">
      <c r="A7108">
        <v>1996</v>
      </c>
      <c r="B7108" t="s">
        <v>20</v>
      </c>
      <c r="C7108">
        <v>0.67008999999999996</v>
      </c>
      <c r="D7108">
        <v>1</v>
      </c>
      <c r="E7108">
        <v>1.49</v>
      </c>
      <c r="F7108">
        <v>11</v>
      </c>
      <c r="G7108">
        <v>11</v>
      </c>
      <c r="H7108">
        <v>17</v>
      </c>
      <c r="I7108">
        <v>17</v>
      </c>
      <c r="J7108">
        <v>1.49</v>
      </c>
    </row>
    <row r="7109" spans="1:10" x14ac:dyDescent="0.45">
      <c r="A7109">
        <v>1997</v>
      </c>
      <c r="B7109">
        <v>0</v>
      </c>
      <c r="C7109">
        <v>6.7000000000000002E-3</v>
      </c>
      <c r="D7109">
        <v>6.6600000000000001E-3</v>
      </c>
      <c r="E7109">
        <v>0.14000000000000001</v>
      </c>
      <c r="F7109">
        <v>100000</v>
      </c>
      <c r="G7109">
        <v>666</v>
      </c>
      <c r="H7109">
        <v>99424</v>
      </c>
      <c r="I7109">
        <v>7938728</v>
      </c>
      <c r="J7109">
        <v>79.39</v>
      </c>
    </row>
    <row r="7110" spans="1:10" x14ac:dyDescent="0.45">
      <c r="A7110">
        <v>1997</v>
      </c>
      <c r="B7110">
        <v>1</v>
      </c>
      <c r="C7110">
        <v>5.1000000000000004E-4</v>
      </c>
      <c r="D7110">
        <v>5.1000000000000004E-4</v>
      </c>
      <c r="E7110">
        <v>0.5</v>
      </c>
      <c r="F7110">
        <v>99334</v>
      </c>
      <c r="G7110">
        <v>50</v>
      </c>
      <c r="H7110">
        <v>99308</v>
      </c>
      <c r="I7110">
        <v>7839304</v>
      </c>
      <c r="J7110">
        <v>78.92</v>
      </c>
    </row>
    <row r="7111" spans="1:10" x14ac:dyDescent="0.45">
      <c r="A7111">
        <v>1997</v>
      </c>
      <c r="B7111">
        <v>2</v>
      </c>
      <c r="C7111">
        <v>3.1E-4</v>
      </c>
      <c r="D7111">
        <v>3.1E-4</v>
      </c>
      <c r="E7111">
        <v>0.5</v>
      </c>
      <c r="F7111">
        <v>99283</v>
      </c>
      <c r="G7111">
        <v>31</v>
      </c>
      <c r="H7111">
        <v>99268</v>
      </c>
      <c r="I7111">
        <v>7739996</v>
      </c>
      <c r="J7111">
        <v>77.959999999999994</v>
      </c>
    </row>
    <row r="7112" spans="1:10" x14ac:dyDescent="0.45">
      <c r="A7112">
        <v>1997</v>
      </c>
      <c r="B7112">
        <v>3</v>
      </c>
      <c r="C7112">
        <v>2.5000000000000001E-4</v>
      </c>
      <c r="D7112">
        <v>2.5000000000000001E-4</v>
      </c>
      <c r="E7112">
        <v>0.5</v>
      </c>
      <c r="F7112">
        <v>99252</v>
      </c>
      <c r="G7112">
        <v>25</v>
      </c>
      <c r="H7112">
        <v>99240</v>
      </c>
      <c r="I7112">
        <v>7640728</v>
      </c>
      <c r="J7112">
        <v>76.98</v>
      </c>
    </row>
    <row r="7113" spans="1:10" x14ac:dyDescent="0.45">
      <c r="A7113">
        <v>1997</v>
      </c>
      <c r="B7113">
        <v>4</v>
      </c>
      <c r="C7113">
        <v>2.0000000000000001E-4</v>
      </c>
      <c r="D7113">
        <v>2.0000000000000001E-4</v>
      </c>
      <c r="E7113">
        <v>0.5</v>
      </c>
      <c r="F7113">
        <v>99227</v>
      </c>
      <c r="G7113">
        <v>19</v>
      </c>
      <c r="H7113">
        <v>99217</v>
      </c>
      <c r="I7113">
        <v>7541488</v>
      </c>
      <c r="J7113">
        <v>76</v>
      </c>
    </row>
    <row r="7114" spans="1:10" x14ac:dyDescent="0.45">
      <c r="A7114">
        <v>1997</v>
      </c>
      <c r="B7114">
        <v>5</v>
      </c>
      <c r="C7114">
        <v>2.0000000000000001E-4</v>
      </c>
      <c r="D7114">
        <v>2.0000000000000001E-4</v>
      </c>
      <c r="E7114">
        <v>0.5</v>
      </c>
      <c r="F7114">
        <v>99208</v>
      </c>
      <c r="G7114">
        <v>20</v>
      </c>
      <c r="H7114">
        <v>99198</v>
      </c>
      <c r="I7114">
        <v>7442271</v>
      </c>
      <c r="J7114">
        <v>75.02</v>
      </c>
    </row>
    <row r="7115" spans="1:10" x14ac:dyDescent="0.45">
      <c r="A7115">
        <v>1997</v>
      </c>
      <c r="B7115">
        <v>6</v>
      </c>
      <c r="C7115">
        <v>1.6000000000000001E-4</v>
      </c>
      <c r="D7115">
        <v>1.6000000000000001E-4</v>
      </c>
      <c r="E7115">
        <v>0.5</v>
      </c>
      <c r="F7115">
        <v>99188</v>
      </c>
      <c r="G7115">
        <v>16</v>
      </c>
      <c r="H7115">
        <v>99180</v>
      </c>
      <c r="I7115">
        <v>7343073</v>
      </c>
      <c r="J7115">
        <v>74.03</v>
      </c>
    </row>
    <row r="7116" spans="1:10" x14ac:dyDescent="0.45">
      <c r="A7116">
        <v>1997</v>
      </c>
      <c r="B7116">
        <v>7</v>
      </c>
      <c r="C7116">
        <v>1.6000000000000001E-4</v>
      </c>
      <c r="D7116">
        <v>1.6000000000000001E-4</v>
      </c>
      <c r="E7116">
        <v>0.5</v>
      </c>
      <c r="F7116">
        <v>99172</v>
      </c>
      <c r="G7116">
        <v>16</v>
      </c>
      <c r="H7116">
        <v>99164</v>
      </c>
      <c r="I7116">
        <v>7243894</v>
      </c>
      <c r="J7116">
        <v>73.040000000000006</v>
      </c>
    </row>
    <row r="7117" spans="1:10" x14ac:dyDescent="0.45">
      <c r="A7117">
        <v>1997</v>
      </c>
      <c r="B7117">
        <v>8</v>
      </c>
      <c r="C7117">
        <v>1.3999999999999999E-4</v>
      </c>
      <c r="D7117">
        <v>1.3999999999999999E-4</v>
      </c>
      <c r="E7117">
        <v>0.5</v>
      </c>
      <c r="F7117">
        <v>99156</v>
      </c>
      <c r="G7117">
        <v>14</v>
      </c>
      <c r="H7117">
        <v>99149</v>
      </c>
      <c r="I7117">
        <v>7144730</v>
      </c>
      <c r="J7117">
        <v>72.06</v>
      </c>
    </row>
    <row r="7118" spans="1:10" x14ac:dyDescent="0.45">
      <c r="A7118">
        <v>1997</v>
      </c>
      <c r="B7118">
        <v>9</v>
      </c>
      <c r="C7118">
        <v>1.3999999999999999E-4</v>
      </c>
      <c r="D7118">
        <v>1.3999999999999999E-4</v>
      </c>
      <c r="E7118">
        <v>0.5</v>
      </c>
      <c r="F7118">
        <v>99142</v>
      </c>
      <c r="G7118">
        <v>14</v>
      </c>
      <c r="H7118">
        <v>99134</v>
      </c>
      <c r="I7118">
        <v>7045581</v>
      </c>
      <c r="J7118">
        <v>71.069999999999993</v>
      </c>
    </row>
    <row r="7119" spans="1:10" x14ac:dyDescent="0.45">
      <c r="A7119">
        <v>1997</v>
      </c>
      <c r="B7119">
        <v>10</v>
      </c>
      <c r="C7119">
        <v>1.4999999999999999E-4</v>
      </c>
      <c r="D7119">
        <v>1.4999999999999999E-4</v>
      </c>
      <c r="E7119">
        <v>0.5</v>
      </c>
      <c r="F7119">
        <v>99127</v>
      </c>
      <c r="G7119">
        <v>15</v>
      </c>
      <c r="H7119">
        <v>99120</v>
      </c>
      <c r="I7119">
        <v>6946447</v>
      </c>
      <c r="J7119">
        <v>70.08</v>
      </c>
    </row>
    <row r="7120" spans="1:10" x14ac:dyDescent="0.45">
      <c r="A7120">
        <v>1997</v>
      </c>
      <c r="B7120">
        <v>11</v>
      </c>
      <c r="C7120">
        <v>1.3999999999999999E-4</v>
      </c>
      <c r="D7120">
        <v>1.3999999999999999E-4</v>
      </c>
      <c r="E7120">
        <v>0.5</v>
      </c>
      <c r="F7120">
        <v>99112</v>
      </c>
      <c r="G7120">
        <v>14</v>
      </c>
      <c r="H7120">
        <v>99105</v>
      </c>
      <c r="I7120">
        <v>6847327</v>
      </c>
      <c r="J7120">
        <v>69.09</v>
      </c>
    </row>
    <row r="7121" spans="1:10" x14ac:dyDescent="0.45">
      <c r="A7121">
        <v>1997</v>
      </c>
      <c r="B7121">
        <v>12</v>
      </c>
      <c r="C7121">
        <v>1.7000000000000001E-4</v>
      </c>
      <c r="D7121">
        <v>1.7000000000000001E-4</v>
      </c>
      <c r="E7121">
        <v>0.5</v>
      </c>
      <c r="F7121">
        <v>99098</v>
      </c>
      <c r="G7121">
        <v>17</v>
      </c>
      <c r="H7121">
        <v>99090</v>
      </c>
      <c r="I7121">
        <v>6748222</v>
      </c>
      <c r="J7121">
        <v>68.099999999999994</v>
      </c>
    </row>
    <row r="7122" spans="1:10" x14ac:dyDescent="0.45">
      <c r="A7122">
        <v>1997</v>
      </c>
      <c r="B7122">
        <v>13</v>
      </c>
      <c r="C7122">
        <v>1.8000000000000001E-4</v>
      </c>
      <c r="D7122">
        <v>1.8000000000000001E-4</v>
      </c>
      <c r="E7122">
        <v>0.5</v>
      </c>
      <c r="F7122">
        <v>99081</v>
      </c>
      <c r="G7122">
        <v>17</v>
      </c>
      <c r="H7122">
        <v>99073</v>
      </c>
      <c r="I7122">
        <v>6649132</v>
      </c>
      <c r="J7122">
        <v>67.11</v>
      </c>
    </row>
    <row r="7123" spans="1:10" x14ac:dyDescent="0.45">
      <c r="A7123">
        <v>1997</v>
      </c>
      <c r="B7123">
        <v>14</v>
      </c>
      <c r="C7123">
        <v>2.5000000000000001E-4</v>
      </c>
      <c r="D7123">
        <v>2.5000000000000001E-4</v>
      </c>
      <c r="E7123">
        <v>0.5</v>
      </c>
      <c r="F7123">
        <v>99064</v>
      </c>
      <c r="G7123">
        <v>25</v>
      </c>
      <c r="H7123">
        <v>99052</v>
      </c>
      <c r="I7123">
        <v>6550059</v>
      </c>
      <c r="J7123">
        <v>66.12</v>
      </c>
    </row>
    <row r="7124" spans="1:10" x14ac:dyDescent="0.45">
      <c r="A7124">
        <v>1997</v>
      </c>
      <c r="B7124">
        <v>15</v>
      </c>
      <c r="C7124">
        <v>2.7999999999999998E-4</v>
      </c>
      <c r="D7124">
        <v>2.7999999999999998E-4</v>
      </c>
      <c r="E7124">
        <v>0.5</v>
      </c>
      <c r="F7124">
        <v>99039</v>
      </c>
      <c r="G7124">
        <v>27</v>
      </c>
      <c r="H7124">
        <v>99026</v>
      </c>
      <c r="I7124">
        <v>6451008</v>
      </c>
      <c r="J7124">
        <v>65.14</v>
      </c>
    </row>
    <row r="7125" spans="1:10" x14ac:dyDescent="0.45">
      <c r="A7125">
        <v>1997</v>
      </c>
      <c r="B7125">
        <v>16</v>
      </c>
      <c r="C7125">
        <v>4.2000000000000002E-4</v>
      </c>
      <c r="D7125">
        <v>4.2000000000000002E-4</v>
      </c>
      <c r="E7125">
        <v>0.5</v>
      </c>
      <c r="F7125">
        <v>99012</v>
      </c>
      <c r="G7125">
        <v>42</v>
      </c>
      <c r="H7125">
        <v>98991</v>
      </c>
      <c r="I7125">
        <v>6351982</v>
      </c>
      <c r="J7125">
        <v>64.150000000000006</v>
      </c>
    </row>
    <row r="7126" spans="1:10" x14ac:dyDescent="0.45">
      <c r="A7126">
        <v>1997</v>
      </c>
      <c r="B7126">
        <v>17</v>
      </c>
      <c r="C7126">
        <v>4.6999999999999999E-4</v>
      </c>
      <c r="D7126">
        <v>4.6999999999999999E-4</v>
      </c>
      <c r="E7126">
        <v>0.5</v>
      </c>
      <c r="F7126">
        <v>98970</v>
      </c>
      <c r="G7126">
        <v>47</v>
      </c>
      <c r="H7126">
        <v>98947</v>
      </c>
      <c r="I7126">
        <v>6252991</v>
      </c>
      <c r="J7126">
        <v>63.18</v>
      </c>
    </row>
    <row r="7127" spans="1:10" x14ac:dyDescent="0.45">
      <c r="A7127">
        <v>1997</v>
      </c>
      <c r="B7127">
        <v>18</v>
      </c>
      <c r="C7127">
        <v>5.0000000000000001E-4</v>
      </c>
      <c r="D7127">
        <v>5.0000000000000001E-4</v>
      </c>
      <c r="E7127">
        <v>0.5</v>
      </c>
      <c r="F7127">
        <v>98923</v>
      </c>
      <c r="G7127">
        <v>49</v>
      </c>
      <c r="H7127">
        <v>98899</v>
      </c>
      <c r="I7127">
        <v>6154044</v>
      </c>
      <c r="J7127">
        <v>62.21</v>
      </c>
    </row>
    <row r="7128" spans="1:10" x14ac:dyDescent="0.45">
      <c r="A7128">
        <v>1997</v>
      </c>
      <c r="B7128">
        <v>19</v>
      </c>
      <c r="C7128">
        <v>4.6000000000000001E-4</v>
      </c>
      <c r="D7128">
        <v>4.6000000000000001E-4</v>
      </c>
      <c r="E7128">
        <v>0.5</v>
      </c>
      <c r="F7128">
        <v>98874</v>
      </c>
      <c r="G7128">
        <v>46</v>
      </c>
      <c r="H7128">
        <v>98851</v>
      </c>
      <c r="I7128">
        <v>6055145</v>
      </c>
      <c r="J7128">
        <v>61.24</v>
      </c>
    </row>
    <row r="7129" spans="1:10" x14ac:dyDescent="0.45">
      <c r="A7129">
        <v>1997</v>
      </c>
      <c r="B7129">
        <v>20</v>
      </c>
      <c r="C7129">
        <v>4.6000000000000001E-4</v>
      </c>
      <c r="D7129">
        <v>4.6000000000000001E-4</v>
      </c>
      <c r="E7129">
        <v>0.5</v>
      </c>
      <c r="F7129">
        <v>98828</v>
      </c>
      <c r="G7129">
        <v>45</v>
      </c>
      <c r="H7129">
        <v>98806</v>
      </c>
      <c r="I7129">
        <v>5956294</v>
      </c>
      <c r="J7129">
        <v>60.27</v>
      </c>
    </row>
    <row r="7130" spans="1:10" x14ac:dyDescent="0.45">
      <c r="A7130">
        <v>1997</v>
      </c>
      <c r="B7130">
        <v>21</v>
      </c>
      <c r="C7130">
        <v>4.4999999999999999E-4</v>
      </c>
      <c r="D7130">
        <v>4.4999999999999999E-4</v>
      </c>
      <c r="E7130">
        <v>0.5</v>
      </c>
      <c r="F7130">
        <v>98783</v>
      </c>
      <c r="G7130">
        <v>44</v>
      </c>
      <c r="H7130">
        <v>98761</v>
      </c>
      <c r="I7130">
        <v>5857488</v>
      </c>
      <c r="J7130">
        <v>59.3</v>
      </c>
    </row>
    <row r="7131" spans="1:10" x14ac:dyDescent="0.45">
      <c r="A7131">
        <v>1997</v>
      </c>
      <c r="B7131">
        <v>22</v>
      </c>
      <c r="C7131">
        <v>5.2999999999999998E-4</v>
      </c>
      <c r="D7131">
        <v>5.2999999999999998E-4</v>
      </c>
      <c r="E7131">
        <v>0.5</v>
      </c>
      <c r="F7131">
        <v>98739</v>
      </c>
      <c r="G7131">
        <v>53</v>
      </c>
      <c r="H7131">
        <v>98713</v>
      </c>
      <c r="I7131">
        <v>5758727</v>
      </c>
      <c r="J7131">
        <v>58.32</v>
      </c>
    </row>
    <row r="7132" spans="1:10" x14ac:dyDescent="0.45">
      <c r="A7132">
        <v>1997</v>
      </c>
      <c r="B7132">
        <v>23</v>
      </c>
      <c r="C7132">
        <v>4.8000000000000001E-4</v>
      </c>
      <c r="D7132">
        <v>4.8000000000000001E-4</v>
      </c>
      <c r="E7132">
        <v>0.5</v>
      </c>
      <c r="F7132">
        <v>98686</v>
      </c>
      <c r="G7132">
        <v>48</v>
      </c>
      <c r="H7132">
        <v>98663</v>
      </c>
      <c r="I7132">
        <v>5660014</v>
      </c>
      <c r="J7132">
        <v>57.35</v>
      </c>
    </row>
    <row r="7133" spans="1:10" x14ac:dyDescent="0.45">
      <c r="A7133">
        <v>1997</v>
      </c>
      <c r="B7133">
        <v>24</v>
      </c>
      <c r="C7133">
        <v>4.8999999999999998E-4</v>
      </c>
      <c r="D7133">
        <v>4.8999999999999998E-4</v>
      </c>
      <c r="E7133">
        <v>0.5</v>
      </c>
      <c r="F7133">
        <v>98639</v>
      </c>
      <c r="G7133">
        <v>48</v>
      </c>
      <c r="H7133">
        <v>98615</v>
      </c>
      <c r="I7133">
        <v>5561352</v>
      </c>
      <c r="J7133">
        <v>56.38</v>
      </c>
    </row>
    <row r="7134" spans="1:10" x14ac:dyDescent="0.45">
      <c r="A7134">
        <v>1997</v>
      </c>
      <c r="B7134">
        <v>25</v>
      </c>
      <c r="C7134">
        <v>5.0000000000000001E-4</v>
      </c>
      <c r="D7134">
        <v>5.0000000000000001E-4</v>
      </c>
      <c r="E7134">
        <v>0.5</v>
      </c>
      <c r="F7134">
        <v>98591</v>
      </c>
      <c r="G7134">
        <v>50</v>
      </c>
      <c r="H7134">
        <v>98566</v>
      </c>
      <c r="I7134">
        <v>5462737</v>
      </c>
      <c r="J7134">
        <v>55.41</v>
      </c>
    </row>
    <row r="7135" spans="1:10" x14ac:dyDescent="0.45">
      <c r="A7135">
        <v>1997</v>
      </c>
      <c r="B7135">
        <v>26</v>
      </c>
      <c r="C7135">
        <v>5.1999999999999995E-4</v>
      </c>
      <c r="D7135">
        <v>5.1999999999999995E-4</v>
      </c>
      <c r="E7135">
        <v>0.5</v>
      </c>
      <c r="F7135">
        <v>98541</v>
      </c>
      <c r="G7135">
        <v>51</v>
      </c>
      <c r="H7135">
        <v>98516</v>
      </c>
      <c r="I7135">
        <v>5364171</v>
      </c>
      <c r="J7135">
        <v>54.44</v>
      </c>
    </row>
    <row r="7136" spans="1:10" x14ac:dyDescent="0.45">
      <c r="A7136">
        <v>1997</v>
      </c>
      <c r="B7136">
        <v>27</v>
      </c>
      <c r="C7136">
        <v>5.8E-4</v>
      </c>
      <c r="D7136">
        <v>5.8E-4</v>
      </c>
      <c r="E7136">
        <v>0.5</v>
      </c>
      <c r="F7136">
        <v>98490</v>
      </c>
      <c r="G7136">
        <v>57</v>
      </c>
      <c r="H7136">
        <v>98462</v>
      </c>
      <c r="I7136">
        <v>5265655</v>
      </c>
      <c r="J7136">
        <v>53.46</v>
      </c>
    </row>
    <row r="7137" spans="1:10" x14ac:dyDescent="0.45">
      <c r="A7137">
        <v>1997</v>
      </c>
      <c r="B7137">
        <v>28</v>
      </c>
      <c r="C7137">
        <v>5.9000000000000003E-4</v>
      </c>
      <c r="D7137">
        <v>5.9000000000000003E-4</v>
      </c>
      <c r="E7137">
        <v>0.5</v>
      </c>
      <c r="F7137">
        <v>98433</v>
      </c>
      <c r="G7137">
        <v>58</v>
      </c>
      <c r="H7137">
        <v>98405</v>
      </c>
      <c r="I7137">
        <v>5167193</v>
      </c>
      <c r="J7137">
        <v>52.49</v>
      </c>
    </row>
    <row r="7138" spans="1:10" x14ac:dyDescent="0.45">
      <c r="A7138">
        <v>1997</v>
      </c>
      <c r="B7138">
        <v>29</v>
      </c>
      <c r="C7138">
        <v>5.9999999999999995E-4</v>
      </c>
      <c r="D7138">
        <v>5.9999999999999995E-4</v>
      </c>
      <c r="E7138">
        <v>0.5</v>
      </c>
      <c r="F7138">
        <v>98376</v>
      </c>
      <c r="G7138">
        <v>59</v>
      </c>
      <c r="H7138">
        <v>98346</v>
      </c>
      <c r="I7138">
        <v>5068789</v>
      </c>
      <c r="J7138">
        <v>51.52</v>
      </c>
    </row>
    <row r="7139" spans="1:10" x14ac:dyDescent="0.45">
      <c r="A7139">
        <v>1997</v>
      </c>
      <c r="B7139">
        <v>30</v>
      </c>
      <c r="C7139">
        <v>6.4999999999999997E-4</v>
      </c>
      <c r="D7139">
        <v>6.4999999999999997E-4</v>
      </c>
      <c r="E7139">
        <v>0.5</v>
      </c>
      <c r="F7139">
        <v>98316</v>
      </c>
      <c r="G7139">
        <v>64</v>
      </c>
      <c r="H7139">
        <v>98284</v>
      </c>
      <c r="I7139">
        <v>4970443</v>
      </c>
      <c r="J7139">
        <v>50.56</v>
      </c>
    </row>
    <row r="7140" spans="1:10" x14ac:dyDescent="0.45">
      <c r="A7140">
        <v>1997</v>
      </c>
      <c r="B7140">
        <v>31</v>
      </c>
      <c r="C7140">
        <v>7.3999999999999999E-4</v>
      </c>
      <c r="D7140">
        <v>7.3999999999999999E-4</v>
      </c>
      <c r="E7140">
        <v>0.5</v>
      </c>
      <c r="F7140">
        <v>98252</v>
      </c>
      <c r="G7140">
        <v>73</v>
      </c>
      <c r="H7140">
        <v>98216</v>
      </c>
      <c r="I7140">
        <v>4872159</v>
      </c>
      <c r="J7140">
        <v>49.59</v>
      </c>
    </row>
    <row r="7141" spans="1:10" x14ac:dyDescent="0.45">
      <c r="A7141">
        <v>1997</v>
      </c>
      <c r="B7141">
        <v>32</v>
      </c>
      <c r="C7141">
        <v>7.6000000000000004E-4</v>
      </c>
      <c r="D7141">
        <v>7.6000000000000004E-4</v>
      </c>
      <c r="E7141">
        <v>0.5</v>
      </c>
      <c r="F7141">
        <v>98180</v>
      </c>
      <c r="G7141">
        <v>75</v>
      </c>
      <c r="H7141">
        <v>98142</v>
      </c>
      <c r="I7141">
        <v>4773942</v>
      </c>
      <c r="J7141">
        <v>48.62</v>
      </c>
    </row>
    <row r="7142" spans="1:10" x14ac:dyDescent="0.45">
      <c r="A7142">
        <v>1997</v>
      </c>
      <c r="B7142">
        <v>33</v>
      </c>
      <c r="C7142">
        <v>8.4999999999999995E-4</v>
      </c>
      <c r="D7142">
        <v>8.4000000000000003E-4</v>
      </c>
      <c r="E7142">
        <v>0.5</v>
      </c>
      <c r="F7142">
        <v>98105</v>
      </c>
      <c r="G7142">
        <v>83</v>
      </c>
      <c r="H7142">
        <v>98063</v>
      </c>
      <c r="I7142">
        <v>4675800</v>
      </c>
      <c r="J7142">
        <v>47.66</v>
      </c>
    </row>
    <row r="7143" spans="1:10" x14ac:dyDescent="0.45">
      <c r="A7143">
        <v>1997</v>
      </c>
      <c r="B7143">
        <v>34</v>
      </c>
      <c r="C7143">
        <v>8.8000000000000003E-4</v>
      </c>
      <c r="D7143">
        <v>8.8000000000000003E-4</v>
      </c>
      <c r="E7143">
        <v>0.5</v>
      </c>
      <c r="F7143">
        <v>98022</v>
      </c>
      <c r="G7143">
        <v>86</v>
      </c>
      <c r="H7143">
        <v>97979</v>
      </c>
      <c r="I7143">
        <v>4577737</v>
      </c>
      <c r="J7143">
        <v>46.7</v>
      </c>
    </row>
    <row r="7144" spans="1:10" x14ac:dyDescent="0.45">
      <c r="A7144">
        <v>1997</v>
      </c>
      <c r="B7144">
        <v>35</v>
      </c>
      <c r="C7144">
        <v>9.6000000000000002E-4</v>
      </c>
      <c r="D7144">
        <v>9.6000000000000002E-4</v>
      </c>
      <c r="E7144">
        <v>0.5</v>
      </c>
      <c r="F7144">
        <v>97936</v>
      </c>
      <c r="G7144">
        <v>94</v>
      </c>
      <c r="H7144">
        <v>97889</v>
      </c>
      <c r="I7144">
        <v>4479758</v>
      </c>
      <c r="J7144">
        <v>45.74</v>
      </c>
    </row>
    <row r="7145" spans="1:10" x14ac:dyDescent="0.45">
      <c r="A7145">
        <v>1997</v>
      </c>
      <c r="B7145">
        <v>36</v>
      </c>
      <c r="C7145">
        <v>1.0499999999999999E-3</v>
      </c>
      <c r="D7145">
        <v>1.0499999999999999E-3</v>
      </c>
      <c r="E7145">
        <v>0.5</v>
      </c>
      <c r="F7145">
        <v>97842</v>
      </c>
      <c r="G7145">
        <v>103</v>
      </c>
      <c r="H7145">
        <v>97790</v>
      </c>
      <c r="I7145">
        <v>4381869</v>
      </c>
      <c r="J7145">
        <v>44.79</v>
      </c>
    </row>
    <row r="7146" spans="1:10" x14ac:dyDescent="0.45">
      <c r="A7146">
        <v>1997</v>
      </c>
      <c r="B7146">
        <v>37</v>
      </c>
      <c r="C7146">
        <v>1.14E-3</v>
      </c>
      <c r="D7146">
        <v>1.14E-3</v>
      </c>
      <c r="E7146">
        <v>0.5</v>
      </c>
      <c r="F7146">
        <v>97739</v>
      </c>
      <c r="G7146">
        <v>111</v>
      </c>
      <c r="H7146">
        <v>97683</v>
      </c>
      <c r="I7146">
        <v>4284079</v>
      </c>
      <c r="J7146">
        <v>43.83</v>
      </c>
    </row>
    <row r="7147" spans="1:10" x14ac:dyDescent="0.45">
      <c r="A7147">
        <v>1997</v>
      </c>
      <c r="B7147">
        <v>38</v>
      </c>
      <c r="C7147">
        <v>1.24E-3</v>
      </c>
      <c r="D7147">
        <v>1.24E-3</v>
      </c>
      <c r="E7147">
        <v>0.5</v>
      </c>
      <c r="F7147">
        <v>97627</v>
      </c>
      <c r="G7147">
        <v>121</v>
      </c>
      <c r="H7147">
        <v>97567</v>
      </c>
      <c r="I7147">
        <v>4186396</v>
      </c>
      <c r="J7147">
        <v>42.88</v>
      </c>
    </row>
    <row r="7148" spans="1:10" x14ac:dyDescent="0.45">
      <c r="A7148">
        <v>1997</v>
      </c>
      <c r="B7148">
        <v>39</v>
      </c>
      <c r="C7148">
        <v>1.32E-3</v>
      </c>
      <c r="D7148">
        <v>1.31E-3</v>
      </c>
      <c r="E7148">
        <v>0.5</v>
      </c>
      <c r="F7148">
        <v>97506</v>
      </c>
      <c r="G7148">
        <v>128</v>
      </c>
      <c r="H7148">
        <v>97442</v>
      </c>
      <c r="I7148">
        <v>4088829</v>
      </c>
      <c r="J7148">
        <v>41.93</v>
      </c>
    </row>
    <row r="7149" spans="1:10" x14ac:dyDescent="0.45">
      <c r="A7149">
        <v>1997</v>
      </c>
      <c r="B7149">
        <v>40</v>
      </c>
      <c r="C7149">
        <v>1.4499999999999999E-3</v>
      </c>
      <c r="D7149">
        <v>1.4499999999999999E-3</v>
      </c>
      <c r="E7149">
        <v>0.5</v>
      </c>
      <c r="F7149">
        <v>97378</v>
      </c>
      <c r="G7149">
        <v>141</v>
      </c>
      <c r="H7149">
        <v>97308</v>
      </c>
      <c r="I7149">
        <v>3991387</v>
      </c>
      <c r="J7149">
        <v>40.99</v>
      </c>
    </row>
    <row r="7150" spans="1:10" x14ac:dyDescent="0.45">
      <c r="A7150">
        <v>1997</v>
      </c>
      <c r="B7150">
        <v>41</v>
      </c>
      <c r="C7150">
        <v>1.5900000000000001E-3</v>
      </c>
      <c r="D7150">
        <v>1.5900000000000001E-3</v>
      </c>
      <c r="E7150">
        <v>0.5</v>
      </c>
      <c r="F7150">
        <v>97237</v>
      </c>
      <c r="G7150">
        <v>154</v>
      </c>
      <c r="H7150">
        <v>97160</v>
      </c>
      <c r="I7150">
        <v>3894079</v>
      </c>
      <c r="J7150">
        <v>40.049999999999997</v>
      </c>
    </row>
    <row r="7151" spans="1:10" x14ac:dyDescent="0.45">
      <c r="A7151">
        <v>1997</v>
      </c>
      <c r="B7151">
        <v>42</v>
      </c>
      <c r="C7151">
        <v>1.6299999999999999E-3</v>
      </c>
      <c r="D7151">
        <v>1.6299999999999999E-3</v>
      </c>
      <c r="E7151">
        <v>0.5</v>
      </c>
      <c r="F7151">
        <v>97083</v>
      </c>
      <c r="G7151">
        <v>158</v>
      </c>
      <c r="H7151">
        <v>97004</v>
      </c>
      <c r="I7151">
        <v>3796919</v>
      </c>
      <c r="J7151">
        <v>39.11</v>
      </c>
    </row>
    <row r="7152" spans="1:10" x14ac:dyDescent="0.45">
      <c r="A7152">
        <v>1997</v>
      </c>
      <c r="B7152">
        <v>43</v>
      </c>
      <c r="C7152">
        <v>1.8600000000000001E-3</v>
      </c>
      <c r="D7152">
        <v>1.8600000000000001E-3</v>
      </c>
      <c r="E7152">
        <v>0.5</v>
      </c>
      <c r="F7152">
        <v>96924</v>
      </c>
      <c r="G7152">
        <v>180</v>
      </c>
      <c r="H7152">
        <v>96834</v>
      </c>
      <c r="I7152">
        <v>3699916</v>
      </c>
      <c r="J7152">
        <v>38.17</v>
      </c>
    </row>
    <row r="7153" spans="1:10" x14ac:dyDescent="0.45">
      <c r="A7153">
        <v>1997</v>
      </c>
      <c r="B7153">
        <v>44</v>
      </c>
      <c r="C7153">
        <v>1.92E-3</v>
      </c>
      <c r="D7153">
        <v>1.92E-3</v>
      </c>
      <c r="E7153">
        <v>0.5</v>
      </c>
      <c r="F7153">
        <v>96744</v>
      </c>
      <c r="G7153">
        <v>185</v>
      </c>
      <c r="H7153">
        <v>96651</v>
      </c>
      <c r="I7153">
        <v>3603081</v>
      </c>
      <c r="J7153">
        <v>37.24</v>
      </c>
    </row>
    <row r="7154" spans="1:10" x14ac:dyDescent="0.45">
      <c r="A7154">
        <v>1997</v>
      </c>
      <c r="B7154">
        <v>45</v>
      </c>
      <c r="C7154">
        <v>2.0300000000000001E-3</v>
      </c>
      <c r="D7154">
        <v>2.0200000000000001E-3</v>
      </c>
      <c r="E7154">
        <v>0.5</v>
      </c>
      <c r="F7154">
        <v>96558</v>
      </c>
      <c r="G7154">
        <v>195</v>
      </c>
      <c r="H7154">
        <v>96461</v>
      </c>
      <c r="I7154">
        <v>3506430</v>
      </c>
      <c r="J7154">
        <v>36.31</v>
      </c>
    </row>
    <row r="7155" spans="1:10" x14ac:dyDescent="0.45">
      <c r="A7155">
        <v>1997</v>
      </c>
      <c r="B7155">
        <v>46</v>
      </c>
      <c r="C7155">
        <v>2.2899999999999999E-3</v>
      </c>
      <c r="D7155">
        <v>2.2799999999999999E-3</v>
      </c>
      <c r="E7155">
        <v>0.5</v>
      </c>
      <c r="F7155">
        <v>96363</v>
      </c>
      <c r="G7155">
        <v>220</v>
      </c>
      <c r="H7155">
        <v>96253</v>
      </c>
      <c r="I7155">
        <v>3409969</v>
      </c>
      <c r="J7155">
        <v>35.39</v>
      </c>
    </row>
    <row r="7156" spans="1:10" x14ac:dyDescent="0.45">
      <c r="A7156">
        <v>1997</v>
      </c>
      <c r="B7156">
        <v>47</v>
      </c>
      <c r="C7156">
        <v>2.4199999999999998E-3</v>
      </c>
      <c r="D7156">
        <v>2.4199999999999998E-3</v>
      </c>
      <c r="E7156">
        <v>0.5</v>
      </c>
      <c r="F7156">
        <v>96143</v>
      </c>
      <c r="G7156">
        <v>233</v>
      </c>
      <c r="H7156">
        <v>96027</v>
      </c>
      <c r="I7156">
        <v>3313716</v>
      </c>
      <c r="J7156">
        <v>34.47</v>
      </c>
    </row>
    <row r="7157" spans="1:10" x14ac:dyDescent="0.45">
      <c r="A7157">
        <v>1997</v>
      </c>
      <c r="B7157">
        <v>48</v>
      </c>
      <c r="C7157">
        <v>2.7599999999999999E-3</v>
      </c>
      <c r="D7157">
        <v>2.7599999999999999E-3</v>
      </c>
      <c r="E7157">
        <v>0.5</v>
      </c>
      <c r="F7157">
        <v>95910</v>
      </c>
      <c r="G7157">
        <v>264</v>
      </c>
      <c r="H7157">
        <v>95778</v>
      </c>
      <c r="I7157">
        <v>3217690</v>
      </c>
      <c r="J7157">
        <v>33.549999999999997</v>
      </c>
    </row>
    <row r="7158" spans="1:10" x14ac:dyDescent="0.45">
      <c r="A7158">
        <v>1997</v>
      </c>
      <c r="B7158">
        <v>49</v>
      </c>
      <c r="C7158">
        <v>2.97E-3</v>
      </c>
      <c r="D7158">
        <v>2.97E-3</v>
      </c>
      <c r="E7158">
        <v>0.5</v>
      </c>
      <c r="F7158">
        <v>95646</v>
      </c>
      <c r="G7158">
        <v>284</v>
      </c>
      <c r="H7158">
        <v>95504</v>
      </c>
      <c r="I7158">
        <v>3121911</v>
      </c>
      <c r="J7158">
        <v>32.64</v>
      </c>
    </row>
    <row r="7159" spans="1:10" x14ac:dyDescent="0.45">
      <c r="A7159">
        <v>1997</v>
      </c>
      <c r="B7159">
        <v>50</v>
      </c>
      <c r="C7159">
        <v>3.0999999999999999E-3</v>
      </c>
      <c r="D7159">
        <v>3.0999999999999999E-3</v>
      </c>
      <c r="E7159">
        <v>0.5</v>
      </c>
      <c r="F7159">
        <v>95363</v>
      </c>
      <c r="G7159">
        <v>295</v>
      </c>
      <c r="H7159">
        <v>95215</v>
      </c>
      <c r="I7159">
        <v>3026407</v>
      </c>
      <c r="J7159">
        <v>31.74</v>
      </c>
    </row>
    <row r="7160" spans="1:10" x14ac:dyDescent="0.45">
      <c r="A7160">
        <v>1997</v>
      </c>
      <c r="B7160">
        <v>51</v>
      </c>
      <c r="C7160">
        <v>3.5799999999999998E-3</v>
      </c>
      <c r="D7160">
        <v>3.5699999999999998E-3</v>
      </c>
      <c r="E7160">
        <v>0.5</v>
      </c>
      <c r="F7160">
        <v>95067</v>
      </c>
      <c r="G7160">
        <v>339</v>
      </c>
      <c r="H7160">
        <v>94898</v>
      </c>
      <c r="I7160">
        <v>2931192</v>
      </c>
      <c r="J7160">
        <v>30.83</v>
      </c>
    </row>
    <row r="7161" spans="1:10" x14ac:dyDescent="0.45">
      <c r="A7161">
        <v>1997</v>
      </c>
      <c r="B7161">
        <v>52</v>
      </c>
      <c r="C7161">
        <v>3.98E-3</v>
      </c>
      <c r="D7161">
        <v>3.98E-3</v>
      </c>
      <c r="E7161">
        <v>0.5</v>
      </c>
      <c r="F7161">
        <v>94728</v>
      </c>
      <c r="G7161">
        <v>377</v>
      </c>
      <c r="H7161">
        <v>94539</v>
      </c>
      <c r="I7161">
        <v>2836294</v>
      </c>
      <c r="J7161">
        <v>29.94</v>
      </c>
    </row>
    <row r="7162" spans="1:10" x14ac:dyDescent="0.45">
      <c r="A7162">
        <v>1997</v>
      </c>
      <c r="B7162">
        <v>53</v>
      </c>
      <c r="C7162">
        <v>4.4099999999999999E-3</v>
      </c>
      <c r="D7162">
        <v>4.4000000000000003E-3</v>
      </c>
      <c r="E7162">
        <v>0.5</v>
      </c>
      <c r="F7162">
        <v>94351</v>
      </c>
      <c r="G7162">
        <v>415</v>
      </c>
      <c r="H7162">
        <v>94144</v>
      </c>
      <c r="I7162">
        <v>2741755</v>
      </c>
      <c r="J7162">
        <v>29.06</v>
      </c>
    </row>
    <row r="7163" spans="1:10" x14ac:dyDescent="0.45">
      <c r="A7163">
        <v>1997</v>
      </c>
      <c r="B7163">
        <v>54</v>
      </c>
      <c r="C7163">
        <v>4.5500000000000002E-3</v>
      </c>
      <c r="D7163">
        <v>4.5300000000000002E-3</v>
      </c>
      <c r="E7163">
        <v>0.5</v>
      </c>
      <c r="F7163">
        <v>93936</v>
      </c>
      <c r="G7163">
        <v>426</v>
      </c>
      <c r="H7163">
        <v>93723</v>
      </c>
      <c r="I7163">
        <v>2647611</v>
      </c>
      <c r="J7163">
        <v>28.19</v>
      </c>
    </row>
    <row r="7164" spans="1:10" x14ac:dyDescent="0.45">
      <c r="A7164">
        <v>1997</v>
      </c>
      <c r="B7164">
        <v>55</v>
      </c>
      <c r="C7164">
        <v>5.1900000000000002E-3</v>
      </c>
      <c r="D7164">
        <v>5.1799999999999997E-3</v>
      </c>
      <c r="E7164">
        <v>0.5</v>
      </c>
      <c r="F7164">
        <v>93510</v>
      </c>
      <c r="G7164">
        <v>484</v>
      </c>
      <c r="H7164">
        <v>93268</v>
      </c>
      <c r="I7164">
        <v>2553888</v>
      </c>
      <c r="J7164">
        <v>27.31</v>
      </c>
    </row>
    <row r="7165" spans="1:10" x14ac:dyDescent="0.45">
      <c r="A7165">
        <v>1997</v>
      </c>
      <c r="B7165">
        <v>56</v>
      </c>
      <c r="C7165">
        <v>5.77E-3</v>
      </c>
      <c r="D7165">
        <v>5.7499999999999999E-3</v>
      </c>
      <c r="E7165">
        <v>0.5</v>
      </c>
      <c r="F7165">
        <v>93026</v>
      </c>
      <c r="G7165">
        <v>535</v>
      </c>
      <c r="H7165">
        <v>92758</v>
      </c>
      <c r="I7165">
        <v>2460620</v>
      </c>
      <c r="J7165">
        <v>26.45</v>
      </c>
    </row>
    <row r="7166" spans="1:10" x14ac:dyDescent="0.45">
      <c r="A7166">
        <v>1997</v>
      </c>
      <c r="B7166">
        <v>57</v>
      </c>
      <c r="C7166">
        <v>6.3499999999999997E-3</v>
      </c>
      <c r="D7166">
        <v>6.3299999999999997E-3</v>
      </c>
      <c r="E7166">
        <v>0.5</v>
      </c>
      <c r="F7166">
        <v>92491</v>
      </c>
      <c r="G7166">
        <v>585</v>
      </c>
      <c r="H7166">
        <v>92198</v>
      </c>
      <c r="I7166">
        <v>2367861</v>
      </c>
      <c r="J7166">
        <v>25.6</v>
      </c>
    </row>
    <row r="7167" spans="1:10" x14ac:dyDescent="0.45">
      <c r="A7167">
        <v>1997</v>
      </c>
      <c r="B7167">
        <v>58</v>
      </c>
      <c r="C7167">
        <v>7.0499999999999998E-3</v>
      </c>
      <c r="D7167">
        <v>7.0200000000000002E-3</v>
      </c>
      <c r="E7167">
        <v>0.5</v>
      </c>
      <c r="F7167">
        <v>91906</v>
      </c>
      <c r="G7167">
        <v>645</v>
      </c>
      <c r="H7167">
        <v>91583</v>
      </c>
      <c r="I7167">
        <v>2275663</v>
      </c>
      <c r="J7167">
        <v>24.76</v>
      </c>
    </row>
    <row r="7168" spans="1:10" x14ac:dyDescent="0.45">
      <c r="A7168">
        <v>1997</v>
      </c>
      <c r="B7168">
        <v>59</v>
      </c>
      <c r="C7168">
        <v>7.3699999999999998E-3</v>
      </c>
      <c r="D7168">
        <v>7.3400000000000002E-3</v>
      </c>
      <c r="E7168">
        <v>0.5</v>
      </c>
      <c r="F7168">
        <v>91260</v>
      </c>
      <c r="G7168">
        <v>670</v>
      </c>
      <c r="H7168">
        <v>90925</v>
      </c>
      <c r="I7168">
        <v>2184080</v>
      </c>
      <c r="J7168">
        <v>23.93</v>
      </c>
    </row>
    <row r="7169" spans="1:10" x14ac:dyDescent="0.45">
      <c r="A7169">
        <v>1997</v>
      </c>
      <c r="B7169">
        <v>60</v>
      </c>
      <c r="C7169">
        <v>7.9500000000000005E-3</v>
      </c>
      <c r="D7169">
        <v>7.92E-3</v>
      </c>
      <c r="E7169">
        <v>0.5</v>
      </c>
      <c r="F7169">
        <v>90590</v>
      </c>
      <c r="G7169">
        <v>717</v>
      </c>
      <c r="H7169">
        <v>90232</v>
      </c>
      <c r="I7169">
        <v>2093155</v>
      </c>
      <c r="J7169">
        <v>23.11</v>
      </c>
    </row>
    <row r="7170" spans="1:10" x14ac:dyDescent="0.45">
      <c r="A7170">
        <v>1997</v>
      </c>
      <c r="B7170">
        <v>61</v>
      </c>
      <c r="C7170">
        <v>9.2700000000000005E-3</v>
      </c>
      <c r="D7170">
        <v>9.2200000000000008E-3</v>
      </c>
      <c r="E7170">
        <v>0.5</v>
      </c>
      <c r="F7170">
        <v>89873</v>
      </c>
      <c r="G7170">
        <v>829</v>
      </c>
      <c r="H7170">
        <v>89459</v>
      </c>
      <c r="I7170">
        <v>2002923</v>
      </c>
      <c r="J7170">
        <v>22.29</v>
      </c>
    </row>
    <row r="7171" spans="1:10" x14ac:dyDescent="0.45">
      <c r="A7171">
        <v>1997</v>
      </c>
      <c r="B7171">
        <v>62</v>
      </c>
      <c r="C7171">
        <v>1.014E-2</v>
      </c>
      <c r="D7171">
        <v>1.008E-2</v>
      </c>
      <c r="E7171">
        <v>0.5</v>
      </c>
      <c r="F7171">
        <v>89044</v>
      </c>
      <c r="G7171">
        <v>898</v>
      </c>
      <c r="H7171">
        <v>88595</v>
      </c>
      <c r="I7171">
        <v>1913464</v>
      </c>
      <c r="J7171">
        <v>21.49</v>
      </c>
    </row>
    <row r="7172" spans="1:10" x14ac:dyDescent="0.45">
      <c r="A7172">
        <v>1997</v>
      </c>
      <c r="B7172">
        <v>63</v>
      </c>
      <c r="C7172">
        <v>1.1209999999999999E-2</v>
      </c>
      <c r="D7172">
        <v>1.115E-2</v>
      </c>
      <c r="E7172">
        <v>0.5</v>
      </c>
      <c r="F7172">
        <v>88146</v>
      </c>
      <c r="G7172">
        <v>983</v>
      </c>
      <c r="H7172">
        <v>87655</v>
      </c>
      <c r="I7172">
        <v>1824869</v>
      </c>
      <c r="J7172">
        <v>20.7</v>
      </c>
    </row>
    <row r="7173" spans="1:10" x14ac:dyDescent="0.45">
      <c r="A7173">
        <v>1997</v>
      </c>
      <c r="B7173">
        <v>64</v>
      </c>
      <c r="C7173">
        <v>1.2019999999999999E-2</v>
      </c>
      <c r="D7173">
        <v>1.1950000000000001E-2</v>
      </c>
      <c r="E7173">
        <v>0.5</v>
      </c>
      <c r="F7173">
        <v>87164</v>
      </c>
      <c r="G7173">
        <v>1042</v>
      </c>
      <c r="H7173">
        <v>86643</v>
      </c>
      <c r="I7173">
        <v>1737214</v>
      </c>
      <c r="J7173">
        <v>19.93</v>
      </c>
    </row>
    <row r="7174" spans="1:10" x14ac:dyDescent="0.45">
      <c r="A7174">
        <v>1997</v>
      </c>
      <c r="B7174">
        <v>65</v>
      </c>
      <c r="C7174">
        <v>1.2880000000000001E-2</v>
      </c>
      <c r="D7174">
        <v>1.2800000000000001E-2</v>
      </c>
      <c r="E7174">
        <v>0.5</v>
      </c>
      <c r="F7174">
        <v>86122</v>
      </c>
      <c r="G7174">
        <v>1102</v>
      </c>
      <c r="H7174">
        <v>85571</v>
      </c>
      <c r="I7174">
        <v>1650571</v>
      </c>
      <c r="J7174">
        <v>19.170000000000002</v>
      </c>
    </row>
    <row r="7175" spans="1:10" x14ac:dyDescent="0.45">
      <c r="A7175">
        <v>1997</v>
      </c>
      <c r="B7175">
        <v>66</v>
      </c>
      <c r="C7175">
        <v>1.3729999999999999E-2</v>
      </c>
      <c r="D7175">
        <v>1.363E-2</v>
      </c>
      <c r="E7175">
        <v>0.5</v>
      </c>
      <c r="F7175">
        <v>85020</v>
      </c>
      <c r="G7175">
        <v>1159</v>
      </c>
      <c r="H7175">
        <v>84440</v>
      </c>
      <c r="I7175">
        <v>1565000</v>
      </c>
      <c r="J7175">
        <v>18.41</v>
      </c>
    </row>
    <row r="7176" spans="1:10" x14ac:dyDescent="0.45">
      <c r="A7176">
        <v>1997</v>
      </c>
      <c r="B7176">
        <v>67</v>
      </c>
      <c r="C7176">
        <v>1.4930000000000001E-2</v>
      </c>
      <c r="D7176">
        <v>1.482E-2</v>
      </c>
      <c r="E7176">
        <v>0.5</v>
      </c>
      <c r="F7176">
        <v>83861</v>
      </c>
      <c r="G7176">
        <v>1243</v>
      </c>
      <c r="H7176">
        <v>83239</v>
      </c>
      <c r="I7176">
        <v>1480560</v>
      </c>
      <c r="J7176">
        <v>17.649999999999999</v>
      </c>
    </row>
    <row r="7177" spans="1:10" x14ac:dyDescent="0.45">
      <c r="A7177">
        <v>1997</v>
      </c>
      <c r="B7177">
        <v>68</v>
      </c>
      <c r="C7177">
        <v>1.6480000000000002E-2</v>
      </c>
      <c r="D7177">
        <v>1.634E-2</v>
      </c>
      <c r="E7177">
        <v>0.5</v>
      </c>
      <c r="F7177">
        <v>82618</v>
      </c>
      <c r="G7177">
        <v>1350</v>
      </c>
      <c r="H7177">
        <v>81943</v>
      </c>
      <c r="I7177">
        <v>1397320</v>
      </c>
      <c r="J7177">
        <v>16.91</v>
      </c>
    </row>
    <row r="7178" spans="1:10" x14ac:dyDescent="0.45">
      <c r="A7178">
        <v>1997</v>
      </c>
      <c r="B7178">
        <v>69</v>
      </c>
      <c r="C7178">
        <v>1.7979999999999999E-2</v>
      </c>
      <c r="D7178">
        <v>1.7819999999999999E-2</v>
      </c>
      <c r="E7178">
        <v>0.5</v>
      </c>
      <c r="F7178">
        <v>81268</v>
      </c>
      <c r="G7178">
        <v>1449</v>
      </c>
      <c r="H7178">
        <v>80544</v>
      </c>
      <c r="I7178">
        <v>1315377</v>
      </c>
      <c r="J7178">
        <v>16.190000000000001</v>
      </c>
    </row>
    <row r="7179" spans="1:10" x14ac:dyDescent="0.45">
      <c r="A7179">
        <v>1997</v>
      </c>
      <c r="B7179">
        <v>70</v>
      </c>
      <c r="C7179">
        <v>1.9470000000000001E-2</v>
      </c>
      <c r="D7179">
        <v>1.9290000000000002E-2</v>
      </c>
      <c r="E7179">
        <v>0.5</v>
      </c>
      <c r="F7179">
        <v>79819</v>
      </c>
      <c r="G7179">
        <v>1539</v>
      </c>
      <c r="H7179">
        <v>79050</v>
      </c>
      <c r="I7179">
        <v>1234833</v>
      </c>
      <c r="J7179">
        <v>15.47</v>
      </c>
    </row>
    <row r="7180" spans="1:10" x14ac:dyDescent="0.45">
      <c r="A7180">
        <v>1997</v>
      </c>
      <c r="B7180">
        <v>71</v>
      </c>
      <c r="C7180">
        <v>2.2210000000000001E-2</v>
      </c>
      <c r="D7180">
        <v>2.197E-2</v>
      </c>
      <c r="E7180">
        <v>0.5</v>
      </c>
      <c r="F7180">
        <v>78280</v>
      </c>
      <c r="G7180">
        <v>1720</v>
      </c>
      <c r="H7180">
        <v>77420</v>
      </c>
      <c r="I7180">
        <v>1155784</v>
      </c>
      <c r="J7180">
        <v>14.76</v>
      </c>
    </row>
    <row r="7181" spans="1:10" x14ac:dyDescent="0.45">
      <c r="A7181">
        <v>1997</v>
      </c>
      <c r="B7181">
        <v>72</v>
      </c>
      <c r="C7181">
        <v>2.4250000000000001E-2</v>
      </c>
      <c r="D7181">
        <v>2.3959999999999999E-2</v>
      </c>
      <c r="E7181">
        <v>0.5</v>
      </c>
      <c r="F7181">
        <v>76560</v>
      </c>
      <c r="G7181">
        <v>1834</v>
      </c>
      <c r="H7181">
        <v>75643</v>
      </c>
      <c r="I7181">
        <v>1078364</v>
      </c>
      <c r="J7181">
        <v>14.09</v>
      </c>
    </row>
    <row r="7182" spans="1:10" x14ac:dyDescent="0.45">
      <c r="A7182">
        <v>1997</v>
      </c>
      <c r="B7182">
        <v>73</v>
      </c>
      <c r="C7182">
        <v>2.6120000000000001E-2</v>
      </c>
      <c r="D7182">
        <v>2.579E-2</v>
      </c>
      <c r="E7182">
        <v>0.5</v>
      </c>
      <c r="F7182">
        <v>74726</v>
      </c>
      <c r="G7182">
        <v>1927</v>
      </c>
      <c r="H7182">
        <v>73763</v>
      </c>
      <c r="I7182">
        <v>1002720</v>
      </c>
      <c r="J7182">
        <v>13.42</v>
      </c>
    </row>
    <row r="7183" spans="1:10" x14ac:dyDescent="0.45">
      <c r="A7183">
        <v>1997</v>
      </c>
      <c r="B7183">
        <v>74</v>
      </c>
      <c r="C7183">
        <v>2.7730000000000001E-2</v>
      </c>
      <c r="D7183">
        <v>2.7349999999999999E-2</v>
      </c>
      <c r="E7183">
        <v>0.5</v>
      </c>
      <c r="F7183">
        <v>72799</v>
      </c>
      <c r="G7183">
        <v>1991</v>
      </c>
      <c r="H7183">
        <v>71804</v>
      </c>
      <c r="I7183">
        <v>928958</v>
      </c>
      <c r="J7183">
        <v>12.76</v>
      </c>
    </row>
    <row r="7184" spans="1:10" x14ac:dyDescent="0.45">
      <c r="A7184">
        <v>1997</v>
      </c>
      <c r="B7184">
        <v>75</v>
      </c>
      <c r="C7184">
        <v>3.0460000000000001E-2</v>
      </c>
      <c r="D7184">
        <v>0.03</v>
      </c>
      <c r="E7184">
        <v>0.5</v>
      </c>
      <c r="F7184">
        <v>70808</v>
      </c>
      <c r="G7184">
        <v>2124</v>
      </c>
      <c r="H7184">
        <v>69746</v>
      </c>
      <c r="I7184">
        <v>857154</v>
      </c>
      <c r="J7184">
        <v>12.11</v>
      </c>
    </row>
    <row r="7185" spans="1:10" x14ac:dyDescent="0.45">
      <c r="A7185">
        <v>1997</v>
      </c>
      <c r="B7185">
        <v>76</v>
      </c>
      <c r="C7185">
        <v>3.347E-2</v>
      </c>
      <c r="D7185">
        <v>3.2919999999999998E-2</v>
      </c>
      <c r="E7185">
        <v>0.5</v>
      </c>
      <c r="F7185">
        <v>68684</v>
      </c>
      <c r="G7185">
        <v>2261</v>
      </c>
      <c r="H7185">
        <v>67553</v>
      </c>
      <c r="I7185">
        <v>787408</v>
      </c>
      <c r="J7185">
        <v>11.46</v>
      </c>
    </row>
    <row r="7186" spans="1:10" x14ac:dyDescent="0.45">
      <c r="A7186">
        <v>1997</v>
      </c>
      <c r="B7186">
        <v>77</v>
      </c>
      <c r="C7186">
        <v>3.8030000000000001E-2</v>
      </c>
      <c r="D7186">
        <v>3.7319999999999999E-2</v>
      </c>
      <c r="E7186">
        <v>0.5</v>
      </c>
      <c r="F7186">
        <v>66423</v>
      </c>
      <c r="G7186">
        <v>2479</v>
      </c>
      <c r="H7186">
        <v>65183</v>
      </c>
      <c r="I7186">
        <v>719855</v>
      </c>
      <c r="J7186">
        <v>10.84</v>
      </c>
    </row>
    <row r="7187" spans="1:10" x14ac:dyDescent="0.45">
      <c r="A7187">
        <v>1997</v>
      </c>
      <c r="B7187">
        <v>78</v>
      </c>
      <c r="C7187">
        <v>4.0849999999999997E-2</v>
      </c>
      <c r="D7187">
        <v>4.0030000000000003E-2</v>
      </c>
      <c r="E7187">
        <v>0.5</v>
      </c>
      <c r="F7187">
        <v>63944</v>
      </c>
      <c r="G7187">
        <v>2560</v>
      </c>
      <c r="H7187">
        <v>62664</v>
      </c>
      <c r="I7187">
        <v>654672</v>
      </c>
      <c r="J7187">
        <v>10.24</v>
      </c>
    </row>
    <row r="7188" spans="1:10" x14ac:dyDescent="0.45">
      <c r="A7188">
        <v>1997</v>
      </c>
      <c r="B7188">
        <v>79</v>
      </c>
      <c r="C7188">
        <v>4.5280000000000001E-2</v>
      </c>
      <c r="D7188">
        <v>4.4269999999999997E-2</v>
      </c>
      <c r="E7188">
        <v>0.5</v>
      </c>
      <c r="F7188">
        <v>61384</v>
      </c>
      <c r="G7188">
        <v>2718</v>
      </c>
      <c r="H7188">
        <v>60025</v>
      </c>
      <c r="I7188">
        <v>592008</v>
      </c>
      <c r="J7188">
        <v>9.64</v>
      </c>
    </row>
    <row r="7189" spans="1:10" x14ac:dyDescent="0.45">
      <c r="A7189">
        <v>1997</v>
      </c>
      <c r="B7189">
        <v>80</v>
      </c>
      <c r="C7189">
        <v>5.2080000000000001E-2</v>
      </c>
      <c r="D7189">
        <v>5.076E-2</v>
      </c>
      <c r="E7189">
        <v>0.5</v>
      </c>
      <c r="F7189">
        <v>58667</v>
      </c>
      <c r="G7189">
        <v>2978</v>
      </c>
      <c r="H7189">
        <v>57178</v>
      </c>
      <c r="I7189">
        <v>531982</v>
      </c>
      <c r="J7189">
        <v>9.07</v>
      </c>
    </row>
    <row r="7190" spans="1:10" x14ac:dyDescent="0.45">
      <c r="A7190">
        <v>1997</v>
      </c>
      <c r="B7190">
        <v>81</v>
      </c>
      <c r="C7190">
        <v>5.7430000000000002E-2</v>
      </c>
      <c r="D7190">
        <v>5.5829999999999998E-2</v>
      </c>
      <c r="E7190">
        <v>0.5</v>
      </c>
      <c r="F7190">
        <v>55689</v>
      </c>
      <c r="G7190">
        <v>3109</v>
      </c>
      <c r="H7190">
        <v>54134</v>
      </c>
      <c r="I7190">
        <v>474805</v>
      </c>
      <c r="J7190">
        <v>8.5299999999999994</v>
      </c>
    </row>
    <row r="7191" spans="1:10" x14ac:dyDescent="0.45">
      <c r="A7191">
        <v>1997</v>
      </c>
      <c r="B7191">
        <v>82</v>
      </c>
      <c r="C7191">
        <v>6.4180000000000001E-2</v>
      </c>
      <c r="D7191">
        <v>6.2179999999999999E-2</v>
      </c>
      <c r="E7191">
        <v>0.5</v>
      </c>
      <c r="F7191">
        <v>52580</v>
      </c>
      <c r="G7191">
        <v>3269</v>
      </c>
      <c r="H7191">
        <v>50945</v>
      </c>
      <c r="I7191">
        <v>420670</v>
      </c>
      <c r="J7191">
        <v>8</v>
      </c>
    </row>
    <row r="7192" spans="1:10" x14ac:dyDescent="0.45">
      <c r="A7192">
        <v>1997</v>
      </c>
      <c r="B7192">
        <v>83</v>
      </c>
      <c r="C7192">
        <v>7.1540000000000006E-2</v>
      </c>
      <c r="D7192">
        <v>6.9070000000000006E-2</v>
      </c>
      <c r="E7192">
        <v>0.5</v>
      </c>
      <c r="F7192">
        <v>49310</v>
      </c>
      <c r="G7192">
        <v>3406</v>
      </c>
      <c r="H7192">
        <v>47607</v>
      </c>
      <c r="I7192">
        <v>369725</v>
      </c>
      <c r="J7192">
        <v>7.5</v>
      </c>
    </row>
    <row r="7193" spans="1:10" x14ac:dyDescent="0.45">
      <c r="A7193">
        <v>1997</v>
      </c>
      <c r="B7193">
        <v>84</v>
      </c>
      <c r="C7193">
        <v>7.9210000000000003E-2</v>
      </c>
      <c r="D7193">
        <v>7.6189999999999994E-2</v>
      </c>
      <c r="E7193">
        <v>0.5</v>
      </c>
      <c r="F7193">
        <v>45905</v>
      </c>
      <c r="G7193">
        <v>3498</v>
      </c>
      <c r="H7193">
        <v>44156</v>
      </c>
      <c r="I7193">
        <v>322118</v>
      </c>
      <c r="J7193">
        <v>7.02</v>
      </c>
    </row>
    <row r="7194" spans="1:10" x14ac:dyDescent="0.45">
      <c r="A7194">
        <v>1997</v>
      </c>
      <c r="B7194">
        <v>85</v>
      </c>
      <c r="C7194">
        <v>8.8260000000000005E-2</v>
      </c>
      <c r="D7194">
        <v>8.4529999999999994E-2</v>
      </c>
      <c r="E7194">
        <v>0.5</v>
      </c>
      <c r="F7194">
        <v>42407</v>
      </c>
      <c r="G7194">
        <v>3585</v>
      </c>
      <c r="H7194">
        <v>40615</v>
      </c>
      <c r="I7194">
        <v>277962</v>
      </c>
      <c r="J7194">
        <v>6.55</v>
      </c>
    </row>
    <row r="7195" spans="1:10" x14ac:dyDescent="0.45">
      <c r="A7195">
        <v>1997</v>
      </c>
      <c r="B7195">
        <v>86</v>
      </c>
      <c r="C7195">
        <v>9.9729999999999999E-2</v>
      </c>
      <c r="D7195">
        <v>9.5000000000000001E-2</v>
      </c>
      <c r="E7195">
        <v>0.5</v>
      </c>
      <c r="F7195">
        <v>38823</v>
      </c>
      <c r="G7195">
        <v>3688</v>
      </c>
      <c r="H7195">
        <v>36979</v>
      </c>
      <c r="I7195">
        <v>237347</v>
      </c>
      <c r="J7195">
        <v>6.11</v>
      </c>
    </row>
    <row r="7196" spans="1:10" x14ac:dyDescent="0.45">
      <c r="A7196">
        <v>1997</v>
      </c>
      <c r="B7196">
        <v>87</v>
      </c>
      <c r="C7196">
        <v>0.11162</v>
      </c>
      <c r="D7196">
        <v>0.10571999999999999</v>
      </c>
      <c r="E7196">
        <v>0.5</v>
      </c>
      <c r="F7196">
        <v>35135</v>
      </c>
      <c r="G7196">
        <v>3714</v>
      </c>
      <c r="H7196">
        <v>33277</v>
      </c>
      <c r="I7196">
        <v>200369</v>
      </c>
      <c r="J7196">
        <v>5.7</v>
      </c>
    </row>
    <row r="7197" spans="1:10" x14ac:dyDescent="0.45">
      <c r="A7197">
        <v>1997</v>
      </c>
      <c r="B7197">
        <v>88</v>
      </c>
      <c r="C7197">
        <v>0.12139</v>
      </c>
      <c r="D7197">
        <v>0.11445</v>
      </c>
      <c r="E7197">
        <v>0.5</v>
      </c>
      <c r="F7197">
        <v>31420</v>
      </c>
      <c r="G7197">
        <v>3596</v>
      </c>
      <c r="H7197">
        <v>29622</v>
      </c>
      <c r="I7197">
        <v>167091</v>
      </c>
      <c r="J7197">
        <v>5.32</v>
      </c>
    </row>
    <row r="7198" spans="1:10" x14ac:dyDescent="0.45">
      <c r="A7198">
        <v>1997</v>
      </c>
      <c r="B7198">
        <v>89</v>
      </c>
      <c r="C7198">
        <v>0.13728000000000001</v>
      </c>
      <c r="D7198">
        <v>0.12847</v>
      </c>
      <c r="E7198">
        <v>0.5</v>
      </c>
      <c r="F7198">
        <v>27824</v>
      </c>
      <c r="G7198">
        <v>3574</v>
      </c>
      <c r="H7198">
        <v>26037</v>
      </c>
      <c r="I7198">
        <v>137469</v>
      </c>
      <c r="J7198">
        <v>4.9400000000000004</v>
      </c>
    </row>
    <row r="7199" spans="1:10" x14ac:dyDescent="0.45">
      <c r="A7199">
        <v>1997</v>
      </c>
      <c r="B7199">
        <v>90</v>
      </c>
      <c r="C7199">
        <v>0.15418999999999999</v>
      </c>
      <c r="D7199">
        <v>0.14315</v>
      </c>
      <c r="E7199">
        <v>0.5</v>
      </c>
      <c r="F7199">
        <v>24250</v>
      </c>
      <c r="G7199">
        <v>3471</v>
      </c>
      <c r="H7199">
        <v>22514</v>
      </c>
      <c r="I7199">
        <v>111432</v>
      </c>
      <c r="J7199">
        <v>4.5999999999999996</v>
      </c>
    </row>
    <row r="7200" spans="1:10" x14ac:dyDescent="0.45">
      <c r="A7200">
        <v>1997</v>
      </c>
      <c r="B7200">
        <v>91</v>
      </c>
      <c r="C7200">
        <v>0.16955000000000001</v>
      </c>
      <c r="D7200">
        <v>0.15629999999999999</v>
      </c>
      <c r="E7200">
        <v>0.5</v>
      </c>
      <c r="F7200">
        <v>20778</v>
      </c>
      <c r="G7200">
        <v>3248</v>
      </c>
      <c r="H7200">
        <v>19154</v>
      </c>
      <c r="I7200">
        <v>88918</v>
      </c>
      <c r="J7200">
        <v>4.28</v>
      </c>
    </row>
    <row r="7201" spans="1:10" x14ac:dyDescent="0.45">
      <c r="A7201">
        <v>1997</v>
      </c>
      <c r="B7201">
        <v>92</v>
      </c>
      <c r="C7201">
        <v>0.18851999999999999</v>
      </c>
      <c r="D7201">
        <v>0.17227999999999999</v>
      </c>
      <c r="E7201">
        <v>0.5</v>
      </c>
      <c r="F7201">
        <v>17531</v>
      </c>
      <c r="G7201">
        <v>3020</v>
      </c>
      <c r="H7201">
        <v>16020</v>
      </c>
      <c r="I7201">
        <v>69763</v>
      </c>
      <c r="J7201">
        <v>3.98</v>
      </c>
    </row>
    <row r="7202" spans="1:10" x14ac:dyDescent="0.45">
      <c r="A7202">
        <v>1997</v>
      </c>
      <c r="B7202">
        <v>93</v>
      </c>
      <c r="C7202">
        <v>0.21151</v>
      </c>
      <c r="D7202">
        <v>0.19128000000000001</v>
      </c>
      <c r="E7202">
        <v>0.5</v>
      </c>
      <c r="F7202">
        <v>14510</v>
      </c>
      <c r="G7202">
        <v>2776</v>
      </c>
      <c r="H7202">
        <v>13123</v>
      </c>
      <c r="I7202">
        <v>53743</v>
      </c>
      <c r="J7202">
        <v>3.7</v>
      </c>
    </row>
    <row r="7203" spans="1:10" x14ac:dyDescent="0.45">
      <c r="A7203">
        <v>1997</v>
      </c>
      <c r="B7203">
        <v>94</v>
      </c>
      <c r="C7203">
        <v>0.23161999999999999</v>
      </c>
      <c r="D7203">
        <v>0.20757999999999999</v>
      </c>
      <c r="E7203">
        <v>0.5</v>
      </c>
      <c r="F7203">
        <v>11735</v>
      </c>
      <c r="G7203">
        <v>2436</v>
      </c>
      <c r="H7203">
        <v>10517</v>
      </c>
      <c r="I7203">
        <v>40620</v>
      </c>
      <c r="J7203">
        <v>3.46</v>
      </c>
    </row>
    <row r="7204" spans="1:10" x14ac:dyDescent="0.45">
      <c r="A7204">
        <v>1997</v>
      </c>
      <c r="B7204">
        <v>95</v>
      </c>
      <c r="C7204">
        <v>0.25087999999999999</v>
      </c>
      <c r="D7204">
        <v>0.22292000000000001</v>
      </c>
      <c r="E7204">
        <v>0.5</v>
      </c>
      <c r="F7204">
        <v>9299</v>
      </c>
      <c r="G7204">
        <v>2073</v>
      </c>
      <c r="H7204">
        <v>8262</v>
      </c>
      <c r="I7204">
        <v>30104</v>
      </c>
      <c r="J7204">
        <v>3.24</v>
      </c>
    </row>
    <row r="7205" spans="1:10" x14ac:dyDescent="0.45">
      <c r="A7205">
        <v>1997</v>
      </c>
      <c r="B7205">
        <v>96</v>
      </c>
      <c r="C7205">
        <v>0.27457999999999999</v>
      </c>
      <c r="D7205">
        <v>0.24143000000000001</v>
      </c>
      <c r="E7205">
        <v>0.5</v>
      </c>
      <c r="F7205">
        <v>7226</v>
      </c>
      <c r="G7205">
        <v>1745</v>
      </c>
      <c r="H7205">
        <v>6354</v>
      </c>
      <c r="I7205">
        <v>21841</v>
      </c>
      <c r="J7205">
        <v>3.02</v>
      </c>
    </row>
    <row r="7206" spans="1:10" x14ac:dyDescent="0.45">
      <c r="A7206">
        <v>1997</v>
      </c>
      <c r="B7206">
        <v>97</v>
      </c>
      <c r="C7206">
        <v>0.29962</v>
      </c>
      <c r="D7206">
        <v>0.26057999999999998</v>
      </c>
      <c r="E7206">
        <v>0.5</v>
      </c>
      <c r="F7206">
        <v>5481</v>
      </c>
      <c r="G7206">
        <v>1428</v>
      </c>
      <c r="H7206">
        <v>4767</v>
      </c>
      <c r="I7206">
        <v>15488</v>
      </c>
      <c r="J7206">
        <v>2.83</v>
      </c>
    </row>
    <row r="7207" spans="1:10" x14ac:dyDescent="0.45">
      <c r="A7207">
        <v>1997</v>
      </c>
      <c r="B7207">
        <v>98</v>
      </c>
      <c r="C7207">
        <v>0.32590999999999998</v>
      </c>
      <c r="D7207">
        <v>0.28025</v>
      </c>
      <c r="E7207">
        <v>0.5</v>
      </c>
      <c r="F7207">
        <v>4053</v>
      </c>
      <c r="G7207">
        <v>1136</v>
      </c>
      <c r="H7207">
        <v>3485</v>
      </c>
      <c r="I7207">
        <v>10720</v>
      </c>
      <c r="J7207">
        <v>2.65</v>
      </c>
    </row>
    <row r="7208" spans="1:10" x14ac:dyDescent="0.45">
      <c r="A7208">
        <v>1997</v>
      </c>
      <c r="B7208">
        <v>99</v>
      </c>
      <c r="C7208">
        <v>0.35335</v>
      </c>
      <c r="D7208">
        <v>0.30030000000000001</v>
      </c>
      <c r="E7208">
        <v>0.5</v>
      </c>
      <c r="F7208">
        <v>2917</v>
      </c>
      <c r="G7208">
        <v>876</v>
      </c>
      <c r="H7208">
        <v>2479</v>
      </c>
      <c r="I7208">
        <v>7235</v>
      </c>
      <c r="J7208">
        <v>2.48</v>
      </c>
    </row>
    <row r="7209" spans="1:10" x14ac:dyDescent="0.45">
      <c r="A7209">
        <v>1997</v>
      </c>
      <c r="B7209">
        <v>100</v>
      </c>
      <c r="C7209">
        <v>0.38179000000000002</v>
      </c>
      <c r="D7209">
        <v>0.32058999999999999</v>
      </c>
      <c r="E7209">
        <v>0.5</v>
      </c>
      <c r="F7209">
        <v>2041</v>
      </c>
      <c r="G7209">
        <v>654</v>
      </c>
      <c r="H7209">
        <v>1714</v>
      </c>
      <c r="I7209">
        <v>4756</v>
      </c>
      <c r="J7209">
        <v>2.33</v>
      </c>
    </row>
    <row r="7210" spans="1:10" x14ac:dyDescent="0.45">
      <c r="A7210">
        <v>1997</v>
      </c>
      <c r="B7210">
        <v>101</v>
      </c>
      <c r="C7210">
        <v>0.41106999999999999</v>
      </c>
      <c r="D7210">
        <v>0.34099000000000002</v>
      </c>
      <c r="E7210">
        <v>0.5</v>
      </c>
      <c r="F7210">
        <v>1387</v>
      </c>
      <c r="G7210">
        <v>473</v>
      </c>
      <c r="H7210">
        <v>1150</v>
      </c>
      <c r="I7210">
        <v>3042</v>
      </c>
      <c r="J7210">
        <v>2.19</v>
      </c>
    </row>
    <row r="7211" spans="1:10" x14ac:dyDescent="0.45">
      <c r="A7211">
        <v>1997</v>
      </c>
      <c r="B7211">
        <v>102</v>
      </c>
      <c r="C7211">
        <v>0.44098999999999999</v>
      </c>
      <c r="D7211">
        <v>0.36131999999999997</v>
      </c>
      <c r="E7211">
        <v>0.5</v>
      </c>
      <c r="F7211">
        <v>914</v>
      </c>
      <c r="G7211">
        <v>330</v>
      </c>
      <c r="H7211">
        <v>749</v>
      </c>
      <c r="I7211">
        <v>1892</v>
      </c>
      <c r="J7211">
        <v>2.0699999999999998</v>
      </c>
    </row>
    <row r="7212" spans="1:10" x14ac:dyDescent="0.45">
      <c r="A7212">
        <v>1997</v>
      </c>
      <c r="B7212">
        <v>103</v>
      </c>
      <c r="C7212">
        <v>0.47133999999999998</v>
      </c>
      <c r="D7212">
        <v>0.38145000000000001</v>
      </c>
      <c r="E7212">
        <v>0.5</v>
      </c>
      <c r="F7212">
        <v>584</v>
      </c>
      <c r="G7212">
        <v>223</v>
      </c>
      <c r="H7212">
        <v>472</v>
      </c>
      <c r="I7212">
        <v>1143</v>
      </c>
      <c r="J7212">
        <v>1.96</v>
      </c>
    </row>
    <row r="7213" spans="1:10" x14ac:dyDescent="0.45">
      <c r="A7213">
        <v>1997</v>
      </c>
      <c r="B7213">
        <v>104</v>
      </c>
      <c r="C7213">
        <v>0.50190999999999997</v>
      </c>
      <c r="D7213">
        <v>0.40122000000000002</v>
      </c>
      <c r="E7213">
        <v>0.5</v>
      </c>
      <c r="F7213">
        <v>361</v>
      </c>
      <c r="G7213">
        <v>145</v>
      </c>
      <c r="H7213">
        <v>289</v>
      </c>
      <c r="I7213">
        <v>671</v>
      </c>
      <c r="J7213">
        <v>1.86</v>
      </c>
    </row>
    <row r="7214" spans="1:10" x14ac:dyDescent="0.45">
      <c r="A7214">
        <v>1997</v>
      </c>
      <c r="B7214">
        <v>105</v>
      </c>
      <c r="C7214">
        <v>0.53246000000000004</v>
      </c>
      <c r="D7214">
        <v>0.42050999999999999</v>
      </c>
      <c r="E7214">
        <v>0.5</v>
      </c>
      <c r="F7214">
        <v>216</v>
      </c>
      <c r="G7214">
        <v>91</v>
      </c>
      <c r="H7214">
        <v>171</v>
      </c>
      <c r="I7214">
        <v>382</v>
      </c>
      <c r="J7214">
        <v>1.77</v>
      </c>
    </row>
    <row r="7215" spans="1:10" x14ac:dyDescent="0.45">
      <c r="A7215">
        <v>1997</v>
      </c>
      <c r="B7215">
        <v>106</v>
      </c>
      <c r="C7215">
        <v>0.56276999999999999</v>
      </c>
      <c r="D7215">
        <v>0.43919000000000002</v>
      </c>
      <c r="E7215">
        <v>0.5</v>
      </c>
      <c r="F7215">
        <v>125</v>
      </c>
      <c r="G7215">
        <v>55</v>
      </c>
      <c r="H7215">
        <v>98</v>
      </c>
      <c r="I7215">
        <v>211</v>
      </c>
      <c r="J7215">
        <v>1.69</v>
      </c>
    </row>
    <row r="7216" spans="1:10" x14ac:dyDescent="0.45">
      <c r="A7216">
        <v>1997</v>
      </c>
      <c r="B7216">
        <v>107</v>
      </c>
      <c r="C7216">
        <v>0.59262000000000004</v>
      </c>
      <c r="D7216">
        <v>0.45716000000000001</v>
      </c>
      <c r="E7216">
        <v>0.5</v>
      </c>
      <c r="F7216">
        <v>70</v>
      </c>
      <c r="G7216">
        <v>32</v>
      </c>
      <c r="H7216">
        <v>54</v>
      </c>
      <c r="I7216">
        <v>113</v>
      </c>
      <c r="J7216">
        <v>1.62</v>
      </c>
    </row>
    <row r="7217" spans="1:10" x14ac:dyDescent="0.45">
      <c r="A7217">
        <v>1997</v>
      </c>
      <c r="B7217">
        <v>108</v>
      </c>
      <c r="C7217">
        <v>0.62180000000000002</v>
      </c>
      <c r="D7217">
        <v>0.47432999999999997</v>
      </c>
      <c r="E7217">
        <v>0.5</v>
      </c>
      <c r="F7217">
        <v>38</v>
      </c>
      <c r="G7217">
        <v>18</v>
      </c>
      <c r="H7217">
        <v>29</v>
      </c>
      <c r="I7217">
        <v>59</v>
      </c>
      <c r="J7217">
        <v>1.55</v>
      </c>
    </row>
    <row r="7218" spans="1:10" x14ac:dyDescent="0.45">
      <c r="A7218">
        <v>1997</v>
      </c>
      <c r="B7218">
        <v>109</v>
      </c>
      <c r="C7218">
        <v>0.65012999999999999</v>
      </c>
      <c r="D7218">
        <v>0.49064000000000002</v>
      </c>
      <c r="E7218">
        <v>0.5</v>
      </c>
      <c r="F7218">
        <v>20</v>
      </c>
      <c r="G7218">
        <v>10</v>
      </c>
      <c r="H7218">
        <v>15</v>
      </c>
      <c r="I7218">
        <v>30</v>
      </c>
      <c r="J7218">
        <v>1.51</v>
      </c>
    </row>
    <row r="7219" spans="1:10" x14ac:dyDescent="0.45">
      <c r="A7219">
        <v>1997</v>
      </c>
      <c r="B7219" t="s">
        <v>20</v>
      </c>
      <c r="C7219">
        <v>0.67742999999999998</v>
      </c>
      <c r="D7219">
        <v>1</v>
      </c>
      <c r="E7219">
        <v>1.48</v>
      </c>
      <c r="F7219">
        <v>10</v>
      </c>
      <c r="G7219">
        <v>10</v>
      </c>
      <c r="H7219">
        <v>15</v>
      </c>
      <c r="I7219">
        <v>15</v>
      </c>
      <c r="J7219">
        <v>1.48</v>
      </c>
    </row>
    <row r="7220" spans="1:10" x14ac:dyDescent="0.45">
      <c r="A7220">
        <v>1998</v>
      </c>
      <c r="B7220">
        <v>0</v>
      </c>
      <c r="C7220">
        <v>6.8599999999999998E-3</v>
      </c>
      <c r="D7220">
        <v>6.8199999999999997E-3</v>
      </c>
      <c r="E7220">
        <v>0.13</v>
      </c>
      <c r="F7220">
        <v>100000</v>
      </c>
      <c r="G7220">
        <v>682</v>
      </c>
      <c r="H7220">
        <v>99410</v>
      </c>
      <c r="I7220">
        <v>7944133</v>
      </c>
      <c r="J7220">
        <v>79.44</v>
      </c>
    </row>
    <row r="7221" spans="1:10" x14ac:dyDescent="0.45">
      <c r="A7221">
        <v>1998</v>
      </c>
      <c r="B7221">
        <v>1</v>
      </c>
      <c r="C7221">
        <v>5.1000000000000004E-4</v>
      </c>
      <c r="D7221">
        <v>5.1000000000000004E-4</v>
      </c>
      <c r="E7221">
        <v>0.5</v>
      </c>
      <c r="F7221">
        <v>99318</v>
      </c>
      <c r="G7221">
        <v>50</v>
      </c>
      <c r="H7221">
        <v>99293</v>
      </c>
      <c r="I7221">
        <v>7844723</v>
      </c>
      <c r="J7221">
        <v>78.989999999999995</v>
      </c>
    </row>
    <row r="7222" spans="1:10" x14ac:dyDescent="0.45">
      <c r="A7222">
        <v>1998</v>
      </c>
      <c r="B7222">
        <v>2</v>
      </c>
      <c r="C7222">
        <v>3.2000000000000003E-4</v>
      </c>
      <c r="D7222">
        <v>3.2000000000000003E-4</v>
      </c>
      <c r="E7222">
        <v>0.5</v>
      </c>
      <c r="F7222">
        <v>99268</v>
      </c>
      <c r="G7222">
        <v>32</v>
      </c>
      <c r="H7222">
        <v>99252</v>
      </c>
      <c r="I7222">
        <v>7745430</v>
      </c>
      <c r="J7222">
        <v>78.03</v>
      </c>
    </row>
    <row r="7223" spans="1:10" x14ac:dyDescent="0.45">
      <c r="A7223">
        <v>1998</v>
      </c>
      <c r="B7223">
        <v>3</v>
      </c>
      <c r="C7223">
        <v>2.4000000000000001E-4</v>
      </c>
      <c r="D7223">
        <v>2.4000000000000001E-4</v>
      </c>
      <c r="E7223">
        <v>0.5</v>
      </c>
      <c r="F7223">
        <v>99236</v>
      </c>
      <c r="G7223">
        <v>24</v>
      </c>
      <c r="H7223">
        <v>99225</v>
      </c>
      <c r="I7223">
        <v>7646178</v>
      </c>
      <c r="J7223">
        <v>77.05</v>
      </c>
    </row>
    <row r="7224" spans="1:10" x14ac:dyDescent="0.45">
      <c r="A7224">
        <v>1998</v>
      </c>
      <c r="B7224">
        <v>4</v>
      </c>
      <c r="C7224">
        <v>1.9000000000000001E-4</v>
      </c>
      <c r="D7224">
        <v>1.9000000000000001E-4</v>
      </c>
      <c r="E7224">
        <v>0.5</v>
      </c>
      <c r="F7224">
        <v>99213</v>
      </c>
      <c r="G7224">
        <v>18</v>
      </c>
      <c r="H7224">
        <v>99203</v>
      </c>
      <c r="I7224">
        <v>7546953</v>
      </c>
      <c r="J7224">
        <v>76.069999999999993</v>
      </c>
    </row>
    <row r="7225" spans="1:10" x14ac:dyDescent="0.45">
      <c r="A7225">
        <v>1998</v>
      </c>
      <c r="B7225">
        <v>5</v>
      </c>
      <c r="C7225">
        <v>1.7000000000000001E-4</v>
      </c>
      <c r="D7225">
        <v>1.7000000000000001E-4</v>
      </c>
      <c r="E7225">
        <v>0.5</v>
      </c>
      <c r="F7225">
        <v>99194</v>
      </c>
      <c r="G7225">
        <v>17</v>
      </c>
      <c r="H7225">
        <v>99186</v>
      </c>
      <c r="I7225">
        <v>7447750</v>
      </c>
      <c r="J7225">
        <v>75.08</v>
      </c>
    </row>
    <row r="7226" spans="1:10" x14ac:dyDescent="0.45">
      <c r="A7226">
        <v>1998</v>
      </c>
      <c r="B7226">
        <v>6</v>
      </c>
      <c r="C7226">
        <v>1.3999999999999999E-4</v>
      </c>
      <c r="D7226">
        <v>1.3999999999999999E-4</v>
      </c>
      <c r="E7226">
        <v>0.5</v>
      </c>
      <c r="F7226">
        <v>99177</v>
      </c>
      <c r="G7226">
        <v>14</v>
      </c>
      <c r="H7226">
        <v>99170</v>
      </c>
      <c r="I7226">
        <v>7348564</v>
      </c>
      <c r="J7226">
        <v>74.099999999999994</v>
      </c>
    </row>
    <row r="7227" spans="1:10" x14ac:dyDescent="0.45">
      <c r="A7227">
        <v>1998</v>
      </c>
      <c r="B7227">
        <v>7</v>
      </c>
      <c r="C7227">
        <v>1.4999999999999999E-4</v>
      </c>
      <c r="D7227">
        <v>1.4999999999999999E-4</v>
      </c>
      <c r="E7227">
        <v>0.5</v>
      </c>
      <c r="F7227">
        <v>99163</v>
      </c>
      <c r="G7227">
        <v>15</v>
      </c>
      <c r="H7227">
        <v>99155</v>
      </c>
      <c r="I7227">
        <v>7249394</v>
      </c>
      <c r="J7227">
        <v>73.11</v>
      </c>
    </row>
    <row r="7228" spans="1:10" x14ac:dyDescent="0.45">
      <c r="A7228">
        <v>1998</v>
      </c>
      <c r="B7228">
        <v>8</v>
      </c>
      <c r="C7228">
        <v>1.3999999999999999E-4</v>
      </c>
      <c r="D7228">
        <v>1.3999999999999999E-4</v>
      </c>
      <c r="E7228">
        <v>0.5</v>
      </c>
      <c r="F7228">
        <v>99148</v>
      </c>
      <c r="G7228">
        <v>14</v>
      </c>
      <c r="H7228">
        <v>99141</v>
      </c>
      <c r="I7228">
        <v>7150239</v>
      </c>
      <c r="J7228">
        <v>72.12</v>
      </c>
    </row>
    <row r="7229" spans="1:10" x14ac:dyDescent="0.45">
      <c r="A7229">
        <v>1998</v>
      </c>
      <c r="B7229">
        <v>9</v>
      </c>
      <c r="C7229">
        <v>1.2999999999999999E-4</v>
      </c>
      <c r="D7229">
        <v>1.2999999999999999E-4</v>
      </c>
      <c r="E7229">
        <v>0.5</v>
      </c>
      <c r="F7229">
        <v>99134</v>
      </c>
      <c r="G7229">
        <v>13</v>
      </c>
      <c r="H7229">
        <v>99127</v>
      </c>
      <c r="I7229">
        <v>7051098</v>
      </c>
      <c r="J7229">
        <v>71.13</v>
      </c>
    </row>
    <row r="7230" spans="1:10" x14ac:dyDescent="0.45">
      <c r="A7230">
        <v>1998</v>
      </c>
      <c r="B7230">
        <v>10</v>
      </c>
      <c r="C7230">
        <v>1.2999999999999999E-4</v>
      </c>
      <c r="D7230">
        <v>1.2999999999999999E-4</v>
      </c>
      <c r="E7230">
        <v>0.5</v>
      </c>
      <c r="F7230">
        <v>99120</v>
      </c>
      <c r="G7230">
        <v>13</v>
      </c>
      <c r="H7230">
        <v>99114</v>
      </c>
      <c r="I7230">
        <v>6951971</v>
      </c>
      <c r="J7230">
        <v>70.14</v>
      </c>
    </row>
    <row r="7231" spans="1:10" x14ac:dyDescent="0.45">
      <c r="A7231">
        <v>1998</v>
      </c>
      <c r="B7231">
        <v>11</v>
      </c>
      <c r="C7231">
        <v>1.3999999999999999E-4</v>
      </c>
      <c r="D7231">
        <v>1.3999999999999999E-4</v>
      </c>
      <c r="E7231">
        <v>0.5</v>
      </c>
      <c r="F7231">
        <v>99107</v>
      </c>
      <c r="G7231">
        <v>14</v>
      </c>
      <c r="H7231">
        <v>99100</v>
      </c>
      <c r="I7231">
        <v>6852858</v>
      </c>
      <c r="J7231">
        <v>69.150000000000006</v>
      </c>
    </row>
    <row r="7232" spans="1:10" x14ac:dyDescent="0.45">
      <c r="A7232">
        <v>1998</v>
      </c>
      <c r="B7232">
        <v>12</v>
      </c>
      <c r="C7232">
        <v>1.4999999999999999E-4</v>
      </c>
      <c r="D7232">
        <v>1.4999999999999999E-4</v>
      </c>
      <c r="E7232">
        <v>0.5</v>
      </c>
      <c r="F7232">
        <v>99093</v>
      </c>
      <c r="G7232">
        <v>14</v>
      </c>
      <c r="H7232">
        <v>99085</v>
      </c>
      <c r="I7232">
        <v>6753758</v>
      </c>
      <c r="J7232">
        <v>68.16</v>
      </c>
    </row>
    <row r="7233" spans="1:10" x14ac:dyDescent="0.45">
      <c r="A7233">
        <v>1998</v>
      </c>
      <c r="B7233">
        <v>13</v>
      </c>
      <c r="C7233">
        <v>1.8000000000000001E-4</v>
      </c>
      <c r="D7233">
        <v>1.8000000000000001E-4</v>
      </c>
      <c r="E7233">
        <v>0.5</v>
      </c>
      <c r="F7233">
        <v>99078</v>
      </c>
      <c r="G7233">
        <v>18</v>
      </c>
      <c r="H7233">
        <v>99069</v>
      </c>
      <c r="I7233">
        <v>6654673</v>
      </c>
      <c r="J7233">
        <v>67.17</v>
      </c>
    </row>
    <row r="7234" spans="1:10" x14ac:dyDescent="0.45">
      <c r="A7234">
        <v>1998</v>
      </c>
      <c r="B7234">
        <v>14</v>
      </c>
      <c r="C7234">
        <v>2.3000000000000001E-4</v>
      </c>
      <c r="D7234">
        <v>2.3000000000000001E-4</v>
      </c>
      <c r="E7234">
        <v>0.5</v>
      </c>
      <c r="F7234">
        <v>99061</v>
      </c>
      <c r="G7234">
        <v>23</v>
      </c>
      <c r="H7234">
        <v>99049</v>
      </c>
      <c r="I7234">
        <v>6555603</v>
      </c>
      <c r="J7234">
        <v>66.180000000000007</v>
      </c>
    </row>
    <row r="7235" spans="1:10" x14ac:dyDescent="0.45">
      <c r="A7235">
        <v>1998</v>
      </c>
      <c r="B7235">
        <v>15</v>
      </c>
      <c r="C7235">
        <v>2.7999999999999998E-4</v>
      </c>
      <c r="D7235">
        <v>2.7999999999999998E-4</v>
      </c>
      <c r="E7235">
        <v>0.5</v>
      </c>
      <c r="F7235">
        <v>99037</v>
      </c>
      <c r="G7235">
        <v>28</v>
      </c>
      <c r="H7235">
        <v>99023</v>
      </c>
      <c r="I7235">
        <v>6456554</v>
      </c>
      <c r="J7235">
        <v>65.19</v>
      </c>
    </row>
    <row r="7236" spans="1:10" x14ac:dyDescent="0.45">
      <c r="A7236">
        <v>1998</v>
      </c>
      <c r="B7236">
        <v>16</v>
      </c>
      <c r="C7236">
        <v>4.0000000000000002E-4</v>
      </c>
      <c r="D7236">
        <v>4.0000000000000002E-4</v>
      </c>
      <c r="E7236">
        <v>0.5</v>
      </c>
      <c r="F7236">
        <v>99010</v>
      </c>
      <c r="G7236">
        <v>40</v>
      </c>
      <c r="H7236">
        <v>98990</v>
      </c>
      <c r="I7236">
        <v>6357531</v>
      </c>
      <c r="J7236">
        <v>64.209999999999994</v>
      </c>
    </row>
    <row r="7237" spans="1:10" x14ac:dyDescent="0.45">
      <c r="A7237">
        <v>1998</v>
      </c>
      <c r="B7237">
        <v>17</v>
      </c>
      <c r="C7237">
        <v>4.2999999999999999E-4</v>
      </c>
      <c r="D7237">
        <v>4.2999999999999999E-4</v>
      </c>
      <c r="E7237">
        <v>0.5</v>
      </c>
      <c r="F7237">
        <v>98970</v>
      </c>
      <c r="G7237">
        <v>43</v>
      </c>
      <c r="H7237">
        <v>98948</v>
      </c>
      <c r="I7237">
        <v>6258541</v>
      </c>
      <c r="J7237">
        <v>63.24</v>
      </c>
    </row>
    <row r="7238" spans="1:10" x14ac:dyDescent="0.45">
      <c r="A7238">
        <v>1998</v>
      </c>
      <c r="B7238">
        <v>18</v>
      </c>
      <c r="C7238">
        <v>4.6999999999999999E-4</v>
      </c>
      <c r="D7238">
        <v>4.6999999999999999E-4</v>
      </c>
      <c r="E7238">
        <v>0.5</v>
      </c>
      <c r="F7238">
        <v>98927</v>
      </c>
      <c r="G7238">
        <v>46</v>
      </c>
      <c r="H7238">
        <v>98904</v>
      </c>
      <c r="I7238">
        <v>6159593</v>
      </c>
      <c r="J7238">
        <v>62.26</v>
      </c>
    </row>
    <row r="7239" spans="1:10" x14ac:dyDescent="0.45">
      <c r="A7239">
        <v>1998</v>
      </c>
      <c r="B7239">
        <v>19</v>
      </c>
      <c r="C7239">
        <v>4.2999999999999999E-4</v>
      </c>
      <c r="D7239">
        <v>4.2999999999999999E-4</v>
      </c>
      <c r="E7239">
        <v>0.5</v>
      </c>
      <c r="F7239">
        <v>98881</v>
      </c>
      <c r="G7239">
        <v>43</v>
      </c>
      <c r="H7239">
        <v>98860</v>
      </c>
      <c r="I7239">
        <v>6060689</v>
      </c>
      <c r="J7239">
        <v>61.29</v>
      </c>
    </row>
    <row r="7240" spans="1:10" x14ac:dyDescent="0.45">
      <c r="A7240">
        <v>1998</v>
      </c>
      <c r="B7240">
        <v>20</v>
      </c>
      <c r="C7240">
        <v>4.2999999999999999E-4</v>
      </c>
      <c r="D7240">
        <v>4.2999999999999999E-4</v>
      </c>
      <c r="E7240">
        <v>0.5</v>
      </c>
      <c r="F7240">
        <v>98838</v>
      </c>
      <c r="G7240">
        <v>43</v>
      </c>
      <c r="H7240">
        <v>98817</v>
      </c>
      <c r="I7240">
        <v>5961829</v>
      </c>
      <c r="J7240">
        <v>60.32</v>
      </c>
    </row>
    <row r="7241" spans="1:10" x14ac:dyDescent="0.45">
      <c r="A7241">
        <v>1998</v>
      </c>
      <c r="B7241">
        <v>21</v>
      </c>
      <c r="C7241">
        <v>4.4999999999999999E-4</v>
      </c>
      <c r="D7241">
        <v>4.4999999999999999E-4</v>
      </c>
      <c r="E7241">
        <v>0.5</v>
      </c>
      <c r="F7241">
        <v>98795</v>
      </c>
      <c r="G7241">
        <v>44</v>
      </c>
      <c r="H7241">
        <v>98773</v>
      </c>
      <c r="I7241">
        <v>5863012</v>
      </c>
      <c r="J7241">
        <v>59.35</v>
      </c>
    </row>
    <row r="7242" spans="1:10" x14ac:dyDescent="0.45">
      <c r="A7242">
        <v>1998</v>
      </c>
      <c r="B7242">
        <v>22</v>
      </c>
      <c r="C7242">
        <v>4.4999999999999999E-4</v>
      </c>
      <c r="D7242">
        <v>4.4999999999999999E-4</v>
      </c>
      <c r="E7242">
        <v>0.5</v>
      </c>
      <c r="F7242">
        <v>98751</v>
      </c>
      <c r="G7242">
        <v>45</v>
      </c>
      <c r="H7242">
        <v>98728</v>
      </c>
      <c r="I7242">
        <v>5764239</v>
      </c>
      <c r="J7242">
        <v>58.37</v>
      </c>
    </row>
    <row r="7243" spans="1:10" x14ac:dyDescent="0.45">
      <c r="A7243">
        <v>1998</v>
      </c>
      <c r="B7243">
        <v>23</v>
      </c>
      <c r="C7243">
        <v>4.6999999999999999E-4</v>
      </c>
      <c r="D7243">
        <v>4.6999999999999999E-4</v>
      </c>
      <c r="E7243">
        <v>0.5</v>
      </c>
      <c r="F7243">
        <v>98706</v>
      </c>
      <c r="G7243">
        <v>46</v>
      </c>
      <c r="H7243">
        <v>98683</v>
      </c>
      <c r="I7243">
        <v>5665511</v>
      </c>
      <c r="J7243">
        <v>57.4</v>
      </c>
    </row>
    <row r="7244" spans="1:10" x14ac:dyDescent="0.45">
      <c r="A7244">
        <v>1998</v>
      </c>
      <c r="B7244">
        <v>24</v>
      </c>
      <c r="C7244">
        <v>4.6000000000000001E-4</v>
      </c>
      <c r="D7244">
        <v>4.6000000000000001E-4</v>
      </c>
      <c r="E7244">
        <v>0.5</v>
      </c>
      <c r="F7244">
        <v>98660</v>
      </c>
      <c r="G7244">
        <v>46</v>
      </c>
      <c r="H7244">
        <v>98637</v>
      </c>
      <c r="I7244">
        <v>5566828</v>
      </c>
      <c r="J7244">
        <v>56.42</v>
      </c>
    </row>
    <row r="7245" spans="1:10" x14ac:dyDescent="0.45">
      <c r="A7245">
        <v>1998</v>
      </c>
      <c r="B7245">
        <v>25</v>
      </c>
      <c r="C7245">
        <v>4.8999999999999998E-4</v>
      </c>
      <c r="D7245">
        <v>4.8999999999999998E-4</v>
      </c>
      <c r="E7245">
        <v>0.5</v>
      </c>
      <c r="F7245">
        <v>98614</v>
      </c>
      <c r="G7245">
        <v>49</v>
      </c>
      <c r="H7245">
        <v>98590</v>
      </c>
      <c r="I7245">
        <v>5468191</v>
      </c>
      <c r="J7245">
        <v>55.45</v>
      </c>
    </row>
    <row r="7246" spans="1:10" x14ac:dyDescent="0.45">
      <c r="A7246">
        <v>1998</v>
      </c>
      <c r="B7246">
        <v>26</v>
      </c>
      <c r="C7246">
        <v>5.1999999999999995E-4</v>
      </c>
      <c r="D7246">
        <v>5.1999999999999995E-4</v>
      </c>
      <c r="E7246">
        <v>0.5</v>
      </c>
      <c r="F7246">
        <v>98566</v>
      </c>
      <c r="G7246">
        <v>51</v>
      </c>
      <c r="H7246">
        <v>98540</v>
      </c>
      <c r="I7246">
        <v>5369601</v>
      </c>
      <c r="J7246">
        <v>54.48</v>
      </c>
    </row>
    <row r="7247" spans="1:10" x14ac:dyDescent="0.45">
      <c r="A7247">
        <v>1998</v>
      </c>
      <c r="B7247">
        <v>27</v>
      </c>
      <c r="C7247">
        <v>5.2999999999999998E-4</v>
      </c>
      <c r="D7247">
        <v>5.2999999999999998E-4</v>
      </c>
      <c r="E7247">
        <v>0.5</v>
      </c>
      <c r="F7247">
        <v>98514</v>
      </c>
      <c r="G7247">
        <v>52</v>
      </c>
      <c r="H7247">
        <v>98488</v>
      </c>
      <c r="I7247">
        <v>5271061</v>
      </c>
      <c r="J7247">
        <v>53.51</v>
      </c>
    </row>
    <row r="7248" spans="1:10" x14ac:dyDescent="0.45">
      <c r="A7248">
        <v>1998</v>
      </c>
      <c r="B7248">
        <v>28</v>
      </c>
      <c r="C7248">
        <v>5.2999999999999998E-4</v>
      </c>
      <c r="D7248">
        <v>5.2999999999999998E-4</v>
      </c>
      <c r="E7248">
        <v>0.5</v>
      </c>
      <c r="F7248">
        <v>98462</v>
      </c>
      <c r="G7248">
        <v>52</v>
      </c>
      <c r="H7248">
        <v>98436</v>
      </c>
      <c r="I7248">
        <v>5172573</v>
      </c>
      <c r="J7248">
        <v>52.53</v>
      </c>
    </row>
    <row r="7249" spans="1:10" x14ac:dyDescent="0.45">
      <c r="A7249">
        <v>1998</v>
      </c>
      <c r="B7249">
        <v>29</v>
      </c>
      <c r="C7249">
        <v>5.9999999999999995E-4</v>
      </c>
      <c r="D7249">
        <v>5.9999999999999995E-4</v>
      </c>
      <c r="E7249">
        <v>0.5</v>
      </c>
      <c r="F7249">
        <v>98410</v>
      </c>
      <c r="G7249">
        <v>59</v>
      </c>
      <c r="H7249">
        <v>98381</v>
      </c>
      <c r="I7249">
        <v>5074136</v>
      </c>
      <c r="J7249">
        <v>51.56</v>
      </c>
    </row>
    <row r="7250" spans="1:10" x14ac:dyDescent="0.45">
      <c r="A7250">
        <v>1998</v>
      </c>
      <c r="B7250">
        <v>30</v>
      </c>
      <c r="C7250">
        <v>6.4000000000000005E-4</v>
      </c>
      <c r="D7250">
        <v>6.4000000000000005E-4</v>
      </c>
      <c r="E7250">
        <v>0.5</v>
      </c>
      <c r="F7250">
        <v>98351</v>
      </c>
      <c r="G7250">
        <v>62</v>
      </c>
      <c r="H7250">
        <v>98320</v>
      </c>
      <c r="I7250">
        <v>4975756</v>
      </c>
      <c r="J7250">
        <v>50.59</v>
      </c>
    </row>
    <row r="7251" spans="1:10" x14ac:dyDescent="0.45">
      <c r="A7251">
        <v>1998</v>
      </c>
      <c r="B7251">
        <v>31</v>
      </c>
      <c r="C7251">
        <v>7.2999999999999996E-4</v>
      </c>
      <c r="D7251">
        <v>7.2999999999999996E-4</v>
      </c>
      <c r="E7251">
        <v>0.5</v>
      </c>
      <c r="F7251">
        <v>98289</v>
      </c>
      <c r="G7251">
        <v>72</v>
      </c>
      <c r="H7251">
        <v>98253</v>
      </c>
      <c r="I7251">
        <v>4877436</v>
      </c>
      <c r="J7251">
        <v>49.62</v>
      </c>
    </row>
    <row r="7252" spans="1:10" x14ac:dyDescent="0.45">
      <c r="A7252">
        <v>1998</v>
      </c>
      <c r="B7252">
        <v>32</v>
      </c>
      <c r="C7252">
        <v>7.2999999999999996E-4</v>
      </c>
      <c r="D7252">
        <v>7.2999999999999996E-4</v>
      </c>
      <c r="E7252">
        <v>0.5</v>
      </c>
      <c r="F7252">
        <v>98217</v>
      </c>
      <c r="G7252">
        <v>72</v>
      </c>
      <c r="H7252">
        <v>98181</v>
      </c>
      <c r="I7252">
        <v>4779183</v>
      </c>
      <c r="J7252">
        <v>48.66</v>
      </c>
    </row>
    <row r="7253" spans="1:10" x14ac:dyDescent="0.45">
      <c r="A7253">
        <v>1998</v>
      </c>
      <c r="B7253">
        <v>33</v>
      </c>
      <c r="C7253">
        <v>8.1999999999999998E-4</v>
      </c>
      <c r="D7253">
        <v>8.1999999999999998E-4</v>
      </c>
      <c r="E7253">
        <v>0.5</v>
      </c>
      <c r="F7253">
        <v>98145</v>
      </c>
      <c r="G7253">
        <v>81</v>
      </c>
      <c r="H7253">
        <v>98104</v>
      </c>
      <c r="I7253">
        <v>4681002</v>
      </c>
      <c r="J7253">
        <v>47.69</v>
      </c>
    </row>
    <row r="7254" spans="1:10" x14ac:dyDescent="0.45">
      <c r="A7254">
        <v>1998</v>
      </c>
      <c r="B7254">
        <v>34</v>
      </c>
      <c r="C7254">
        <v>9.1E-4</v>
      </c>
      <c r="D7254">
        <v>9.1E-4</v>
      </c>
      <c r="E7254">
        <v>0.5</v>
      </c>
      <c r="F7254">
        <v>98064</v>
      </c>
      <c r="G7254">
        <v>89</v>
      </c>
      <c r="H7254">
        <v>98019</v>
      </c>
      <c r="I7254">
        <v>4582898</v>
      </c>
      <c r="J7254">
        <v>46.73</v>
      </c>
    </row>
    <row r="7255" spans="1:10" x14ac:dyDescent="0.45">
      <c r="A7255">
        <v>1998</v>
      </c>
      <c r="B7255">
        <v>35</v>
      </c>
      <c r="C7255">
        <v>9.5E-4</v>
      </c>
      <c r="D7255">
        <v>9.5E-4</v>
      </c>
      <c r="E7255">
        <v>0.5</v>
      </c>
      <c r="F7255">
        <v>97975</v>
      </c>
      <c r="G7255">
        <v>94</v>
      </c>
      <c r="H7255">
        <v>97928</v>
      </c>
      <c r="I7255">
        <v>4484878</v>
      </c>
      <c r="J7255">
        <v>45.78</v>
      </c>
    </row>
    <row r="7256" spans="1:10" x14ac:dyDescent="0.45">
      <c r="A7256">
        <v>1998</v>
      </c>
      <c r="B7256">
        <v>36</v>
      </c>
      <c r="C7256">
        <v>1.0499999999999999E-3</v>
      </c>
      <c r="D7256">
        <v>1.0499999999999999E-3</v>
      </c>
      <c r="E7256">
        <v>0.5</v>
      </c>
      <c r="F7256">
        <v>97881</v>
      </c>
      <c r="G7256">
        <v>103</v>
      </c>
      <c r="H7256">
        <v>97830</v>
      </c>
      <c r="I7256">
        <v>4386951</v>
      </c>
      <c r="J7256">
        <v>44.82</v>
      </c>
    </row>
    <row r="7257" spans="1:10" x14ac:dyDescent="0.45">
      <c r="A7257">
        <v>1998</v>
      </c>
      <c r="B7257">
        <v>37</v>
      </c>
      <c r="C7257">
        <v>1.16E-3</v>
      </c>
      <c r="D7257">
        <v>1.16E-3</v>
      </c>
      <c r="E7257">
        <v>0.5</v>
      </c>
      <c r="F7257">
        <v>97778</v>
      </c>
      <c r="G7257">
        <v>114</v>
      </c>
      <c r="H7257">
        <v>97721</v>
      </c>
      <c r="I7257">
        <v>4289121</v>
      </c>
      <c r="J7257">
        <v>43.87</v>
      </c>
    </row>
    <row r="7258" spans="1:10" x14ac:dyDescent="0.45">
      <c r="A7258">
        <v>1998</v>
      </c>
      <c r="B7258">
        <v>38</v>
      </c>
      <c r="C7258">
        <v>1.23E-3</v>
      </c>
      <c r="D7258">
        <v>1.23E-3</v>
      </c>
      <c r="E7258">
        <v>0.5</v>
      </c>
      <c r="F7258">
        <v>97665</v>
      </c>
      <c r="G7258">
        <v>120</v>
      </c>
      <c r="H7258">
        <v>97604</v>
      </c>
      <c r="I7258">
        <v>4191400</v>
      </c>
      <c r="J7258">
        <v>42.92</v>
      </c>
    </row>
    <row r="7259" spans="1:10" x14ac:dyDescent="0.45">
      <c r="A7259">
        <v>1998</v>
      </c>
      <c r="B7259">
        <v>39</v>
      </c>
      <c r="C7259">
        <v>1.34E-3</v>
      </c>
      <c r="D7259">
        <v>1.34E-3</v>
      </c>
      <c r="E7259">
        <v>0.5</v>
      </c>
      <c r="F7259">
        <v>97544</v>
      </c>
      <c r="G7259">
        <v>130</v>
      </c>
      <c r="H7259">
        <v>97479</v>
      </c>
      <c r="I7259">
        <v>4093795</v>
      </c>
      <c r="J7259">
        <v>41.97</v>
      </c>
    </row>
    <row r="7260" spans="1:10" x14ac:dyDescent="0.45">
      <c r="A7260">
        <v>1998</v>
      </c>
      <c r="B7260">
        <v>40</v>
      </c>
      <c r="C7260">
        <v>1.39E-3</v>
      </c>
      <c r="D7260">
        <v>1.39E-3</v>
      </c>
      <c r="E7260">
        <v>0.5</v>
      </c>
      <c r="F7260">
        <v>97414</v>
      </c>
      <c r="G7260">
        <v>136</v>
      </c>
      <c r="H7260">
        <v>97346</v>
      </c>
      <c r="I7260">
        <v>3996316</v>
      </c>
      <c r="J7260">
        <v>41.02</v>
      </c>
    </row>
    <row r="7261" spans="1:10" x14ac:dyDescent="0.45">
      <c r="A7261">
        <v>1998</v>
      </c>
      <c r="B7261">
        <v>41</v>
      </c>
      <c r="C7261">
        <v>1.56E-3</v>
      </c>
      <c r="D7261">
        <v>1.56E-3</v>
      </c>
      <c r="E7261">
        <v>0.5</v>
      </c>
      <c r="F7261">
        <v>97278</v>
      </c>
      <c r="G7261">
        <v>151</v>
      </c>
      <c r="H7261">
        <v>97202</v>
      </c>
      <c r="I7261">
        <v>3898970</v>
      </c>
      <c r="J7261">
        <v>40.08</v>
      </c>
    </row>
    <row r="7262" spans="1:10" x14ac:dyDescent="0.45">
      <c r="A7262">
        <v>1998</v>
      </c>
      <c r="B7262">
        <v>42</v>
      </c>
      <c r="C7262">
        <v>1.66E-3</v>
      </c>
      <c r="D7262">
        <v>1.66E-3</v>
      </c>
      <c r="E7262">
        <v>0.5</v>
      </c>
      <c r="F7262">
        <v>97127</v>
      </c>
      <c r="G7262">
        <v>161</v>
      </c>
      <c r="H7262">
        <v>97046</v>
      </c>
      <c r="I7262">
        <v>3801768</v>
      </c>
      <c r="J7262">
        <v>39.14</v>
      </c>
    </row>
    <row r="7263" spans="1:10" x14ac:dyDescent="0.45">
      <c r="A7263">
        <v>1998</v>
      </c>
      <c r="B7263">
        <v>43</v>
      </c>
      <c r="C7263">
        <v>1.8500000000000001E-3</v>
      </c>
      <c r="D7263">
        <v>1.8500000000000001E-3</v>
      </c>
      <c r="E7263">
        <v>0.5</v>
      </c>
      <c r="F7263">
        <v>96965</v>
      </c>
      <c r="G7263">
        <v>179</v>
      </c>
      <c r="H7263">
        <v>96875</v>
      </c>
      <c r="I7263">
        <v>3704722</v>
      </c>
      <c r="J7263">
        <v>38.21</v>
      </c>
    </row>
    <row r="7264" spans="1:10" x14ac:dyDescent="0.45">
      <c r="A7264">
        <v>1998</v>
      </c>
      <c r="B7264">
        <v>44</v>
      </c>
      <c r="C7264">
        <v>1.99E-3</v>
      </c>
      <c r="D7264">
        <v>1.98E-3</v>
      </c>
      <c r="E7264">
        <v>0.5</v>
      </c>
      <c r="F7264">
        <v>96786</v>
      </c>
      <c r="G7264">
        <v>192</v>
      </c>
      <c r="H7264">
        <v>96690</v>
      </c>
      <c r="I7264">
        <v>3607847</v>
      </c>
      <c r="J7264">
        <v>37.28</v>
      </c>
    </row>
    <row r="7265" spans="1:10" x14ac:dyDescent="0.45">
      <c r="A7265">
        <v>1998</v>
      </c>
      <c r="B7265">
        <v>45</v>
      </c>
      <c r="C7265">
        <v>2.0300000000000001E-3</v>
      </c>
      <c r="D7265">
        <v>2.0300000000000001E-3</v>
      </c>
      <c r="E7265">
        <v>0.5</v>
      </c>
      <c r="F7265">
        <v>96594</v>
      </c>
      <c r="G7265">
        <v>196</v>
      </c>
      <c r="H7265">
        <v>96495</v>
      </c>
      <c r="I7265">
        <v>3511158</v>
      </c>
      <c r="J7265">
        <v>36.35</v>
      </c>
    </row>
    <row r="7266" spans="1:10" x14ac:dyDescent="0.45">
      <c r="A7266">
        <v>1998</v>
      </c>
      <c r="B7266">
        <v>46</v>
      </c>
      <c r="C7266">
        <v>2.2200000000000002E-3</v>
      </c>
      <c r="D7266">
        <v>2.2200000000000002E-3</v>
      </c>
      <c r="E7266">
        <v>0.5</v>
      </c>
      <c r="F7266">
        <v>96397</v>
      </c>
      <c r="G7266">
        <v>214</v>
      </c>
      <c r="H7266">
        <v>96290</v>
      </c>
      <c r="I7266">
        <v>3414662</v>
      </c>
      <c r="J7266">
        <v>35.42</v>
      </c>
    </row>
    <row r="7267" spans="1:10" x14ac:dyDescent="0.45">
      <c r="A7267">
        <v>1998</v>
      </c>
      <c r="B7267">
        <v>47</v>
      </c>
      <c r="C7267">
        <v>2.4099999999999998E-3</v>
      </c>
      <c r="D7267">
        <v>2.4099999999999998E-3</v>
      </c>
      <c r="E7267">
        <v>0.5</v>
      </c>
      <c r="F7267">
        <v>96183</v>
      </c>
      <c r="G7267">
        <v>232</v>
      </c>
      <c r="H7267">
        <v>96067</v>
      </c>
      <c r="I7267">
        <v>3318372</v>
      </c>
      <c r="J7267">
        <v>34.5</v>
      </c>
    </row>
    <row r="7268" spans="1:10" x14ac:dyDescent="0.45">
      <c r="A7268">
        <v>1998</v>
      </c>
      <c r="B7268">
        <v>48</v>
      </c>
      <c r="C7268">
        <v>2.7200000000000002E-3</v>
      </c>
      <c r="D7268">
        <v>2.7200000000000002E-3</v>
      </c>
      <c r="E7268">
        <v>0.5</v>
      </c>
      <c r="F7268">
        <v>95951</v>
      </c>
      <c r="G7268">
        <v>261</v>
      </c>
      <c r="H7268">
        <v>95821</v>
      </c>
      <c r="I7268">
        <v>3222305</v>
      </c>
      <c r="J7268">
        <v>33.58</v>
      </c>
    </row>
    <row r="7269" spans="1:10" x14ac:dyDescent="0.45">
      <c r="A7269">
        <v>1998</v>
      </c>
      <c r="B7269">
        <v>49</v>
      </c>
      <c r="C7269">
        <v>2.8400000000000001E-3</v>
      </c>
      <c r="D7269">
        <v>2.8400000000000001E-3</v>
      </c>
      <c r="E7269">
        <v>0.5</v>
      </c>
      <c r="F7269">
        <v>95690</v>
      </c>
      <c r="G7269">
        <v>271</v>
      </c>
      <c r="H7269">
        <v>95555</v>
      </c>
      <c r="I7269">
        <v>3126484</v>
      </c>
      <c r="J7269">
        <v>32.67</v>
      </c>
    </row>
    <row r="7270" spans="1:10" x14ac:dyDescent="0.45">
      <c r="A7270">
        <v>1998</v>
      </c>
      <c r="B7270">
        <v>50</v>
      </c>
      <c r="C7270">
        <v>3.13E-3</v>
      </c>
      <c r="D7270">
        <v>3.1199999999999999E-3</v>
      </c>
      <c r="E7270">
        <v>0.5</v>
      </c>
      <c r="F7270">
        <v>95419</v>
      </c>
      <c r="G7270">
        <v>298</v>
      </c>
      <c r="H7270">
        <v>95270</v>
      </c>
      <c r="I7270">
        <v>3030929</v>
      </c>
      <c r="J7270">
        <v>31.76</v>
      </c>
    </row>
    <row r="7271" spans="1:10" x14ac:dyDescent="0.45">
      <c r="A7271">
        <v>1998</v>
      </c>
      <c r="B7271">
        <v>51</v>
      </c>
      <c r="C7271">
        <v>3.3899999999999998E-3</v>
      </c>
      <c r="D7271">
        <v>3.3899999999999998E-3</v>
      </c>
      <c r="E7271">
        <v>0.5</v>
      </c>
      <c r="F7271">
        <v>95121</v>
      </c>
      <c r="G7271">
        <v>322</v>
      </c>
      <c r="H7271">
        <v>94960</v>
      </c>
      <c r="I7271">
        <v>2935659</v>
      </c>
      <c r="J7271">
        <v>30.86</v>
      </c>
    </row>
    <row r="7272" spans="1:10" x14ac:dyDescent="0.45">
      <c r="A7272">
        <v>1998</v>
      </c>
      <c r="B7272">
        <v>52</v>
      </c>
      <c r="C7272">
        <v>3.8700000000000002E-3</v>
      </c>
      <c r="D7272">
        <v>3.8600000000000001E-3</v>
      </c>
      <c r="E7272">
        <v>0.5</v>
      </c>
      <c r="F7272">
        <v>94799</v>
      </c>
      <c r="G7272">
        <v>366</v>
      </c>
      <c r="H7272">
        <v>94616</v>
      </c>
      <c r="I7272">
        <v>2840699</v>
      </c>
      <c r="J7272">
        <v>29.97</v>
      </c>
    </row>
    <row r="7273" spans="1:10" x14ac:dyDescent="0.45">
      <c r="A7273">
        <v>1998</v>
      </c>
      <c r="B7273">
        <v>53</v>
      </c>
      <c r="C7273">
        <v>4.2500000000000003E-3</v>
      </c>
      <c r="D7273">
        <v>4.2399999999999998E-3</v>
      </c>
      <c r="E7273">
        <v>0.5</v>
      </c>
      <c r="F7273">
        <v>94433</v>
      </c>
      <c r="G7273">
        <v>401</v>
      </c>
      <c r="H7273">
        <v>94232</v>
      </c>
      <c r="I7273">
        <v>2746084</v>
      </c>
      <c r="J7273">
        <v>29.08</v>
      </c>
    </row>
    <row r="7274" spans="1:10" x14ac:dyDescent="0.45">
      <c r="A7274">
        <v>1998</v>
      </c>
      <c r="B7274">
        <v>54</v>
      </c>
      <c r="C7274">
        <v>4.47E-3</v>
      </c>
      <c r="D7274">
        <v>4.4600000000000004E-3</v>
      </c>
      <c r="E7274">
        <v>0.5</v>
      </c>
      <c r="F7274">
        <v>94032</v>
      </c>
      <c r="G7274">
        <v>419</v>
      </c>
      <c r="H7274">
        <v>93822</v>
      </c>
      <c r="I7274">
        <v>2651851</v>
      </c>
      <c r="J7274">
        <v>28.2</v>
      </c>
    </row>
    <row r="7275" spans="1:10" x14ac:dyDescent="0.45">
      <c r="A7275">
        <v>1998</v>
      </c>
      <c r="B7275">
        <v>55</v>
      </c>
      <c r="C7275">
        <v>4.9699999999999996E-3</v>
      </c>
      <c r="D7275">
        <v>4.96E-3</v>
      </c>
      <c r="E7275">
        <v>0.5</v>
      </c>
      <c r="F7275">
        <v>93612</v>
      </c>
      <c r="G7275">
        <v>464</v>
      </c>
      <c r="H7275">
        <v>93380</v>
      </c>
      <c r="I7275">
        <v>2558029</v>
      </c>
      <c r="J7275">
        <v>27.33</v>
      </c>
    </row>
    <row r="7276" spans="1:10" x14ac:dyDescent="0.45">
      <c r="A7276">
        <v>1998</v>
      </c>
      <c r="B7276">
        <v>56</v>
      </c>
      <c r="C7276">
        <v>5.7299999999999999E-3</v>
      </c>
      <c r="D7276">
        <v>5.7099999999999998E-3</v>
      </c>
      <c r="E7276">
        <v>0.5</v>
      </c>
      <c r="F7276">
        <v>93148</v>
      </c>
      <c r="G7276">
        <v>532</v>
      </c>
      <c r="H7276">
        <v>92882</v>
      </c>
      <c r="I7276">
        <v>2464649</v>
      </c>
      <c r="J7276">
        <v>26.46</v>
      </c>
    </row>
    <row r="7277" spans="1:10" x14ac:dyDescent="0.45">
      <c r="A7277">
        <v>1998</v>
      </c>
      <c r="B7277">
        <v>57</v>
      </c>
      <c r="C7277">
        <v>6.1399999999999996E-3</v>
      </c>
      <c r="D7277">
        <v>6.13E-3</v>
      </c>
      <c r="E7277">
        <v>0.5</v>
      </c>
      <c r="F7277">
        <v>92616</v>
      </c>
      <c r="G7277">
        <v>567</v>
      </c>
      <c r="H7277">
        <v>92332</v>
      </c>
      <c r="I7277">
        <v>2371767</v>
      </c>
      <c r="J7277">
        <v>25.61</v>
      </c>
    </row>
    <row r="7278" spans="1:10" x14ac:dyDescent="0.45">
      <c r="A7278">
        <v>1998</v>
      </c>
      <c r="B7278">
        <v>58</v>
      </c>
      <c r="C7278">
        <v>6.7200000000000003E-3</v>
      </c>
      <c r="D7278">
        <v>6.7000000000000002E-3</v>
      </c>
      <c r="E7278">
        <v>0.5</v>
      </c>
      <c r="F7278">
        <v>92049</v>
      </c>
      <c r="G7278">
        <v>617</v>
      </c>
      <c r="H7278">
        <v>91740</v>
      </c>
      <c r="I7278">
        <v>2279434</v>
      </c>
      <c r="J7278">
        <v>24.76</v>
      </c>
    </row>
    <row r="7279" spans="1:10" x14ac:dyDescent="0.45">
      <c r="A7279">
        <v>1998</v>
      </c>
      <c r="B7279">
        <v>59</v>
      </c>
      <c r="C7279">
        <v>7.28E-3</v>
      </c>
      <c r="D7279">
        <v>7.26E-3</v>
      </c>
      <c r="E7279">
        <v>0.5</v>
      </c>
      <c r="F7279">
        <v>91432</v>
      </c>
      <c r="G7279">
        <v>663</v>
      </c>
      <c r="H7279">
        <v>91100</v>
      </c>
      <c r="I7279">
        <v>2187694</v>
      </c>
      <c r="J7279">
        <v>23.93</v>
      </c>
    </row>
    <row r="7280" spans="1:10" x14ac:dyDescent="0.45">
      <c r="A7280">
        <v>1998</v>
      </c>
      <c r="B7280">
        <v>60</v>
      </c>
      <c r="C7280">
        <v>7.9699999999999997E-3</v>
      </c>
      <c r="D7280">
        <v>7.9399999999999991E-3</v>
      </c>
      <c r="E7280">
        <v>0.5</v>
      </c>
      <c r="F7280">
        <v>90769</v>
      </c>
      <c r="G7280">
        <v>720</v>
      </c>
      <c r="H7280">
        <v>90408</v>
      </c>
      <c r="I7280">
        <v>2096594</v>
      </c>
      <c r="J7280">
        <v>23.1</v>
      </c>
    </row>
    <row r="7281" spans="1:10" x14ac:dyDescent="0.45">
      <c r="A7281">
        <v>1998</v>
      </c>
      <c r="B7281">
        <v>61</v>
      </c>
      <c r="C7281">
        <v>8.9800000000000001E-3</v>
      </c>
      <c r="D7281">
        <v>8.94E-3</v>
      </c>
      <c r="E7281">
        <v>0.5</v>
      </c>
      <c r="F7281">
        <v>90048</v>
      </c>
      <c r="G7281">
        <v>805</v>
      </c>
      <c r="H7281">
        <v>89646</v>
      </c>
      <c r="I7281">
        <v>2006186</v>
      </c>
      <c r="J7281">
        <v>22.28</v>
      </c>
    </row>
    <row r="7282" spans="1:10" x14ac:dyDescent="0.45">
      <c r="A7282">
        <v>1998</v>
      </c>
      <c r="B7282">
        <v>62</v>
      </c>
      <c r="C7282">
        <v>9.8099999999999993E-3</v>
      </c>
      <c r="D7282">
        <v>9.7599999999999996E-3</v>
      </c>
      <c r="E7282">
        <v>0.5</v>
      </c>
      <c r="F7282">
        <v>89243</v>
      </c>
      <c r="G7282">
        <v>871</v>
      </c>
      <c r="H7282">
        <v>88808</v>
      </c>
      <c r="I7282">
        <v>1916540</v>
      </c>
      <c r="J7282">
        <v>21.48</v>
      </c>
    </row>
    <row r="7283" spans="1:10" x14ac:dyDescent="0.45">
      <c r="A7283">
        <v>1998</v>
      </c>
      <c r="B7283">
        <v>63</v>
      </c>
      <c r="C7283">
        <v>1.0749999999999999E-2</v>
      </c>
      <c r="D7283">
        <v>1.0699999999999999E-2</v>
      </c>
      <c r="E7283">
        <v>0.5</v>
      </c>
      <c r="F7283">
        <v>88372</v>
      </c>
      <c r="G7283">
        <v>945</v>
      </c>
      <c r="H7283">
        <v>87900</v>
      </c>
      <c r="I7283">
        <v>1827732</v>
      </c>
      <c r="J7283">
        <v>20.68</v>
      </c>
    </row>
    <row r="7284" spans="1:10" x14ac:dyDescent="0.45">
      <c r="A7284">
        <v>1998</v>
      </c>
      <c r="B7284">
        <v>64</v>
      </c>
      <c r="C7284">
        <v>1.184E-2</v>
      </c>
      <c r="D7284">
        <v>1.1769999999999999E-2</v>
      </c>
      <c r="E7284">
        <v>0.5</v>
      </c>
      <c r="F7284">
        <v>87427</v>
      </c>
      <c r="G7284">
        <v>1029</v>
      </c>
      <c r="H7284">
        <v>86912</v>
      </c>
      <c r="I7284">
        <v>1739833</v>
      </c>
      <c r="J7284">
        <v>19.899999999999999</v>
      </c>
    </row>
    <row r="7285" spans="1:10" x14ac:dyDescent="0.45">
      <c r="A7285">
        <v>1998</v>
      </c>
      <c r="B7285">
        <v>65</v>
      </c>
      <c r="C7285">
        <v>1.323E-2</v>
      </c>
      <c r="D7285">
        <v>1.3140000000000001E-2</v>
      </c>
      <c r="E7285">
        <v>0.5</v>
      </c>
      <c r="F7285">
        <v>86398</v>
      </c>
      <c r="G7285">
        <v>1136</v>
      </c>
      <c r="H7285">
        <v>85830</v>
      </c>
      <c r="I7285">
        <v>1652920</v>
      </c>
      <c r="J7285">
        <v>19.13</v>
      </c>
    </row>
    <row r="7286" spans="1:10" x14ac:dyDescent="0.45">
      <c r="A7286">
        <v>1998</v>
      </c>
      <c r="B7286">
        <v>66</v>
      </c>
      <c r="C7286">
        <v>1.422E-2</v>
      </c>
      <c r="D7286">
        <v>1.4120000000000001E-2</v>
      </c>
      <c r="E7286">
        <v>0.5</v>
      </c>
      <c r="F7286">
        <v>85262</v>
      </c>
      <c r="G7286">
        <v>1204</v>
      </c>
      <c r="H7286">
        <v>84660</v>
      </c>
      <c r="I7286">
        <v>1567091</v>
      </c>
      <c r="J7286">
        <v>18.38</v>
      </c>
    </row>
    <row r="7287" spans="1:10" x14ac:dyDescent="0.45">
      <c r="A7287">
        <v>1998</v>
      </c>
      <c r="B7287">
        <v>67</v>
      </c>
      <c r="C7287">
        <v>1.4590000000000001E-2</v>
      </c>
      <c r="D7287">
        <v>1.4489999999999999E-2</v>
      </c>
      <c r="E7287">
        <v>0.5</v>
      </c>
      <c r="F7287">
        <v>84058</v>
      </c>
      <c r="G7287">
        <v>1218</v>
      </c>
      <c r="H7287">
        <v>83449</v>
      </c>
      <c r="I7287">
        <v>1482431</v>
      </c>
      <c r="J7287">
        <v>17.64</v>
      </c>
    </row>
    <row r="7288" spans="1:10" x14ac:dyDescent="0.45">
      <c r="A7288">
        <v>1998</v>
      </c>
      <c r="B7288">
        <v>68</v>
      </c>
      <c r="C7288">
        <v>1.6299999999999999E-2</v>
      </c>
      <c r="D7288">
        <v>1.6160000000000001E-2</v>
      </c>
      <c r="E7288">
        <v>0.5</v>
      </c>
      <c r="F7288">
        <v>82841</v>
      </c>
      <c r="G7288">
        <v>1339</v>
      </c>
      <c r="H7288">
        <v>82171</v>
      </c>
      <c r="I7288">
        <v>1398981</v>
      </c>
      <c r="J7288">
        <v>16.89</v>
      </c>
    </row>
    <row r="7289" spans="1:10" x14ac:dyDescent="0.45">
      <c r="A7289">
        <v>1998</v>
      </c>
      <c r="B7289">
        <v>69</v>
      </c>
      <c r="C7289">
        <v>1.7690000000000001E-2</v>
      </c>
      <c r="D7289">
        <v>1.754E-2</v>
      </c>
      <c r="E7289">
        <v>0.5</v>
      </c>
      <c r="F7289">
        <v>81502</v>
      </c>
      <c r="G7289">
        <v>1429</v>
      </c>
      <c r="H7289">
        <v>80787</v>
      </c>
      <c r="I7289">
        <v>1316810</v>
      </c>
      <c r="J7289">
        <v>16.16</v>
      </c>
    </row>
    <row r="7290" spans="1:10" x14ac:dyDescent="0.45">
      <c r="A7290">
        <v>1998</v>
      </c>
      <c r="B7290">
        <v>70</v>
      </c>
      <c r="C7290">
        <v>1.949E-2</v>
      </c>
      <c r="D7290">
        <v>1.9310000000000001E-2</v>
      </c>
      <c r="E7290">
        <v>0.5</v>
      </c>
      <c r="F7290">
        <v>80072</v>
      </c>
      <c r="G7290">
        <v>1546</v>
      </c>
      <c r="H7290">
        <v>79299</v>
      </c>
      <c r="I7290">
        <v>1236023</v>
      </c>
      <c r="J7290">
        <v>15.44</v>
      </c>
    </row>
    <row r="7291" spans="1:10" x14ac:dyDescent="0.45">
      <c r="A7291">
        <v>1998</v>
      </c>
      <c r="B7291">
        <v>71</v>
      </c>
      <c r="C7291">
        <v>2.188E-2</v>
      </c>
      <c r="D7291">
        <v>2.164E-2</v>
      </c>
      <c r="E7291">
        <v>0.5</v>
      </c>
      <c r="F7291">
        <v>78526</v>
      </c>
      <c r="G7291">
        <v>1699</v>
      </c>
      <c r="H7291">
        <v>77677</v>
      </c>
      <c r="I7291">
        <v>1156724</v>
      </c>
      <c r="J7291">
        <v>14.73</v>
      </c>
    </row>
    <row r="7292" spans="1:10" x14ac:dyDescent="0.45">
      <c r="A7292">
        <v>1998</v>
      </c>
      <c r="B7292">
        <v>72</v>
      </c>
      <c r="C7292">
        <v>2.453E-2</v>
      </c>
      <c r="D7292">
        <v>2.4230000000000002E-2</v>
      </c>
      <c r="E7292">
        <v>0.5</v>
      </c>
      <c r="F7292">
        <v>76827</v>
      </c>
      <c r="G7292">
        <v>1862</v>
      </c>
      <c r="H7292">
        <v>75896</v>
      </c>
      <c r="I7292">
        <v>1079047</v>
      </c>
      <c r="J7292">
        <v>14.05</v>
      </c>
    </row>
    <row r="7293" spans="1:10" x14ac:dyDescent="0.45">
      <c r="A7293">
        <v>1998</v>
      </c>
      <c r="B7293">
        <v>73</v>
      </c>
      <c r="C7293">
        <v>2.6259999999999999E-2</v>
      </c>
      <c r="D7293">
        <v>2.5919999999999999E-2</v>
      </c>
      <c r="E7293">
        <v>0.5</v>
      </c>
      <c r="F7293">
        <v>74965</v>
      </c>
      <c r="G7293">
        <v>1943</v>
      </c>
      <c r="H7293">
        <v>73994</v>
      </c>
      <c r="I7293">
        <v>1003151</v>
      </c>
      <c r="J7293">
        <v>13.38</v>
      </c>
    </row>
    <row r="7294" spans="1:10" x14ac:dyDescent="0.45">
      <c r="A7294">
        <v>1998</v>
      </c>
      <c r="B7294">
        <v>74</v>
      </c>
      <c r="C7294">
        <v>2.8230000000000002E-2</v>
      </c>
      <c r="D7294">
        <v>2.784E-2</v>
      </c>
      <c r="E7294">
        <v>0.5</v>
      </c>
      <c r="F7294">
        <v>73022</v>
      </c>
      <c r="G7294">
        <v>2033</v>
      </c>
      <c r="H7294">
        <v>72006</v>
      </c>
      <c r="I7294">
        <v>929157</v>
      </c>
      <c r="J7294">
        <v>12.72</v>
      </c>
    </row>
    <row r="7295" spans="1:10" x14ac:dyDescent="0.45">
      <c r="A7295">
        <v>1998</v>
      </c>
      <c r="B7295">
        <v>75</v>
      </c>
      <c r="C7295">
        <v>3.0280000000000001E-2</v>
      </c>
      <c r="D7295">
        <v>2.9819999999999999E-2</v>
      </c>
      <c r="E7295">
        <v>0.5</v>
      </c>
      <c r="F7295">
        <v>70990</v>
      </c>
      <c r="G7295">
        <v>2117</v>
      </c>
      <c r="H7295">
        <v>69931</v>
      </c>
      <c r="I7295">
        <v>857151</v>
      </c>
      <c r="J7295">
        <v>12.07</v>
      </c>
    </row>
    <row r="7296" spans="1:10" x14ac:dyDescent="0.45">
      <c r="A7296">
        <v>1998</v>
      </c>
      <c r="B7296">
        <v>76</v>
      </c>
      <c r="C7296">
        <v>3.354E-2</v>
      </c>
      <c r="D7296">
        <v>3.2989999999999998E-2</v>
      </c>
      <c r="E7296">
        <v>0.5</v>
      </c>
      <c r="F7296">
        <v>68872</v>
      </c>
      <c r="G7296">
        <v>2272</v>
      </c>
      <c r="H7296">
        <v>67736</v>
      </c>
      <c r="I7296">
        <v>787220</v>
      </c>
      <c r="J7296">
        <v>11.43</v>
      </c>
    </row>
    <row r="7297" spans="1:10" x14ac:dyDescent="0.45">
      <c r="A7297">
        <v>1998</v>
      </c>
      <c r="B7297">
        <v>77</v>
      </c>
      <c r="C7297">
        <v>3.7269999999999998E-2</v>
      </c>
      <c r="D7297">
        <v>3.6580000000000001E-2</v>
      </c>
      <c r="E7297">
        <v>0.5</v>
      </c>
      <c r="F7297">
        <v>66600</v>
      </c>
      <c r="G7297">
        <v>2436</v>
      </c>
      <c r="H7297">
        <v>65382</v>
      </c>
      <c r="I7297">
        <v>719484</v>
      </c>
      <c r="J7297">
        <v>10.8</v>
      </c>
    </row>
    <row r="7298" spans="1:10" x14ac:dyDescent="0.45">
      <c r="A7298">
        <v>1998</v>
      </c>
      <c r="B7298">
        <v>78</v>
      </c>
      <c r="C7298">
        <v>4.1369999999999997E-2</v>
      </c>
      <c r="D7298">
        <v>4.0529999999999997E-2</v>
      </c>
      <c r="E7298">
        <v>0.5</v>
      </c>
      <c r="F7298">
        <v>64164</v>
      </c>
      <c r="G7298">
        <v>2600</v>
      </c>
      <c r="H7298">
        <v>62864</v>
      </c>
      <c r="I7298">
        <v>654102</v>
      </c>
      <c r="J7298">
        <v>10.19</v>
      </c>
    </row>
    <row r="7299" spans="1:10" x14ac:dyDescent="0.45">
      <c r="A7299">
        <v>1998</v>
      </c>
      <c r="B7299">
        <v>79</v>
      </c>
      <c r="C7299">
        <v>4.4650000000000002E-2</v>
      </c>
      <c r="D7299">
        <v>4.3679999999999997E-2</v>
      </c>
      <c r="E7299">
        <v>0.5</v>
      </c>
      <c r="F7299">
        <v>61563</v>
      </c>
      <c r="G7299">
        <v>2689</v>
      </c>
      <c r="H7299">
        <v>60219</v>
      </c>
      <c r="I7299">
        <v>591239</v>
      </c>
      <c r="J7299">
        <v>9.6</v>
      </c>
    </row>
    <row r="7300" spans="1:10" x14ac:dyDescent="0.45">
      <c r="A7300">
        <v>1998</v>
      </c>
      <c r="B7300">
        <v>80</v>
      </c>
      <c r="C7300">
        <v>5.2290000000000003E-2</v>
      </c>
      <c r="D7300">
        <v>5.0959999999999998E-2</v>
      </c>
      <c r="E7300">
        <v>0.5</v>
      </c>
      <c r="F7300">
        <v>58874</v>
      </c>
      <c r="G7300">
        <v>3000</v>
      </c>
      <c r="H7300">
        <v>57374</v>
      </c>
      <c r="I7300">
        <v>531020</v>
      </c>
      <c r="J7300">
        <v>9.02</v>
      </c>
    </row>
    <row r="7301" spans="1:10" x14ac:dyDescent="0.45">
      <c r="A7301">
        <v>1998</v>
      </c>
      <c r="B7301">
        <v>81</v>
      </c>
      <c r="C7301">
        <v>5.8310000000000001E-2</v>
      </c>
      <c r="D7301">
        <v>5.6649999999999999E-2</v>
      </c>
      <c r="E7301">
        <v>0.5</v>
      </c>
      <c r="F7301">
        <v>55874</v>
      </c>
      <c r="G7301">
        <v>3166</v>
      </c>
      <c r="H7301">
        <v>54292</v>
      </c>
      <c r="I7301">
        <v>473646</v>
      </c>
      <c r="J7301">
        <v>8.48</v>
      </c>
    </row>
    <row r="7302" spans="1:10" x14ac:dyDescent="0.45">
      <c r="A7302">
        <v>1998</v>
      </c>
      <c r="B7302">
        <v>82</v>
      </c>
      <c r="C7302">
        <v>6.4600000000000005E-2</v>
      </c>
      <c r="D7302">
        <v>6.2579999999999997E-2</v>
      </c>
      <c r="E7302">
        <v>0.5</v>
      </c>
      <c r="F7302">
        <v>52709</v>
      </c>
      <c r="G7302">
        <v>3299</v>
      </c>
      <c r="H7302">
        <v>51060</v>
      </c>
      <c r="I7302">
        <v>419354</v>
      </c>
      <c r="J7302">
        <v>7.96</v>
      </c>
    </row>
    <row r="7303" spans="1:10" x14ac:dyDescent="0.45">
      <c r="A7303">
        <v>1998</v>
      </c>
      <c r="B7303">
        <v>83</v>
      </c>
      <c r="C7303">
        <v>7.1580000000000005E-2</v>
      </c>
      <c r="D7303">
        <v>6.9110000000000005E-2</v>
      </c>
      <c r="E7303">
        <v>0.5</v>
      </c>
      <c r="F7303">
        <v>49410</v>
      </c>
      <c r="G7303">
        <v>3415</v>
      </c>
      <c r="H7303">
        <v>47703</v>
      </c>
      <c r="I7303">
        <v>368294</v>
      </c>
      <c r="J7303">
        <v>7.45</v>
      </c>
    </row>
    <row r="7304" spans="1:10" x14ac:dyDescent="0.45">
      <c r="A7304">
        <v>1998</v>
      </c>
      <c r="B7304">
        <v>84</v>
      </c>
      <c r="C7304">
        <v>8.0879999999999994E-2</v>
      </c>
      <c r="D7304">
        <v>7.7740000000000004E-2</v>
      </c>
      <c r="E7304">
        <v>0.5</v>
      </c>
      <c r="F7304">
        <v>45996</v>
      </c>
      <c r="G7304">
        <v>3576</v>
      </c>
      <c r="H7304">
        <v>44208</v>
      </c>
      <c r="I7304">
        <v>320591</v>
      </c>
      <c r="J7304">
        <v>6.97</v>
      </c>
    </row>
    <row r="7305" spans="1:10" x14ac:dyDescent="0.45">
      <c r="A7305">
        <v>1998</v>
      </c>
      <c r="B7305">
        <v>85</v>
      </c>
      <c r="C7305">
        <v>8.9730000000000004E-2</v>
      </c>
      <c r="D7305">
        <v>8.5870000000000002E-2</v>
      </c>
      <c r="E7305">
        <v>0.5</v>
      </c>
      <c r="F7305">
        <v>42420</v>
      </c>
      <c r="G7305">
        <v>3643</v>
      </c>
      <c r="H7305">
        <v>40599</v>
      </c>
      <c r="I7305">
        <v>276384</v>
      </c>
      <c r="J7305">
        <v>6.52</v>
      </c>
    </row>
    <row r="7306" spans="1:10" x14ac:dyDescent="0.45">
      <c r="A7306">
        <v>1998</v>
      </c>
      <c r="B7306">
        <v>86</v>
      </c>
      <c r="C7306">
        <v>9.9610000000000004E-2</v>
      </c>
      <c r="D7306">
        <v>9.4890000000000002E-2</v>
      </c>
      <c r="E7306">
        <v>0.5</v>
      </c>
      <c r="F7306">
        <v>38777</v>
      </c>
      <c r="G7306">
        <v>3680</v>
      </c>
      <c r="H7306">
        <v>36938</v>
      </c>
      <c r="I7306">
        <v>235785</v>
      </c>
      <c r="J7306">
        <v>6.08</v>
      </c>
    </row>
    <row r="7307" spans="1:10" x14ac:dyDescent="0.45">
      <c r="A7307">
        <v>1998</v>
      </c>
      <c r="B7307">
        <v>87</v>
      </c>
      <c r="C7307">
        <v>0.11283</v>
      </c>
      <c r="D7307">
        <v>0.10681</v>
      </c>
      <c r="E7307">
        <v>0.5</v>
      </c>
      <c r="F7307">
        <v>35098</v>
      </c>
      <c r="G7307">
        <v>3749</v>
      </c>
      <c r="H7307">
        <v>33224</v>
      </c>
      <c r="I7307">
        <v>198847</v>
      </c>
      <c r="J7307">
        <v>5.67</v>
      </c>
    </row>
    <row r="7308" spans="1:10" x14ac:dyDescent="0.45">
      <c r="A7308">
        <v>1998</v>
      </c>
      <c r="B7308">
        <v>88</v>
      </c>
      <c r="C7308">
        <v>0.12389</v>
      </c>
      <c r="D7308">
        <v>0.11666</v>
      </c>
      <c r="E7308">
        <v>0.5</v>
      </c>
      <c r="F7308">
        <v>31349</v>
      </c>
      <c r="G7308">
        <v>3657</v>
      </c>
      <c r="H7308">
        <v>29521</v>
      </c>
      <c r="I7308">
        <v>165624</v>
      </c>
      <c r="J7308">
        <v>5.28</v>
      </c>
    </row>
    <row r="7309" spans="1:10" x14ac:dyDescent="0.45">
      <c r="A7309">
        <v>1998</v>
      </c>
      <c r="B7309">
        <v>89</v>
      </c>
      <c r="C7309">
        <v>0.13778000000000001</v>
      </c>
      <c r="D7309">
        <v>0.12889999999999999</v>
      </c>
      <c r="E7309">
        <v>0.5</v>
      </c>
      <c r="F7309">
        <v>27692</v>
      </c>
      <c r="G7309">
        <v>3569</v>
      </c>
      <c r="H7309">
        <v>25907</v>
      </c>
      <c r="I7309">
        <v>136103</v>
      </c>
      <c r="J7309">
        <v>4.91</v>
      </c>
    </row>
    <row r="7310" spans="1:10" x14ac:dyDescent="0.45">
      <c r="A7310">
        <v>1998</v>
      </c>
      <c r="B7310">
        <v>90</v>
      </c>
      <c r="C7310">
        <v>0.15548999999999999</v>
      </c>
      <c r="D7310">
        <v>0.14427000000000001</v>
      </c>
      <c r="E7310">
        <v>0.5</v>
      </c>
      <c r="F7310">
        <v>24122</v>
      </c>
      <c r="G7310">
        <v>3480</v>
      </c>
      <c r="H7310">
        <v>22382</v>
      </c>
      <c r="I7310">
        <v>110196</v>
      </c>
      <c r="J7310">
        <v>4.57</v>
      </c>
    </row>
    <row r="7311" spans="1:10" x14ac:dyDescent="0.45">
      <c r="A7311">
        <v>1998</v>
      </c>
      <c r="B7311">
        <v>91</v>
      </c>
      <c r="C7311">
        <v>0.16991999999999999</v>
      </c>
      <c r="D7311">
        <v>0.15662000000000001</v>
      </c>
      <c r="E7311">
        <v>0.5</v>
      </c>
      <c r="F7311">
        <v>20642</v>
      </c>
      <c r="G7311">
        <v>3233</v>
      </c>
      <c r="H7311">
        <v>19026</v>
      </c>
      <c r="I7311">
        <v>87814</v>
      </c>
      <c r="J7311">
        <v>4.25</v>
      </c>
    </row>
    <row r="7312" spans="1:10" x14ac:dyDescent="0.45">
      <c r="A7312">
        <v>1998</v>
      </c>
      <c r="B7312">
        <v>92</v>
      </c>
      <c r="C7312">
        <v>0.1903</v>
      </c>
      <c r="D7312">
        <v>0.17376</v>
      </c>
      <c r="E7312">
        <v>0.5</v>
      </c>
      <c r="F7312">
        <v>17409</v>
      </c>
      <c r="G7312">
        <v>3025</v>
      </c>
      <c r="H7312">
        <v>15897</v>
      </c>
      <c r="I7312">
        <v>68788</v>
      </c>
      <c r="J7312">
        <v>3.95</v>
      </c>
    </row>
    <row r="7313" spans="1:10" x14ac:dyDescent="0.45">
      <c r="A7313">
        <v>1998</v>
      </c>
      <c r="B7313">
        <v>93</v>
      </c>
      <c r="C7313">
        <v>0.21237</v>
      </c>
      <c r="D7313">
        <v>0.19198999999999999</v>
      </c>
      <c r="E7313">
        <v>0.5</v>
      </c>
      <c r="F7313">
        <v>14384</v>
      </c>
      <c r="G7313">
        <v>2762</v>
      </c>
      <c r="H7313">
        <v>13003</v>
      </c>
      <c r="I7313">
        <v>52891</v>
      </c>
      <c r="J7313">
        <v>3.68</v>
      </c>
    </row>
    <row r="7314" spans="1:10" x14ac:dyDescent="0.45">
      <c r="A7314">
        <v>1998</v>
      </c>
      <c r="B7314">
        <v>94</v>
      </c>
      <c r="C7314">
        <v>0.23427000000000001</v>
      </c>
      <c r="D7314">
        <v>0.20971000000000001</v>
      </c>
      <c r="E7314">
        <v>0.5</v>
      </c>
      <c r="F7314">
        <v>11623</v>
      </c>
      <c r="G7314">
        <v>2437</v>
      </c>
      <c r="H7314">
        <v>10404</v>
      </c>
      <c r="I7314">
        <v>39888</v>
      </c>
      <c r="J7314">
        <v>3.43</v>
      </c>
    </row>
    <row r="7315" spans="1:10" x14ac:dyDescent="0.45">
      <c r="A7315">
        <v>1998</v>
      </c>
      <c r="B7315">
        <v>95</v>
      </c>
      <c r="C7315">
        <v>0.25358000000000003</v>
      </c>
      <c r="D7315">
        <v>0.22503999999999999</v>
      </c>
      <c r="E7315">
        <v>0.5</v>
      </c>
      <c r="F7315">
        <v>9185</v>
      </c>
      <c r="G7315">
        <v>2067</v>
      </c>
      <c r="H7315">
        <v>8152</v>
      </c>
      <c r="I7315">
        <v>29484</v>
      </c>
      <c r="J7315">
        <v>3.21</v>
      </c>
    </row>
    <row r="7316" spans="1:10" x14ac:dyDescent="0.45">
      <c r="A7316">
        <v>1998</v>
      </c>
      <c r="B7316">
        <v>96</v>
      </c>
      <c r="C7316">
        <v>0.27750999999999998</v>
      </c>
      <c r="D7316">
        <v>0.2437</v>
      </c>
      <c r="E7316">
        <v>0.5</v>
      </c>
      <c r="F7316">
        <v>7118</v>
      </c>
      <c r="G7316">
        <v>1735</v>
      </c>
      <c r="H7316">
        <v>6251</v>
      </c>
      <c r="I7316">
        <v>21332</v>
      </c>
      <c r="J7316">
        <v>3</v>
      </c>
    </row>
    <row r="7317" spans="1:10" x14ac:dyDescent="0.45">
      <c r="A7317">
        <v>1998</v>
      </c>
      <c r="B7317">
        <v>97</v>
      </c>
      <c r="C7317">
        <v>0.30277999999999999</v>
      </c>
      <c r="D7317">
        <v>0.26296999999999998</v>
      </c>
      <c r="E7317">
        <v>0.5</v>
      </c>
      <c r="F7317">
        <v>5384</v>
      </c>
      <c r="G7317">
        <v>1416</v>
      </c>
      <c r="H7317">
        <v>4676</v>
      </c>
      <c r="I7317">
        <v>15081</v>
      </c>
      <c r="J7317">
        <v>2.8</v>
      </c>
    </row>
    <row r="7318" spans="1:10" x14ac:dyDescent="0.45">
      <c r="A7318">
        <v>1998</v>
      </c>
      <c r="B7318">
        <v>98</v>
      </c>
      <c r="C7318">
        <v>0.32930999999999999</v>
      </c>
      <c r="D7318">
        <v>0.28276000000000001</v>
      </c>
      <c r="E7318">
        <v>0.5</v>
      </c>
      <c r="F7318">
        <v>3968</v>
      </c>
      <c r="G7318">
        <v>1122</v>
      </c>
      <c r="H7318">
        <v>3407</v>
      </c>
      <c r="I7318">
        <v>10406</v>
      </c>
      <c r="J7318">
        <v>2.62</v>
      </c>
    </row>
    <row r="7319" spans="1:10" x14ac:dyDescent="0.45">
      <c r="A7319">
        <v>1998</v>
      </c>
      <c r="B7319">
        <v>99</v>
      </c>
      <c r="C7319">
        <v>0.35698000000000002</v>
      </c>
      <c r="D7319">
        <v>0.30291000000000001</v>
      </c>
      <c r="E7319">
        <v>0.5</v>
      </c>
      <c r="F7319">
        <v>2846</v>
      </c>
      <c r="G7319">
        <v>862</v>
      </c>
      <c r="H7319">
        <v>2415</v>
      </c>
      <c r="I7319">
        <v>6999</v>
      </c>
      <c r="J7319">
        <v>2.46</v>
      </c>
    </row>
    <row r="7320" spans="1:10" x14ac:dyDescent="0.45">
      <c r="A7320">
        <v>1998</v>
      </c>
      <c r="B7320">
        <v>100</v>
      </c>
      <c r="C7320">
        <v>0.38562999999999997</v>
      </c>
      <c r="D7320">
        <v>0.32329000000000002</v>
      </c>
      <c r="E7320">
        <v>0.5</v>
      </c>
      <c r="F7320">
        <v>1984</v>
      </c>
      <c r="G7320">
        <v>641</v>
      </c>
      <c r="H7320">
        <v>1663</v>
      </c>
      <c r="I7320">
        <v>4584</v>
      </c>
      <c r="J7320">
        <v>2.31</v>
      </c>
    </row>
    <row r="7321" spans="1:10" x14ac:dyDescent="0.45">
      <c r="A7321">
        <v>1998</v>
      </c>
      <c r="B7321">
        <v>101</v>
      </c>
      <c r="C7321">
        <v>0.41509000000000001</v>
      </c>
      <c r="D7321">
        <v>0.34375</v>
      </c>
      <c r="E7321">
        <v>0.5</v>
      </c>
      <c r="F7321">
        <v>1342</v>
      </c>
      <c r="G7321">
        <v>461</v>
      </c>
      <c r="H7321">
        <v>1112</v>
      </c>
      <c r="I7321">
        <v>2921</v>
      </c>
      <c r="J7321">
        <v>2.1800000000000002</v>
      </c>
    </row>
    <row r="7322" spans="1:10" x14ac:dyDescent="0.45">
      <c r="A7322">
        <v>1998</v>
      </c>
      <c r="B7322">
        <v>102</v>
      </c>
      <c r="C7322">
        <v>0.44518000000000002</v>
      </c>
      <c r="D7322">
        <v>0.36413000000000001</v>
      </c>
      <c r="E7322">
        <v>0.5</v>
      </c>
      <c r="F7322">
        <v>881</v>
      </c>
      <c r="G7322">
        <v>321</v>
      </c>
      <c r="H7322">
        <v>721</v>
      </c>
      <c r="I7322">
        <v>1809</v>
      </c>
      <c r="J7322">
        <v>2.0499999999999998</v>
      </c>
    </row>
    <row r="7323" spans="1:10" x14ac:dyDescent="0.45">
      <c r="A7323">
        <v>1998</v>
      </c>
      <c r="B7323">
        <v>103</v>
      </c>
      <c r="C7323">
        <v>0.47566999999999998</v>
      </c>
      <c r="D7323">
        <v>0.38428000000000001</v>
      </c>
      <c r="E7323">
        <v>0.5</v>
      </c>
      <c r="F7323">
        <v>560</v>
      </c>
      <c r="G7323">
        <v>215</v>
      </c>
      <c r="H7323">
        <v>453</v>
      </c>
      <c r="I7323">
        <v>1088</v>
      </c>
      <c r="J7323">
        <v>1.94</v>
      </c>
    </row>
    <row r="7324" spans="1:10" x14ac:dyDescent="0.45">
      <c r="A7324">
        <v>1998</v>
      </c>
      <c r="B7324">
        <v>104</v>
      </c>
      <c r="C7324">
        <v>0.50634000000000001</v>
      </c>
      <c r="D7324">
        <v>0.40405000000000002</v>
      </c>
      <c r="E7324">
        <v>0.5</v>
      </c>
      <c r="F7324">
        <v>345</v>
      </c>
      <c r="G7324">
        <v>139</v>
      </c>
      <c r="H7324">
        <v>275</v>
      </c>
      <c r="I7324">
        <v>636</v>
      </c>
      <c r="J7324">
        <v>1.84</v>
      </c>
    </row>
    <row r="7325" spans="1:10" x14ac:dyDescent="0.45">
      <c r="A7325">
        <v>1998</v>
      </c>
      <c r="B7325">
        <v>105</v>
      </c>
      <c r="C7325">
        <v>0.53696999999999995</v>
      </c>
      <c r="D7325">
        <v>0.42331999999999997</v>
      </c>
      <c r="E7325">
        <v>0.5</v>
      </c>
      <c r="F7325">
        <v>206</v>
      </c>
      <c r="G7325">
        <v>87</v>
      </c>
      <c r="H7325">
        <v>162</v>
      </c>
      <c r="I7325">
        <v>361</v>
      </c>
      <c r="J7325">
        <v>1.75</v>
      </c>
    </row>
    <row r="7326" spans="1:10" x14ac:dyDescent="0.45">
      <c r="A7326">
        <v>1998</v>
      </c>
      <c r="B7326">
        <v>106</v>
      </c>
      <c r="C7326">
        <v>0.56732000000000005</v>
      </c>
      <c r="D7326">
        <v>0.44196000000000002</v>
      </c>
      <c r="E7326">
        <v>0.5</v>
      </c>
      <c r="F7326">
        <v>119</v>
      </c>
      <c r="G7326">
        <v>52</v>
      </c>
      <c r="H7326">
        <v>92</v>
      </c>
      <c r="I7326">
        <v>198</v>
      </c>
      <c r="J7326">
        <v>1.67</v>
      </c>
    </row>
    <row r="7327" spans="1:10" x14ac:dyDescent="0.45">
      <c r="A7327">
        <v>1998</v>
      </c>
      <c r="B7327">
        <v>107</v>
      </c>
      <c r="C7327">
        <v>0.59718000000000004</v>
      </c>
      <c r="D7327">
        <v>0.45987</v>
      </c>
      <c r="E7327">
        <v>0.5</v>
      </c>
      <c r="F7327">
        <v>66</v>
      </c>
      <c r="G7327">
        <v>30</v>
      </c>
      <c r="H7327">
        <v>51</v>
      </c>
      <c r="I7327">
        <v>106</v>
      </c>
      <c r="J7327">
        <v>1.6</v>
      </c>
    </row>
    <row r="7328" spans="1:10" x14ac:dyDescent="0.45">
      <c r="A7328">
        <v>1998</v>
      </c>
      <c r="B7328">
        <v>108</v>
      </c>
      <c r="C7328">
        <v>0.62633000000000005</v>
      </c>
      <c r="D7328">
        <v>0.47696</v>
      </c>
      <c r="E7328">
        <v>0.5</v>
      </c>
      <c r="F7328">
        <v>36</v>
      </c>
      <c r="G7328">
        <v>17</v>
      </c>
      <c r="H7328">
        <v>27</v>
      </c>
      <c r="I7328">
        <v>55</v>
      </c>
      <c r="J7328">
        <v>1.54</v>
      </c>
    </row>
    <row r="7329" spans="1:10" x14ac:dyDescent="0.45">
      <c r="A7329">
        <v>1998</v>
      </c>
      <c r="B7329">
        <v>109</v>
      </c>
      <c r="C7329">
        <v>0.65459000000000001</v>
      </c>
      <c r="D7329">
        <v>0.49318000000000001</v>
      </c>
      <c r="E7329">
        <v>0.5</v>
      </c>
      <c r="F7329">
        <v>19</v>
      </c>
      <c r="G7329">
        <v>9</v>
      </c>
      <c r="H7329">
        <v>14</v>
      </c>
      <c r="I7329">
        <v>28</v>
      </c>
      <c r="J7329">
        <v>1.5</v>
      </c>
    </row>
    <row r="7330" spans="1:10" x14ac:dyDescent="0.45">
      <c r="A7330">
        <v>1998</v>
      </c>
      <c r="B7330" t="s">
        <v>20</v>
      </c>
      <c r="C7330">
        <v>0.68179999999999996</v>
      </c>
      <c r="D7330">
        <v>1</v>
      </c>
      <c r="E7330">
        <v>1.47</v>
      </c>
      <c r="F7330">
        <v>9</v>
      </c>
      <c r="G7330">
        <v>9</v>
      </c>
      <c r="H7330">
        <v>14</v>
      </c>
      <c r="I7330">
        <v>14</v>
      </c>
      <c r="J7330">
        <v>1.47</v>
      </c>
    </row>
    <row r="7331" spans="1:10" x14ac:dyDescent="0.45">
      <c r="A7331">
        <v>1999</v>
      </c>
      <c r="B7331">
        <v>0</v>
      </c>
      <c r="C7331">
        <v>6.5500000000000003E-3</v>
      </c>
      <c r="D7331">
        <v>6.5100000000000002E-3</v>
      </c>
      <c r="E7331">
        <v>0.14000000000000001</v>
      </c>
      <c r="F7331">
        <v>100000</v>
      </c>
      <c r="G7331">
        <v>651</v>
      </c>
      <c r="H7331">
        <v>99437</v>
      </c>
      <c r="I7331">
        <v>7936863</v>
      </c>
      <c r="J7331">
        <v>79.37</v>
      </c>
    </row>
    <row r="7332" spans="1:10" x14ac:dyDescent="0.45">
      <c r="A7332">
        <v>1999</v>
      </c>
      <c r="B7332">
        <v>1</v>
      </c>
      <c r="C7332">
        <v>4.8000000000000001E-4</v>
      </c>
      <c r="D7332">
        <v>4.8000000000000001E-4</v>
      </c>
      <c r="E7332">
        <v>0.5</v>
      </c>
      <c r="F7332">
        <v>99349</v>
      </c>
      <c r="G7332">
        <v>48</v>
      </c>
      <c r="H7332">
        <v>99325</v>
      </c>
      <c r="I7332">
        <v>7837426</v>
      </c>
      <c r="J7332">
        <v>78.89</v>
      </c>
    </row>
    <row r="7333" spans="1:10" x14ac:dyDescent="0.45">
      <c r="A7333">
        <v>1999</v>
      </c>
      <c r="B7333">
        <v>2</v>
      </c>
      <c r="C7333">
        <v>3.1E-4</v>
      </c>
      <c r="D7333">
        <v>3.1E-4</v>
      </c>
      <c r="E7333">
        <v>0.5</v>
      </c>
      <c r="F7333">
        <v>99301</v>
      </c>
      <c r="G7333">
        <v>31</v>
      </c>
      <c r="H7333">
        <v>99285</v>
      </c>
      <c r="I7333">
        <v>7738102</v>
      </c>
      <c r="J7333">
        <v>77.930000000000007</v>
      </c>
    </row>
    <row r="7334" spans="1:10" x14ac:dyDescent="0.45">
      <c r="A7334">
        <v>1999</v>
      </c>
      <c r="B7334">
        <v>3</v>
      </c>
      <c r="C7334">
        <v>2.4000000000000001E-4</v>
      </c>
      <c r="D7334">
        <v>2.4000000000000001E-4</v>
      </c>
      <c r="E7334">
        <v>0.5</v>
      </c>
      <c r="F7334">
        <v>99270</v>
      </c>
      <c r="G7334">
        <v>24</v>
      </c>
      <c r="H7334">
        <v>99258</v>
      </c>
      <c r="I7334">
        <v>7638816</v>
      </c>
      <c r="J7334">
        <v>76.95</v>
      </c>
    </row>
    <row r="7335" spans="1:10" x14ac:dyDescent="0.45">
      <c r="A7335">
        <v>1999</v>
      </c>
      <c r="B7335">
        <v>4</v>
      </c>
      <c r="C7335">
        <v>1.9000000000000001E-4</v>
      </c>
      <c r="D7335">
        <v>1.9000000000000001E-4</v>
      </c>
      <c r="E7335">
        <v>0.5</v>
      </c>
      <c r="F7335">
        <v>99246</v>
      </c>
      <c r="G7335">
        <v>19</v>
      </c>
      <c r="H7335">
        <v>99237</v>
      </c>
      <c r="I7335">
        <v>7539558</v>
      </c>
      <c r="J7335">
        <v>75.97</v>
      </c>
    </row>
    <row r="7336" spans="1:10" x14ac:dyDescent="0.45">
      <c r="A7336">
        <v>1999</v>
      </c>
      <c r="B7336">
        <v>5</v>
      </c>
      <c r="C7336">
        <v>1.6000000000000001E-4</v>
      </c>
      <c r="D7336">
        <v>1.6000000000000001E-4</v>
      </c>
      <c r="E7336">
        <v>0.5</v>
      </c>
      <c r="F7336">
        <v>99227</v>
      </c>
      <c r="G7336">
        <v>16</v>
      </c>
      <c r="H7336">
        <v>99219</v>
      </c>
      <c r="I7336">
        <v>7440321</v>
      </c>
      <c r="J7336">
        <v>74.98</v>
      </c>
    </row>
    <row r="7337" spans="1:10" x14ac:dyDescent="0.45">
      <c r="A7337">
        <v>1999</v>
      </c>
      <c r="B7337">
        <v>6</v>
      </c>
      <c r="C7337">
        <v>1.6000000000000001E-4</v>
      </c>
      <c r="D7337">
        <v>1.6000000000000001E-4</v>
      </c>
      <c r="E7337">
        <v>0.5</v>
      </c>
      <c r="F7337">
        <v>99211</v>
      </c>
      <c r="G7337">
        <v>16</v>
      </c>
      <c r="H7337">
        <v>99203</v>
      </c>
      <c r="I7337">
        <v>7341102</v>
      </c>
      <c r="J7337">
        <v>73.989999999999995</v>
      </c>
    </row>
    <row r="7338" spans="1:10" x14ac:dyDescent="0.45">
      <c r="A7338">
        <v>1999</v>
      </c>
      <c r="B7338">
        <v>7</v>
      </c>
      <c r="C7338">
        <v>1.4999999999999999E-4</v>
      </c>
      <c r="D7338">
        <v>1.4999999999999999E-4</v>
      </c>
      <c r="E7338">
        <v>0.5</v>
      </c>
      <c r="F7338">
        <v>99196</v>
      </c>
      <c r="G7338">
        <v>15</v>
      </c>
      <c r="H7338">
        <v>99188</v>
      </c>
      <c r="I7338">
        <v>7241899</v>
      </c>
      <c r="J7338">
        <v>73.010000000000005</v>
      </c>
    </row>
    <row r="7339" spans="1:10" x14ac:dyDescent="0.45">
      <c r="A7339">
        <v>1999</v>
      </c>
      <c r="B7339">
        <v>8</v>
      </c>
      <c r="C7339">
        <v>1.4999999999999999E-4</v>
      </c>
      <c r="D7339">
        <v>1.4999999999999999E-4</v>
      </c>
      <c r="E7339">
        <v>0.5</v>
      </c>
      <c r="F7339">
        <v>99181</v>
      </c>
      <c r="G7339">
        <v>15</v>
      </c>
      <c r="H7339">
        <v>99174</v>
      </c>
      <c r="I7339">
        <v>7142710</v>
      </c>
      <c r="J7339">
        <v>72.02</v>
      </c>
    </row>
    <row r="7340" spans="1:10" x14ac:dyDescent="0.45">
      <c r="A7340">
        <v>1999</v>
      </c>
      <c r="B7340">
        <v>9</v>
      </c>
      <c r="C7340">
        <v>1.3999999999999999E-4</v>
      </c>
      <c r="D7340">
        <v>1.3999999999999999E-4</v>
      </c>
      <c r="E7340">
        <v>0.5</v>
      </c>
      <c r="F7340">
        <v>99166</v>
      </c>
      <c r="G7340">
        <v>14</v>
      </c>
      <c r="H7340">
        <v>99160</v>
      </c>
      <c r="I7340">
        <v>7043537</v>
      </c>
      <c r="J7340">
        <v>71.03</v>
      </c>
    </row>
    <row r="7341" spans="1:10" x14ac:dyDescent="0.45">
      <c r="A7341">
        <v>1999</v>
      </c>
      <c r="B7341">
        <v>10</v>
      </c>
      <c r="C7341">
        <v>1.4999999999999999E-4</v>
      </c>
      <c r="D7341">
        <v>1.4999999999999999E-4</v>
      </c>
      <c r="E7341">
        <v>0.5</v>
      </c>
      <c r="F7341">
        <v>99153</v>
      </c>
      <c r="G7341">
        <v>14</v>
      </c>
      <c r="H7341">
        <v>99146</v>
      </c>
      <c r="I7341">
        <v>6944377</v>
      </c>
      <c r="J7341">
        <v>70.040000000000006</v>
      </c>
    </row>
    <row r="7342" spans="1:10" x14ac:dyDescent="0.45">
      <c r="A7342">
        <v>1999</v>
      </c>
      <c r="B7342">
        <v>11</v>
      </c>
      <c r="C7342">
        <v>1.4999999999999999E-4</v>
      </c>
      <c r="D7342">
        <v>1.4999999999999999E-4</v>
      </c>
      <c r="E7342">
        <v>0.5</v>
      </c>
      <c r="F7342">
        <v>99138</v>
      </c>
      <c r="G7342">
        <v>15</v>
      </c>
      <c r="H7342">
        <v>99131</v>
      </c>
      <c r="I7342">
        <v>6845231</v>
      </c>
      <c r="J7342">
        <v>69.05</v>
      </c>
    </row>
    <row r="7343" spans="1:10" x14ac:dyDescent="0.45">
      <c r="A7343">
        <v>1999</v>
      </c>
      <c r="B7343">
        <v>12</v>
      </c>
      <c r="C7343">
        <v>1.6000000000000001E-4</v>
      </c>
      <c r="D7343">
        <v>1.6000000000000001E-4</v>
      </c>
      <c r="E7343">
        <v>0.5</v>
      </c>
      <c r="F7343">
        <v>99123</v>
      </c>
      <c r="G7343">
        <v>15</v>
      </c>
      <c r="H7343">
        <v>99116</v>
      </c>
      <c r="I7343">
        <v>6746101</v>
      </c>
      <c r="J7343">
        <v>68.06</v>
      </c>
    </row>
    <row r="7344" spans="1:10" x14ac:dyDescent="0.45">
      <c r="A7344">
        <v>1999</v>
      </c>
      <c r="B7344">
        <v>13</v>
      </c>
      <c r="C7344">
        <v>1.4999999999999999E-4</v>
      </c>
      <c r="D7344">
        <v>1.4999999999999999E-4</v>
      </c>
      <c r="E7344">
        <v>0.5</v>
      </c>
      <c r="F7344">
        <v>99108</v>
      </c>
      <c r="G7344">
        <v>15</v>
      </c>
      <c r="H7344">
        <v>99100</v>
      </c>
      <c r="I7344">
        <v>6646985</v>
      </c>
      <c r="J7344">
        <v>67.069999999999993</v>
      </c>
    </row>
    <row r="7345" spans="1:10" x14ac:dyDescent="0.45">
      <c r="A7345">
        <v>1999</v>
      </c>
      <c r="B7345">
        <v>14</v>
      </c>
      <c r="C7345">
        <v>2.1000000000000001E-4</v>
      </c>
      <c r="D7345">
        <v>2.1000000000000001E-4</v>
      </c>
      <c r="E7345">
        <v>0.5</v>
      </c>
      <c r="F7345">
        <v>99093</v>
      </c>
      <c r="G7345">
        <v>20</v>
      </c>
      <c r="H7345">
        <v>99083</v>
      </c>
      <c r="I7345">
        <v>6547884</v>
      </c>
      <c r="J7345">
        <v>66.08</v>
      </c>
    </row>
    <row r="7346" spans="1:10" x14ac:dyDescent="0.45">
      <c r="A7346">
        <v>1999</v>
      </c>
      <c r="B7346">
        <v>15</v>
      </c>
      <c r="C7346">
        <v>2.7E-4</v>
      </c>
      <c r="D7346">
        <v>2.7E-4</v>
      </c>
      <c r="E7346">
        <v>0.5</v>
      </c>
      <c r="F7346">
        <v>99072</v>
      </c>
      <c r="G7346">
        <v>26</v>
      </c>
      <c r="H7346">
        <v>99059</v>
      </c>
      <c r="I7346">
        <v>6448802</v>
      </c>
      <c r="J7346">
        <v>65.09</v>
      </c>
    </row>
    <row r="7347" spans="1:10" x14ac:dyDescent="0.45">
      <c r="A7347">
        <v>1999</v>
      </c>
      <c r="B7347">
        <v>16</v>
      </c>
      <c r="C7347">
        <v>4.0000000000000002E-4</v>
      </c>
      <c r="D7347">
        <v>4.0000000000000002E-4</v>
      </c>
      <c r="E7347">
        <v>0.5</v>
      </c>
      <c r="F7347">
        <v>99046</v>
      </c>
      <c r="G7347">
        <v>40</v>
      </c>
      <c r="H7347">
        <v>99026</v>
      </c>
      <c r="I7347">
        <v>6349742</v>
      </c>
      <c r="J7347">
        <v>64.11</v>
      </c>
    </row>
    <row r="7348" spans="1:10" x14ac:dyDescent="0.45">
      <c r="A7348">
        <v>1999</v>
      </c>
      <c r="B7348">
        <v>17</v>
      </c>
      <c r="C7348">
        <v>4.6000000000000001E-4</v>
      </c>
      <c r="D7348">
        <v>4.6000000000000001E-4</v>
      </c>
      <c r="E7348">
        <v>0.5</v>
      </c>
      <c r="F7348">
        <v>99006</v>
      </c>
      <c r="G7348">
        <v>46</v>
      </c>
      <c r="H7348">
        <v>98983</v>
      </c>
      <c r="I7348">
        <v>6250716</v>
      </c>
      <c r="J7348">
        <v>63.13</v>
      </c>
    </row>
    <row r="7349" spans="1:10" x14ac:dyDescent="0.45">
      <c r="A7349">
        <v>1999</v>
      </c>
      <c r="B7349">
        <v>18</v>
      </c>
      <c r="C7349">
        <v>4.6000000000000001E-4</v>
      </c>
      <c r="D7349">
        <v>4.6000000000000001E-4</v>
      </c>
      <c r="E7349">
        <v>0.5</v>
      </c>
      <c r="F7349">
        <v>98961</v>
      </c>
      <c r="G7349">
        <v>45</v>
      </c>
      <c r="H7349">
        <v>98938</v>
      </c>
      <c r="I7349">
        <v>6151733</v>
      </c>
      <c r="J7349">
        <v>62.16</v>
      </c>
    </row>
    <row r="7350" spans="1:10" x14ac:dyDescent="0.45">
      <c r="A7350">
        <v>1999</v>
      </c>
      <c r="B7350">
        <v>19</v>
      </c>
      <c r="C7350">
        <v>4.6000000000000001E-4</v>
      </c>
      <c r="D7350">
        <v>4.6000000000000001E-4</v>
      </c>
      <c r="E7350">
        <v>0.5</v>
      </c>
      <c r="F7350">
        <v>98915</v>
      </c>
      <c r="G7350">
        <v>45</v>
      </c>
      <c r="H7350">
        <v>98892</v>
      </c>
      <c r="I7350">
        <v>6052795</v>
      </c>
      <c r="J7350">
        <v>61.19</v>
      </c>
    </row>
    <row r="7351" spans="1:10" x14ac:dyDescent="0.45">
      <c r="A7351">
        <v>1999</v>
      </c>
      <c r="B7351">
        <v>20</v>
      </c>
      <c r="C7351">
        <v>4.6000000000000001E-4</v>
      </c>
      <c r="D7351">
        <v>4.6000000000000001E-4</v>
      </c>
      <c r="E7351">
        <v>0.5</v>
      </c>
      <c r="F7351">
        <v>98870</v>
      </c>
      <c r="G7351">
        <v>46</v>
      </c>
      <c r="H7351">
        <v>98847</v>
      </c>
      <c r="I7351">
        <v>5953903</v>
      </c>
      <c r="J7351">
        <v>60.22</v>
      </c>
    </row>
    <row r="7352" spans="1:10" x14ac:dyDescent="0.45">
      <c r="A7352">
        <v>1999</v>
      </c>
      <c r="B7352">
        <v>21</v>
      </c>
      <c r="C7352">
        <v>4.6000000000000001E-4</v>
      </c>
      <c r="D7352">
        <v>4.6000000000000001E-4</v>
      </c>
      <c r="E7352">
        <v>0.5</v>
      </c>
      <c r="F7352">
        <v>98824</v>
      </c>
      <c r="G7352">
        <v>46</v>
      </c>
      <c r="H7352">
        <v>98801</v>
      </c>
      <c r="I7352">
        <v>5855056</v>
      </c>
      <c r="J7352">
        <v>59.25</v>
      </c>
    </row>
    <row r="7353" spans="1:10" x14ac:dyDescent="0.45">
      <c r="A7353">
        <v>1999</v>
      </c>
      <c r="B7353">
        <v>22</v>
      </c>
      <c r="C7353">
        <v>4.6000000000000001E-4</v>
      </c>
      <c r="D7353">
        <v>4.6000000000000001E-4</v>
      </c>
      <c r="E7353">
        <v>0.5</v>
      </c>
      <c r="F7353">
        <v>98778</v>
      </c>
      <c r="G7353">
        <v>45</v>
      </c>
      <c r="H7353">
        <v>98756</v>
      </c>
      <c r="I7353">
        <v>5756254</v>
      </c>
      <c r="J7353">
        <v>58.27</v>
      </c>
    </row>
    <row r="7354" spans="1:10" x14ac:dyDescent="0.45">
      <c r="A7354">
        <v>1999</v>
      </c>
      <c r="B7354">
        <v>23</v>
      </c>
      <c r="C7354">
        <v>4.6999999999999999E-4</v>
      </c>
      <c r="D7354">
        <v>4.6999999999999999E-4</v>
      </c>
      <c r="E7354">
        <v>0.5</v>
      </c>
      <c r="F7354">
        <v>98733</v>
      </c>
      <c r="G7354">
        <v>47</v>
      </c>
      <c r="H7354">
        <v>98710</v>
      </c>
      <c r="I7354">
        <v>5657499</v>
      </c>
      <c r="J7354">
        <v>57.3</v>
      </c>
    </row>
    <row r="7355" spans="1:10" x14ac:dyDescent="0.45">
      <c r="A7355">
        <v>1999</v>
      </c>
      <c r="B7355">
        <v>24</v>
      </c>
      <c r="C7355">
        <v>4.6999999999999999E-4</v>
      </c>
      <c r="D7355">
        <v>4.6999999999999999E-4</v>
      </c>
      <c r="E7355">
        <v>0.5</v>
      </c>
      <c r="F7355">
        <v>98686</v>
      </c>
      <c r="G7355">
        <v>46</v>
      </c>
      <c r="H7355">
        <v>98663</v>
      </c>
      <c r="I7355">
        <v>5558789</v>
      </c>
      <c r="J7355">
        <v>56.33</v>
      </c>
    </row>
    <row r="7356" spans="1:10" x14ac:dyDescent="0.45">
      <c r="A7356">
        <v>1999</v>
      </c>
      <c r="B7356">
        <v>25</v>
      </c>
      <c r="C7356">
        <v>4.8999999999999998E-4</v>
      </c>
      <c r="D7356">
        <v>4.8999999999999998E-4</v>
      </c>
      <c r="E7356">
        <v>0.5</v>
      </c>
      <c r="F7356">
        <v>98640</v>
      </c>
      <c r="G7356">
        <v>49</v>
      </c>
      <c r="H7356">
        <v>98615</v>
      </c>
      <c r="I7356">
        <v>5460126</v>
      </c>
      <c r="J7356">
        <v>55.35</v>
      </c>
    </row>
    <row r="7357" spans="1:10" x14ac:dyDescent="0.45">
      <c r="A7357">
        <v>1999</v>
      </c>
      <c r="B7357">
        <v>26</v>
      </c>
      <c r="C7357">
        <v>4.8999999999999998E-4</v>
      </c>
      <c r="D7357">
        <v>4.8999999999999998E-4</v>
      </c>
      <c r="E7357">
        <v>0.5</v>
      </c>
      <c r="F7357">
        <v>98591</v>
      </c>
      <c r="G7357">
        <v>49</v>
      </c>
      <c r="H7357">
        <v>98567</v>
      </c>
      <c r="I7357">
        <v>5361511</v>
      </c>
      <c r="J7357">
        <v>54.38</v>
      </c>
    </row>
    <row r="7358" spans="1:10" x14ac:dyDescent="0.45">
      <c r="A7358">
        <v>1999</v>
      </c>
      <c r="B7358">
        <v>27</v>
      </c>
      <c r="C7358">
        <v>5.4000000000000001E-4</v>
      </c>
      <c r="D7358">
        <v>5.4000000000000001E-4</v>
      </c>
      <c r="E7358">
        <v>0.5</v>
      </c>
      <c r="F7358">
        <v>98542</v>
      </c>
      <c r="G7358">
        <v>53</v>
      </c>
      <c r="H7358">
        <v>98516</v>
      </c>
      <c r="I7358">
        <v>5262944</v>
      </c>
      <c r="J7358">
        <v>53.41</v>
      </c>
    </row>
    <row r="7359" spans="1:10" x14ac:dyDescent="0.45">
      <c r="A7359">
        <v>1999</v>
      </c>
      <c r="B7359">
        <v>28</v>
      </c>
      <c r="C7359">
        <v>5.4000000000000001E-4</v>
      </c>
      <c r="D7359">
        <v>5.4000000000000001E-4</v>
      </c>
      <c r="E7359">
        <v>0.5</v>
      </c>
      <c r="F7359">
        <v>98489</v>
      </c>
      <c r="G7359">
        <v>53</v>
      </c>
      <c r="H7359">
        <v>98463</v>
      </c>
      <c r="I7359">
        <v>5164428</v>
      </c>
      <c r="J7359">
        <v>52.44</v>
      </c>
    </row>
    <row r="7360" spans="1:10" x14ac:dyDescent="0.45">
      <c r="A7360">
        <v>1999</v>
      </c>
      <c r="B7360">
        <v>29</v>
      </c>
      <c r="C7360">
        <v>5.9000000000000003E-4</v>
      </c>
      <c r="D7360">
        <v>5.9000000000000003E-4</v>
      </c>
      <c r="E7360">
        <v>0.5</v>
      </c>
      <c r="F7360">
        <v>98436</v>
      </c>
      <c r="G7360">
        <v>58</v>
      </c>
      <c r="H7360">
        <v>98407</v>
      </c>
      <c r="I7360">
        <v>5065966</v>
      </c>
      <c r="J7360">
        <v>51.46</v>
      </c>
    </row>
    <row r="7361" spans="1:10" x14ac:dyDescent="0.45">
      <c r="A7361">
        <v>1999</v>
      </c>
      <c r="B7361">
        <v>30</v>
      </c>
      <c r="C7361">
        <v>6.3000000000000003E-4</v>
      </c>
      <c r="D7361">
        <v>6.3000000000000003E-4</v>
      </c>
      <c r="E7361">
        <v>0.5</v>
      </c>
      <c r="F7361">
        <v>98378</v>
      </c>
      <c r="G7361">
        <v>62</v>
      </c>
      <c r="H7361">
        <v>98347</v>
      </c>
      <c r="I7361">
        <v>4967558</v>
      </c>
      <c r="J7361">
        <v>50.49</v>
      </c>
    </row>
    <row r="7362" spans="1:10" x14ac:dyDescent="0.45">
      <c r="A7362">
        <v>1999</v>
      </c>
      <c r="B7362">
        <v>31</v>
      </c>
      <c r="C7362">
        <v>6.8999999999999997E-4</v>
      </c>
      <c r="D7362">
        <v>6.8999999999999997E-4</v>
      </c>
      <c r="E7362">
        <v>0.5</v>
      </c>
      <c r="F7362">
        <v>98316</v>
      </c>
      <c r="G7362">
        <v>68</v>
      </c>
      <c r="H7362">
        <v>98282</v>
      </c>
      <c r="I7362">
        <v>4869211</v>
      </c>
      <c r="J7362">
        <v>49.53</v>
      </c>
    </row>
    <row r="7363" spans="1:10" x14ac:dyDescent="0.45">
      <c r="A7363">
        <v>1999</v>
      </c>
      <c r="B7363">
        <v>32</v>
      </c>
      <c r="C7363">
        <v>7.3999999999999999E-4</v>
      </c>
      <c r="D7363">
        <v>7.3999999999999999E-4</v>
      </c>
      <c r="E7363">
        <v>0.5</v>
      </c>
      <c r="F7363">
        <v>98249</v>
      </c>
      <c r="G7363">
        <v>73</v>
      </c>
      <c r="H7363">
        <v>98212</v>
      </c>
      <c r="I7363">
        <v>4770929</v>
      </c>
      <c r="J7363">
        <v>48.56</v>
      </c>
    </row>
    <row r="7364" spans="1:10" x14ac:dyDescent="0.45">
      <c r="A7364">
        <v>1999</v>
      </c>
      <c r="B7364">
        <v>33</v>
      </c>
      <c r="C7364">
        <v>8.0000000000000004E-4</v>
      </c>
      <c r="D7364">
        <v>8.0000000000000004E-4</v>
      </c>
      <c r="E7364">
        <v>0.5</v>
      </c>
      <c r="F7364">
        <v>98176</v>
      </c>
      <c r="G7364">
        <v>78</v>
      </c>
      <c r="H7364">
        <v>98137</v>
      </c>
      <c r="I7364">
        <v>4672717</v>
      </c>
      <c r="J7364">
        <v>47.6</v>
      </c>
    </row>
    <row r="7365" spans="1:10" x14ac:dyDescent="0.45">
      <c r="A7365">
        <v>1999</v>
      </c>
      <c r="B7365">
        <v>34</v>
      </c>
      <c r="C7365">
        <v>8.4999999999999995E-4</v>
      </c>
      <c r="D7365">
        <v>8.4999999999999995E-4</v>
      </c>
      <c r="E7365">
        <v>0.5</v>
      </c>
      <c r="F7365">
        <v>98098</v>
      </c>
      <c r="G7365">
        <v>84</v>
      </c>
      <c r="H7365">
        <v>98056</v>
      </c>
      <c r="I7365">
        <v>4574580</v>
      </c>
      <c r="J7365">
        <v>46.63</v>
      </c>
    </row>
    <row r="7366" spans="1:10" x14ac:dyDescent="0.45">
      <c r="A7366">
        <v>1999</v>
      </c>
      <c r="B7366">
        <v>35</v>
      </c>
      <c r="C7366">
        <v>9.3000000000000005E-4</v>
      </c>
      <c r="D7366">
        <v>9.3000000000000005E-4</v>
      </c>
      <c r="E7366">
        <v>0.5</v>
      </c>
      <c r="F7366">
        <v>98014</v>
      </c>
      <c r="G7366">
        <v>91</v>
      </c>
      <c r="H7366">
        <v>97968</v>
      </c>
      <c r="I7366">
        <v>4476524</v>
      </c>
      <c r="J7366">
        <v>45.67</v>
      </c>
    </row>
    <row r="7367" spans="1:10" x14ac:dyDescent="0.45">
      <c r="A7367">
        <v>1999</v>
      </c>
      <c r="B7367">
        <v>36</v>
      </c>
      <c r="C7367">
        <v>1.0300000000000001E-3</v>
      </c>
      <c r="D7367">
        <v>1.0300000000000001E-3</v>
      </c>
      <c r="E7367">
        <v>0.5</v>
      </c>
      <c r="F7367">
        <v>97923</v>
      </c>
      <c r="G7367">
        <v>101</v>
      </c>
      <c r="H7367">
        <v>97872</v>
      </c>
      <c r="I7367">
        <v>4378556</v>
      </c>
      <c r="J7367">
        <v>44.71</v>
      </c>
    </row>
    <row r="7368" spans="1:10" x14ac:dyDescent="0.45">
      <c r="A7368">
        <v>1999</v>
      </c>
      <c r="B7368">
        <v>37</v>
      </c>
      <c r="C7368">
        <v>1.15E-3</v>
      </c>
      <c r="D7368">
        <v>1.15E-3</v>
      </c>
      <c r="E7368">
        <v>0.5</v>
      </c>
      <c r="F7368">
        <v>97822</v>
      </c>
      <c r="G7368">
        <v>112</v>
      </c>
      <c r="H7368">
        <v>97766</v>
      </c>
      <c r="I7368">
        <v>4280684</v>
      </c>
      <c r="J7368">
        <v>43.76</v>
      </c>
    </row>
    <row r="7369" spans="1:10" x14ac:dyDescent="0.45">
      <c r="A7369">
        <v>1999</v>
      </c>
      <c r="B7369">
        <v>38</v>
      </c>
      <c r="C7369">
        <v>1.2600000000000001E-3</v>
      </c>
      <c r="D7369">
        <v>1.2600000000000001E-3</v>
      </c>
      <c r="E7369">
        <v>0.5</v>
      </c>
      <c r="F7369">
        <v>97710</v>
      </c>
      <c r="G7369">
        <v>123</v>
      </c>
      <c r="H7369">
        <v>97648</v>
      </c>
      <c r="I7369">
        <v>4182918</v>
      </c>
      <c r="J7369">
        <v>42.81</v>
      </c>
    </row>
    <row r="7370" spans="1:10" x14ac:dyDescent="0.45">
      <c r="A7370">
        <v>1999</v>
      </c>
      <c r="B7370">
        <v>39</v>
      </c>
      <c r="C7370">
        <v>1.3500000000000001E-3</v>
      </c>
      <c r="D7370">
        <v>1.3500000000000001E-3</v>
      </c>
      <c r="E7370">
        <v>0.5</v>
      </c>
      <c r="F7370">
        <v>97587</v>
      </c>
      <c r="G7370">
        <v>132</v>
      </c>
      <c r="H7370">
        <v>97521</v>
      </c>
      <c r="I7370">
        <v>4085270</v>
      </c>
      <c r="J7370">
        <v>41.86</v>
      </c>
    </row>
    <row r="7371" spans="1:10" x14ac:dyDescent="0.45">
      <c r="A7371">
        <v>1999</v>
      </c>
      <c r="B7371">
        <v>40</v>
      </c>
      <c r="C7371">
        <v>1.41E-3</v>
      </c>
      <c r="D7371">
        <v>1.4E-3</v>
      </c>
      <c r="E7371">
        <v>0.5</v>
      </c>
      <c r="F7371">
        <v>97455</v>
      </c>
      <c r="G7371">
        <v>137</v>
      </c>
      <c r="H7371">
        <v>97387</v>
      </c>
      <c r="I7371">
        <v>3987749</v>
      </c>
      <c r="J7371">
        <v>40.92</v>
      </c>
    </row>
    <row r="7372" spans="1:10" x14ac:dyDescent="0.45">
      <c r="A7372">
        <v>1999</v>
      </c>
      <c r="B7372">
        <v>41</v>
      </c>
      <c r="C7372">
        <v>1.5499999999999999E-3</v>
      </c>
      <c r="D7372">
        <v>1.5499999999999999E-3</v>
      </c>
      <c r="E7372">
        <v>0.5</v>
      </c>
      <c r="F7372">
        <v>97318</v>
      </c>
      <c r="G7372">
        <v>151</v>
      </c>
      <c r="H7372">
        <v>97243</v>
      </c>
      <c r="I7372">
        <v>3890362</v>
      </c>
      <c r="J7372">
        <v>39.979999999999997</v>
      </c>
    </row>
    <row r="7373" spans="1:10" x14ac:dyDescent="0.45">
      <c r="A7373">
        <v>1999</v>
      </c>
      <c r="B7373">
        <v>42</v>
      </c>
      <c r="C7373">
        <v>1.6999999999999999E-3</v>
      </c>
      <c r="D7373">
        <v>1.6999999999999999E-3</v>
      </c>
      <c r="E7373">
        <v>0.5</v>
      </c>
      <c r="F7373">
        <v>97167</v>
      </c>
      <c r="G7373">
        <v>165</v>
      </c>
      <c r="H7373">
        <v>97084</v>
      </c>
      <c r="I7373">
        <v>3793120</v>
      </c>
      <c r="J7373">
        <v>39.04</v>
      </c>
    </row>
    <row r="7374" spans="1:10" x14ac:dyDescent="0.45">
      <c r="A7374">
        <v>1999</v>
      </c>
      <c r="B7374">
        <v>43</v>
      </c>
      <c r="C7374">
        <v>1.83E-3</v>
      </c>
      <c r="D7374">
        <v>1.83E-3</v>
      </c>
      <c r="E7374">
        <v>0.5</v>
      </c>
      <c r="F7374">
        <v>97002</v>
      </c>
      <c r="G7374">
        <v>178</v>
      </c>
      <c r="H7374">
        <v>96913</v>
      </c>
      <c r="I7374">
        <v>3696035</v>
      </c>
      <c r="J7374">
        <v>38.1</v>
      </c>
    </row>
    <row r="7375" spans="1:10" x14ac:dyDescent="0.45">
      <c r="A7375">
        <v>1999</v>
      </c>
      <c r="B7375">
        <v>44</v>
      </c>
      <c r="C7375">
        <v>2.0200000000000001E-3</v>
      </c>
      <c r="D7375">
        <v>2.0200000000000001E-3</v>
      </c>
      <c r="E7375">
        <v>0.5</v>
      </c>
      <c r="F7375">
        <v>96824</v>
      </c>
      <c r="G7375">
        <v>196</v>
      </c>
      <c r="H7375">
        <v>96726</v>
      </c>
      <c r="I7375">
        <v>3599122</v>
      </c>
      <c r="J7375">
        <v>37.17</v>
      </c>
    </row>
    <row r="7376" spans="1:10" x14ac:dyDescent="0.45">
      <c r="A7376">
        <v>1999</v>
      </c>
      <c r="B7376">
        <v>45</v>
      </c>
      <c r="C7376">
        <v>2.16E-3</v>
      </c>
      <c r="D7376">
        <v>2.15E-3</v>
      </c>
      <c r="E7376">
        <v>0.5</v>
      </c>
      <c r="F7376">
        <v>96628</v>
      </c>
      <c r="G7376">
        <v>208</v>
      </c>
      <c r="H7376">
        <v>96524</v>
      </c>
      <c r="I7376">
        <v>3502396</v>
      </c>
      <c r="J7376">
        <v>36.25</v>
      </c>
    </row>
    <row r="7377" spans="1:10" x14ac:dyDescent="0.45">
      <c r="A7377">
        <v>1999</v>
      </c>
      <c r="B7377">
        <v>46</v>
      </c>
      <c r="C7377">
        <v>2.2799999999999999E-3</v>
      </c>
      <c r="D7377">
        <v>2.2799999999999999E-3</v>
      </c>
      <c r="E7377">
        <v>0.5</v>
      </c>
      <c r="F7377">
        <v>96420</v>
      </c>
      <c r="G7377">
        <v>220</v>
      </c>
      <c r="H7377">
        <v>96310</v>
      </c>
      <c r="I7377">
        <v>3405872</v>
      </c>
      <c r="J7377">
        <v>35.32</v>
      </c>
    </row>
    <row r="7378" spans="1:10" x14ac:dyDescent="0.45">
      <c r="A7378">
        <v>1999</v>
      </c>
      <c r="B7378">
        <v>47</v>
      </c>
      <c r="C7378">
        <v>2.5000000000000001E-3</v>
      </c>
      <c r="D7378">
        <v>2.5000000000000001E-3</v>
      </c>
      <c r="E7378">
        <v>0.5</v>
      </c>
      <c r="F7378">
        <v>96201</v>
      </c>
      <c r="G7378">
        <v>240</v>
      </c>
      <c r="H7378">
        <v>96080</v>
      </c>
      <c r="I7378">
        <v>3309561</v>
      </c>
      <c r="J7378">
        <v>34.4</v>
      </c>
    </row>
    <row r="7379" spans="1:10" x14ac:dyDescent="0.45">
      <c r="A7379">
        <v>1999</v>
      </c>
      <c r="B7379">
        <v>48</v>
      </c>
      <c r="C7379">
        <v>2.64E-3</v>
      </c>
      <c r="D7379">
        <v>2.64E-3</v>
      </c>
      <c r="E7379">
        <v>0.5</v>
      </c>
      <c r="F7379">
        <v>95960</v>
      </c>
      <c r="G7379">
        <v>253</v>
      </c>
      <c r="H7379">
        <v>95834</v>
      </c>
      <c r="I7379">
        <v>3213481</v>
      </c>
      <c r="J7379">
        <v>33.49</v>
      </c>
    </row>
    <row r="7380" spans="1:10" x14ac:dyDescent="0.45">
      <c r="A7380">
        <v>1999</v>
      </c>
      <c r="B7380">
        <v>49</v>
      </c>
      <c r="C7380">
        <v>2.9099999999999998E-3</v>
      </c>
      <c r="D7380">
        <v>2.9099999999999998E-3</v>
      </c>
      <c r="E7380">
        <v>0.5</v>
      </c>
      <c r="F7380">
        <v>95707</v>
      </c>
      <c r="G7380">
        <v>278</v>
      </c>
      <c r="H7380">
        <v>95568</v>
      </c>
      <c r="I7380">
        <v>3117647</v>
      </c>
      <c r="J7380">
        <v>32.57</v>
      </c>
    </row>
    <row r="7381" spans="1:10" x14ac:dyDescent="0.45">
      <c r="A7381">
        <v>1999</v>
      </c>
      <c r="B7381">
        <v>50</v>
      </c>
      <c r="C7381">
        <v>3.0899999999999999E-3</v>
      </c>
      <c r="D7381">
        <v>3.0799999999999998E-3</v>
      </c>
      <c r="E7381">
        <v>0.5</v>
      </c>
      <c r="F7381">
        <v>95429</v>
      </c>
      <c r="G7381">
        <v>294</v>
      </c>
      <c r="H7381">
        <v>95282</v>
      </c>
      <c r="I7381">
        <v>3022079</v>
      </c>
      <c r="J7381">
        <v>31.67</v>
      </c>
    </row>
    <row r="7382" spans="1:10" x14ac:dyDescent="0.45">
      <c r="A7382">
        <v>1999</v>
      </c>
      <c r="B7382">
        <v>51</v>
      </c>
      <c r="C7382">
        <v>3.4099999999999998E-3</v>
      </c>
      <c r="D7382">
        <v>3.4099999999999998E-3</v>
      </c>
      <c r="E7382">
        <v>0.5</v>
      </c>
      <c r="F7382">
        <v>95135</v>
      </c>
      <c r="G7382">
        <v>324</v>
      </c>
      <c r="H7382">
        <v>94973</v>
      </c>
      <c r="I7382">
        <v>2926797</v>
      </c>
      <c r="J7382">
        <v>30.76</v>
      </c>
    </row>
    <row r="7383" spans="1:10" x14ac:dyDescent="0.45">
      <c r="A7383">
        <v>1999</v>
      </c>
      <c r="B7383">
        <v>52</v>
      </c>
      <c r="C7383">
        <v>3.7699999999999999E-3</v>
      </c>
      <c r="D7383">
        <v>3.7599999999999999E-3</v>
      </c>
      <c r="E7383">
        <v>0.5</v>
      </c>
      <c r="F7383">
        <v>94811</v>
      </c>
      <c r="G7383">
        <v>357</v>
      </c>
      <c r="H7383">
        <v>94632</v>
      </c>
      <c r="I7383">
        <v>2831825</v>
      </c>
      <c r="J7383">
        <v>29.87</v>
      </c>
    </row>
    <row r="7384" spans="1:10" x14ac:dyDescent="0.45">
      <c r="A7384">
        <v>1999</v>
      </c>
      <c r="B7384">
        <v>53</v>
      </c>
      <c r="C7384">
        <v>4.2300000000000003E-3</v>
      </c>
      <c r="D7384">
        <v>4.2199999999999998E-3</v>
      </c>
      <c r="E7384">
        <v>0.5</v>
      </c>
      <c r="F7384">
        <v>94454</v>
      </c>
      <c r="G7384">
        <v>398</v>
      </c>
      <c r="H7384">
        <v>94255</v>
      </c>
      <c r="I7384">
        <v>2737192</v>
      </c>
      <c r="J7384">
        <v>28.98</v>
      </c>
    </row>
    <row r="7385" spans="1:10" x14ac:dyDescent="0.45">
      <c r="A7385">
        <v>1999</v>
      </c>
      <c r="B7385">
        <v>54</v>
      </c>
      <c r="C7385">
        <v>4.5799999999999999E-3</v>
      </c>
      <c r="D7385">
        <v>4.5700000000000003E-3</v>
      </c>
      <c r="E7385">
        <v>0.5</v>
      </c>
      <c r="F7385">
        <v>94056</v>
      </c>
      <c r="G7385">
        <v>430</v>
      </c>
      <c r="H7385">
        <v>93841</v>
      </c>
      <c r="I7385">
        <v>2642938</v>
      </c>
      <c r="J7385">
        <v>28.1</v>
      </c>
    </row>
    <row r="7386" spans="1:10" x14ac:dyDescent="0.45">
      <c r="A7386">
        <v>1999</v>
      </c>
      <c r="B7386">
        <v>55</v>
      </c>
      <c r="C7386">
        <v>5.0499999999999998E-3</v>
      </c>
      <c r="D7386">
        <v>5.0400000000000002E-3</v>
      </c>
      <c r="E7386">
        <v>0.5</v>
      </c>
      <c r="F7386">
        <v>93626</v>
      </c>
      <c r="G7386">
        <v>472</v>
      </c>
      <c r="H7386">
        <v>93390</v>
      </c>
      <c r="I7386">
        <v>2549097</v>
      </c>
      <c r="J7386">
        <v>27.23</v>
      </c>
    </row>
    <row r="7387" spans="1:10" x14ac:dyDescent="0.45">
      <c r="A7387">
        <v>1999</v>
      </c>
      <c r="B7387">
        <v>56</v>
      </c>
      <c r="C7387">
        <v>5.5700000000000003E-3</v>
      </c>
      <c r="D7387">
        <v>5.5500000000000002E-3</v>
      </c>
      <c r="E7387">
        <v>0.5</v>
      </c>
      <c r="F7387">
        <v>93154</v>
      </c>
      <c r="G7387">
        <v>517</v>
      </c>
      <c r="H7387">
        <v>92895</v>
      </c>
      <c r="I7387">
        <v>2455707</v>
      </c>
      <c r="J7387">
        <v>26.36</v>
      </c>
    </row>
    <row r="7388" spans="1:10" x14ac:dyDescent="0.45">
      <c r="A7388">
        <v>1999</v>
      </c>
      <c r="B7388">
        <v>57</v>
      </c>
      <c r="C7388">
        <v>6.0800000000000003E-3</v>
      </c>
      <c r="D7388">
        <v>6.0600000000000003E-3</v>
      </c>
      <c r="E7388">
        <v>0.5</v>
      </c>
      <c r="F7388">
        <v>92637</v>
      </c>
      <c r="G7388">
        <v>562</v>
      </c>
      <c r="H7388">
        <v>92356</v>
      </c>
      <c r="I7388">
        <v>2362812</v>
      </c>
      <c r="J7388">
        <v>25.51</v>
      </c>
    </row>
    <row r="7389" spans="1:10" x14ac:dyDescent="0.45">
      <c r="A7389">
        <v>1999</v>
      </c>
      <c r="B7389">
        <v>58</v>
      </c>
      <c r="C7389">
        <v>6.7400000000000003E-3</v>
      </c>
      <c r="D7389">
        <v>6.7200000000000003E-3</v>
      </c>
      <c r="E7389">
        <v>0.5</v>
      </c>
      <c r="F7389">
        <v>92075</v>
      </c>
      <c r="G7389">
        <v>618</v>
      </c>
      <c r="H7389">
        <v>91766</v>
      </c>
      <c r="I7389">
        <v>2270456</v>
      </c>
      <c r="J7389">
        <v>24.66</v>
      </c>
    </row>
    <row r="7390" spans="1:10" x14ac:dyDescent="0.45">
      <c r="A7390">
        <v>1999</v>
      </c>
      <c r="B7390">
        <v>59</v>
      </c>
      <c r="C7390">
        <v>7.4700000000000001E-3</v>
      </c>
      <c r="D7390">
        <v>7.4400000000000004E-3</v>
      </c>
      <c r="E7390">
        <v>0.5</v>
      </c>
      <c r="F7390">
        <v>91457</v>
      </c>
      <c r="G7390">
        <v>681</v>
      </c>
      <c r="H7390">
        <v>91116</v>
      </c>
      <c r="I7390">
        <v>2178690</v>
      </c>
      <c r="J7390">
        <v>23.82</v>
      </c>
    </row>
    <row r="7391" spans="1:10" x14ac:dyDescent="0.45">
      <c r="A7391">
        <v>1999</v>
      </c>
      <c r="B7391">
        <v>60</v>
      </c>
      <c r="C7391">
        <v>7.9699999999999997E-3</v>
      </c>
      <c r="D7391">
        <v>7.9399999999999991E-3</v>
      </c>
      <c r="E7391">
        <v>0.5</v>
      </c>
      <c r="F7391">
        <v>90776</v>
      </c>
      <c r="G7391">
        <v>721</v>
      </c>
      <c r="H7391">
        <v>90416</v>
      </c>
      <c r="I7391">
        <v>2087574</v>
      </c>
      <c r="J7391">
        <v>23</v>
      </c>
    </row>
    <row r="7392" spans="1:10" x14ac:dyDescent="0.45">
      <c r="A7392">
        <v>1999</v>
      </c>
      <c r="B7392">
        <v>61</v>
      </c>
      <c r="C7392">
        <v>8.8900000000000003E-3</v>
      </c>
      <c r="D7392">
        <v>8.8500000000000002E-3</v>
      </c>
      <c r="E7392">
        <v>0.5</v>
      </c>
      <c r="F7392">
        <v>90055</v>
      </c>
      <c r="G7392">
        <v>797</v>
      </c>
      <c r="H7392">
        <v>89656</v>
      </c>
      <c r="I7392">
        <v>1997158</v>
      </c>
      <c r="J7392">
        <v>22.18</v>
      </c>
    </row>
    <row r="7393" spans="1:10" x14ac:dyDescent="0.45">
      <c r="A7393">
        <v>1999</v>
      </c>
      <c r="B7393">
        <v>62</v>
      </c>
      <c r="C7393">
        <v>9.8300000000000002E-3</v>
      </c>
      <c r="D7393">
        <v>9.7900000000000001E-3</v>
      </c>
      <c r="E7393">
        <v>0.5</v>
      </c>
      <c r="F7393">
        <v>89258</v>
      </c>
      <c r="G7393">
        <v>874</v>
      </c>
      <c r="H7393">
        <v>88821</v>
      </c>
      <c r="I7393">
        <v>1907502</v>
      </c>
      <c r="J7393">
        <v>21.37</v>
      </c>
    </row>
    <row r="7394" spans="1:10" x14ac:dyDescent="0.45">
      <c r="A7394">
        <v>1999</v>
      </c>
      <c r="B7394">
        <v>63</v>
      </c>
      <c r="C7394">
        <v>1.068E-2</v>
      </c>
      <c r="D7394">
        <v>1.0619999999999999E-2</v>
      </c>
      <c r="E7394">
        <v>0.5</v>
      </c>
      <c r="F7394">
        <v>88384</v>
      </c>
      <c r="G7394">
        <v>939</v>
      </c>
      <c r="H7394">
        <v>87915</v>
      </c>
      <c r="I7394">
        <v>1818681</v>
      </c>
      <c r="J7394">
        <v>20.58</v>
      </c>
    </row>
    <row r="7395" spans="1:10" x14ac:dyDescent="0.45">
      <c r="A7395">
        <v>1999</v>
      </c>
      <c r="B7395">
        <v>64</v>
      </c>
      <c r="C7395">
        <v>1.174E-2</v>
      </c>
      <c r="D7395">
        <v>1.1679999999999999E-2</v>
      </c>
      <c r="E7395">
        <v>0.5</v>
      </c>
      <c r="F7395">
        <v>87445</v>
      </c>
      <c r="G7395">
        <v>1021</v>
      </c>
      <c r="H7395">
        <v>86935</v>
      </c>
      <c r="I7395">
        <v>1730766</v>
      </c>
      <c r="J7395">
        <v>19.79</v>
      </c>
    </row>
    <row r="7396" spans="1:10" x14ac:dyDescent="0.45">
      <c r="A7396">
        <v>1999</v>
      </c>
      <c r="B7396">
        <v>65</v>
      </c>
      <c r="C7396">
        <v>1.3100000000000001E-2</v>
      </c>
      <c r="D7396">
        <v>1.302E-2</v>
      </c>
      <c r="E7396">
        <v>0.5</v>
      </c>
      <c r="F7396">
        <v>86424</v>
      </c>
      <c r="G7396">
        <v>1125</v>
      </c>
      <c r="H7396">
        <v>85862</v>
      </c>
      <c r="I7396">
        <v>1643831</v>
      </c>
      <c r="J7396">
        <v>19.02</v>
      </c>
    </row>
    <row r="7397" spans="1:10" x14ac:dyDescent="0.45">
      <c r="A7397">
        <v>1999</v>
      </c>
      <c r="B7397">
        <v>66</v>
      </c>
      <c r="C7397">
        <v>1.4149999999999999E-2</v>
      </c>
      <c r="D7397">
        <v>1.405E-2</v>
      </c>
      <c r="E7397">
        <v>0.5</v>
      </c>
      <c r="F7397">
        <v>85299</v>
      </c>
      <c r="G7397">
        <v>1198</v>
      </c>
      <c r="H7397">
        <v>84700</v>
      </c>
      <c r="I7397">
        <v>1557969</v>
      </c>
      <c r="J7397">
        <v>18.260000000000002</v>
      </c>
    </row>
    <row r="7398" spans="1:10" x14ac:dyDescent="0.45">
      <c r="A7398">
        <v>1999</v>
      </c>
      <c r="B7398">
        <v>67</v>
      </c>
      <c r="C7398">
        <v>1.4959999999999999E-2</v>
      </c>
      <c r="D7398">
        <v>1.485E-2</v>
      </c>
      <c r="E7398">
        <v>0.5</v>
      </c>
      <c r="F7398">
        <v>84101</v>
      </c>
      <c r="G7398">
        <v>1248</v>
      </c>
      <c r="H7398">
        <v>83477</v>
      </c>
      <c r="I7398">
        <v>1473269</v>
      </c>
      <c r="J7398">
        <v>17.52</v>
      </c>
    </row>
    <row r="7399" spans="1:10" x14ac:dyDescent="0.45">
      <c r="A7399">
        <v>1999</v>
      </c>
      <c r="B7399">
        <v>68</v>
      </c>
      <c r="C7399">
        <v>1.6310000000000002E-2</v>
      </c>
      <c r="D7399">
        <v>1.618E-2</v>
      </c>
      <c r="E7399">
        <v>0.5</v>
      </c>
      <c r="F7399">
        <v>82853</v>
      </c>
      <c r="G7399">
        <v>1341</v>
      </c>
      <c r="H7399">
        <v>82182</v>
      </c>
      <c r="I7399">
        <v>1389792</v>
      </c>
      <c r="J7399">
        <v>16.77</v>
      </c>
    </row>
    <row r="7400" spans="1:10" x14ac:dyDescent="0.45">
      <c r="A7400">
        <v>1999</v>
      </c>
      <c r="B7400">
        <v>69</v>
      </c>
      <c r="C7400">
        <v>1.8200000000000001E-2</v>
      </c>
      <c r="D7400">
        <v>1.804E-2</v>
      </c>
      <c r="E7400">
        <v>0.5</v>
      </c>
      <c r="F7400">
        <v>81512</v>
      </c>
      <c r="G7400">
        <v>1470</v>
      </c>
      <c r="H7400">
        <v>80777</v>
      </c>
      <c r="I7400">
        <v>1307610</v>
      </c>
      <c r="J7400">
        <v>16.04</v>
      </c>
    </row>
    <row r="7401" spans="1:10" x14ac:dyDescent="0.45">
      <c r="A7401">
        <v>1999</v>
      </c>
      <c r="B7401">
        <v>70</v>
      </c>
      <c r="C7401">
        <v>1.9349999999999999E-2</v>
      </c>
      <c r="D7401">
        <v>1.916E-2</v>
      </c>
      <c r="E7401">
        <v>0.5</v>
      </c>
      <c r="F7401">
        <v>80041</v>
      </c>
      <c r="G7401">
        <v>1534</v>
      </c>
      <c r="H7401">
        <v>79275</v>
      </c>
      <c r="I7401">
        <v>1226833</v>
      </c>
      <c r="J7401">
        <v>15.33</v>
      </c>
    </row>
    <row r="7402" spans="1:10" x14ac:dyDescent="0.45">
      <c r="A7402">
        <v>1999</v>
      </c>
      <c r="B7402">
        <v>71</v>
      </c>
      <c r="C7402">
        <v>2.1440000000000001E-2</v>
      </c>
      <c r="D7402">
        <v>2.1219999999999999E-2</v>
      </c>
      <c r="E7402">
        <v>0.5</v>
      </c>
      <c r="F7402">
        <v>78508</v>
      </c>
      <c r="G7402">
        <v>1666</v>
      </c>
      <c r="H7402">
        <v>77675</v>
      </c>
      <c r="I7402">
        <v>1147559</v>
      </c>
      <c r="J7402">
        <v>14.62</v>
      </c>
    </row>
    <row r="7403" spans="1:10" x14ac:dyDescent="0.45">
      <c r="A7403">
        <v>1999</v>
      </c>
      <c r="B7403">
        <v>72</v>
      </c>
      <c r="C7403">
        <v>2.3949999999999999E-2</v>
      </c>
      <c r="D7403">
        <v>2.367E-2</v>
      </c>
      <c r="E7403">
        <v>0.5</v>
      </c>
      <c r="F7403">
        <v>76842</v>
      </c>
      <c r="G7403">
        <v>1819</v>
      </c>
      <c r="H7403">
        <v>75933</v>
      </c>
      <c r="I7403">
        <v>1069884</v>
      </c>
      <c r="J7403">
        <v>13.92</v>
      </c>
    </row>
    <row r="7404" spans="1:10" x14ac:dyDescent="0.45">
      <c r="A7404">
        <v>1999</v>
      </c>
      <c r="B7404">
        <v>73</v>
      </c>
      <c r="C7404">
        <v>2.6120000000000001E-2</v>
      </c>
      <c r="D7404">
        <v>2.5780000000000001E-2</v>
      </c>
      <c r="E7404">
        <v>0.5</v>
      </c>
      <c r="F7404">
        <v>75023</v>
      </c>
      <c r="G7404">
        <v>1934</v>
      </c>
      <c r="H7404">
        <v>74056</v>
      </c>
      <c r="I7404">
        <v>993951</v>
      </c>
      <c r="J7404">
        <v>13.25</v>
      </c>
    </row>
    <row r="7405" spans="1:10" x14ac:dyDescent="0.45">
      <c r="A7405">
        <v>1999</v>
      </c>
      <c r="B7405">
        <v>74</v>
      </c>
      <c r="C7405">
        <v>2.8580000000000001E-2</v>
      </c>
      <c r="D7405">
        <v>2.818E-2</v>
      </c>
      <c r="E7405">
        <v>0.5</v>
      </c>
      <c r="F7405">
        <v>73089</v>
      </c>
      <c r="G7405">
        <v>2059</v>
      </c>
      <c r="H7405">
        <v>72060</v>
      </c>
      <c r="I7405">
        <v>919895</v>
      </c>
      <c r="J7405">
        <v>12.59</v>
      </c>
    </row>
    <row r="7406" spans="1:10" x14ac:dyDescent="0.45">
      <c r="A7406">
        <v>1999</v>
      </c>
      <c r="B7406">
        <v>75</v>
      </c>
      <c r="C7406">
        <v>3.0929999999999999E-2</v>
      </c>
      <c r="D7406">
        <v>3.0460000000000001E-2</v>
      </c>
      <c r="E7406">
        <v>0.5</v>
      </c>
      <c r="F7406">
        <v>71030</v>
      </c>
      <c r="G7406">
        <v>2164</v>
      </c>
      <c r="H7406">
        <v>69948</v>
      </c>
      <c r="I7406">
        <v>847835</v>
      </c>
      <c r="J7406">
        <v>11.94</v>
      </c>
    </row>
    <row r="7407" spans="1:10" x14ac:dyDescent="0.45">
      <c r="A7407">
        <v>1999</v>
      </c>
      <c r="B7407">
        <v>76</v>
      </c>
      <c r="C7407">
        <v>3.3610000000000001E-2</v>
      </c>
      <c r="D7407">
        <v>3.3050000000000003E-2</v>
      </c>
      <c r="E7407">
        <v>0.5</v>
      </c>
      <c r="F7407">
        <v>68866</v>
      </c>
      <c r="G7407">
        <v>2276</v>
      </c>
      <c r="H7407">
        <v>67728</v>
      </c>
      <c r="I7407">
        <v>777887</v>
      </c>
      <c r="J7407">
        <v>11.3</v>
      </c>
    </row>
    <row r="7408" spans="1:10" x14ac:dyDescent="0.45">
      <c r="A7408">
        <v>1999</v>
      </c>
      <c r="B7408">
        <v>77</v>
      </c>
      <c r="C7408">
        <v>3.7499999999999999E-2</v>
      </c>
      <c r="D7408">
        <v>3.6810000000000002E-2</v>
      </c>
      <c r="E7408">
        <v>0.5</v>
      </c>
      <c r="F7408">
        <v>66590</v>
      </c>
      <c r="G7408">
        <v>2451</v>
      </c>
      <c r="H7408">
        <v>65365</v>
      </c>
      <c r="I7408">
        <v>710159</v>
      </c>
      <c r="J7408">
        <v>10.66</v>
      </c>
    </row>
    <row r="7409" spans="1:10" x14ac:dyDescent="0.45">
      <c r="A7409">
        <v>1999</v>
      </c>
      <c r="B7409">
        <v>78</v>
      </c>
      <c r="C7409">
        <v>4.1689999999999998E-2</v>
      </c>
      <c r="D7409">
        <v>4.0840000000000001E-2</v>
      </c>
      <c r="E7409">
        <v>0.5</v>
      </c>
      <c r="F7409">
        <v>64139</v>
      </c>
      <c r="G7409">
        <v>2619</v>
      </c>
      <c r="H7409">
        <v>62830</v>
      </c>
      <c r="I7409">
        <v>644795</v>
      </c>
      <c r="J7409">
        <v>10.050000000000001</v>
      </c>
    </row>
    <row r="7410" spans="1:10" x14ac:dyDescent="0.45">
      <c r="A7410">
        <v>1999</v>
      </c>
      <c r="B7410">
        <v>79</v>
      </c>
      <c r="C7410">
        <v>4.6780000000000002E-2</v>
      </c>
      <c r="D7410">
        <v>4.5710000000000001E-2</v>
      </c>
      <c r="E7410">
        <v>0.5</v>
      </c>
      <c r="F7410">
        <v>61520</v>
      </c>
      <c r="G7410">
        <v>2812</v>
      </c>
      <c r="H7410">
        <v>60114</v>
      </c>
      <c r="I7410">
        <v>581965</v>
      </c>
      <c r="J7410">
        <v>9.4600000000000009</v>
      </c>
    </row>
    <row r="7411" spans="1:10" x14ac:dyDescent="0.45">
      <c r="A7411">
        <v>1999</v>
      </c>
      <c r="B7411">
        <v>80</v>
      </c>
      <c r="C7411">
        <v>5.3019999999999998E-2</v>
      </c>
      <c r="D7411">
        <v>5.1650000000000001E-2</v>
      </c>
      <c r="E7411">
        <v>0.5</v>
      </c>
      <c r="F7411">
        <v>58708</v>
      </c>
      <c r="G7411">
        <v>3032</v>
      </c>
      <c r="H7411">
        <v>57191</v>
      </c>
      <c r="I7411">
        <v>521851</v>
      </c>
      <c r="J7411">
        <v>8.89</v>
      </c>
    </row>
    <row r="7412" spans="1:10" x14ac:dyDescent="0.45">
      <c r="A7412">
        <v>1999</v>
      </c>
      <c r="B7412">
        <v>81</v>
      </c>
      <c r="C7412">
        <v>5.8369999999999998E-2</v>
      </c>
      <c r="D7412">
        <v>5.6710000000000003E-2</v>
      </c>
      <c r="E7412">
        <v>0.5</v>
      </c>
      <c r="F7412">
        <v>55675</v>
      </c>
      <c r="G7412">
        <v>3157</v>
      </c>
      <c r="H7412">
        <v>54096</v>
      </c>
      <c r="I7412">
        <v>464660</v>
      </c>
      <c r="J7412">
        <v>8.35</v>
      </c>
    </row>
    <row r="7413" spans="1:10" x14ac:dyDescent="0.45">
      <c r="A7413">
        <v>1999</v>
      </c>
      <c r="B7413">
        <v>82</v>
      </c>
      <c r="C7413">
        <v>6.6140000000000004E-2</v>
      </c>
      <c r="D7413">
        <v>6.4019999999999994E-2</v>
      </c>
      <c r="E7413">
        <v>0.5</v>
      </c>
      <c r="F7413">
        <v>52518</v>
      </c>
      <c r="G7413">
        <v>3362</v>
      </c>
      <c r="H7413">
        <v>50837</v>
      </c>
      <c r="I7413">
        <v>410564</v>
      </c>
      <c r="J7413">
        <v>7.82</v>
      </c>
    </row>
    <row r="7414" spans="1:10" x14ac:dyDescent="0.45">
      <c r="A7414">
        <v>1999</v>
      </c>
      <c r="B7414">
        <v>83</v>
      </c>
      <c r="C7414">
        <v>7.3219999999999993E-2</v>
      </c>
      <c r="D7414">
        <v>7.0629999999999998E-2</v>
      </c>
      <c r="E7414">
        <v>0.5</v>
      </c>
      <c r="F7414">
        <v>49156</v>
      </c>
      <c r="G7414">
        <v>3472</v>
      </c>
      <c r="H7414">
        <v>47420</v>
      </c>
      <c r="I7414">
        <v>359727</v>
      </c>
      <c r="J7414">
        <v>7.32</v>
      </c>
    </row>
    <row r="7415" spans="1:10" x14ac:dyDescent="0.45">
      <c r="A7415">
        <v>1999</v>
      </c>
      <c r="B7415">
        <v>84</v>
      </c>
      <c r="C7415">
        <v>8.1610000000000002E-2</v>
      </c>
      <c r="D7415">
        <v>7.8409999999999994E-2</v>
      </c>
      <c r="E7415">
        <v>0.5</v>
      </c>
      <c r="F7415">
        <v>45684</v>
      </c>
      <c r="G7415">
        <v>3582</v>
      </c>
      <c r="H7415">
        <v>43893</v>
      </c>
      <c r="I7415">
        <v>312307</v>
      </c>
      <c r="J7415">
        <v>6.84</v>
      </c>
    </row>
    <row r="7416" spans="1:10" x14ac:dyDescent="0.45">
      <c r="A7416">
        <v>1999</v>
      </c>
      <c r="B7416">
        <v>85</v>
      </c>
      <c r="C7416">
        <v>9.0920000000000001E-2</v>
      </c>
      <c r="D7416">
        <v>8.6970000000000006E-2</v>
      </c>
      <c r="E7416">
        <v>0.5</v>
      </c>
      <c r="F7416">
        <v>42102</v>
      </c>
      <c r="G7416">
        <v>3661</v>
      </c>
      <c r="H7416">
        <v>40271</v>
      </c>
      <c r="I7416">
        <v>268415</v>
      </c>
      <c r="J7416">
        <v>6.38</v>
      </c>
    </row>
    <row r="7417" spans="1:10" x14ac:dyDescent="0.45">
      <c r="A7417">
        <v>1999</v>
      </c>
      <c r="B7417">
        <v>86</v>
      </c>
      <c r="C7417">
        <v>0.10313</v>
      </c>
      <c r="D7417">
        <v>9.8070000000000004E-2</v>
      </c>
      <c r="E7417">
        <v>0.5</v>
      </c>
      <c r="F7417">
        <v>38440</v>
      </c>
      <c r="G7417">
        <v>3770</v>
      </c>
      <c r="H7417">
        <v>36555</v>
      </c>
      <c r="I7417">
        <v>228144</v>
      </c>
      <c r="J7417">
        <v>5.94</v>
      </c>
    </row>
    <row r="7418" spans="1:10" x14ac:dyDescent="0.45">
      <c r="A7418">
        <v>1999</v>
      </c>
      <c r="B7418">
        <v>87</v>
      </c>
      <c r="C7418">
        <v>0.11407</v>
      </c>
      <c r="D7418">
        <v>0.10792</v>
      </c>
      <c r="E7418">
        <v>0.5</v>
      </c>
      <c r="F7418">
        <v>34670</v>
      </c>
      <c r="G7418">
        <v>3742</v>
      </c>
      <c r="H7418">
        <v>32799</v>
      </c>
      <c r="I7418">
        <v>191589</v>
      </c>
      <c r="J7418">
        <v>5.53</v>
      </c>
    </row>
    <row r="7419" spans="1:10" x14ac:dyDescent="0.45">
      <c r="A7419">
        <v>1999</v>
      </c>
      <c r="B7419">
        <v>88</v>
      </c>
      <c r="C7419">
        <v>0.12964000000000001</v>
      </c>
      <c r="D7419">
        <v>0.12175</v>
      </c>
      <c r="E7419">
        <v>0.5</v>
      </c>
      <c r="F7419">
        <v>30929</v>
      </c>
      <c r="G7419">
        <v>3765</v>
      </c>
      <c r="H7419">
        <v>29046</v>
      </c>
      <c r="I7419">
        <v>158790</v>
      </c>
      <c r="J7419">
        <v>5.13</v>
      </c>
    </row>
    <row r="7420" spans="1:10" x14ac:dyDescent="0.45">
      <c r="A7420">
        <v>1999</v>
      </c>
      <c r="B7420">
        <v>89</v>
      </c>
      <c r="C7420">
        <v>0.14357</v>
      </c>
      <c r="D7420">
        <v>0.13395000000000001</v>
      </c>
      <c r="E7420">
        <v>0.5</v>
      </c>
      <c r="F7420">
        <v>27163</v>
      </c>
      <c r="G7420">
        <v>3639</v>
      </c>
      <c r="H7420">
        <v>25344</v>
      </c>
      <c r="I7420">
        <v>129744</v>
      </c>
      <c r="J7420">
        <v>4.78</v>
      </c>
    </row>
    <row r="7421" spans="1:10" x14ac:dyDescent="0.45">
      <c r="A7421">
        <v>1999</v>
      </c>
      <c r="B7421">
        <v>90</v>
      </c>
      <c r="C7421">
        <v>0.15859000000000001</v>
      </c>
      <c r="D7421">
        <v>0.14693999999999999</v>
      </c>
      <c r="E7421">
        <v>0.5</v>
      </c>
      <c r="F7421">
        <v>23525</v>
      </c>
      <c r="G7421">
        <v>3457</v>
      </c>
      <c r="H7421">
        <v>21796</v>
      </c>
      <c r="I7421">
        <v>104400</v>
      </c>
      <c r="J7421">
        <v>4.4400000000000004</v>
      </c>
    </row>
    <row r="7422" spans="1:10" x14ac:dyDescent="0.45">
      <c r="A7422">
        <v>1999</v>
      </c>
      <c r="B7422">
        <v>91</v>
      </c>
      <c r="C7422">
        <v>0.18076</v>
      </c>
      <c r="D7422">
        <v>0.16578000000000001</v>
      </c>
      <c r="E7422">
        <v>0.5</v>
      </c>
      <c r="F7422">
        <v>20068</v>
      </c>
      <c r="G7422">
        <v>3327</v>
      </c>
      <c r="H7422">
        <v>18404</v>
      </c>
      <c r="I7422">
        <v>82604</v>
      </c>
      <c r="J7422">
        <v>4.12</v>
      </c>
    </row>
    <row r="7423" spans="1:10" x14ac:dyDescent="0.45">
      <c r="A7423">
        <v>1999</v>
      </c>
      <c r="B7423">
        <v>92</v>
      </c>
      <c r="C7423">
        <v>0.19917000000000001</v>
      </c>
      <c r="D7423">
        <v>0.18113000000000001</v>
      </c>
      <c r="E7423">
        <v>0.5</v>
      </c>
      <c r="F7423">
        <v>16741</v>
      </c>
      <c r="G7423">
        <v>3032</v>
      </c>
      <c r="H7423">
        <v>15225</v>
      </c>
      <c r="I7423">
        <v>64199</v>
      </c>
      <c r="J7423">
        <v>3.83</v>
      </c>
    </row>
    <row r="7424" spans="1:10" x14ac:dyDescent="0.45">
      <c r="A7424">
        <v>1999</v>
      </c>
      <c r="B7424">
        <v>93</v>
      </c>
      <c r="C7424">
        <v>0.21553</v>
      </c>
      <c r="D7424">
        <v>0.19456000000000001</v>
      </c>
      <c r="E7424">
        <v>0.5</v>
      </c>
      <c r="F7424">
        <v>13709</v>
      </c>
      <c r="G7424">
        <v>2667</v>
      </c>
      <c r="H7424">
        <v>12375</v>
      </c>
      <c r="I7424">
        <v>48974</v>
      </c>
      <c r="J7424">
        <v>3.57</v>
      </c>
    </row>
    <row r="7425" spans="1:10" x14ac:dyDescent="0.45">
      <c r="A7425">
        <v>1999</v>
      </c>
      <c r="B7425">
        <v>94</v>
      </c>
      <c r="C7425">
        <v>0.24490000000000001</v>
      </c>
      <c r="D7425">
        <v>0.21818000000000001</v>
      </c>
      <c r="E7425">
        <v>0.5</v>
      </c>
      <c r="F7425">
        <v>11042</v>
      </c>
      <c r="G7425">
        <v>2409</v>
      </c>
      <c r="H7425">
        <v>9837</v>
      </c>
      <c r="I7425">
        <v>36599</v>
      </c>
      <c r="J7425">
        <v>3.31</v>
      </c>
    </row>
    <row r="7426" spans="1:10" x14ac:dyDescent="0.45">
      <c r="A7426">
        <v>1999</v>
      </c>
      <c r="B7426">
        <v>95</v>
      </c>
      <c r="C7426">
        <v>0.26428000000000001</v>
      </c>
      <c r="D7426">
        <v>0.23343</v>
      </c>
      <c r="E7426">
        <v>0.5</v>
      </c>
      <c r="F7426">
        <v>8632</v>
      </c>
      <c r="G7426">
        <v>2015</v>
      </c>
      <c r="H7426">
        <v>7625</v>
      </c>
      <c r="I7426">
        <v>26762</v>
      </c>
      <c r="J7426">
        <v>3.1</v>
      </c>
    </row>
    <row r="7427" spans="1:10" x14ac:dyDescent="0.45">
      <c r="A7427">
        <v>1999</v>
      </c>
      <c r="B7427">
        <v>96</v>
      </c>
      <c r="C7427">
        <v>0.28946</v>
      </c>
      <c r="D7427">
        <v>0.25285999999999997</v>
      </c>
      <c r="E7427">
        <v>0.5</v>
      </c>
      <c r="F7427">
        <v>6617</v>
      </c>
      <c r="G7427">
        <v>1673</v>
      </c>
      <c r="H7427">
        <v>5781</v>
      </c>
      <c r="I7427">
        <v>19137</v>
      </c>
      <c r="J7427">
        <v>2.89</v>
      </c>
    </row>
    <row r="7428" spans="1:10" x14ac:dyDescent="0.45">
      <c r="A7428">
        <v>1999</v>
      </c>
      <c r="B7428">
        <v>97</v>
      </c>
      <c r="C7428">
        <v>0.31601000000000001</v>
      </c>
      <c r="D7428">
        <v>0.27289000000000002</v>
      </c>
      <c r="E7428">
        <v>0.5</v>
      </c>
      <c r="F7428">
        <v>4944</v>
      </c>
      <c r="G7428">
        <v>1349</v>
      </c>
      <c r="H7428">
        <v>4269</v>
      </c>
      <c r="I7428">
        <v>13356</v>
      </c>
      <c r="J7428">
        <v>2.7</v>
      </c>
    </row>
    <row r="7429" spans="1:10" x14ac:dyDescent="0.45">
      <c r="A7429">
        <v>1999</v>
      </c>
      <c r="B7429">
        <v>98</v>
      </c>
      <c r="C7429">
        <v>0.34382000000000001</v>
      </c>
      <c r="D7429">
        <v>0.29338999999999998</v>
      </c>
      <c r="E7429">
        <v>0.5</v>
      </c>
      <c r="F7429">
        <v>3595</v>
      </c>
      <c r="G7429">
        <v>1055</v>
      </c>
      <c r="H7429">
        <v>3068</v>
      </c>
      <c r="I7429">
        <v>9087</v>
      </c>
      <c r="J7429">
        <v>2.5299999999999998</v>
      </c>
    </row>
    <row r="7430" spans="1:10" x14ac:dyDescent="0.45">
      <c r="A7430">
        <v>1999</v>
      </c>
      <c r="B7430">
        <v>99</v>
      </c>
      <c r="C7430">
        <v>0.37274000000000002</v>
      </c>
      <c r="D7430">
        <v>0.31419000000000002</v>
      </c>
      <c r="E7430">
        <v>0.5</v>
      </c>
      <c r="F7430">
        <v>2540</v>
      </c>
      <c r="G7430">
        <v>798</v>
      </c>
      <c r="H7430">
        <v>2141</v>
      </c>
      <c r="I7430">
        <v>6019</v>
      </c>
      <c r="J7430">
        <v>2.37</v>
      </c>
    </row>
    <row r="7431" spans="1:10" x14ac:dyDescent="0.45">
      <c r="A7431">
        <v>1999</v>
      </c>
      <c r="B7431">
        <v>100</v>
      </c>
      <c r="C7431">
        <v>0.40261000000000002</v>
      </c>
      <c r="D7431">
        <v>0.33513999999999999</v>
      </c>
      <c r="E7431">
        <v>0.5</v>
      </c>
      <c r="F7431">
        <v>1742</v>
      </c>
      <c r="G7431">
        <v>584</v>
      </c>
      <c r="H7431">
        <v>1450</v>
      </c>
      <c r="I7431">
        <v>3878</v>
      </c>
      <c r="J7431">
        <v>2.23</v>
      </c>
    </row>
    <row r="7432" spans="1:10" x14ac:dyDescent="0.45">
      <c r="A7432">
        <v>1999</v>
      </c>
      <c r="B7432">
        <v>101</v>
      </c>
      <c r="C7432">
        <v>0.43320999999999998</v>
      </c>
      <c r="D7432">
        <v>0.35608000000000001</v>
      </c>
      <c r="E7432">
        <v>0.5</v>
      </c>
      <c r="F7432">
        <v>1158</v>
      </c>
      <c r="G7432">
        <v>412</v>
      </c>
      <c r="H7432">
        <v>952</v>
      </c>
      <c r="I7432">
        <v>2428</v>
      </c>
      <c r="J7432">
        <v>2.1</v>
      </c>
    </row>
    <row r="7433" spans="1:10" x14ac:dyDescent="0.45">
      <c r="A7433">
        <v>1999</v>
      </c>
      <c r="B7433">
        <v>102</v>
      </c>
      <c r="C7433">
        <v>0.46433000000000002</v>
      </c>
      <c r="D7433">
        <v>0.37684000000000001</v>
      </c>
      <c r="E7433">
        <v>0.5</v>
      </c>
      <c r="F7433">
        <v>746</v>
      </c>
      <c r="G7433">
        <v>281</v>
      </c>
      <c r="H7433">
        <v>605</v>
      </c>
      <c r="I7433">
        <v>1476</v>
      </c>
      <c r="J7433">
        <v>1.98</v>
      </c>
    </row>
    <row r="7434" spans="1:10" x14ac:dyDescent="0.45">
      <c r="A7434">
        <v>1999</v>
      </c>
      <c r="B7434">
        <v>103</v>
      </c>
      <c r="C7434">
        <v>0.49573</v>
      </c>
      <c r="D7434">
        <v>0.39726</v>
      </c>
      <c r="E7434">
        <v>0.5</v>
      </c>
      <c r="F7434">
        <v>465</v>
      </c>
      <c r="G7434">
        <v>185</v>
      </c>
      <c r="H7434">
        <v>372</v>
      </c>
      <c r="I7434">
        <v>871</v>
      </c>
      <c r="J7434">
        <v>1.87</v>
      </c>
    </row>
    <row r="7435" spans="1:10" x14ac:dyDescent="0.45">
      <c r="A7435">
        <v>1999</v>
      </c>
      <c r="B7435">
        <v>104</v>
      </c>
      <c r="C7435">
        <v>0.52717000000000003</v>
      </c>
      <c r="D7435">
        <v>0.41720000000000002</v>
      </c>
      <c r="E7435">
        <v>0.5</v>
      </c>
      <c r="F7435">
        <v>280</v>
      </c>
      <c r="G7435">
        <v>117</v>
      </c>
      <c r="H7435">
        <v>222</v>
      </c>
      <c r="I7435">
        <v>498</v>
      </c>
      <c r="J7435">
        <v>1.78</v>
      </c>
    </row>
    <row r="7436" spans="1:10" x14ac:dyDescent="0.45">
      <c r="A7436">
        <v>1999</v>
      </c>
      <c r="B7436">
        <v>105</v>
      </c>
      <c r="C7436">
        <v>0.55839000000000005</v>
      </c>
      <c r="D7436">
        <v>0.43652000000000002</v>
      </c>
      <c r="E7436">
        <v>0.5</v>
      </c>
      <c r="F7436">
        <v>163</v>
      </c>
      <c r="G7436">
        <v>71</v>
      </c>
      <c r="H7436">
        <v>128</v>
      </c>
      <c r="I7436">
        <v>276</v>
      </c>
      <c r="J7436">
        <v>1.69</v>
      </c>
    </row>
    <row r="7437" spans="1:10" x14ac:dyDescent="0.45">
      <c r="A7437">
        <v>1999</v>
      </c>
      <c r="B7437">
        <v>106</v>
      </c>
      <c r="C7437">
        <v>0.58916000000000002</v>
      </c>
      <c r="D7437">
        <v>0.45508999999999999</v>
      </c>
      <c r="E7437">
        <v>0.5</v>
      </c>
      <c r="F7437">
        <v>92</v>
      </c>
      <c r="G7437">
        <v>42</v>
      </c>
      <c r="H7437">
        <v>71</v>
      </c>
      <c r="I7437">
        <v>149</v>
      </c>
      <c r="J7437">
        <v>1.62</v>
      </c>
    </row>
    <row r="7438" spans="1:10" x14ac:dyDescent="0.45">
      <c r="A7438">
        <v>1999</v>
      </c>
      <c r="B7438">
        <v>107</v>
      </c>
      <c r="C7438">
        <v>0.61924000000000001</v>
      </c>
      <c r="D7438">
        <v>0.47283999999999998</v>
      </c>
      <c r="E7438">
        <v>0.5</v>
      </c>
      <c r="F7438">
        <v>50</v>
      </c>
      <c r="G7438">
        <v>24</v>
      </c>
      <c r="H7438">
        <v>38</v>
      </c>
      <c r="I7438">
        <v>78</v>
      </c>
      <c r="J7438">
        <v>1.55</v>
      </c>
    </row>
    <row r="7439" spans="1:10" x14ac:dyDescent="0.45">
      <c r="A7439">
        <v>1999</v>
      </c>
      <c r="B7439">
        <v>108</v>
      </c>
      <c r="C7439">
        <v>0.64844000000000002</v>
      </c>
      <c r="D7439">
        <v>0.48966999999999999</v>
      </c>
      <c r="E7439">
        <v>0.5</v>
      </c>
      <c r="F7439">
        <v>26</v>
      </c>
      <c r="G7439">
        <v>13</v>
      </c>
      <c r="H7439">
        <v>20</v>
      </c>
      <c r="I7439">
        <v>40</v>
      </c>
      <c r="J7439">
        <v>1.5</v>
      </c>
    </row>
    <row r="7440" spans="1:10" x14ac:dyDescent="0.45">
      <c r="A7440">
        <v>1999</v>
      </c>
      <c r="B7440">
        <v>109</v>
      </c>
      <c r="C7440">
        <v>0.67656000000000005</v>
      </c>
      <c r="D7440">
        <v>0.50555000000000005</v>
      </c>
      <c r="E7440">
        <v>0.5</v>
      </c>
      <c r="F7440">
        <v>13</v>
      </c>
      <c r="G7440">
        <v>7</v>
      </c>
      <c r="H7440">
        <v>10</v>
      </c>
      <c r="I7440">
        <v>20</v>
      </c>
      <c r="J7440">
        <v>1.45</v>
      </c>
    </row>
    <row r="7441" spans="1:10" x14ac:dyDescent="0.45">
      <c r="A7441">
        <v>1999</v>
      </c>
      <c r="B7441" t="s">
        <v>20</v>
      </c>
      <c r="C7441">
        <v>0.70347000000000004</v>
      </c>
      <c r="D7441">
        <v>1</v>
      </c>
      <c r="E7441">
        <v>1.42</v>
      </c>
      <c r="F7441">
        <v>7</v>
      </c>
      <c r="G7441">
        <v>7</v>
      </c>
      <c r="H7441">
        <v>9</v>
      </c>
      <c r="I7441">
        <v>9</v>
      </c>
      <c r="J7441">
        <v>1.42</v>
      </c>
    </row>
    <row r="7442" spans="1:10" x14ac:dyDescent="0.45">
      <c r="A7442">
        <v>2000</v>
      </c>
      <c r="B7442">
        <v>0</v>
      </c>
      <c r="C7442">
        <v>6.43E-3</v>
      </c>
      <c r="D7442">
        <v>6.4000000000000003E-3</v>
      </c>
      <c r="E7442">
        <v>0.14000000000000001</v>
      </c>
      <c r="F7442">
        <v>100000</v>
      </c>
      <c r="G7442">
        <v>640</v>
      </c>
      <c r="H7442">
        <v>99447</v>
      </c>
      <c r="I7442">
        <v>7944928</v>
      </c>
      <c r="J7442">
        <v>79.45</v>
      </c>
    </row>
    <row r="7443" spans="1:10" x14ac:dyDescent="0.45">
      <c r="A7443">
        <v>2000</v>
      </c>
      <c r="B7443">
        <v>1</v>
      </c>
      <c r="C7443">
        <v>4.6000000000000001E-4</v>
      </c>
      <c r="D7443">
        <v>4.6000000000000001E-4</v>
      </c>
      <c r="E7443">
        <v>0.5</v>
      </c>
      <c r="F7443">
        <v>99360</v>
      </c>
      <c r="G7443">
        <v>46</v>
      </c>
      <c r="H7443">
        <v>99337</v>
      </c>
      <c r="I7443">
        <v>7845481</v>
      </c>
      <c r="J7443">
        <v>78.959999999999994</v>
      </c>
    </row>
    <row r="7444" spans="1:10" x14ac:dyDescent="0.45">
      <c r="A7444">
        <v>2000</v>
      </c>
      <c r="B7444">
        <v>2</v>
      </c>
      <c r="C7444">
        <v>3.1E-4</v>
      </c>
      <c r="D7444">
        <v>3.1E-4</v>
      </c>
      <c r="E7444">
        <v>0.5</v>
      </c>
      <c r="F7444">
        <v>99314</v>
      </c>
      <c r="G7444">
        <v>30</v>
      </c>
      <c r="H7444">
        <v>99299</v>
      </c>
      <c r="I7444">
        <v>7746143</v>
      </c>
      <c r="J7444">
        <v>78</v>
      </c>
    </row>
    <row r="7445" spans="1:10" x14ac:dyDescent="0.45">
      <c r="A7445">
        <v>2000</v>
      </c>
      <c r="B7445">
        <v>3</v>
      </c>
      <c r="C7445">
        <v>2.0000000000000001E-4</v>
      </c>
      <c r="D7445">
        <v>2.0000000000000001E-4</v>
      </c>
      <c r="E7445">
        <v>0.5</v>
      </c>
      <c r="F7445">
        <v>99284</v>
      </c>
      <c r="G7445">
        <v>20</v>
      </c>
      <c r="H7445">
        <v>99274</v>
      </c>
      <c r="I7445">
        <v>7646844</v>
      </c>
      <c r="J7445">
        <v>77.02</v>
      </c>
    </row>
    <row r="7446" spans="1:10" x14ac:dyDescent="0.45">
      <c r="A7446">
        <v>2000</v>
      </c>
      <c r="B7446">
        <v>4</v>
      </c>
      <c r="C7446">
        <v>1.9000000000000001E-4</v>
      </c>
      <c r="D7446">
        <v>1.9000000000000001E-4</v>
      </c>
      <c r="E7446">
        <v>0.5</v>
      </c>
      <c r="F7446">
        <v>99264</v>
      </c>
      <c r="G7446">
        <v>19</v>
      </c>
      <c r="H7446">
        <v>99255</v>
      </c>
      <c r="I7446">
        <v>7547570</v>
      </c>
      <c r="J7446">
        <v>76.040000000000006</v>
      </c>
    </row>
    <row r="7447" spans="1:10" x14ac:dyDescent="0.45">
      <c r="A7447">
        <v>2000</v>
      </c>
      <c r="B7447">
        <v>5</v>
      </c>
      <c r="C7447">
        <v>1.6000000000000001E-4</v>
      </c>
      <c r="D7447">
        <v>1.6000000000000001E-4</v>
      </c>
      <c r="E7447">
        <v>0.5</v>
      </c>
      <c r="F7447">
        <v>99245</v>
      </c>
      <c r="G7447">
        <v>16</v>
      </c>
      <c r="H7447">
        <v>99237</v>
      </c>
      <c r="I7447">
        <v>7448315</v>
      </c>
      <c r="J7447">
        <v>75.05</v>
      </c>
    </row>
    <row r="7448" spans="1:10" x14ac:dyDescent="0.45">
      <c r="A7448">
        <v>2000</v>
      </c>
      <c r="B7448">
        <v>6</v>
      </c>
      <c r="C7448">
        <v>1.3999999999999999E-4</v>
      </c>
      <c r="D7448">
        <v>1.3999999999999999E-4</v>
      </c>
      <c r="E7448">
        <v>0.5</v>
      </c>
      <c r="F7448">
        <v>99229</v>
      </c>
      <c r="G7448">
        <v>14</v>
      </c>
      <c r="H7448">
        <v>99222</v>
      </c>
      <c r="I7448">
        <v>7349078</v>
      </c>
      <c r="J7448">
        <v>74.06</v>
      </c>
    </row>
    <row r="7449" spans="1:10" x14ac:dyDescent="0.45">
      <c r="A7449">
        <v>2000</v>
      </c>
      <c r="B7449">
        <v>7</v>
      </c>
      <c r="C7449">
        <v>1.4999999999999999E-4</v>
      </c>
      <c r="D7449">
        <v>1.4999999999999999E-4</v>
      </c>
      <c r="E7449">
        <v>0.5</v>
      </c>
      <c r="F7449">
        <v>99215</v>
      </c>
      <c r="G7449">
        <v>15</v>
      </c>
      <c r="H7449">
        <v>99208</v>
      </c>
      <c r="I7449">
        <v>7249856</v>
      </c>
      <c r="J7449">
        <v>73.069999999999993</v>
      </c>
    </row>
    <row r="7450" spans="1:10" x14ac:dyDescent="0.45">
      <c r="A7450">
        <v>2000</v>
      </c>
      <c r="B7450">
        <v>8</v>
      </c>
      <c r="C7450">
        <v>1.2999999999999999E-4</v>
      </c>
      <c r="D7450">
        <v>1.2999999999999999E-4</v>
      </c>
      <c r="E7450">
        <v>0.5</v>
      </c>
      <c r="F7450">
        <v>99201</v>
      </c>
      <c r="G7450">
        <v>13</v>
      </c>
      <c r="H7450">
        <v>99194</v>
      </c>
      <c r="I7450">
        <v>7150648</v>
      </c>
      <c r="J7450">
        <v>72.08</v>
      </c>
    </row>
    <row r="7451" spans="1:10" x14ac:dyDescent="0.45">
      <c r="A7451">
        <v>2000</v>
      </c>
      <c r="B7451">
        <v>9</v>
      </c>
      <c r="C7451">
        <v>1.2999999999999999E-4</v>
      </c>
      <c r="D7451">
        <v>1.2999999999999999E-4</v>
      </c>
      <c r="E7451">
        <v>0.5</v>
      </c>
      <c r="F7451">
        <v>99188</v>
      </c>
      <c r="G7451">
        <v>13</v>
      </c>
      <c r="H7451">
        <v>99182</v>
      </c>
      <c r="I7451">
        <v>7051453</v>
      </c>
      <c r="J7451">
        <v>71.09</v>
      </c>
    </row>
    <row r="7452" spans="1:10" x14ac:dyDescent="0.45">
      <c r="A7452">
        <v>2000</v>
      </c>
      <c r="B7452">
        <v>10</v>
      </c>
      <c r="C7452">
        <v>1.2E-4</v>
      </c>
      <c r="D7452">
        <v>1.2E-4</v>
      </c>
      <c r="E7452">
        <v>0.5</v>
      </c>
      <c r="F7452">
        <v>99175</v>
      </c>
      <c r="G7452">
        <v>12</v>
      </c>
      <c r="H7452">
        <v>99169</v>
      </c>
      <c r="I7452">
        <v>6952271</v>
      </c>
      <c r="J7452">
        <v>70.099999999999994</v>
      </c>
    </row>
    <row r="7453" spans="1:10" x14ac:dyDescent="0.45">
      <c r="A7453">
        <v>2000</v>
      </c>
      <c r="B7453">
        <v>11</v>
      </c>
      <c r="C7453">
        <v>1.4999999999999999E-4</v>
      </c>
      <c r="D7453">
        <v>1.4999999999999999E-4</v>
      </c>
      <c r="E7453">
        <v>0.5</v>
      </c>
      <c r="F7453">
        <v>99163</v>
      </c>
      <c r="G7453">
        <v>15</v>
      </c>
      <c r="H7453">
        <v>99156</v>
      </c>
      <c r="I7453">
        <v>6853102</v>
      </c>
      <c r="J7453">
        <v>69.11</v>
      </c>
    </row>
    <row r="7454" spans="1:10" x14ac:dyDescent="0.45">
      <c r="A7454">
        <v>2000</v>
      </c>
      <c r="B7454">
        <v>12</v>
      </c>
      <c r="C7454">
        <v>1.3999999999999999E-4</v>
      </c>
      <c r="D7454">
        <v>1.3999999999999999E-4</v>
      </c>
      <c r="E7454">
        <v>0.5</v>
      </c>
      <c r="F7454">
        <v>99149</v>
      </c>
      <c r="G7454">
        <v>14</v>
      </c>
      <c r="H7454">
        <v>99142</v>
      </c>
      <c r="I7454">
        <v>6753946</v>
      </c>
      <c r="J7454">
        <v>68.12</v>
      </c>
    </row>
    <row r="7455" spans="1:10" x14ac:dyDescent="0.45">
      <c r="A7455">
        <v>2000</v>
      </c>
      <c r="B7455">
        <v>13</v>
      </c>
      <c r="C7455">
        <v>1.7000000000000001E-4</v>
      </c>
      <c r="D7455">
        <v>1.7000000000000001E-4</v>
      </c>
      <c r="E7455">
        <v>0.5</v>
      </c>
      <c r="F7455">
        <v>99135</v>
      </c>
      <c r="G7455">
        <v>17</v>
      </c>
      <c r="H7455">
        <v>99126</v>
      </c>
      <c r="I7455">
        <v>6654805</v>
      </c>
      <c r="J7455">
        <v>67.13</v>
      </c>
    </row>
    <row r="7456" spans="1:10" x14ac:dyDescent="0.45">
      <c r="A7456">
        <v>2000</v>
      </c>
      <c r="B7456">
        <v>14</v>
      </c>
      <c r="C7456">
        <v>2.2000000000000001E-4</v>
      </c>
      <c r="D7456">
        <v>2.2000000000000001E-4</v>
      </c>
      <c r="E7456">
        <v>0.5</v>
      </c>
      <c r="F7456">
        <v>99118</v>
      </c>
      <c r="G7456">
        <v>22</v>
      </c>
      <c r="H7456">
        <v>99107</v>
      </c>
      <c r="I7456">
        <v>6555679</v>
      </c>
      <c r="J7456">
        <v>66.14</v>
      </c>
    </row>
    <row r="7457" spans="1:10" x14ac:dyDescent="0.45">
      <c r="A7457">
        <v>2000</v>
      </c>
      <c r="B7457">
        <v>15</v>
      </c>
      <c r="C7457">
        <v>2.7E-4</v>
      </c>
      <c r="D7457">
        <v>2.7E-4</v>
      </c>
      <c r="E7457">
        <v>0.5</v>
      </c>
      <c r="F7457">
        <v>99096</v>
      </c>
      <c r="G7457">
        <v>27</v>
      </c>
      <c r="H7457">
        <v>99082</v>
      </c>
      <c r="I7457">
        <v>6456572</v>
      </c>
      <c r="J7457">
        <v>65.150000000000006</v>
      </c>
    </row>
    <row r="7458" spans="1:10" x14ac:dyDescent="0.45">
      <c r="A7458">
        <v>2000</v>
      </c>
      <c r="B7458">
        <v>16</v>
      </c>
      <c r="C7458">
        <v>3.6999999999999999E-4</v>
      </c>
      <c r="D7458">
        <v>3.6999999999999999E-4</v>
      </c>
      <c r="E7458">
        <v>0.5</v>
      </c>
      <c r="F7458">
        <v>99068</v>
      </c>
      <c r="G7458">
        <v>37</v>
      </c>
      <c r="H7458">
        <v>99050</v>
      </c>
      <c r="I7458">
        <v>6357490</v>
      </c>
      <c r="J7458">
        <v>64.17</v>
      </c>
    </row>
    <row r="7459" spans="1:10" x14ac:dyDescent="0.45">
      <c r="A7459">
        <v>2000</v>
      </c>
      <c r="B7459">
        <v>17</v>
      </c>
      <c r="C7459">
        <v>4.0000000000000002E-4</v>
      </c>
      <c r="D7459">
        <v>4.0000000000000002E-4</v>
      </c>
      <c r="E7459">
        <v>0.5</v>
      </c>
      <c r="F7459">
        <v>99032</v>
      </c>
      <c r="G7459">
        <v>40</v>
      </c>
      <c r="H7459">
        <v>99012</v>
      </c>
      <c r="I7459">
        <v>6258440</v>
      </c>
      <c r="J7459">
        <v>63.2</v>
      </c>
    </row>
    <row r="7460" spans="1:10" x14ac:dyDescent="0.45">
      <c r="A7460">
        <v>2000</v>
      </c>
      <c r="B7460">
        <v>18</v>
      </c>
      <c r="C7460">
        <v>4.6999999999999999E-4</v>
      </c>
      <c r="D7460">
        <v>4.6999999999999999E-4</v>
      </c>
      <c r="E7460">
        <v>0.5</v>
      </c>
      <c r="F7460">
        <v>98992</v>
      </c>
      <c r="G7460">
        <v>47</v>
      </c>
      <c r="H7460">
        <v>98969</v>
      </c>
      <c r="I7460">
        <v>6159428</v>
      </c>
      <c r="J7460">
        <v>62.22</v>
      </c>
    </row>
    <row r="7461" spans="1:10" x14ac:dyDescent="0.45">
      <c r="A7461">
        <v>2000</v>
      </c>
      <c r="B7461">
        <v>19</v>
      </c>
      <c r="C7461">
        <v>4.4999999999999999E-4</v>
      </c>
      <c r="D7461">
        <v>4.4999999999999999E-4</v>
      </c>
      <c r="E7461">
        <v>0.5</v>
      </c>
      <c r="F7461">
        <v>98946</v>
      </c>
      <c r="G7461">
        <v>44</v>
      </c>
      <c r="H7461">
        <v>98923</v>
      </c>
      <c r="I7461">
        <v>6060459</v>
      </c>
      <c r="J7461">
        <v>61.25</v>
      </c>
    </row>
    <row r="7462" spans="1:10" x14ac:dyDescent="0.45">
      <c r="A7462">
        <v>2000</v>
      </c>
      <c r="B7462">
        <v>20</v>
      </c>
      <c r="C7462">
        <v>4.6000000000000001E-4</v>
      </c>
      <c r="D7462">
        <v>4.6000000000000001E-4</v>
      </c>
      <c r="E7462">
        <v>0.5</v>
      </c>
      <c r="F7462">
        <v>98901</v>
      </c>
      <c r="G7462">
        <v>45</v>
      </c>
      <c r="H7462">
        <v>98879</v>
      </c>
      <c r="I7462">
        <v>5961535</v>
      </c>
      <c r="J7462">
        <v>60.28</v>
      </c>
    </row>
    <row r="7463" spans="1:10" x14ac:dyDescent="0.45">
      <c r="A7463">
        <v>2000</v>
      </c>
      <c r="B7463">
        <v>21</v>
      </c>
      <c r="C7463">
        <v>4.8000000000000001E-4</v>
      </c>
      <c r="D7463">
        <v>4.8000000000000001E-4</v>
      </c>
      <c r="E7463">
        <v>0.5</v>
      </c>
      <c r="F7463">
        <v>98856</v>
      </c>
      <c r="G7463">
        <v>48</v>
      </c>
      <c r="H7463">
        <v>98832</v>
      </c>
      <c r="I7463">
        <v>5862657</v>
      </c>
      <c r="J7463">
        <v>59.3</v>
      </c>
    </row>
    <row r="7464" spans="1:10" x14ac:dyDescent="0.45">
      <c r="A7464">
        <v>2000</v>
      </c>
      <c r="B7464">
        <v>22</v>
      </c>
      <c r="C7464">
        <v>4.6999999999999999E-4</v>
      </c>
      <c r="D7464">
        <v>4.6999999999999999E-4</v>
      </c>
      <c r="E7464">
        <v>0.5</v>
      </c>
      <c r="F7464">
        <v>98809</v>
      </c>
      <c r="G7464">
        <v>46</v>
      </c>
      <c r="H7464">
        <v>98786</v>
      </c>
      <c r="I7464">
        <v>5763824</v>
      </c>
      <c r="J7464">
        <v>58.33</v>
      </c>
    </row>
    <row r="7465" spans="1:10" x14ac:dyDescent="0.45">
      <c r="A7465">
        <v>2000</v>
      </c>
      <c r="B7465">
        <v>23</v>
      </c>
      <c r="C7465">
        <v>4.6999999999999999E-4</v>
      </c>
      <c r="D7465">
        <v>4.6999999999999999E-4</v>
      </c>
      <c r="E7465">
        <v>0.5</v>
      </c>
      <c r="F7465">
        <v>98763</v>
      </c>
      <c r="G7465">
        <v>46</v>
      </c>
      <c r="H7465">
        <v>98740</v>
      </c>
      <c r="I7465">
        <v>5665039</v>
      </c>
      <c r="J7465">
        <v>57.36</v>
      </c>
    </row>
    <row r="7466" spans="1:10" x14ac:dyDescent="0.45">
      <c r="A7466">
        <v>2000</v>
      </c>
      <c r="B7466">
        <v>24</v>
      </c>
      <c r="C7466">
        <v>4.6000000000000001E-4</v>
      </c>
      <c r="D7466">
        <v>4.6000000000000001E-4</v>
      </c>
      <c r="E7466">
        <v>0.5</v>
      </c>
      <c r="F7466">
        <v>98717</v>
      </c>
      <c r="G7466">
        <v>45</v>
      </c>
      <c r="H7466">
        <v>98694</v>
      </c>
      <c r="I7466">
        <v>5566299</v>
      </c>
      <c r="J7466">
        <v>56.39</v>
      </c>
    </row>
    <row r="7467" spans="1:10" x14ac:dyDescent="0.45">
      <c r="A7467">
        <v>2000</v>
      </c>
      <c r="B7467">
        <v>25</v>
      </c>
      <c r="C7467">
        <v>4.8999999999999998E-4</v>
      </c>
      <c r="D7467">
        <v>4.8999999999999998E-4</v>
      </c>
      <c r="E7467">
        <v>0.5</v>
      </c>
      <c r="F7467">
        <v>98671</v>
      </c>
      <c r="G7467">
        <v>48</v>
      </c>
      <c r="H7467">
        <v>98647</v>
      </c>
      <c r="I7467">
        <v>5467606</v>
      </c>
      <c r="J7467">
        <v>55.41</v>
      </c>
    </row>
    <row r="7468" spans="1:10" x14ac:dyDescent="0.45">
      <c r="A7468">
        <v>2000</v>
      </c>
      <c r="B7468">
        <v>26</v>
      </c>
      <c r="C7468">
        <v>5.0000000000000001E-4</v>
      </c>
      <c r="D7468">
        <v>5.0000000000000001E-4</v>
      </c>
      <c r="E7468">
        <v>0.5</v>
      </c>
      <c r="F7468">
        <v>98623</v>
      </c>
      <c r="G7468">
        <v>49</v>
      </c>
      <c r="H7468">
        <v>98598</v>
      </c>
      <c r="I7468">
        <v>5368959</v>
      </c>
      <c r="J7468">
        <v>54.44</v>
      </c>
    </row>
    <row r="7469" spans="1:10" x14ac:dyDescent="0.45">
      <c r="A7469">
        <v>2000</v>
      </c>
      <c r="B7469">
        <v>27</v>
      </c>
      <c r="C7469">
        <v>5.4000000000000001E-4</v>
      </c>
      <c r="D7469">
        <v>5.4000000000000001E-4</v>
      </c>
      <c r="E7469">
        <v>0.5</v>
      </c>
      <c r="F7469">
        <v>98573</v>
      </c>
      <c r="G7469">
        <v>53</v>
      </c>
      <c r="H7469">
        <v>98547</v>
      </c>
      <c r="I7469">
        <v>5270361</v>
      </c>
      <c r="J7469">
        <v>53.47</v>
      </c>
    </row>
    <row r="7470" spans="1:10" x14ac:dyDescent="0.45">
      <c r="A7470">
        <v>2000</v>
      </c>
      <c r="B7470">
        <v>28</v>
      </c>
      <c r="C7470">
        <v>5.5000000000000003E-4</v>
      </c>
      <c r="D7470">
        <v>5.5000000000000003E-4</v>
      </c>
      <c r="E7470">
        <v>0.5</v>
      </c>
      <c r="F7470">
        <v>98520</v>
      </c>
      <c r="G7470">
        <v>54</v>
      </c>
      <c r="H7470">
        <v>98493</v>
      </c>
      <c r="I7470">
        <v>5171814</v>
      </c>
      <c r="J7470">
        <v>52.49</v>
      </c>
    </row>
    <row r="7471" spans="1:10" x14ac:dyDescent="0.45">
      <c r="A7471">
        <v>2000</v>
      </c>
      <c r="B7471">
        <v>29</v>
      </c>
      <c r="C7471">
        <v>5.6999999999999998E-4</v>
      </c>
      <c r="D7471">
        <v>5.6999999999999998E-4</v>
      </c>
      <c r="E7471">
        <v>0.5</v>
      </c>
      <c r="F7471">
        <v>98467</v>
      </c>
      <c r="G7471">
        <v>57</v>
      </c>
      <c r="H7471">
        <v>98438</v>
      </c>
      <c r="I7471">
        <v>5073320</v>
      </c>
      <c r="J7471">
        <v>51.52</v>
      </c>
    </row>
    <row r="7472" spans="1:10" x14ac:dyDescent="0.45">
      <c r="A7472">
        <v>2000</v>
      </c>
      <c r="B7472">
        <v>30</v>
      </c>
      <c r="C7472">
        <v>6.0999999999999997E-4</v>
      </c>
      <c r="D7472">
        <v>6.0999999999999997E-4</v>
      </c>
      <c r="E7472">
        <v>0.5</v>
      </c>
      <c r="F7472">
        <v>98410</v>
      </c>
      <c r="G7472">
        <v>60</v>
      </c>
      <c r="H7472">
        <v>98380</v>
      </c>
      <c r="I7472">
        <v>4974882</v>
      </c>
      <c r="J7472">
        <v>50.55</v>
      </c>
    </row>
    <row r="7473" spans="1:10" x14ac:dyDescent="0.45">
      <c r="A7473">
        <v>2000</v>
      </c>
      <c r="B7473">
        <v>31</v>
      </c>
      <c r="C7473">
        <v>6.7000000000000002E-4</v>
      </c>
      <c r="D7473">
        <v>6.7000000000000002E-4</v>
      </c>
      <c r="E7473">
        <v>0.5</v>
      </c>
      <c r="F7473">
        <v>98350</v>
      </c>
      <c r="G7473">
        <v>66</v>
      </c>
      <c r="H7473">
        <v>98317</v>
      </c>
      <c r="I7473">
        <v>4876502</v>
      </c>
      <c r="J7473">
        <v>49.58</v>
      </c>
    </row>
    <row r="7474" spans="1:10" x14ac:dyDescent="0.45">
      <c r="A7474">
        <v>2000</v>
      </c>
      <c r="B7474">
        <v>32</v>
      </c>
      <c r="C7474">
        <v>7.3999999999999999E-4</v>
      </c>
      <c r="D7474">
        <v>7.3999999999999999E-4</v>
      </c>
      <c r="E7474">
        <v>0.5</v>
      </c>
      <c r="F7474">
        <v>98285</v>
      </c>
      <c r="G7474">
        <v>73</v>
      </c>
      <c r="H7474">
        <v>98248</v>
      </c>
      <c r="I7474">
        <v>4778185</v>
      </c>
      <c r="J7474">
        <v>48.62</v>
      </c>
    </row>
    <row r="7475" spans="1:10" x14ac:dyDescent="0.45">
      <c r="A7475">
        <v>2000</v>
      </c>
      <c r="B7475">
        <v>33</v>
      </c>
      <c r="C7475">
        <v>8.0000000000000004E-4</v>
      </c>
      <c r="D7475">
        <v>8.0000000000000004E-4</v>
      </c>
      <c r="E7475">
        <v>0.5</v>
      </c>
      <c r="F7475">
        <v>98212</v>
      </c>
      <c r="G7475">
        <v>79</v>
      </c>
      <c r="H7475">
        <v>98173</v>
      </c>
      <c r="I7475">
        <v>4679936</v>
      </c>
      <c r="J7475">
        <v>47.65</v>
      </c>
    </row>
    <row r="7476" spans="1:10" x14ac:dyDescent="0.45">
      <c r="A7476">
        <v>2000</v>
      </c>
      <c r="B7476">
        <v>34</v>
      </c>
      <c r="C7476">
        <v>8.5999999999999998E-4</v>
      </c>
      <c r="D7476">
        <v>8.5999999999999998E-4</v>
      </c>
      <c r="E7476">
        <v>0.5</v>
      </c>
      <c r="F7476">
        <v>98133</v>
      </c>
      <c r="G7476">
        <v>85</v>
      </c>
      <c r="H7476">
        <v>98091</v>
      </c>
      <c r="I7476">
        <v>4581764</v>
      </c>
      <c r="J7476">
        <v>46.69</v>
      </c>
    </row>
    <row r="7477" spans="1:10" x14ac:dyDescent="0.45">
      <c r="A7477">
        <v>2000</v>
      </c>
      <c r="B7477">
        <v>35</v>
      </c>
      <c r="C7477">
        <v>9.3000000000000005E-4</v>
      </c>
      <c r="D7477">
        <v>9.3000000000000005E-4</v>
      </c>
      <c r="E7477">
        <v>0.5</v>
      </c>
      <c r="F7477">
        <v>98049</v>
      </c>
      <c r="G7477">
        <v>91</v>
      </c>
      <c r="H7477">
        <v>98003</v>
      </c>
      <c r="I7477">
        <v>4483673</v>
      </c>
      <c r="J7477">
        <v>45.73</v>
      </c>
    </row>
    <row r="7478" spans="1:10" x14ac:dyDescent="0.45">
      <c r="A7478">
        <v>2000</v>
      </c>
      <c r="B7478">
        <v>36</v>
      </c>
      <c r="C7478">
        <v>1.01E-3</v>
      </c>
      <c r="D7478">
        <v>1.01E-3</v>
      </c>
      <c r="E7478">
        <v>0.5</v>
      </c>
      <c r="F7478">
        <v>97958</v>
      </c>
      <c r="G7478">
        <v>99</v>
      </c>
      <c r="H7478">
        <v>97908</v>
      </c>
      <c r="I7478">
        <v>4385670</v>
      </c>
      <c r="J7478">
        <v>44.77</v>
      </c>
    </row>
    <row r="7479" spans="1:10" x14ac:dyDescent="0.45">
      <c r="A7479">
        <v>2000</v>
      </c>
      <c r="B7479">
        <v>37</v>
      </c>
      <c r="C7479">
        <v>1.14E-3</v>
      </c>
      <c r="D7479">
        <v>1.14E-3</v>
      </c>
      <c r="E7479">
        <v>0.5</v>
      </c>
      <c r="F7479">
        <v>97859</v>
      </c>
      <c r="G7479">
        <v>112</v>
      </c>
      <c r="H7479">
        <v>97803</v>
      </c>
      <c r="I7479">
        <v>4287761</v>
      </c>
      <c r="J7479">
        <v>43.82</v>
      </c>
    </row>
    <row r="7480" spans="1:10" x14ac:dyDescent="0.45">
      <c r="A7480">
        <v>2000</v>
      </c>
      <c r="B7480">
        <v>38</v>
      </c>
      <c r="C7480">
        <v>1.23E-3</v>
      </c>
      <c r="D7480">
        <v>1.23E-3</v>
      </c>
      <c r="E7480">
        <v>0.5</v>
      </c>
      <c r="F7480">
        <v>97747</v>
      </c>
      <c r="G7480">
        <v>121</v>
      </c>
      <c r="H7480">
        <v>97687</v>
      </c>
      <c r="I7480">
        <v>4189958</v>
      </c>
      <c r="J7480">
        <v>42.87</v>
      </c>
    </row>
    <row r="7481" spans="1:10" x14ac:dyDescent="0.45">
      <c r="A7481">
        <v>2000</v>
      </c>
      <c r="B7481">
        <v>39</v>
      </c>
      <c r="C7481">
        <v>1.3500000000000001E-3</v>
      </c>
      <c r="D7481">
        <v>1.3500000000000001E-3</v>
      </c>
      <c r="E7481">
        <v>0.5</v>
      </c>
      <c r="F7481">
        <v>97627</v>
      </c>
      <c r="G7481">
        <v>132</v>
      </c>
      <c r="H7481">
        <v>97561</v>
      </c>
      <c r="I7481">
        <v>4092271</v>
      </c>
      <c r="J7481">
        <v>41.92</v>
      </c>
    </row>
    <row r="7482" spans="1:10" x14ac:dyDescent="0.45">
      <c r="A7482">
        <v>2000</v>
      </c>
      <c r="B7482">
        <v>40</v>
      </c>
      <c r="C7482">
        <v>1.47E-3</v>
      </c>
      <c r="D7482">
        <v>1.47E-3</v>
      </c>
      <c r="E7482">
        <v>0.5</v>
      </c>
      <c r="F7482">
        <v>97495</v>
      </c>
      <c r="G7482">
        <v>143</v>
      </c>
      <c r="H7482">
        <v>97423</v>
      </c>
      <c r="I7482">
        <v>3994710</v>
      </c>
      <c r="J7482">
        <v>40.97</v>
      </c>
    </row>
    <row r="7483" spans="1:10" x14ac:dyDescent="0.45">
      <c r="A7483">
        <v>2000</v>
      </c>
      <c r="B7483">
        <v>41</v>
      </c>
      <c r="C7483">
        <v>1.5900000000000001E-3</v>
      </c>
      <c r="D7483">
        <v>1.5900000000000001E-3</v>
      </c>
      <c r="E7483">
        <v>0.5</v>
      </c>
      <c r="F7483">
        <v>97352</v>
      </c>
      <c r="G7483">
        <v>155</v>
      </c>
      <c r="H7483">
        <v>97274</v>
      </c>
      <c r="I7483">
        <v>3897287</v>
      </c>
      <c r="J7483">
        <v>40.03</v>
      </c>
    </row>
    <row r="7484" spans="1:10" x14ac:dyDescent="0.45">
      <c r="A7484">
        <v>2000</v>
      </c>
      <c r="B7484">
        <v>42</v>
      </c>
      <c r="C7484">
        <v>1.6999999999999999E-3</v>
      </c>
      <c r="D7484">
        <v>1.6999999999999999E-3</v>
      </c>
      <c r="E7484">
        <v>0.5</v>
      </c>
      <c r="F7484">
        <v>97197</v>
      </c>
      <c r="G7484">
        <v>165</v>
      </c>
      <c r="H7484">
        <v>97114</v>
      </c>
      <c r="I7484">
        <v>3800012</v>
      </c>
      <c r="J7484">
        <v>39.1</v>
      </c>
    </row>
    <row r="7485" spans="1:10" x14ac:dyDescent="0.45">
      <c r="A7485">
        <v>2000</v>
      </c>
      <c r="B7485">
        <v>43</v>
      </c>
      <c r="C7485">
        <v>1.91E-3</v>
      </c>
      <c r="D7485">
        <v>1.9E-3</v>
      </c>
      <c r="E7485">
        <v>0.5</v>
      </c>
      <c r="F7485">
        <v>97032</v>
      </c>
      <c r="G7485">
        <v>185</v>
      </c>
      <c r="H7485">
        <v>96939</v>
      </c>
      <c r="I7485">
        <v>3702898</v>
      </c>
      <c r="J7485">
        <v>38.159999999999997</v>
      </c>
    </row>
    <row r="7486" spans="1:10" x14ac:dyDescent="0.45">
      <c r="A7486">
        <v>2000</v>
      </c>
      <c r="B7486">
        <v>44</v>
      </c>
      <c r="C7486">
        <v>1.99E-3</v>
      </c>
      <c r="D7486">
        <v>1.99E-3</v>
      </c>
      <c r="E7486">
        <v>0.5</v>
      </c>
      <c r="F7486">
        <v>96847</v>
      </c>
      <c r="G7486">
        <v>192</v>
      </c>
      <c r="H7486">
        <v>96751</v>
      </c>
      <c r="I7486">
        <v>3605959</v>
      </c>
      <c r="J7486">
        <v>37.229999999999997</v>
      </c>
    </row>
    <row r="7487" spans="1:10" x14ac:dyDescent="0.45">
      <c r="A7487">
        <v>2000</v>
      </c>
      <c r="B7487">
        <v>45</v>
      </c>
      <c r="C7487">
        <v>2.1900000000000001E-3</v>
      </c>
      <c r="D7487">
        <v>2.1900000000000001E-3</v>
      </c>
      <c r="E7487">
        <v>0.5</v>
      </c>
      <c r="F7487">
        <v>96655</v>
      </c>
      <c r="G7487">
        <v>212</v>
      </c>
      <c r="H7487">
        <v>96549</v>
      </c>
      <c r="I7487">
        <v>3509208</v>
      </c>
      <c r="J7487">
        <v>36.31</v>
      </c>
    </row>
    <row r="7488" spans="1:10" x14ac:dyDescent="0.45">
      <c r="A7488">
        <v>2000</v>
      </c>
      <c r="B7488">
        <v>46</v>
      </c>
      <c r="C7488">
        <v>2.2699999999999999E-3</v>
      </c>
      <c r="D7488">
        <v>2.2699999999999999E-3</v>
      </c>
      <c r="E7488">
        <v>0.5</v>
      </c>
      <c r="F7488">
        <v>96443</v>
      </c>
      <c r="G7488">
        <v>219</v>
      </c>
      <c r="H7488">
        <v>96334</v>
      </c>
      <c r="I7488">
        <v>3412659</v>
      </c>
      <c r="J7488">
        <v>35.39</v>
      </c>
    </row>
    <row r="7489" spans="1:10" x14ac:dyDescent="0.45">
      <c r="A7489">
        <v>2000</v>
      </c>
      <c r="B7489">
        <v>47</v>
      </c>
      <c r="C7489">
        <v>2.5100000000000001E-3</v>
      </c>
      <c r="D7489">
        <v>2.5000000000000001E-3</v>
      </c>
      <c r="E7489">
        <v>0.5</v>
      </c>
      <c r="F7489">
        <v>96224</v>
      </c>
      <c r="G7489">
        <v>241</v>
      </c>
      <c r="H7489">
        <v>96104</v>
      </c>
      <c r="I7489">
        <v>3316325</v>
      </c>
      <c r="J7489">
        <v>34.46</v>
      </c>
    </row>
    <row r="7490" spans="1:10" x14ac:dyDescent="0.45">
      <c r="A7490">
        <v>2000</v>
      </c>
      <c r="B7490">
        <v>48</v>
      </c>
      <c r="C7490">
        <v>2.7200000000000002E-3</v>
      </c>
      <c r="D7490">
        <v>2.7200000000000002E-3</v>
      </c>
      <c r="E7490">
        <v>0.5</v>
      </c>
      <c r="F7490">
        <v>95983</v>
      </c>
      <c r="G7490">
        <v>261</v>
      </c>
      <c r="H7490">
        <v>95853</v>
      </c>
      <c r="I7490">
        <v>3220221</v>
      </c>
      <c r="J7490">
        <v>33.549999999999997</v>
      </c>
    </row>
    <row r="7491" spans="1:10" x14ac:dyDescent="0.45">
      <c r="A7491">
        <v>2000</v>
      </c>
      <c r="B7491">
        <v>49</v>
      </c>
      <c r="C7491">
        <v>2.8999999999999998E-3</v>
      </c>
      <c r="D7491">
        <v>2.8999999999999998E-3</v>
      </c>
      <c r="E7491">
        <v>0.5</v>
      </c>
      <c r="F7491">
        <v>95722</v>
      </c>
      <c r="G7491">
        <v>277</v>
      </c>
      <c r="H7491">
        <v>95584</v>
      </c>
      <c r="I7491">
        <v>3124369</v>
      </c>
      <c r="J7491">
        <v>32.64</v>
      </c>
    </row>
    <row r="7492" spans="1:10" x14ac:dyDescent="0.45">
      <c r="A7492">
        <v>2000</v>
      </c>
      <c r="B7492">
        <v>50</v>
      </c>
      <c r="C7492">
        <v>3.2000000000000002E-3</v>
      </c>
      <c r="D7492">
        <v>3.2000000000000002E-3</v>
      </c>
      <c r="E7492">
        <v>0.5</v>
      </c>
      <c r="F7492">
        <v>95445</v>
      </c>
      <c r="G7492">
        <v>305</v>
      </c>
      <c r="H7492">
        <v>95292</v>
      </c>
      <c r="I7492">
        <v>3028785</v>
      </c>
      <c r="J7492">
        <v>31.73</v>
      </c>
    </row>
    <row r="7493" spans="1:10" x14ac:dyDescent="0.45">
      <c r="A7493">
        <v>2000</v>
      </c>
      <c r="B7493">
        <v>51</v>
      </c>
      <c r="C7493">
        <v>3.3700000000000002E-3</v>
      </c>
      <c r="D7493">
        <v>3.3600000000000001E-3</v>
      </c>
      <c r="E7493">
        <v>0.5</v>
      </c>
      <c r="F7493">
        <v>95140</v>
      </c>
      <c r="G7493">
        <v>320</v>
      </c>
      <c r="H7493">
        <v>94980</v>
      </c>
      <c r="I7493">
        <v>2933493</v>
      </c>
      <c r="J7493">
        <v>30.83</v>
      </c>
    </row>
    <row r="7494" spans="1:10" x14ac:dyDescent="0.45">
      <c r="A7494">
        <v>2000</v>
      </c>
      <c r="B7494">
        <v>52</v>
      </c>
      <c r="C7494">
        <v>3.79E-3</v>
      </c>
      <c r="D7494">
        <v>3.7799999999999999E-3</v>
      </c>
      <c r="E7494">
        <v>0.5</v>
      </c>
      <c r="F7494">
        <v>94820</v>
      </c>
      <c r="G7494">
        <v>358</v>
      </c>
      <c r="H7494">
        <v>94641</v>
      </c>
      <c r="I7494">
        <v>2838513</v>
      </c>
      <c r="J7494">
        <v>29.94</v>
      </c>
    </row>
    <row r="7495" spans="1:10" x14ac:dyDescent="0.45">
      <c r="A7495">
        <v>2000</v>
      </c>
      <c r="B7495">
        <v>53</v>
      </c>
      <c r="C7495">
        <v>4.13E-3</v>
      </c>
      <c r="D7495">
        <v>4.1200000000000004E-3</v>
      </c>
      <c r="E7495">
        <v>0.5</v>
      </c>
      <c r="F7495">
        <v>94462</v>
      </c>
      <c r="G7495">
        <v>389</v>
      </c>
      <c r="H7495">
        <v>94267</v>
      </c>
      <c r="I7495">
        <v>2743872</v>
      </c>
      <c r="J7495">
        <v>29.05</v>
      </c>
    </row>
    <row r="7496" spans="1:10" x14ac:dyDescent="0.45">
      <c r="A7496">
        <v>2000</v>
      </c>
      <c r="B7496">
        <v>54</v>
      </c>
      <c r="C7496">
        <v>4.5700000000000003E-3</v>
      </c>
      <c r="D7496">
        <v>4.5599999999999998E-3</v>
      </c>
      <c r="E7496">
        <v>0.5</v>
      </c>
      <c r="F7496">
        <v>94073</v>
      </c>
      <c r="G7496">
        <v>429</v>
      </c>
      <c r="H7496">
        <v>93858</v>
      </c>
      <c r="I7496">
        <v>2649605</v>
      </c>
      <c r="J7496">
        <v>28.17</v>
      </c>
    </row>
    <row r="7497" spans="1:10" x14ac:dyDescent="0.45">
      <c r="A7497">
        <v>2000</v>
      </c>
      <c r="B7497">
        <v>55</v>
      </c>
      <c r="C7497">
        <v>4.9500000000000004E-3</v>
      </c>
      <c r="D7497">
        <v>4.9399999999999999E-3</v>
      </c>
      <c r="E7497">
        <v>0.5</v>
      </c>
      <c r="F7497">
        <v>93643</v>
      </c>
      <c r="G7497">
        <v>463</v>
      </c>
      <c r="H7497">
        <v>93412</v>
      </c>
      <c r="I7497">
        <v>2555747</v>
      </c>
      <c r="J7497">
        <v>27.29</v>
      </c>
    </row>
    <row r="7498" spans="1:10" x14ac:dyDescent="0.45">
      <c r="A7498">
        <v>2000</v>
      </c>
      <c r="B7498">
        <v>56</v>
      </c>
      <c r="C7498">
        <v>5.5300000000000002E-3</v>
      </c>
      <c r="D7498">
        <v>5.5199999999999997E-3</v>
      </c>
      <c r="E7498">
        <v>0.5</v>
      </c>
      <c r="F7498">
        <v>93181</v>
      </c>
      <c r="G7498">
        <v>514</v>
      </c>
      <c r="H7498">
        <v>92924</v>
      </c>
      <c r="I7498">
        <v>2462335</v>
      </c>
      <c r="J7498">
        <v>26.43</v>
      </c>
    </row>
    <row r="7499" spans="1:10" x14ac:dyDescent="0.45">
      <c r="A7499">
        <v>2000</v>
      </c>
      <c r="B7499">
        <v>57</v>
      </c>
      <c r="C7499">
        <v>5.9800000000000001E-3</v>
      </c>
      <c r="D7499">
        <v>5.96E-3</v>
      </c>
      <c r="E7499">
        <v>0.5</v>
      </c>
      <c r="F7499">
        <v>92667</v>
      </c>
      <c r="G7499">
        <v>553</v>
      </c>
      <c r="H7499">
        <v>92390</v>
      </c>
      <c r="I7499">
        <v>2369411</v>
      </c>
      <c r="J7499">
        <v>25.57</v>
      </c>
    </row>
    <row r="7500" spans="1:10" x14ac:dyDescent="0.45">
      <c r="A7500">
        <v>2000</v>
      </c>
      <c r="B7500">
        <v>58</v>
      </c>
      <c r="C7500">
        <v>6.6899999999999998E-3</v>
      </c>
      <c r="D7500">
        <v>6.6600000000000001E-3</v>
      </c>
      <c r="E7500">
        <v>0.5</v>
      </c>
      <c r="F7500">
        <v>92114</v>
      </c>
      <c r="G7500">
        <v>614</v>
      </c>
      <c r="H7500">
        <v>91807</v>
      </c>
      <c r="I7500">
        <v>2277021</v>
      </c>
      <c r="J7500">
        <v>24.72</v>
      </c>
    </row>
    <row r="7501" spans="1:10" x14ac:dyDescent="0.45">
      <c r="A7501">
        <v>2000</v>
      </c>
      <c r="B7501">
        <v>59</v>
      </c>
      <c r="C7501">
        <v>7.26E-3</v>
      </c>
      <c r="D7501">
        <v>7.2300000000000003E-3</v>
      </c>
      <c r="E7501">
        <v>0.5</v>
      </c>
      <c r="F7501">
        <v>91500</v>
      </c>
      <c r="G7501">
        <v>662</v>
      </c>
      <c r="H7501">
        <v>91169</v>
      </c>
      <c r="I7501">
        <v>2185214</v>
      </c>
      <c r="J7501">
        <v>23.88</v>
      </c>
    </row>
    <row r="7502" spans="1:10" x14ac:dyDescent="0.45">
      <c r="A7502">
        <v>2000</v>
      </c>
      <c r="B7502">
        <v>60</v>
      </c>
      <c r="C7502">
        <v>7.9699999999999997E-3</v>
      </c>
      <c r="D7502">
        <v>7.9299999999999995E-3</v>
      </c>
      <c r="E7502">
        <v>0.5</v>
      </c>
      <c r="F7502">
        <v>90838</v>
      </c>
      <c r="G7502">
        <v>721</v>
      </c>
      <c r="H7502">
        <v>90478</v>
      </c>
      <c r="I7502">
        <v>2094044</v>
      </c>
      <c r="J7502">
        <v>23.05</v>
      </c>
    </row>
    <row r="7503" spans="1:10" x14ac:dyDescent="0.45">
      <c r="A7503">
        <v>2000</v>
      </c>
      <c r="B7503">
        <v>61</v>
      </c>
      <c r="C7503">
        <v>8.8400000000000006E-3</v>
      </c>
      <c r="D7503">
        <v>8.8000000000000005E-3</v>
      </c>
      <c r="E7503">
        <v>0.5</v>
      </c>
      <c r="F7503">
        <v>90118</v>
      </c>
      <c r="G7503">
        <v>793</v>
      </c>
      <c r="H7503">
        <v>89721</v>
      </c>
      <c r="I7503">
        <v>2003566</v>
      </c>
      <c r="J7503">
        <v>22.23</v>
      </c>
    </row>
    <row r="7504" spans="1:10" x14ac:dyDescent="0.45">
      <c r="A7504">
        <v>2000</v>
      </c>
      <c r="B7504">
        <v>62</v>
      </c>
      <c r="C7504">
        <v>9.75E-3</v>
      </c>
      <c r="D7504">
        <v>9.7000000000000003E-3</v>
      </c>
      <c r="E7504">
        <v>0.5</v>
      </c>
      <c r="F7504">
        <v>89325</v>
      </c>
      <c r="G7504">
        <v>867</v>
      </c>
      <c r="H7504">
        <v>88892</v>
      </c>
      <c r="I7504">
        <v>1913845</v>
      </c>
      <c r="J7504">
        <v>21.43</v>
      </c>
    </row>
    <row r="7505" spans="1:10" x14ac:dyDescent="0.45">
      <c r="A7505">
        <v>2000</v>
      </c>
      <c r="B7505">
        <v>63</v>
      </c>
      <c r="C7505">
        <v>1.0529999999999999E-2</v>
      </c>
      <c r="D7505">
        <v>1.048E-2</v>
      </c>
      <c r="E7505">
        <v>0.5</v>
      </c>
      <c r="F7505">
        <v>88458</v>
      </c>
      <c r="G7505">
        <v>927</v>
      </c>
      <c r="H7505">
        <v>87995</v>
      </c>
      <c r="I7505">
        <v>1824953</v>
      </c>
      <c r="J7505">
        <v>20.63</v>
      </c>
    </row>
    <row r="7506" spans="1:10" x14ac:dyDescent="0.45">
      <c r="A7506">
        <v>2000</v>
      </c>
      <c r="B7506">
        <v>64</v>
      </c>
      <c r="C7506">
        <v>1.1610000000000001E-2</v>
      </c>
      <c r="D7506">
        <v>1.154E-2</v>
      </c>
      <c r="E7506">
        <v>0.5</v>
      </c>
      <c r="F7506">
        <v>87531</v>
      </c>
      <c r="G7506">
        <v>1010</v>
      </c>
      <c r="H7506">
        <v>87026</v>
      </c>
      <c r="I7506">
        <v>1736959</v>
      </c>
      <c r="J7506">
        <v>19.84</v>
      </c>
    </row>
    <row r="7507" spans="1:10" x14ac:dyDescent="0.45">
      <c r="A7507">
        <v>2000</v>
      </c>
      <c r="B7507">
        <v>65</v>
      </c>
      <c r="C7507">
        <v>1.259E-2</v>
      </c>
      <c r="D7507">
        <v>1.251E-2</v>
      </c>
      <c r="E7507">
        <v>0.5</v>
      </c>
      <c r="F7507">
        <v>86521</v>
      </c>
      <c r="G7507">
        <v>1083</v>
      </c>
      <c r="H7507">
        <v>85980</v>
      </c>
      <c r="I7507">
        <v>1649932</v>
      </c>
      <c r="J7507">
        <v>19.07</v>
      </c>
    </row>
    <row r="7508" spans="1:10" x14ac:dyDescent="0.45">
      <c r="A7508">
        <v>2000</v>
      </c>
      <c r="B7508">
        <v>66</v>
      </c>
      <c r="C7508">
        <v>1.3990000000000001E-2</v>
      </c>
      <c r="D7508">
        <v>1.3899999999999999E-2</v>
      </c>
      <c r="E7508">
        <v>0.5</v>
      </c>
      <c r="F7508">
        <v>85438</v>
      </c>
      <c r="G7508">
        <v>1187</v>
      </c>
      <c r="H7508">
        <v>84845</v>
      </c>
      <c r="I7508">
        <v>1563953</v>
      </c>
      <c r="J7508">
        <v>18.309999999999999</v>
      </c>
    </row>
    <row r="7509" spans="1:10" x14ac:dyDescent="0.45">
      <c r="A7509">
        <v>2000</v>
      </c>
      <c r="B7509">
        <v>67</v>
      </c>
      <c r="C7509">
        <v>1.512E-2</v>
      </c>
      <c r="D7509">
        <v>1.5010000000000001E-2</v>
      </c>
      <c r="E7509">
        <v>0.5</v>
      </c>
      <c r="F7509">
        <v>84251</v>
      </c>
      <c r="G7509">
        <v>1265</v>
      </c>
      <c r="H7509">
        <v>83619</v>
      </c>
      <c r="I7509">
        <v>1479108</v>
      </c>
      <c r="J7509">
        <v>17.559999999999999</v>
      </c>
    </row>
    <row r="7510" spans="1:10" x14ac:dyDescent="0.45">
      <c r="A7510">
        <v>2000</v>
      </c>
      <c r="B7510">
        <v>68</v>
      </c>
      <c r="C7510">
        <v>1.6420000000000001E-2</v>
      </c>
      <c r="D7510">
        <v>1.6289999999999999E-2</v>
      </c>
      <c r="E7510">
        <v>0.5</v>
      </c>
      <c r="F7510">
        <v>82986</v>
      </c>
      <c r="G7510">
        <v>1352</v>
      </c>
      <c r="H7510">
        <v>82311</v>
      </c>
      <c r="I7510">
        <v>1395489</v>
      </c>
      <c r="J7510">
        <v>16.82</v>
      </c>
    </row>
    <row r="7511" spans="1:10" x14ac:dyDescent="0.45">
      <c r="A7511">
        <v>2000</v>
      </c>
      <c r="B7511">
        <v>69</v>
      </c>
      <c r="C7511">
        <v>1.7659999999999999E-2</v>
      </c>
      <c r="D7511">
        <v>1.7500000000000002E-2</v>
      </c>
      <c r="E7511">
        <v>0.5</v>
      </c>
      <c r="F7511">
        <v>81635</v>
      </c>
      <c r="G7511">
        <v>1429</v>
      </c>
      <c r="H7511">
        <v>80920</v>
      </c>
      <c r="I7511">
        <v>1313179</v>
      </c>
      <c r="J7511">
        <v>16.09</v>
      </c>
    </row>
    <row r="7512" spans="1:10" x14ac:dyDescent="0.45">
      <c r="A7512">
        <v>2000</v>
      </c>
      <c r="B7512">
        <v>70</v>
      </c>
      <c r="C7512">
        <v>1.959E-2</v>
      </c>
      <c r="D7512">
        <v>1.9400000000000001E-2</v>
      </c>
      <c r="E7512">
        <v>0.5</v>
      </c>
      <c r="F7512">
        <v>80206</v>
      </c>
      <c r="G7512">
        <v>1556</v>
      </c>
      <c r="H7512">
        <v>79428</v>
      </c>
      <c r="I7512">
        <v>1232258</v>
      </c>
      <c r="J7512">
        <v>15.36</v>
      </c>
    </row>
    <row r="7513" spans="1:10" x14ac:dyDescent="0.45">
      <c r="A7513">
        <v>2000</v>
      </c>
      <c r="B7513">
        <v>71</v>
      </c>
      <c r="C7513">
        <v>2.0969999999999999E-2</v>
      </c>
      <c r="D7513">
        <v>2.0750000000000001E-2</v>
      </c>
      <c r="E7513">
        <v>0.5</v>
      </c>
      <c r="F7513">
        <v>78650</v>
      </c>
      <c r="G7513">
        <v>1632</v>
      </c>
      <c r="H7513">
        <v>77834</v>
      </c>
      <c r="I7513">
        <v>1152831</v>
      </c>
      <c r="J7513">
        <v>14.66</v>
      </c>
    </row>
    <row r="7514" spans="1:10" x14ac:dyDescent="0.45">
      <c r="A7514">
        <v>2000</v>
      </c>
      <c r="B7514">
        <v>72</v>
      </c>
      <c r="C7514">
        <v>2.3480000000000001E-2</v>
      </c>
      <c r="D7514">
        <v>2.3210000000000001E-2</v>
      </c>
      <c r="E7514">
        <v>0.5</v>
      </c>
      <c r="F7514">
        <v>77018</v>
      </c>
      <c r="G7514">
        <v>1788</v>
      </c>
      <c r="H7514">
        <v>76124</v>
      </c>
      <c r="I7514">
        <v>1074997</v>
      </c>
      <c r="J7514">
        <v>13.96</v>
      </c>
    </row>
    <row r="7515" spans="1:10" x14ac:dyDescent="0.45">
      <c r="A7515">
        <v>2000</v>
      </c>
      <c r="B7515">
        <v>73</v>
      </c>
      <c r="C7515">
        <v>2.562E-2</v>
      </c>
      <c r="D7515">
        <v>2.53E-2</v>
      </c>
      <c r="E7515">
        <v>0.5</v>
      </c>
      <c r="F7515">
        <v>75230</v>
      </c>
      <c r="G7515">
        <v>1903</v>
      </c>
      <c r="H7515">
        <v>74279</v>
      </c>
      <c r="I7515">
        <v>998873</v>
      </c>
      <c r="J7515">
        <v>13.28</v>
      </c>
    </row>
    <row r="7516" spans="1:10" x14ac:dyDescent="0.45">
      <c r="A7516">
        <v>2000</v>
      </c>
      <c r="B7516">
        <v>74</v>
      </c>
      <c r="C7516">
        <v>2.8060000000000002E-2</v>
      </c>
      <c r="D7516">
        <v>2.767E-2</v>
      </c>
      <c r="E7516">
        <v>0.5</v>
      </c>
      <c r="F7516">
        <v>73327</v>
      </c>
      <c r="G7516">
        <v>2029</v>
      </c>
      <c r="H7516">
        <v>72313</v>
      </c>
      <c r="I7516">
        <v>924594</v>
      </c>
      <c r="J7516">
        <v>12.61</v>
      </c>
    </row>
    <row r="7517" spans="1:10" x14ac:dyDescent="0.45">
      <c r="A7517">
        <v>2000</v>
      </c>
      <c r="B7517">
        <v>75</v>
      </c>
      <c r="C7517">
        <v>3.1379999999999998E-2</v>
      </c>
      <c r="D7517">
        <v>3.0890000000000001E-2</v>
      </c>
      <c r="E7517">
        <v>0.5</v>
      </c>
      <c r="F7517">
        <v>71298</v>
      </c>
      <c r="G7517">
        <v>2202</v>
      </c>
      <c r="H7517">
        <v>70197</v>
      </c>
      <c r="I7517">
        <v>852282</v>
      </c>
      <c r="J7517">
        <v>11.95</v>
      </c>
    </row>
    <row r="7518" spans="1:10" x14ac:dyDescent="0.45">
      <c r="A7518">
        <v>2000</v>
      </c>
      <c r="B7518">
        <v>76</v>
      </c>
      <c r="C7518">
        <v>3.3910000000000003E-2</v>
      </c>
      <c r="D7518">
        <v>3.3349999999999998E-2</v>
      </c>
      <c r="E7518">
        <v>0.5</v>
      </c>
      <c r="F7518">
        <v>69096</v>
      </c>
      <c r="G7518">
        <v>2304</v>
      </c>
      <c r="H7518">
        <v>67944</v>
      </c>
      <c r="I7518">
        <v>782085</v>
      </c>
      <c r="J7518">
        <v>11.32</v>
      </c>
    </row>
    <row r="7519" spans="1:10" x14ac:dyDescent="0.45">
      <c r="A7519">
        <v>2000</v>
      </c>
      <c r="B7519">
        <v>77</v>
      </c>
      <c r="C7519">
        <v>3.6990000000000002E-2</v>
      </c>
      <c r="D7519">
        <v>3.6319999999999998E-2</v>
      </c>
      <c r="E7519">
        <v>0.5</v>
      </c>
      <c r="F7519">
        <v>66792</v>
      </c>
      <c r="G7519">
        <v>2426</v>
      </c>
      <c r="H7519">
        <v>65579</v>
      </c>
      <c r="I7519">
        <v>714141</v>
      </c>
      <c r="J7519">
        <v>10.69</v>
      </c>
    </row>
    <row r="7520" spans="1:10" x14ac:dyDescent="0.45">
      <c r="A7520">
        <v>2000</v>
      </c>
      <c r="B7520">
        <v>78</v>
      </c>
      <c r="C7520">
        <v>4.1579999999999999E-2</v>
      </c>
      <c r="D7520">
        <v>4.0739999999999998E-2</v>
      </c>
      <c r="E7520">
        <v>0.5</v>
      </c>
      <c r="F7520">
        <v>64366</v>
      </c>
      <c r="G7520">
        <v>2622</v>
      </c>
      <c r="H7520">
        <v>63055</v>
      </c>
      <c r="I7520">
        <v>648563</v>
      </c>
      <c r="J7520">
        <v>10.08</v>
      </c>
    </row>
    <row r="7521" spans="1:10" x14ac:dyDescent="0.45">
      <c r="A7521">
        <v>2000</v>
      </c>
      <c r="B7521">
        <v>79</v>
      </c>
      <c r="C7521">
        <v>4.5539999999999997E-2</v>
      </c>
      <c r="D7521">
        <v>4.453E-2</v>
      </c>
      <c r="E7521">
        <v>0.5</v>
      </c>
      <c r="F7521">
        <v>61744</v>
      </c>
      <c r="G7521">
        <v>2749</v>
      </c>
      <c r="H7521">
        <v>60369</v>
      </c>
      <c r="I7521">
        <v>585508</v>
      </c>
      <c r="J7521">
        <v>9.48</v>
      </c>
    </row>
    <row r="7522" spans="1:10" x14ac:dyDescent="0.45">
      <c r="A7522">
        <v>2000</v>
      </c>
      <c r="B7522">
        <v>80</v>
      </c>
      <c r="C7522">
        <v>5.3560000000000003E-2</v>
      </c>
      <c r="D7522">
        <v>5.2159999999999998E-2</v>
      </c>
      <c r="E7522">
        <v>0.5</v>
      </c>
      <c r="F7522">
        <v>58994</v>
      </c>
      <c r="G7522">
        <v>3077</v>
      </c>
      <c r="H7522">
        <v>57456</v>
      </c>
      <c r="I7522">
        <v>525139</v>
      </c>
      <c r="J7522">
        <v>8.9</v>
      </c>
    </row>
    <row r="7523" spans="1:10" x14ac:dyDescent="0.45">
      <c r="A7523">
        <v>2000</v>
      </c>
      <c r="B7523">
        <v>81</v>
      </c>
      <c r="C7523">
        <v>5.7660000000000003E-2</v>
      </c>
      <c r="D7523">
        <v>5.604E-2</v>
      </c>
      <c r="E7523">
        <v>0.5</v>
      </c>
      <c r="F7523">
        <v>55917</v>
      </c>
      <c r="G7523">
        <v>3134</v>
      </c>
      <c r="H7523">
        <v>54350</v>
      </c>
      <c r="I7523">
        <v>467683</v>
      </c>
      <c r="J7523">
        <v>8.36</v>
      </c>
    </row>
    <row r="7524" spans="1:10" x14ac:dyDescent="0.45">
      <c r="A7524">
        <v>2000</v>
      </c>
      <c r="B7524">
        <v>82</v>
      </c>
      <c r="C7524">
        <v>6.4879999999999993E-2</v>
      </c>
      <c r="D7524">
        <v>6.2839999999999993E-2</v>
      </c>
      <c r="E7524">
        <v>0.5</v>
      </c>
      <c r="F7524">
        <v>52783</v>
      </c>
      <c r="G7524">
        <v>3317</v>
      </c>
      <c r="H7524">
        <v>51125</v>
      </c>
      <c r="I7524">
        <v>413333</v>
      </c>
      <c r="J7524">
        <v>7.83</v>
      </c>
    </row>
    <row r="7525" spans="1:10" x14ac:dyDescent="0.45">
      <c r="A7525">
        <v>2000</v>
      </c>
      <c r="B7525">
        <v>83</v>
      </c>
      <c r="C7525">
        <v>7.2679999999999995E-2</v>
      </c>
      <c r="D7525">
        <v>7.0129999999999998E-2</v>
      </c>
      <c r="E7525">
        <v>0.5</v>
      </c>
      <c r="F7525">
        <v>49466</v>
      </c>
      <c r="G7525">
        <v>3469</v>
      </c>
      <c r="H7525">
        <v>47732</v>
      </c>
      <c r="I7525">
        <v>362209</v>
      </c>
      <c r="J7525">
        <v>7.32</v>
      </c>
    </row>
    <row r="7526" spans="1:10" x14ac:dyDescent="0.45">
      <c r="A7526">
        <v>2000</v>
      </c>
      <c r="B7526">
        <v>84</v>
      </c>
      <c r="C7526">
        <v>8.1470000000000001E-2</v>
      </c>
      <c r="D7526">
        <v>7.8280000000000002E-2</v>
      </c>
      <c r="E7526">
        <v>0.5</v>
      </c>
      <c r="F7526">
        <v>45997</v>
      </c>
      <c r="G7526">
        <v>3601</v>
      </c>
      <c r="H7526">
        <v>44197</v>
      </c>
      <c r="I7526">
        <v>314477</v>
      </c>
      <c r="J7526">
        <v>6.84</v>
      </c>
    </row>
    <row r="7527" spans="1:10" x14ac:dyDescent="0.45">
      <c r="A7527">
        <v>2000</v>
      </c>
      <c r="B7527">
        <v>85</v>
      </c>
      <c r="C7527">
        <v>9.1600000000000001E-2</v>
      </c>
      <c r="D7527">
        <v>8.7580000000000005E-2</v>
      </c>
      <c r="E7527">
        <v>0.5</v>
      </c>
      <c r="F7527">
        <v>42397</v>
      </c>
      <c r="G7527">
        <v>3713</v>
      </c>
      <c r="H7527">
        <v>40540</v>
      </c>
      <c r="I7527">
        <v>270280</v>
      </c>
      <c r="J7527">
        <v>6.38</v>
      </c>
    </row>
    <row r="7528" spans="1:10" x14ac:dyDescent="0.45">
      <c r="A7528">
        <v>2000</v>
      </c>
      <c r="B7528">
        <v>86</v>
      </c>
      <c r="C7528">
        <v>0.10217</v>
      </c>
      <c r="D7528">
        <v>9.7210000000000005E-2</v>
      </c>
      <c r="E7528">
        <v>0.5</v>
      </c>
      <c r="F7528">
        <v>38683</v>
      </c>
      <c r="G7528">
        <v>3760</v>
      </c>
      <c r="H7528">
        <v>36803</v>
      </c>
      <c r="I7528">
        <v>229740</v>
      </c>
      <c r="J7528">
        <v>5.94</v>
      </c>
    </row>
    <row r="7529" spans="1:10" x14ac:dyDescent="0.45">
      <c r="A7529">
        <v>2000</v>
      </c>
      <c r="B7529">
        <v>87</v>
      </c>
      <c r="C7529">
        <v>0.11465</v>
      </c>
      <c r="D7529">
        <v>0.10843</v>
      </c>
      <c r="E7529">
        <v>0.5</v>
      </c>
      <c r="F7529">
        <v>34923</v>
      </c>
      <c r="G7529">
        <v>3787</v>
      </c>
      <c r="H7529">
        <v>33030</v>
      </c>
      <c r="I7529">
        <v>192937</v>
      </c>
      <c r="J7529">
        <v>5.52</v>
      </c>
    </row>
    <row r="7530" spans="1:10" x14ac:dyDescent="0.45">
      <c r="A7530">
        <v>2000</v>
      </c>
      <c r="B7530">
        <v>88</v>
      </c>
      <c r="C7530">
        <v>0.12698999999999999</v>
      </c>
      <c r="D7530">
        <v>0.11941</v>
      </c>
      <c r="E7530">
        <v>0.5</v>
      </c>
      <c r="F7530">
        <v>31136</v>
      </c>
      <c r="G7530">
        <v>3718</v>
      </c>
      <c r="H7530">
        <v>29277</v>
      </c>
      <c r="I7530">
        <v>159907</v>
      </c>
      <c r="J7530">
        <v>5.14</v>
      </c>
    </row>
    <row r="7531" spans="1:10" x14ac:dyDescent="0.45">
      <c r="A7531">
        <v>2000</v>
      </c>
      <c r="B7531">
        <v>89</v>
      </c>
      <c r="C7531">
        <v>0.14319000000000001</v>
      </c>
      <c r="D7531">
        <v>0.13361999999999999</v>
      </c>
      <c r="E7531">
        <v>0.5</v>
      </c>
      <c r="F7531">
        <v>27418</v>
      </c>
      <c r="G7531">
        <v>3664</v>
      </c>
      <c r="H7531">
        <v>25586</v>
      </c>
      <c r="I7531">
        <v>130630</v>
      </c>
      <c r="J7531">
        <v>4.76</v>
      </c>
    </row>
    <row r="7532" spans="1:10" x14ac:dyDescent="0.45">
      <c r="A7532">
        <v>2000</v>
      </c>
      <c r="B7532">
        <v>90</v>
      </c>
      <c r="C7532">
        <v>0.16031999999999999</v>
      </c>
      <c r="D7532">
        <v>0.14842</v>
      </c>
      <c r="E7532">
        <v>0.5</v>
      </c>
      <c r="F7532">
        <v>23755</v>
      </c>
      <c r="G7532">
        <v>3526</v>
      </c>
      <c r="H7532">
        <v>21992</v>
      </c>
      <c r="I7532">
        <v>105044</v>
      </c>
      <c r="J7532">
        <v>4.42</v>
      </c>
    </row>
    <row r="7533" spans="1:10" x14ac:dyDescent="0.45">
      <c r="A7533">
        <v>2000</v>
      </c>
      <c r="B7533">
        <v>91</v>
      </c>
      <c r="C7533">
        <v>0.17835999999999999</v>
      </c>
      <c r="D7533">
        <v>0.16375999999999999</v>
      </c>
      <c r="E7533">
        <v>0.5</v>
      </c>
      <c r="F7533">
        <v>20229</v>
      </c>
      <c r="G7533">
        <v>3313</v>
      </c>
      <c r="H7533">
        <v>18572</v>
      </c>
      <c r="I7533">
        <v>83052</v>
      </c>
      <c r="J7533">
        <v>4.1100000000000003</v>
      </c>
    </row>
    <row r="7534" spans="1:10" x14ac:dyDescent="0.45">
      <c r="A7534">
        <v>2000</v>
      </c>
      <c r="B7534">
        <v>92</v>
      </c>
      <c r="C7534">
        <v>0.20183000000000001</v>
      </c>
      <c r="D7534">
        <v>0.18332999999999999</v>
      </c>
      <c r="E7534">
        <v>0.5</v>
      </c>
      <c r="F7534">
        <v>16916</v>
      </c>
      <c r="G7534">
        <v>3101</v>
      </c>
      <c r="H7534">
        <v>15366</v>
      </c>
      <c r="I7534">
        <v>64480</v>
      </c>
      <c r="J7534">
        <v>3.81</v>
      </c>
    </row>
    <row r="7535" spans="1:10" x14ac:dyDescent="0.45">
      <c r="A7535">
        <v>2000</v>
      </c>
      <c r="B7535">
        <v>93</v>
      </c>
      <c r="C7535">
        <v>0.21987999999999999</v>
      </c>
      <c r="D7535">
        <v>0.1981</v>
      </c>
      <c r="E7535">
        <v>0.5</v>
      </c>
      <c r="F7535">
        <v>13815</v>
      </c>
      <c r="G7535">
        <v>2737</v>
      </c>
      <c r="H7535">
        <v>12447</v>
      </c>
      <c r="I7535">
        <v>49114</v>
      </c>
      <c r="J7535">
        <v>3.56</v>
      </c>
    </row>
    <row r="7536" spans="1:10" x14ac:dyDescent="0.45">
      <c r="A7536">
        <v>2000</v>
      </c>
      <c r="B7536">
        <v>94</v>
      </c>
      <c r="C7536">
        <v>0.24365000000000001</v>
      </c>
      <c r="D7536">
        <v>0.21718999999999999</v>
      </c>
      <c r="E7536">
        <v>0.5</v>
      </c>
      <c r="F7536">
        <v>11078</v>
      </c>
      <c r="G7536">
        <v>2406</v>
      </c>
      <c r="H7536">
        <v>9875</v>
      </c>
      <c r="I7536">
        <v>36667</v>
      </c>
      <c r="J7536">
        <v>3.31</v>
      </c>
    </row>
    <row r="7537" spans="1:10" x14ac:dyDescent="0.45">
      <c r="A7537">
        <v>2000</v>
      </c>
      <c r="B7537">
        <v>95</v>
      </c>
      <c r="C7537">
        <v>0.26516000000000001</v>
      </c>
      <c r="D7537">
        <v>0.23411999999999999</v>
      </c>
      <c r="E7537">
        <v>0.5</v>
      </c>
      <c r="F7537">
        <v>8672</v>
      </c>
      <c r="G7537">
        <v>2030</v>
      </c>
      <c r="H7537">
        <v>7657</v>
      </c>
      <c r="I7537">
        <v>26792</v>
      </c>
      <c r="J7537">
        <v>3.09</v>
      </c>
    </row>
    <row r="7538" spans="1:10" x14ac:dyDescent="0.45">
      <c r="A7538">
        <v>2000</v>
      </c>
      <c r="B7538">
        <v>96</v>
      </c>
      <c r="C7538">
        <v>0.29055999999999998</v>
      </c>
      <c r="D7538">
        <v>0.25370999999999999</v>
      </c>
      <c r="E7538">
        <v>0.5</v>
      </c>
      <c r="F7538">
        <v>6642</v>
      </c>
      <c r="G7538">
        <v>1685</v>
      </c>
      <c r="H7538">
        <v>5799</v>
      </c>
      <c r="I7538">
        <v>19135</v>
      </c>
      <c r="J7538">
        <v>2.88</v>
      </c>
    </row>
    <row r="7539" spans="1:10" x14ac:dyDescent="0.45">
      <c r="A7539">
        <v>2000</v>
      </c>
      <c r="B7539">
        <v>97</v>
      </c>
      <c r="C7539">
        <v>0.31735000000000002</v>
      </c>
      <c r="D7539">
        <v>0.27389000000000002</v>
      </c>
      <c r="E7539">
        <v>0.5</v>
      </c>
      <c r="F7539">
        <v>4957</v>
      </c>
      <c r="G7539">
        <v>1358</v>
      </c>
      <c r="H7539">
        <v>4278</v>
      </c>
      <c r="I7539">
        <v>13336</v>
      </c>
      <c r="J7539">
        <v>2.69</v>
      </c>
    </row>
    <row r="7540" spans="1:10" x14ac:dyDescent="0.45">
      <c r="A7540">
        <v>2000</v>
      </c>
      <c r="B7540">
        <v>98</v>
      </c>
      <c r="C7540">
        <v>0.34540999999999999</v>
      </c>
      <c r="D7540">
        <v>0.29454000000000002</v>
      </c>
      <c r="E7540">
        <v>0.5</v>
      </c>
      <c r="F7540">
        <v>3599</v>
      </c>
      <c r="G7540">
        <v>1060</v>
      </c>
      <c r="H7540">
        <v>3069</v>
      </c>
      <c r="I7540">
        <v>9058</v>
      </c>
      <c r="J7540">
        <v>2.52</v>
      </c>
    </row>
    <row r="7541" spans="1:10" x14ac:dyDescent="0.45">
      <c r="A7541">
        <v>2000</v>
      </c>
      <c r="B7541">
        <v>99</v>
      </c>
      <c r="C7541">
        <v>0.37458000000000002</v>
      </c>
      <c r="D7541">
        <v>0.31548999999999999</v>
      </c>
      <c r="E7541">
        <v>0.5</v>
      </c>
      <c r="F7541">
        <v>2539</v>
      </c>
      <c r="G7541">
        <v>801</v>
      </c>
      <c r="H7541">
        <v>2139</v>
      </c>
      <c r="I7541">
        <v>5989</v>
      </c>
      <c r="J7541">
        <v>2.36</v>
      </c>
    </row>
    <row r="7542" spans="1:10" x14ac:dyDescent="0.45">
      <c r="A7542">
        <v>2000</v>
      </c>
      <c r="B7542">
        <v>100</v>
      </c>
      <c r="C7542">
        <v>0.40468999999999999</v>
      </c>
      <c r="D7542">
        <v>0.33659</v>
      </c>
      <c r="E7542">
        <v>0.5</v>
      </c>
      <c r="F7542">
        <v>1738</v>
      </c>
      <c r="G7542">
        <v>585</v>
      </c>
      <c r="H7542">
        <v>1446</v>
      </c>
      <c r="I7542">
        <v>3851</v>
      </c>
      <c r="J7542">
        <v>2.2200000000000002</v>
      </c>
    </row>
    <row r="7543" spans="1:10" x14ac:dyDescent="0.45">
      <c r="A7543">
        <v>2000</v>
      </c>
      <c r="B7543">
        <v>101</v>
      </c>
      <c r="C7543">
        <v>0.43553999999999998</v>
      </c>
      <c r="D7543">
        <v>0.35765000000000002</v>
      </c>
      <c r="E7543">
        <v>0.5</v>
      </c>
      <c r="F7543">
        <v>1153</v>
      </c>
      <c r="G7543">
        <v>412</v>
      </c>
      <c r="H7543">
        <v>947</v>
      </c>
      <c r="I7543">
        <v>2405</v>
      </c>
      <c r="J7543">
        <v>2.09</v>
      </c>
    </row>
    <row r="7544" spans="1:10" x14ac:dyDescent="0.45">
      <c r="A7544">
        <v>2000</v>
      </c>
      <c r="B7544">
        <v>102</v>
      </c>
      <c r="C7544">
        <v>0.46689999999999998</v>
      </c>
      <c r="D7544">
        <v>0.37852999999999998</v>
      </c>
      <c r="E7544">
        <v>0.5</v>
      </c>
      <c r="F7544">
        <v>741</v>
      </c>
      <c r="G7544">
        <v>280</v>
      </c>
      <c r="H7544">
        <v>600</v>
      </c>
      <c r="I7544">
        <v>1458</v>
      </c>
      <c r="J7544">
        <v>1.97</v>
      </c>
    </row>
    <row r="7545" spans="1:10" x14ac:dyDescent="0.45">
      <c r="A7545">
        <v>2000</v>
      </c>
      <c r="B7545">
        <v>103</v>
      </c>
      <c r="C7545">
        <v>0.49852000000000002</v>
      </c>
      <c r="D7545">
        <v>0.39905000000000002</v>
      </c>
      <c r="E7545">
        <v>0.5</v>
      </c>
      <c r="F7545">
        <v>460</v>
      </c>
      <c r="G7545">
        <v>184</v>
      </c>
      <c r="H7545">
        <v>368</v>
      </c>
      <c r="I7545">
        <v>858</v>
      </c>
      <c r="J7545">
        <v>1.86</v>
      </c>
    </row>
    <row r="7546" spans="1:10" x14ac:dyDescent="0.45">
      <c r="A7546">
        <v>2000</v>
      </c>
      <c r="B7546">
        <v>104</v>
      </c>
      <c r="C7546">
        <v>0.53015000000000001</v>
      </c>
      <c r="D7546">
        <v>0.41907</v>
      </c>
      <c r="E7546">
        <v>0.5</v>
      </c>
      <c r="F7546">
        <v>277</v>
      </c>
      <c r="G7546">
        <v>116</v>
      </c>
      <c r="H7546">
        <v>219</v>
      </c>
      <c r="I7546">
        <v>489</v>
      </c>
      <c r="J7546">
        <v>1.77</v>
      </c>
    </row>
    <row r="7547" spans="1:10" x14ac:dyDescent="0.45">
      <c r="A7547">
        <v>2000</v>
      </c>
      <c r="B7547">
        <v>105</v>
      </c>
      <c r="C7547">
        <v>0.56154000000000004</v>
      </c>
      <c r="D7547">
        <v>0.43844</v>
      </c>
      <c r="E7547">
        <v>0.5</v>
      </c>
      <c r="F7547">
        <v>161</v>
      </c>
      <c r="G7547">
        <v>70</v>
      </c>
      <c r="H7547">
        <v>125</v>
      </c>
      <c r="I7547">
        <v>271</v>
      </c>
      <c r="J7547">
        <v>1.68</v>
      </c>
    </row>
    <row r="7548" spans="1:10" x14ac:dyDescent="0.45">
      <c r="A7548">
        <v>2000</v>
      </c>
      <c r="B7548">
        <v>106</v>
      </c>
      <c r="C7548">
        <v>0.59245000000000003</v>
      </c>
      <c r="D7548">
        <v>0.45706000000000002</v>
      </c>
      <c r="E7548">
        <v>0.5</v>
      </c>
      <c r="F7548">
        <v>90</v>
      </c>
      <c r="G7548">
        <v>41</v>
      </c>
      <c r="H7548">
        <v>70</v>
      </c>
      <c r="I7548">
        <v>145</v>
      </c>
      <c r="J7548">
        <v>1.61</v>
      </c>
    </row>
    <row r="7549" spans="1:10" x14ac:dyDescent="0.45">
      <c r="A7549">
        <v>2000</v>
      </c>
      <c r="B7549">
        <v>107</v>
      </c>
      <c r="C7549">
        <v>0.62263999999999997</v>
      </c>
      <c r="D7549">
        <v>0.47482000000000002</v>
      </c>
      <c r="E7549">
        <v>0.5</v>
      </c>
      <c r="F7549">
        <v>49</v>
      </c>
      <c r="G7549">
        <v>23</v>
      </c>
      <c r="H7549">
        <v>37</v>
      </c>
      <c r="I7549">
        <v>76</v>
      </c>
      <c r="J7549">
        <v>1.54</v>
      </c>
    </row>
    <row r="7550" spans="1:10" x14ac:dyDescent="0.45">
      <c r="A7550">
        <v>2000</v>
      </c>
      <c r="B7550">
        <v>108</v>
      </c>
      <c r="C7550">
        <v>0.65190999999999999</v>
      </c>
      <c r="D7550">
        <v>0.49164999999999998</v>
      </c>
      <c r="E7550">
        <v>0.5</v>
      </c>
      <c r="F7550">
        <v>26</v>
      </c>
      <c r="G7550">
        <v>13</v>
      </c>
      <c r="H7550">
        <v>19</v>
      </c>
      <c r="I7550">
        <v>38</v>
      </c>
      <c r="J7550">
        <v>1.49</v>
      </c>
    </row>
    <row r="7551" spans="1:10" x14ac:dyDescent="0.45">
      <c r="A7551">
        <v>2000</v>
      </c>
      <c r="B7551">
        <v>109</v>
      </c>
      <c r="C7551">
        <v>0.68008000000000002</v>
      </c>
      <c r="D7551">
        <v>0.50749999999999995</v>
      </c>
      <c r="E7551">
        <v>0.5</v>
      </c>
      <c r="F7551">
        <v>13</v>
      </c>
      <c r="G7551">
        <v>7</v>
      </c>
      <c r="H7551">
        <v>10</v>
      </c>
      <c r="I7551">
        <v>19</v>
      </c>
      <c r="J7551">
        <v>1.44</v>
      </c>
    </row>
    <row r="7552" spans="1:10" x14ac:dyDescent="0.45">
      <c r="A7552">
        <v>2000</v>
      </c>
      <c r="B7552" t="s">
        <v>20</v>
      </c>
      <c r="C7552">
        <v>0.70699000000000001</v>
      </c>
      <c r="D7552">
        <v>1</v>
      </c>
      <c r="E7552">
        <v>1.41</v>
      </c>
      <c r="F7552">
        <v>6</v>
      </c>
      <c r="G7552">
        <v>6</v>
      </c>
      <c r="H7552">
        <v>9</v>
      </c>
      <c r="I7552">
        <v>9</v>
      </c>
      <c r="J7552">
        <v>1.41</v>
      </c>
    </row>
    <row r="7553" spans="1:10" x14ac:dyDescent="0.45">
      <c r="A7553">
        <v>2001</v>
      </c>
      <c r="B7553">
        <v>0</v>
      </c>
      <c r="C7553">
        <v>6.2300000000000003E-3</v>
      </c>
      <c r="D7553">
        <v>6.1999999999999998E-3</v>
      </c>
      <c r="E7553">
        <v>0.14000000000000001</v>
      </c>
      <c r="F7553">
        <v>100000</v>
      </c>
      <c r="G7553">
        <v>620</v>
      </c>
      <c r="H7553">
        <v>99465</v>
      </c>
      <c r="I7553">
        <v>7953426</v>
      </c>
      <c r="J7553">
        <v>79.53</v>
      </c>
    </row>
    <row r="7554" spans="1:10" x14ac:dyDescent="0.45">
      <c r="A7554">
        <v>2001</v>
      </c>
      <c r="B7554">
        <v>1</v>
      </c>
      <c r="C7554">
        <v>4.6999999999999999E-4</v>
      </c>
      <c r="D7554">
        <v>4.6999999999999999E-4</v>
      </c>
      <c r="E7554">
        <v>0.5</v>
      </c>
      <c r="F7554">
        <v>99380</v>
      </c>
      <c r="G7554">
        <v>47</v>
      </c>
      <c r="H7554">
        <v>99357</v>
      </c>
      <c r="I7554">
        <v>7853961</v>
      </c>
      <c r="J7554">
        <v>79.03</v>
      </c>
    </row>
    <row r="7555" spans="1:10" x14ac:dyDescent="0.45">
      <c r="A7555">
        <v>2001</v>
      </c>
      <c r="B7555">
        <v>2</v>
      </c>
      <c r="C7555">
        <v>2.9999999999999997E-4</v>
      </c>
      <c r="D7555">
        <v>2.9999999999999997E-4</v>
      </c>
      <c r="E7555">
        <v>0.5</v>
      </c>
      <c r="F7555">
        <v>99334</v>
      </c>
      <c r="G7555">
        <v>30</v>
      </c>
      <c r="H7555">
        <v>99319</v>
      </c>
      <c r="I7555">
        <v>7754604</v>
      </c>
      <c r="J7555">
        <v>78.069999999999993</v>
      </c>
    </row>
    <row r="7556" spans="1:10" x14ac:dyDescent="0.45">
      <c r="A7556">
        <v>2001</v>
      </c>
      <c r="B7556">
        <v>3</v>
      </c>
      <c r="C7556">
        <v>2.3000000000000001E-4</v>
      </c>
      <c r="D7556">
        <v>2.3000000000000001E-4</v>
      </c>
      <c r="E7556">
        <v>0.5</v>
      </c>
      <c r="F7556">
        <v>99304</v>
      </c>
      <c r="G7556">
        <v>22</v>
      </c>
      <c r="H7556">
        <v>99293</v>
      </c>
      <c r="I7556">
        <v>7655284</v>
      </c>
      <c r="J7556">
        <v>77.09</v>
      </c>
    </row>
    <row r="7557" spans="1:10" x14ac:dyDescent="0.45">
      <c r="A7557">
        <v>2001</v>
      </c>
      <c r="B7557">
        <v>4</v>
      </c>
      <c r="C7557">
        <v>1.8000000000000001E-4</v>
      </c>
      <c r="D7557">
        <v>1.8000000000000001E-4</v>
      </c>
      <c r="E7557">
        <v>0.5</v>
      </c>
      <c r="F7557">
        <v>99282</v>
      </c>
      <c r="G7557">
        <v>18</v>
      </c>
      <c r="H7557">
        <v>99273</v>
      </c>
      <c r="I7557">
        <v>7555991</v>
      </c>
      <c r="J7557">
        <v>76.11</v>
      </c>
    </row>
    <row r="7558" spans="1:10" x14ac:dyDescent="0.45">
      <c r="A7558">
        <v>2001</v>
      </c>
      <c r="B7558">
        <v>5</v>
      </c>
      <c r="C7558">
        <v>1.4999999999999999E-4</v>
      </c>
      <c r="D7558">
        <v>1.4999999999999999E-4</v>
      </c>
      <c r="E7558">
        <v>0.5</v>
      </c>
      <c r="F7558">
        <v>99264</v>
      </c>
      <c r="G7558">
        <v>15</v>
      </c>
      <c r="H7558">
        <v>99256</v>
      </c>
      <c r="I7558">
        <v>7456718</v>
      </c>
      <c r="J7558">
        <v>75.12</v>
      </c>
    </row>
    <row r="7559" spans="1:10" x14ac:dyDescent="0.45">
      <c r="A7559">
        <v>2001</v>
      </c>
      <c r="B7559">
        <v>6</v>
      </c>
      <c r="C7559">
        <v>1.4999999999999999E-4</v>
      </c>
      <c r="D7559">
        <v>1.4999999999999999E-4</v>
      </c>
      <c r="E7559">
        <v>0.5</v>
      </c>
      <c r="F7559">
        <v>99249</v>
      </c>
      <c r="G7559">
        <v>15</v>
      </c>
      <c r="H7559">
        <v>99242</v>
      </c>
      <c r="I7559">
        <v>7357462</v>
      </c>
      <c r="J7559">
        <v>74.13</v>
      </c>
    </row>
    <row r="7560" spans="1:10" x14ac:dyDescent="0.45">
      <c r="A7560">
        <v>2001</v>
      </c>
      <c r="B7560">
        <v>7</v>
      </c>
      <c r="C7560">
        <v>1.3999999999999999E-4</v>
      </c>
      <c r="D7560">
        <v>1.3999999999999999E-4</v>
      </c>
      <c r="E7560">
        <v>0.5</v>
      </c>
      <c r="F7560">
        <v>99234</v>
      </c>
      <c r="G7560">
        <v>14</v>
      </c>
      <c r="H7560">
        <v>99228</v>
      </c>
      <c r="I7560">
        <v>7258220</v>
      </c>
      <c r="J7560">
        <v>73.14</v>
      </c>
    </row>
    <row r="7561" spans="1:10" x14ac:dyDescent="0.45">
      <c r="A7561">
        <v>2001</v>
      </c>
      <c r="B7561">
        <v>8</v>
      </c>
      <c r="C7561">
        <v>1.2E-4</v>
      </c>
      <c r="D7561">
        <v>1.2E-4</v>
      </c>
      <c r="E7561">
        <v>0.5</v>
      </c>
      <c r="F7561">
        <v>99221</v>
      </c>
      <c r="G7561">
        <v>12</v>
      </c>
      <c r="H7561">
        <v>99214</v>
      </c>
      <c r="I7561">
        <v>7158993</v>
      </c>
      <c r="J7561">
        <v>72.150000000000006</v>
      </c>
    </row>
    <row r="7562" spans="1:10" x14ac:dyDescent="0.45">
      <c r="A7562">
        <v>2001</v>
      </c>
      <c r="B7562">
        <v>9</v>
      </c>
      <c r="C7562">
        <v>1.3999999999999999E-4</v>
      </c>
      <c r="D7562">
        <v>1.3999999999999999E-4</v>
      </c>
      <c r="E7562">
        <v>0.5</v>
      </c>
      <c r="F7562">
        <v>99208</v>
      </c>
      <c r="G7562">
        <v>13</v>
      </c>
      <c r="H7562">
        <v>99202</v>
      </c>
      <c r="I7562">
        <v>7059778</v>
      </c>
      <c r="J7562">
        <v>71.16</v>
      </c>
    </row>
    <row r="7563" spans="1:10" x14ac:dyDescent="0.45">
      <c r="A7563">
        <v>2001</v>
      </c>
      <c r="B7563">
        <v>10</v>
      </c>
      <c r="C7563">
        <v>1.2E-4</v>
      </c>
      <c r="D7563">
        <v>1.2E-4</v>
      </c>
      <c r="E7563">
        <v>0.5</v>
      </c>
      <c r="F7563">
        <v>99195</v>
      </c>
      <c r="G7563">
        <v>12</v>
      </c>
      <c r="H7563">
        <v>99189</v>
      </c>
      <c r="I7563">
        <v>6960577</v>
      </c>
      <c r="J7563">
        <v>70.17</v>
      </c>
    </row>
    <row r="7564" spans="1:10" x14ac:dyDescent="0.45">
      <c r="A7564">
        <v>2001</v>
      </c>
      <c r="B7564">
        <v>11</v>
      </c>
      <c r="C7564">
        <v>1.2999999999999999E-4</v>
      </c>
      <c r="D7564">
        <v>1.2999999999999999E-4</v>
      </c>
      <c r="E7564">
        <v>0.5</v>
      </c>
      <c r="F7564">
        <v>99183</v>
      </c>
      <c r="G7564">
        <v>13</v>
      </c>
      <c r="H7564">
        <v>99177</v>
      </c>
      <c r="I7564">
        <v>6861387</v>
      </c>
      <c r="J7564">
        <v>69.180000000000007</v>
      </c>
    </row>
    <row r="7565" spans="1:10" x14ac:dyDescent="0.45">
      <c r="A7565">
        <v>2001</v>
      </c>
      <c r="B7565">
        <v>12</v>
      </c>
      <c r="C7565">
        <v>1.4999999999999999E-4</v>
      </c>
      <c r="D7565">
        <v>1.4999999999999999E-4</v>
      </c>
      <c r="E7565">
        <v>0.5</v>
      </c>
      <c r="F7565">
        <v>99170</v>
      </c>
      <c r="G7565">
        <v>15</v>
      </c>
      <c r="H7565">
        <v>99163</v>
      </c>
      <c r="I7565">
        <v>6762211</v>
      </c>
      <c r="J7565">
        <v>68.19</v>
      </c>
    </row>
    <row r="7566" spans="1:10" x14ac:dyDescent="0.45">
      <c r="A7566">
        <v>2001</v>
      </c>
      <c r="B7566">
        <v>13</v>
      </c>
      <c r="C7566">
        <v>1.6000000000000001E-4</v>
      </c>
      <c r="D7566">
        <v>1.6000000000000001E-4</v>
      </c>
      <c r="E7566">
        <v>0.5</v>
      </c>
      <c r="F7566">
        <v>99156</v>
      </c>
      <c r="G7566">
        <v>16</v>
      </c>
      <c r="H7566">
        <v>99148</v>
      </c>
      <c r="I7566">
        <v>6663047</v>
      </c>
      <c r="J7566">
        <v>67.2</v>
      </c>
    </row>
    <row r="7567" spans="1:10" x14ac:dyDescent="0.45">
      <c r="A7567">
        <v>2001</v>
      </c>
      <c r="B7567">
        <v>14</v>
      </c>
      <c r="C7567">
        <v>2.1000000000000001E-4</v>
      </c>
      <c r="D7567">
        <v>2.1000000000000001E-4</v>
      </c>
      <c r="E7567">
        <v>0.5</v>
      </c>
      <c r="F7567">
        <v>99140</v>
      </c>
      <c r="G7567">
        <v>21</v>
      </c>
      <c r="H7567">
        <v>99129</v>
      </c>
      <c r="I7567">
        <v>6563900</v>
      </c>
      <c r="J7567">
        <v>66.209999999999994</v>
      </c>
    </row>
    <row r="7568" spans="1:10" x14ac:dyDescent="0.45">
      <c r="A7568">
        <v>2001</v>
      </c>
      <c r="B7568">
        <v>15</v>
      </c>
      <c r="C7568">
        <v>2.5000000000000001E-4</v>
      </c>
      <c r="D7568">
        <v>2.5000000000000001E-4</v>
      </c>
      <c r="E7568">
        <v>0.5</v>
      </c>
      <c r="F7568">
        <v>99119</v>
      </c>
      <c r="G7568">
        <v>25</v>
      </c>
      <c r="H7568">
        <v>99107</v>
      </c>
      <c r="I7568">
        <v>6464770</v>
      </c>
      <c r="J7568">
        <v>65.22</v>
      </c>
    </row>
    <row r="7569" spans="1:10" x14ac:dyDescent="0.45">
      <c r="A7569">
        <v>2001</v>
      </c>
      <c r="B7569">
        <v>16</v>
      </c>
      <c r="C7569">
        <v>3.6999999999999999E-4</v>
      </c>
      <c r="D7569">
        <v>3.6999999999999999E-4</v>
      </c>
      <c r="E7569">
        <v>0.5</v>
      </c>
      <c r="F7569">
        <v>99094</v>
      </c>
      <c r="G7569">
        <v>37</v>
      </c>
      <c r="H7569">
        <v>99076</v>
      </c>
      <c r="I7569">
        <v>6365664</v>
      </c>
      <c r="J7569">
        <v>64.239999999999995</v>
      </c>
    </row>
    <row r="7570" spans="1:10" x14ac:dyDescent="0.45">
      <c r="A7570">
        <v>2001</v>
      </c>
      <c r="B7570">
        <v>17</v>
      </c>
      <c r="C7570">
        <v>4.2999999999999999E-4</v>
      </c>
      <c r="D7570">
        <v>4.2999999999999999E-4</v>
      </c>
      <c r="E7570">
        <v>0.5</v>
      </c>
      <c r="F7570">
        <v>99057</v>
      </c>
      <c r="G7570">
        <v>43</v>
      </c>
      <c r="H7570">
        <v>99036</v>
      </c>
      <c r="I7570">
        <v>6266588</v>
      </c>
      <c r="J7570">
        <v>63.26</v>
      </c>
    </row>
    <row r="7571" spans="1:10" x14ac:dyDescent="0.45">
      <c r="A7571">
        <v>2001</v>
      </c>
      <c r="B7571">
        <v>18</v>
      </c>
      <c r="C7571">
        <v>4.2000000000000002E-4</v>
      </c>
      <c r="D7571">
        <v>4.2000000000000002E-4</v>
      </c>
      <c r="E7571">
        <v>0.5</v>
      </c>
      <c r="F7571">
        <v>99014</v>
      </c>
      <c r="G7571">
        <v>41</v>
      </c>
      <c r="H7571">
        <v>98993</v>
      </c>
      <c r="I7571">
        <v>6167553</v>
      </c>
      <c r="J7571">
        <v>62.29</v>
      </c>
    </row>
    <row r="7572" spans="1:10" x14ac:dyDescent="0.45">
      <c r="A7572">
        <v>2001</v>
      </c>
      <c r="B7572">
        <v>19</v>
      </c>
      <c r="C7572">
        <v>4.2999999999999999E-4</v>
      </c>
      <c r="D7572">
        <v>4.2999999999999999E-4</v>
      </c>
      <c r="E7572">
        <v>0.5</v>
      </c>
      <c r="F7572">
        <v>98973</v>
      </c>
      <c r="G7572">
        <v>43</v>
      </c>
      <c r="H7572">
        <v>98951</v>
      </c>
      <c r="I7572">
        <v>6068559</v>
      </c>
      <c r="J7572">
        <v>61.32</v>
      </c>
    </row>
    <row r="7573" spans="1:10" x14ac:dyDescent="0.45">
      <c r="A7573">
        <v>2001</v>
      </c>
      <c r="B7573">
        <v>20</v>
      </c>
      <c r="C7573">
        <v>4.4000000000000002E-4</v>
      </c>
      <c r="D7573">
        <v>4.4000000000000002E-4</v>
      </c>
      <c r="E7573">
        <v>0.5</v>
      </c>
      <c r="F7573">
        <v>98930</v>
      </c>
      <c r="G7573">
        <v>44</v>
      </c>
      <c r="H7573">
        <v>98908</v>
      </c>
      <c r="I7573">
        <v>5969608</v>
      </c>
      <c r="J7573">
        <v>60.34</v>
      </c>
    </row>
    <row r="7574" spans="1:10" x14ac:dyDescent="0.45">
      <c r="A7574">
        <v>2001</v>
      </c>
      <c r="B7574">
        <v>21</v>
      </c>
      <c r="C7574">
        <v>4.8000000000000001E-4</v>
      </c>
      <c r="D7574">
        <v>4.8000000000000001E-4</v>
      </c>
      <c r="E7574">
        <v>0.5</v>
      </c>
      <c r="F7574">
        <v>98886</v>
      </c>
      <c r="G7574">
        <v>47</v>
      </c>
      <c r="H7574">
        <v>98862</v>
      </c>
      <c r="I7574">
        <v>5870700</v>
      </c>
      <c r="J7574">
        <v>59.37</v>
      </c>
    </row>
    <row r="7575" spans="1:10" x14ac:dyDescent="0.45">
      <c r="A7575">
        <v>2001</v>
      </c>
      <c r="B7575">
        <v>22</v>
      </c>
      <c r="C7575">
        <v>4.4000000000000002E-4</v>
      </c>
      <c r="D7575">
        <v>4.4000000000000002E-4</v>
      </c>
      <c r="E7575">
        <v>0.5</v>
      </c>
      <c r="F7575">
        <v>98838</v>
      </c>
      <c r="G7575">
        <v>43</v>
      </c>
      <c r="H7575">
        <v>98817</v>
      </c>
      <c r="I7575">
        <v>5771838</v>
      </c>
      <c r="J7575">
        <v>58.4</v>
      </c>
    </row>
    <row r="7576" spans="1:10" x14ac:dyDescent="0.45">
      <c r="A7576">
        <v>2001</v>
      </c>
      <c r="B7576">
        <v>23</v>
      </c>
      <c r="C7576">
        <v>4.8999999999999998E-4</v>
      </c>
      <c r="D7576">
        <v>4.8999999999999998E-4</v>
      </c>
      <c r="E7576">
        <v>0.5</v>
      </c>
      <c r="F7576">
        <v>98795</v>
      </c>
      <c r="G7576">
        <v>49</v>
      </c>
      <c r="H7576">
        <v>98771</v>
      </c>
      <c r="I7576">
        <v>5673021</v>
      </c>
      <c r="J7576">
        <v>57.42</v>
      </c>
    </row>
    <row r="7577" spans="1:10" x14ac:dyDescent="0.45">
      <c r="A7577">
        <v>2001</v>
      </c>
      <c r="B7577">
        <v>24</v>
      </c>
      <c r="C7577">
        <v>4.8000000000000001E-4</v>
      </c>
      <c r="D7577">
        <v>4.8000000000000001E-4</v>
      </c>
      <c r="E7577">
        <v>0.5</v>
      </c>
      <c r="F7577">
        <v>98747</v>
      </c>
      <c r="G7577">
        <v>47</v>
      </c>
      <c r="H7577">
        <v>98723</v>
      </c>
      <c r="I7577">
        <v>5574250</v>
      </c>
      <c r="J7577">
        <v>56.45</v>
      </c>
    </row>
    <row r="7578" spans="1:10" x14ac:dyDescent="0.45">
      <c r="A7578">
        <v>2001</v>
      </c>
      <c r="B7578">
        <v>25</v>
      </c>
      <c r="C7578">
        <v>5.1000000000000004E-4</v>
      </c>
      <c r="D7578">
        <v>5.1000000000000004E-4</v>
      </c>
      <c r="E7578">
        <v>0.5</v>
      </c>
      <c r="F7578">
        <v>98699</v>
      </c>
      <c r="G7578">
        <v>51</v>
      </c>
      <c r="H7578">
        <v>98674</v>
      </c>
      <c r="I7578">
        <v>5475527</v>
      </c>
      <c r="J7578">
        <v>55.48</v>
      </c>
    </row>
    <row r="7579" spans="1:10" x14ac:dyDescent="0.45">
      <c r="A7579">
        <v>2001</v>
      </c>
      <c r="B7579">
        <v>26</v>
      </c>
      <c r="C7579">
        <v>5.1000000000000004E-4</v>
      </c>
      <c r="D7579">
        <v>5.1000000000000004E-4</v>
      </c>
      <c r="E7579">
        <v>0.5</v>
      </c>
      <c r="F7579">
        <v>98649</v>
      </c>
      <c r="G7579">
        <v>50</v>
      </c>
      <c r="H7579">
        <v>98623</v>
      </c>
      <c r="I7579">
        <v>5376853</v>
      </c>
      <c r="J7579">
        <v>54.51</v>
      </c>
    </row>
    <row r="7580" spans="1:10" x14ac:dyDescent="0.45">
      <c r="A7580">
        <v>2001</v>
      </c>
      <c r="B7580">
        <v>27</v>
      </c>
      <c r="C7580">
        <v>5.5000000000000003E-4</v>
      </c>
      <c r="D7580">
        <v>5.5000000000000003E-4</v>
      </c>
      <c r="E7580">
        <v>0.5</v>
      </c>
      <c r="F7580">
        <v>98598</v>
      </c>
      <c r="G7580">
        <v>55</v>
      </c>
      <c r="H7580">
        <v>98571</v>
      </c>
      <c r="I7580">
        <v>5278230</v>
      </c>
      <c r="J7580">
        <v>53.53</v>
      </c>
    </row>
    <row r="7581" spans="1:10" x14ac:dyDescent="0.45">
      <c r="A7581">
        <v>2001</v>
      </c>
      <c r="B7581">
        <v>28</v>
      </c>
      <c r="C7581">
        <v>5.8E-4</v>
      </c>
      <c r="D7581">
        <v>5.8E-4</v>
      </c>
      <c r="E7581">
        <v>0.5</v>
      </c>
      <c r="F7581">
        <v>98544</v>
      </c>
      <c r="G7581">
        <v>58</v>
      </c>
      <c r="H7581">
        <v>98515</v>
      </c>
      <c r="I7581">
        <v>5179659</v>
      </c>
      <c r="J7581">
        <v>52.56</v>
      </c>
    </row>
    <row r="7582" spans="1:10" x14ac:dyDescent="0.45">
      <c r="A7582">
        <v>2001</v>
      </c>
      <c r="B7582">
        <v>29</v>
      </c>
      <c r="C7582">
        <v>6.2E-4</v>
      </c>
      <c r="D7582">
        <v>6.2E-4</v>
      </c>
      <c r="E7582">
        <v>0.5</v>
      </c>
      <c r="F7582">
        <v>98486</v>
      </c>
      <c r="G7582">
        <v>61</v>
      </c>
      <c r="H7582">
        <v>98455</v>
      </c>
      <c r="I7582">
        <v>5081144</v>
      </c>
      <c r="J7582">
        <v>51.59</v>
      </c>
    </row>
    <row r="7583" spans="1:10" x14ac:dyDescent="0.45">
      <c r="A7583">
        <v>2001</v>
      </c>
      <c r="B7583">
        <v>30</v>
      </c>
      <c r="C7583">
        <v>6.4999999999999997E-4</v>
      </c>
      <c r="D7583">
        <v>6.4999999999999997E-4</v>
      </c>
      <c r="E7583">
        <v>0.5</v>
      </c>
      <c r="F7583">
        <v>98425</v>
      </c>
      <c r="G7583">
        <v>64</v>
      </c>
      <c r="H7583">
        <v>98393</v>
      </c>
      <c r="I7583">
        <v>4982689</v>
      </c>
      <c r="J7583">
        <v>50.62</v>
      </c>
    </row>
    <row r="7584" spans="1:10" x14ac:dyDescent="0.45">
      <c r="A7584">
        <v>2001</v>
      </c>
      <c r="B7584">
        <v>31</v>
      </c>
      <c r="C7584">
        <v>6.6E-4</v>
      </c>
      <c r="D7584">
        <v>6.6E-4</v>
      </c>
      <c r="E7584">
        <v>0.5</v>
      </c>
      <c r="F7584">
        <v>98360</v>
      </c>
      <c r="G7584">
        <v>65</v>
      </c>
      <c r="H7584">
        <v>98328</v>
      </c>
      <c r="I7584">
        <v>4884296</v>
      </c>
      <c r="J7584">
        <v>49.66</v>
      </c>
    </row>
    <row r="7585" spans="1:10" x14ac:dyDescent="0.45">
      <c r="A7585">
        <v>2001</v>
      </c>
      <c r="B7585">
        <v>32</v>
      </c>
      <c r="C7585">
        <v>7.6000000000000004E-4</v>
      </c>
      <c r="D7585">
        <v>7.6000000000000004E-4</v>
      </c>
      <c r="E7585">
        <v>0.5</v>
      </c>
      <c r="F7585">
        <v>98296</v>
      </c>
      <c r="G7585">
        <v>75</v>
      </c>
      <c r="H7585">
        <v>98258</v>
      </c>
      <c r="I7585">
        <v>4785968</v>
      </c>
      <c r="J7585">
        <v>48.69</v>
      </c>
    </row>
    <row r="7586" spans="1:10" x14ac:dyDescent="0.45">
      <c r="A7586">
        <v>2001</v>
      </c>
      <c r="B7586">
        <v>33</v>
      </c>
      <c r="C7586">
        <v>8.1999999999999998E-4</v>
      </c>
      <c r="D7586">
        <v>8.1999999999999998E-4</v>
      </c>
      <c r="E7586">
        <v>0.5</v>
      </c>
      <c r="F7586">
        <v>98221</v>
      </c>
      <c r="G7586">
        <v>81</v>
      </c>
      <c r="H7586">
        <v>98181</v>
      </c>
      <c r="I7586">
        <v>4687709</v>
      </c>
      <c r="J7586">
        <v>47.73</v>
      </c>
    </row>
    <row r="7587" spans="1:10" x14ac:dyDescent="0.45">
      <c r="A7587">
        <v>2001</v>
      </c>
      <c r="B7587">
        <v>34</v>
      </c>
      <c r="C7587">
        <v>8.8000000000000003E-4</v>
      </c>
      <c r="D7587">
        <v>8.8000000000000003E-4</v>
      </c>
      <c r="E7587">
        <v>0.5</v>
      </c>
      <c r="F7587">
        <v>98140</v>
      </c>
      <c r="G7587">
        <v>86</v>
      </c>
      <c r="H7587">
        <v>98097</v>
      </c>
      <c r="I7587">
        <v>4589529</v>
      </c>
      <c r="J7587">
        <v>46.76</v>
      </c>
    </row>
    <row r="7588" spans="1:10" x14ac:dyDescent="0.45">
      <c r="A7588">
        <v>2001</v>
      </c>
      <c r="B7588">
        <v>35</v>
      </c>
      <c r="C7588">
        <v>9.6000000000000002E-4</v>
      </c>
      <c r="D7588">
        <v>9.6000000000000002E-4</v>
      </c>
      <c r="E7588">
        <v>0.5</v>
      </c>
      <c r="F7588">
        <v>98054</v>
      </c>
      <c r="G7588">
        <v>94</v>
      </c>
      <c r="H7588">
        <v>98007</v>
      </c>
      <c r="I7588">
        <v>4491431</v>
      </c>
      <c r="J7588">
        <v>45.81</v>
      </c>
    </row>
    <row r="7589" spans="1:10" x14ac:dyDescent="0.45">
      <c r="A7589">
        <v>2001</v>
      </c>
      <c r="B7589">
        <v>36</v>
      </c>
      <c r="C7589">
        <v>1.06E-3</v>
      </c>
      <c r="D7589">
        <v>1.06E-3</v>
      </c>
      <c r="E7589">
        <v>0.5</v>
      </c>
      <c r="F7589">
        <v>97960</v>
      </c>
      <c r="G7589">
        <v>104</v>
      </c>
      <c r="H7589">
        <v>97908</v>
      </c>
      <c r="I7589">
        <v>4393424</v>
      </c>
      <c r="J7589">
        <v>44.85</v>
      </c>
    </row>
    <row r="7590" spans="1:10" x14ac:dyDescent="0.45">
      <c r="A7590">
        <v>2001</v>
      </c>
      <c r="B7590">
        <v>37</v>
      </c>
      <c r="C7590">
        <v>1.15E-3</v>
      </c>
      <c r="D7590">
        <v>1.15E-3</v>
      </c>
      <c r="E7590">
        <v>0.5</v>
      </c>
      <c r="F7590">
        <v>97856</v>
      </c>
      <c r="G7590">
        <v>113</v>
      </c>
      <c r="H7590">
        <v>97800</v>
      </c>
      <c r="I7590">
        <v>4295516</v>
      </c>
      <c r="J7590">
        <v>43.9</v>
      </c>
    </row>
    <row r="7591" spans="1:10" x14ac:dyDescent="0.45">
      <c r="A7591">
        <v>2001</v>
      </c>
      <c r="B7591">
        <v>38</v>
      </c>
      <c r="C7591">
        <v>1.2999999999999999E-3</v>
      </c>
      <c r="D7591">
        <v>1.2999999999999999E-3</v>
      </c>
      <c r="E7591">
        <v>0.5</v>
      </c>
      <c r="F7591">
        <v>97744</v>
      </c>
      <c r="G7591">
        <v>127</v>
      </c>
      <c r="H7591">
        <v>97680</v>
      </c>
      <c r="I7591">
        <v>4197715</v>
      </c>
      <c r="J7591">
        <v>42.95</v>
      </c>
    </row>
    <row r="7592" spans="1:10" x14ac:dyDescent="0.45">
      <c r="A7592">
        <v>2001</v>
      </c>
      <c r="B7592">
        <v>39</v>
      </c>
      <c r="C7592">
        <v>1.41E-3</v>
      </c>
      <c r="D7592">
        <v>1.41E-3</v>
      </c>
      <c r="E7592">
        <v>0.5</v>
      </c>
      <c r="F7592">
        <v>97616</v>
      </c>
      <c r="G7592">
        <v>138</v>
      </c>
      <c r="H7592">
        <v>97548</v>
      </c>
      <c r="I7592">
        <v>4100035</v>
      </c>
      <c r="J7592">
        <v>42</v>
      </c>
    </row>
    <row r="7593" spans="1:10" x14ac:dyDescent="0.45">
      <c r="A7593">
        <v>2001</v>
      </c>
      <c r="B7593">
        <v>40</v>
      </c>
      <c r="C7593">
        <v>1.5200000000000001E-3</v>
      </c>
      <c r="D7593">
        <v>1.5200000000000001E-3</v>
      </c>
      <c r="E7593">
        <v>0.5</v>
      </c>
      <c r="F7593">
        <v>97479</v>
      </c>
      <c r="G7593">
        <v>148</v>
      </c>
      <c r="H7593">
        <v>97405</v>
      </c>
      <c r="I7593">
        <v>4002488</v>
      </c>
      <c r="J7593">
        <v>41.06</v>
      </c>
    </row>
    <row r="7594" spans="1:10" x14ac:dyDescent="0.45">
      <c r="A7594">
        <v>2001</v>
      </c>
      <c r="B7594">
        <v>41</v>
      </c>
      <c r="C7594">
        <v>1.6100000000000001E-3</v>
      </c>
      <c r="D7594">
        <v>1.6100000000000001E-3</v>
      </c>
      <c r="E7594">
        <v>0.5</v>
      </c>
      <c r="F7594">
        <v>97331</v>
      </c>
      <c r="G7594">
        <v>156</v>
      </c>
      <c r="H7594">
        <v>97253</v>
      </c>
      <c r="I7594">
        <v>3905083</v>
      </c>
      <c r="J7594">
        <v>40.119999999999997</v>
      </c>
    </row>
    <row r="7595" spans="1:10" x14ac:dyDescent="0.45">
      <c r="A7595">
        <v>2001</v>
      </c>
      <c r="B7595">
        <v>42</v>
      </c>
      <c r="C7595">
        <v>1.72E-3</v>
      </c>
      <c r="D7595">
        <v>1.72E-3</v>
      </c>
      <c r="E7595">
        <v>0.5</v>
      </c>
      <c r="F7595">
        <v>97175</v>
      </c>
      <c r="G7595">
        <v>167</v>
      </c>
      <c r="H7595">
        <v>97091</v>
      </c>
      <c r="I7595">
        <v>3807830</v>
      </c>
      <c r="J7595">
        <v>39.19</v>
      </c>
    </row>
    <row r="7596" spans="1:10" x14ac:dyDescent="0.45">
      <c r="A7596">
        <v>2001</v>
      </c>
      <c r="B7596">
        <v>43</v>
      </c>
      <c r="C7596">
        <v>1.9400000000000001E-3</v>
      </c>
      <c r="D7596">
        <v>1.9400000000000001E-3</v>
      </c>
      <c r="E7596">
        <v>0.5</v>
      </c>
      <c r="F7596">
        <v>97007</v>
      </c>
      <c r="G7596">
        <v>188</v>
      </c>
      <c r="H7596">
        <v>96913</v>
      </c>
      <c r="I7596">
        <v>3710739</v>
      </c>
      <c r="J7596">
        <v>38.25</v>
      </c>
    </row>
    <row r="7597" spans="1:10" x14ac:dyDescent="0.45">
      <c r="A7597">
        <v>2001</v>
      </c>
      <c r="B7597">
        <v>44</v>
      </c>
      <c r="C7597">
        <v>2.0799999999999998E-3</v>
      </c>
      <c r="D7597">
        <v>2.0799999999999998E-3</v>
      </c>
      <c r="E7597">
        <v>0.5</v>
      </c>
      <c r="F7597">
        <v>96819</v>
      </c>
      <c r="G7597">
        <v>201</v>
      </c>
      <c r="H7597">
        <v>96719</v>
      </c>
      <c r="I7597">
        <v>3613826</v>
      </c>
      <c r="J7597">
        <v>37.33</v>
      </c>
    </row>
    <row r="7598" spans="1:10" x14ac:dyDescent="0.45">
      <c r="A7598">
        <v>2001</v>
      </c>
      <c r="B7598">
        <v>45</v>
      </c>
      <c r="C7598">
        <v>2.2499999999999998E-3</v>
      </c>
      <c r="D7598">
        <v>2.2399999999999998E-3</v>
      </c>
      <c r="E7598">
        <v>0.5</v>
      </c>
      <c r="F7598">
        <v>96618</v>
      </c>
      <c r="G7598">
        <v>217</v>
      </c>
      <c r="H7598">
        <v>96509</v>
      </c>
      <c r="I7598">
        <v>3517107</v>
      </c>
      <c r="J7598">
        <v>36.4</v>
      </c>
    </row>
    <row r="7599" spans="1:10" x14ac:dyDescent="0.45">
      <c r="A7599">
        <v>2001</v>
      </c>
      <c r="B7599">
        <v>46</v>
      </c>
      <c r="C7599">
        <v>2.3900000000000002E-3</v>
      </c>
      <c r="D7599">
        <v>2.3900000000000002E-3</v>
      </c>
      <c r="E7599">
        <v>0.5</v>
      </c>
      <c r="F7599">
        <v>96401</v>
      </c>
      <c r="G7599">
        <v>230</v>
      </c>
      <c r="H7599">
        <v>96286</v>
      </c>
      <c r="I7599">
        <v>3420598</v>
      </c>
      <c r="J7599">
        <v>35.479999999999997</v>
      </c>
    </row>
    <row r="7600" spans="1:10" x14ac:dyDescent="0.45">
      <c r="A7600">
        <v>2001</v>
      </c>
      <c r="B7600">
        <v>47</v>
      </c>
      <c r="C7600">
        <v>2.5600000000000002E-3</v>
      </c>
      <c r="D7600">
        <v>2.5500000000000002E-3</v>
      </c>
      <c r="E7600">
        <v>0.5</v>
      </c>
      <c r="F7600">
        <v>96171</v>
      </c>
      <c r="G7600">
        <v>246</v>
      </c>
      <c r="H7600">
        <v>96048</v>
      </c>
      <c r="I7600">
        <v>3324312</v>
      </c>
      <c r="J7600">
        <v>34.57</v>
      </c>
    </row>
    <row r="7601" spans="1:10" x14ac:dyDescent="0.45">
      <c r="A7601">
        <v>2001</v>
      </c>
      <c r="B7601">
        <v>48</v>
      </c>
      <c r="C7601">
        <v>2.7000000000000001E-3</v>
      </c>
      <c r="D7601">
        <v>2.7000000000000001E-3</v>
      </c>
      <c r="E7601">
        <v>0.5</v>
      </c>
      <c r="F7601">
        <v>95925</v>
      </c>
      <c r="G7601">
        <v>259</v>
      </c>
      <c r="H7601">
        <v>95796</v>
      </c>
      <c r="I7601">
        <v>3228264</v>
      </c>
      <c r="J7601">
        <v>33.65</v>
      </c>
    </row>
    <row r="7602" spans="1:10" x14ac:dyDescent="0.45">
      <c r="A7602">
        <v>2001</v>
      </c>
      <c r="B7602">
        <v>49</v>
      </c>
      <c r="C7602">
        <v>3.0699999999999998E-3</v>
      </c>
      <c r="D7602">
        <v>3.0599999999999998E-3</v>
      </c>
      <c r="E7602">
        <v>0.5</v>
      </c>
      <c r="F7602">
        <v>95667</v>
      </c>
      <c r="G7602">
        <v>293</v>
      </c>
      <c r="H7602">
        <v>95520</v>
      </c>
      <c r="I7602">
        <v>3132468</v>
      </c>
      <c r="J7602">
        <v>32.74</v>
      </c>
    </row>
    <row r="7603" spans="1:10" x14ac:dyDescent="0.45">
      <c r="A7603">
        <v>2001</v>
      </c>
      <c r="B7603">
        <v>50</v>
      </c>
      <c r="C7603">
        <v>3.16E-3</v>
      </c>
      <c r="D7603">
        <v>3.15E-3</v>
      </c>
      <c r="E7603">
        <v>0.5</v>
      </c>
      <c r="F7603">
        <v>95374</v>
      </c>
      <c r="G7603">
        <v>301</v>
      </c>
      <c r="H7603">
        <v>95223</v>
      </c>
      <c r="I7603">
        <v>3036948</v>
      </c>
      <c r="J7603">
        <v>31.84</v>
      </c>
    </row>
    <row r="7604" spans="1:10" x14ac:dyDescent="0.45">
      <c r="A7604">
        <v>2001</v>
      </c>
      <c r="B7604">
        <v>51</v>
      </c>
      <c r="C7604">
        <v>3.4099999999999998E-3</v>
      </c>
      <c r="D7604">
        <v>3.3999999999999998E-3</v>
      </c>
      <c r="E7604">
        <v>0.5</v>
      </c>
      <c r="F7604">
        <v>95073</v>
      </c>
      <c r="G7604">
        <v>324</v>
      </c>
      <c r="H7604">
        <v>94911</v>
      </c>
      <c r="I7604">
        <v>2941725</v>
      </c>
      <c r="J7604">
        <v>30.94</v>
      </c>
    </row>
    <row r="7605" spans="1:10" x14ac:dyDescent="0.45">
      <c r="A7605">
        <v>2001</v>
      </c>
      <c r="B7605">
        <v>52</v>
      </c>
      <c r="C7605">
        <v>3.79E-3</v>
      </c>
      <c r="D7605">
        <v>3.79E-3</v>
      </c>
      <c r="E7605">
        <v>0.5</v>
      </c>
      <c r="F7605">
        <v>94749</v>
      </c>
      <c r="G7605">
        <v>359</v>
      </c>
      <c r="H7605">
        <v>94570</v>
      </c>
      <c r="I7605">
        <v>2846814</v>
      </c>
      <c r="J7605">
        <v>30.05</v>
      </c>
    </row>
    <row r="7606" spans="1:10" x14ac:dyDescent="0.45">
      <c r="A7606">
        <v>2001</v>
      </c>
      <c r="B7606">
        <v>53</v>
      </c>
      <c r="C7606">
        <v>4.2199999999999998E-3</v>
      </c>
      <c r="D7606">
        <v>4.2100000000000002E-3</v>
      </c>
      <c r="E7606">
        <v>0.5</v>
      </c>
      <c r="F7606">
        <v>94390</v>
      </c>
      <c r="G7606">
        <v>397</v>
      </c>
      <c r="H7606">
        <v>94192</v>
      </c>
      <c r="I7606">
        <v>2752244</v>
      </c>
      <c r="J7606">
        <v>29.16</v>
      </c>
    </row>
    <row r="7607" spans="1:10" x14ac:dyDescent="0.45">
      <c r="A7607">
        <v>2001</v>
      </c>
      <c r="B7607">
        <v>54</v>
      </c>
      <c r="C7607">
        <v>4.4400000000000004E-3</v>
      </c>
      <c r="D7607">
        <v>4.4299999999999999E-3</v>
      </c>
      <c r="E7607">
        <v>0.5</v>
      </c>
      <c r="F7607">
        <v>93993</v>
      </c>
      <c r="G7607">
        <v>416</v>
      </c>
      <c r="H7607">
        <v>93785</v>
      </c>
      <c r="I7607">
        <v>2658052</v>
      </c>
      <c r="J7607">
        <v>28.28</v>
      </c>
    </row>
    <row r="7608" spans="1:10" x14ac:dyDescent="0.45">
      <c r="A7608">
        <v>2001</v>
      </c>
      <c r="B7608">
        <v>55</v>
      </c>
      <c r="C7608">
        <v>4.9500000000000004E-3</v>
      </c>
      <c r="D7608">
        <v>4.9300000000000004E-3</v>
      </c>
      <c r="E7608">
        <v>0.5</v>
      </c>
      <c r="F7608">
        <v>93577</v>
      </c>
      <c r="G7608">
        <v>462</v>
      </c>
      <c r="H7608">
        <v>93346</v>
      </c>
      <c r="I7608">
        <v>2564267</v>
      </c>
      <c r="J7608">
        <v>27.4</v>
      </c>
    </row>
    <row r="7609" spans="1:10" x14ac:dyDescent="0.45">
      <c r="A7609">
        <v>2001</v>
      </c>
      <c r="B7609">
        <v>56</v>
      </c>
      <c r="C7609">
        <v>5.4099999999999999E-3</v>
      </c>
      <c r="D7609">
        <v>5.4000000000000003E-3</v>
      </c>
      <c r="E7609">
        <v>0.5</v>
      </c>
      <c r="F7609">
        <v>93115</v>
      </c>
      <c r="G7609">
        <v>503</v>
      </c>
      <c r="H7609">
        <v>92864</v>
      </c>
      <c r="I7609">
        <v>2470921</v>
      </c>
      <c r="J7609">
        <v>26.54</v>
      </c>
    </row>
    <row r="7610" spans="1:10" x14ac:dyDescent="0.45">
      <c r="A7610">
        <v>2001</v>
      </c>
      <c r="B7610">
        <v>57</v>
      </c>
      <c r="C7610">
        <v>6.0899999999999999E-3</v>
      </c>
      <c r="D7610">
        <v>6.0699999999999999E-3</v>
      </c>
      <c r="E7610">
        <v>0.5</v>
      </c>
      <c r="F7610">
        <v>92612</v>
      </c>
      <c r="G7610">
        <v>562</v>
      </c>
      <c r="H7610">
        <v>92331</v>
      </c>
      <c r="I7610">
        <v>2378057</v>
      </c>
      <c r="J7610">
        <v>25.68</v>
      </c>
    </row>
    <row r="7611" spans="1:10" x14ac:dyDescent="0.45">
      <c r="A7611">
        <v>2001</v>
      </c>
      <c r="B7611">
        <v>58</v>
      </c>
      <c r="C7611">
        <v>6.6299999999999996E-3</v>
      </c>
      <c r="D7611">
        <v>6.6100000000000004E-3</v>
      </c>
      <c r="E7611">
        <v>0.5</v>
      </c>
      <c r="F7611">
        <v>92050</v>
      </c>
      <c r="G7611">
        <v>608</v>
      </c>
      <c r="H7611">
        <v>91746</v>
      </c>
      <c r="I7611">
        <v>2285726</v>
      </c>
      <c r="J7611">
        <v>24.83</v>
      </c>
    </row>
    <row r="7612" spans="1:10" x14ac:dyDescent="0.45">
      <c r="A7612">
        <v>2001</v>
      </c>
      <c r="B7612">
        <v>59</v>
      </c>
      <c r="C7612">
        <v>7.3000000000000001E-3</v>
      </c>
      <c r="D7612">
        <v>7.28E-3</v>
      </c>
      <c r="E7612">
        <v>0.5</v>
      </c>
      <c r="F7612">
        <v>91442</v>
      </c>
      <c r="G7612">
        <v>666</v>
      </c>
      <c r="H7612">
        <v>91109</v>
      </c>
      <c r="I7612">
        <v>2193980</v>
      </c>
      <c r="J7612">
        <v>23.99</v>
      </c>
    </row>
    <row r="7613" spans="1:10" x14ac:dyDescent="0.45">
      <c r="A7613">
        <v>2001</v>
      </c>
      <c r="B7613">
        <v>60</v>
      </c>
      <c r="C7613">
        <v>7.8300000000000002E-3</v>
      </c>
      <c r="D7613">
        <v>7.79E-3</v>
      </c>
      <c r="E7613">
        <v>0.5</v>
      </c>
      <c r="F7613">
        <v>90776</v>
      </c>
      <c r="G7613">
        <v>708</v>
      </c>
      <c r="H7613">
        <v>90423</v>
      </c>
      <c r="I7613">
        <v>2102870</v>
      </c>
      <c r="J7613">
        <v>23.17</v>
      </c>
    </row>
    <row r="7614" spans="1:10" x14ac:dyDescent="0.45">
      <c r="A7614">
        <v>2001</v>
      </c>
      <c r="B7614">
        <v>61</v>
      </c>
      <c r="C7614">
        <v>8.5800000000000008E-3</v>
      </c>
      <c r="D7614">
        <v>8.5400000000000007E-3</v>
      </c>
      <c r="E7614">
        <v>0.5</v>
      </c>
      <c r="F7614">
        <v>90069</v>
      </c>
      <c r="G7614">
        <v>769</v>
      </c>
      <c r="H7614">
        <v>89684</v>
      </c>
      <c r="I7614">
        <v>2012448</v>
      </c>
      <c r="J7614">
        <v>22.34</v>
      </c>
    </row>
    <row r="7615" spans="1:10" x14ac:dyDescent="0.45">
      <c r="A7615">
        <v>2001</v>
      </c>
      <c r="B7615">
        <v>62</v>
      </c>
      <c r="C7615">
        <v>9.4999999999999998E-3</v>
      </c>
      <c r="D7615">
        <v>9.4599999999999997E-3</v>
      </c>
      <c r="E7615">
        <v>0.5</v>
      </c>
      <c r="F7615">
        <v>89300</v>
      </c>
      <c r="G7615">
        <v>845</v>
      </c>
      <c r="H7615">
        <v>88877</v>
      </c>
      <c r="I7615">
        <v>1922764</v>
      </c>
      <c r="J7615">
        <v>21.53</v>
      </c>
    </row>
    <row r="7616" spans="1:10" x14ac:dyDescent="0.45">
      <c r="A7616">
        <v>2001</v>
      </c>
      <c r="B7616">
        <v>63</v>
      </c>
      <c r="C7616">
        <v>1.0489999999999999E-2</v>
      </c>
      <c r="D7616">
        <v>1.044E-2</v>
      </c>
      <c r="E7616">
        <v>0.5</v>
      </c>
      <c r="F7616">
        <v>88455</v>
      </c>
      <c r="G7616">
        <v>923</v>
      </c>
      <c r="H7616">
        <v>87993</v>
      </c>
      <c r="I7616">
        <v>1833887</v>
      </c>
      <c r="J7616">
        <v>20.73</v>
      </c>
    </row>
    <row r="7617" spans="1:10" x14ac:dyDescent="0.45">
      <c r="A7617">
        <v>2001</v>
      </c>
      <c r="B7617">
        <v>64</v>
      </c>
      <c r="C7617">
        <v>1.133E-2</v>
      </c>
      <c r="D7617">
        <v>1.1270000000000001E-2</v>
      </c>
      <c r="E7617">
        <v>0.5</v>
      </c>
      <c r="F7617">
        <v>87531</v>
      </c>
      <c r="G7617">
        <v>987</v>
      </c>
      <c r="H7617">
        <v>87038</v>
      </c>
      <c r="I7617">
        <v>1745894</v>
      </c>
      <c r="J7617">
        <v>19.95</v>
      </c>
    </row>
    <row r="7618" spans="1:10" x14ac:dyDescent="0.45">
      <c r="A7618">
        <v>2001</v>
      </c>
      <c r="B7618">
        <v>65</v>
      </c>
      <c r="C7618">
        <v>1.2290000000000001E-2</v>
      </c>
      <c r="D7618">
        <v>1.222E-2</v>
      </c>
      <c r="E7618">
        <v>0.5</v>
      </c>
      <c r="F7618">
        <v>86545</v>
      </c>
      <c r="G7618">
        <v>1057</v>
      </c>
      <c r="H7618">
        <v>86016</v>
      </c>
      <c r="I7618">
        <v>1658855</v>
      </c>
      <c r="J7618">
        <v>19.170000000000002</v>
      </c>
    </row>
    <row r="7619" spans="1:10" x14ac:dyDescent="0.45">
      <c r="A7619">
        <v>2001</v>
      </c>
      <c r="B7619">
        <v>66</v>
      </c>
      <c r="C7619">
        <v>1.3469999999999999E-2</v>
      </c>
      <c r="D7619">
        <v>1.338E-2</v>
      </c>
      <c r="E7619">
        <v>0.5</v>
      </c>
      <c r="F7619">
        <v>85488</v>
      </c>
      <c r="G7619">
        <v>1144</v>
      </c>
      <c r="H7619">
        <v>84916</v>
      </c>
      <c r="I7619">
        <v>1572839</v>
      </c>
      <c r="J7619">
        <v>18.399999999999999</v>
      </c>
    </row>
    <row r="7620" spans="1:10" x14ac:dyDescent="0.45">
      <c r="A7620">
        <v>2001</v>
      </c>
      <c r="B7620">
        <v>67</v>
      </c>
      <c r="C7620">
        <v>1.487E-2</v>
      </c>
      <c r="D7620">
        <v>1.4760000000000001E-2</v>
      </c>
      <c r="E7620">
        <v>0.5</v>
      </c>
      <c r="F7620">
        <v>84344</v>
      </c>
      <c r="G7620">
        <v>1245</v>
      </c>
      <c r="H7620">
        <v>83721</v>
      </c>
      <c r="I7620">
        <v>1487924</v>
      </c>
      <c r="J7620">
        <v>17.64</v>
      </c>
    </row>
    <row r="7621" spans="1:10" x14ac:dyDescent="0.45">
      <c r="A7621">
        <v>2001</v>
      </c>
      <c r="B7621">
        <v>68</v>
      </c>
      <c r="C7621">
        <v>1.5980000000000001E-2</v>
      </c>
      <c r="D7621">
        <v>1.585E-2</v>
      </c>
      <c r="E7621">
        <v>0.5</v>
      </c>
      <c r="F7621">
        <v>83098</v>
      </c>
      <c r="G7621">
        <v>1317</v>
      </c>
      <c r="H7621">
        <v>82440</v>
      </c>
      <c r="I7621">
        <v>1404203</v>
      </c>
      <c r="J7621">
        <v>16.899999999999999</v>
      </c>
    </row>
    <row r="7622" spans="1:10" x14ac:dyDescent="0.45">
      <c r="A7622">
        <v>2001</v>
      </c>
      <c r="B7622">
        <v>69</v>
      </c>
      <c r="C7622">
        <v>1.7649999999999999E-2</v>
      </c>
      <c r="D7622">
        <v>1.7500000000000002E-2</v>
      </c>
      <c r="E7622">
        <v>0.5</v>
      </c>
      <c r="F7622">
        <v>81781</v>
      </c>
      <c r="G7622">
        <v>1431</v>
      </c>
      <c r="H7622">
        <v>81066</v>
      </c>
      <c r="I7622">
        <v>1321763</v>
      </c>
      <c r="J7622">
        <v>16.16</v>
      </c>
    </row>
    <row r="7623" spans="1:10" x14ac:dyDescent="0.45">
      <c r="A7623">
        <v>2001</v>
      </c>
      <c r="B7623">
        <v>70</v>
      </c>
      <c r="C7623">
        <v>1.9050000000000001E-2</v>
      </c>
      <c r="D7623">
        <v>1.8870000000000001E-2</v>
      </c>
      <c r="E7623">
        <v>0.5</v>
      </c>
      <c r="F7623">
        <v>80350</v>
      </c>
      <c r="G7623">
        <v>1516</v>
      </c>
      <c r="H7623">
        <v>79592</v>
      </c>
      <c r="I7623">
        <v>1240697</v>
      </c>
      <c r="J7623">
        <v>15.44</v>
      </c>
    </row>
    <row r="7624" spans="1:10" x14ac:dyDescent="0.45">
      <c r="A7624">
        <v>2001</v>
      </c>
      <c r="B7624">
        <v>71</v>
      </c>
      <c r="C7624">
        <v>2.102E-2</v>
      </c>
      <c r="D7624">
        <v>2.0799999999999999E-2</v>
      </c>
      <c r="E7624">
        <v>0.5</v>
      </c>
      <c r="F7624">
        <v>78834</v>
      </c>
      <c r="G7624">
        <v>1640</v>
      </c>
      <c r="H7624">
        <v>78014</v>
      </c>
      <c r="I7624">
        <v>1161105</v>
      </c>
      <c r="J7624">
        <v>14.73</v>
      </c>
    </row>
    <row r="7625" spans="1:10" x14ac:dyDescent="0.45">
      <c r="A7625">
        <v>2001</v>
      </c>
      <c r="B7625">
        <v>72</v>
      </c>
      <c r="C7625">
        <v>2.2679999999999999E-2</v>
      </c>
      <c r="D7625">
        <v>2.2429999999999999E-2</v>
      </c>
      <c r="E7625">
        <v>0.5</v>
      </c>
      <c r="F7625">
        <v>77194</v>
      </c>
      <c r="G7625">
        <v>1731</v>
      </c>
      <c r="H7625">
        <v>76329</v>
      </c>
      <c r="I7625">
        <v>1083090</v>
      </c>
      <c r="J7625">
        <v>14.03</v>
      </c>
    </row>
    <row r="7626" spans="1:10" x14ac:dyDescent="0.45">
      <c r="A7626">
        <v>2001</v>
      </c>
      <c r="B7626">
        <v>73</v>
      </c>
      <c r="C7626">
        <v>2.546E-2</v>
      </c>
      <c r="D7626">
        <v>2.5139999999999999E-2</v>
      </c>
      <c r="E7626">
        <v>0.5</v>
      </c>
      <c r="F7626">
        <v>75463</v>
      </c>
      <c r="G7626">
        <v>1897</v>
      </c>
      <c r="H7626">
        <v>74515</v>
      </c>
      <c r="I7626">
        <v>1006762</v>
      </c>
      <c r="J7626">
        <v>13.34</v>
      </c>
    </row>
    <row r="7627" spans="1:10" x14ac:dyDescent="0.45">
      <c r="A7627">
        <v>2001</v>
      </c>
      <c r="B7627">
        <v>74</v>
      </c>
      <c r="C7627">
        <v>2.7560000000000001E-2</v>
      </c>
      <c r="D7627">
        <v>2.7189999999999999E-2</v>
      </c>
      <c r="E7627">
        <v>0.5</v>
      </c>
      <c r="F7627">
        <v>73566</v>
      </c>
      <c r="G7627">
        <v>2000</v>
      </c>
      <c r="H7627">
        <v>72566</v>
      </c>
      <c r="I7627">
        <v>932247</v>
      </c>
      <c r="J7627">
        <v>12.67</v>
      </c>
    </row>
    <row r="7628" spans="1:10" x14ac:dyDescent="0.45">
      <c r="A7628">
        <v>2001</v>
      </c>
      <c r="B7628">
        <v>75</v>
      </c>
      <c r="C7628">
        <v>3.0190000000000002E-2</v>
      </c>
      <c r="D7628">
        <v>2.9739999999999999E-2</v>
      </c>
      <c r="E7628">
        <v>0.5</v>
      </c>
      <c r="F7628">
        <v>71566</v>
      </c>
      <c r="G7628">
        <v>2129</v>
      </c>
      <c r="H7628">
        <v>70502</v>
      </c>
      <c r="I7628">
        <v>859680</v>
      </c>
      <c r="J7628">
        <v>12.01</v>
      </c>
    </row>
    <row r="7629" spans="1:10" x14ac:dyDescent="0.45">
      <c r="A7629">
        <v>2001</v>
      </c>
      <c r="B7629">
        <v>76</v>
      </c>
      <c r="C7629">
        <v>3.3829999999999999E-2</v>
      </c>
      <c r="D7629">
        <v>3.3270000000000001E-2</v>
      </c>
      <c r="E7629">
        <v>0.5</v>
      </c>
      <c r="F7629">
        <v>69438</v>
      </c>
      <c r="G7629">
        <v>2310</v>
      </c>
      <c r="H7629">
        <v>68283</v>
      </c>
      <c r="I7629">
        <v>789178</v>
      </c>
      <c r="J7629">
        <v>11.37</v>
      </c>
    </row>
    <row r="7630" spans="1:10" x14ac:dyDescent="0.45">
      <c r="A7630">
        <v>2001</v>
      </c>
      <c r="B7630">
        <v>77</v>
      </c>
      <c r="C7630">
        <v>3.6819999999999999E-2</v>
      </c>
      <c r="D7630">
        <v>3.6150000000000002E-2</v>
      </c>
      <c r="E7630">
        <v>0.5</v>
      </c>
      <c r="F7630">
        <v>67128</v>
      </c>
      <c r="G7630">
        <v>2427</v>
      </c>
      <c r="H7630">
        <v>65914</v>
      </c>
      <c r="I7630">
        <v>720896</v>
      </c>
      <c r="J7630">
        <v>10.74</v>
      </c>
    </row>
    <row r="7631" spans="1:10" x14ac:dyDescent="0.45">
      <c r="A7631">
        <v>2001</v>
      </c>
      <c r="B7631">
        <v>78</v>
      </c>
      <c r="C7631">
        <v>4.045E-2</v>
      </c>
      <c r="D7631">
        <v>3.9649999999999998E-2</v>
      </c>
      <c r="E7631">
        <v>0.5</v>
      </c>
      <c r="F7631">
        <v>64701</v>
      </c>
      <c r="G7631">
        <v>2565</v>
      </c>
      <c r="H7631">
        <v>63418</v>
      </c>
      <c r="I7631">
        <v>654982</v>
      </c>
      <c r="J7631">
        <v>10.119999999999999</v>
      </c>
    </row>
    <row r="7632" spans="1:10" x14ac:dyDescent="0.45">
      <c r="A7632">
        <v>2001</v>
      </c>
      <c r="B7632">
        <v>79</v>
      </c>
      <c r="C7632">
        <v>4.5679999999999998E-2</v>
      </c>
      <c r="D7632">
        <v>4.4659999999999998E-2</v>
      </c>
      <c r="E7632">
        <v>0.5</v>
      </c>
      <c r="F7632">
        <v>62136</v>
      </c>
      <c r="G7632">
        <v>2775</v>
      </c>
      <c r="H7632">
        <v>60748</v>
      </c>
      <c r="I7632">
        <v>591563</v>
      </c>
      <c r="J7632">
        <v>9.52</v>
      </c>
    </row>
    <row r="7633" spans="1:10" x14ac:dyDescent="0.45">
      <c r="A7633">
        <v>2001</v>
      </c>
      <c r="B7633">
        <v>80</v>
      </c>
      <c r="C7633">
        <v>5.108E-2</v>
      </c>
      <c r="D7633">
        <v>4.9799999999999997E-2</v>
      </c>
      <c r="E7633">
        <v>0.5</v>
      </c>
      <c r="F7633">
        <v>59361</v>
      </c>
      <c r="G7633">
        <v>2956</v>
      </c>
      <c r="H7633">
        <v>57883</v>
      </c>
      <c r="I7633">
        <v>530815</v>
      </c>
      <c r="J7633">
        <v>8.94</v>
      </c>
    </row>
    <row r="7634" spans="1:10" x14ac:dyDescent="0.45">
      <c r="A7634">
        <v>2001</v>
      </c>
      <c r="B7634">
        <v>81</v>
      </c>
      <c r="C7634">
        <v>5.815E-2</v>
      </c>
      <c r="D7634">
        <v>5.6509999999999998E-2</v>
      </c>
      <c r="E7634">
        <v>0.5</v>
      </c>
      <c r="F7634">
        <v>56405</v>
      </c>
      <c r="G7634">
        <v>3187</v>
      </c>
      <c r="H7634">
        <v>54811</v>
      </c>
      <c r="I7634">
        <v>472932</v>
      </c>
      <c r="J7634">
        <v>8.3800000000000008</v>
      </c>
    </row>
    <row r="7635" spans="1:10" x14ac:dyDescent="0.45">
      <c r="A7635">
        <v>2001</v>
      </c>
      <c r="B7635">
        <v>82</v>
      </c>
      <c r="C7635">
        <v>6.4000000000000001E-2</v>
      </c>
      <c r="D7635">
        <v>6.2010000000000003E-2</v>
      </c>
      <c r="E7635">
        <v>0.5</v>
      </c>
      <c r="F7635">
        <v>53217</v>
      </c>
      <c r="G7635">
        <v>3300</v>
      </c>
      <c r="H7635">
        <v>51567</v>
      </c>
      <c r="I7635">
        <v>418122</v>
      </c>
      <c r="J7635">
        <v>7.86</v>
      </c>
    </row>
    <row r="7636" spans="1:10" x14ac:dyDescent="0.45">
      <c r="A7636">
        <v>2001</v>
      </c>
      <c r="B7636">
        <v>83</v>
      </c>
      <c r="C7636">
        <v>7.1730000000000002E-2</v>
      </c>
      <c r="D7636">
        <v>6.9250000000000006E-2</v>
      </c>
      <c r="E7636">
        <v>0.5</v>
      </c>
      <c r="F7636">
        <v>49917</v>
      </c>
      <c r="G7636">
        <v>3457</v>
      </c>
      <c r="H7636">
        <v>48189</v>
      </c>
      <c r="I7636">
        <v>366554</v>
      </c>
      <c r="J7636">
        <v>7.34</v>
      </c>
    </row>
    <row r="7637" spans="1:10" x14ac:dyDescent="0.45">
      <c r="A7637">
        <v>2001</v>
      </c>
      <c r="B7637">
        <v>84</v>
      </c>
      <c r="C7637">
        <v>8.1189999999999998E-2</v>
      </c>
      <c r="D7637">
        <v>7.8030000000000002E-2</v>
      </c>
      <c r="E7637">
        <v>0.5</v>
      </c>
      <c r="F7637">
        <v>46460</v>
      </c>
      <c r="G7637">
        <v>3625</v>
      </c>
      <c r="H7637">
        <v>44648</v>
      </c>
      <c r="I7637">
        <v>318366</v>
      </c>
      <c r="J7637">
        <v>6.85</v>
      </c>
    </row>
    <row r="7638" spans="1:10" x14ac:dyDescent="0.45">
      <c r="A7638">
        <v>2001</v>
      </c>
      <c r="B7638">
        <v>85</v>
      </c>
      <c r="C7638">
        <v>9.0990000000000001E-2</v>
      </c>
      <c r="D7638">
        <v>8.7029999999999996E-2</v>
      </c>
      <c r="E7638">
        <v>0.5</v>
      </c>
      <c r="F7638">
        <v>42835</v>
      </c>
      <c r="G7638">
        <v>3728</v>
      </c>
      <c r="H7638">
        <v>40971</v>
      </c>
      <c r="I7638">
        <v>273718</v>
      </c>
      <c r="J7638">
        <v>6.39</v>
      </c>
    </row>
    <row r="7639" spans="1:10" x14ac:dyDescent="0.45">
      <c r="A7639">
        <v>2001</v>
      </c>
      <c r="B7639">
        <v>86</v>
      </c>
      <c r="C7639">
        <v>0.10144</v>
      </c>
      <c r="D7639">
        <v>9.6549999999999997E-2</v>
      </c>
      <c r="E7639">
        <v>0.5</v>
      </c>
      <c r="F7639">
        <v>39107</v>
      </c>
      <c r="G7639">
        <v>3776</v>
      </c>
      <c r="H7639">
        <v>37219</v>
      </c>
      <c r="I7639">
        <v>232747</v>
      </c>
      <c r="J7639">
        <v>5.95</v>
      </c>
    </row>
    <row r="7640" spans="1:10" x14ac:dyDescent="0.45">
      <c r="A7640">
        <v>2001</v>
      </c>
      <c r="B7640">
        <v>87</v>
      </c>
      <c r="C7640">
        <v>0.11465</v>
      </c>
      <c r="D7640">
        <v>0.10843</v>
      </c>
      <c r="E7640">
        <v>0.5</v>
      </c>
      <c r="F7640">
        <v>35332</v>
      </c>
      <c r="G7640">
        <v>3831</v>
      </c>
      <c r="H7640">
        <v>33416</v>
      </c>
      <c r="I7640">
        <v>195527</v>
      </c>
      <c r="J7640">
        <v>5.53</v>
      </c>
    </row>
    <row r="7641" spans="1:10" x14ac:dyDescent="0.45">
      <c r="A7641">
        <v>2001</v>
      </c>
      <c r="B7641">
        <v>88</v>
      </c>
      <c r="C7641">
        <v>0.12803999999999999</v>
      </c>
      <c r="D7641">
        <v>0.12034</v>
      </c>
      <c r="E7641">
        <v>0.5</v>
      </c>
      <c r="F7641">
        <v>31500</v>
      </c>
      <c r="G7641">
        <v>3791</v>
      </c>
      <c r="H7641">
        <v>29605</v>
      </c>
      <c r="I7641">
        <v>162111</v>
      </c>
      <c r="J7641">
        <v>5.15</v>
      </c>
    </row>
    <row r="7642" spans="1:10" x14ac:dyDescent="0.45">
      <c r="A7642">
        <v>2001</v>
      </c>
      <c r="B7642">
        <v>89</v>
      </c>
      <c r="C7642">
        <v>0.14319999999999999</v>
      </c>
      <c r="D7642">
        <v>0.13363</v>
      </c>
      <c r="E7642">
        <v>0.5</v>
      </c>
      <c r="F7642">
        <v>27710</v>
      </c>
      <c r="G7642">
        <v>3703</v>
      </c>
      <c r="H7642">
        <v>25858</v>
      </c>
      <c r="I7642">
        <v>132506</v>
      </c>
      <c r="J7642">
        <v>4.78</v>
      </c>
    </row>
    <row r="7643" spans="1:10" x14ac:dyDescent="0.45">
      <c r="A7643">
        <v>2001</v>
      </c>
      <c r="B7643">
        <v>90</v>
      </c>
      <c r="C7643">
        <v>0.15864</v>
      </c>
      <c r="D7643">
        <v>0.14699000000000001</v>
      </c>
      <c r="E7643">
        <v>0.5</v>
      </c>
      <c r="F7643">
        <v>24007</v>
      </c>
      <c r="G7643">
        <v>3529</v>
      </c>
      <c r="H7643">
        <v>22243</v>
      </c>
      <c r="I7643">
        <v>106648</v>
      </c>
      <c r="J7643">
        <v>4.4400000000000004</v>
      </c>
    </row>
    <row r="7644" spans="1:10" x14ac:dyDescent="0.45">
      <c r="A7644">
        <v>2001</v>
      </c>
      <c r="B7644">
        <v>91</v>
      </c>
      <c r="C7644">
        <v>0.17704</v>
      </c>
      <c r="D7644">
        <v>0.16264000000000001</v>
      </c>
      <c r="E7644">
        <v>0.5</v>
      </c>
      <c r="F7644">
        <v>20478</v>
      </c>
      <c r="G7644">
        <v>3331</v>
      </c>
      <c r="H7644">
        <v>18813</v>
      </c>
      <c r="I7644">
        <v>84405</v>
      </c>
      <c r="J7644">
        <v>4.12</v>
      </c>
    </row>
    <row r="7645" spans="1:10" x14ac:dyDescent="0.45">
      <c r="A7645">
        <v>2001</v>
      </c>
      <c r="B7645">
        <v>92</v>
      </c>
      <c r="C7645">
        <v>0.19572999999999999</v>
      </c>
      <c r="D7645">
        <v>0.17827999999999999</v>
      </c>
      <c r="E7645">
        <v>0.5</v>
      </c>
      <c r="F7645">
        <v>17148</v>
      </c>
      <c r="G7645">
        <v>3057</v>
      </c>
      <c r="H7645">
        <v>15619</v>
      </c>
      <c r="I7645">
        <v>65592</v>
      </c>
      <c r="J7645">
        <v>3.83</v>
      </c>
    </row>
    <row r="7646" spans="1:10" x14ac:dyDescent="0.45">
      <c r="A7646">
        <v>2001</v>
      </c>
      <c r="B7646">
        <v>93</v>
      </c>
      <c r="C7646">
        <v>0.22247</v>
      </c>
      <c r="D7646">
        <v>0.20019999999999999</v>
      </c>
      <c r="E7646">
        <v>0.5</v>
      </c>
      <c r="F7646">
        <v>14090</v>
      </c>
      <c r="G7646">
        <v>2821</v>
      </c>
      <c r="H7646">
        <v>12680</v>
      </c>
      <c r="I7646">
        <v>49973</v>
      </c>
      <c r="J7646">
        <v>3.55</v>
      </c>
    </row>
    <row r="7647" spans="1:10" x14ac:dyDescent="0.45">
      <c r="A7647">
        <v>2001</v>
      </c>
      <c r="B7647">
        <v>94</v>
      </c>
      <c r="C7647">
        <v>0.24257000000000001</v>
      </c>
      <c r="D7647">
        <v>0.21632999999999999</v>
      </c>
      <c r="E7647">
        <v>0.5</v>
      </c>
      <c r="F7647">
        <v>11270</v>
      </c>
      <c r="G7647">
        <v>2438</v>
      </c>
      <c r="H7647">
        <v>10051</v>
      </c>
      <c r="I7647">
        <v>37293</v>
      </c>
      <c r="J7647">
        <v>3.31</v>
      </c>
    </row>
    <row r="7648" spans="1:10" x14ac:dyDescent="0.45">
      <c r="A7648">
        <v>2001</v>
      </c>
      <c r="B7648">
        <v>95</v>
      </c>
      <c r="C7648">
        <v>0.26529999999999998</v>
      </c>
      <c r="D7648">
        <v>0.23422999999999999</v>
      </c>
      <c r="E7648">
        <v>0.5</v>
      </c>
      <c r="F7648">
        <v>8832</v>
      </c>
      <c r="G7648">
        <v>2069</v>
      </c>
      <c r="H7648">
        <v>7797</v>
      </c>
      <c r="I7648">
        <v>27243</v>
      </c>
      <c r="J7648">
        <v>3.08</v>
      </c>
    </row>
    <row r="7649" spans="1:10" x14ac:dyDescent="0.45">
      <c r="A7649">
        <v>2001</v>
      </c>
      <c r="B7649">
        <v>96</v>
      </c>
      <c r="C7649">
        <v>0.29093000000000002</v>
      </c>
      <c r="D7649">
        <v>0.25397999999999998</v>
      </c>
      <c r="E7649">
        <v>0.5</v>
      </c>
      <c r="F7649">
        <v>6763</v>
      </c>
      <c r="G7649">
        <v>1718</v>
      </c>
      <c r="H7649">
        <v>5904</v>
      </c>
      <c r="I7649">
        <v>19445</v>
      </c>
      <c r="J7649">
        <v>2.88</v>
      </c>
    </row>
    <row r="7650" spans="1:10" x14ac:dyDescent="0.45">
      <c r="A7650">
        <v>2001</v>
      </c>
      <c r="B7650">
        <v>97</v>
      </c>
      <c r="C7650">
        <v>0.31796000000000002</v>
      </c>
      <c r="D7650">
        <v>0.27434999999999998</v>
      </c>
      <c r="E7650">
        <v>0.5</v>
      </c>
      <c r="F7650">
        <v>5045</v>
      </c>
      <c r="G7650">
        <v>1384</v>
      </c>
      <c r="H7650">
        <v>4353</v>
      </c>
      <c r="I7650">
        <v>13541</v>
      </c>
      <c r="J7650">
        <v>2.68</v>
      </c>
    </row>
    <row r="7651" spans="1:10" x14ac:dyDescent="0.45">
      <c r="A7651">
        <v>2001</v>
      </c>
      <c r="B7651">
        <v>98</v>
      </c>
      <c r="C7651">
        <v>0.34627999999999998</v>
      </c>
      <c r="D7651">
        <v>0.29518</v>
      </c>
      <c r="E7651">
        <v>0.5</v>
      </c>
      <c r="F7651">
        <v>3661</v>
      </c>
      <c r="G7651">
        <v>1081</v>
      </c>
      <c r="H7651">
        <v>3121</v>
      </c>
      <c r="I7651">
        <v>9188</v>
      </c>
      <c r="J7651">
        <v>2.5099999999999998</v>
      </c>
    </row>
    <row r="7652" spans="1:10" x14ac:dyDescent="0.45">
      <c r="A7652">
        <v>2001</v>
      </c>
      <c r="B7652">
        <v>99</v>
      </c>
      <c r="C7652">
        <v>0.37574000000000002</v>
      </c>
      <c r="D7652">
        <v>0.31630999999999998</v>
      </c>
      <c r="E7652">
        <v>0.5</v>
      </c>
      <c r="F7652">
        <v>2580</v>
      </c>
      <c r="G7652">
        <v>816</v>
      </c>
      <c r="H7652">
        <v>2172</v>
      </c>
      <c r="I7652">
        <v>6067</v>
      </c>
      <c r="J7652">
        <v>2.35</v>
      </c>
    </row>
    <row r="7653" spans="1:10" x14ac:dyDescent="0.45">
      <c r="A7653">
        <v>2001</v>
      </c>
      <c r="B7653">
        <v>100</v>
      </c>
      <c r="C7653">
        <v>0.40614</v>
      </c>
      <c r="D7653">
        <v>0.33759</v>
      </c>
      <c r="E7653">
        <v>0.5</v>
      </c>
      <c r="F7653">
        <v>1764</v>
      </c>
      <c r="G7653">
        <v>596</v>
      </c>
      <c r="H7653">
        <v>1466</v>
      </c>
      <c r="I7653">
        <v>3895</v>
      </c>
      <c r="J7653">
        <v>2.21</v>
      </c>
    </row>
    <row r="7654" spans="1:10" x14ac:dyDescent="0.45">
      <c r="A7654">
        <v>2001</v>
      </c>
      <c r="B7654">
        <v>101</v>
      </c>
      <c r="C7654">
        <v>0.43728</v>
      </c>
      <c r="D7654">
        <v>0.35882999999999998</v>
      </c>
      <c r="E7654">
        <v>0.5</v>
      </c>
      <c r="F7654">
        <v>1169</v>
      </c>
      <c r="G7654">
        <v>419</v>
      </c>
      <c r="H7654">
        <v>959</v>
      </c>
      <c r="I7654">
        <v>2428</v>
      </c>
      <c r="J7654">
        <v>2.08</v>
      </c>
    </row>
    <row r="7655" spans="1:10" x14ac:dyDescent="0.45">
      <c r="A7655">
        <v>2001</v>
      </c>
      <c r="B7655">
        <v>102</v>
      </c>
      <c r="C7655">
        <v>0.46892</v>
      </c>
      <c r="D7655">
        <v>0.37985999999999998</v>
      </c>
      <c r="E7655">
        <v>0.5</v>
      </c>
      <c r="F7655">
        <v>749</v>
      </c>
      <c r="G7655">
        <v>285</v>
      </c>
      <c r="H7655">
        <v>607</v>
      </c>
      <c r="I7655">
        <v>1469</v>
      </c>
      <c r="J7655">
        <v>1.96</v>
      </c>
    </row>
    <row r="7656" spans="1:10" x14ac:dyDescent="0.45">
      <c r="A7656">
        <v>2001</v>
      </c>
      <c r="B7656">
        <v>103</v>
      </c>
      <c r="C7656">
        <v>0.50082000000000004</v>
      </c>
      <c r="D7656">
        <v>0.40051999999999999</v>
      </c>
      <c r="E7656">
        <v>0.5</v>
      </c>
      <c r="F7656">
        <v>465</v>
      </c>
      <c r="G7656">
        <v>186</v>
      </c>
      <c r="H7656">
        <v>372</v>
      </c>
      <c r="I7656">
        <v>862</v>
      </c>
      <c r="J7656">
        <v>1.86</v>
      </c>
    </row>
    <row r="7657" spans="1:10" x14ac:dyDescent="0.45">
      <c r="A7657">
        <v>2001</v>
      </c>
      <c r="B7657">
        <v>104</v>
      </c>
      <c r="C7657">
        <v>0.53271000000000002</v>
      </c>
      <c r="D7657">
        <v>0.42065999999999998</v>
      </c>
      <c r="E7657">
        <v>0.5</v>
      </c>
      <c r="F7657">
        <v>279</v>
      </c>
      <c r="G7657">
        <v>117</v>
      </c>
      <c r="H7657">
        <v>220</v>
      </c>
      <c r="I7657">
        <v>491</v>
      </c>
      <c r="J7657">
        <v>1.76</v>
      </c>
    </row>
    <row r="7658" spans="1:10" x14ac:dyDescent="0.45">
      <c r="A7658">
        <v>2001</v>
      </c>
      <c r="B7658">
        <v>105</v>
      </c>
      <c r="C7658">
        <v>0.56433</v>
      </c>
      <c r="D7658">
        <v>0.44013999999999998</v>
      </c>
      <c r="E7658">
        <v>0.5</v>
      </c>
      <c r="F7658">
        <v>161</v>
      </c>
      <c r="G7658">
        <v>71</v>
      </c>
      <c r="H7658">
        <v>126</v>
      </c>
      <c r="I7658">
        <v>271</v>
      </c>
      <c r="J7658">
        <v>1.68</v>
      </c>
    </row>
    <row r="7659" spans="1:10" x14ac:dyDescent="0.45">
      <c r="A7659">
        <v>2001</v>
      </c>
      <c r="B7659">
        <v>106</v>
      </c>
      <c r="C7659">
        <v>0.59543999999999997</v>
      </c>
      <c r="D7659">
        <v>0.45883000000000002</v>
      </c>
      <c r="E7659">
        <v>0.5</v>
      </c>
      <c r="F7659">
        <v>90</v>
      </c>
      <c r="G7659">
        <v>41</v>
      </c>
      <c r="H7659">
        <v>70</v>
      </c>
      <c r="I7659">
        <v>145</v>
      </c>
      <c r="J7659">
        <v>1.6</v>
      </c>
    </row>
    <row r="7660" spans="1:10" x14ac:dyDescent="0.45">
      <c r="A7660">
        <v>2001</v>
      </c>
      <c r="B7660">
        <v>107</v>
      </c>
      <c r="C7660">
        <v>0.62580000000000002</v>
      </c>
      <c r="D7660">
        <v>0.47665000000000002</v>
      </c>
      <c r="E7660">
        <v>0.5</v>
      </c>
      <c r="F7660">
        <v>49</v>
      </c>
      <c r="G7660">
        <v>23</v>
      </c>
      <c r="H7660">
        <v>37</v>
      </c>
      <c r="I7660">
        <v>75</v>
      </c>
      <c r="J7660">
        <v>1.54</v>
      </c>
    </row>
    <row r="7661" spans="1:10" x14ac:dyDescent="0.45">
      <c r="A7661">
        <v>2001</v>
      </c>
      <c r="B7661">
        <v>108</v>
      </c>
      <c r="C7661">
        <v>0.6552</v>
      </c>
      <c r="D7661">
        <v>0.49352000000000001</v>
      </c>
      <c r="E7661">
        <v>0.5</v>
      </c>
      <c r="F7661">
        <v>26</v>
      </c>
      <c r="G7661">
        <v>13</v>
      </c>
      <c r="H7661">
        <v>19</v>
      </c>
      <c r="I7661">
        <v>38</v>
      </c>
      <c r="J7661">
        <v>1.48</v>
      </c>
    </row>
    <row r="7662" spans="1:10" x14ac:dyDescent="0.45">
      <c r="A7662">
        <v>2001</v>
      </c>
      <c r="B7662">
        <v>109</v>
      </c>
      <c r="C7662">
        <v>0.68345999999999996</v>
      </c>
      <c r="D7662">
        <v>0.50938000000000005</v>
      </c>
      <c r="E7662">
        <v>0.5</v>
      </c>
      <c r="F7662">
        <v>13</v>
      </c>
      <c r="G7662">
        <v>7</v>
      </c>
      <c r="H7662">
        <v>10</v>
      </c>
      <c r="I7662">
        <v>19</v>
      </c>
      <c r="J7662">
        <v>1.44</v>
      </c>
    </row>
    <row r="7663" spans="1:10" x14ac:dyDescent="0.45">
      <c r="A7663">
        <v>2001</v>
      </c>
      <c r="B7663" t="s">
        <v>20</v>
      </c>
      <c r="C7663">
        <v>0.71042000000000005</v>
      </c>
      <c r="D7663">
        <v>1</v>
      </c>
      <c r="E7663">
        <v>1.41</v>
      </c>
      <c r="F7663">
        <v>6</v>
      </c>
      <c r="G7663">
        <v>6</v>
      </c>
      <c r="H7663">
        <v>9</v>
      </c>
      <c r="I7663">
        <v>9</v>
      </c>
      <c r="J7663">
        <v>1.41</v>
      </c>
    </row>
    <row r="7664" spans="1:10" x14ac:dyDescent="0.45">
      <c r="A7664">
        <v>2002</v>
      </c>
      <c r="B7664">
        <v>0</v>
      </c>
      <c r="C7664">
        <v>6.3499999999999997E-3</v>
      </c>
      <c r="D7664">
        <v>6.3099999999999996E-3</v>
      </c>
      <c r="E7664">
        <v>0.14000000000000001</v>
      </c>
      <c r="F7664">
        <v>100000</v>
      </c>
      <c r="G7664">
        <v>631</v>
      </c>
      <c r="H7664">
        <v>99454</v>
      </c>
      <c r="I7664">
        <v>7960738</v>
      </c>
      <c r="J7664">
        <v>79.61</v>
      </c>
    </row>
    <row r="7665" spans="1:10" x14ac:dyDescent="0.45">
      <c r="A7665">
        <v>2002</v>
      </c>
      <c r="B7665">
        <v>1</v>
      </c>
      <c r="C7665">
        <v>4.2999999999999999E-4</v>
      </c>
      <c r="D7665">
        <v>4.2999999999999999E-4</v>
      </c>
      <c r="E7665">
        <v>0.5</v>
      </c>
      <c r="F7665">
        <v>99369</v>
      </c>
      <c r="G7665">
        <v>42</v>
      </c>
      <c r="H7665">
        <v>99347</v>
      </c>
      <c r="I7665">
        <v>7861284</v>
      </c>
      <c r="J7665">
        <v>79.11</v>
      </c>
    </row>
    <row r="7666" spans="1:10" x14ac:dyDescent="0.45">
      <c r="A7666">
        <v>2002</v>
      </c>
      <c r="B7666">
        <v>2</v>
      </c>
      <c r="C7666">
        <v>2.7999999999999998E-4</v>
      </c>
      <c r="D7666">
        <v>2.7999999999999998E-4</v>
      </c>
      <c r="E7666">
        <v>0.5</v>
      </c>
      <c r="F7666">
        <v>99326</v>
      </c>
      <c r="G7666">
        <v>28</v>
      </c>
      <c r="H7666">
        <v>99312</v>
      </c>
      <c r="I7666">
        <v>7761936</v>
      </c>
      <c r="J7666">
        <v>78.150000000000006</v>
      </c>
    </row>
    <row r="7667" spans="1:10" x14ac:dyDescent="0.45">
      <c r="A7667">
        <v>2002</v>
      </c>
      <c r="B7667">
        <v>3</v>
      </c>
      <c r="C7667">
        <v>2.0000000000000001E-4</v>
      </c>
      <c r="D7667">
        <v>2.0000000000000001E-4</v>
      </c>
      <c r="E7667">
        <v>0.5</v>
      </c>
      <c r="F7667">
        <v>99299</v>
      </c>
      <c r="G7667">
        <v>20</v>
      </c>
      <c r="H7667">
        <v>99289</v>
      </c>
      <c r="I7667">
        <v>7662624</v>
      </c>
      <c r="J7667">
        <v>77.17</v>
      </c>
    </row>
    <row r="7668" spans="1:10" x14ac:dyDescent="0.45">
      <c r="A7668">
        <v>2002</v>
      </c>
      <c r="B7668">
        <v>4</v>
      </c>
      <c r="C7668">
        <v>1.7000000000000001E-4</v>
      </c>
      <c r="D7668">
        <v>1.7000000000000001E-4</v>
      </c>
      <c r="E7668">
        <v>0.5</v>
      </c>
      <c r="F7668">
        <v>99279</v>
      </c>
      <c r="G7668">
        <v>17</v>
      </c>
      <c r="H7668">
        <v>99270</v>
      </c>
      <c r="I7668">
        <v>7563335</v>
      </c>
      <c r="J7668">
        <v>76.180000000000007</v>
      </c>
    </row>
    <row r="7669" spans="1:10" x14ac:dyDescent="0.45">
      <c r="A7669">
        <v>2002</v>
      </c>
      <c r="B7669">
        <v>5</v>
      </c>
      <c r="C7669">
        <v>1.6000000000000001E-4</v>
      </c>
      <c r="D7669">
        <v>1.6000000000000001E-4</v>
      </c>
      <c r="E7669">
        <v>0.5</v>
      </c>
      <c r="F7669">
        <v>99262</v>
      </c>
      <c r="G7669">
        <v>16</v>
      </c>
      <c r="H7669">
        <v>99253</v>
      </c>
      <c r="I7669">
        <v>7464065</v>
      </c>
      <c r="J7669">
        <v>75.2</v>
      </c>
    </row>
    <row r="7670" spans="1:10" x14ac:dyDescent="0.45">
      <c r="A7670">
        <v>2002</v>
      </c>
      <c r="B7670">
        <v>6</v>
      </c>
      <c r="C7670">
        <v>1.2999999999999999E-4</v>
      </c>
      <c r="D7670">
        <v>1.2999999999999999E-4</v>
      </c>
      <c r="E7670">
        <v>0.5</v>
      </c>
      <c r="F7670">
        <v>99245</v>
      </c>
      <c r="G7670">
        <v>13</v>
      </c>
      <c r="H7670">
        <v>99239</v>
      </c>
      <c r="I7670">
        <v>7364812</v>
      </c>
      <c r="J7670">
        <v>74.209999999999994</v>
      </c>
    </row>
    <row r="7671" spans="1:10" x14ac:dyDescent="0.45">
      <c r="A7671">
        <v>2002</v>
      </c>
      <c r="B7671">
        <v>7</v>
      </c>
      <c r="C7671">
        <v>1.2E-4</v>
      </c>
      <c r="D7671">
        <v>1.2E-4</v>
      </c>
      <c r="E7671">
        <v>0.5</v>
      </c>
      <c r="F7671">
        <v>99233</v>
      </c>
      <c r="G7671">
        <v>12</v>
      </c>
      <c r="H7671">
        <v>99227</v>
      </c>
      <c r="I7671">
        <v>7265573</v>
      </c>
      <c r="J7671">
        <v>73.22</v>
      </c>
    </row>
    <row r="7672" spans="1:10" x14ac:dyDescent="0.45">
      <c r="A7672">
        <v>2002</v>
      </c>
      <c r="B7672">
        <v>8</v>
      </c>
      <c r="C7672">
        <v>1.2999999999999999E-4</v>
      </c>
      <c r="D7672">
        <v>1.2999999999999999E-4</v>
      </c>
      <c r="E7672">
        <v>0.5</v>
      </c>
      <c r="F7672">
        <v>99221</v>
      </c>
      <c r="G7672">
        <v>13</v>
      </c>
      <c r="H7672">
        <v>99214</v>
      </c>
      <c r="I7672">
        <v>7166346</v>
      </c>
      <c r="J7672">
        <v>72.23</v>
      </c>
    </row>
    <row r="7673" spans="1:10" x14ac:dyDescent="0.45">
      <c r="A7673">
        <v>2002</v>
      </c>
      <c r="B7673">
        <v>9</v>
      </c>
      <c r="C7673">
        <v>1.2999999999999999E-4</v>
      </c>
      <c r="D7673">
        <v>1.2999999999999999E-4</v>
      </c>
      <c r="E7673">
        <v>0.5</v>
      </c>
      <c r="F7673">
        <v>99207</v>
      </c>
      <c r="G7673">
        <v>13</v>
      </c>
      <c r="H7673">
        <v>99201</v>
      </c>
      <c r="I7673">
        <v>7067132</v>
      </c>
      <c r="J7673">
        <v>71.239999999999995</v>
      </c>
    </row>
    <row r="7674" spans="1:10" x14ac:dyDescent="0.45">
      <c r="A7674">
        <v>2002</v>
      </c>
      <c r="B7674">
        <v>10</v>
      </c>
      <c r="C7674">
        <v>1.2E-4</v>
      </c>
      <c r="D7674">
        <v>1.2E-4</v>
      </c>
      <c r="E7674">
        <v>0.5</v>
      </c>
      <c r="F7674">
        <v>99194</v>
      </c>
      <c r="G7674">
        <v>12</v>
      </c>
      <c r="H7674">
        <v>99188</v>
      </c>
      <c r="I7674">
        <v>6967932</v>
      </c>
      <c r="J7674">
        <v>70.25</v>
      </c>
    </row>
    <row r="7675" spans="1:10" x14ac:dyDescent="0.45">
      <c r="A7675">
        <v>2002</v>
      </c>
      <c r="B7675">
        <v>11</v>
      </c>
      <c r="C7675">
        <v>1.2999999999999999E-4</v>
      </c>
      <c r="D7675">
        <v>1.2999999999999999E-4</v>
      </c>
      <c r="E7675">
        <v>0.5</v>
      </c>
      <c r="F7675">
        <v>99182</v>
      </c>
      <c r="G7675">
        <v>13</v>
      </c>
      <c r="H7675">
        <v>99175</v>
      </c>
      <c r="I7675">
        <v>6868744</v>
      </c>
      <c r="J7675">
        <v>69.25</v>
      </c>
    </row>
    <row r="7676" spans="1:10" x14ac:dyDescent="0.45">
      <c r="A7676">
        <v>2002</v>
      </c>
      <c r="B7676">
        <v>12</v>
      </c>
      <c r="C7676">
        <v>1.3999999999999999E-4</v>
      </c>
      <c r="D7676">
        <v>1.3999999999999999E-4</v>
      </c>
      <c r="E7676">
        <v>0.5</v>
      </c>
      <c r="F7676">
        <v>99169</v>
      </c>
      <c r="G7676">
        <v>14</v>
      </c>
      <c r="H7676">
        <v>99162</v>
      </c>
      <c r="I7676">
        <v>6769568</v>
      </c>
      <c r="J7676">
        <v>68.260000000000005</v>
      </c>
    </row>
    <row r="7677" spans="1:10" x14ac:dyDescent="0.45">
      <c r="A7677">
        <v>2002</v>
      </c>
      <c r="B7677">
        <v>13</v>
      </c>
      <c r="C7677">
        <v>1.8000000000000001E-4</v>
      </c>
      <c r="D7677">
        <v>1.8000000000000001E-4</v>
      </c>
      <c r="E7677">
        <v>0.5</v>
      </c>
      <c r="F7677">
        <v>99155</v>
      </c>
      <c r="G7677">
        <v>18</v>
      </c>
      <c r="H7677">
        <v>99146</v>
      </c>
      <c r="I7677">
        <v>6670406</v>
      </c>
      <c r="J7677">
        <v>67.27</v>
      </c>
    </row>
    <row r="7678" spans="1:10" x14ac:dyDescent="0.45">
      <c r="A7678">
        <v>2002</v>
      </c>
      <c r="B7678">
        <v>14</v>
      </c>
      <c r="C7678">
        <v>2.1000000000000001E-4</v>
      </c>
      <c r="D7678">
        <v>2.1000000000000001E-4</v>
      </c>
      <c r="E7678">
        <v>0.5</v>
      </c>
      <c r="F7678">
        <v>99136</v>
      </c>
      <c r="G7678">
        <v>21</v>
      </c>
      <c r="H7678">
        <v>99126</v>
      </c>
      <c r="I7678">
        <v>6571261</v>
      </c>
      <c r="J7678">
        <v>66.290000000000006</v>
      </c>
    </row>
    <row r="7679" spans="1:10" x14ac:dyDescent="0.45">
      <c r="A7679">
        <v>2002</v>
      </c>
      <c r="B7679">
        <v>15</v>
      </c>
      <c r="C7679">
        <v>2.5000000000000001E-4</v>
      </c>
      <c r="D7679">
        <v>2.5000000000000001E-4</v>
      </c>
      <c r="E7679">
        <v>0.5</v>
      </c>
      <c r="F7679">
        <v>99116</v>
      </c>
      <c r="G7679">
        <v>25</v>
      </c>
      <c r="H7679">
        <v>99103</v>
      </c>
      <c r="I7679">
        <v>6472135</v>
      </c>
      <c r="J7679">
        <v>65.3</v>
      </c>
    </row>
    <row r="7680" spans="1:10" x14ac:dyDescent="0.45">
      <c r="A7680">
        <v>2002</v>
      </c>
      <c r="B7680">
        <v>16</v>
      </c>
      <c r="C7680">
        <v>3.8000000000000002E-4</v>
      </c>
      <c r="D7680">
        <v>3.8000000000000002E-4</v>
      </c>
      <c r="E7680">
        <v>0.5</v>
      </c>
      <c r="F7680">
        <v>99090</v>
      </c>
      <c r="G7680">
        <v>38</v>
      </c>
      <c r="H7680">
        <v>99071</v>
      </c>
      <c r="I7680">
        <v>6373032</v>
      </c>
      <c r="J7680">
        <v>64.319999999999993</v>
      </c>
    </row>
    <row r="7681" spans="1:10" x14ac:dyDescent="0.45">
      <c r="A7681">
        <v>2002</v>
      </c>
      <c r="B7681">
        <v>17</v>
      </c>
      <c r="C7681">
        <v>4.4000000000000002E-4</v>
      </c>
      <c r="D7681">
        <v>4.4000000000000002E-4</v>
      </c>
      <c r="E7681">
        <v>0.5</v>
      </c>
      <c r="F7681">
        <v>99052</v>
      </c>
      <c r="G7681">
        <v>43</v>
      </c>
      <c r="H7681">
        <v>99031</v>
      </c>
      <c r="I7681">
        <v>6273960</v>
      </c>
      <c r="J7681">
        <v>63.34</v>
      </c>
    </row>
    <row r="7682" spans="1:10" x14ac:dyDescent="0.45">
      <c r="A7682">
        <v>2002</v>
      </c>
      <c r="B7682">
        <v>18</v>
      </c>
      <c r="C7682">
        <v>4.6000000000000001E-4</v>
      </c>
      <c r="D7682">
        <v>4.6000000000000001E-4</v>
      </c>
      <c r="E7682">
        <v>0.5</v>
      </c>
      <c r="F7682">
        <v>99009</v>
      </c>
      <c r="G7682">
        <v>46</v>
      </c>
      <c r="H7682">
        <v>98986</v>
      </c>
      <c r="I7682">
        <v>6174929</v>
      </c>
      <c r="J7682">
        <v>62.37</v>
      </c>
    </row>
    <row r="7683" spans="1:10" x14ac:dyDescent="0.45">
      <c r="A7683">
        <v>2002</v>
      </c>
      <c r="B7683">
        <v>19</v>
      </c>
      <c r="C7683">
        <v>4.4999999999999999E-4</v>
      </c>
      <c r="D7683">
        <v>4.4999999999999999E-4</v>
      </c>
      <c r="E7683">
        <v>0.5</v>
      </c>
      <c r="F7683">
        <v>98963</v>
      </c>
      <c r="G7683">
        <v>45</v>
      </c>
      <c r="H7683">
        <v>98941</v>
      </c>
      <c r="I7683">
        <v>6075943</v>
      </c>
      <c r="J7683">
        <v>61.4</v>
      </c>
    </row>
    <row r="7684" spans="1:10" x14ac:dyDescent="0.45">
      <c r="A7684">
        <v>2002</v>
      </c>
      <c r="B7684">
        <v>20</v>
      </c>
      <c r="C7684">
        <v>4.4999999999999999E-4</v>
      </c>
      <c r="D7684">
        <v>4.4999999999999999E-4</v>
      </c>
      <c r="E7684">
        <v>0.5</v>
      </c>
      <c r="F7684">
        <v>98919</v>
      </c>
      <c r="G7684">
        <v>44</v>
      </c>
      <c r="H7684">
        <v>98897</v>
      </c>
      <c r="I7684">
        <v>5977002</v>
      </c>
      <c r="J7684">
        <v>60.42</v>
      </c>
    </row>
    <row r="7685" spans="1:10" x14ac:dyDescent="0.45">
      <c r="A7685">
        <v>2002</v>
      </c>
      <c r="B7685">
        <v>21</v>
      </c>
      <c r="C7685">
        <v>5.0000000000000001E-4</v>
      </c>
      <c r="D7685">
        <v>5.0000000000000001E-4</v>
      </c>
      <c r="E7685">
        <v>0.5</v>
      </c>
      <c r="F7685">
        <v>98874</v>
      </c>
      <c r="G7685">
        <v>49</v>
      </c>
      <c r="H7685">
        <v>98850</v>
      </c>
      <c r="I7685">
        <v>5878105</v>
      </c>
      <c r="J7685">
        <v>59.45</v>
      </c>
    </row>
    <row r="7686" spans="1:10" x14ac:dyDescent="0.45">
      <c r="A7686">
        <v>2002</v>
      </c>
      <c r="B7686">
        <v>22</v>
      </c>
      <c r="C7686">
        <v>4.6999999999999999E-4</v>
      </c>
      <c r="D7686">
        <v>4.6999999999999999E-4</v>
      </c>
      <c r="E7686">
        <v>0.5</v>
      </c>
      <c r="F7686">
        <v>98825</v>
      </c>
      <c r="G7686">
        <v>46</v>
      </c>
      <c r="H7686">
        <v>98802</v>
      </c>
      <c r="I7686">
        <v>5779256</v>
      </c>
      <c r="J7686">
        <v>58.48</v>
      </c>
    </row>
    <row r="7687" spans="1:10" x14ac:dyDescent="0.45">
      <c r="A7687">
        <v>2002</v>
      </c>
      <c r="B7687">
        <v>23</v>
      </c>
      <c r="C7687">
        <v>4.4999999999999999E-4</v>
      </c>
      <c r="D7687">
        <v>4.4999999999999999E-4</v>
      </c>
      <c r="E7687">
        <v>0.5</v>
      </c>
      <c r="F7687">
        <v>98779</v>
      </c>
      <c r="G7687">
        <v>44</v>
      </c>
      <c r="H7687">
        <v>98757</v>
      </c>
      <c r="I7687">
        <v>5680453</v>
      </c>
      <c r="J7687">
        <v>57.51</v>
      </c>
    </row>
    <row r="7688" spans="1:10" x14ac:dyDescent="0.45">
      <c r="A7688">
        <v>2002</v>
      </c>
      <c r="B7688">
        <v>24</v>
      </c>
      <c r="C7688">
        <v>4.8999999999999998E-4</v>
      </c>
      <c r="D7688">
        <v>4.8999999999999998E-4</v>
      </c>
      <c r="E7688">
        <v>0.5</v>
      </c>
      <c r="F7688">
        <v>98735</v>
      </c>
      <c r="G7688">
        <v>48</v>
      </c>
      <c r="H7688">
        <v>98710</v>
      </c>
      <c r="I7688">
        <v>5581697</v>
      </c>
      <c r="J7688">
        <v>56.53</v>
      </c>
    </row>
    <row r="7689" spans="1:10" x14ac:dyDescent="0.45">
      <c r="A7689">
        <v>2002</v>
      </c>
      <c r="B7689">
        <v>25</v>
      </c>
      <c r="C7689">
        <v>4.8999999999999998E-4</v>
      </c>
      <c r="D7689">
        <v>4.8999999999999998E-4</v>
      </c>
      <c r="E7689">
        <v>0.5</v>
      </c>
      <c r="F7689">
        <v>98686</v>
      </c>
      <c r="G7689">
        <v>49</v>
      </c>
      <c r="H7689">
        <v>98662</v>
      </c>
      <c r="I7689">
        <v>5482986</v>
      </c>
      <c r="J7689">
        <v>55.56</v>
      </c>
    </row>
    <row r="7690" spans="1:10" x14ac:dyDescent="0.45">
      <c r="A7690">
        <v>2002</v>
      </c>
      <c r="B7690">
        <v>26</v>
      </c>
      <c r="C7690">
        <v>5.1999999999999995E-4</v>
      </c>
      <c r="D7690">
        <v>5.1999999999999995E-4</v>
      </c>
      <c r="E7690">
        <v>0.5</v>
      </c>
      <c r="F7690">
        <v>98638</v>
      </c>
      <c r="G7690">
        <v>51</v>
      </c>
      <c r="H7690">
        <v>98612</v>
      </c>
      <c r="I7690">
        <v>5384325</v>
      </c>
      <c r="J7690">
        <v>54.59</v>
      </c>
    </row>
    <row r="7691" spans="1:10" x14ac:dyDescent="0.45">
      <c r="A7691">
        <v>2002</v>
      </c>
      <c r="B7691">
        <v>27</v>
      </c>
      <c r="C7691">
        <v>5.1000000000000004E-4</v>
      </c>
      <c r="D7691">
        <v>5.1000000000000004E-4</v>
      </c>
      <c r="E7691">
        <v>0.5</v>
      </c>
      <c r="F7691">
        <v>98587</v>
      </c>
      <c r="G7691">
        <v>50</v>
      </c>
      <c r="H7691">
        <v>98562</v>
      </c>
      <c r="I7691">
        <v>5285712</v>
      </c>
      <c r="J7691">
        <v>53.61</v>
      </c>
    </row>
    <row r="7692" spans="1:10" x14ac:dyDescent="0.45">
      <c r="A7692">
        <v>2002</v>
      </c>
      <c r="B7692">
        <v>28</v>
      </c>
      <c r="C7692">
        <v>5.6999999999999998E-4</v>
      </c>
      <c r="D7692">
        <v>5.6999999999999998E-4</v>
      </c>
      <c r="E7692">
        <v>0.5</v>
      </c>
      <c r="F7692">
        <v>98536</v>
      </c>
      <c r="G7692">
        <v>56</v>
      </c>
      <c r="H7692">
        <v>98508</v>
      </c>
      <c r="I7692">
        <v>5187151</v>
      </c>
      <c r="J7692">
        <v>52.64</v>
      </c>
    </row>
    <row r="7693" spans="1:10" x14ac:dyDescent="0.45">
      <c r="A7693">
        <v>2002</v>
      </c>
      <c r="B7693">
        <v>29</v>
      </c>
      <c r="C7693">
        <v>6.0999999999999997E-4</v>
      </c>
      <c r="D7693">
        <v>6.0999999999999997E-4</v>
      </c>
      <c r="E7693">
        <v>0.5</v>
      </c>
      <c r="F7693">
        <v>98480</v>
      </c>
      <c r="G7693">
        <v>60</v>
      </c>
      <c r="H7693">
        <v>98450</v>
      </c>
      <c r="I7693">
        <v>5088643</v>
      </c>
      <c r="J7693">
        <v>51.67</v>
      </c>
    </row>
    <row r="7694" spans="1:10" x14ac:dyDescent="0.45">
      <c r="A7694">
        <v>2002</v>
      </c>
      <c r="B7694">
        <v>30</v>
      </c>
      <c r="C7694">
        <v>6.4000000000000005E-4</v>
      </c>
      <c r="D7694">
        <v>6.4000000000000005E-4</v>
      </c>
      <c r="E7694">
        <v>0.5</v>
      </c>
      <c r="F7694">
        <v>98420</v>
      </c>
      <c r="G7694">
        <v>63</v>
      </c>
      <c r="H7694">
        <v>98389</v>
      </c>
      <c r="I7694">
        <v>4990193</v>
      </c>
      <c r="J7694">
        <v>50.7</v>
      </c>
    </row>
    <row r="7695" spans="1:10" x14ac:dyDescent="0.45">
      <c r="A7695">
        <v>2002</v>
      </c>
      <c r="B7695">
        <v>31</v>
      </c>
      <c r="C7695">
        <v>6.7000000000000002E-4</v>
      </c>
      <c r="D7695">
        <v>6.7000000000000002E-4</v>
      </c>
      <c r="E7695">
        <v>0.5</v>
      </c>
      <c r="F7695">
        <v>98357</v>
      </c>
      <c r="G7695">
        <v>66</v>
      </c>
      <c r="H7695">
        <v>98324</v>
      </c>
      <c r="I7695">
        <v>4891804</v>
      </c>
      <c r="J7695">
        <v>49.74</v>
      </c>
    </row>
    <row r="7696" spans="1:10" x14ac:dyDescent="0.45">
      <c r="A7696">
        <v>2002</v>
      </c>
      <c r="B7696">
        <v>32</v>
      </c>
      <c r="C7696">
        <v>7.3999999999999999E-4</v>
      </c>
      <c r="D7696">
        <v>7.3999999999999999E-4</v>
      </c>
      <c r="E7696">
        <v>0.5</v>
      </c>
      <c r="F7696">
        <v>98291</v>
      </c>
      <c r="G7696">
        <v>73</v>
      </c>
      <c r="H7696">
        <v>98254</v>
      </c>
      <c r="I7696">
        <v>4793480</v>
      </c>
      <c r="J7696">
        <v>48.77</v>
      </c>
    </row>
    <row r="7697" spans="1:10" x14ac:dyDescent="0.45">
      <c r="A7697">
        <v>2002</v>
      </c>
      <c r="B7697">
        <v>33</v>
      </c>
      <c r="C7697">
        <v>7.9000000000000001E-4</v>
      </c>
      <c r="D7697">
        <v>7.9000000000000001E-4</v>
      </c>
      <c r="E7697">
        <v>0.5</v>
      </c>
      <c r="F7697">
        <v>98218</v>
      </c>
      <c r="G7697">
        <v>78</v>
      </c>
      <c r="H7697">
        <v>98179</v>
      </c>
      <c r="I7697">
        <v>4695226</v>
      </c>
      <c r="J7697">
        <v>47.8</v>
      </c>
    </row>
    <row r="7698" spans="1:10" x14ac:dyDescent="0.45">
      <c r="A7698">
        <v>2002</v>
      </c>
      <c r="B7698">
        <v>34</v>
      </c>
      <c r="C7698">
        <v>8.7000000000000001E-4</v>
      </c>
      <c r="D7698">
        <v>8.7000000000000001E-4</v>
      </c>
      <c r="E7698">
        <v>0.5</v>
      </c>
      <c r="F7698">
        <v>98140</v>
      </c>
      <c r="G7698">
        <v>85</v>
      </c>
      <c r="H7698">
        <v>98098</v>
      </c>
      <c r="I7698">
        <v>4597047</v>
      </c>
      <c r="J7698">
        <v>46.84</v>
      </c>
    </row>
    <row r="7699" spans="1:10" x14ac:dyDescent="0.45">
      <c r="A7699">
        <v>2002</v>
      </c>
      <c r="B7699">
        <v>35</v>
      </c>
      <c r="C7699">
        <v>9.6000000000000002E-4</v>
      </c>
      <c r="D7699">
        <v>9.6000000000000002E-4</v>
      </c>
      <c r="E7699">
        <v>0.5</v>
      </c>
      <c r="F7699">
        <v>98055</v>
      </c>
      <c r="G7699">
        <v>94</v>
      </c>
      <c r="H7699">
        <v>98008</v>
      </c>
      <c r="I7699">
        <v>4498950</v>
      </c>
      <c r="J7699">
        <v>45.88</v>
      </c>
    </row>
    <row r="7700" spans="1:10" x14ac:dyDescent="0.45">
      <c r="A7700">
        <v>2002</v>
      </c>
      <c r="B7700">
        <v>36</v>
      </c>
      <c r="C7700">
        <v>1.0399999999999999E-3</v>
      </c>
      <c r="D7700">
        <v>1.0399999999999999E-3</v>
      </c>
      <c r="E7700">
        <v>0.5</v>
      </c>
      <c r="F7700">
        <v>97961</v>
      </c>
      <c r="G7700">
        <v>102</v>
      </c>
      <c r="H7700">
        <v>97911</v>
      </c>
      <c r="I7700">
        <v>4400941</v>
      </c>
      <c r="J7700">
        <v>44.93</v>
      </c>
    </row>
    <row r="7701" spans="1:10" x14ac:dyDescent="0.45">
      <c r="A7701">
        <v>2002</v>
      </c>
      <c r="B7701">
        <v>37</v>
      </c>
      <c r="C7701">
        <v>1.14E-3</v>
      </c>
      <c r="D7701">
        <v>1.1299999999999999E-3</v>
      </c>
      <c r="E7701">
        <v>0.5</v>
      </c>
      <c r="F7701">
        <v>97860</v>
      </c>
      <c r="G7701">
        <v>111</v>
      </c>
      <c r="H7701">
        <v>97804</v>
      </c>
      <c r="I7701">
        <v>4303031</v>
      </c>
      <c r="J7701">
        <v>43.97</v>
      </c>
    </row>
    <row r="7702" spans="1:10" x14ac:dyDescent="0.45">
      <c r="A7702">
        <v>2002</v>
      </c>
      <c r="B7702">
        <v>38</v>
      </c>
      <c r="C7702">
        <v>1.23E-3</v>
      </c>
      <c r="D7702">
        <v>1.23E-3</v>
      </c>
      <c r="E7702">
        <v>0.5</v>
      </c>
      <c r="F7702">
        <v>97749</v>
      </c>
      <c r="G7702">
        <v>120</v>
      </c>
      <c r="H7702">
        <v>97689</v>
      </c>
      <c r="I7702">
        <v>4205227</v>
      </c>
      <c r="J7702">
        <v>43.02</v>
      </c>
    </row>
    <row r="7703" spans="1:10" x14ac:dyDescent="0.45">
      <c r="A7703">
        <v>2002</v>
      </c>
      <c r="B7703">
        <v>39</v>
      </c>
      <c r="C7703">
        <v>1.4400000000000001E-3</v>
      </c>
      <c r="D7703">
        <v>1.4300000000000001E-3</v>
      </c>
      <c r="E7703">
        <v>0.5</v>
      </c>
      <c r="F7703">
        <v>97628</v>
      </c>
      <c r="G7703">
        <v>140</v>
      </c>
      <c r="H7703">
        <v>97558</v>
      </c>
      <c r="I7703">
        <v>4107538</v>
      </c>
      <c r="J7703">
        <v>42.07</v>
      </c>
    </row>
    <row r="7704" spans="1:10" x14ac:dyDescent="0.45">
      <c r="A7704">
        <v>2002</v>
      </c>
      <c r="B7704">
        <v>40</v>
      </c>
      <c r="C7704">
        <v>1.5E-3</v>
      </c>
      <c r="D7704">
        <v>1.5E-3</v>
      </c>
      <c r="E7704">
        <v>0.5</v>
      </c>
      <c r="F7704">
        <v>97488</v>
      </c>
      <c r="G7704">
        <v>146</v>
      </c>
      <c r="H7704">
        <v>97415</v>
      </c>
      <c r="I7704">
        <v>4009980</v>
      </c>
      <c r="J7704">
        <v>41.13</v>
      </c>
    </row>
    <row r="7705" spans="1:10" x14ac:dyDescent="0.45">
      <c r="A7705">
        <v>2002</v>
      </c>
      <c r="B7705">
        <v>41</v>
      </c>
      <c r="C7705">
        <v>1.65E-3</v>
      </c>
      <c r="D7705">
        <v>1.64E-3</v>
      </c>
      <c r="E7705">
        <v>0.5</v>
      </c>
      <c r="F7705">
        <v>97342</v>
      </c>
      <c r="G7705">
        <v>160</v>
      </c>
      <c r="H7705">
        <v>97262</v>
      </c>
      <c r="I7705">
        <v>3912564</v>
      </c>
      <c r="J7705">
        <v>40.19</v>
      </c>
    </row>
    <row r="7706" spans="1:10" x14ac:dyDescent="0.45">
      <c r="A7706">
        <v>2002</v>
      </c>
      <c r="B7706">
        <v>42</v>
      </c>
      <c r="C7706">
        <v>1.7899999999999999E-3</v>
      </c>
      <c r="D7706">
        <v>1.7899999999999999E-3</v>
      </c>
      <c r="E7706">
        <v>0.5</v>
      </c>
      <c r="F7706">
        <v>97182</v>
      </c>
      <c r="G7706">
        <v>174</v>
      </c>
      <c r="H7706">
        <v>97095</v>
      </c>
      <c r="I7706">
        <v>3815303</v>
      </c>
      <c r="J7706">
        <v>39.26</v>
      </c>
    </row>
    <row r="7707" spans="1:10" x14ac:dyDescent="0.45">
      <c r="A7707">
        <v>2002</v>
      </c>
      <c r="B7707">
        <v>43</v>
      </c>
      <c r="C7707">
        <v>1.99E-3</v>
      </c>
      <c r="D7707">
        <v>1.98E-3</v>
      </c>
      <c r="E7707">
        <v>0.5</v>
      </c>
      <c r="F7707">
        <v>97008</v>
      </c>
      <c r="G7707">
        <v>192</v>
      </c>
      <c r="H7707">
        <v>96912</v>
      </c>
      <c r="I7707">
        <v>3718207</v>
      </c>
      <c r="J7707">
        <v>38.33</v>
      </c>
    </row>
    <row r="7708" spans="1:10" x14ac:dyDescent="0.45">
      <c r="A7708">
        <v>2002</v>
      </c>
      <c r="B7708">
        <v>44</v>
      </c>
      <c r="C7708">
        <v>2.1099999999999999E-3</v>
      </c>
      <c r="D7708">
        <v>2.1099999999999999E-3</v>
      </c>
      <c r="E7708">
        <v>0.5</v>
      </c>
      <c r="F7708">
        <v>96816</v>
      </c>
      <c r="G7708">
        <v>204</v>
      </c>
      <c r="H7708">
        <v>96714</v>
      </c>
      <c r="I7708">
        <v>3621295</v>
      </c>
      <c r="J7708">
        <v>37.4</v>
      </c>
    </row>
    <row r="7709" spans="1:10" x14ac:dyDescent="0.45">
      <c r="A7709">
        <v>2002</v>
      </c>
      <c r="B7709">
        <v>45</v>
      </c>
      <c r="C7709">
        <v>2.31E-3</v>
      </c>
      <c r="D7709">
        <v>2.3E-3</v>
      </c>
      <c r="E7709">
        <v>0.5</v>
      </c>
      <c r="F7709">
        <v>96611</v>
      </c>
      <c r="G7709">
        <v>223</v>
      </c>
      <c r="H7709">
        <v>96500</v>
      </c>
      <c r="I7709">
        <v>3524581</v>
      </c>
      <c r="J7709">
        <v>36.479999999999997</v>
      </c>
    </row>
    <row r="7710" spans="1:10" x14ac:dyDescent="0.45">
      <c r="A7710">
        <v>2002</v>
      </c>
      <c r="B7710">
        <v>46</v>
      </c>
      <c r="C7710">
        <v>2.3900000000000002E-3</v>
      </c>
      <c r="D7710">
        <v>2.3900000000000002E-3</v>
      </c>
      <c r="E7710">
        <v>0.5</v>
      </c>
      <c r="F7710">
        <v>96389</v>
      </c>
      <c r="G7710">
        <v>230</v>
      </c>
      <c r="H7710">
        <v>96274</v>
      </c>
      <c r="I7710">
        <v>3428081</v>
      </c>
      <c r="J7710">
        <v>35.57</v>
      </c>
    </row>
    <row r="7711" spans="1:10" x14ac:dyDescent="0.45">
      <c r="A7711">
        <v>2002</v>
      </c>
      <c r="B7711">
        <v>47</v>
      </c>
      <c r="C7711">
        <v>2.5999999999999999E-3</v>
      </c>
      <c r="D7711">
        <v>2.5999999999999999E-3</v>
      </c>
      <c r="E7711">
        <v>0.5</v>
      </c>
      <c r="F7711">
        <v>96159</v>
      </c>
      <c r="G7711">
        <v>250</v>
      </c>
      <c r="H7711">
        <v>96034</v>
      </c>
      <c r="I7711">
        <v>3331807</v>
      </c>
      <c r="J7711">
        <v>34.65</v>
      </c>
    </row>
    <row r="7712" spans="1:10" x14ac:dyDescent="0.45">
      <c r="A7712">
        <v>2002</v>
      </c>
      <c r="B7712">
        <v>48</v>
      </c>
      <c r="C7712">
        <v>2.8600000000000001E-3</v>
      </c>
      <c r="D7712">
        <v>2.8600000000000001E-3</v>
      </c>
      <c r="E7712">
        <v>0.5</v>
      </c>
      <c r="F7712">
        <v>95909</v>
      </c>
      <c r="G7712">
        <v>274</v>
      </c>
      <c r="H7712">
        <v>95772</v>
      </c>
      <c r="I7712">
        <v>3235774</v>
      </c>
      <c r="J7712">
        <v>33.74</v>
      </c>
    </row>
    <row r="7713" spans="1:10" x14ac:dyDescent="0.45">
      <c r="A7713">
        <v>2002</v>
      </c>
      <c r="B7713">
        <v>49</v>
      </c>
      <c r="C7713">
        <v>3.0500000000000002E-3</v>
      </c>
      <c r="D7713">
        <v>3.0400000000000002E-3</v>
      </c>
      <c r="E7713">
        <v>0.5</v>
      </c>
      <c r="F7713">
        <v>95635</v>
      </c>
      <c r="G7713">
        <v>291</v>
      </c>
      <c r="H7713">
        <v>95489</v>
      </c>
      <c r="I7713">
        <v>3140002</v>
      </c>
      <c r="J7713">
        <v>32.83</v>
      </c>
    </row>
    <row r="7714" spans="1:10" x14ac:dyDescent="0.45">
      <c r="A7714">
        <v>2002</v>
      </c>
      <c r="B7714">
        <v>50</v>
      </c>
      <c r="C7714">
        <v>3.2399999999999998E-3</v>
      </c>
      <c r="D7714">
        <v>3.2399999999999998E-3</v>
      </c>
      <c r="E7714">
        <v>0.5</v>
      </c>
      <c r="F7714">
        <v>95344</v>
      </c>
      <c r="G7714">
        <v>309</v>
      </c>
      <c r="H7714">
        <v>95190</v>
      </c>
      <c r="I7714">
        <v>3044512</v>
      </c>
      <c r="J7714">
        <v>31.93</v>
      </c>
    </row>
    <row r="7715" spans="1:10" x14ac:dyDescent="0.45">
      <c r="A7715">
        <v>2002</v>
      </c>
      <c r="B7715">
        <v>51</v>
      </c>
      <c r="C7715">
        <v>3.47E-3</v>
      </c>
      <c r="D7715">
        <v>3.46E-3</v>
      </c>
      <c r="E7715">
        <v>0.5</v>
      </c>
      <c r="F7715">
        <v>95035</v>
      </c>
      <c r="G7715">
        <v>329</v>
      </c>
      <c r="H7715">
        <v>94871</v>
      </c>
      <c r="I7715">
        <v>2949323</v>
      </c>
      <c r="J7715">
        <v>31.03</v>
      </c>
    </row>
    <row r="7716" spans="1:10" x14ac:dyDescent="0.45">
      <c r="A7716">
        <v>2002</v>
      </c>
      <c r="B7716">
        <v>52</v>
      </c>
      <c r="C7716">
        <v>3.6800000000000001E-3</v>
      </c>
      <c r="D7716">
        <v>3.6700000000000001E-3</v>
      </c>
      <c r="E7716">
        <v>0.5</v>
      </c>
      <c r="F7716">
        <v>94706</v>
      </c>
      <c r="G7716">
        <v>347</v>
      </c>
      <c r="H7716">
        <v>94532</v>
      </c>
      <c r="I7716">
        <v>2854452</v>
      </c>
      <c r="J7716">
        <v>30.14</v>
      </c>
    </row>
    <row r="7717" spans="1:10" x14ac:dyDescent="0.45">
      <c r="A7717">
        <v>2002</v>
      </c>
      <c r="B7717">
        <v>53</v>
      </c>
      <c r="C7717">
        <v>4.1000000000000003E-3</v>
      </c>
      <c r="D7717">
        <v>4.0899999999999999E-3</v>
      </c>
      <c r="E7717">
        <v>0.5</v>
      </c>
      <c r="F7717">
        <v>94359</v>
      </c>
      <c r="G7717">
        <v>386</v>
      </c>
      <c r="H7717">
        <v>94165</v>
      </c>
      <c r="I7717">
        <v>2759920</v>
      </c>
      <c r="J7717">
        <v>29.25</v>
      </c>
    </row>
    <row r="7718" spans="1:10" x14ac:dyDescent="0.45">
      <c r="A7718">
        <v>2002</v>
      </c>
      <c r="B7718">
        <v>54</v>
      </c>
      <c r="C7718">
        <v>4.5199999999999997E-3</v>
      </c>
      <c r="D7718">
        <v>4.5100000000000001E-3</v>
      </c>
      <c r="E7718">
        <v>0.5</v>
      </c>
      <c r="F7718">
        <v>93972</v>
      </c>
      <c r="G7718">
        <v>424</v>
      </c>
      <c r="H7718">
        <v>93761</v>
      </c>
      <c r="I7718">
        <v>2665754</v>
      </c>
      <c r="J7718">
        <v>28.37</v>
      </c>
    </row>
    <row r="7719" spans="1:10" x14ac:dyDescent="0.45">
      <c r="A7719">
        <v>2002</v>
      </c>
      <c r="B7719">
        <v>55</v>
      </c>
      <c r="C7719">
        <v>4.8500000000000001E-3</v>
      </c>
      <c r="D7719">
        <v>4.8399999999999997E-3</v>
      </c>
      <c r="E7719">
        <v>0.5</v>
      </c>
      <c r="F7719">
        <v>93549</v>
      </c>
      <c r="G7719">
        <v>453</v>
      </c>
      <c r="H7719">
        <v>93322</v>
      </c>
      <c r="I7719">
        <v>2571994</v>
      </c>
      <c r="J7719">
        <v>27.49</v>
      </c>
    </row>
    <row r="7720" spans="1:10" x14ac:dyDescent="0.45">
      <c r="A7720">
        <v>2002</v>
      </c>
      <c r="B7720">
        <v>56</v>
      </c>
      <c r="C7720">
        <v>5.3099999999999996E-3</v>
      </c>
      <c r="D7720">
        <v>5.3E-3</v>
      </c>
      <c r="E7720">
        <v>0.5</v>
      </c>
      <c r="F7720">
        <v>93096</v>
      </c>
      <c r="G7720">
        <v>493</v>
      </c>
      <c r="H7720">
        <v>92849</v>
      </c>
      <c r="I7720">
        <v>2478672</v>
      </c>
      <c r="J7720">
        <v>26.62</v>
      </c>
    </row>
    <row r="7721" spans="1:10" x14ac:dyDescent="0.45">
      <c r="A7721">
        <v>2002</v>
      </c>
      <c r="B7721">
        <v>57</v>
      </c>
      <c r="C7721">
        <v>5.8399999999999997E-3</v>
      </c>
      <c r="D7721">
        <v>5.8300000000000001E-3</v>
      </c>
      <c r="E7721">
        <v>0.5</v>
      </c>
      <c r="F7721">
        <v>92603</v>
      </c>
      <c r="G7721">
        <v>540</v>
      </c>
      <c r="H7721">
        <v>92333</v>
      </c>
      <c r="I7721">
        <v>2385822</v>
      </c>
      <c r="J7721">
        <v>25.76</v>
      </c>
    </row>
    <row r="7722" spans="1:10" x14ac:dyDescent="0.45">
      <c r="A7722">
        <v>2002</v>
      </c>
      <c r="B7722">
        <v>58</v>
      </c>
      <c r="C7722">
        <v>6.5100000000000002E-3</v>
      </c>
      <c r="D7722">
        <v>6.4900000000000001E-3</v>
      </c>
      <c r="E7722">
        <v>0.5</v>
      </c>
      <c r="F7722">
        <v>92063</v>
      </c>
      <c r="G7722">
        <v>597</v>
      </c>
      <c r="H7722">
        <v>91764</v>
      </c>
      <c r="I7722">
        <v>2293490</v>
      </c>
      <c r="J7722">
        <v>24.91</v>
      </c>
    </row>
    <row r="7723" spans="1:10" x14ac:dyDescent="0.45">
      <c r="A7723">
        <v>2002</v>
      </c>
      <c r="B7723">
        <v>59</v>
      </c>
      <c r="C7723">
        <v>7.11E-3</v>
      </c>
      <c r="D7723">
        <v>7.0800000000000004E-3</v>
      </c>
      <c r="E7723">
        <v>0.5</v>
      </c>
      <c r="F7723">
        <v>91466</v>
      </c>
      <c r="G7723">
        <v>648</v>
      </c>
      <c r="H7723">
        <v>91142</v>
      </c>
      <c r="I7723">
        <v>2201725</v>
      </c>
      <c r="J7723">
        <v>24.07</v>
      </c>
    </row>
    <row r="7724" spans="1:10" x14ac:dyDescent="0.45">
      <c r="A7724">
        <v>2002</v>
      </c>
      <c r="B7724">
        <v>60</v>
      </c>
      <c r="C7724">
        <v>7.9000000000000008E-3</v>
      </c>
      <c r="D7724">
        <v>7.8700000000000003E-3</v>
      </c>
      <c r="E7724">
        <v>0.5</v>
      </c>
      <c r="F7724">
        <v>90818</v>
      </c>
      <c r="G7724">
        <v>714</v>
      </c>
      <c r="H7724">
        <v>90461</v>
      </c>
      <c r="I7724">
        <v>2110583</v>
      </c>
      <c r="J7724">
        <v>23.24</v>
      </c>
    </row>
    <row r="7725" spans="1:10" x14ac:dyDescent="0.45">
      <c r="A7725">
        <v>2002</v>
      </c>
      <c r="B7725">
        <v>61</v>
      </c>
      <c r="C7725">
        <v>8.4100000000000008E-3</v>
      </c>
      <c r="D7725">
        <v>8.3800000000000003E-3</v>
      </c>
      <c r="E7725">
        <v>0.5</v>
      </c>
      <c r="F7725">
        <v>90104</v>
      </c>
      <c r="G7725">
        <v>755</v>
      </c>
      <c r="H7725">
        <v>89726</v>
      </c>
      <c r="I7725">
        <v>2020122</v>
      </c>
      <c r="J7725">
        <v>22.42</v>
      </c>
    </row>
    <row r="7726" spans="1:10" x14ac:dyDescent="0.45">
      <c r="A7726">
        <v>2002</v>
      </c>
      <c r="B7726">
        <v>62</v>
      </c>
      <c r="C7726">
        <v>9.2700000000000005E-3</v>
      </c>
      <c r="D7726">
        <v>9.2300000000000004E-3</v>
      </c>
      <c r="E7726">
        <v>0.5</v>
      </c>
      <c r="F7726">
        <v>89349</v>
      </c>
      <c r="G7726">
        <v>824</v>
      </c>
      <c r="H7726">
        <v>88937</v>
      </c>
      <c r="I7726">
        <v>1930396</v>
      </c>
      <c r="J7726">
        <v>21.61</v>
      </c>
    </row>
    <row r="7727" spans="1:10" x14ac:dyDescent="0.45">
      <c r="A7727">
        <v>2002</v>
      </c>
      <c r="B7727">
        <v>63</v>
      </c>
      <c r="C7727">
        <v>1.008E-2</v>
      </c>
      <c r="D7727">
        <v>1.0030000000000001E-2</v>
      </c>
      <c r="E7727">
        <v>0.5</v>
      </c>
      <c r="F7727">
        <v>88525</v>
      </c>
      <c r="G7727">
        <v>888</v>
      </c>
      <c r="H7727">
        <v>88081</v>
      </c>
      <c r="I7727">
        <v>1841459</v>
      </c>
      <c r="J7727">
        <v>20.8</v>
      </c>
    </row>
    <row r="7728" spans="1:10" x14ac:dyDescent="0.45">
      <c r="A7728">
        <v>2002</v>
      </c>
      <c r="B7728">
        <v>64</v>
      </c>
      <c r="C7728">
        <v>1.1220000000000001E-2</v>
      </c>
      <c r="D7728">
        <v>1.115E-2</v>
      </c>
      <c r="E7728">
        <v>0.5</v>
      </c>
      <c r="F7728">
        <v>87637</v>
      </c>
      <c r="G7728">
        <v>977</v>
      </c>
      <c r="H7728">
        <v>87148</v>
      </c>
      <c r="I7728">
        <v>1753379</v>
      </c>
      <c r="J7728">
        <v>20.010000000000002</v>
      </c>
    </row>
    <row r="7729" spans="1:10" x14ac:dyDescent="0.45">
      <c r="A7729">
        <v>2002</v>
      </c>
      <c r="B7729">
        <v>65</v>
      </c>
      <c r="C7729">
        <v>1.2070000000000001E-2</v>
      </c>
      <c r="D7729">
        <v>1.2E-2</v>
      </c>
      <c r="E7729">
        <v>0.5</v>
      </c>
      <c r="F7729">
        <v>86659</v>
      </c>
      <c r="G7729">
        <v>1040</v>
      </c>
      <c r="H7729">
        <v>86139</v>
      </c>
      <c r="I7729">
        <v>1666231</v>
      </c>
      <c r="J7729">
        <v>19.23</v>
      </c>
    </row>
    <row r="7730" spans="1:10" x14ac:dyDescent="0.45">
      <c r="A7730">
        <v>2002</v>
      </c>
      <c r="B7730">
        <v>66</v>
      </c>
      <c r="C7730">
        <v>1.308E-2</v>
      </c>
      <c r="D7730">
        <v>1.299E-2</v>
      </c>
      <c r="E7730">
        <v>0.5</v>
      </c>
      <c r="F7730">
        <v>85619</v>
      </c>
      <c r="G7730">
        <v>1112</v>
      </c>
      <c r="H7730">
        <v>85063</v>
      </c>
      <c r="I7730">
        <v>1580091</v>
      </c>
      <c r="J7730">
        <v>18.45</v>
      </c>
    </row>
    <row r="7731" spans="1:10" x14ac:dyDescent="0.45">
      <c r="A7731">
        <v>2002</v>
      </c>
      <c r="B7731">
        <v>67</v>
      </c>
      <c r="C7731">
        <v>1.4590000000000001E-2</v>
      </c>
      <c r="D7731">
        <v>1.448E-2</v>
      </c>
      <c r="E7731">
        <v>0.5</v>
      </c>
      <c r="F7731">
        <v>84507</v>
      </c>
      <c r="G7731">
        <v>1224</v>
      </c>
      <c r="H7731">
        <v>83895</v>
      </c>
      <c r="I7731">
        <v>1495028</v>
      </c>
      <c r="J7731">
        <v>17.690000000000001</v>
      </c>
    </row>
    <row r="7732" spans="1:10" x14ac:dyDescent="0.45">
      <c r="A7732">
        <v>2002</v>
      </c>
      <c r="B7732">
        <v>68</v>
      </c>
      <c r="C7732">
        <v>1.5650000000000001E-2</v>
      </c>
      <c r="D7732">
        <v>1.553E-2</v>
      </c>
      <c r="E7732">
        <v>0.5</v>
      </c>
      <c r="F7732">
        <v>83283</v>
      </c>
      <c r="G7732">
        <v>1294</v>
      </c>
      <c r="H7732">
        <v>82636</v>
      </c>
      <c r="I7732">
        <v>1411133</v>
      </c>
      <c r="J7732">
        <v>16.940000000000001</v>
      </c>
    </row>
    <row r="7733" spans="1:10" x14ac:dyDescent="0.45">
      <c r="A7733">
        <v>2002</v>
      </c>
      <c r="B7733">
        <v>69</v>
      </c>
      <c r="C7733">
        <v>1.7330000000000002E-2</v>
      </c>
      <c r="D7733">
        <v>1.7180000000000001E-2</v>
      </c>
      <c r="E7733">
        <v>0.5</v>
      </c>
      <c r="F7733">
        <v>81989</v>
      </c>
      <c r="G7733">
        <v>1409</v>
      </c>
      <c r="H7733">
        <v>81285</v>
      </c>
      <c r="I7733">
        <v>1328496</v>
      </c>
      <c r="J7733">
        <v>16.2</v>
      </c>
    </row>
    <row r="7734" spans="1:10" x14ac:dyDescent="0.45">
      <c r="A7734">
        <v>2002</v>
      </c>
      <c r="B7734">
        <v>70</v>
      </c>
      <c r="C7734">
        <v>1.9189999999999999E-2</v>
      </c>
      <c r="D7734">
        <v>1.9009999999999999E-2</v>
      </c>
      <c r="E7734">
        <v>0.5</v>
      </c>
      <c r="F7734">
        <v>80581</v>
      </c>
      <c r="G7734">
        <v>1532</v>
      </c>
      <c r="H7734">
        <v>79815</v>
      </c>
      <c r="I7734">
        <v>1247211</v>
      </c>
      <c r="J7734">
        <v>15.48</v>
      </c>
    </row>
    <row r="7735" spans="1:10" x14ac:dyDescent="0.45">
      <c r="A7735">
        <v>2002</v>
      </c>
      <c r="B7735">
        <v>71</v>
      </c>
      <c r="C7735">
        <v>2.0480000000000002E-2</v>
      </c>
      <c r="D7735">
        <v>2.027E-2</v>
      </c>
      <c r="E7735">
        <v>0.5</v>
      </c>
      <c r="F7735">
        <v>79049</v>
      </c>
      <c r="G7735">
        <v>1603</v>
      </c>
      <c r="H7735">
        <v>78247</v>
      </c>
      <c r="I7735">
        <v>1167397</v>
      </c>
      <c r="J7735">
        <v>14.77</v>
      </c>
    </row>
    <row r="7736" spans="1:10" x14ac:dyDescent="0.45">
      <c r="A7736">
        <v>2002</v>
      </c>
      <c r="B7736">
        <v>72</v>
      </c>
      <c r="C7736">
        <v>2.2769999999999999E-2</v>
      </c>
      <c r="D7736">
        <v>2.2519999999999998E-2</v>
      </c>
      <c r="E7736">
        <v>0.5</v>
      </c>
      <c r="F7736">
        <v>77446</v>
      </c>
      <c r="G7736">
        <v>1744</v>
      </c>
      <c r="H7736">
        <v>76574</v>
      </c>
      <c r="I7736">
        <v>1089149</v>
      </c>
      <c r="J7736">
        <v>14.06</v>
      </c>
    </row>
    <row r="7737" spans="1:10" x14ac:dyDescent="0.45">
      <c r="A7737">
        <v>2002</v>
      </c>
      <c r="B7737">
        <v>73</v>
      </c>
      <c r="C7737">
        <v>2.461E-2</v>
      </c>
      <c r="D7737">
        <v>2.4309999999999998E-2</v>
      </c>
      <c r="E7737">
        <v>0.5</v>
      </c>
      <c r="F7737">
        <v>75702</v>
      </c>
      <c r="G7737">
        <v>1840</v>
      </c>
      <c r="H7737">
        <v>74782</v>
      </c>
      <c r="I7737">
        <v>1012575</v>
      </c>
      <c r="J7737">
        <v>13.38</v>
      </c>
    </row>
    <row r="7738" spans="1:10" x14ac:dyDescent="0.45">
      <c r="A7738">
        <v>2002</v>
      </c>
      <c r="B7738">
        <v>74</v>
      </c>
      <c r="C7738">
        <v>2.7550000000000002E-2</v>
      </c>
      <c r="D7738">
        <v>2.7179999999999999E-2</v>
      </c>
      <c r="E7738">
        <v>0.5</v>
      </c>
      <c r="F7738">
        <v>73862</v>
      </c>
      <c r="G7738">
        <v>2008</v>
      </c>
      <c r="H7738">
        <v>72858</v>
      </c>
      <c r="I7738">
        <v>937793</v>
      </c>
      <c r="J7738">
        <v>12.7</v>
      </c>
    </row>
    <row r="7739" spans="1:10" x14ac:dyDescent="0.45">
      <c r="A7739">
        <v>2002</v>
      </c>
      <c r="B7739">
        <v>75</v>
      </c>
      <c r="C7739">
        <v>3.0509999999999999E-2</v>
      </c>
      <c r="D7739">
        <v>3.005E-2</v>
      </c>
      <c r="E7739">
        <v>0.5</v>
      </c>
      <c r="F7739">
        <v>71855</v>
      </c>
      <c r="G7739">
        <v>2159</v>
      </c>
      <c r="H7739">
        <v>70775</v>
      </c>
      <c r="I7739">
        <v>864934</v>
      </c>
      <c r="J7739">
        <v>12.04</v>
      </c>
    </row>
    <row r="7740" spans="1:10" x14ac:dyDescent="0.45">
      <c r="A7740">
        <v>2002</v>
      </c>
      <c r="B7740">
        <v>76</v>
      </c>
      <c r="C7740">
        <v>3.2800000000000003E-2</v>
      </c>
      <c r="D7740">
        <v>3.227E-2</v>
      </c>
      <c r="E7740">
        <v>0.5</v>
      </c>
      <c r="F7740">
        <v>69695</v>
      </c>
      <c r="G7740">
        <v>2249</v>
      </c>
      <c r="H7740">
        <v>68571</v>
      </c>
      <c r="I7740">
        <v>794159</v>
      </c>
      <c r="J7740">
        <v>11.39</v>
      </c>
    </row>
    <row r="7741" spans="1:10" x14ac:dyDescent="0.45">
      <c r="A7741">
        <v>2002</v>
      </c>
      <c r="B7741">
        <v>77</v>
      </c>
      <c r="C7741">
        <v>3.6920000000000001E-2</v>
      </c>
      <c r="D7741">
        <v>3.6249999999999998E-2</v>
      </c>
      <c r="E7741">
        <v>0.5</v>
      </c>
      <c r="F7741">
        <v>67446</v>
      </c>
      <c r="G7741">
        <v>2445</v>
      </c>
      <c r="H7741">
        <v>66223</v>
      </c>
      <c r="I7741">
        <v>725589</v>
      </c>
      <c r="J7741">
        <v>10.76</v>
      </c>
    </row>
    <row r="7742" spans="1:10" x14ac:dyDescent="0.45">
      <c r="A7742">
        <v>2002</v>
      </c>
      <c r="B7742">
        <v>78</v>
      </c>
      <c r="C7742">
        <v>4.0250000000000001E-2</v>
      </c>
      <c r="D7742">
        <v>3.9449999999999999E-2</v>
      </c>
      <c r="E7742">
        <v>0.5</v>
      </c>
      <c r="F7742">
        <v>65001</v>
      </c>
      <c r="G7742">
        <v>2564</v>
      </c>
      <c r="H7742">
        <v>63719</v>
      </c>
      <c r="I7742">
        <v>659365</v>
      </c>
      <c r="J7742">
        <v>10.14</v>
      </c>
    </row>
    <row r="7743" spans="1:10" x14ac:dyDescent="0.45">
      <c r="A7743">
        <v>2002</v>
      </c>
      <c r="B7743">
        <v>79</v>
      </c>
      <c r="C7743">
        <v>4.4350000000000001E-2</v>
      </c>
      <c r="D7743">
        <v>4.3389999999999998E-2</v>
      </c>
      <c r="E7743">
        <v>0.5</v>
      </c>
      <c r="F7743">
        <v>62436</v>
      </c>
      <c r="G7743">
        <v>2709</v>
      </c>
      <c r="H7743">
        <v>61082</v>
      </c>
      <c r="I7743">
        <v>595647</v>
      </c>
      <c r="J7743">
        <v>9.5399999999999991</v>
      </c>
    </row>
    <row r="7744" spans="1:10" x14ac:dyDescent="0.45">
      <c r="A7744">
        <v>2002</v>
      </c>
      <c r="B7744">
        <v>80</v>
      </c>
      <c r="C7744">
        <v>5.1159999999999997E-2</v>
      </c>
      <c r="D7744">
        <v>4.9880000000000001E-2</v>
      </c>
      <c r="E7744">
        <v>0.5</v>
      </c>
      <c r="F7744">
        <v>59727</v>
      </c>
      <c r="G7744">
        <v>2979</v>
      </c>
      <c r="H7744">
        <v>58238</v>
      </c>
      <c r="I7744">
        <v>534565</v>
      </c>
      <c r="J7744">
        <v>8.9499999999999993</v>
      </c>
    </row>
    <row r="7745" spans="1:10" x14ac:dyDescent="0.45">
      <c r="A7745">
        <v>2002</v>
      </c>
      <c r="B7745">
        <v>81</v>
      </c>
      <c r="C7745">
        <v>5.6050000000000003E-2</v>
      </c>
      <c r="D7745">
        <v>5.4519999999999999E-2</v>
      </c>
      <c r="E7745">
        <v>0.5</v>
      </c>
      <c r="F7745">
        <v>56748</v>
      </c>
      <c r="G7745">
        <v>3094</v>
      </c>
      <c r="H7745">
        <v>55201</v>
      </c>
      <c r="I7745">
        <v>476327</v>
      </c>
      <c r="J7745">
        <v>8.39</v>
      </c>
    </row>
    <row r="7746" spans="1:10" x14ac:dyDescent="0.45">
      <c r="A7746">
        <v>2002</v>
      </c>
      <c r="B7746">
        <v>82</v>
      </c>
      <c r="C7746">
        <v>6.5629999999999994E-2</v>
      </c>
      <c r="D7746">
        <v>6.3549999999999995E-2</v>
      </c>
      <c r="E7746">
        <v>0.5</v>
      </c>
      <c r="F7746">
        <v>53654</v>
      </c>
      <c r="G7746">
        <v>3410</v>
      </c>
      <c r="H7746">
        <v>51949</v>
      </c>
      <c r="I7746">
        <v>421126</v>
      </c>
      <c r="J7746">
        <v>7.85</v>
      </c>
    </row>
    <row r="7747" spans="1:10" x14ac:dyDescent="0.45">
      <c r="A7747">
        <v>2002</v>
      </c>
      <c r="B7747">
        <v>83</v>
      </c>
      <c r="C7747">
        <v>7.1370000000000003E-2</v>
      </c>
      <c r="D7747">
        <v>6.8909999999999999E-2</v>
      </c>
      <c r="E7747">
        <v>0.5</v>
      </c>
      <c r="F7747">
        <v>50244</v>
      </c>
      <c r="G7747">
        <v>3462</v>
      </c>
      <c r="H7747">
        <v>48513</v>
      </c>
      <c r="I7747">
        <v>369177</v>
      </c>
      <c r="J7747">
        <v>7.35</v>
      </c>
    </row>
    <row r="7748" spans="1:10" x14ac:dyDescent="0.45">
      <c r="A7748">
        <v>2002</v>
      </c>
      <c r="B7748">
        <v>84</v>
      </c>
      <c r="C7748">
        <v>8.0339999999999995E-2</v>
      </c>
      <c r="D7748">
        <v>7.7240000000000003E-2</v>
      </c>
      <c r="E7748">
        <v>0.5</v>
      </c>
      <c r="F7748">
        <v>46782</v>
      </c>
      <c r="G7748">
        <v>3613</v>
      </c>
      <c r="H7748">
        <v>44975</v>
      </c>
      <c r="I7748">
        <v>320664</v>
      </c>
      <c r="J7748">
        <v>6.85</v>
      </c>
    </row>
    <row r="7749" spans="1:10" x14ac:dyDescent="0.45">
      <c r="A7749">
        <v>2002</v>
      </c>
      <c r="B7749">
        <v>85</v>
      </c>
      <c r="C7749">
        <v>8.9779999999999999E-2</v>
      </c>
      <c r="D7749">
        <v>8.5919999999999996E-2</v>
      </c>
      <c r="E7749">
        <v>0.5</v>
      </c>
      <c r="F7749">
        <v>43168</v>
      </c>
      <c r="G7749">
        <v>3709</v>
      </c>
      <c r="H7749">
        <v>41314</v>
      </c>
      <c r="I7749">
        <v>275689</v>
      </c>
      <c r="J7749">
        <v>6.39</v>
      </c>
    </row>
    <row r="7750" spans="1:10" x14ac:dyDescent="0.45">
      <c r="A7750">
        <v>2002</v>
      </c>
      <c r="B7750">
        <v>86</v>
      </c>
      <c r="C7750">
        <v>0.10148</v>
      </c>
      <c r="D7750">
        <v>9.6579999999999999E-2</v>
      </c>
      <c r="E7750">
        <v>0.5</v>
      </c>
      <c r="F7750">
        <v>39459</v>
      </c>
      <c r="G7750">
        <v>3811</v>
      </c>
      <c r="H7750">
        <v>37554</v>
      </c>
      <c r="I7750">
        <v>234375</v>
      </c>
      <c r="J7750">
        <v>5.94</v>
      </c>
    </row>
    <row r="7751" spans="1:10" x14ac:dyDescent="0.45">
      <c r="A7751">
        <v>2002</v>
      </c>
      <c r="B7751">
        <v>87</v>
      </c>
      <c r="C7751">
        <v>0.11362</v>
      </c>
      <c r="D7751">
        <v>0.10750999999999999</v>
      </c>
      <c r="E7751">
        <v>0.5</v>
      </c>
      <c r="F7751">
        <v>35648</v>
      </c>
      <c r="G7751">
        <v>3833</v>
      </c>
      <c r="H7751">
        <v>33732</v>
      </c>
      <c r="I7751">
        <v>196821</v>
      </c>
      <c r="J7751">
        <v>5.52</v>
      </c>
    </row>
    <row r="7752" spans="1:10" x14ac:dyDescent="0.45">
      <c r="A7752">
        <v>2002</v>
      </c>
      <c r="B7752">
        <v>88</v>
      </c>
      <c r="C7752">
        <v>0.12734000000000001</v>
      </c>
      <c r="D7752">
        <v>0.11971999999999999</v>
      </c>
      <c r="E7752">
        <v>0.5</v>
      </c>
      <c r="F7752">
        <v>31816</v>
      </c>
      <c r="G7752">
        <v>3809</v>
      </c>
      <c r="H7752">
        <v>29911</v>
      </c>
      <c r="I7752">
        <v>163089</v>
      </c>
      <c r="J7752">
        <v>5.13</v>
      </c>
    </row>
    <row r="7753" spans="1:10" x14ac:dyDescent="0.45">
      <c r="A7753">
        <v>2002</v>
      </c>
      <c r="B7753">
        <v>89</v>
      </c>
      <c r="C7753">
        <v>0.14334</v>
      </c>
      <c r="D7753">
        <v>0.13375000000000001</v>
      </c>
      <c r="E7753">
        <v>0.5</v>
      </c>
      <c r="F7753">
        <v>28007</v>
      </c>
      <c r="G7753">
        <v>3746</v>
      </c>
      <c r="H7753">
        <v>26134</v>
      </c>
      <c r="I7753">
        <v>133178</v>
      </c>
      <c r="J7753">
        <v>4.76</v>
      </c>
    </row>
    <row r="7754" spans="1:10" x14ac:dyDescent="0.45">
      <c r="A7754">
        <v>2002</v>
      </c>
      <c r="B7754">
        <v>90</v>
      </c>
      <c r="C7754">
        <v>0.15842999999999999</v>
      </c>
      <c r="D7754">
        <v>0.14680000000000001</v>
      </c>
      <c r="E7754">
        <v>0.5</v>
      </c>
      <c r="F7754">
        <v>24261</v>
      </c>
      <c r="G7754">
        <v>3562</v>
      </c>
      <c r="H7754">
        <v>22480</v>
      </c>
      <c r="I7754">
        <v>107044</v>
      </c>
      <c r="J7754">
        <v>4.41</v>
      </c>
    </row>
    <row r="7755" spans="1:10" x14ac:dyDescent="0.45">
      <c r="A7755">
        <v>2002</v>
      </c>
      <c r="B7755">
        <v>91</v>
      </c>
      <c r="C7755">
        <v>0.17990999999999999</v>
      </c>
      <c r="D7755">
        <v>0.16506000000000001</v>
      </c>
      <c r="E7755">
        <v>0.5</v>
      </c>
      <c r="F7755">
        <v>20699</v>
      </c>
      <c r="G7755">
        <v>3417</v>
      </c>
      <c r="H7755">
        <v>18991</v>
      </c>
      <c r="I7755">
        <v>84564</v>
      </c>
      <c r="J7755">
        <v>4.09</v>
      </c>
    </row>
    <row r="7756" spans="1:10" x14ac:dyDescent="0.45">
      <c r="A7756">
        <v>2002</v>
      </c>
      <c r="B7756">
        <v>92</v>
      </c>
      <c r="C7756">
        <v>0.19803999999999999</v>
      </c>
      <c r="D7756">
        <v>0.1802</v>
      </c>
      <c r="E7756">
        <v>0.5</v>
      </c>
      <c r="F7756">
        <v>17283</v>
      </c>
      <c r="G7756">
        <v>3114</v>
      </c>
      <c r="H7756">
        <v>15725</v>
      </c>
      <c r="I7756">
        <v>65573</v>
      </c>
      <c r="J7756">
        <v>3.79</v>
      </c>
    </row>
    <row r="7757" spans="1:10" x14ac:dyDescent="0.45">
      <c r="A7757">
        <v>2002</v>
      </c>
      <c r="B7757">
        <v>93</v>
      </c>
      <c r="C7757">
        <v>0.22292999999999999</v>
      </c>
      <c r="D7757">
        <v>0.20058000000000001</v>
      </c>
      <c r="E7757">
        <v>0.5</v>
      </c>
      <c r="F7757">
        <v>14168</v>
      </c>
      <c r="G7757">
        <v>2842</v>
      </c>
      <c r="H7757">
        <v>12747</v>
      </c>
      <c r="I7757">
        <v>49848</v>
      </c>
      <c r="J7757">
        <v>3.52</v>
      </c>
    </row>
    <row r="7758" spans="1:10" x14ac:dyDescent="0.45">
      <c r="A7758">
        <v>2002</v>
      </c>
      <c r="B7758">
        <v>94</v>
      </c>
      <c r="C7758">
        <v>0.24743000000000001</v>
      </c>
      <c r="D7758">
        <v>0.22019</v>
      </c>
      <c r="E7758">
        <v>0.5</v>
      </c>
      <c r="F7758">
        <v>11327</v>
      </c>
      <c r="G7758">
        <v>2494</v>
      </c>
      <c r="H7758">
        <v>10080</v>
      </c>
      <c r="I7758">
        <v>37100</v>
      </c>
      <c r="J7758">
        <v>3.28</v>
      </c>
    </row>
    <row r="7759" spans="1:10" x14ac:dyDescent="0.45">
      <c r="A7759">
        <v>2002</v>
      </c>
      <c r="B7759">
        <v>95</v>
      </c>
      <c r="C7759">
        <v>0.26761000000000001</v>
      </c>
      <c r="D7759">
        <v>0.23602999999999999</v>
      </c>
      <c r="E7759">
        <v>0.5</v>
      </c>
      <c r="F7759">
        <v>8833</v>
      </c>
      <c r="G7759">
        <v>2085</v>
      </c>
      <c r="H7759">
        <v>7790</v>
      </c>
      <c r="I7759">
        <v>27021</v>
      </c>
      <c r="J7759">
        <v>3.06</v>
      </c>
    </row>
    <row r="7760" spans="1:10" x14ac:dyDescent="0.45">
      <c r="A7760">
        <v>2002</v>
      </c>
      <c r="B7760">
        <v>96</v>
      </c>
      <c r="C7760">
        <v>0.29370000000000002</v>
      </c>
      <c r="D7760">
        <v>0.25608999999999998</v>
      </c>
      <c r="E7760">
        <v>0.5</v>
      </c>
      <c r="F7760">
        <v>6748</v>
      </c>
      <c r="G7760">
        <v>1728</v>
      </c>
      <c r="H7760">
        <v>5884</v>
      </c>
      <c r="I7760">
        <v>19231</v>
      </c>
      <c r="J7760">
        <v>2.85</v>
      </c>
    </row>
    <row r="7761" spans="1:10" x14ac:dyDescent="0.45">
      <c r="A7761">
        <v>2002</v>
      </c>
      <c r="B7761">
        <v>97</v>
      </c>
      <c r="C7761">
        <v>0.32122000000000001</v>
      </c>
      <c r="D7761">
        <v>0.27677000000000002</v>
      </c>
      <c r="E7761">
        <v>0.5</v>
      </c>
      <c r="F7761">
        <v>5020</v>
      </c>
      <c r="G7761">
        <v>1389</v>
      </c>
      <c r="H7761">
        <v>4325</v>
      </c>
      <c r="I7761">
        <v>13347</v>
      </c>
      <c r="J7761">
        <v>2.66</v>
      </c>
    </row>
    <row r="7762" spans="1:10" x14ac:dyDescent="0.45">
      <c r="A7762">
        <v>2002</v>
      </c>
      <c r="B7762">
        <v>98</v>
      </c>
      <c r="C7762">
        <v>0.35004000000000002</v>
      </c>
      <c r="D7762">
        <v>0.2979</v>
      </c>
      <c r="E7762">
        <v>0.5</v>
      </c>
      <c r="F7762">
        <v>3630</v>
      </c>
      <c r="G7762">
        <v>1082</v>
      </c>
      <c r="H7762">
        <v>3090</v>
      </c>
      <c r="I7762">
        <v>9022</v>
      </c>
      <c r="J7762">
        <v>2.4900000000000002</v>
      </c>
    </row>
    <row r="7763" spans="1:10" x14ac:dyDescent="0.45">
      <c r="A7763">
        <v>2002</v>
      </c>
      <c r="B7763">
        <v>99</v>
      </c>
      <c r="C7763">
        <v>0.37998999999999999</v>
      </c>
      <c r="D7763">
        <v>0.31931999999999999</v>
      </c>
      <c r="E7763">
        <v>0.5</v>
      </c>
      <c r="F7763">
        <v>2549</v>
      </c>
      <c r="G7763">
        <v>814</v>
      </c>
      <c r="H7763">
        <v>2142</v>
      </c>
      <c r="I7763">
        <v>5932</v>
      </c>
      <c r="J7763">
        <v>2.33</v>
      </c>
    </row>
    <row r="7764" spans="1:10" x14ac:dyDescent="0.45">
      <c r="A7764">
        <v>2002</v>
      </c>
      <c r="B7764">
        <v>100</v>
      </c>
      <c r="C7764">
        <v>0.41088999999999998</v>
      </c>
      <c r="D7764">
        <v>0.34086</v>
      </c>
      <c r="E7764">
        <v>0.5</v>
      </c>
      <c r="F7764">
        <v>1735</v>
      </c>
      <c r="G7764">
        <v>591</v>
      </c>
      <c r="H7764">
        <v>1439</v>
      </c>
      <c r="I7764">
        <v>3790</v>
      </c>
      <c r="J7764">
        <v>2.1800000000000002</v>
      </c>
    </row>
    <row r="7765" spans="1:10" x14ac:dyDescent="0.45">
      <c r="A7765">
        <v>2002</v>
      </c>
      <c r="B7765">
        <v>101</v>
      </c>
      <c r="C7765">
        <v>0.44251000000000001</v>
      </c>
      <c r="D7765">
        <v>0.36234</v>
      </c>
      <c r="E7765">
        <v>0.5</v>
      </c>
      <c r="F7765">
        <v>1144</v>
      </c>
      <c r="G7765">
        <v>414</v>
      </c>
      <c r="H7765">
        <v>936</v>
      </c>
      <c r="I7765">
        <v>2351</v>
      </c>
      <c r="J7765">
        <v>2.06</v>
      </c>
    </row>
    <row r="7766" spans="1:10" x14ac:dyDescent="0.45">
      <c r="A7766">
        <v>2002</v>
      </c>
      <c r="B7766">
        <v>102</v>
      </c>
      <c r="C7766">
        <v>0.47460000000000002</v>
      </c>
      <c r="D7766">
        <v>0.38357999999999998</v>
      </c>
      <c r="E7766">
        <v>0.5</v>
      </c>
      <c r="F7766">
        <v>729</v>
      </c>
      <c r="G7766">
        <v>280</v>
      </c>
      <c r="H7766">
        <v>589</v>
      </c>
      <c r="I7766">
        <v>1414</v>
      </c>
      <c r="J7766">
        <v>1.94</v>
      </c>
    </row>
    <row r="7767" spans="1:10" x14ac:dyDescent="0.45">
      <c r="A7767">
        <v>2002</v>
      </c>
      <c r="B7767">
        <v>103</v>
      </c>
      <c r="C7767">
        <v>0.50690000000000002</v>
      </c>
      <c r="D7767">
        <v>0.40440999999999999</v>
      </c>
      <c r="E7767">
        <v>0.5</v>
      </c>
      <c r="F7767">
        <v>450</v>
      </c>
      <c r="G7767">
        <v>182</v>
      </c>
      <c r="H7767">
        <v>359</v>
      </c>
      <c r="I7767">
        <v>825</v>
      </c>
      <c r="J7767">
        <v>1.84</v>
      </c>
    </row>
    <row r="7768" spans="1:10" x14ac:dyDescent="0.45">
      <c r="A7768">
        <v>2002</v>
      </c>
      <c r="B7768">
        <v>104</v>
      </c>
      <c r="C7768">
        <v>0.53915000000000002</v>
      </c>
      <c r="D7768">
        <v>0.42466999999999999</v>
      </c>
      <c r="E7768">
        <v>0.5</v>
      </c>
      <c r="F7768">
        <v>268</v>
      </c>
      <c r="G7768">
        <v>114</v>
      </c>
      <c r="H7768">
        <v>211</v>
      </c>
      <c r="I7768">
        <v>466</v>
      </c>
      <c r="J7768">
        <v>1.74</v>
      </c>
    </row>
    <row r="7769" spans="1:10" x14ac:dyDescent="0.45">
      <c r="A7769">
        <v>2002</v>
      </c>
      <c r="B7769">
        <v>105</v>
      </c>
      <c r="C7769">
        <v>0.57106999999999997</v>
      </c>
      <c r="D7769">
        <v>0.44423000000000001</v>
      </c>
      <c r="E7769">
        <v>0.5</v>
      </c>
      <c r="F7769">
        <v>154</v>
      </c>
      <c r="G7769">
        <v>68</v>
      </c>
      <c r="H7769">
        <v>120</v>
      </c>
      <c r="I7769">
        <v>256</v>
      </c>
      <c r="J7769">
        <v>1.66</v>
      </c>
    </row>
    <row r="7770" spans="1:10" x14ac:dyDescent="0.45">
      <c r="A7770">
        <v>2002</v>
      </c>
      <c r="B7770">
        <v>106</v>
      </c>
      <c r="C7770">
        <v>0.60241</v>
      </c>
      <c r="D7770">
        <v>0.46295999999999998</v>
      </c>
      <c r="E7770">
        <v>0.5</v>
      </c>
      <c r="F7770">
        <v>86</v>
      </c>
      <c r="G7770">
        <v>40</v>
      </c>
      <c r="H7770">
        <v>66</v>
      </c>
      <c r="I7770">
        <v>136</v>
      </c>
      <c r="J7770">
        <v>1.59</v>
      </c>
    </row>
    <row r="7771" spans="1:10" x14ac:dyDescent="0.45">
      <c r="A7771">
        <v>2002</v>
      </c>
      <c r="B7771">
        <v>107</v>
      </c>
      <c r="C7771">
        <v>0.63292999999999999</v>
      </c>
      <c r="D7771">
        <v>0.48077999999999999</v>
      </c>
      <c r="E7771">
        <v>0.5</v>
      </c>
      <c r="F7771">
        <v>46</v>
      </c>
      <c r="G7771">
        <v>22</v>
      </c>
      <c r="H7771">
        <v>35</v>
      </c>
      <c r="I7771">
        <v>70</v>
      </c>
      <c r="J7771">
        <v>1.52</v>
      </c>
    </row>
    <row r="7772" spans="1:10" x14ac:dyDescent="0.45">
      <c r="A7772">
        <v>2002</v>
      </c>
      <c r="B7772">
        <v>108</v>
      </c>
      <c r="C7772">
        <v>0.66242000000000001</v>
      </c>
      <c r="D7772">
        <v>0.49761</v>
      </c>
      <c r="E7772">
        <v>0.5</v>
      </c>
      <c r="F7772">
        <v>24</v>
      </c>
      <c r="G7772">
        <v>12</v>
      </c>
      <c r="H7772">
        <v>18</v>
      </c>
      <c r="I7772">
        <v>35</v>
      </c>
      <c r="J7772">
        <v>1.47</v>
      </c>
    </row>
    <row r="7773" spans="1:10" x14ac:dyDescent="0.45">
      <c r="A7773">
        <v>2002</v>
      </c>
      <c r="B7773">
        <v>109</v>
      </c>
      <c r="C7773">
        <v>0.69069999999999998</v>
      </c>
      <c r="D7773">
        <v>0.51339999999999997</v>
      </c>
      <c r="E7773">
        <v>0.5</v>
      </c>
      <c r="F7773">
        <v>12</v>
      </c>
      <c r="G7773">
        <v>6</v>
      </c>
      <c r="H7773">
        <v>9</v>
      </c>
      <c r="I7773">
        <v>17</v>
      </c>
      <c r="J7773">
        <v>1.42</v>
      </c>
    </row>
    <row r="7774" spans="1:10" x14ac:dyDescent="0.45">
      <c r="A7774">
        <v>2002</v>
      </c>
      <c r="B7774" t="s">
        <v>20</v>
      </c>
      <c r="C7774">
        <v>0.71762000000000004</v>
      </c>
      <c r="D7774">
        <v>1</v>
      </c>
      <c r="E7774">
        <v>1.39</v>
      </c>
      <c r="F7774">
        <v>6</v>
      </c>
      <c r="G7774">
        <v>6</v>
      </c>
      <c r="H7774">
        <v>8</v>
      </c>
      <c r="I7774">
        <v>8</v>
      </c>
      <c r="J7774">
        <v>1.39</v>
      </c>
    </row>
    <row r="7775" spans="1:10" x14ac:dyDescent="0.45">
      <c r="A7775">
        <v>2003</v>
      </c>
      <c r="B7775">
        <v>0</v>
      </c>
      <c r="C7775">
        <v>6.2300000000000003E-3</v>
      </c>
      <c r="D7775">
        <v>6.1999999999999998E-3</v>
      </c>
      <c r="E7775">
        <v>0.14000000000000001</v>
      </c>
      <c r="F7775">
        <v>100000</v>
      </c>
      <c r="G7775">
        <v>620</v>
      </c>
      <c r="H7775">
        <v>99464</v>
      </c>
      <c r="I7775">
        <v>7973511</v>
      </c>
      <c r="J7775">
        <v>79.739999999999995</v>
      </c>
    </row>
    <row r="7776" spans="1:10" x14ac:dyDescent="0.45">
      <c r="A7776">
        <v>2003</v>
      </c>
      <c r="B7776">
        <v>1</v>
      </c>
      <c r="C7776">
        <v>4.2000000000000002E-4</v>
      </c>
      <c r="D7776">
        <v>4.2000000000000002E-4</v>
      </c>
      <c r="E7776">
        <v>0.5</v>
      </c>
      <c r="F7776">
        <v>99380</v>
      </c>
      <c r="G7776">
        <v>41</v>
      </c>
      <c r="H7776">
        <v>99359</v>
      </c>
      <c r="I7776">
        <v>7874046</v>
      </c>
      <c r="J7776">
        <v>79.23</v>
      </c>
    </row>
    <row r="7777" spans="1:10" x14ac:dyDescent="0.45">
      <c r="A7777">
        <v>2003</v>
      </c>
      <c r="B7777">
        <v>2</v>
      </c>
      <c r="C7777">
        <v>2.9999999999999997E-4</v>
      </c>
      <c r="D7777">
        <v>2.9999999999999997E-4</v>
      </c>
      <c r="E7777">
        <v>0.5</v>
      </c>
      <c r="F7777">
        <v>99339</v>
      </c>
      <c r="G7777">
        <v>30</v>
      </c>
      <c r="H7777">
        <v>99324</v>
      </c>
      <c r="I7777">
        <v>7774687</v>
      </c>
      <c r="J7777">
        <v>78.260000000000005</v>
      </c>
    </row>
    <row r="7778" spans="1:10" x14ac:dyDescent="0.45">
      <c r="A7778">
        <v>2003</v>
      </c>
      <c r="B7778">
        <v>3</v>
      </c>
      <c r="C7778">
        <v>2.2000000000000001E-4</v>
      </c>
      <c r="D7778">
        <v>2.2000000000000001E-4</v>
      </c>
      <c r="E7778">
        <v>0.5</v>
      </c>
      <c r="F7778">
        <v>99309</v>
      </c>
      <c r="G7778">
        <v>22</v>
      </c>
      <c r="H7778">
        <v>99297</v>
      </c>
      <c r="I7778">
        <v>7675364</v>
      </c>
      <c r="J7778">
        <v>77.290000000000006</v>
      </c>
    </row>
    <row r="7779" spans="1:10" x14ac:dyDescent="0.45">
      <c r="A7779">
        <v>2003</v>
      </c>
      <c r="B7779">
        <v>4</v>
      </c>
      <c r="C7779">
        <v>1.8000000000000001E-4</v>
      </c>
      <c r="D7779">
        <v>1.8000000000000001E-4</v>
      </c>
      <c r="E7779">
        <v>0.5</v>
      </c>
      <c r="F7779">
        <v>99286</v>
      </c>
      <c r="G7779">
        <v>17</v>
      </c>
      <c r="H7779">
        <v>99278</v>
      </c>
      <c r="I7779">
        <v>7576066</v>
      </c>
      <c r="J7779">
        <v>76.31</v>
      </c>
    </row>
    <row r="7780" spans="1:10" x14ac:dyDescent="0.45">
      <c r="A7780">
        <v>2003</v>
      </c>
      <c r="B7780">
        <v>5</v>
      </c>
      <c r="C7780">
        <v>1.3999999999999999E-4</v>
      </c>
      <c r="D7780">
        <v>1.3999999999999999E-4</v>
      </c>
      <c r="E7780">
        <v>0.5</v>
      </c>
      <c r="F7780">
        <v>99269</v>
      </c>
      <c r="G7780">
        <v>14</v>
      </c>
      <c r="H7780">
        <v>99262</v>
      </c>
      <c r="I7780">
        <v>7476788</v>
      </c>
      <c r="J7780">
        <v>75.319999999999993</v>
      </c>
    </row>
    <row r="7781" spans="1:10" x14ac:dyDescent="0.45">
      <c r="A7781">
        <v>2003</v>
      </c>
      <c r="B7781">
        <v>6</v>
      </c>
      <c r="C7781">
        <v>1.2999999999999999E-4</v>
      </c>
      <c r="D7781">
        <v>1.2999999999999999E-4</v>
      </c>
      <c r="E7781">
        <v>0.5</v>
      </c>
      <c r="F7781">
        <v>99255</v>
      </c>
      <c r="G7781">
        <v>13</v>
      </c>
      <c r="H7781">
        <v>99248</v>
      </c>
      <c r="I7781">
        <v>7377527</v>
      </c>
      <c r="J7781">
        <v>74.33</v>
      </c>
    </row>
    <row r="7782" spans="1:10" x14ac:dyDescent="0.45">
      <c r="A7782">
        <v>2003</v>
      </c>
      <c r="B7782">
        <v>7</v>
      </c>
      <c r="C7782">
        <v>1.2999999999999999E-4</v>
      </c>
      <c r="D7782">
        <v>1.2999999999999999E-4</v>
      </c>
      <c r="E7782">
        <v>0.5</v>
      </c>
      <c r="F7782">
        <v>99242</v>
      </c>
      <c r="G7782">
        <v>13</v>
      </c>
      <c r="H7782">
        <v>99235</v>
      </c>
      <c r="I7782">
        <v>7278278</v>
      </c>
      <c r="J7782">
        <v>73.34</v>
      </c>
    </row>
    <row r="7783" spans="1:10" x14ac:dyDescent="0.45">
      <c r="A7783">
        <v>2003</v>
      </c>
      <c r="B7783">
        <v>8</v>
      </c>
      <c r="C7783">
        <v>1.2E-4</v>
      </c>
      <c r="D7783">
        <v>1.2E-4</v>
      </c>
      <c r="E7783">
        <v>0.5</v>
      </c>
      <c r="F7783">
        <v>99229</v>
      </c>
      <c r="G7783">
        <v>12</v>
      </c>
      <c r="H7783">
        <v>99223</v>
      </c>
      <c r="I7783">
        <v>7179043</v>
      </c>
      <c r="J7783">
        <v>72.349999999999994</v>
      </c>
    </row>
    <row r="7784" spans="1:10" x14ac:dyDescent="0.45">
      <c r="A7784">
        <v>2003</v>
      </c>
      <c r="B7784">
        <v>9</v>
      </c>
      <c r="C7784">
        <v>1.2999999999999999E-4</v>
      </c>
      <c r="D7784">
        <v>1.2999999999999999E-4</v>
      </c>
      <c r="E7784">
        <v>0.5</v>
      </c>
      <c r="F7784">
        <v>99217</v>
      </c>
      <c r="G7784">
        <v>13</v>
      </c>
      <c r="H7784">
        <v>99210</v>
      </c>
      <c r="I7784">
        <v>7079820</v>
      </c>
      <c r="J7784">
        <v>71.36</v>
      </c>
    </row>
    <row r="7785" spans="1:10" x14ac:dyDescent="0.45">
      <c r="A7785">
        <v>2003</v>
      </c>
      <c r="B7785">
        <v>10</v>
      </c>
      <c r="C7785">
        <v>1.3999999999999999E-4</v>
      </c>
      <c r="D7785">
        <v>1.3999999999999999E-4</v>
      </c>
      <c r="E7785">
        <v>0.5</v>
      </c>
      <c r="F7785">
        <v>99204</v>
      </c>
      <c r="G7785">
        <v>14</v>
      </c>
      <c r="H7785">
        <v>99197</v>
      </c>
      <c r="I7785">
        <v>6980610</v>
      </c>
      <c r="J7785">
        <v>70.37</v>
      </c>
    </row>
    <row r="7786" spans="1:10" x14ac:dyDescent="0.45">
      <c r="A7786">
        <v>2003</v>
      </c>
      <c r="B7786">
        <v>11</v>
      </c>
      <c r="C7786">
        <v>1.2999999999999999E-4</v>
      </c>
      <c r="D7786">
        <v>1.2999999999999999E-4</v>
      </c>
      <c r="E7786">
        <v>0.5</v>
      </c>
      <c r="F7786">
        <v>99190</v>
      </c>
      <c r="G7786">
        <v>13</v>
      </c>
      <c r="H7786">
        <v>99183</v>
      </c>
      <c r="I7786">
        <v>6881413</v>
      </c>
      <c r="J7786">
        <v>69.38</v>
      </c>
    </row>
    <row r="7787" spans="1:10" x14ac:dyDescent="0.45">
      <c r="A7787">
        <v>2003</v>
      </c>
      <c r="B7787">
        <v>12</v>
      </c>
      <c r="C7787">
        <v>1.2999999999999999E-4</v>
      </c>
      <c r="D7787">
        <v>1.2999999999999999E-4</v>
      </c>
      <c r="E7787">
        <v>0.5</v>
      </c>
      <c r="F7787">
        <v>99177</v>
      </c>
      <c r="G7787">
        <v>13</v>
      </c>
      <c r="H7787">
        <v>99170</v>
      </c>
      <c r="I7787">
        <v>6782229</v>
      </c>
      <c r="J7787">
        <v>68.39</v>
      </c>
    </row>
    <row r="7788" spans="1:10" x14ac:dyDescent="0.45">
      <c r="A7788">
        <v>2003</v>
      </c>
      <c r="B7788">
        <v>13</v>
      </c>
      <c r="C7788">
        <v>1.6000000000000001E-4</v>
      </c>
      <c r="D7788">
        <v>1.6000000000000001E-4</v>
      </c>
      <c r="E7788">
        <v>0.5</v>
      </c>
      <c r="F7788">
        <v>99164</v>
      </c>
      <c r="G7788">
        <v>16</v>
      </c>
      <c r="H7788">
        <v>99156</v>
      </c>
      <c r="I7788">
        <v>6683059</v>
      </c>
      <c r="J7788">
        <v>67.39</v>
      </c>
    </row>
    <row r="7789" spans="1:10" x14ac:dyDescent="0.45">
      <c r="A7789">
        <v>2003</v>
      </c>
      <c r="B7789">
        <v>14</v>
      </c>
      <c r="C7789">
        <v>1.7000000000000001E-4</v>
      </c>
      <c r="D7789">
        <v>1.7000000000000001E-4</v>
      </c>
      <c r="E7789">
        <v>0.5</v>
      </c>
      <c r="F7789">
        <v>99148</v>
      </c>
      <c r="G7789">
        <v>17</v>
      </c>
      <c r="H7789">
        <v>99139</v>
      </c>
      <c r="I7789">
        <v>6583903</v>
      </c>
      <c r="J7789">
        <v>66.400000000000006</v>
      </c>
    </row>
    <row r="7790" spans="1:10" x14ac:dyDescent="0.45">
      <c r="A7790">
        <v>2003</v>
      </c>
      <c r="B7790">
        <v>15</v>
      </c>
      <c r="C7790">
        <v>2.4000000000000001E-4</v>
      </c>
      <c r="D7790">
        <v>2.4000000000000001E-4</v>
      </c>
      <c r="E7790">
        <v>0.5</v>
      </c>
      <c r="F7790">
        <v>99130</v>
      </c>
      <c r="G7790">
        <v>24</v>
      </c>
      <c r="H7790">
        <v>99119</v>
      </c>
      <c r="I7790">
        <v>6484764</v>
      </c>
      <c r="J7790">
        <v>65.42</v>
      </c>
    </row>
    <row r="7791" spans="1:10" x14ac:dyDescent="0.45">
      <c r="A7791">
        <v>2003</v>
      </c>
      <c r="B7791">
        <v>16</v>
      </c>
      <c r="C7791">
        <v>3.5E-4</v>
      </c>
      <c r="D7791">
        <v>3.5E-4</v>
      </c>
      <c r="E7791">
        <v>0.5</v>
      </c>
      <c r="F7791">
        <v>99107</v>
      </c>
      <c r="G7791">
        <v>35</v>
      </c>
      <c r="H7791">
        <v>99089</v>
      </c>
      <c r="I7791">
        <v>6385645</v>
      </c>
      <c r="J7791">
        <v>64.430000000000007</v>
      </c>
    </row>
    <row r="7792" spans="1:10" x14ac:dyDescent="0.45">
      <c r="A7792">
        <v>2003</v>
      </c>
      <c r="B7792">
        <v>17</v>
      </c>
      <c r="C7792">
        <v>3.8999999999999999E-4</v>
      </c>
      <c r="D7792">
        <v>3.8999999999999999E-4</v>
      </c>
      <c r="E7792">
        <v>0.5</v>
      </c>
      <c r="F7792">
        <v>99072</v>
      </c>
      <c r="G7792">
        <v>39</v>
      </c>
      <c r="H7792">
        <v>99052</v>
      </c>
      <c r="I7792">
        <v>6286556</v>
      </c>
      <c r="J7792">
        <v>63.45</v>
      </c>
    </row>
    <row r="7793" spans="1:10" x14ac:dyDescent="0.45">
      <c r="A7793">
        <v>2003</v>
      </c>
      <c r="B7793">
        <v>18</v>
      </c>
      <c r="C7793">
        <v>4.8999999999999998E-4</v>
      </c>
      <c r="D7793">
        <v>4.8999999999999998E-4</v>
      </c>
      <c r="E7793">
        <v>0.5</v>
      </c>
      <c r="F7793">
        <v>99033</v>
      </c>
      <c r="G7793">
        <v>48</v>
      </c>
      <c r="H7793">
        <v>99009</v>
      </c>
      <c r="I7793">
        <v>6187504</v>
      </c>
      <c r="J7793">
        <v>62.48</v>
      </c>
    </row>
    <row r="7794" spans="1:10" x14ac:dyDescent="0.45">
      <c r="A7794">
        <v>2003</v>
      </c>
      <c r="B7794">
        <v>19</v>
      </c>
      <c r="C7794">
        <v>4.6000000000000001E-4</v>
      </c>
      <c r="D7794">
        <v>4.6000000000000001E-4</v>
      </c>
      <c r="E7794">
        <v>0.5</v>
      </c>
      <c r="F7794">
        <v>98985</v>
      </c>
      <c r="G7794">
        <v>45</v>
      </c>
      <c r="H7794">
        <v>98962</v>
      </c>
      <c r="I7794">
        <v>6088495</v>
      </c>
      <c r="J7794">
        <v>61.51</v>
      </c>
    </row>
    <row r="7795" spans="1:10" x14ac:dyDescent="0.45">
      <c r="A7795">
        <v>2003</v>
      </c>
      <c r="B7795">
        <v>20</v>
      </c>
      <c r="C7795">
        <v>4.8000000000000001E-4</v>
      </c>
      <c r="D7795">
        <v>4.8000000000000001E-4</v>
      </c>
      <c r="E7795">
        <v>0.5</v>
      </c>
      <c r="F7795">
        <v>98939</v>
      </c>
      <c r="G7795">
        <v>47</v>
      </c>
      <c r="H7795">
        <v>98916</v>
      </c>
      <c r="I7795">
        <v>5989533</v>
      </c>
      <c r="J7795">
        <v>60.54</v>
      </c>
    </row>
    <row r="7796" spans="1:10" x14ac:dyDescent="0.45">
      <c r="A7796">
        <v>2003</v>
      </c>
      <c r="B7796">
        <v>21</v>
      </c>
      <c r="C7796">
        <v>4.8999999999999998E-4</v>
      </c>
      <c r="D7796">
        <v>4.8999999999999998E-4</v>
      </c>
      <c r="E7796">
        <v>0.5</v>
      </c>
      <c r="F7796">
        <v>98892</v>
      </c>
      <c r="G7796">
        <v>48</v>
      </c>
      <c r="H7796">
        <v>98868</v>
      </c>
      <c r="I7796">
        <v>5890617</v>
      </c>
      <c r="J7796">
        <v>59.57</v>
      </c>
    </row>
    <row r="7797" spans="1:10" x14ac:dyDescent="0.45">
      <c r="A7797">
        <v>2003</v>
      </c>
      <c r="B7797">
        <v>22</v>
      </c>
      <c r="C7797">
        <v>5.1000000000000004E-4</v>
      </c>
      <c r="D7797">
        <v>5.1000000000000004E-4</v>
      </c>
      <c r="E7797">
        <v>0.5</v>
      </c>
      <c r="F7797">
        <v>98844</v>
      </c>
      <c r="G7797">
        <v>50</v>
      </c>
      <c r="H7797">
        <v>98819</v>
      </c>
      <c r="I7797">
        <v>5791749</v>
      </c>
      <c r="J7797">
        <v>58.59</v>
      </c>
    </row>
    <row r="7798" spans="1:10" x14ac:dyDescent="0.45">
      <c r="A7798">
        <v>2003</v>
      </c>
      <c r="B7798">
        <v>23</v>
      </c>
      <c r="C7798">
        <v>5.0000000000000001E-4</v>
      </c>
      <c r="D7798">
        <v>5.0000000000000001E-4</v>
      </c>
      <c r="E7798">
        <v>0.5</v>
      </c>
      <c r="F7798">
        <v>98794</v>
      </c>
      <c r="G7798">
        <v>49</v>
      </c>
      <c r="H7798">
        <v>98769</v>
      </c>
      <c r="I7798">
        <v>5692930</v>
      </c>
      <c r="J7798">
        <v>57.62</v>
      </c>
    </row>
    <row r="7799" spans="1:10" x14ac:dyDescent="0.45">
      <c r="A7799">
        <v>2003</v>
      </c>
      <c r="B7799">
        <v>24</v>
      </c>
      <c r="C7799">
        <v>5.1000000000000004E-4</v>
      </c>
      <c r="D7799">
        <v>5.1000000000000004E-4</v>
      </c>
      <c r="E7799">
        <v>0.5</v>
      </c>
      <c r="F7799">
        <v>98745</v>
      </c>
      <c r="G7799">
        <v>51</v>
      </c>
      <c r="H7799">
        <v>98719</v>
      </c>
      <c r="I7799">
        <v>5594161</v>
      </c>
      <c r="J7799">
        <v>56.65</v>
      </c>
    </row>
    <row r="7800" spans="1:10" x14ac:dyDescent="0.45">
      <c r="A7800">
        <v>2003</v>
      </c>
      <c r="B7800">
        <v>25</v>
      </c>
      <c r="C7800">
        <v>5.0000000000000001E-4</v>
      </c>
      <c r="D7800">
        <v>5.0000000000000001E-4</v>
      </c>
      <c r="E7800">
        <v>0.5</v>
      </c>
      <c r="F7800">
        <v>98694</v>
      </c>
      <c r="G7800">
        <v>49</v>
      </c>
      <c r="H7800">
        <v>98669</v>
      </c>
      <c r="I7800">
        <v>5495442</v>
      </c>
      <c r="J7800">
        <v>55.68</v>
      </c>
    </row>
    <row r="7801" spans="1:10" x14ac:dyDescent="0.45">
      <c r="A7801">
        <v>2003</v>
      </c>
      <c r="B7801">
        <v>26</v>
      </c>
      <c r="C7801">
        <v>5.4000000000000001E-4</v>
      </c>
      <c r="D7801">
        <v>5.4000000000000001E-4</v>
      </c>
      <c r="E7801">
        <v>0.5</v>
      </c>
      <c r="F7801">
        <v>98645</v>
      </c>
      <c r="G7801">
        <v>54</v>
      </c>
      <c r="H7801">
        <v>98618</v>
      </c>
      <c r="I7801">
        <v>5396772</v>
      </c>
      <c r="J7801">
        <v>54.71</v>
      </c>
    </row>
    <row r="7802" spans="1:10" x14ac:dyDescent="0.45">
      <c r="A7802">
        <v>2003</v>
      </c>
      <c r="B7802">
        <v>27</v>
      </c>
      <c r="C7802">
        <v>5.6999999999999998E-4</v>
      </c>
      <c r="D7802">
        <v>5.6999999999999998E-4</v>
      </c>
      <c r="E7802">
        <v>0.5</v>
      </c>
      <c r="F7802">
        <v>98591</v>
      </c>
      <c r="G7802">
        <v>56</v>
      </c>
      <c r="H7802">
        <v>98563</v>
      </c>
      <c r="I7802">
        <v>5298154</v>
      </c>
      <c r="J7802">
        <v>53.74</v>
      </c>
    </row>
    <row r="7803" spans="1:10" x14ac:dyDescent="0.45">
      <c r="A7803">
        <v>2003</v>
      </c>
      <c r="B7803">
        <v>28</v>
      </c>
      <c r="C7803">
        <v>5.5999999999999995E-4</v>
      </c>
      <c r="D7803">
        <v>5.5999999999999995E-4</v>
      </c>
      <c r="E7803">
        <v>0.5</v>
      </c>
      <c r="F7803">
        <v>98535</v>
      </c>
      <c r="G7803">
        <v>55</v>
      </c>
      <c r="H7803">
        <v>98508</v>
      </c>
      <c r="I7803">
        <v>5199591</v>
      </c>
      <c r="J7803">
        <v>52.77</v>
      </c>
    </row>
    <row r="7804" spans="1:10" x14ac:dyDescent="0.45">
      <c r="A7804">
        <v>2003</v>
      </c>
      <c r="B7804">
        <v>29</v>
      </c>
      <c r="C7804">
        <v>6.3000000000000003E-4</v>
      </c>
      <c r="D7804">
        <v>6.3000000000000003E-4</v>
      </c>
      <c r="E7804">
        <v>0.5</v>
      </c>
      <c r="F7804">
        <v>98480</v>
      </c>
      <c r="G7804">
        <v>62</v>
      </c>
      <c r="H7804">
        <v>98449</v>
      </c>
      <c r="I7804">
        <v>5101084</v>
      </c>
      <c r="J7804">
        <v>51.8</v>
      </c>
    </row>
    <row r="7805" spans="1:10" x14ac:dyDescent="0.45">
      <c r="A7805">
        <v>2003</v>
      </c>
      <c r="B7805">
        <v>30</v>
      </c>
      <c r="C7805">
        <v>6.3000000000000003E-4</v>
      </c>
      <c r="D7805">
        <v>6.3000000000000003E-4</v>
      </c>
      <c r="E7805">
        <v>0.5</v>
      </c>
      <c r="F7805">
        <v>98418</v>
      </c>
      <c r="G7805">
        <v>62</v>
      </c>
      <c r="H7805">
        <v>98388</v>
      </c>
      <c r="I7805">
        <v>5002635</v>
      </c>
      <c r="J7805">
        <v>50.83</v>
      </c>
    </row>
    <row r="7806" spans="1:10" x14ac:dyDescent="0.45">
      <c r="A7806">
        <v>2003</v>
      </c>
      <c r="B7806">
        <v>31</v>
      </c>
      <c r="C7806">
        <v>6.8000000000000005E-4</v>
      </c>
      <c r="D7806">
        <v>6.8000000000000005E-4</v>
      </c>
      <c r="E7806">
        <v>0.5</v>
      </c>
      <c r="F7806">
        <v>98357</v>
      </c>
      <c r="G7806">
        <v>67</v>
      </c>
      <c r="H7806">
        <v>98323</v>
      </c>
      <c r="I7806">
        <v>4904247</v>
      </c>
      <c r="J7806">
        <v>49.86</v>
      </c>
    </row>
    <row r="7807" spans="1:10" x14ac:dyDescent="0.45">
      <c r="A7807">
        <v>2003</v>
      </c>
      <c r="B7807">
        <v>32</v>
      </c>
      <c r="C7807">
        <v>6.8999999999999997E-4</v>
      </c>
      <c r="D7807">
        <v>6.8999999999999997E-4</v>
      </c>
      <c r="E7807">
        <v>0.5</v>
      </c>
      <c r="F7807">
        <v>98290</v>
      </c>
      <c r="G7807">
        <v>68</v>
      </c>
      <c r="H7807">
        <v>98256</v>
      </c>
      <c r="I7807">
        <v>4805923</v>
      </c>
      <c r="J7807">
        <v>48.9</v>
      </c>
    </row>
    <row r="7808" spans="1:10" x14ac:dyDescent="0.45">
      <c r="A7808">
        <v>2003</v>
      </c>
      <c r="B7808">
        <v>33</v>
      </c>
      <c r="C7808">
        <v>8.1999999999999998E-4</v>
      </c>
      <c r="D7808">
        <v>8.1999999999999998E-4</v>
      </c>
      <c r="E7808">
        <v>0.5</v>
      </c>
      <c r="F7808">
        <v>98222</v>
      </c>
      <c r="G7808">
        <v>80</v>
      </c>
      <c r="H7808">
        <v>98182</v>
      </c>
      <c r="I7808">
        <v>4707667</v>
      </c>
      <c r="J7808">
        <v>47.93</v>
      </c>
    </row>
    <row r="7809" spans="1:10" x14ac:dyDescent="0.45">
      <c r="A7809">
        <v>2003</v>
      </c>
      <c r="B7809">
        <v>34</v>
      </c>
      <c r="C7809">
        <v>8.4999999999999995E-4</v>
      </c>
      <c r="D7809">
        <v>8.4999999999999995E-4</v>
      </c>
      <c r="E7809">
        <v>0.5</v>
      </c>
      <c r="F7809">
        <v>98142</v>
      </c>
      <c r="G7809">
        <v>84</v>
      </c>
      <c r="H7809">
        <v>98100</v>
      </c>
      <c r="I7809">
        <v>4609485</v>
      </c>
      <c r="J7809">
        <v>46.97</v>
      </c>
    </row>
    <row r="7810" spans="1:10" x14ac:dyDescent="0.45">
      <c r="A7810">
        <v>2003</v>
      </c>
      <c r="B7810">
        <v>35</v>
      </c>
      <c r="C7810">
        <v>9.7999999999999997E-4</v>
      </c>
      <c r="D7810">
        <v>9.7999999999999997E-4</v>
      </c>
      <c r="E7810">
        <v>0.5</v>
      </c>
      <c r="F7810">
        <v>98058</v>
      </c>
      <c r="G7810">
        <v>96</v>
      </c>
      <c r="H7810">
        <v>98010</v>
      </c>
      <c r="I7810">
        <v>4511385</v>
      </c>
      <c r="J7810">
        <v>46.01</v>
      </c>
    </row>
    <row r="7811" spans="1:10" x14ac:dyDescent="0.45">
      <c r="A7811">
        <v>2003</v>
      </c>
      <c r="B7811">
        <v>36</v>
      </c>
      <c r="C7811">
        <v>1.0300000000000001E-3</v>
      </c>
      <c r="D7811">
        <v>1.0300000000000001E-3</v>
      </c>
      <c r="E7811">
        <v>0.5</v>
      </c>
      <c r="F7811">
        <v>97962</v>
      </c>
      <c r="G7811">
        <v>101</v>
      </c>
      <c r="H7811">
        <v>97912</v>
      </c>
      <c r="I7811">
        <v>4413375</v>
      </c>
      <c r="J7811">
        <v>45.05</v>
      </c>
    </row>
    <row r="7812" spans="1:10" x14ac:dyDescent="0.45">
      <c r="A7812">
        <v>2003</v>
      </c>
      <c r="B7812">
        <v>37</v>
      </c>
      <c r="C7812">
        <v>1.14E-3</v>
      </c>
      <c r="D7812">
        <v>1.14E-3</v>
      </c>
      <c r="E7812">
        <v>0.5</v>
      </c>
      <c r="F7812">
        <v>97861</v>
      </c>
      <c r="G7812">
        <v>111</v>
      </c>
      <c r="H7812">
        <v>97805</v>
      </c>
      <c r="I7812">
        <v>4315463</v>
      </c>
      <c r="J7812">
        <v>44.1</v>
      </c>
    </row>
    <row r="7813" spans="1:10" x14ac:dyDescent="0.45">
      <c r="A7813">
        <v>2003</v>
      </c>
      <c r="B7813">
        <v>38</v>
      </c>
      <c r="C7813">
        <v>1.23E-3</v>
      </c>
      <c r="D7813">
        <v>1.23E-3</v>
      </c>
      <c r="E7813">
        <v>0.5</v>
      </c>
      <c r="F7813">
        <v>97750</v>
      </c>
      <c r="G7813">
        <v>120</v>
      </c>
      <c r="H7813">
        <v>97690</v>
      </c>
      <c r="I7813">
        <v>4217658</v>
      </c>
      <c r="J7813">
        <v>43.15</v>
      </c>
    </row>
    <row r="7814" spans="1:10" x14ac:dyDescent="0.45">
      <c r="A7814">
        <v>2003</v>
      </c>
      <c r="B7814">
        <v>39</v>
      </c>
      <c r="C7814">
        <v>1.3600000000000001E-3</v>
      </c>
      <c r="D7814">
        <v>1.3600000000000001E-3</v>
      </c>
      <c r="E7814">
        <v>0.5</v>
      </c>
      <c r="F7814">
        <v>97630</v>
      </c>
      <c r="G7814">
        <v>133</v>
      </c>
      <c r="H7814">
        <v>97563</v>
      </c>
      <c r="I7814">
        <v>4119968</v>
      </c>
      <c r="J7814">
        <v>42.2</v>
      </c>
    </row>
    <row r="7815" spans="1:10" x14ac:dyDescent="0.45">
      <c r="A7815">
        <v>2003</v>
      </c>
      <c r="B7815">
        <v>40</v>
      </c>
      <c r="C7815">
        <v>1.5200000000000001E-3</v>
      </c>
      <c r="D7815">
        <v>1.5200000000000001E-3</v>
      </c>
      <c r="E7815">
        <v>0.5</v>
      </c>
      <c r="F7815">
        <v>97497</v>
      </c>
      <c r="G7815">
        <v>148</v>
      </c>
      <c r="H7815">
        <v>97423</v>
      </c>
      <c r="I7815">
        <v>4022404</v>
      </c>
      <c r="J7815">
        <v>41.26</v>
      </c>
    </row>
    <row r="7816" spans="1:10" x14ac:dyDescent="0.45">
      <c r="A7816">
        <v>2003</v>
      </c>
      <c r="B7816">
        <v>41</v>
      </c>
      <c r="C7816">
        <v>1.64E-3</v>
      </c>
      <c r="D7816">
        <v>1.64E-3</v>
      </c>
      <c r="E7816">
        <v>0.5</v>
      </c>
      <c r="F7816">
        <v>97349</v>
      </c>
      <c r="G7816">
        <v>159</v>
      </c>
      <c r="H7816">
        <v>97269</v>
      </c>
      <c r="I7816">
        <v>3924982</v>
      </c>
      <c r="J7816">
        <v>40.32</v>
      </c>
    </row>
    <row r="7817" spans="1:10" x14ac:dyDescent="0.45">
      <c r="A7817">
        <v>2003</v>
      </c>
      <c r="B7817">
        <v>42</v>
      </c>
      <c r="C7817">
        <v>1.7799999999999999E-3</v>
      </c>
      <c r="D7817">
        <v>1.7799999999999999E-3</v>
      </c>
      <c r="E7817">
        <v>0.5</v>
      </c>
      <c r="F7817">
        <v>97189</v>
      </c>
      <c r="G7817">
        <v>173</v>
      </c>
      <c r="H7817">
        <v>97103</v>
      </c>
      <c r="I7817">
        <v>3827712</v>
      </c>
      <c r="J7817">
        <v>39.380000000000003</v>
      </c>
    </row>
    <row r="7818" spans="1:10" x14ac:dyDescent="0.45">
      <c r="A7818">
        <v>2003</v>
      </c>
      <c r="B7818">
        <v>43</v>
      </c>
      <c r="C7818">
        <v>1.91E-3</v>
      </c>
      <c r="D7818">
        <v>1.91E-3</v>
      </c>
      <c r="E7818">
        <v>0.5</v>
      </c>
      <c r="F7818">
        <v>97017</v>
      </c>
      <c r="G7818">
        <v>185</v>
      </c>
      <c r="H7818">
        <v>96924</v>
      </c>
      <c r="I7818">
        <v>3730609</v>
      </c>
      <c r="J7818">
        <v>38.450000000000003</v>
      </c>
    </row>
    <row r="7819" spans="1:10" x14ac:dyDescent="0.45">
      <c r="A7819">
        <v>2003</v>
      </c>
      <c r="B7819">
        <v>44</v>
      </c>
      <c r="C7819">
        <v>2.1099999999999999E-3</v>
      </c>
      <c r="D7819">
        <v>2.1099999999999999E-3</v>
      </c>
      <c r="E7819">
        <v>0.5</v>
      </c>
      <c r="F7819">
        <v>96832</v>
      </c>
      <c r="G7819">
        <v>204</v>
      </c>
      <c r="H7819">
        <v>96729</v>
      </c>
      <c r="I7819">
        <v>3633685</v>
      </c>
      <c r="J7819">
        <v>37.53</v>
      </c>
    </row>
    <row r="7820" spans="1:10" x14ac:dyDescent="0.45">
      <c r="A7820">
        <v>2003</v>
      </c>
      <c r="B7820">
        <v>45</v>
      </c>
      <c r="C7820">
        <v>2.2899999999999999E-3</v>
      </c>
      <c r="D7820">
        <v>2.2799999999999999E-3</v>
      </c>
      <c r="E7820">
        <v>0.5</v>
      </c>
      <c r="F7820">
        <v>96627</v>
      </c>
      <c r="G7820">
        <v>221</v>
      </c>
      <c r="H7820">
        <v>96517</v>
      </c>
      <c r="I7820">
        <v>3536956</v>
      </c>
      <c r="J7820">
        <v>36.6</v>
      </c>
    </row>
    <row r="7821" spans="1:10" x14ac:dyDescent="0.45">
      <c r="A7821">
        <v>2003</v>
      </c>
      <c r="B7821">
        <v>46</v>
      </c>
      <c r="C7821">
        <v>2.48E-3</v>
      </c>
      <c r="D7821">
        <v>2.48E-3</v>
      </c>
      <c r="E7821">
        <v>0.5</v>
      </c>
      <c r="F7821">
        <v>96407</v>
      </c>
      <c r="G7821">
        <v>239</v>
      </c>
      <c r="H7821">
        <v>96287</v>
      </c>
      <c r="I7821">
        <v>3440439</v>
      </c>
      <c r="J7821">
        <v>35.69</v>
      </c>
    </row>
    <row r="7822" spans="1:10" x14ac:dyDescent="0.45">
      <c r="A7822">
        <v>2003</v>
      </c>
      <c r="B7822">
        <v>47</v>
      </c>
      <c r="C7822">
        <v>2.6099999999999999E-3</v>
      </c>
      <c r="D7822">
        <v>2.6099999999999999E-3</v>
      </c>
      <c r="E7822">
        <v>0.5</v>
      </c>
      <c r="F7822">
        <v>96168</v>
      </c>
      <c r="G7822">
        <v>251</v>
      </c>
      <c r="H7822">
        <v>96042</v>
      </c>
      <c r="I7822">
        <v>3344151</v>
      </c>
      <c r="J7822">
        <v>34.770000000000003</v>
      </c>
    </row>
    <row r="7823" spans="1:10" x14ac:dyDescent="0.45">
      <c r="A7823">
        <v>2003</v>
      </c>
      <c r="B7823">
        <v>48</v>
      </c>
      <c r="C7823">
        <v>2.81E-3</v>
      </c>
      <c r="D7823">
        <v>2.81E-3</v>
      </c>
      <c r="E7823">
        <v>0.5</v>
      </c>
      <c r="F7823">
        <v>95917</v>
      </c>
      <c r="G7823">
        <v>269</v>
      </c>
      <c r="H7823">
        <v>95782</v>
      </c>
      <c r="I7823">
        <v>3248109</v>
      </c>
      <c r="J7823">
        <v>33.86</v>
      </c>
    </row>
    <row r="7824" spans="1:10" x14ac:dyDescent="0.45">
      <c r="A7824">
        <v>2003</v>
      </c>
      <c r="B7824">
        <v>49</v>
      </c>
      <c r="C7824">
        <v>3.0400000000000002E-3</v>
      </c>
      <c r="D7824">
        <v>3.0300000000000001E-3</v>
      </c>
      <c r="E7824">
        <v>0.5</v>
      </c>
      <c r="F7824">
        <v>95648</v>
      </c>
      <c r="G7824">
        <v>290</v>
      </c>
      <c r="H7824">
        <v>95502</v>
      </c>
      <c r="I7824">
        <v>3152327</v>
      </c>
      <c r="J7824">
        <v>32.96</v>
      </c>
    </row>
    <row r="7825" spans="1:10" x14ac:dyDescent="0.45">
      <c r="A7825">
        <v>2003</v>
      </c>
      <c r="B7825">
        <v>50</v>
      </c>
      <c r="C7825">
        <v>3.2799999999999999E-3</v>
      </c>
      <c r="D7825">
        <v>3.2699999999999999E-3</v>
      </c>
      <c r="E7825">
        <v>0.5</v>
      </c>
      <c r="F7825">
        <v>95357</v>
      </c>
      <c r="G7825">
        <v>312</v>
      </c>
      <c r="H7825">
        <v>95201</v>
      </c>
      <c r="I7825">
        <v>3056825</v>
      </c>
      <c r="J7825">
        <v>32.06</v>
      </c>
    </row>
    <row r="7826" spans="1:10" x14ac:dyDescent="0.45">
      <c r="A7826">
        <v>2003</v>
      </c>
      <c r="B7826">
        <v>51</v>
      </c>
      <c r="C7826">
        <v>3.5400000000000002E-3</v>
      </c>
      <c r="D7826">
        <v>3.5400000000000002E-3</v>
      </c>
      <c r="E7826">
        <v>0.5</v>
      </c>
      <c r="F7826">
        <v>95045</v>
      </c>
      <c r="G7826">
        <v>336</v>
      </c>
      <c r="H7826">
        <v>94877</v>
      </c>
      <c r="I7826">
        <v>2961623</v>
      </c>
      <c r="J7826">
        <v>31.16</v>
      </c>
    </row>
    <row r="7827" spans="1:10" x14ac:dyDescent="0.45">
      <c r="A7827">
        <v>2003</v>
      </c>
      <c r="B7827">
        <v>52</v>
      </c>
      <c r="C7827">
        <v>3.7599999999999999E-3</v>
      </c>
      <c r="D7827">
        <v>3.7599999999999999E-3</v>
      </c>
      <c r="E7827">
        <v>0.5</v>
      </c>
      <c r="F7827">
        <v>94709</v>
      </c>
      <c r="G7827">
        <v>356</v>
      </c>
      <c r="H7827">
        <v>94531</v>
      </c>
      <c r="I7827">
        <v>2866746</v>
      </c>
      <c r="J7827">
        <v>30.27</v>
      </c>
    </row>
    <row r="7828" spans="1:10" x14ac:dyDescent="0.45">
      <c r="A7828">
        <v>2003</v>
      </c>
      <c r="B7828">
        <v>53</v>
      </c>
      <c r="C7828">
        <v>4.0099999999999997E-3</v>
      </c>
      <c r="D7828">
        <v>4.0000000000000001E-3</v>
      </c>
      <c r="E7828">
        <v>0.5</v>
      </c>
      <c r="F7828">
        <v>94354</v>
      </c>
      <c r="G7828">
        <v>378</v>
      </c>
      <c r="H7828">
        <v>94165</v>
      </c>
      <c r="I7828">
        <v>2772215</v>
      </c>
      <c r="J7828">
        <v>29.38</v>
      </c>
    </row>
    <row r="7829" spans="1:10" x14ac:dyDescent="0.45">
      <c r="A7829">
        <v>2003</v>
      </c>
      <c r="B7829">
        <v>54</v>
      </c>
      <c r="C7829">
        <v>4.4400000000000004E-3</v>
      </c>
      <c r="D7829">
        <v>4.4299999999999999E-3</v>
      </c>
      <c r="E7829">
        <v>0.5</v>
      </c>
      <c r="F7829">
        <v>93976</v>
      </c>
      <c r="G7829">
        <v>416</v>
      </c>
      <c r="H7829">
        <v>93768</v>
      </c>
      <c r="I7829">
        <v>2678050</v>
      </c>
      <c r="J7829">
        <v>28.5</v>
      </c>
    </row>
    <row r="7830" spans="1:10" x14ac:dyDescent="0.45">
      <c r="A7830">
        <v>2003</v>
      </c>
      <c r="B7830">
        <v>55</v>
      </c>
      <c r="C7830">
        <v>4.8500000000000001E-3</v>
      </c>
      <c r="D7830">
        <v>4.8399999999999997E-3</v>
      </c>
      <c r="E7830">
        <v>0.5</v>
      </c>
      <c r="F7830">
        <v>93560</v>
      </c>
      <c r="G7830">
        <v>452</v>
      </c>
      <c r="H7830">
        <v>93333</v>
      </c>
      <c r="I7830">
        <v>2584282</v>
      </c>
      <c r="J7830">
        <v>27.62</v>
      </c>
    </row>
    <row r="7831" spans="1:10" x14ac:dyDescent="0.45">
      <c r="A7831">
        <v>2003</v>
      </c>
      <c r="B7831">
        <v>56</v>
      </c>
      <c r="C7831">
        <v>5.1799999999999997E-3</v>
      </c>
      <c r="D7831">
        <v>5.1700000000000001E-3</v>
      </c>
      <c r="E7831">
        <v>0.5</v>
      </c>
      <c r="F7831">
        <v>93107</v>
      </c>
      <c r="G7831">
        <v>481</v>
      </c>
      <c r="H7831">
        <v>92867</v>
      </c>
      <c r="I7831">
        <v>2490949</v>
      </c>
      <c r="J7831">
        <v>26.75</v>
      </c>
    </row>
    <row r="7832" spans="1:10" x14ac:dyDescent="0.45">
      <c r="A7832">
        <v>2003</v>
      </c>
      <c r="B7832">
        <v>57</v>
      </c>
      <c r="C7832">
        <v>5.7999999999999996E-3</v>
      </c>
      <c r="D7832">
        <v>5.7800000000000004E-3</v>
      </c>
      <c r="E7832">
        <v>0.5</v>
      </c>
      <c r="F7832">
        <v>92626</v>
      </c>
      <c r="G7832">
        <v>535</v>
      </c>
      <c r="H7832">
        <v>92358</v>
      </c>
      <c r="I7832">
        <v>2398082</v>
      </c>
      <c r="J7832">
        <v>25.89</v>
      </c>
    </row>
    <row r="7833" spans="1:10" x14ac:dyDescent="0.45">
      <c r="A7833">
        <v>2003</v>
      </c>
      <c r="B7833">
        <v>58</v>
      </c>
      <c r="C7833">
        <v>6.4400000000000004E-3</v>
      </c>
      <c r="D7833">
        <v>6.4200000000000004E-3</v>
      </c>
      <c r="E7833">
        <v>0.5</v>
      </c>
      <c r="F7833">
        <v>92091</v>
      </c>
      <c r="G7833">
        <v>591</v>
      </c>
      <c r="H7833">
        <v>91795</v>
      </c>
      <c r="I7833">
        <v>2305724</v>
      </c>
      <c r="J7833">
        <v>25.04</v>
      </c>
    </row>
    <row r="7834" spans="1:10" x14ac:dyDescent="0.45">
      <c r="A7834">
        <v>2003</v>
      </c>
      <c r="B7834">
        <v>59</v>
      </c>
      <c r="C7834">
        <v>7.1599999999999997E-3</v>
      </c>
      <c r="D7834">
        <v>7.1300000000000001E-3</v>
      </c>
      <c r="E7834">
        <v>0.5</v>
      </c>
      <c r="F7834">
        <v>91499</v>
      </c>
      <c r="G7834">
        <v>653</v>
      </c>
      <c r="H7834">
        <v>91173</v>
      </c>
      <c r="I7834">
        <v>2213929</v>
      </c>
      <c r="J7834">
        <v>24.2</v>
      </c>
    </row>
    <row r="7835" spans="1:10" x14ac:dyDescent="0.45">
      <c r="A7835">
        <v>2003</v>
      </c>
      <c r="B7835">
        <v>60</v>
      </c>
      <c r="C7835">
        <v>7.8200000000000006E-3</v>
      </c>
      <c r="D7835">
        <v>7.79E-3</v>
      </c>
      <c r="E7835">
        <v>0.5</v>
      </c>
      <c r="F7835">
        <v>90847</v>
      </c>
      <c r="G7835">
        <v>708</v>
      </c>
      <c r="H7835">
        <v>90493</v>
      </c>
      <c r="I7835">
        <v>2122756</v>
      </c>
      <c r="J7835">
        <v>23.37</v>
      </c>
    </row>
    <row r="7836" spans="1:10" x14ac:dyDescent="0.45">
      <c r="A7836">
        <v>2003</v>
      </c>
      <c r="B7836">
        <v>61</v>
      </c>
      <c r="C7836">
        <v>8.43E-3</v>
      </c>
      <c r="D7836">
        <v>8.3999999999999995E-3</v>
      </c>
      <c r="E7836">
        <v>0.5</v>
      </c>
      <c r="F7836">
        <v>90139</v>
      </c>
      <c r="G7836">
        <v>757</v>
      </c>
      <c r="H7836">
        <v>89760</v>
      </c>
      <c r="I7836">
        <v>2032263</v>
      </c>
      <c r="J7836">
        <v>22.55</v>
      </c>
    </row>
    <row r="7837" spans="1:10" x14ac:dyDescent="0.45">
      <c r="A7837">
        <v>2003</v>
      </c>
      <c r="B7837">
        <v>62</v>
      </c>
      <c r="C7837">
        <v>9.2499999999999995E-3</v>
      </c>
      <c r="D7837">
        <v>9.1999999999999998E-3</v>
      </c>
      <c r="E7837">
        <v>0.5</v>
      </c>
      <c r="F7837">
        <v>89382</v>
      </c>
      <c r="G7837">
        <v>823</v>
      </c>
      <c r="H7837">
        <v>88971</v>
      </c>
      <c r="I7837">
        <v>1942503</v>
      </c>
      <c r="J7837">
        <v>21.73</v>
      </c>
    </row>
    <row r="7838" spans="1:10" x14ac:dyDescent="0.45">
      <c r="A7838">
        <v>2003</v>
      </c>
      <c r="B7838">
        <v>63</v>
      </c>
      <c r="C7838">
        <v>1.0059999999999999E-2</v>
      </c>
      <c r="D7838">
        <v>1.001E-2</v>
      </c>
      <c r="E7838">
        <v>0.5</v>
      </c>
      <c r="F7838">
        <v>88559</v>
      </c>
      <c r="G7838">
        <v>886</v>
      </c>
      <c r="H7838">
        <v>88116</v>
      </c>
      <c r="I7838">
        <v>1853533</v>
      </c>
      <c r="J7838">
        <v>20.93</v>
      </c>
    </row>
    <row r="7839" spans="1:10" x14ac:dyDescent="0.45">
      <c r="A7839">
        <v>2003</v>
      </c>
      <c r="B7839">
        <v>64</v>
      </c>
      <c r="C7839">
        <v>1.1169999999999999E-2</v>
      </c>
      <c r="D7839">
        <v>1.11E-2</v>
      </c>
      <c r="E7839">
        <v>0.5</v>
      </c>
      <c r="F7839">
        <v>87673</v>
      </c>
      <c r="G7839">
        <v>973</v>
      </c>
      <c r="H7839">
        <v>87186</v>
      </c>
      <c r="I7839">
        <v>1765417</v>
      </c>
      <c r="J7839">
        <v>20.14</v>
      </c>
    </row>
    <row r="7840" spans="1:10" x14ac:dyDescent="0.45">
      <c r="A7840">
        <v>2003</v>
      </c>
      <c r="B7840">
        <v>65</v>
      </c>
      <c r="C7840">
        <v>1.1939999999999999E-2</v>
      </c>
      <c r="D7840">
        <v>1.187E-2</v>
      </c>
      <c r="E7840">
        <v>0.5</v>
      </c>
      <c r="F7840">
        <v>86699</v>
      </c>
      <c r="G7840">
        <v>1029</v>
      </c>
      <c r="H7840">
        <v>86185</v>
      </c>
      <c r="I7840">
        <v>1678231</v>
      </c>
      <c r="J7840">
        <v>19.36</v>
      </c>
    </row>
    <row r="7841" spans="1:10" x14ac:dyDescent="0.45">
      <c r="A7841">
        <v>2003</v>
      </c>
      <c r="B7841">
        <v>66</v>
      </c>
      <c r="C7841">
        <v>1.2840000000000001E-2</v>
      </c>
      <c r="D7841">
        <v>1.2760000000000001E-2</v>
      </c>
      <c r="E7841">
        <v>0.5</v>
      </c>
      <c r="F7841">
        <v>85670</v>
      </c>
      <c r="G7841">
        <v>1093</v>
      </c>
      <c r="H7841">
        <v>85124</v>
      </c>
      <c r="I7841">
        <v>1592046</v>
      </c>
      <c r="J7841">
        <v>18.579999999999998</v>
      </c>
    </row>
    <row r="7842" spans="1:10" x14ac:dyDescent="0.45">
      <c r="A7842">
        <v>2003</v>
      </c>
      <c r="B7842">
        <v>67</v>
      </c>
      <c r="C7842">
        <v>1.421E-2</v>
      </c>
      <c r="D7842">
        <v>1.4109999999999999E-2</v>
      </c>
      <c r="E7842">
        <v>0.5</v>
      </c>
      <c r="F7842">
        <v>84577</v>
      </c>
      <c r="G7842">
        <v>1193</v>
      </c>
      <c r="H7842">
        <v>83980</v>
      </c>
      <c r="I7842">
        <v>1506922</v>
      </c>
      <c r="J7842">
        <v>17.82</v>
      </c>
    </row>
    <row r="7843" spans="1:10" x14ac:dyDescent="0.45">
      <c r="A7843">
        <v>2003</v>
      </c>
      <c r="B7843">
        <v>68</v>
      </c>
      <c r="C7843">
        <v>1.546E-2</v>
      </c>
      <c r="D7843">
        <v>1.5339999999999999E-2</v>
      </c>
      <c r="E7843">
        <v>0.5</v>
      </c>
      <c r="F7843">
        <v>83384</v>
      </c>
      <c r="G7843">
        <v>1279</v>
      </c>
      <c r="H7843">
        <v>82744</v>
      </c>
      <c r="I7843">
        <v>1422942</v>
      </c>
      <c r="J7843">
        <v>17.059999999999999</v>
      </c>
    </row>
    <row r="7844" spans="1:10" x14ac:dyDescent="0.45">
      <c r="A7844">
        <v>2003</v>
      </c>
      <c r="B7844">
        <v>69</v>
      </c>
      <c r="C7844">
        <v>1.677E-2</v>
      </c>
      <c r="D7844">
        <v>1.6629999999999999E-2</v>
      </c>
      <c r="E7844">
        <v>0.5</v>
      </c>
      <c r="F7844">
        <v>82105</v>
      </c>
      <c r="G7844">
        <v>1365</v>
      </c>
      <c r="H7844">
        <v>81422</v>
      </c>
      <c r="I7844">
        <v>1340198</v>
      </c>
      <c r="J7844">
        <v>16.32</v>
      </c>
    </row>
    <row r="7845" spans="1:10" x14ac:dyDescent="0.45">
      <c r="A7845">
        <v>2003</v>
      </c>
      <c r="B7845">
        <v>70</v>
      </c>
      <c r="C7845">
        <v>1.8870000000000001E-2</v>
      </c>
      <c r="D7845">
        <v>1.8700000000000001E-2</v>
      </c>
      <c r="E7845">
        <v>0.5</v>
      </c>
      <c r="F7845">
        <v>80739</v>
      </c>
      <c r="G7845">
        <v>1509</v>
      </c>
      <c r="H7845">
        <v>79985</v>
      </c>
      <c r="I7845">
        <v>1258776</v>
      </c>
      <c r="J7845">
        <v>15.59</v>
      </c>
    </row>
    <row r="7846" spans="1:10" x14ac:dyDescent="0.45">
      <c r="A7846">
        <v>2003</v>
      </c>
      <c r="B7846">
        <v>71</v>
      </c>
      <c r="C7846">
        <v>2.0230000000000001E-2</v>
      </c>
      <c r="D7846">
        <v>2.0029999999999999E-2</v>
      </c>
      <c r="E7846">
        <v>0.5</v>
      </c>
      <c r="F7846">
        <v>79230</v>
      </c>
      <c r="G7846">
        <v>1587</v>
      </c>
      <c r="H7846">
        <v>78436</v>
      </c>
      <c r="I7846">
        <v>1178791</v>
      </c>
      <c r="J7846">
        <v>14.88</v>
      </c>
    </row>
    <row r="7847" spans="1:10" x14ac:dyDescent="0.45">
      <c r="A7847">
        <v>2003</v>
      </c>
      <c r="B7847">
        <v>72</v>
      </c>
      <c r="C7847">
        <v>2.2190000000000001E-2</v>
      </c>
      <c r="D7847">
        <v>2.1950000000000001E-2</v>
      </c>
      <c r="E7847">
        <v>0.5</v>
      </c>
      <c r="F7847">
        <v>77643</v>
      </c>
      <c r="G7847">
        <v>1704</v>
      </c>
      <c r="H7847">
        <v>76791</v>
      </c>
      <c r="I7847">
        <v>1100355</v>
      </c>
      <c r="J7847">
        <v>14.17</v>
      </c>
    </row>
    <row r="7848" spans="1:10" x14ac:dyDescent="0.45">
      <c r="A7848">
        <v>2003</v>
      </c>
      <c r="B7848">
        <v>73</v>
      </c>
      <c r="C7848">
        <v>2.436E-2</v>
      </c>
      <c r="D7848">
        <v>2.4070000000000001E-2</v>
      </c>
      <c r="E7848">
        <v>0.5</v>
      </c>
      <c r="F7848">
        <v>75939</v>
      </c>
      <c r="G7848">
        <v>1828</v>
      </c>
      <c r="H7848">
        <v>75025</v>
      </c>
      <c r="I7848">
        <v>1023564</v>
      </c>
      <c r="J7848">
        <v>13.48</v>
      </c>
    </row>
    <row r="7849" spans="1:10" x14ac:dyDescent="0.45">
      <c r="A7849">
        <v>2003</v>
      </c>
      <c r="B7849">
        <v>74</v>
      </c>
      <c r="C7849">
        <v>2.6530000000000001E-2</v>
      </c>
      <c r="D7849">
        <v>2.6179999999999998E-2</v>
      </c>
      <c r="E7849">
        <v>0.5</v>
      </c>
      <c r="F7849">
        <v>74111</v>
      </c>
      <c r="G7849">
        <v>1940</v>
      </c>
      <c r="H7849">
        <v>73141</v>
      </c>
      <c r="I7849">
        <v>948539</v>
      </c>
      <c r="J7849">
        <v>12.8</v>
      </c>
    </row>
    <row r="7850" spans="1:10" x14ac:dyDescent="0.45">
      <c r="A7850">
        <v>2003</v>
      </c>
      <c r="B7850">
        <v>75</v>
      </c>
      <c r="C7850">
        <v>2.9749999999999999E-2</v>
      </c>
      <c r="D7850">
        <v>2.9309999999999999E-2</v>
      </c>
      <c r="E7850">
        <v>0.5</v>
      </c>
      <c r="F7850">
        <v>72171</v>
      </c>
      <c r="G7850">
        <v>2115</v>
      </c>
      <c r="H7850">
        <v>71113</v>
      </c>
      <c r="I7850">
        <v>875398</v>
      </c>
      <c r="J7850">
        <v>12.13</v>
      </c>
    </row>
    <row r="7851" spans="1:10" x14ac:dyDescent="0.45">
      <c r="A7851">
        <v>2003</v>
      </c>
      <c r="B7851">
        <v>76</v>
      </c>
      <c r="C7851">
        <v>3.2629999999999999E-2</v>
      </c>
      <c r="D7851">
        <v>3.211E-2</v>
      </c>
      <c r="E7851">
        <v>0.5</v>
      </c>
      <c r="F7851">
        <v>70056</v>
      </c>
      <c r="G7851">
        <v>2249</v>
      </c>
      <c r="H7851">
        <v>68931</v>
      </c>
      <c r="I7851">
        <v>804284</v>
      </c>
      <c r="J7851">
        <v>11.48</v>
      </c>
    </row>
    <row r="7852" spans="1:10" x14ac:dyDescent="0.45">
      <c r="A7852">
        <v>2003</v>
      </c>
      <c r="B7852">
        <v>77</v>
      </c>
      <c r="C7852">
        <v>3.6040000000000003E-2</v>
      </c>
      <c r="D7852">
        <v>3.5400000000000001E-2</v>
      </c>
      <c r="E7852">
        <v>0.5</v>
      </c>
      <c r="F7852">
        <v>67806</v>
      </c>
      <c r="G7852">
        <v>2400</v>
      </c>
      <c r="H7852">
        <v>66606</v>
      </c>
      <c r="I7852">
        <v>735353</v>
      </c>
      <c r="J7852">
        <v>10.84</v>
      </c>
    </row>
    <row r="7853" spans="1:10" x14ac:dyDescent="0.45">
      <c r="A7853">
        <v>2003</v>
      </c>
      <c r="B7853">
        <v>78</v>
      </c>
      <c r="C7853">
        <v>3.9730000000000001E-2</v>
      </c>
      <c r="D7853">
        <v>3.8960000000000002E-2</v>
      </c>
      <c r="E7853">
        <v>0.5</v>
      </c>
      <c r="F7853">
        <v>65406</v>
      </c>
      <c r="G7853">
        <v>2548</v>
      </c>
      <c r="H7853">
        <v>64132</v>
      </c>
      <c r="I7853">
        <v>668747</v>
      </c>
      <c r="J7853">
        <v>10.220000000000001</v>
      </c>
    </row>
    <row r="7854" spans="1:10" x14ac:dyDescent="0.45">
      <c r="A7854">
        <v>2003</v>
      </c>
      <c r="B7854">
        <v>79</v>
      </c>
      <c r="C7854">
        <v>4.4089999999999997E-2</v>
      </c>
      <c r="D7854">
        <v>4.3139999999999998E-2</v>
      </c>
      <c r="E7854">
        <v>0.5</v>
      </c>
      <c r="F7854">
        <v>62858</v>
      </c>
      <c r="G7854">
        <v>2711</v>
      </c>
      <c r="H7854">
        <v>61503</v>
      </c>
      <c r="I7854">
        <v>604615</v>
      </c>
      <c r="J7854">
        <v>9.6199999999999992</v>
      </c>
    </row>
    <row r="7855" spans="1:10" x14ac:dyDescent="0.45">
      <c r="A7855">
        <v>2003</v>
      </c>
      <c r="B7855">
        <v>80</v>
      </c>
      <c r="C7855">
        <v>4.9509999999999998E-2</v>
      </c>
      <c r="D7855">
        <v>4.8309999999999999E-2</v>
      </c>
      <c r="E7855">
        <v>0.5</v>
      </c>
      <c r="F7855">
        <v>60147</v>
      </c>
      <c r="G7855">
        <v>2906</v>
      </c>
      <c r="H7855">
        <v>58694</v>
      </c>
      <c r="I7855">
        <v>543112</v>
      </c>
      <c r="J7855">
        <v>9.0299999999999994</v>
      </c>
    </row>
    <row r="7856" spans="1:10" x14ac:dyDescent="0.45">
      <c r="A7856">
        <v>2003</v>
      </c>
      <c r="B7856">
        <v>81</v>
      </c>
      <c r="C7856">
        <v>5.5230000000000001E-2</v>
      </c>
      <c r="D7856">
        <v>5.3749999999999999E-2</v>
      </c>
      <c r="E7856">
        <v>0.5</v>
      </c>
      <c r="F7856">
        <v>57241</v>
      </c>
      <c r="G7856">
        <v>3076</v>
      </c>
      <c r="H7856">
        <v>55703</v>
      </c>
      <c r="I7856">
        <v>484418</v>
      </c>
      <c r="J7856">
        <v>8.4600000000000009</v>
      </c>
    </row>
    <row r="7857" spans="1:10" x14ac:dyDescent="0.45">
      <c r="A7857">
        <v>2003</v>
      </c>
      <c r="B7857">
        <v>82</v>
      </c>
      <c r="C7857">
        <v>6.1760000000000002E-2</v>
      </c>
      <c r="D7857">
        <v>5.9909999999999998E-2</v>
      </c>
      <c r="E7857">
        <v>0.5</v>
      </c>
      <c r="F7857">
        <v>54165</v>
      </c>
      <c r="G7857">
        <v>3245</v>
      </c>
      <c r="H7857">
        <v>52542</v>
      </c>
      <c r="I7857">
        <v>428715</v>
      </c>
      <c r="J7857">
        <v>7.92</v>
      </c>
    </row>
    <row r="7858" spans="1:10" x14ac:dyDescent="0.45">
      <c r="A7858">
        <v>2003</v>
      </c>
      <c r="B7858">
        <v>83</v>
      </c>
      <c r="C7858">
        <v>7.1489999999999998E-2</v>
      </c>
      <c r="D7858">
        <v>6.9019999999999998E-2</v>
      </c>
      <c r="E7858">
        <v>0.5</v>
      </c>
      <c r="F7858">
        <v>50920</v>
      </c>
      <c r="G7858">
        <v>3515</v>
      </c>
      <c r="H7858">
        <v>49163</v>
      </c>
      <c r="I7858">
        <v>376173</v>
      </c>
      <c r="J7858">
        <v>7.39</v>
      </c>
    </row>
    <row r="7859" spans="1:10" x14ac:dyDescent="0.45">
      <c r="A7859">
        <v>2003</v>
      </c>
      <c r="B7859">
        <v>84</v>
      </c>
      <c r="C7859">
        <v>7.7990000000000004E-2</v>
      </c>
      <c r="D7859">
        <v>7.5060000000000002E-2</v>
      </c>
      <c r="E7859">
        <v>0.5</v>
      </c>
      <c r="F7859">
        <v>47405</v>
      </c>
      <c r="G7859">
        <v>3558</v>
      </c>
      <c r="H7859">
        <v>45626</v>
      </c>
      <c r="I7859">
        <v>327011</v>
      </c>
      <c r="J7859">
        <v>6.9</v>
      </c>
    </row>
    <row r="7860" spans="1:10" x14ac:dyDescent="0.45">
      <c r="A7860">
        <v>2003</v>
      </c>
      <c r="B7860">
        <v>85</v>
      </c>
      <c r="C7860">
        <v>8.8749999999999996E-2</v>
      </c>
      <c r="D7860">
        <v>8.498E-2</v>
      </c>
      <c r="E7860">
        <v>0.5</v>
      </c>
      <c r="F7860">
        <v>43847</v>
      </c>
      <c r="G7860">
        <v>3726</v>
      </c>
      <c r="H7860">
        <v>41984</v>
      </c>
      <c r="I7860">
        <v>281384</v>
      </c>
      <c r="J7860">
        <v>6.42</v>
      </c>
    </row>
    <row r="7861" spans="1:10" x14ac:dyDescent="0.45">
      <c r="A7861">
        <v>2003</v>
      </c>
      <c r="B7861">
        <v>86</v>
      </c>
      <c r="C7861">
        <v>0.1004</v>
      </c>
      <c r="D7861">
        <v>9.5600000000000004E-2</v>
      </c>
      <c r="E7861">
        <v>0.5</v>
      </c>
      <c r="F7861">
        <v>40121</v>
      </c>
      <c r="G7861">
        <v>3835</v>
      </c>
      <c r="H7861">
        <v>38203</v>
      </c>
      <c r="I7861">
        <v>239401</v>
      </c>
      <c r="J7861">
        <v>5.97</v>
      </c>
    </row>
    <row r="7862" spans="1:10" x14ac:dyDescent="0.45">
      <c r="A7862">
        <v>2003</v>
      </c>
      <c r="B7862">
        <v>87</v>
      </c>
      <c r="C7862">
        <v>0.11241</v>
      </c>
      <c r="D7862">
        <v>0.10643</v>
      </c>
      <c r="E7862">
        <v>0.5</v>
      </c>
      <c r="F7862">
        <v>36285</v>
      </c>
      <c r="G7862">
        <v>3862</v>
      </c>
      <c r="H7862">
        <v>34354</v>
      </c>
      <c r="I7862">
        <v>201198</v>
      </c>
      <c r="J7862">
        <v>5.54</v>
      </c>
    </row>
    <row r="7863" spans="1:10" x14ac:dyDescent="0.45">
      <c r="A7863">
        <v>2003</v>
      </c>
      <c r="B7863">
        <v>88</v>
      </c>
      <c r="C7863">
        <v>0.12609999999999999</v>
      </c>
      <c r="D7863">
        <v>0.11862</v>
      </c>
      <c r="E7863">
        <v>0.5</v>
      </c>
      <c r="F7863">
        <v>32424</v>
      </c>
      <c r="G7863">
        <v>3846</v>
      </c>
      <c r="H7863">
        <v>30501</v>
      </c>
      <c r="I7863">
        <v>166843</v>
      </c>
      <c r="J7863">
        <v>5.15</v>
      </c>
    </row>
    <row r="7864" spans="1:10" x14ac:dyDescent="0.45">
      <c r="A7864">
        <v>2003</v>
      </c>
      <c r="B7864">
        <v>89</v>
      </c>
      <c r="C7864">
        <v>0.14230999999999999</v>
      </c>
      <c r="D7864">
        <v>0.13286000000000001</v>
      </c>
      <c r="E7864">
        <v>0.5</v>
      </c>
      <c r="F7864">
        <v>28577</v>
      </c>
      <c r="G7864">
        <v>3797</v>
      </c>
      <c r="H7864">
        <v>26679</v>
      </c>
      <c r="I7864">
        <v>136342</v>
      </c>
      <c r="J7864">
        <v>4.7699999999999996</v>
      </c>
    </row>
    <row r="7865" spans="1:10" x14ac:dyDescent="0.45">
      <c r="A7865">
        <v>2003</v>
      </c>
      <c r="B7865">
        <v>90</v>
      </c>
      <c r="C7865">
        <v>0.15776000000000001</v>
      </c>
      <c r="D7865">
        <v>0.14623</v>
      </c>
      <c r="E7865">
        <v>0.5</v>
      </c>
      <c r="F7865">
        <v>24781</v>
      </c>
      <c r="G7865">
        <v>3624</v>
      </c>
      <c r="H7865">
        <v>22969</v>
      </c>
      <c r="I7865">
        <v>109663</v>
      </c>
      <c r="J7865">
        <v>4.43</v>
      </c>
    </row>
    <row r="7866" spans="1:10" x14ac:dyDescent="0.45">
      <c r="A7866">
        <v>2003</v>
      </c>
      <c r="B7866">
        <v>91</v>
      </c>
      <c r="C7866">
        <v>0.17668</v>
      </c>
      <c r="D7866">
        <v>0.16234000000000001</v>
      </c>
      <c r="E7866">
        <v>0.5</v>
      </c>
      <c r="F7866">
        <v>21157</v>
      </c>
      <c r="G7866">
        <v>3435</v>
      </c>
      <c r="H7866">
        <v>19440</v>
      </c>
      <c r="I7866">
        <v>86694</v>
      </c>
      <c r="J7866">
        <v>4.0999999999999996</v>
      </c>
    </row>
    <row r="7867" spans="1:10" x14ac:dyDescent="0.45">
      <c r="A7867">
        <v>2003</v>
      </c>
      <c r="B7867">
        <v>92</v>
      </c>
      <c r="C7867">
        <v>0.19925999999999999</v>
      </c>
      <c r="D7867">
        <v>0.18121000000000001</v>
      </c>
      <c r="E7867">
        <v>0.5</v>
      </c>
      <c r="F7867">
        <v>17723</v>
      </c>
      <c r="G7867">
        <v>3211</v>
      </c>
      <c r="H7867">
        <v>16117</v>
      </c>
      <c r="I7867">
        <v>67255</v>
      </c>
      <c r="J7867">
        <v>3.79</v>
      </c>
    </row>
    <row r="7868" spans="1:10" x14ac:dyDescent="0.45">
      <c r="A7868">
        <v>2003</v>
      </c>
      <c r="B7868">
        <v>93</v>
      </c>
      <c r="C7868">
        <v>0.22189999999999999</v>
      </c>
      <c r="D7868">
        <v>0.19974</v>
      </c>
      <c r="E7868">
        <v>0.5</v>
      </c>
      <c r="F7868">
        <v>14511</v>
      </c>
      <c r="G7868">
        <v>2898</v>
      </c>
      <c r="H7868">
        <v>13062</v>
      </c>
      <c r="I7868">
        <v>51138</v>
      </c>
      <c r="J7868">
        <v>3.52</v>
      </c>
    </row>
    <row r="7869" spans="1:10" x14ac:dyDescent="0.45">
      <c r="A7869">
        <v>2003</v>
      </c>
      <c r="B7869">
        <v>94</v>
      </c>
      <c r="C7869">
        <v>0.24224000000000001</v>
      </c>
      <c r="D7869">
        <v>0.21607000000000001</v>
      </c>
      <c r="E7869">
        <v>0.5</v>
      </c>
      <c r="F7869">
        <v>11613</v>
      </c>
      <c r="G7869">
        <v>2509</v>
      </c>
      <c r="H7869">
        <v>10358</v>
      </c>
      <c r="I7869">
        <v>38076</v>
      </c>
      <c r="J7869">
        <v>3.28</v>
      </c>
    </row>
    <row r="7870" spans="1:10" x14ac:dyDescent="0.45">
      <c r="A7870">
        <v>2003</v>
      </c>
      <c r="B7870">
        <v>95</v>
      </c>
      <c r="C7870">
        <v>0.26837</v>
      </c>
      <c r="D7870">
        <v>0.23662</v>
      </c>
      <c r="E7870">
        <v>0.5</v>
      </c>
      <c r="F7870">
        <v>9103</v>
      </c>
      <c r="G7870">
        <v>2154</v>
      </c>
      <c r="H7870">
        <v>8026</v>
      </c>
      <c r="I7870">
        <v>27718</v>
      </c>
      <c r="J7870">
        <v>3.04</v>
      </c>
    </row>
    <row r="7871" spans="1:10" x14ac:dyDescent="0.45">
      <c r="A7871">
        <v>2003</v>
      </c>
      <c r="B7871">
        <v>96</v>
      </c>
      <c r="C7871">
        <v>0.29500999999999999</v>
      </c>
      <c r="D7871">
        <v>0.25708999999999999</v>
      </c>
      <c r="E7871">
        <v>0.5</v>
      </c>
      <c r="F7871">
        <v>6949</v>
      </c>
      <c r="G7871">
        <v>1787</v>
      </c>
      <c r="H7871">
        <v>6056</v>
      </c>
      <c r="I7871">
        <v>19692</v>
      </c>
      <c r="J7871">
        <v>2.83</v>
      </c>
    </row>
    <row r="7872" spans="1:10" x14ac:dyDescent="0.45">
      <c r="A7872">
        <v>2003</v>
      </c>
      <c r="B7872">
        <v>97</v>
      </c>
      <c r="C7872">
        <v>0.32311000000000001</v>
      </c>
      <c r="D7872">
        <v>0.27816999999999997</v>
      </c>
      <c r="E7872">
        <v>0.5</v>
      </c>
      <c r="F7872">
        <v>5163</v>
      </c>
      <c r="G7872">
        <v>1436</v>
      </c>
      <c r="H7872">
        <v>4445</v>
      </c>
      <c r="I7872">
        <v>13636</v>
      </c>
      <c r="J7872">
        <v>2.64</v>
      </c>
    </row>
    <row r="7873" spans="1:10" x14ac:dyDescent="0.45">
      <c r="A7873">
        <v>2003</v>
      </c>
      <c r="B7873">
        <v>98</v>
      </c>
      <c r="C7873">
        <v>0.35255999999999998</v>
      </c>
      <c r="D7873">
        <v>0.29971999999999999</v>
      </c>
      <c r="E7873">
        <v>0.5</v>
      </c>
      <c r="F7873">
        <v>3727</v>
      </c>
      <c r="G7873">
        <v>1117</v>
      </c>
      <c r="H7873">
        <v>3168</v>
      </c>
      <c r="I7873">
        <v>9191</v>
      </c>
      <c r="J7873">
        <v>2.4700000000000002</v>
      </c>
    </row>
    <row r="7874" spans="1:10" x14ac:dyDescent="0.45">
      <c r="A7874">
        <v>2003</v>
      </c>
      <c r="B7874">
        <v>99</v>
      </c>
      <c r="C7874">
        <v>0.38317000000000001</v>
      </c>
      <c r="D7874">
        <v>0.32156000000000001</v>
      </c>
      <c r="E7874">
        <v>0.5</v>
      </c>
      <c r="F7874">
        <v>2610</v>
      </c>
      <c r="G7874">
        <v>839</v>
      </c>
      <c r="H7874">
        <v>2190</v>
      </c>
      <c r="I7874">
        <v>6023</v>
      </c>
      <c r="J7874">
        <v>2.31</v>
      </c>
    </row>
    <row r="7875" spans="1:10" x14ac:dyDescent="0.45">
      <c r="A7875">
        <v>2003</v>
      </c>
      <c r="B7875">
        <v>100</v>
      </c>
      <c r="C7875">
        <v>0.41474</v>
      </c>
      <c r="D7875">
        <v>0.34350000000000003</v>
      </c>
      <c r="E7875">
        <v>0.5</v>
      </c>
      <c r="F7875">
        <v>1770</v>
      </c>
      <c r="G7875">
        <v>608</v>
      </c>
      <c r="H7875">
        <v>1466</v>
      </c>
      <c r="I7875">
        <v>3833</v>
      </c>
      <c r="J7875">
        <v>2.16</v>
      </c>
    </row>
    <row r="7876" spans="1:10" x14ac:dyDescent="0.45">
      <c r="A7876">
        <v>2003</v>
      </c>
      <c r="B7876">
        <v>101</v>
      </c>
      <c r="C7876">
        <v>0.44701999999999997</v>
      </c>
      <c r="D7876">
        <v>0.36536000000000002</v>
      </c>
      <c r="E7876">
        <v>0.5</v>
      </c>
      <c r="F7876">
        <v>1162</v>
      </c>
      <c r="G7876">
        <v>425</v>
      </c>
      <c r="H7876">
        <v>950</v>
      </c>
      <c r="I7876">
        <v>2366</v>
      </c>
      <c r="J7876">
        <v>2.04</v>
      </c>
    </row>
    <row r="7877" spans="1:10" x14ac:dyDescent="0.45">
      <c r="A7877">
        <v>2003</v>
      </c>
      <c r="B7877">
        <v>102</v>
      </c>
      <c r="C7877">
        <v>0.47975000000000001</v>
      </c>
      <c r="D7877">
        <v>0.38693</v>
      </c>
      <c r="E7877">
        <v>0.5</v>
      </c>
      <c r="F7877">
        <v>738</v>
      </c>
      <c r="G7877">
        <v>285</v>
      </c>
      <c r="H7877">
        <v>595</v>
      </c>
      <c r="I7877">
        <v>1416</v>
      </c>
      <c r="J7877">
        <v>1.92</v>
      </c>
    </row>
    <row r="7878" spans="1:10" x14ac:dyDescent="0.45">
      <c r="A7878">
        <v>2003</v>
      </c>
      <c r="B7878">
        <v>103</v>
      </c>
      <c r="C7878">
        <v>0.51266</v>
      </c>
      <c r="D7878">
        <v>0.40805999999999998</v>
      </c>
      <c r="E7878">
        <v>0.5</v>
      </c>
      <c r="F7878">
        <v>452</v>
      </c>
      <c r="G7878">
        <v>185</v>
      </c>
      <c r="H7878">
        <v>360</v>
      </c>
      <c r="I7878">
        <v>821</v>
      </c>
      <c r="J7878">
        <v>1.82</v>
      </c>
    </row>
    <row r="7879" spans="1:10" x14ac:dyDescent="0.45">
      <c r="A7879">
        <v>2003</v>
      </c>
      <c r="B7879">
        <v>104</v>
      </c>
      <c r="C7879">
        <v>0.54545999999999994</v>
      </c>
      <c r="D7879">
        <v>0.42857000000000001</v>
      </c>
      <c r="E7879">
        <v>0.5</v>
      </c>
      <c r="F7879">
        <v>268</v>
      </c>
      <c r="G7879">
        <v>115</v>
      </c>
      <c r="H7879">
        <v>210</v>
      </c>
      <c r="I7879">
        <v>461</v>
      </c>
      <c r="J7879">
        <v>1.72</v>
      </c>
    </row>
    <row r="7880" spans="1:10" x14ac:dyDescent="0.45">
      <c r="A7880">
        <v>2003</v>
      </c>
      <c r="B7880">
        <v>105</v>
      </c>
      <c r="C7880">
        <v>0.57786999999999999</v>
      </c>
      <c r="D7880">
        <v>0.44833000000000001</v>
      </c>
      <c r="E7880">
        <v>0.5</v>
      </c>
      <c r="F7880">
        <v>153</v>
      </c>
      <c r="G7880">
        <v>69</v>
      </c>
      <c r="H7880">
        <v>119</v>
      </c>
      <c r="I7880">
        <v>251</v>
      </c>
      <c r="J7880">
        <v>1.64</v>
      </c>
    </row>
    <row r="7881" spans="1:10" x14ac:dyDescent="0.45">
      <c r="A7881">
        <v>2003</v>
      </c>
      <c r="B7881">
        <v>106</v>
      </c>
      <c r="C7881">
        <v>0.60962000000000005</v>
      </c>
      <c r="D7881">
        <v>0.46721000000000001</v>
      </c>
      <c r="E7881">
        <v>0.5</v>
      </c>
      <c r="F7881">
        <v>84</v>
      </c>
      <c r="G7881">
        <v>39</v>
      </c>
      <c r="H7881">
        <v>65</v>
      </c>
      <c r="I7881">
        <v>132</v>
      </c>
      <c r="J7881">
        <v>1.57</v>
      </c>
    </row>
    <row r="7882" spans="1:10" x14ac:dyDescent="0.45">
      <c r="A7882">
        <v>2003</v>
      </c>
      <c r="B7882">
        <v>107</v>
      </c>
      <c r="C7882">
        <v>0.64046999999999998</v>
      </c>
      <c r="D7882">
        <v>0.48512</v>
      </c>
      <c r="E7882">
        <v>0.5</v>
      </c>
      <c r="F7882">
        <v>45</v>
      </c>
      <c r="G7882">
        <v>22</v>
      </c>
      <c r="H7882">
        <v>34</v>
      </c>
      <c r="I7882">
        <v>68</v>
      </c>
      <c r="J7882">
        <v>1.5</v>
      </c>
    </row>
    <row r="7883" spans="1:10" x14ac:dyDescent="0.45">
      <c r="A7883">
        <v>2003</v>
      </c>
      <c r="B7883">
        <v>108</v>
      </c>
      <c r="C7883">
        <v>0.67020000000000002</v>
      </c>
      <c r="D7883">
        <v>0.50199000000000005</v>
      </c>
      <c r="E7883">
        <v>0.5</v>
      </c>
      <c r="F7883">
        <v>23</v>
      </c>
      <c r="G7883">
        <v>12</v>
      </c>
      <c r="H7883">
        <v>17</v>
      </c>
      <c r="I7883">
        <v>34</v>
      </c>
      <c r="J7883">
        <v>1.45</v>
      </c>
    </row>
    <row r="7884" spans="1:10" x14ac:dyDescent="0.45">
      <c r="A7884">
        <v>2003</v>
      </c>
      <c r="B7884">
        <v>109</v>
      </c>
      <c r="C7884">
        <v>0.69862999999999997</v>
      </c>
      <c r="D7884">
        <v>0.51776999999999995</v>
      </c>
      <c r="E7884">
        <v>0.5</v>
      </c>
      <c r="F7884">
        <v>12</v>
      </c>
      <c r="G7884">
        <v>6</v>
      </c>
      <c r="H7884">
        <v>9</v>
      </c>
      <c r="I7884">
        <v>16</v>
      </c>
      <c r="J7884">
        <v>1.41</v>
      </c>
    </row>
    <row r="7885" spans="1:10" x14ac:dyDescent="0.45">
      <c r="A7885">
        <v>2003</v>
      </c>
      <c r="B7885" t="s">
        <v>20</v>
      </c>
      <c r="C7885">
        <v>0.72562000000000004</v>
      </c>
      <c r="D7885">
        <v>1</v>
      </c>
      <c r="E7885">
        <v>1.38</v>
      </c>
      <c r="F7885">
        <v>6</v>
      </c>
      <c r="G7885">
        <v>6</v>
      </c>
      <c r="H7885">
        <v>8</v>
      </c>
      <c r="I7885">
        <v>8</v>
      </c>
      <c r="J7885">
        <v>1.38</v>
      </c>
    </row>
    <row r="7886" spans="1:10" x14ac:dyDescent="0.45">
      <c r="A7886">
        <v>2004</v>
      </c>
      <c r="B7886">
        <v>0</v>
      </c>
      <c r="C7886">
        <v>6.2500000000000003E-3</v>
      </c>
      <c r="D7886">
        <v>6.2100000000000002E-3</v>
      </c>
      <c r="E7886">
        <v>0.14000000000000001</v>
      </c>
      <c r="F7886">
        <v>100000</v>
      </c>
      <c r="G7886">
        <v>621</v>
      </c>
      <c r="H7886">
        <v>99463</v>
      </c>
      <c r="I7886">
        <v>8010413</v>
      </c>
      <c r="J7886">
        <v>80.099999999999994</v>
      </c>
    </row>
    <row r="7887" spans="1:10" x14ac:dyDescent="0.45">
      <c r="A7887">
        <v>2004</v>
      </c>
      <c r="B7887">
        <v>1</v>
      </c>
      <c r="C7887">
        <v>4.6999999999999999E-4</v>
      </c>
      <c r="D7887">
        <v>4.6999999999999999E-4</v>
      </c>
      <c r="E7887">
        <v>0.5</v>
      </c>
      <c r="F7887">
        <v>99379</v>
      </c>
      <c r="G7887">
        <v>47</v>
      </c>
      <c r="H7887">
        <v>99355</v>
      </c>
      <c r="I7887">
        <v>7910949</v>
      </c>
      <c r="J7887">
        <v>79.599999999999994</v>
      </c>
    </row>
    <row r="7888" spans="1:10" x14ac:dyDescent="0.45">
      <c r="A7888">
        <v>2004</v>
      </c>
      <c r="B7888">
        <v>2</v>
      </c>
      <c r="C7888">
        <v>2.7E-4</v>
      </c>
      <c r="D7888">
        <v>2.7E-4</v>
      </c>
      <c r="E7888">
        <v>0.5</v>
      </c>
      <c r="F7888">
        <v>99332</v>
      </c>
      <c r="G7888">
        <v>27</v>
      </c>
      <c r="H7888">
        <v>99319</v>
      </c>
      <c r="I7888">
        <v>7811594</v>
      </c>
      <c r="J7888">
        <v>78.64</v>
      </c>
    </row>
    <row r="7889" spans="1:10" x14ac:dyDescent="0.45">
      <c r="A7889">
        <v>2004</v>
      </c>
      <c r="B7889">
        <v>3</v>
      </c>
      <c r="C7889">
        <v>2.0000000000000001E-4</v>
      </c>
      <c r="D7889">
        <v>2.0000000000000001E-4</v>
      </c>
      <c r="E7889">
        <v>0.5</v>
      </c>
      <c r="F7889">
        <v>99305</v>
      </c>
      <c r="G7889">
        <v>20</v>
      </c>
      <c r="H7889">
        <v>99295</v>
      </c>
      <c r="I7889">
        <v>7712276</v>
      </c>
      <c r="J7889">
        <v>77.66</v>
      </c>
    </row>
    <row r="7890" spans="1:10" x14ac:dyDescent="0.45">
      <c r="A7890">
        <v>2004</v>
      </c>
      <c r="B7890">
        <v>4</v>
      </c>
      <c r="C7890">
        <v>1.7000000000000001E-4</v>
      </c>
      <c r="D7890">
        <v>1.7000000000000001E-4</v>
      </c>
      <c r="E7890">
        <v>0.5</v>
      </c>
      <c r="F7890">
        <v>99286</v>
      </c>
      <c r="G7890">
        <v>17</v>
      </c>
      <c r="H7890">
        <v>99277</v>
      </c>
      <c r="I7890">
        <v>7612980</v>
      </c>
      <c r="J7890">
        <v>76.680000000000007</v>
      </c>
    </row>
    <row r="7891" spans="1:10" x14ac:dyDescent="0.45">
      <c r="A7891">
        <v>2004</v>
      </c>
      <c r="B7891">
        <v>5</v>
      </c>
      <c r="C7891">
        <v>1.6000000000000001E-4</v>
      </c>
      <c r="D7891">
        <v>1.6000000000000001E-4</v>
      </c>
      <c r="E7891">
        <v>0.5</v>
      </c>
      <c r="F7891">
        <v>99269</v>
      </c>
      <c r="G7891">
        <v>16</v>
      </c>
      <c r="H7891">
        <v>99261</v>
      </c>
      <c r="I7891">
        <v>7513703</v>
      </c>
      <c r="J7891">
        <v>75.69</v>
      </c>
    </row>
    <row r="7892" spans="1:10" x14ac:dyDescent="0.45">
      <c r="A7892">
        <v>2004</v>
      </c>
      <c r="B7892">
        <v>6</v>
      </c>
      <c r="C7892">
        <v>1.2999999999999999E-4</v>
      </c>
      <c r="D7892">
        <v>1.2999999999999999E-4</v>
      </c>
      <c r="E7892">
        <v>0.5</v>
      </c>
      <c r="F7892">
        <v>99253</v>
      </c>
      <c r="G7892">
        <v>13</v>
      </c>
      <c r="H7892">
        <v>99246</v>
      </c>
      <c r="I7892">
        <v>7414442</v>
      </c>
      <c r="J7892">
        <v>74.7</v>
      </c>
    </row>
    <row r="7893" spans="1:10" x14ac:dyDescent="0.45">
      <c r="A7893">
        <v>2004</v>
      </c>
      <c r="B7893">
        <v>7</v>
      </c>
      <c r="C7893">
        <v>1.2E-4</v>
      </c>
      <c r="D7893">
        <v>1.2E-4</v>
      </c>
      <c r="E7893">
        <v>0.5</v>
      </c>
      <c r="F7893">
        <v>99239</v>
      </c>
      <c r="G7893">
        <v>12</v>
      </c>
      <c r="H7893">
        <v>99234</v>
      </c>
      <c r="I7893">
        <v>7315196</v>
      </c>
      <c r="J7893">
        <v>73.709999999999994</v>
      </c>
    </row>
    <row r="7894" spans="1:10" x14ac:dyDescent="0.45">
      <c r="A7894">
        <v>2004</v>
      </c>
      <c r="B7894">
        <v>8</v>
      </c>
      <c r="C7894">
        <v>1.2E-4</v>
      </c>
      <c r="D7894">
        <v>1.2E-4</v>
      </c>
      <c r="E7894">
        <v>0.5</v>
      </c>
      <c r="F7894">
        <v>99228</v>
      </c>
      <c r="G7894">
        <v>12</v>
      </c>
      <c r="H7894">
        <v>99222</v>
      </c>
      <c r="I7894">
        <v>7215963</v>
      </c>
      <c r="J7894">
        <v>72.72</v>
      </c>
    </row>
    <row r="7895" spans="1:10" x14ac:dyDescent="0.45">
      <c r="A7895">
        <v>2004</v>
      </c>
      <c r="B7895">
        <v>9</v>
      </c>
      <c r="C7895">
        <v>1.2E-4</v>
      </c>
      <c r="D7895">
        <v>1.2E-4</v>
      </c>
      <c r="E7895">
        <v>0.5</v>
      </c>
      <c r="F7895">
        <v>99216</v>
      </c>
      <c r="G7895">
        <v>12</v>
      </c>
      <c r="H7895">
        <v>99210</v>
      </c>
      <c r="I7895">
        <v>7116741</v>
      </c>
      <c r="J7895">
        <v>71.73</v>
      </c>
    </row>
    <row r="7896" spans="1:10" x14ac:dyDescent="0.45">
      <c r="A7896">
        <v>2004</v>
      </c>
      <c r="B7896">
        <v>10</v>
      </c>
      <c r="C7896">
        <v>1.2999999999999999E-4</v>
      </c>
      <c r="D7896">
        <v>1.2999999999999999E-4</v>
      </c>
      <c r="E7896">
        <v>0.5</v>
      </c>
      <c r="F7896">
        <v>99204</v>
      </c>
      <c r="G7896">
        <v>13</v>
      </c>
      <c r="H7896">
        <v>99197</v>
      </c>
      <c r="I7896">
        <v>7017531</v>
      </c>
      <c r="J7896">
        <v>70.739999999999995</v>
      </c>
    </row>
    <row r="7897" spans="1:10" x14ac:dyDescent="0.45">
      <c r="A7897">
        <v>2004</v>
      </c>
      <c r="B7897">
        <v>11</v>
      </c>
      <c r="C7897">
        <v>1.2E-4</v>
      </c>
      <c r="D7897">
        <v>1.2E-4</v>
      </c>
      <c r="E7897">
        <v>0.5</v>
      </c>
      <c r="F7897">
        <v>99191</v>
      </c>
      <c r="G7897">
        <v>11</v>
      </c>
      <c r="H7897">
        <v>99185</v>
      </c>
      <c r="I7897">
        <v>6918334</v>
      </c>
      <c r="J7897">
        <v>69.75</v>
      </c>
    </row>
    <row r="7898" spans="1:10" x14ac:dyDescent="0.45">
      <c r="A7898">
        <v>2004</v>
      </c>
      <c r="B7898">
        <v>12</v>
      </c>
      <c r="C7898">
        <v>1.2999999999999999E-4</v>
      </c>
      <c r="D7898">
        <v>1.2999999999999999E-4</v>
      </c>
      <c r="E7898">
        <v>0.5</v>
      </c>
      <c r="F7898">
        <v>99180</v>
      </c>
      <c r="G7898">
        <v>13</v>
      </c>
      <c r="H7898">
        <v>99173</v>
      </c>
      <c r="I7898">
        <v>6819148</v>
      </c>
      <c r="J7898">
        <v>68.760000000000005</v>
      </c>
    </row>
    <row r="7899" spans="1:10" x14ac:dyDescent="0.45">
      <c r="A7899">
        <v>2004</v>
      </c>
      <c r="B7899">
        <v>13</v>
      </c>
      <c r="C7899">
        <v>1.6000000000000001E-4</v>
      </c>
      <c r="D7899">
        <v>1.6000000000000001E-4</v>
      </c>
      <c r="E7899">
        <v>0.5</v>
      </c>
      <c r="F7899">
        <v>99167</v>
      </c>
      <c r="G7899">
        <v>16</v>
      </c>
      <c r="H7899">
        <v>99158</v>
      </c>
      <c r="I7899">
        <v>6719975</v>
      </c>
      <c r="J7899">
        <v>67.760000000000005</v>
      </c>
    </row>
    <row r="7900" spans="1:10" x14ac:dyDescent="0.45">
      <c r="A7900">
        <v>2004</v>
      </c>
      <c r="B7900">
        <v>14</v>
      </c>
      <c r="C7900">
        <v>2.2000000000000001E-4</v>
      </c>
      <c r="D7900">
        <v>2.2000000000000001E-4</v>
      </c>
      <c r="E7900">
        <v>0.5</v>
      </c>
      <c r="F7900">
        <v>99150</v>
      </c>
      <c r="G7900">
        <v>22</v>
      </c>
      <c r="H7900">
        <v>99139</v>
      </c>
      <c r="I7900">
        <v>6620817</v>
      </c>
      <c r="J7900">
        <v>66.78</v>
      </c>
    </row>
    <row r="7901" spans="1:10" x14ac:dyDescent="0.45">
      <c r="A7901">
        <v>2004</v>
      </c>
      <c r="B7901">
        <v>15</v>
      </c>
      <c r="C7901">
        <v>2.5999999999999998E-4</v>
      </c>
      <c r="D7901">
        <v>2.5999999999999998E-4</v>
      </c>
      <c r="E7901">
        <v>0.5</v>
      </c>
      <c r="F7901">
        <v>99128</v>
      </c>
      <c r="G7901">
        <v>25</v>
      </c>
      <c r="H7901">
        <v>99116</v>
      </c>
      <c r="I7901">
        <v>6521677</v>
      </c>
      <c r="J7901">
        <v>65.790000000000006</v>
      </c>
    </row>
    <row r="7902" spans="1:10" x14ac:dyDescent="0.45">
      <c r="A7902">
        <v>2004</v>
      </c>
      <c r="B7902">
        <v>16</v>
      </c>
      <c r="C7902">
        <v>3.6000000000000002E-4</v>
      </c>
      <c r="D7902">
        <v>3.6000000000000002E-4</v>
      </c>
      <c r="E7902">
        <v>0.5</v>
      </c>
      <c r="F7902">
        <v>99103</v>
      </c>
      <c r="G7902">
        <v>36</v>
      </c>
      <c r="H7902">
        <v>99085</v>
      </c>
      <c r="I7902">
        <v>6422562</v>
      </c>
      <c r="J7902">
        <v>64.81</v>
      </c>
    </row>
    <row r="7903" spans="1:10" x14ac:dyDescent="0.45">
      <c r="A7903">
        <v>2004</v>
      </c>
      <c r="B7903">
        <v>17</v>
      </c>
      <c r="C7903">
        <v>4.0000000000000002E-4</v>
      </c>
      <c r="D7903">
        <v>4.0000000000000002E-4</v>
      </c>
      <c r="E7903">
        <v>0.5</v>
      </c>
      <c r="F7903">
        <v>99067</v>
      </c>
      <c r="G7903">
        <v>40</v>
      </c>
      <c r="H7903">
        <v>99047</v>
      </c>
      <c r="I7903">
        <v>6323477</v>
      </c>
      <c r="J7903">
        <v>63.83</v>
      </c>
    </row>
    <row r="7904" spans="1:10" x14ac:dyDescent="0.45">
      <c r="A7904">
        <v>2004</v>
      </c>
      <c r="B7904">
        <v>18</v>
      </c>
      <c r="C7904">
        <v>4.6999999999999999E-4</v>
      </c>
      <c r="D7904">
        <v>4.6999999999999999E-4</v>
      </c>
      <c r="E7904">
        <v>0.5</v>
      </c>
      <c r="F7904">
        <v>99027</v>
      </c>
      <c r="G7904">
        <v>47</v>
      </c>
      <c r="H7904">
        <v>99004</v>
      </c>
      <c r="I7904">
        <v>6224430</v>
      </c>
      <c r="J7904">
        <v>62.86</v>
      </c>
    </row>
    <row r="7905" spans="1:10" x14ac:dyDescent="0.45">
      <c r="A7905">
        <v>2004</v>
      </c>
      <c r="B7905">
        <v>19</v>
      </c>
      <c r="C7905">
        <v>4.6999999999999999E-4</v>
      </c>
      <c r="D7905">
        <v>4.6999999999999999E-4</v>
      </c>
      <c r="E7905">
        <v>0.5</v>
      </c>
      <c r="F7905">
        <v>98980</v>
      </c>
      <c r="G7905">
        <v>47</v>
      </c>
      <c r="H7905">
        <v>98957</v>
      </c>
      <c r="I7905">
        <v>6125426</v>
      </c>
      <c r="J7905">
        <v>61.89</v>
      </c>
    </row>
    <row r="7906" spans="1:10" x14ac:dyDescent="0.45">
      <c r="A7906">
        <v>2004</v>
      </c>
      <c r="B7906">
        <v>20</v>
      </c>
      <c r="C7906">
        <v>4.6000000000000001E-4</v>
      </c>
      <c r="D7906">
        <v>4.6000000000000001E-4</v>
      </c>
      <c r="E7906">
        <v>0.5</v>
      </c>
      <c r="F7906">
        <v>98934</v>
      </c>
      <c r="G7906">
        <v>45</v>
      </c>
      <c r="H7906">
        <v>98911</v>
      </c>
      <c r="I7906">
        <v>6026469</v>
      </c>
      <c r="J7906">
        <v>60.91</v>
      </c>
    </row>
    <row r="7907" spans="1:10" x14ac:dyDescent="0.45">
      <c r="A7907">
        <v>2004</v>
      </c>
      <c r="B7907">
        <v>21</v>
      </c>
      <c r="C7907">
        <v>4.8000000000000001E-4</v>
      </c>
      <c r="D7907">
        <v>4.8000000000000001E-4</v>
      </c>
      <c r="E7907">
        <v>0.5</v>
      </c>
      <c r="F7907">
        <v>98888</v>
      </c>
      <c r="G7907">
        <v>47</v>
      </c>
      <c r="H7907">
        <v>98865</v>
      </c>
      <c r="I7907">
        <v>5927558</v>
      </c>
      <c r="J7907">
        <v>59.94</v>
      </c>
    </row>
    <row r="7908" spans="1:10" x14ac:dyDescent="0.45">
      <c r="A7908">
        <v>2004</v>
      </c>
      <c r="B7908">
        <v>22</v>
      </c>
      <c r="C7908">
        <v>4.6999999999999999E-4</v>
      </c>
      <c r="D7908">
        <v>4.6999999999999999E-4</v>
      </c>
      <c r="E7908">
        <v>0.5</v>
      </c>
      <c r="F7908">
        <v>98841</v>
      </c>
      <c r="G7908">
        <v>46</v>
      </c>
      <c r="H7908">
        <v>98818</v>
      </c>
      <c r="I7908">
        <v>5828693</v>
      </c>
      <c r="J7908">
        <v>58.97</v>
      </c>
    </row>
    <row r="7909" spans="1:10" x14ac:dyDescent="0.45">
      <c r="A7909">
        <v>2004</v>
      </c>
      <c r="B7909">
        <v>23</v>
      </c>
      <c r="C7909">
        <v>4.6000000000000001E-4</v>
      </c>
      <c r="D7909">
        <v>4.6000000000000001E-4</v>
      </c>
      <c r="E7909">
        <v>0.5</v>
      </c>
      <c r="F7909">
        <v>98794</v>
      </c>
      <c r="G7909">
        <v>45</v>
      </c>
      <c r="H7909">
        <v>98772</v>
      </c>
      <c r="I7909">
        <v>5729876</v>
      </c>
      <c r="J7909">
        <v>58</v>
      </c>
    </row>
    <row r="7910" spans="1:10" x14ac:dyDescent="0.45">
      <c r="A7910">
        <v>2004</v>
      </c>
      <c r="B7910">
        <v>24</v>
      </c>
      <c r="C7910">
        <v>5.0000000000000001E-4</v>
      </c>
      <c r="D7910">
        <v>4.8999999999999998E-4</v>
      </c>
      <c r="E7910">
        <v>0.5</v>
      </c>
      <c r="F7910">
        <v>98749</v>
      </c>
      <c r="G7910">
        <v>49</v>
      </c>
      <c r="H7910">
        <v>98725</v>
      </c>
      <c r="I7910">
        <v>5631104</v>
      </c>
      <c r="J7910">
        <v>57.02</v>
      </c>
    </row>
    <row r="7911" spans="1:10" x14ac:dyDescent="0.45">
      <c r="A7911">
        <v>2004</v>
      </c>
      <c r="B7911">
        <v>25</v>
      </c>
      <c r="C7911">
        <v>4.8000000000000001E-4</v>
      </c>
      <c r="D7911">
        <v>4.8000000000000001E-4</v>
      </c>
      <c r="E7911">
        <v>0.5</v>
      </c>
      <c r="F7911">
        <v>98700</v>
      </c>
      <c r="G7911">
        <v>47</v>
      </c>
      <c r="H7911">
        <v>98677</v>
      </c>
      <c r="I7911">
        <v>5532379</v>
      </c>
      <c r="J7911">
        <v>56.05</v>
      </c>
    </row>
    <row r="7912" spans="1:10" x14ac:dyDescent="0.45">
      <c r="A7912">
        <v>2004</v>
      </c>
      <c r="B7912">
        <v>26</v>
      </c>
      <c r="C7912">
        <v>5.5000000000000003E-4</v>
      </c>
      <c r="D7912">
        <v>5.5000000000000003E-4</v>
      </c>
      <c r="E7912">
        <v>0.5</v>
      </c>
      <c r="F7912">
        <v>98653</v>
      </c>
      <c r="G7912">
        <v>54</v>
      </c>
      <c r="H7912">
        <v>98626</v>
      </c>
      <c r="I7912">
        <v>5433703</v>
      </c>
      <c r="J7912">
        <v>55.08</v>
      </c>
    </row>
    <row r="7913" spans="1:10" x14ac:dyDescent="0.45">
      <c r="A7913">
        <v>2004</v>
      </c>
      <c r="B7913">
        <v>27</v>
      </c>
      <c r="C7913">
        <v>5.5000000000000003E-4</v>
      </c>
      <c r="D7913">
        <v>5.5000000000000003E-4</v>
      </c>
      <c r="E7913">
        <v>0.5</v>
      </c>
      <c r="F7913">
        <v>98599</v>
      </c>
      <c r="G7913">
        <v>54</v>
      </c>
      <c r="H7913">
        <v>98572</v>
      </c>
      <c r="I7913">
        <v>5335077</v>
      </c>
      <c r="J7913">
        <v>54.11</v>
      </c>
    </row>
    <row r="7914" spans="1:10" x14ac:dyDescent="0.45">
      <c r="A7914">
        <v>2004</v>
      </c>
      <c r="B7914">
        <v>28</v>
      </c>
      <c r="C7914">
        <v>5.5999999999999995E-4</v>
      </c>
      <c r="D7914">
        <v>5.5999999999999995E-4</v>
      </c>
      <c r="E7914">
        <v>0.5</v>
      </c>
      <c r="F7914">
        <v>98545</v>
      </c>
      <c r="G7914">
        <v>55</v>
      </c>
      <c r="H7914">
        <v>98517</v>
      </c>
      <c r="I7914">
        <v>5236505</v>
      </c>
      <c r="J7914">
        <v>53.14</v>
      </c>
    </row>
    <row r="7915" spans="1:10" x14ac:dyDescent="0.45">
      <c r="A7915">
        <v>2004</v>
      </c>
      <c r="B7915">
        <v>29</v>
      </c>
      <c r="C7915">
        <v>6.0999999999999997E-4</v>
      </c>
      <c r="D7915">
        <v>6.0999999999999997E-4</v>
      </c>
      <c r="E7915">
        <v>0.5</v>
      </c>
      <c r="F7915">
        <v>98489</v>
      </c>
      <c r="G7915">
        <v>60</v>
      </c>
      <c r="H7915">
        <v>98459</v>
      </c>
      <c r="I7915">
        <v>5137988</v>
      </c>
      <c r="J7915">
        <v>52.17</v>
      </c>
    </row>
    <row r="7916" spans="1:10" x14ac:dyDescent="0.45">
      <c r="A7916">
        <v>2004</v>
      </c>
      <c r="B7916">
        <v>30</v>
      </c>
      <c r="C7916">
        <v>5.9999999999999995E-4</v>
      </c>
      <c r="D7916">
        <v>5.9999999999999995E-4</v>
      </c>
      <c r="E7916">
        <v>0.5</v>
      </c>
      <c r="F7916">
        <v>98429</v>
      </c>
      <c r="G7916">
        <v>59</v>
      </c>
      <c r="H7916">
        <v>98399</v>
      </c>
      <c r="I7916">
        <v>5039529</v>
      </c>
      <c r="J7916">
        <v>51.2</v>
      </c>
    </row>
    <row r="7917" spans="1:10" x14ac:dyDescent="0.45">
      <c r="A7917">
        <v>2004</v>
      </c>
      <c r="B7917">
        <v>31</v>
      </c>
      <c r="C7917">
        <v>6.4999999999999997E-4</v>
      </c>
      <c r="D7917">
        <v>6.4999999999999997E-4</v>
      </c>
      <c r="E7917">
        <v>0.5</v>
      </c>
      <c r="F7917">
        <v>98370</v>
      </c>
      <c r="G7917">
        <v>64</v>
      </c>
      <c r="H7917">
        <v>98338</v>
      </c>
      <c r="I7917">
        <v>4941130</v>
      </c>
      <c r="J7917">
        <v>50.23</v>
      </c>
    </row>
    <row r="7918" spans="1:10" x14ac:dyDescent="0.45">
      <c r="A7918">
        <v>2004</v>
      </c>
      <c r="B7918">
        <v>32</v>
      </c>
      <c r="C7918">
        <v>7.3999999999999999E-4</v>
      </c>
      <c r="D7918">
        <v>7.3999999999999999E-4</v>
      </c>
      <c r="E7918">
        <v>0.5</v>
      </c>
      <c r="F7918">
        <v>98305</v>
      </c>
      <c r="G7918">
        <v>73</v>
      </c>
      <c r="H7918">
        <v>98269</v>
      </c>
      <c r="I7918">
        <v>4842792</v>
      </c>
      <c r="J7918">
        <v>49.26</v>
      </c>
    </row>
    <row r="7919" spans="1:10" x14ac:dyDescent="0.45">
      <c r="A7919">
        <v>2004</v>
      </c>
      <c r="B7919">
        <v>33</v>
      </c>
      <c r="C7919">
        <v>7.5000000000000002E-4</v>
      </c>
      <c r="D7919">
        <v>7.5000000000000002E-4</v>
      </c>
      <c r="E7919">
        <v>0.5</v>
      </c>
      <c r="F7919">
        <v>98233</v>
      </c>
      <c r="G7919">
        <v>74</v>
      </c>
      <c r="H7919">
        <v>98196</v>
      </c>
      <c r="I7919">
        <v>4744523</v>
      </c>
      <c r="J7919">
        <v>48.3</v>
      </c>
    </row>
    <row r="7920" spans="1:10" x14ac:dyDescent="0.45">
      <c r="A7920">
        <v>2004</v>
      </c>
      <c r="B7920">
        <v>34</v>
      </c>
      <c r="C7920">
        <v>8.5999999999999998E-4</v>
      </c>
      <c r="D7920">
        <v>8.5999999999999998E-4</v>
      </c>
      <c r="E7920">
        <v>0.5</v>
      </c>
      <c r="F7920">
        <v>98159</v>
      </c>
      <c r="G7920">
        <v>85</v>
      </c>
      <c r="H7920">
        <v>98116</v>
      </c>
      <c r="I7920">
        <v>4646328</v>
      </c>
      <c r="J7920">
        <v>47.33</v>
      </c>
    </row>
    <row r="7921" spans="1:10" x14ac:dyDescent="0.45">
      <c r="A7921">
        <v>2004</v>
      </c>
      <c r="B7921">
        <v>35</v>
      </c>
      <c r="C7921">
        <v>8.9999999999999998E-4</v>
      </c>
      <c r="D7921">
        <v>8.9999999999999998E-4</v>
      </c>
      <c r="E7921">
        <v>0.5</v>
      </c>
      <c r="F7921">
        <v>98074</v>
      </c>
      <c r="G7921">
        <v>88</v>
      </c>
      <c r="H7921">
        <v>98030</v>
      </c>
      <c r="I7921">
        <v>4548211</v>
      </c>
      <c r="J7921">
        <v>46.38</v>
      </c>
    </row>
    <row r="7922" spans="1:10" x14ac:dyDescent="0.45">
      <c r="A7922">
        <v>2004</v>
      </c>
      <c r="B7922">
        <v>36</v>
      </c>
      <c r="C7922">
        <v>9.7000000000000005E-4</v>
      </c>
      <c r="D7922">
        <v>9.7000000000000005E-4</v>
      </c>
      <c r="E7922">
        <v>0.5</v>
      </c>
      <c r="F7922">
        <v>97985</v>
      </c>
      <c r="G7922">
        <v>95</v>
      </c>
      <c r="H7922">
        <v>97938</v>
      </c>
      <c r="I7922">
        <v>4450182</v>
      </c>
      <c r="J7922">
        <v>45.42</v>
      </c>
    </row>
    <row r="7923" spans="1:10" x14ac:dyDescent="0.45">
      <c r="A7923">
        <v>2004</v>
      </c>
      <c r="B7923">
        <v>37</v>
      </c>
      <c r="C7923">
        <v>1.1000000000000001E-3</v>
      </c>
      <c r="D7923">
        <v>1.1000000000000001E-3</v>
      </c>
      <c r="E7923">
        <v>0.5</v>
      </c>
      <c r="F7923">
        <v>97891</v>
      </c>
      <c r="G7923">
        <v>107</v>
      </c>
      <c r="H7923">
        <v>97837</v>
      </c>
      <c r="I7923">
        <v>4352244</v>
      </c>
      <c r="J7923">
        <v>44.46</v>
      </c>
    </row>
    <row r="7924" spans="1:10" x14ac:dyDescent="0.45">
      <c r="A7924">
        <v>2004</v>
      </c>
      <c r="B7924">
        <v>38</v>
      </c>
      <c r="C7924">
        <v>1.1800000000000001E-3</v>
      </c>
      <c r="D7924">
        <v>1.1800000000000001E-3</v>
      </c>
      <c r="E7924">
        <v>0.5</v>
      </c>
      <c r="F7924">
        <v>97783</v>
      </c>
      <c r="G7924">
        <v>115</v>
      </c>
      <c r="H7924">
        <v>97725</v>
      </c>
      <c r="I7924">
        <v>4254407</v>
      </c>
      <c r="J7924">
        <v>43.51</v>
      </c>
    </row>
    <row r="7925" spans="1:10" x14ac:dyDescent="0.45">
      <c r="A7925">
        <v>2004</v>
      </c>
      <c r="B7925">
        <v>39</v>
      </c>
      <c r="C7925">
        <v>1.2999999999999999E-3</v>
      </c>
      <c r="D7925">
        <v>1.2999999999999999E-3</v>
      </c>
      <c r="E7925">
        <v>0.5</v>
      </c>
      <c r="F7925">
        <v>97668</v>
      </c>
      <c r="G7925">
        <v>127</v>
      </c>
      <c r="H7925">
        <v>97605</v>
      </c>
      <c r="I7925">
        <v>4156681</v>
      </c>
      <c r="J7925">
        <v>42.56</v>
      </c>
    </row>
    <row r="7926" spans="1:10" x14ac:dyDescent="0.45">
      <c r="A7926">
        <v>2004</v>
      </c>
      <c r="B7926">
        <v>40</v>
      </c>
      <c r="C7926">
        <v>1.48E-3</v>
      </c>
      <c r="D7926">
        <v>1.48E-3</v>
      </c>
      <c r="E7926">
        <v>0.5</v>
      </c>
      <c r="F7926">
        <v>97541</v>
      </c>
      <c r="G7926">
        <v>144</v>
      </c>
      <c r="H7926">
        <v>97469</v>
      </c>
      <c r="I7926">
        <v>4059077</v>
      </c>
      <c r="J7926">
        <v>41.61</v>
      </c>
    </row>
    <row r="7927" spans="1:10" x14ac:dyDescent="0.45">
      <c r="A7927">
        <v>2004</v>
      </c>
      <c r="B7927">
        <v>41</v>
      </c>
      <c r="C7927">
        <v>1.56E-3</v>
      </c>
      <c r="D7927">
        <v>1.56E-3</v>
      </c>
      <c r="E7927">
        <v>0.5</v>
      </c>
      <c r="F7927">
        <v>97397</v>
      </c>
      <c r="G7927">
        <v>152</v>
      </c>
      <c r="H7927">
        <v>97321</v>
      </c>
      <c r="I7927">
        <v>3961608</v>
      </c>
      <c r="J7927">
        <v>40.67</v>
      </c>
    </row>
    <row r="7928" spans="1:10" x14ac:dyDescent="0.45">
      <c r="A7928">
        <v>2004</v>
      </c>
      <c r="B7928">
        <v>42</v>
      </c>
      <c r="C7928">
        <v>1.7600000000000001E-3</v>
      </c>
      <c r="D7928">
        <v>1.75E-3</v>
      </c>
      <c r="E7928">
        <v>0.5</v>
      </c>
      <c r="F7928">
        <v>97245</v>
      </c>
      <c r="G7928">
        <v>171</v>
      </c>
      <c r="H7928">
        <v>97160</v>
      </c>
      <c r="I7928">
        <v>3864287</v>
      </c>
      <c r="J7928">
        <v>39.74</v>
      </c>
    </row>
    <row r="7929" spans="1:10" x14ac:dyDescent="0.45">
      <c r="A7929">
        <v>2004</v>
      </c>
      <c r="B7929">
        <v>43</v>
      </c>
      <c r="C7929">
        <v>1.92E-3</v>
      </c>
      <c r="D7929">
        <v>1.92E-3</v>
      </c>
      <c r="E7929">
        <v>0.5</v>
      </c>
      <c r="F7929">
        <v>97075</v>
      </c>
      <c r="G7929">
        <v>186</v>
      </c>
      <c r="H7929">
        <v>96982</v>
      </c>
      <c r="I7929">
        <v>3767127</v>
      </c>
      <c r="J7929">
        <v>38.81</v>
      </c>
    </row>
    <row r="7930" spans="1:10" x14ac:dyDescent="0.45">
      <c r="A7930">
        <v>2004</v>
      </c>
      <c r="B7930">
        <v>44</v>
      </c>
      <c r="C7930">
        <v>2.0500000000000002E-3</v>
      </c>
      <c r="D7930">
        <v>2.0500000000000002E-3</v>
      </c>
      <c r="E7930">
        <v>0.5</v>
      </c>
      <c r="F7930">
        <v>96889</v>
      </c>
      <c r="G7930">
        <v>198</v>
      </c>
      <c r="H7930">
        <v>96789</v>
      </c>
      <c r="I7930">
        <v>3670145</v>
      </c>
      <c r="J7930">
        <v>37.880000000000003</v>
      </c>
    </row>
    <row r="7931" spans="1:10" x14ac:dyDescent="0.45">
      <c r="A7931">
        <v>2004</v>
      </c>
      <c r="B7931">
        <v>45</v>
      </c>
      <c r="C7931">
        <v>2.2399999999999998E-3</v>
      </c>
      <c r="D7931">
        <v>2.2300000000000002E-3</v>
      </c>
      <c r="E7931">
        <v>0.5</v>
      </c>
      <c r="F7931">
        <v>96690</v>
      </c>
      <c r="G7931">
        <v>216</v>
      </c>
      <c r="H7931">
        <v>96582</v>
      </c>
      <c r="I7931">
        <v>3573356</v>
      </c>
      <c r="J7931">
        <v>36.96</v>
      </c>
    </row>
    <row r="7932" spans="1:10" x14ac:dyDescent="0.45">
      <c r="A7932">
        <v>2004</v>
      </c>
      <c r="B7932">
        <v>46</v>
      </c>
      <c r="C7932">
        <v>2.5200000000000001E-3</v>
      </c>
      <c r="D7932">
        <v>2.5200000000000001E-3</v>
      </c>
      <c r="E7932">
        <v>0.5</v>
      </c>
      <c r="F7932">
        <v>96474</v>
      </c>
      <c r="G7932">
        <v>243</v>
      </c>
      <c r="H7932">
        <v>96353</v>
      </c>
      <c r="I7932">
        <v>3476773</v>
      </c>
      <c r="J7932">
        <v>36.04</v>
      </c>
    </row>
    <row r="7933" spans="1:10" x14ac:dyDescent="0.45">
      <c r="A7933">
        <v>2004</v>
      </c>
      <c r="B7933">
        <v>47</v>
      </c>
      <c r="C7933">
        <v>2.6199999999999999E-3</v>
      </c>
      <c r="D7933">
        <v>2.6099999999999999E-3</v>
      </c>
      <c r="E7933">
        <v>0.5</v>
      </c>
      <c r="F7933">
        <v>96231</v>
      </c>
      <c r="G7933">
        <v>251</v>
      </c>
      <c r="H7933">
        <v>96106</v>
      </c>
      <c r="I7933">
        <v>3380421</v>
      </c>
      <c r="J7933">
        <v>35.130000000000003</v>
      </c>
    </row>
    <row r="7934" spans="1:10" x14ac:dyDescent="0.45">
      <c r="A7934">
        <v>2004</v>
      </c>
      <c r="B7934">
        <v>48</v>
      </c>
      <c r="C7934">
        <v>2.7799999999999999E-3</v>
      </c>
      <c r="D7934">
        <v>2.7699999999999999E-3</v>
      </c>
      <c r="E7934">
        <v>0.5</v>
      </c>
      <c r="F7934">
        <v>95980</v>
      </c>
      <c r="G7934">
        <v>266</v>
      </c>
      <c r="H7934">
        <v>95847</v>
      </c>
      <c r="I7934">
        <v>3284315</v>
      </c>
      <c r="J7934">
        <v>34.22</v>
      </c>
    </row>
    <row r="7935" spans="1:10" x14ac:dyDescent="0.45">
      <c r="A7935">
        <v>2004</v>
      </c>
      <c r="B7935">
        <v>49</v>
      </c>
      <c r="C7935">
        <v>3.0100000000000001E-3</v>
      </c>
      <c r="D7935">
        <v>3.0100000000000001E-3</v>
      </c>
      <c r="E7935">
        <v>0.5</v>
      </c>
      <c r="F7935">
        <v>95714</v>
      </c>
      <c r="G7935">
        <v>288</v>
      </c>
      <c r="H7935">
        <v>95570</v>
      </c>
      <c r="I7935">
        <v>3188468</v>
      </c>
      <c r="J7935">
        <v>33.31</v>
      </c>
    </row>
    <row r="7936" spans="1:10" x14ac:dyDescent="0.45">
      <c r="A7936">
        <v>2004</v>
      </c>
      <c r="B7936">
        <v>50</v>
      </c>
      <c r="C7936">
        <v>3.2699999999999999E-3</v>
      </c>
      <c r="D7936">
        <v>3.2699999999999999E-3</v>
      </c>
      <c r="E7936">
        <v>0.5</v>
      </c>
      <c r="F7936">
        <v>95426</v>
      </c>
      <c r="G7936">
        <v>312</v>
      </c>
      <c r="H7936">
        <v>95270</v>
      </c>
      <c r="I7936">
        <v>3092898</v>
      </c>
      <c r="J7936">
        <v>32.409999999999997</v>
      </c>
    </row>
    <row r="7937" spans="1:10" x14ac:dyDescent="0.45">
      <c r="A7937">
        <v>2004</v>
      </c>
      <c r="B7937">
        <v>51</v>
      </c>
      <c r="C7937">
        <v>3.46E-3</v>
      </c>
      <c r="D7937">
        <v>3.4499999999999999E-3</v>
      </c>
      <c r="E7937">
        <v>0.5</v>
      </c>
      <c r="F7937">
        <v>95114</v>
      </c>
      <c r="G7937">
        <v>329</v>
      </c>
      <c r="H7937">
        <v>94950</v>
      </c>
      <c r="I7937">
        <v>2997628</v>
      </c>
      <c r="J7937">
        <v>31.52</v>
      </c>
    </row>
    <row r="7938" spans="1:10" x14ac:dyDescent="0.45">
      <c r="A7938">
        <v>2004</v>
      </c>
      <c r="B7938">
        <v>52</v>
      </c>
      <c r="C7938">
        <v>3.7100000000000002E-3</v>
      </c>
      <c r="D7938">
        <v>3.7000000000000002E-3</v>
      </c>
      <c r="E7938">
        <v>0.5</v>
      </c>
      <c r="F7938">
        <v>94785</v>
      </c>
      <c r="G7938">
        <v>351</v>
      </c>
      <c r="H7938">
        <v>94610</v>
      </c>
      <c r="I7938">
        <v>2902679</v>
      </c>
      <c r="J7938">
        <v>30.62</v>
      </c>
    </row>
    <row r="7939" spans="1:10" x14ac:dyDescent="0.45">
      <c r="A7939">
        <v>2004</v>
      </c>
      <c r="B7939">
        <v>53</v>
      </c>
      <c r="C7939">
        <v>3.8700000000000002E-3</v>
      </c>
      <c r="D7939">
        <v>3.8600000000000001E-3</v>
      </c>
      <c r="E7939">
        <v>0.5</v>
      </c>
      <c r="F7939">
        <v>94435</v>
      </c>
      <c r="G7939">
        <v>365</v>
      </c>
      <c r="H7939">
        <v>94252</v>
      </c>
      <c r="I7939">
        <v>2808069</v>
      </c>
      <c r="J7939">
        <v>29.74</v>
      </c>
    </row>
    <row r="7940" spans="1:10" x14ac:dyDescent="0.45">
      <c r="A7940">
        <v>2004</v>
      </c>
      <c r="B7940">
        <v>54</v>
      </c>
      <c r="C7940">
        <v>4.3200000000000001E-3</v>
      </c>
      <c r="D7940">
        <v>4.3099999999999996E-3</v>
      </c>
      <c r="E7940">
        <v>0.5</v>
      </c>
      <c r="F7940">
        <v>94070</v>
      </c>
      <c r="G7940">
        <v>406</v>
      </c>
      <c r="H7940">
        <v>93867</v>
      </c>
      <c r="I7940">
        <v>2713817</v>
      </c>
      <c r="J7940">
        <v>28.85</v>
      </c>
    </row>
    <row r="7941" spans="1:10" x14ac:dyDescent="0.45">
      <c r="A7941">
        <v>2004</v>
      </c>
      <c r="B7941">
        <v>55</v>
      </c>
      <c r="C7941">
        <v>4.6800000000000001E-3</v>
      </c>
      <c r="D7941">
        <v>4.6699999999999997E-3</v>
      </c>
      <c r="E7941">
        <v>0.5</v>
      </c>
      <c r="F7941">
        <v>93664</v>
      </c>
      <c r="G7941">
        <v>437</v>
      </c>
      <c r="H7941">
        <v>93445</v>
      </c>
      <c r="I7941">
        <v>2619950</v>
      </c>
      <c r="J7941">
        <v>27.97</v>
      </c>
    </row>
    <row r="7942" spans="1:10" x14ac:dyDescent="0.45">
      <c r="A7942">
        <v>2004</v>
      </c>
      <c r="B7942">
        <v>56</v>
      </c>
      <c r="C7942">
        <v>5.1200000000000004E-3</v>
      </c>
      <c r="D7942">
        <v>5.1000000000000004E-3</v>
      </c>
      <c r="E7942">
        <v>0.5</v>
      </c>
      <c r="F7942">
        <v>93227</v>
      </c>
      <c r="G7942">
        <v>476</v>
      </c>
      <c r="H7942">
        <v>92989</v>
      </c>
      <c r="I7942">
        <v>2526504</v>
      </c>
      <c r="J7942">
        <v>27.1</v>
      </c>
    </row>
    <row r="7943" spans="1:10" x14ac:dyDescent="0.45">
      <c r="A7943">
        <v>2004</v>
      </c>
      <c r="B7943">
        <v>57</v>
      </c>
      <c r="C7943">
        <v>5.5700000000000003E-3</v>
      </c>
      <c r="D7943">
        <v>5.5599999999999998E-3</v>
      </c>
      <c r="E7943">
        <v>0.5</v>
      </c>
      <c r="F7943">
        <v>92751</v>
      </c>
      <c r="G7943">
        <v>516</v>
      </c>
      <c r="H7943">
        <v>92493</v>
      </c>
      <c r="I7943">
        <v>2433515</v>
      </c>
      <c r="J7943">
        <v>26.24</v>
      </c>
    </row>
    <row r="7944" spans="1:10" x14ac:dyDescent="0.45">
      <c r="A7944">
        <v>2004</v>
      </c>
      <c r="B7944">
        <v>58</v>
      </c>
      <c r="C7944">
        <v>6.1999999999999998E-3</v>
      </c>
      <c r="D7944">
        <v>6.1799999999999997E-3</v>
      </c>
      <c r="E7944">
        <v>0.5</v>
      </c>
      <c r="F7944">
        <v>92236</v>
      </c>
      <c r="G7944">
        <v>570</v>
      </c>
      <c r="H7944">
        <v>91951</v>
      </c>
      <c r="I7944">
        <v>2341022</v>
      </c>
      <c r="J7944">
        <v>25.38</v>
      </c>
    </row>
    <row r="7945" spans="1:10" x14ac:dyDescent="0.45">
      <c r="A7945">
        <v>2004</v>
      </c>
      <c r="B7945">
        <v>59</v>
      </c>
      <c r="C7945">
        <v>6.7099999999999998E-3</v>
      </c>
      <c r="D7945">
        <v>6.6899999999999998E-3</v>
      </c>
      <c r="E7945">
        <v>0.5</v>
      </c>
      <c r="F7945">
        <v>91666</v>
      </c>
      <c r="G7945">
        <v>613</v>
      </c>
      <c r="H7945">
        <v>91359</v>
      </c>
      <c r="I7945">
        <v>2249071</v>
      </c>
      <c r="J7945">
        <v>24.54</v>
      </c>
    </row>
    <row r="7946" spans="1:10" x14ac:dyDescent="0.45">
      <c r="A7946">
        <v>2004</v>
      </c>
      <c r="B7946">
        <v>60</v>
      </c>
      <c r="C7946">
        <v>7.4599999999999996E-3</v>
      </c>
      <c r="D7946">
        <v>7.43E-3</v>
      </c>
      <c r="E7946">
        <v>0.5</v>
      </c>
      <c r="F7946">
        <v>91052</v>
      </c>
      <c r="G7946">
        <v>677</v>
      </c>
      <c r="H7946">
        <v>90714</v>
      </c>
      <c r="I7946">
        <v>2157712</v>
      </c>
      <c r="J7946">
        <v>23.7</v>
      </c>
    </row>
    <row r="7947" spans="1:10" x14ac:dyDescent="0.45">
      <c r="A7947">
        <v>2004</v>
      </c>
      <c r="B7947">
        <v>61</v>
      </c>
      <c r="C7947">
        <v>8.2000000000000007E-3</v>
      </c>
      <c r="D7947">
        <v>8.1700000000000002E-3</v>
      </c>
      <c r="E7947">
        <v>0.5</v>
      </c>
      <c r="F7947">
        <v>90376</v>
      </c>
      <c r="G7947">
        <v>738</v>
      </c>
      <c r="H7947">
        <v>90007</v>
      </c>
      <c r="I7947">
        <v>2066998</v>
      </c>
      <c r="J7947">
        <v>22.87</v>
      </c>
    </row>
    <row r="7948" spans="1:10" x14ac:dyDescent="0.45">
      <c r="A7948">
        <v>2004</v>
      </c>
      <c r="B7948">
        <v>62</v>
      </c>
      <c r="C7948">
        <v>8.9599999999999992E-3</v>
      </c>
      <c r="D7948">
        <v>8.9200000000000008E-3</v>
      </c>
      <c r="E7948">
        <v>0.5</v>
      </c>
      <c r="F7948">
        <v>89638</v>
      </c>
      <c r="G7948">
        <v>800</v>
      </c>
      <c r="H7948">
        <v>89238</v>
      </c>
      <c r="I7948">
        <v>1976992</v>
      </c>
      <c r="J7948">
        <v>22.06</v>
      </c>
    </row>
    <row r="7949" spans="1:10" x14ac:dyDescent="0.45">
      <c r="A7949">
        <v>2004</v>
      </c>
      <c r="B7949">
        <v>63</v>
      </c>
      <c r="C7949">
        <v>9.6299999999999997E-3</v>
      </c>
      <c r="D7949">
        <v>9.58E-3</v>
      </c>
      <c r="E7949">
        <v>0.5</v>
      </c>
      <c r="F7949">
        <v>88838</v>
      </c>
      <c r="G7949">
        <v>851</v>
      </c>
      <c r="H7949">
        <v>88412</v>
      </c>
      <c r="I7949">
        <v>1887754</v>
      </c>
      <c r="J7949">
        <v>21.25</v>
      </c>
    </row>
    <row r="7950" spans="1:10" x14ac:dyDescent="0.45">
      <c r="A7950">
        <v>2004</v>
      </c>
      <c r="B7950">
        <v>64</v>
      </c>
      <c r="C7950">
        <v>1.0659999999999999E-2</v>
      </c>
      <c r="D7950">
        <v>1.06E-2</v>
      </c>
      <c r="E7950">
        <v>0.5</v>
      </c>
      <c r="F7950">
        <v>87987</v>
      </c>
      <c r="G7950">
        <v>933</v>
      </c>
      <c r="H7950">
        <v>87520</v>
      </c>
      <c r="I7950">
        <v>1799342</v>
      </c>
      <c r="J7950">
        <v>20.45</v>
      </c>
    </row>
    <row r="7951" spans="1:10" x14ac:dyDescent="0.45">
      <c r="A7951">
        <v>2004</v>
      </c>
      <c r="B7951">
        <v>65</v>
      </c>
      <c r="C7951">
        <v>1.1520000000000001E-2</v>
      </c>
      <c r="D7951">
        <v>1.145E-2</v>
      </c>
      <c r="E7951">
        <v>0.5</v>
      </c>
      <c r="F7951">
        <v>87054</v>
      </c>
      <c r="G7951">
        <v>997</v>
      </c>
      <c r="H7951">
        <v>86556</v>
      </c>
      <c r="I7951">
        <v>1711821</v>
      </c>
      <c r="J7951">
        <v>19.66</v>
      </c>
    </row>
    <row r="7952" spans="1:10" x14ac:dyDescent="0.45">
      <c r="A7952">
        <v>2004</v>
      </c>
      <c r="B7952">
        <v>66</v>
      </c>
      <c r="C7952">
        <v>1.264E-2</v>
      </c>
      <c r="D7952">
        <v>1.256E-2</v>
      </c>
      <c r="E7952">
        <v>0.5</v>
      </c>
      <c r="F7952">
        <v>86057</v>
      </c>
      <c r="G7952">
        <v>1081</v>
      </c>
      <c r="H7952">
        <v>85517</v>
      </c>
      <c r="I7952">
        <v>1625266</v>
      </c>
      <c r="J7952">
        <v>18.89</v>
      </c>
    </row>
    <row r="7953" spans="1:10" x14ac:dyDescent="0.45">
      <c r="A7953">
        <v>2004</v>
      </c>
      <c r="B7953">
        <v>67</v>
      </c>
      <c r="C7953">
        <v>1.3780000000000001E-2</v>
      </c>
      <c r="D7953">
        <v>1.3690000000000001E-2</v>
      </c>
      <c r="E7953">
        <v>0.5</v>
      </c>
      <c r="F7953">
        <v>84977</v>
      </c>
      <c r="G7953">
        <v>1163</v>
      </c>
      <c r="H7953">
        <v>84395</v>
      </c>
      <c r="I7953">
        <v>1539748</v>
      </c>
      <c r="J7953">
        <v>18.12</v>
      </c>
    </row>
    <row r="7954" spans="1:10" x14ac:dyDescent="0.45">
      <c r="A7954">
        <v>2004</v>
      </c>
      <c r="B7954">
        <v>68</v>
      </c>
      <c r="C7954">
        <v>1.4789999999999999E-2</v>
      </c>
      <c r="D7954">
        <v>1.468E-2</v>
      </c>
      <c r="E7954">
        <v>0.5</v>
      </c>
      <c r="F7954">
        <v>83814</v>
      </c>
      <c r="G7954">
        <v>1230</v>
      </c>
      <c r="H7954">
        <v>83199</v>
      </c>
      <c r="I7954">
        <v>1455353</v>
      </c>
      <c r="J7954">
        <v>17.36</v>
      </c>
    </row>
    <row r="7955" spans="1:10" x14ac:dyDescent="0.45">
      <c r="A7955">
        <v>2004</v>
      </c>
      <c r="B7955">
        <v>69</v>
      </c>
      <c r="C7955">
        <v>1.6049999999999998E-2</v>
      </c>
      <c r="D7955">
        <v>1.592E-2</v>
      </c>
      <c r="E7955">
        <v>0.5</v>
      </c>
      <c r="F7955">
        <v>82583</v>
      </c>
      <c r="G7955">
        <v>1315</v>
      </c>
      <c r="H7955">
        <v>81926</v>
      </c>
      <c r="I7955">
        <v>1372154</v>
      </c>
      <c r="J7955">
        <v>16.62</v>
      </c>
    </row>
    <row r="7956" spans="1:10" x14ac:dyDescent="0.45">
      <c r="A7956">
        <v>2004</v>
      </c>
      <c r="B7956">
        <v>70</v>
      </c>
      <c r="C7956">
        <v>1.813E-2</v>
      </c>
      <c r="D7956">
        <v>1.797E-2</v>
      </c>
      <c r="E7956">
        <v>0.5</v>
      </c>
      <c r="F7956">
        <v>81269</v>
      </c>
      <c r="G7956">
        <v>1460</v>
      </c>
      <c r="H7956">
        <v>80539</v>
      </c>
      <c r="I7956">
        <v>1290228</v>
      </c>
      <c r="J7956">
        <v>15.88</v>
      </c>
    </row>
    <row r="7957" spans="1:10" x14ac:dyDescent="0.45">
      <c r="A7957">
        <v>2004</v>
      </c>
      <c r="B7957">
        <v>71</v>
      </c>
      <c r="C7957">
        <v>1.9449999999999999E-2</v>
      </c>
      <c r="D7957">
        <v>1.9259999999999999E-2</v>
      </c>
      <c r="E7957">
        <v>0.5</v>
      </c>
      <c r="F7957">
        <v>79809</v>
      </c>
      <c r="G7957">
        <v>1537</v>
      </c>
      <c r="H7957">
        <v>79040</v>
      </c>
      <c r="I7957">
        <v>1209690</v>
      </c>
      <c r="J7957">
        <v>15.16</v>
      </c>
    </row>
    <row r="7958" spans="1:10" x14ac:dyDescent="0.45">
      <c r="A7958">
        <v>2004</v>
      </c>
      <c r="B7958">
        <v>72</v>
      </c>
      <c r="C7958">
        <v>2.1909999999999999E-2</v>
      </c>
      <c r="D7958">
        <v>2.1669999999999998E-2</v>
      </c>
      <c r="E7958">
        <v>0.5</v>
      </c>
      <c r="F7958">
        <v>78271</v>
      </c>
      <c r="G7958">
        <v>1696</v>
      </c>
      <c r="H7958">
        <v>77423</v>
      </c>
      <c r="I7958">
        <v>1130650</v>
      </c>
      <c r="J7958">
        <v>14.45</v>
      </c>
    </row>
    <row r="7959" spans="1:10" x14ac:dyDescent="0.45">
      <c r="A7959">
        <v>2004</v>
      </c>
      <c r="B7959">
        <v>73</v>
      </c>
      <c r="C7959">
        <v>2.3269999999999999E-2</v>
      </c>
      <c r="D7959">
        <v>2.3E-2</v>
      </c>
      <c r="E7959">
        <v>0.5</v>
      </c>
      <c r="F7959">
        <v>76575</v>
      </c>
      <c r="G7959">
        <v>1762</v>
      </c>
      <c r="H7959">
        <v>75694</v>
      </c>
      <c r="I7959">
        <v>1053227</v>
      </c>
      <c r="J7959">
        <v>13.75</v>
      </c>
    </row>
    <row r="7960" spans="1:10" x14ac:dyDescent="0.45">
      <c r="A7960">
        <v>2004</v>
      </c>
      <c r="B7960">
        <v>74</v>
      </c>
      <c r="C7960">
        <v>2.613E-2</v>
      </c>
      <c r="D7960">
        <v>2.579E-2</v>
      </c>
      <c r="E7960">
        <v>0.5</v>
      </c>
      <c r="F7960">
        <v>74813</v>
      </c>
      <c r="G7960">
        <v>1929</v>
      </c>
      <c r="H7960">
        <v>73849</v>
      </c>
      <c r="I7960">
        <v>977532</v>
      </c>
      <c r="J7960">
        <v>13.07</v>
      </c>
    </row>
    <row r="7961" spans="1:10" x14ac:dyDescent="0.45">
      <c r="A7961">
        <v>2004</v>
      </c>
      <c r="B7961">
        <v>75</v>
      </c>
      <c r="C7961">
        <v>2.827E-2</v>
      </c>
      <c r="D7961">
        <v>2.7879999999999999E-2</v>
      </c>
      <c r="E7961">
        <v>0.5</v>
      </c>
      <c r="F7961">
        <v>72884</v>
      </c>
      <c r="G7961">
        <v>2032</v>
      </c>
      <c r="H7961">
        <v>71868</v>
      </c>
      <c r="I7961">
        <v>903684</v>
      </c>
      <c r="J7961">
        <v>12.4</v>
      </c>
    </row>
    <row r="7962" spans="1:10" x14ac:dyDescent="0.45">
      <c r="A7962">
        <v>2004</v>
      </c>
      <c r="B7962">
        <v>76</v>
      </c>
      <c r="C7962">
        <v>3.1480000000000001E-2</v>
      </c>
      <c r="D7962">
        <v>3.099E-2</v>
      </c>
      <c r="E7962">
        <v>0.5</v>
      </c>
      <c r="F7962">
        <v>70852</v>
      </c>
      <c r="G7962">
        <v>2196</v>
      </c>
      <c r="H7962">
        <v>69754</v>
      </c>
      <c r="I7962">
        <v>831816</v>
      </c>
      <c r="J7962">
        <v>11.74</v>
      </c>
    </row>
    <row r="7963" spans="1:10" x14ac:dyDescent="0.45">
      <c r="A7963">
        <v>2004</v>
      </c>
      <c r="B7963">
        <v>77</v>
      </c>
      <c r="C7963">
        <v>3.4669999999999999E-2</v>
      </c>
      <c r="D7963">
        <v>3.4079999999999999E-2</v>
      </c>
      <c r="E7963">
        <v>0.5</v>
      </c>
      <c r="F7963">
        <v>68656</v>
      </c>
      <c r="G7963">
        <v>2340</v>
      </c>
      <c r="H7963">
        <v>67486</v>
      </c>
      <c r="I7963">
        <v>762062</v>
      </c>
      <c r="J7963">
        <v>11.1</v>
      </c>
    </row>
    <row r="7964" spans="1:10" x14ac:dyDescent="0.45">
      <c r="A7964">
        <v>2004</v>
      </c>
      <c r="B7964">
        <v>78</v>
      </c>
      <c r="C7964">
        <v>3.807E-2</v>
      </c>
      <c r="D7964">
        <v>3.7359999999999997E-2</v>
      </c>
      <c r="E7964">
        <v>0.5</v>
      </c>
      <c r="F7964">
        <v>66316</v>
      </c>
      <c r="G7964">
        <v>2478</v>
      </c>
      <c r="H7964">
        <v>65077</v>
      </c>
      <c r="I7964">
        <v>694575</v>
      </c>
      <c r="J7964">
        <v>10.47</v>
      </c>
    </row>
    <row r="7965" spans="1:10" x14ac:dyDescent="0.45">
      <c r="A7965">
        <v>2004</v>
      </c>
      <c r="B7965">
        <v>79</v>
      </c>
      <c r="C7965">
        <v>4.2259999999999999E-2</v>
      </c>
      <c r="D7965">
        <v>4.1390000000000003E-2</v>
      </c>
      <c r="E7965">
        <v>0.5</v>
      </c>
      <c r="F7965">
        <v>63838</v>
      </c>
      <c r="G7965">
        <v>2642</v>
      </c>
      <c r="H7965">
        <v>62517</v>
      </c>
      <c r="I7965">
        <v>629498</v>
      </c>
      <c r="J7965">
        <v>9.86</v>
      </c>
    </row>
    <row r="7966" spans="1:10" x14ac:dyDescent="0.45">
      <c r="A7966">
        <v>2004</v>
      </c>
      <c r="B7966">
        <v>80</v>
      </c>
      <c r="C7966">
        <v>4.6989999999999997E-2</v>
      </c>
      <c r="D7966">
        <v>4.5909999999999999E-2</v>
      </c>
      <c r="E7966">
        <v>0.5</v>
      </c>
      <c r="F7966">
        <v>61196</v>
      </c>
      <c r="G7966">
        <v>2810</v>
      </c>
      <c r="H7966">
        <v>59792</v>
      </c>
      <c r="I7966">
        <v>566981</v>
      </c>
      <c r="J7966">
        <v>9.26</v>
      </c>
    </row>
    <row r="7967" spans="1:10" x14ac:dyDescent="0.45">
      <c r="A7967">
        <v>2004</v>
      </c>
      <c r="B7967">
        <v>81</v>
      </c>
      <c r="C7967">
        <v>5.3129999999999997E-2</v>
      </c>
      <c r="D7967">
        <v>5.176E-2</v>
      </c>
      <c r="E7967">
        <v>0.5</v>
      </c>
      <c r="F7967">
        <v>58387</v>
      </c>
      <c r="G7967">
        <v>3022</v>
      </c>
      <c r="H7967">
        <v>56876</v>
      </c>
      <c r="I7967">
        <v>507189</v>
      </c>
      <c r="J7967">
        <v>8.69</v>
      </c>
    </row>
    <row r="7968" spans="1:10" x14ac:dyDescent="0.45">
      <c r="A7968">
        <v>2004</v>
      </c>
      <c r="B7968">
        <v>82</v>
      </c>
      <c r="C7968">
        <v>5.9859999999999997E-2</v>
      </c>
      <c r="D7968">
        <v>5.8119999999999998E-2</v>
      </c>
      <c r="E7968">
        <v>0.5</v>
      </c>
      <c r="F7968">
        <v>55365</v>
      </c>
      <c r="G7968">
        <v>3218</v>
      </c>
      <c r="H7968">
        <v>53756</v>
      </c>
      <c r="I7968">
        <v>450313</v>
      </c>
      <c r="J7968">
        <v>8.1300000000000008</v>
      </c>
    </row>
    <row r="7969" spans="1:10" x14ac:dyDescent="0.45">
      <c r="A7969">
        <v>2004</v>
      </c>
      <c r="B7969">
        <v>83</v>
      </c>
      <c r="C7969">
        <v>6.6229999999999997E-2</v>
      </c>
      <c r="D7969">
        <v>6.411E-2</v>
      </c>
      <c r="E7969">
        <v>0.5</v>
      </c>
      <c r="F7969">
        <v>52147</v>
      </c>
      <c r="G7969">
        <v>3343</v>
      </c>
      <c r="H7969">
        <v>50475</v>
      </c>
      <c r="I7969">
        <v>396557</v>
      </c>
      <c r="J7969">
        <v>7.6</v>
      </c>
    </row>
    <row r="7970" spans="1:10" x14ac:dyDescent="0.45">
      <c r="A7970">
        <v>2004</v>
      </c>
      <c r="B7970">
        <v>84</v>
      </c>
      <c r="C7970">
        <v>7.7429999999999999E-2</v>
      </c>
      <c r="D7970">
        <v>7.4539999999999995E-2</v>
      </c>
      <c r="E7970">
        <v>0.5</v>
      </c>
      <c r="F7970">
        <v>48804</v>
      </c>
      <c r="G7970">
        <v>3638</v>
      </c>
      <c r="H7970">
        <v>46985</v>
      </c>
      <c r="I7970">
        <v>346082</v>
      </c>
      <c r="J7970">
        <v>7.09</v>
      </c>
    </row>
    <row r="7971" spans="1:10" x14ac:dyDescent="0.45">
      <c r="A7971">
        <v>2004</v>
      </c>
      <c r="B7971">
        <v>85</v>
      </c>
      <c r="C7971">
        <v>8.4409999999999999E-2</v>
      </c>
      <c r="D7971">
        <v>8.1000000000000003E-2</v>
      </c>
      <c r="E7971">
        <v>0.5</v>
      </c>
      <c r="F7971">
        <v>45166</v>
      </c>
      <c r="G7971">
        <v>3658</v>
      </c>
      <c r="H7971">
        <v>43337</v>
      </c>
      <c r="I7971">
        <v>299097</v>
      </c>
      <c r="J7971">
        <v>6.62</v>
      </c>
    </row>
    <row r="7972" spans="1:10" x14ac:dyDescent="0.45">
      <c r="A7972">
        <v>2004</v>
      </c>
      <c r="B7972">
        <v>86</v>
      </c>
      <c r="C7972">
        <v>9.4890000000000002E-2</v>
      </c>
      <c r="D7972">
        <v>9.0590000000000004E-2</v>
      </c>
      <c r="E7972">
        <v>0.5</v>
      </c>
      <c r="F7972">
        <v>41508</v>
      </c>
      <c r="G7972">
        <v>3760</v>
      </c>
      <c r="H7972">
        <v>39628</v>
      </c>
      <c r="I7972">
        <v>255761</v>
      </c>
      <c r="J7972">
        <v>6.16</v>
      </c>
    </row>
    <row r="7973" spans="1:10" x14ac:dyDescent="0.45">
      <c r="A7973">
        <v>2004</v>
      </c>
      <c r="B7973">
        <v>87</v>
      </c>
      <c r="C7973">
        <v>0.10789</v>
      </c>
      <c r="D7973">
        <v>0.10237</v>
      </c>
      <c r="E7973">
        <v>0.5</v>
      </c>
      <c r="F7973">
        <v>37747</v>
      </c>
      <c r="G7973">
        <v>3864</v>
      </c>
      <c r="H7973">
        <v>35815</v>
      </c>
      <c r="I7973">
        <v>216133</v>
      </c>
      <c r="J7973">
        <v>5.73</v>
      </c>
    </row>
    <row r="7974" spans="1:10" x14ac:dyDescent="0.45">
      <c r="A7974">
        <v>2004</v>
      </c>
      <c r="B7974">
        <v>88</v>
      </c>
      <c r="C7974">
        <v>0.12042</v>
      </c>
      <c r="D7974">
        <v>0.11358</v>
      </c>
      <c r="E7974">
        <v>0.5</v>
      </c>
      <c r="F7974">
        <v>33883</v>
      </c>
      <c r="G7974">
        <v>3848</v>
      </c>
      <c r="H7974">
        <v>31959</v>
      </c>
      <c r="I7974">
        <v>180318</v>
      </c>
      <c r="J7974">
        <v>5.32</v>
      </c>
    </row>
    <row r="7975" spans="1:10" x14ac:dyDescent="0.45">
      <c r="A7975">
        <v>2004</v>
      </c>
      <c r="B7975">
        <v>89</v>
      </c>
      <c r="C7975">
        <v>0.13500000000000001</v>
      </c>
      <c r="D7975">
        <v>0.12645999999999999</v>
      </c>
      <c r="E7975">
        <v>0.5</v>
      </c>
      <c r="F7975">
        <v>30035</v>
      </c>
      <c r="G7975">
        <v>3798</v>
      </c>
      <c r="H7975">
        <v>28136</v>
      </c>
      <c r="I7975">
        <v>148359</v>
      </c>
      <c r="J7975">
        <v>4.9400000000000004</v>
      </c>
    </row>
    <row r="7976" spans="1:10" x14ac:dyDescent="0.45">
      <c r="A7976">
        <v>2004</v>
      </c>
      <c r="B7976">
        <v>90</v>
      </c>
      <c r="C7976">
        <v>0.15087</v>
      </c>
      <c r="D7976">
        <v>0.14029</v>
      </c>
      <c r="E7976">
        <v>0.5</v>
      </c>
      <c r="F7976">
        <v>26237</v>
      </c>
      <c r="G7976">
        <v>3681</v>
      </c>
      <c r="H7976">
        <v>24396</v>
      </c>
      <c r="I7976">
        <v>120223</v>
      </c>
      <c r="J7976">
        <v>4.58</v>
      </c>
    </row>
    <row r="7977" spans="1:10" x14ac:dyDescent="0.45">
      <c r="A7977">
        <v>2004</v>
      </c>
      <c r="B7977">
        <v>91</v>
      </c>
      <c r="C7977">
        <v>0.16938</v>
      </c>
      <c r="D7977">
        <v>0.15615000000000001</v>
      </c>
      <c r="E7977">
        <v>0.5</v>
      </c>
      <c r="F7977">
        <v>22556</v>
      </c>
      <c r="G7977">
        <v>3522</v>
      </c>
      <c r="H7977">
        <v>20795</v>
      </c>
      <c r="I7977">
        <v>95827</v>
      </c>
      <c r="J7977">
        <v>4.25</v>
      </c>
    </row>
    <row r="7978" spans="1:10" x14ac:dyDescent="0.45">
      <c r="A7978">
        <v>2004</v>
      </c>
      <c r="B7978">
        <v>92</v>
      </c>
      <c r="C7978">
        <v>0.18690999999999999</v>
      </c>
      <c r="D7978">
        <v>0.17094000000000001</v>
      </c>
      <c r="E7978">
        <v>0.5</v>
      </c>
      <c r="F7978">
        <v>19034</v>
      </c>
      <c r="G7978">
        <v>3254</v>
      </c>
      <c r="H7978">
        <v>17407</v>
      </c>
      <c r="I7978">
        <v>75032</v>
      </c>
      <c r="J7978">
        <v>3.94</v>
      </c>
    </row>
    <row r="7979" spans="1:10" x14ac:dyDescent="0.45">
      <c r="A7979">
        <v>2004</v>
      </c>
      <c r="B7979">
        <v>93</v>
      </c>
      <c r="C7979">
        <v>0.21239</v>
      </c>
      <c r="D7979">
        <v>0.192</v>
      </c>
      <c r="E7979">
        <v>0.5</v>
      </c>
      <c r="F7979">
        <v>15780</v>
      </c>
      <c r="G7979">
        <v>3030</v>
      </c>
      <c r="H7979">
        <v>14265</v>
      </c>
      <c r="I7979">
        <v>57625</v>
      </c>
      <c r="J7979">
        <v>3.65</v>
      </c>
    </row>
    <row r="7980" spans="1:10" x14ac:dyDescent="0.45">
      <c r="A7980">
        <v>2004</v>
      </c>
      <c r="B7980">
        <v>94</v>
      </c>
      <c r="C7980">
        <v>0.23444000000000001</v>
      </c>
      <c r="D7980">
        <v>0.20985000000000001</v>
      </c>
      <c r="E7980">
        <v>0.5</v>
      </c>
      <c r="F7980">
        <v>12750</v>
      </c>
      <c r="G7980">
        <v>2676</v>
      </c>
      <c r="H7980">
        <v>11413</v>
      </c>
      <c r="I7980">
        <v>43360</v>
      </c>
      <c r="J7980">
        <v>3.4</v>
      </c>
    </row>
    <row r="7981" spans="1:10" x14ac:dyDescent="0.45">
      <c r="A7981">
        <v>2004</v>
      </c>
      <c r="B7981">
        <v>95</v>
      </c>
      <c r="C7981">
        <v>0.25496000000000002</v>
      </c>
      <c r="D7981">
        <v>0.22613</v>
      </c>
      <c r="E7981">
        <v>0.5</v>
      </c>
      <c r="F7981">
        <v>10075</v>
      </c>
      <c r="G7981">
        <v>2278</v>
      </c>
      <c r="H7981">
        <v>8936</v>
      </c>
      <c r="I7981">
        <v>31947</v>
      </c>
      <c r="J7981">
        <v>3.17</v>
      </c>
    </row>
    <row r="7982" spans="1:10" x14ac:dyDescent="0.45">
      <c r="A7982">
        <v>2004</v>
      </c>
      <c r="B7982">
        <v>96</v>
      </c>
      <c r="C7982">
        <v>0.28038000000000002</v>
      </c>
      <c r="D7982">
        <v>0.24590999999999999</v>
      </c>
      <c r="E7982">
        <v>0.5</v>
      </c>
      <c r="F7982">
        <v>7797</v>
      </c>
      <c r="G7982">
        <v>1917</v>
      </c>
      <c r="H7982">
        <v>6838</v>
      </c>
      <c r="I7982">
        <v>23011</v>
      </c>
      <c r="J7982">
        <v>2.95</v>
      </c>
    </row>
    <row r="7983" spans="1:10" x14ac:dyDescent="0.45">
      <c r="A7983">
        <v>2004</v>
      </c>
      <c r="B7983">
        <v>97</v>
      </c>
      <c r="C7983">
        <v>0.30730000000000002</v>
      </c>
      <c r="D7983">
        <v>0.26637</v>
      </c>
      <c r="E7983">
        <v>0.5</v>
      </c>
      <c r="F7983">
        <v>5879</v>
      </c>
      <c r="G7983">
        <v>1566</v>
      </c>
      <c r="H7983">
        <v>5096</v>
      </c>
      <c r="I7983">
        <v>16174</v>
      </c>
      <c r="J7983">
        <v>2.75</v>
      </c>
    </row>
    <row r="7984" spans="1:10" x14ac:dyDescent="0.45">
      <c r="A7984">
        <v>2004</v>
      </c>
      <c r="B7984">
        <v>98</v>
      </c>
      <c r="C7984">
        <v>0.33559</v>
      </c>
      <c r="D7984">
        <v>0.28737000000000001</v>
      </c>
      <c r="E7984">
        <v>0.5</v>
      </c>
      <c r="F7984">
        <v>4313</v>
      </c>
      <c r="G7984">
        <v>1239</v>
      </c>
      <c r="H7984">
        <v>3694</v>
      </c>
      <c r="I7984">
        <v>11077</v>
      </c>
      <c r="J7984">
        <v>2.57</v>
      </c>
    </row>
    <row r="7985" spans="1:10" x14ac:dyDescent="0.45">
      <c r="A7985">
        <v>2004</v>
      </c>
      <c r="B7985">
        <v>99</v>
      </c>
      <c r="C7985">
        <v>0.36510999999999999</v>
      </c>
      <c r="D7985">
        <v>0.30875000000000002</v>
      </c>
      <c r="E7985">
        <v>0.5</v>
      </c>
      <c r="F7985">
        <v>3074</v>
      </c>
      <c r="G7985">
        <v>949</v>
      </c>
      <c r="H7985">
        <v>2599</v>
      </c>
      <c r="I7985">
        <v>7384</v>
      </c>
      <c r="J7985">
        <v>2.4</v>
      </c>
    </row>
    <row r="7986" spans="1:10" x14ac:dyDescent="0.45">
      <c r="A7986">
        <v>2004</v>
      </c>
      <c r="B7986">
        <v>100</v>
      </c>
      <c r="C7986">
        <v>0.39568999999999999</v>
      </c>
      <c r="D7986">
        <v>0.33033000000000001</v>
      </c>
      <c r="E7986">
        <v>0.5</v>
      </c>
      <c r="F7986">
        <v>2125</v>
      </c>
      <c r="G7986">
        <v>702</v>
      </c>
      <c r="H7986">
        <v>1774</v>
      </c>
      <c r="I7986">
        <v>4784</v>
      </c>
      <c r="J7986">
        <v>2.25</v>
      </c>
    </row>
    <row r="7987" spans="1:10" x14ac:dyDescent="0.45">
      <c r="A7987">
        <v>2004</v>
      </c>
      <c r="B7987">
        <v>101</v>
      </c>
      <c r="C7987">
        <v>0.42709999999999998</v>
      </c>
      <c r="D7987">
        <v>0.35193999999999998</v>
      </c>
      <c r="E7987">
        <v>0.5</v>
      </c>
      <c r="F7987">
        <v>1423</v>
      </c>
      <c r="G7987">
        <v>501</v>
      </c>
      <c r="H7987">
        <v>1172</v>
      </c>
      <c r="I7987">
        <v>3011</v>
      </c>
      <c r="J7987">
        <v>2.12</v>
      </c>
    </row>
    <row r="7988" spans="1:10" x14ac:dyDescent="0.45">
      <c r="A7988">
        <v>2004</v>
      </c>
      <c r="B7988">
        <v>102</v>
      </c>
      <c r="C7988">
        <v>0.45911000000000002</v>
      </c>
      <c r="D7988">
        <v>0.37340000000000001</v>
      </c>
      <c r="E7988">
        <v>0.5</v>
      </c>
      <c r="F7988">
        <v>922</v>
      </c>
      <c r="G7988">
        <v>344</v>
      </c>
      <c r="H7988">
        <v>750</v>
      </c>
      <c r="I7988">
        <v>1838</v>
      </c>
      <c r="J7988">
        <v>1.99</v>
      </c>
    </row>
    <row r="7989" spans="1:10" x14ac:dyDescent="0.45">
      <c r="A7989">
        <v>2004</v>
      </c>
      <c r="B7989">
        <v>103</v>
      </c>
      <c r="C7989">
        <v>0.49147000000000002</v>
      </c>
      <c r="D7989">
        <v>0.39451999999999998</v>
      </c>
      <c r="E7989">
        <v>0.5</v>
      </c>
      <c r="F7989">
        <v>578</v>
      </c>
      <c r="G7989">
        <v>228</v>
      </c>
      <c r="H7989">
        <v>464</v>
      </c>
      <c r="I7989">
        <v>1088</v>
      </c>
      <c r="J7989">
        <v>1.88</v>
      </c>
    </row>
    <row r="7990" spans="1:10" x14ac:dyDescent="0.45">
      <c r="A7990">
        <v>2004</v>
      </c>
      <c r="B7990">
        <v>104</v>
      </c>
      <c r="C7990">
        <v>0.52388999999999997</v>
      </c>
      <c r="D7990">
        <v>0.41515000000000002</v>
      </c>
      <c r="E7990">
        <v>0.5</v>
      </c>
      <c r="F7990">
        <v>350</v>
      </c>
      <c r="G7990">
        <v>145</v>
      </c>
      <c r="H7990">
        <v>277</v>
      </c>
      <c r="I7990">
        <v>624</v>
      </c>
      <c r="J7990">
        <v>1.78</v>
      </c>
    </row>
    <row r="7991" spans="1:10" x14ac:dyDescent="0.45">
      <c r="A7991">
        <v>2004</v>
      </c>
      <c r="B7991">
        <v>105</v>
      </c>
      <c r="C7991">
        <v>0.55611999999999995</v>
      </c>
      <c r="D7991">
        <v>0.43513000000000002</v>
      </c>
      <c r="E7991">
        <v>0.5</v>
      </c>
      <c r="F7991">
        <v>205</v>
      </c>
      <c r="G7991">
        <v>89</v>
      </c>
      <c r="H7991">
        <v>160</v>
      </c>
      <c r="I7991">
        <v>347</v>
      </c>
      <c r="J7991">
        <v>1.7</v>
      </c>
    </row>
    <row r="7992" spans="1:10" x14ac:dyDescent="0.45">
      <c r="A7992">
        <v>2004</v>
      </c>
      <c r="B7992">
        <v>106</v>
      </c>
      <c r="C7992">
        <v>0.58787999999999996</v>
      </c>
      <c r="D7992">
        <v>0.45433000000000001</v>
      </c>
      <c r="E7992">
        <v>0.5</v>
      </c>
      <c r="F7992">
        <v>116</v>
      </c>
      <c r="G7992">
        <v>53</v>
      </c>
      <c r="H7992">
        <v>89</v>
      </c>
      <c r="I7992">
        <v>187</v>
      </c>
      <c r="J7992">
        <v>1.62</v>
      </c>
    </row>
    <row r="7993" spans="1:10" x14ac:dyDescent="0.45">
      <c r="A7993">
        <v>2004</v>
      </c>
      <c r="B7993">
        <v>107</v>
      </c>
      <c r="C7993">
        <v>0.61892000000000003</v>
      </c>
      <c r="D7993">
        <v>0.47265000000000001</v>
      </c>
      <c r="E7993">
        <v>0.5</v>
      </c>
      <c r="F7993">
        <v>63</v>
      </c>
      <c r="G7993">
        <v>30</v>
      </c>
      <c r="H7993">
        <v>48</v>
      </c>
      <c r="I7993">
        <v>98</v>
      </c>
      <c r="J7993">
        <v>1.55</v>
      </c>
    </row>
    <row r="7994" spans="1:10" x14ac:dyDescent="0.45">
      <c r="A7994">
        <v>2004</v>
      </c>
      <c r="B7994">
        <v>108</v>
      </c>
      <c r="C7994">
        <v>0.64902000000000004</v>
      </c>
      <c r="D7994">
        <v>0.49001</v>
      </c>
      <c r="E7994">
        <v>0.5</v>
      </c>
      <c r="F7994">
        <v>33</v>
      </c>
      <c r="G7994">
        <v>16</v>
      </c>
      <c r="H7994">
        <v>25</v>
      </c>
      <c r="I7994">
        <v>50</v>
      </c>
      <c r="J7994">
        <v>1.49</v>
      </c>
    </row>
    <row r="7995" spans="1:10" x14ac:dyDescent="0.45">
      <c r="A7995">
        <v>2004</v>
      </c>
      <c r="B7995">
        <v>109</v>
      </c>
      <c r="C7995">
        <v>0.67798000000000003</v>
      </c>
      <c r="D7995">
        <v>0.50634000000000001</v>
      </c>
      <c r="E7995">
        <v>0.5</v>
      </c>
      <c r="F7995">
        <v>17</v>
      </c>
      <c r="G7995">
        <v>9</v>
      </c>
      <c r="H7995">
        <v>13</v>
      </c>
      <c r="I7995">
        <v>25</v>
      </c>
      <c r="J7995">
        <v>1.45</v>
      </c>
    </row>
    <row r="7996" spans="1:10" x14ac:dyDescent="0.45">
      <c r="A7996">
        <v>2004</v>
      </c>
      <c r="B7996" t="s">
        <v>20</v>
      </c>
      <c r="C7996">
        <v>0.70564000000000004</v>
      </c>
      <c r="D7996">
        <v>1</v>
      </c>
      <c r="E7996">
        <v>1.42</v>
      </c>
      <c r="F7996">
        <v>8</v>
      </c>
      <c r="G7996">
        <v>8</v>
      </c>
      <c r="H7996">
        <v>12</v>
      </c>
      <c r="I7996">
        <v>12</v>
      </c>
      <c r="J7996">
        <v>1.42</v>
      </c>
    </row>
    <row r="7998" spans="1:10" x14ac:dyDescent="0.45">
      <c r="A7998">
        <v>2005</v>
      </c>
      <c r="B7998">
        <v>0</v>
      </c>
      <c r="C7998">
        <v>6.3299999999999997E-3</v>
      </c>
      <c r="D7998">
        <v>6.2899999999999996E-3</v>
      </c>
      <c r="E7998">
        <v>0.14000000000000001</v>
      </c>
      <c r="F7998">
        <v>100000</v>
      </c>
      <c r="G7998">
        <v>629</v>
      </c>
      <c r="H7998">
        <v>99456</v>
      </c>
      <c r="I7998">
        <v>8012632</v>
      </c>
      <c r="J7998">
        <v>80.13</v>
      </c>
    </row>
    <row r="7999" spans="1:10" x14ac:dyDescent="0.45">
      <c r="A7999">
        <v>2005</v>
      </c>
      <c r="B7999">
        <v>1</v>
      </c>
      <c r="C7999">
        <v>4.2000000000000002E-4</v>
      </c>
      <c r="D7999">
        <v>4.2000000000000002E-4</v>
      </c>
      <c r="E7999">
        <v>0.5</v>
      </c>
      <c r="F7999">
        <v>99371</v>
      </c>
      <c r="G7999">
        <v>42</v>
      </c>
      <c r="H7999">
        <v>99350</v>
      </c>
      <c r="I7999">
        <v>7913176</v>
      </c>
      <c r="J7999">
        <v>79.63</v>
      </c>
    </row>
    <row r="8000" spans="1:10" x14ac:dyDescent="0.45">
      <c r="A8000">
        <v>2005</v>
      </c>
      <c r="B8000">
        <v>2</v>
      </c>
      <c r="C8000">
        <v>2.5999999999999998E-4</v>
      </c>
      <c r="D8000">
        <v>2.5999999999999998E-4</v>
      </c>
      <c r="E8000">
        <v>0.5</v>
      </c>
      <c r="F8000">
        <v>99328</v>
      </c>
      <c r="G8000">
        <v>26</v>
      </c>
      <c r="H8000">
        <v>99315</v>
      </c>
      <c r="I8000">
        <v>7813827</v>
      </c>
      <c r="J8000">
        <v>78.67</v>
      </c>
    </row>
    <row r="8001" spans="1:10" x14ac:dyDescent="0.45">
      <c r="A8001">
        <v>2005</v>
      </c>
      <c r="B8001">
        <v>3</v>
      </c>
      <c r="C8001">
        <v>1.8000000000000001E-4</v>
      </c>
      <c r="D8001">
        <v>1.8000000000000001E-4</v>
      </c>
      <c r="E8001">
        <v>0.5</v>
      </c>
      <c r="F8001">
        <v>99302</v>
      </c>
      <c r="G8001">
        <v>18</v>
      </c>
      <c r="H8001">
        <v>99293</v>
      </c>
      <c r="I8001">
        <v>7714511</v>
      </c>
      <c r="J8001">
        <v>77.69</v>
      </c>
    </row>
    <row r="8002" spans="1:10" x14ac:dyDescent="0.45">
      <c r="A8002">
        <v>2005</v>
      </c>
      <c r="B8002">
        <v>4</v>
      </c>
      <c r="C8002">
        <v>1.6000000000000001E-4</v>
      </c>
      <c r="D8002">
        <v>1.6000000000000001E-4</v>
      </c>
      <c r="E8002">
        <v>0.5</v>
      </c>
      <c r="F8002">
        <v>99284</v>
      </c>
      <c r="G8002">
        <v>15</v>
      </c>
      <c r="H8002">
        <v>99277</v>
      </c>
      <c r="I8002">
        <v>7615218</v>
      </c>
      <c r="J8002">
        <v>76.7</v>
      </c>
    </row>
    <row r="8003" spans="1:10" x14ac:dyDescent="0.45">
      <c r="A8003">
        <v>2005</v>
      </c>
      <c r="B8003">
        <v>5</v>
      </c>
      <c r="C8003">
        <v>1.3999999999999999E-4</v>
      </c>
      <c r="D8003">
        <v>1.3999999999999999E-4</v>
      </c>
      <c r="E8003">
        <v>0.5</v>
      </c>
      <c r="F8003">
        <v>99269</v>
      </c>
      <c r="G8003">
        <v>13</v>
      </c>
      <c r="H8003">
        <v>99262</v>
      </c>
      <c r="I8003">
        <v>7515941</v>
      </c>
      <c r="J8003">
        <v>75.709999999999994</v>
      </c>
    </row>
    <row r="8004" spans="1:10" x14ac:dyDescent="0.45">
      <c r="A8004">
        <v>2005</v>
      </c>
      <c r="B8004">
        <v>6</v>
      </c>
      <c r="C8004">
        <v>1.4999999999999999E-4</v>
      </c>
      <c r="D8004">
        <v>1.4999999999999999E-4</v>
      </c>
      <c r="E8004">
        <v>0.5</v>
      </c>
      <c r="F8004">
        <v>99255</v>
      </c>
      <c r="G8004">
        <v>15</v>
      </c>
      <c r="H8004">
        <v>99248</v>
      </c>
      <c r="I8004">
        <v>7416679</v>
      </c>
      <c r="J8004">
        <v>74.72</v>
      </c>
    </row>
    <row r="8005" spans="1:10" x14ac:dyDescent="0.45">
      <c r="A8005">
        <v>2005</v>
      </c>
      <c r="B8005">
        <v>7</v>
      </c>
      <c r="C8005">
        <v>1.3999999999999999E-4</v>
      </c>
      <c r="D8005">
        <v>1.3999999999999999E-4</v>
      </c>
      <c r="E8005">
        <v>0.5</v>
      </c>
      <c r="F8005">
        <v>99240</v>
      </c>
      <c r="G8005">
        <v>14</v>
      </c>
      <c r="H8005">
        <v>99233</v>
      </c>
      <c r="I8005">
        <v>7317431</v>
      </c>
      <c r="J8005">
        <v>73.73</v>
      </c>
    </row>
    <row r="8006" spans="1:10" x14ac:dyDescent="0.45">
      <c r="A8006">
        <v>2005</v>
      </c>
      <c r="B8006">
        <v>8</v>
      </c>
      <c r="C8006">
        <v>1.2E-4</v>
      </c>
      <c r="D8006">
        <v>1.2E-4</v>
      </c>
      <c r="E8006">
        <v>0.5</v>
      </c>
      <c r="F8006">
        <v>99227</v>
      </c>
      <c r="G8006">
        <v>12</v>
      </c>
      <c r="H8006">
        <v>99220</v>
      </c>
      <c r="I8006">
        <v>7218198</v>
      </c>
      <c r="J8006">
        <v>72.739999999999995</v>
      </c>
    </row>
    <row r="8007" spans="1:10" x14ac:dyDescent="0.45">
      <c r="A8007">
        <v>2005</v>
      </c>
      <c r="B8007">
        <v>9</v>
      </c>
      <c r="C8007">
        <v>1.2E-4</v>
      </c>
      <c r="D8007">
        <v>1.2E-4</v>
      </c>
      <c r="E8007">
        <v>0.5</v>
      </c>
      <c r="F8007">
        <v>99214</v>
      </c>
      <c r="G8007">
        <v>12</v>
      </c>
      <c r="H8007">
        <v>99208</v>
      </c>
      <c r="I8007">
        <v>7118978</v>
      </c>
      <c r="J8007">
        <v>71.75</v>
      </c>
    </row>
    <row r="8008" spans="1:10" x14ac:dyDescent="0.45">
      <c r="A8008">
        <v>2005</v>
      </c>
      <c r="B8008">
        <v>10</v>
      </c>
      <c r="C8008">
        <v>1.1E-4</v>
      </c>
      <c r="D8008">
        <v>1.1E-4</v>
      </c>
      <c r="E8008">
        <v>0.5</v>
      </c>
      <c r="F8008">
        <v>99202</v>
      </c>
      <c r="G8008">
        <v>11</v>
      </c>
      <c r="H8008">
        <v>99196</v>
      </c>
      <c r="I8008">
        <v>7019769</v>
      </c>
      <c r="J8008">
        <v>70.760000000000005</v>
      </c>
    </row>
    <row r="8009" spans="1:10" x14ac:dyDescent="0.45">
      <c r="A8009">
        <v>2005</v>
      </c>
      <c r="B8009">
        <v>11</v>
      </c>
      <c r="C8009">
        <v>1.2E-4</v>
      </c>
      <c r="D8009">
        <v>1.2E-4</v>
      </c>
      <c r="E8009">
        <v>0.5</v>
      </c>
      <c r="F8009">
        <v>99191</v>
      </c>
      <c r="G8009">
        <v>12</v>
      </c>
      <c r="H8009">
        <v>99185</v>
      </c>
      <c r="I8009">
        <v>6920573</v>
      </c>
      <c r="J8009">
        <v>69.77</v>
      </c>
    </row>
    <row r="8010" spans="1:10" x14ac:dyDescent="0.45">
      <c r="A8010">
        <v>2005</v>
      </c>
      <c r="B8010">
        <v>12</v>
      </c>
      <c r="C8010">
        <v>1.2999999999999999E-4</v>
      </c>
      <c r="D8010">
        <v>1.2999999999999999E-4</v>
      </c>
      <c r="E8010">
        <v>0.5</v>
      </c>
      <c r="F8010">
        <v>99179</v>
      </c>
      <c r="G8010">
        <v>13</v>
      </c>
      <c r="H8010">
        <v>99173</v>
      </c>
      <c r="I8010">
        <v>6821388</v>
      </c>
      <c r="J8010">
        <v>68.78</v>
      </c>
    </row>
    <row r="8011" spans="1:10" x14ac:dyDescent="0.45">
      <c r="A8011">
        <v>2005</v>
      </c>
      <c r="B8011">
        <v>13</v>
      </c>
      <c r="C8011">
        <v>1.4999999999999999E-4</v>
      </c>
      <c r="D8011">
        <v>1.4999999999999999E-4</v>
      </c>
      <c r="E8011">
        <v>0.5</v>
      </c>
      <c r="F8011">
        <v>99166</v>
      </c>
      <c r="G8011">
        <v>15</v>
      </c>
      <c r="H8011">
        <v>99159</v>
      </c>
      <c r="I8011">
        <v>6722216</v>
      </c>
      <c r="J8011">
        <v>67.790000000000006</v>
      </c>
    </row>
    <row r="8012" spans="1:10" x14ac:dyDescent="0.45">
      <c r="A8012">
        <v>2005</v>
      </c>
      <c r="B8012">
        <v>14</v>
      </c>
      <c r="C8012">
        <v>2.0000000000000001E-4</v>
      </c>
      <c r="D8012">
        <v>2.0000000000000001E-4</v>
      </c>
      <c r="E8012">
        <v>0.5</v>
      </c>
      <c r="F8012">
        <v>99151</v>
      </c>
      <c r="G8012">
        <v>19</v>
      </c>
      <c r="H8012">
        <v>99141</v>
      </c>
      <c r="I8012">
        <v>6623057</v>
      </c>
      <c r="J8012">
        <v>66.8</v>
      </c>
    </row>
    <row r="8013" spans="1:10" x14ac:dyDescent="0.45">
      <c r="A8013">
        <v>2005</v>
      </c>
      <c r="B8013">
        <v>15</v>
      </c>
      <c r="C8013">
        <v>2.3000000000000001E-4</v>
      </c>
      <c r="D8013">
        <v>2.3000000000000001E-4</v>
      </c>
      <c r="E8013">
        <v>0.5</v>
      </c>
      <c r="F8013">
        <v>99132</v>
      </c>
      <c r="G8013">
        <v>22</v>
      </c>
      <c r="H8013">
        <v>99121</v>
      </c>
      <c r="I8013">
        <v>6523915</v>
      </c>
      <c r="J8013">
        <v>65.81</v>
      </c>
    </row>
    <row r="8014" spans="1:10" x14ac:dyDescent="0.45">
      <c r="A8014">
        <v>2005</v>
      </c>
      <c r="B8014">
        <v>16</v>
      </c>
      <c r="C8014">
        <v>3.2000000000000003E-4</v>
      </c>
      <c r="D8014">
        <v>3.2000000000000003E-4</v>
      </c>
      <c r="E8014">
        <v>0.5</v>
      </c>
      <c r="F8014">
        <v>99109</v>
      </c>
      <c r="G8014">
        <v>32</v>
      </c>
      <c r="H8014">
        <v>99093</v>
      </c>
      <c r="I8014">
        <v>6424795</v>
      </c>
      <c r="J8014">
        <v>64.83</v>
      </c>
    </row>
    <row r="8015" spans="1:10" x14ac:dyDescent="0.45">
      <c r="A8015">
        <v>2005</v>
      </c>
      <c r="B8015">
        <v>17</v>
      </c>
      <c r="C8015">
        <v>4.0000000000000002E-4</v>
      </c>
      <c r="D8015">
        <v>4.0000000000000002E-4</v>
      </c>
      <c r="E8015">
        <v>0.5</v>
      </c>
      <c r="F8015">
        <v>99078</v>
      </c>
      <c r="G8015">
        <v>39</v>
      </c>
      <c r="H8015">
        <v>99058</v>
      </c>
      <c r="I8015">
        <v>6325701</v>
      </c>
      <c r="J8015">
        <v>63.85</v>
      </c>
    </row>
    <row r="8016" spans="1:10" x14ac:dyDescent="0.45">
      <c r="A8016">
        <v>2005</v>
      </c>
      <c r="B8016">
        <v>18</v>
      </c>
      <c r="C8016">
        <v>4.4000000000000002E-4</v>
      </c>
      <c r="D8016">
        <v>4.4000000000000002E-4</v>
      </c>
      <c r="E8016">
        <v>0.5</v>
      </c>
      <c r="F8016">
        <v>99038</v>
      </c>
      <c r="G8016">
        <v>44</v>
      </c>
      <c r="H8016">
        <v>99017</v>
      </c>
      <c r="I8016">
        <v>6226643</v>
      </c>
      <c r="J8016">
        <v>62.87</v>
      </c>
    </row>
    <row r="8017" spans="1:10" x14ac:dyDescent="0.45">
      <c r="A8017">
        <v>2005</v>
      </c>
      <c r="B8017">
        <v>19</v>
      </c>
      <c r="C8017">
        <v>4.4999999999999999E-4</v>
      </c>
      <c r="D8017">
        <v>4.4999999999999999E-4</v>
      </c>
      <c r="E8017">
        <v>0.5</v>
      </c>
      <c r="F8017">
        <v>98995</v>
      </c>
      <c r="G8017">
        <v>45</v>
      </c>
      <c r="H8017">
        <v>98972</v>
      </c>
      <c r="I8017">
        <v>6127627</v>
      </c>
      <c r="J8017">
        <v>61.9</v>
      </c>
    </row>
    <row r="8018" spans="1:10" x14ac:dyDescent="0.45">
      <c r="A8018">
        <v>2005</v>
      </c>
      <c r="B8018">
        <v>20</v>
      </c>
      <c r="C8018">
        <v>4.4999999999999999E-4</v>
      </c>
      <c r="D8018">
        <v>4.4999999999999999E-4</v>
      </c>
      <c r="E8018">
        <v>0.5</v>
      </c>
      <c r="F8018">
        <v>98950</v>
      </c>
      <c r="G8018">
        <v>45</v>
      </c>
      <c r="H8018">
        <v>98927</v>
      </c>
      <c r="I8018">
        <v>6028655</v>
      </c>
      <c r="J8018">
        <v>60.93</v>
      </c>
    </row>
    <row r="8019" spans="1:10" x14ac:dyDescent="0.45">
      <c r="A8019">
        <v>2005</v>
      </c>
      <c r="B8019">
        <v>21</v>
      </c>
      <c r="C8019">
        <v>4.6999999999999999E-4</v>
      </c>
      <c r="D8019">
        <v>4.6999999999999999E-4</v>
      </c>
      <c r="E8019">
        <v>0.5</v>
      </c>
      <c r="F8019">
        <v>98905</v>
      </c>
      <c r="G8019">
        <v>47</v>
      </c>
      <c r="H8019">
        <v>98882</v>
      </c>
      <c r="I8019">
        <v>5929727</v>
      </c>
      <c r="J8019">
        <v>59.95</v>
      </c>
    </row>
    <row r="8020" spans="1:10" x14ac:dyDescent="0.45">
      <c r="A8020">
        <v>2005</v>
      </c>
      <c r="B8020">
        <v>22</v>
      </c>
      <c r="C8020">
        <v>4.8999999999999998E-4</v>
      </c>
      <c r="D8020">
        <v>4.8999999999999998E-4</v>
      </c>
      <c r="E8020">
        <v>0.5</v>
      </c>
      <c r="F8020">
        <v>98858</v>
      </c>
      <c r="G8020">
        <v>48</v>
      </c>
      <c r="H8020">
        <v>98834</v>
      </c>
      <c r="I8020">
        <v>5830845</v>
      </c>
      <c r="J8020">
        <v>58.98</v>
      </c>
    </row>
    <row r="8021" spans="1:10" x14ac:dyDescent="0.45">
      <c r="A8021">
        <v>2005</v>
      </c>
      <c r="B8021">
        <v>23</v>
      </c>
      <c r="C8021">
        <v>4.8999999999999998E-4</v>
      </c>
      <c r="D8021">
        <v>4.8999999999999998E-4</v>
      </c>
      <c r="E8021">
        <v>0.5</v>
      </c>
      <c r="F8021">
        <v>98810</v>
      </c>
      <c r="G8021">
        <v>48</v>
      </c>
      <c r="H8021">
        <v>98786</v>
      </c>
      <c r="I8021">
        <v>5732011</v>
      </c>
      <c r="J8021">
        <v>58.01</v>
      </c>
    </row>
    <row r="8022" spans="1:10" x14ac:dyDescent="0.45">
      <c r="A8022">
        <v>2005</v>
      </c>
      <c r="B8022">
        <v>24</v>
      </c>
      <c r="C8022">
        <v>5.0000000000000001E-4</v>
      </c>
      <c r="D8022">
        <v>5.0000000000000001E-4</v>
      </c>
      <c r="E8022">
        <v>0.5</v>
      </c>
      <c r="F8022">
        <v>98762</v>
      </c>
      <c r="G8022">
        <v>49</v>
      </c>
      <c r="H8022">
        <v>98737</v>
      </c>
      <c r="I8022">
        <v>5633226</v>
      </c>
      <c r="J8022">
        <v>57.04</v>
      </c>
    </row>
    <row r="8023" spans="1:10" x14ac:dyDescent="0.45">
      <c r="A8023">
        <v>2005</v>
      </c>
      <c r="B8023">
        <v>25</v>
      </c>
      <c r="C8023">
        <v>5.1000000000000004E-4</v>
      </c>
      <c r="D8023">
        <v>5.1000000000000004E-4</v>
      </c>
      <c r="E8023">
        <v>0.5</v>
      </c>
      <c r="F8023">
        <v>98712</v>
      </c>
      <c r="G8023">
        <v>50</v>
      </c>
      <c r="H8023">
        <v>98687</v>
      </c>
      <c r="I8023">
        <v>5534489</v>
      </c>
      <c r="J8023">
        <v>56.07</v>
      </c>
    </row>
    <row r="8024" spans="1:10" x14ac:dyDescent="0.45">
      <c r="A8024">
        <v>2005</v>
      </c>
      <c r="B8024">
        <v>26</v>
      </c>
      <c r="C8024">
        <v>5.1999999999999995E-4</v>
      </c>
      <c r="D8024">
        <v>5.1999999999999995E-4</v>
      </c>
      <c r="E8024">
        <v>0.5</v>
      </c>
      <c r="F8024">
        <v>98662</v>
      </c>
      <c r="G8024">
        <v>51</v>
      </c>
      <c r="H8024">
        <v>98637</v>
      </c>
      <c r="I8024">
        <v>5435801</v>
      </c>
      <c r="J8024">
        <v>55.1</v>
      </c>
    </row>
    <row r="8025" spans="1:10" x14ac:dyDescent="0.45">
      <c r="A8025">
        <v>2005</v>
      </c>
      <c r="B8025">
        <v>27</v>
      </c>
      <c r="C8025">
        <v>5.2999999999999998E-4</v>
      </c>
      <c r="D8025">
        <v>5.2999999999999998E-4</v>
      </c>
      <c r="E8025">
        <v>0.5</v>
      </c>
      <c r="F8025">
        <v>98611</v>
      </c>
      <c r="G8025">
        <v>52</v>
      </c>
      <c r="H8025">
        <v>98585</v>
      </c>
      <c r="I8025">
        <v>5337165</v>
      </c>
      <c r="J8025">
        <v>54.12</v>
      </c>
    </row>
    <row r="8026" spans="1:10" x14ac:dyDescent="0.45">
      <c r="A8026">
        <v>2005</v>
      </c>
      <c r="B8026">
        <v>28</v>
      </c>
      <c r="C8026">
        <v>5.9000000000000003E-4</v>
      </c>
      <c r="D8026">
        <v>5.9000000000000003E-4</v>
      </c>
      <c r="E8026">
        <v>0.5</v>
      </c>
      <c r="F8026">
        <v>98559</v>
      </c>
      <c r="G8026">
        <v>58</v>
      </c>
      <c r="H8026">
        <v>98530</v>
      </c>
      <c r="I8026">
        <v>5238580</v>
      </c>
      <c r="J8026">
        <v>53.15</v>
      </c>
    </row>
    <row r="8027" spans="1:10" x14ac:dyDescent="0.45">
      <c r="A8027">
        <v>2005</v>
      </c>
      <c r="B8027">
        <v>29</v>
      </c>
      <c r="C8027">
        <v>5.9999999999999995E-4</v>
      </c>
      <c r="D8027">
        <v>5.9999999999999995E-4</v>
      </c>
      <c r="E8027">
        <v>0.5</v>
      </c>
      <c r="F8027">
        <v>98501</v>
      </c>
      <c r="G8027">
        <v>59</v>
      </c>
      <c r="H8027">
        <v>98471</v>
      </c>
      <c r="I8027">
        <v>5140050</v>
      </c>
      <c r="J8027">
        <v>52.18</v>
      </c>
    </row>
    <row r="8028" spans="1:10" x14ac:dyDescent="0.45">
      <c r="A8028">
        <v>2005</v>
      </c>
      <c r="B8028">
        <v>30</v>
      </c>
      <c r="C8028">
        <v>6.4999999999999997E-4</v>
      </c>
      <c r="D8028">
        <v>6.4999999999999997E-4</v>
      </c>
      <c r="E8028">
        <v>0.5</v>
      </c>
      <c r="F8028">
        <v>98442</v>
      </c>
      <c r="G8028">
        <v>64</v>
      </c>
      <c r="H8028">
        <v>98410</v>
      </c>
      <c r="I8028">
        <v>5041579</v>
      </c>
      <c r="J8028">
        <v>51.21</v>
      </c>
    </row>
    <row r="8029" spans="1:10" x14ac:dyDescent="0.45">
      <c r="A8029">
        <v>2005</v>
      </c>
      <c r="B8029">
        <v>31</v>
      </c>
      <c r="C8029">
        <v>6.8999999999999997E-4</v>
      </c>
      <c r="D8029">
        <v>6.8999999999999997E-4</v>
      </c>
      <c r="E8029">
        <v>0.5</v>
      </c>
      <c r="F8029">
        <v>98378</v>
      </c>
      <c r="G8029">
        <v>67</v>
      </c>
      <c r="H8029">
        <v>98344</v>
      </c>
      <c r="I8029">
        <v>4943169</v>
      </c>
      <c r="J8029">
        <v>50.25</v>
      </c>
    </row>
    <row r="8030" spans="1:10" x14ac:dyDescent="0.45">
      <c r="A8030">
        <v>2005</v>
      </c>
      <c r="B8030">
        <v>32</v>
      </c>
      <c r="C8030">
        <v>7.6999999999999996E-4</v>
      </c>
      <c r="D8030">
        <v>7.6999999999999996E-4</v>
      </c>
      <c r="E8030">
        <v>0.5</v>
      </c>
      <c r="F8030">
        <v>98311</v>
      </c>
      <c r="G8030">
        <v>76</v>
      </c>
      <c r="H8030">
        <v>98273</v>
      </c>
      <c r="I8030">
        <v>4844825</v>
      </c>
      <c r="J8030">
        <v>49.28</v>
      </c>
    </row>
    <row r="8031" spans="1:10" x14ac:dyDescent="0.45">
      <c r="A8031">
        <v>2005</v>
      </c>
      <c r="B8031">
        <v>33</v>
      </c>
      <c r="C8031">
        <v>7.9000000000000001E-4</v>
      </c>
      <c r="D8031">
        <v>7.9000000000000001E-4</v>
      </c>
      <c r="E8031">
        <v>0.5</v>
      </c>
      <c r="F8031">
        <v>98235</v>
      </c>
      <c r="G8031">
        <v>77</v>
      </c>
      <c r="H8031">
        <v>98197</v>
      </c>
      <c r="I8031">
        <v>4746552</v>
      </c>
      <c r="J8031">
        <v>48.32</v>
      </c>
    </row>
    <row r="8032" spans="1:10" x14ac:dyDescent="0.45">
      <c r="A8032">
        <v>2005</v>
      </c>
      <c r="B8032">
        <v>34</v>
      </c>
      <c r="C8032">
        <v>8.1999999999999998E-4</v>
      </c>
      <c r="D8032">
        <v>8.0999999999999996E-4</v>
      </c>
      <c r="E8032">
        <v>0.5</v>
      </c>
      <c r="F8032">
        <v>98158</v>
      </c>
      <c r="G8032">
        <v>80</v>
      </c>
      <c r="H8032">
        <v>98118</v>
      </c>
      <c r="I8032">
        <v>4648355</v>
      </c>
      <c r="J8032">
        <v>47.36</v>
      </c>
    </row>
    <row r="8033" spans="1:10" x14ac:dyDescent="0.45">
      <c r="A8033">
        <v>2005</v>
      </c>
      <c r="B8033">
        <v>35</v>
      </c>
      <c r="C8033">
        <v>8.9999999999999998E-4</v>
      </c>
      <c r="D8033">
        <v>8.9999999999999998E-4</v>
      </c>
      <c r="E8033">
        <v>0.5</v>
      </c>
      <c r="F8033">
        <v>98078</v>
      </c>
      <c r="G8033">
        <v>88</v>
      </c>
      <c r="H8033">
        <v>98034</v>
      </c>
      <c r="I8033">
        <v>4550237</v>
      </c>
      <c r="J8033">
        <v>46.39</v>
      </c>
    </row>
    <row r="8034" spans="1:10" x14ac:dyDescent="0.45">
      <c r="A8034">
        <v>2005</v>
      </c>
      <c r="B8034">
        <v>36</v>
      </c>
      <c r="C8034">
        <v>9.8999999999999999E-4</v>
      </c>
      <c r="D8034">
        <v>9.8999999999999999E-4</v>
      </c>
      <c r="E8034">
        <v>0.5</v>
      </c>
      <c r="F8034">
        <v>97990</v>
      </c>
      <c r="G8034">
        <v>97</v>
      </c>
      <c r="H8034">
        <v>97941</v>
      </c>
      <c r="I8034">
        <v>4452203</v>
      </c>
      <c r="J8034">
        <v>45.44</v>
      </c>
    </row>
    <row r="8035" spans="1:10" x14ac:dyDescent="0.45">
      <c r="A8035">
        <v>2005</v>
      </c>
      <c r="B8035">
        <v>37</v>
      </c>
      <c r="C8035">
        <v>1.07E-3</v>
      </c>
      <c r="D8035">
        <v>1.07E-3</v>
      </c>
      <c r="E8035">
        <v>0.5</v>
      </c>
      <c r="F8035">
        <v>97893</v>
      </c>
      <c r="G8035">
        <v>104</v>
      </c>
      <c r="H8035">
        <v>97841</v>
      </c>
      <c r="I8035">
        <v>4354262</v>
      </c>
      <c r="J8035">
        <v>44.48</v>
      </c>
    </row>
    <row r="8036" spans="1:10" x14ac:dyDescent="0.45">
      <c r="A8036">
        <v>2005</v>
      </c>
      <c r="B8036">
        <v>38</v>
      </c>
      <c r="C8036">
        <v>1.17E-3</v>
      </c>
      <c r="D8036">
        <v>1.17E-3</v>
      </c>
      <c r="E8036">
        <v>0.5</v>
      </c>
      <c r="F8036">
        <v>97788</v>
      </c>
      <c r="G8036">
        <v>114</v>
      </c>
      <c r="H8036">
        <v>97731</v>
      </c>
      <c r="I8036">
        <v>4256421</v>
      </c>
      <c r="J8036">
        <v>43.53</v>
      </c>
    </row>
    <row r="8037" spans="1:10" x14ac:dyDescent="0.45">
      <c r="A8037">
        <v>2005</v>
      </c>
      <c r="B8037">
        <v>39</v>
      </c>
      <c r="C8037">
        <v>1.3500000000000001E-3</v>
      </c>
      <c r="D8037">
        <v>1.3500000000000001E-3</v>
      </c>
      <c r="E8037">
        <v>0.5</v>
      </c>
      <c r="F8037">
        <v>97674</v>
      </c>
      <c r="G8037">
        <v>131</v>
      </c>
      <c r="H8037">
        <v>97609</v>
      </c>
      <c r="I8037">
        <v>4158690</v>
      </c>
      <c r="J8037">
        <v>42.58</v>
      </c>
    </row>
    <row r="8038" spans="1:10" x14ac:dyDescent="0.45">
      <c r="A8038">
        <v>2005</v>
      </c>
      <c r="B8038">
        <v>40</v>
      </c>
      <c r="C8038">
        <v>1.42E-3</v>
      </c>
      <c r="D8038">
        <v>1.42E-3</v>
      </c>
      <c r="E8038">
        <v>0.5</v>
      </c>
      <c r="F8038">
        <v>97543</v>
      </c>
      <c r="G8038">
        <v>139</v>
      </c>
      <c r="H8038">
        <v>97474</v>
      </c>
      <c r="I8038">
        <v>4061081</v>
      </c>
      <c r="J8038">
        <v>41.63</v>
      </c>
    </row>
    <row r="8039" spans="1:10" x14ac:dyDescent="0.45">
      <c r="A8039">
        <v>2005</v>
      </c>
      <c r="B8039">
        <v>41</v>
      </c>
      <c r="C8039">
        <v>1.58E-3</v>
      </c>
      <c r="D8039">
        <v>1.57E-3</v>
      </c>
      <c r="E8039">
        <v>0.5</v>
      </c>
      <c r="F8039">
        <v>97404</v>
      </c>
      <c r="G8039">
        <v>153</v>
      </c>
      <c r="H8039">
        <v>97328</v>
      </c>
      <c r="I8039">
        <v>3963608</v>
      </c>
      <c r="J8039">
        <v>40.69</v>
      </c>
    </row>
    <row r="8040" spans="1:10" x14ac:dyDescent="0.45">
      <c r="A8040">
        <v>2005</v>
      </c>
      <c r="B8040">
        <v>42</v>
      </c>
      <c r="C8040">
        <v>1.7600000000000001E-3</v>
      </c>
      <c r="D8040">
        <v>1.7600000000000001E-3</v>
      </c>
      <c r="E8040">
        <v>0.5</v>
      </c>
      <c r="F8040">
        <v>97251</v>
      </c>
      <c r="G8040">
        <v>171</v>
      </c>
      <c r="H8040">
        <v>97165</v>
      </c>
      <c r="I8040">
        <v>3866280</v>
      </c>
      <c r="J8040">
        <v>39.76</v>
      </c>
    </row>
    <row r="8041" spans="1:10" x14ac:dyDescent="0.45">
      <c r="A8041">
        <v>2005</v>
      </c>
      <c r="B8041">
        <v>43</v>
      </c>
      <c r="C8041">
        <v>1.9499999999999999E-3</v>
      </c>
      <c r="D8041">
        <v>1.9400000000000001E-3</v>
      </c>
      <c r="E8041">
        <v>0.5</v>
      </c>
      <c r="F8041">
        <v>97080</v>
      </c>
      <c r="G8041">
        <v>189</v>
      </c>
      <c r="H8041">
        <v>96986</v>
      </c>
      <c r="I8041">
        <v>3769115</v>
      </c>
      <c r="J8041">
        <v>38.82</v>
      </c>
    </row>
    <row r="8042" spans="1:10" x14ac:dyDescent="0.45">
      <c r="A8042">
        <v>2005</v>
      </c>
      <c r="B8042">
        <v>44</v>
      </c>
      <c r="C8042">
        <v>2.0500000000000002E-3</v>
      </c>
      <c r="D8042">
        <v>2.0500000000000002E-3</v>
      </c>
      <c r="E8042">
        <v>0.5</v>
      </c>
      <c r="F8042">
        <v>96891</v>
      </c>
      <c r="G8042">
        <v>198</v>
      </c>
      <c r="H8042">
        <v>96792</v>
      </c>
      <c r="I8042">
        <v>3672129</v>
      </c>
      <c r="J8042">
        <v>37.9</v>
      </c>
    </row>
    <row r="8043" spans="1:10" x14ac:dyDescent="0.45">
      <c r="A8043">
        <v>2005</v>
      </c>
      <c r="B8043">
        <v>45</v>
      </c>
      <c r="C8043">
        <v>2.2300000000000002E-3</v>
      </c>
      <c r="D8043">
        <v>2.2300000000000002E-3</v>
      </c>
      <c r="E8043">
        <v>0.5</v>
      </c>
      <c r="F8043">
        <v>96693</v>
      </c>
      <c r="G8043">
        <v>216</v>
      </c>
      <c r="H8043">
        <v>96585</v>
      </c>
      <c r="I8043">
        <v>3575337</v>
      </c>
      <c r="J8043">
        <v>36.979999999999997</v>
      </c>
    </row>
    <row r="8044" spans="1:10" x14ac:dyDescent="0.45">
      <c r="A8044">
        <v>2005</v>
      </c>
      <c r="B8044">
        <v>46</v>
      </c>
      <c r="C8044">
        <v>2.4399999999999999E-3</v>
      </c>
      <c r="D8044">
        <v>2.4399999999999999E-3</v>
      </c>
      <c r="E8044">
        <v>0.5</v>
      </c>
      <c r="F8044">
        <v>96477</v>
      </c>
      <c r="G8044">
        <v>236</v>
      </c>
      <c r="H8044">
        <v>96360</v>
      </c>
      <c r="I8044">
        <v>3478752</v>
      </c>
      <c r="J8044">
        <v>36.06</v>
      </c>
    </row>
    <row r="8045" spans="1:10" x14ac:dyDescent="0.45">
      <c r="A8045">
        <v>2005</v>
      </c>
      <c r="B8045">
        <v>47</v>
      </c>
      <c r="C8045">
        <v>2.65E-3</v>
      </c>
      <c r="D8045">
        <v>2.64E-3</v>
      </c>
      <c r="E8045">
        <v>0.5</v>
      </c>
      <c r="F8045">
        <v>96242</v>
      </c>
      <c r="G8045">
        <v>254</v>
      </c>
      <c r="H8045">
        <v>96115</v>
      </c>
      <c r="I8045">
        <v>3382392</v>
      </c>
      <c r="J8045">
        <v>35.14</v>
      </c>
    </row>
    <row r="8046" spans="1:10" x14ac:dyDescent="0.45">
      <c r="A8046">
        <v>2005</v>
      </c>
      <c r="B8046">
        <v>48</v>
      </c>
      <c r="C8046">
        <v>2.8800000000000002E-3</v>
      </c>
      <c r="D8046">
        <v>2.8700000000000002E-3</v>
      </c>
      <c r="E8046">
        <v>0.5</v>
      </c>
      <c r="F8046">
        <v>95988</v>
      </c>
      <c r="G8046">
        <v>276</v>
      </c>
      <c r="H8046">
        <v>95850</v>
      </c>
      <c r="I8046">
        <v>3286277</v>
      </c>
      <c r="J8046">
        <v>34.24</v>
      </c>
    </row>
    <row r="8047" spans="1:10" x14ac:dyDescent="0.45">
      <c r="A8047">
        <v>2005</v>
      </c>
      <c r="B8047">
        <v>49</v>
      </c>
      <c r="C8047">
        <v>3.0899999999999999E-3</v>
      </c>
      <c r="D8047">
        <v>3.0899999999999999E-3</v>
      </c>
      <c r="E8047">
        <v>0.5</v>
      </c>
      <c r="F8047">
        <v>95712</v>
      </c>
      <c r="G8047">
        <v>296</v>
      </c>
      <c r="H8047">
        <v>95564</v>
      </c>
      <c r="I8047">
        <v>3190428</v>
      </c>
      <c r="J8047">
        <v>33.33</v>
      </c>
    </row>
    <row r="8048" spans="1:10" x14ac:dyDescent="0.45">
      <c r="A8048">
        <v>2005</v>
      </c>
      <c r="B8048">
        <v>50</v>
      </c>
      <c r="C8048">
        <v>3.3500000000000001E-3</v>
      </c>
      <c r="D8048">
        <v>3.3500000000000001E-3</v>
      </c>
      <c r="E8048">
        <v>0.5</v>
      </c>
      <c r="F8048">
        <v>95416</v>
      </c>
      <c r="G8048">
        <v>320</v>
      </c>
      <c r="H8048">
        <v>95256</v>
      </c>
      <c r="I8048">
        <v>3094864</v>
      </c>
      <c r="J8048">
        <v>32.44</v>
      </c>
    </row>
    <row r="8049" spans="1:10" x14ac:dyDescent="0.45">
      <c r="A8049">
        <v>2005</v>
      </c>
      <c r="B8049">
        <v>51</v>
      </c>
      <c r="C8049">
        <v>3.5799999999999998E-3</v>
      </c>
      <c r="D8049">
        <v>3.5699999999999998E-3</v>
      </c>
      <c r="E8049">
        <v>0.5</v>
      </c>
      <c r="F8049">
        <v>95097</v>
      </c>
      <c r="G8049">
        <v>340</v>
      </c>
      <c r="H8049">
        <v>94927</v>
      </c>
      <c r="I8049">
        <v>2999607</v>
      </c>
      <c r="J8049">
        <v>31.54</v>
      </c>
    </row>
    <row r="8050" spans="1:10" x14ac:dyDescent="0.45">
      <c r="A8050">
        <v>2005</v>
      </c>
      <c r="B8050">
        <v>52</v>
      </c>
      <c r="C8050">
        <v>3.8500000000000001E-3</v>
      </c>
      <c r="D8050">
        <v>3.8400000000000001E-3</v>
      </c>
      <c r="E8050">
        <v>0.5</v>
      </c>
      <c r="F8050">
        <v>94757</v>
      </c>
      <c r="G8050">
        <v>364</v>
      </c>
      <c r="H8050">
        <v>94575</v>
      </c>
      <c r="I8050">
        <v>2904680</v>
      </c>
      <c r="J8050">
        <v>30.65</v>
      </c>
    </row>
    <row r="8051" spans="1:10" x14ac:dyDescent="0.45">
      <c r="A8051">
        <v>2005</v>
      </c>
      <c r="B8051">
        <v>53</v>
      </c>
      <c r="C8051">
        <v>4.0499999999999998E-3</v>
      </c>
      <c r="D8051">
        <v>4.0400000000000002E-3</v>
      </c>
      <c r="E8051">
        <v>0.5</v>
      </c>
      <c r="F8051">
        <v>94393</v>
      </c>
      <c r="G8051">
        <v>381</v>
      </c>
      <c r="H8051">
        <v>94202</v>
      </c>
      <c r="I8051">
        <v>2810105</v>
      </c>
      <c r="J8051">
        <v>29.77</v>
      </c>
    </row>
    <row r="8052" spans="1:10" x14ac:dyDescent="0.45">
      <c r="A8052">
        <v>2005</v>
      </c>
      <c r="B8052">
        <v>54</v>
      </c>
      <c r="C8052">
        <v>4.2300000000000003E-3</v>
      </c>
      <c r="D8052">
        <v>4.2199999999999998E-3</v>
      </c>
      <c r="E8052">
        <v>0.5</v>
      </c>
      <c r="F8052">
        <v>94012</v>
      </c>
      <c r="G8052">
        <v>397</v>
      </c>
      <c r="H8052">
        <v>93813</v>
      </c>
      <c r="I8052">
        <v>2715903</v>
      </c>
      <c r="J8052">
        <v>28.89</v>
      </c>
    </row>
    <row r="8053" spans="1:10" x14ac:dyDescent="0.45">
      <c r="A8053">
        <v>2005</v>
      </c>
      <c r="B8053">
        <v>55</v>
      </c>
      <c r="C8053">
        <v>4.6100000000000004E-3</v>
      </c>
      <c r="D8053">
        <v>4.5999999999999999E-3</v>
      </c>
      <c r="E8053">
        <v>0.5</v>
      </c>
      <c r="F8053">
        <v>93615</v>
      </c>
      <c r="G8053">
        <v>431</v>
      </c>
      <c r="H8053">
        <v>93399</v>
      </c>
      <c r="I8053">
        <v>2622090</v>
      </c>
      <c r="J8053">
        <v>28.01</v>
      </c>
    </row>
    <row r="8054" spans="1:10" x14ac:dyDescent="0.45">
      <c r="A8054">
        <v>2005</v>
      </c>
      <c r="B8054">
        <v>56</v>
      </c>
      <c r="C8054">
        <v>4.9899999999999996E-3</v>
      </c>
      <c r="D8054">
        <v>4.9800000000000001E-3</v>
      </c>
      <c r="E8054">
        <v>0.5</v>
      </c>
      <c r="F8054">
        <v>93184</v>
      </c>
      <c r="G8054">
        <v>464</v>
      </c>
      <c r="H8054">
        <v>92952</v>
      </c>
      <c r="I8054">
        <v>2528691</v>
      </c>
      <c r="J8054">
        <v>27.14</v>
      </c>
    </row>
    <row r="8055" spans="1:10" x14ac:dyDescent="0.45">
      <c r="A8055">
        <v>2005</v>
      </c>
      <c r="B8055">
        <v>57</v>
      </c>
      <c r="C8055">
        <v>5.5500000000000002E-3</v>
      </c>
      <c r="D8055">
        <v>5.5300000000000002E-3</v>
      </c>
      <c r="E8055">
        <v>0.5</v>
      </c>
      <c r="F8055">
        <v>92720</v>
      </c>
      <c r="G8055">
        <v>513</v>
      </c>
      <c r="H8055">
        <v>92464</v>
      </c>
      <c r="I8055">
        <v>2435738</v>
      </c>
      <c r="J8055">
        <v>26.27</v>
      </c>
    </row>
    <row r="8056" spans="1:10" x14ac:dyDescent="0.45">
      <c r="A8056">
        <v>2005</v>
      </c>
      <c r="B8056">
        <v>58</v>
      </c>
      <c r="C8056">
        <v>5.9899999999999997E-3</v>
      </c>
      <c r="D8056">
        <v>5.9699999999999996E-3</v>
      </c>
      <c r="E8056">
        <v>0.5</v>
      </c>
      <c r="F8056">
        <v>92207</v>
      </c>
      <c r="G8056">
        <v>550</v>
      </c>
      <c r="H8056">
        <v>91932</v>
      </c>
      <c r="I8056">
        <v>2343275</v>
      </c>
      <c r="J8056">
        <v>25.41</v>
      </c>
    </row>
    <row r="8057" spans="1:10" x14ac:dyDescent="0.45">
      <c r="A8057">
        <v>2005</v>
      </c>
      <c r="B8057">
        <v>59</v>
      </c>
      <c r="C8057">
        <v>6.62E-3</v>
      </c>
      <c r="D8057">
        <v>6.6E-3</v>
      </c>
      <c r="E8057">
        <v>0.5</v>
      </c>
      <c r="F8057">
        <v>91657</v>
      </c>
      <c r="G8057">
        <v>605</v>
      </c>
      <c r="H8057">
        <v>91354</v>
      </c>
      <c r="I8057">
        <v>2251343</v>
      </c>
      <c r="J8057">
        <v>24.56</v>
      </c>
    </row>
    <row r="8058" spans="1:10" x14ac:dyDescent="0.45">
      <c r="A8058">
        <v>2005</v>
      </c>
      <c r="B8058">
        <v>60</v>
      </c>
      <c r="C8058">
        <v>7.2100000000000003E-3</v>
      </c>
      <c r="D8058">
        <v>7.1799999999999998E-3</v>
      </c>
      <c r="E8058">
        <v>0.5</v>
      </c>
      <c r="F8058">
        <v>91052</v>
      </c>
      <c r="G8058">
        <v>654</v>
      </c>
      <c r="H8058">
        <v>90725</v>
      </c>
      <c r="I8058">
        <v>2159989</v>
      </c>
      <c r="J8058">
        <v>23.72</v>
      </c>
    </row>
    <row r="8059" spans="1:10" x14ac:dyDescent="0.45">
      <c r="A8059">
        <v>2005</v>
      </c>
      <c r="B8059">
        <v>61</v>
      </c>
      <c r="C8059">
        <v>8.0099999999999998E-3</v>
      </c>
      <c r="D8059">
        <v>7.9799999999999992E-3</v>
      </c>
      <c r="E8059">
        <v>0.5</v>
      </c>
      <c r="F8059">
        <v>90398</v>
      </c>
      <c r="G8059">
        <v>721</v>
      </c>
      <c r="H8059">
        <v>90037</v>
      </c>
      <c r="I8059">
        <v>2069264</v>
      </c>
      <c r="J8059">
        <v>22.89</v>
      </c>
    </row>
    <row r="8060" spans="1:10" x14ac:dyDescent="0.45">
      <c r="A8060">
        <v>2005</v>
      </c>
      <c r="B8060">
        <v>62</v>
      </c>
      <c r="C8060">
        <v>8.9499999999999996E-3</v>
      </c>
      <c r="D8060">
        <v>8.9099999999999995E-3</v>
      </c>
      <c r="E8060">
        <v>0.5</v>
      </c>
      <c r="F8060">
        <v>89676</v>
      </c>
      <c r="G8060">
        <v>799</v>
      </c>
      <c r="H8060">
        <v>89277</v>
      </c>
      <c r="I8060">
        <v>1979227</v>
      </c>
      <c r="J8060">
        <v>22.07</v>
      </c>
    </row>
    <row r="8061" spans="1:10" x14ac:dyDescent="0.45">
      <c r="A8061">
        <v>2005</v>
      </c>
      <c r="B8061">
        <v>63</v>
      </c>
      <c r="C8061">
        <v>9.7199999999999995E-3</v>
      </c>
      <c r="D8061">
        <v>9.6699999999999998E-3</v>
      </c>
      <c r="E8061">
        <v>0.5</v>
      </c>
      <c r="F8061">
        <v>88877</v>
      </c>
      <c r="G8061">
        <v>860</v>
      </c>
      <c r="H8061">
        <v>88447</v>
      </c>
      <c r="I8061">
        <v>1889950</v>
      </c>
      <c r="J8061">
        <v>21.26</v>
      </c>
    </row>
    <row r="8062" spans="1:10" x14ac:dyDescent="0.45">
      <c r="A8062">
        <v>2005</v>
      </c>
      <c r="B8062">
        <v>64</v>
      </c>
      <c r="C8062">
        <v>1.0449999999999999E-2</v>
      </c>
      <c r="D8062">
        <v>1.04E-2</v>
      </c>
      <c r="E8062">
        <v>0.5</v>
      </c>
      <c r="F8062">
        <v>88018</v>
      </c>
      <c r="G8062">
        <v>915</v>
      </c>
      <c r="H8062">
        <v>87560</v>
      </c>
      <c r="I8062">
        <v>1801503</v>
      </c>
      <c r="J8062">
        <v>20.47</v>
      </c>
    </row>
    <row r="8063" spans="1:10" x14ac:dyDescent="0.45">
      <c r="A8063">
        <v>2005</v>
      </c>
      <c r="B8063">
        <v>65</v>
      </c>
      <c r="C8063">
        <v>1.1270000000000001E-2</v>
      </c>
      <c r="D8063">
        <v>1.1209999999999999E-2</v>
      </c>
      <c r="E8063">
        <v>0.5</v>
      </c>
      <c r="F8063">
        <v>87102</v>
      </c>
      <c r="G8063">
        <v>976</v>
      </c>
      <c r="H8063">
        <v>86614</v>
      </c>
      <c r="I8063">
        <v>1713943</v>
      </c>
      <c r="J8063">
        <v>19.68</v>
      </c>
    </row>
    <row r="8064" spans="1:10" x14ac:dyDescent="0.45">
      <c r="A8064">
        <v>2005</v>
      </c>
      <c r="B8064">
        <v>66</v>
      </c>
      <c r="C8064">
        <v>1.235E-2</v>
      </c>
      <c r="D8064">
        <v>1.2279999999999999E-2</v>
      </c>
      <c r="E8064">
        <v>0.5</v>
      </c>
      <c r="F8064">
        <v>86126</v>
      </c>
      <c r="G8064">
        <v>1057</v>
      </c>
      <c r="H8064">
        <v>85598</v>
      </c>
      <c r="I8064">
        <v>1627328</v>
      </c>
      <c r="J8064">
        <v>18.89</v>
      </c>
    </row>
    <row r="8065" spans="1:10" x14ac:dyDescent="0.45">
      <c r="A8065">
        <v>2005</v>
      </c>
      <c r="B8065">
        <v>67</v>
      </c>
      <c r="C8065">
        <v>1.3509999999999999E-2</v>
      </c>
      <c r="D8065">
        <v>1.342E-2</v>
      </c>
      <c r="E8065">
        <v>0.5</v>
      </c>
      <c r="F8065">
        <v>85069</v>
      </c>
      <c r="G8065">
        <v>1142</v>
      </c>
      <c r="H8065">
        <v>84498</v>
      </c>
      <c r="I8065">
        <v>1541731</v>
      </c>
      <c r="J8065">
        <v>18.12</v>
      </c>
    </row>
    <row r="8066" spans="1:10" x14ac:dyDescent="0.45">
      <c r="A8066">
        <v>2005</v>
      </c>
      <c r="B8066">
        <v>68</v>
      </c>
      <c r="C8066">
        <v>1.473E-2</v>
      </c>
      <c r="D8066">
        <v>1.4619999999999999E-2</v>
      </c>
      <c r="E8066">
        <v>0.5</v>
      </c>
      <c r="F8066">
        <v>83927</v>
      </c>
      <c r="G8066">
        <v>1227</v>
      </c>
      <c r="H8066">
        <v>83314</v>
      </c>
      <c r="I8066">
        <v>1457233</v>
      </c>
      <c r="J8066">
        <v>17.36</v>
      </c>
    </row>
    <row r="8067" spans="1:10" x14ac:dyDescent="0.45">
      <c r="A8067">
        <v>2005</v>
      </c>
      <c r="B8067">
        <v>69</v>
      </c>
      <c r="C8067">
        <v>1.5990000000000001E-2</v>
      </c>
      <c r="D8067">
        <v>1.5859999999999999E-2</v>
      </c>
      <c r="E8067">
        <v>0.5</v>
      </c>
      <c r="F8067">
        <v>82700</v>
      </c>
      <c r="G8067">
        <v>1312</v>
      </c>
      <c r="H8067">
        <v>82044</v>
      </c>
      <c r="I8067">
        <v>1373919</v>
      </c>
      <c r="J8067">
        <v>16.61</v>
      </c>
    </row>
    <row r="8068" spans="1:10" x14ac:dyDescent="0.45">
      <c r="A8068">
        <v>2005</v>
      </c>
      <c r="B8068">
        <v>70</v>
      </c>
      <c r="C8068">
        <v>1.771E-2</v>
      </c>
      <c r="D8068">
        <v>1.755E-2</v>
      </c>
      <c r="E8068">
        <v>0.5</v>
      </c>
      <c r="F8068">
        <v>81388</v>
      </c>
      <c r="G8068">
        <v>1429</v>
      </c>
      <c r="H8068">
        <v>80674</v>
      </c>
      <c r="I8068">
        <v>1291875</v>
      </c>
      <c r="J8068">
        <v>15.87</v>
      </c>
    </row>
    <row r="8069" spans="1:10" x14ac:dyDescent="0.45">
      <c r="A8069">
        <v>2005</v>
      </c>
      <c r="B8069">
        <v>71</v>
      </c>
      <c r="C8069">
        <v>1.9560000000000001E-2</v>
      </c>
      <c r="D8069">
        <v>1.9369999999999998E-2</v>
      </c>
      <c r="E8069">
        <v>0.5</v>
      </c>
      <c r="F8069">
        <v>79960</v>
      </c>
      <c r="G8069">
        <v>1549</v>
      </c>
      <c r="H8069">
        <v>79185</v>
      </c>
      <c r="I8069">
        <v>1211201</v>
      </c>
      <c r="J8069">
        <v>15.15</v>
      </c>
    </row>
    <row r="8070" spans="1:10" x14ac:dyDescent="0.45">
      <c r="A8070">
        <v>2005</v>
      </c>
      <c r="B8070">
        <v>72</v>
      </c>
      <c r="C8070">
        <v>2.1239999999999998E-2</v>
      </c>
      <c r="D8070">
        <v>2.102E-2</v>
      </c>
      <c r="E8070">
        <v>0.5</v>
      </c>
      <c r="F8070">
        <v>78411</v>
      </c>
      <c r="G8070">
        <v>1648</v>
      </c>
      <c r="H8070">
        <v>77587</v>
      </c>
      <c r="I8070">
        <v>1132016</v>
      </c>
      <c r="J8070">
        <v>14.44</v>
      </c>
    </row>
    <row r="8071" spans="1:10" x14ac:dyDescent="0.45">
      <c r="A8071">
        <v>2005</v>
      </c>
      <c r="B8071">
        <v>73</v>
      </c>
      <c r="C8071">
        <v>2.358E-2</v>
      </c>
      <c r="D8071">
        <v>2.3300000000000001E-2</v>
      </c>
      <c r="E8071">
        <v>0.5</v>
      </c>
      <c r="F8071">
        <v>76763</v>
      </c>
      <c r="G8071">
        <v>1789</v>
      </c>
      <c r="H8071">
        <v>75868</v>
      </c>
      <c r="I8071">
        <v>1054429</v>
      </c>
      <c r="J8071">
        <v>13.74</v>
      </c>
    </row>
    <row r="8072" spans="1:10" x14ac:dyDescent="0.45">
      <c r="A8072">
        <v>2005</v>
      </c>
      <c r="B8072">
        <v>74</v>
      </c>
      <c r="C8072">
        <v>2.5610000000000001E-2</v>
      </c>
      <c r="D8072">
        <v>2.529E-2</v>
      </c>
      <c r="E8072">
        <v>0.5</v>
      </c>
      <c r="F8072">
        <v>74974</v>
      </c>
      <c r="G8072">
        <v>1896</v>
      </c>
      <c r="H8072">
        <v>74026</v>
      </c>
      <c r="I8072">
        <v>978561</v>
      </c>
      <c r="J8072">
        <v>13.05</v>
      </c>
    </row>
    <row r="8073" spans="1:10" x14ac:dyDescent="0.45">
      <c r="A8073">
        <v>2005</v>
      </c>
      <c r="B8073">
        <v>75</v>
      </c>
      <c r="C8073">
        <v>2.8060000000000002E-2</v>
      </c>
      <c r="D8073">
        <v>2.767E-2</v>
      </c>
      <c r="E8073">
        <v>0.5</v>
      </c>
      <c r="F8073">
        <v>73078</v>
      </c>
      <c r="G8073">
        <v>2022</v>
      </c>
      <c r="H8073">
        <v>72067</v>
      </c>
      <c r="I8073">
        <v>904535</v>
      </c>
      <c r="J8073">
        <v>12.38</v>
      </c>
    </row>
    <row r="8074" spans="1:10" x14ac:dyDescent="0.45">
      <c r="A8074">
        <v>2005</v>
      </c>
      <c r="B8074">
        <v>76</v>
      </c>
      <c r="C8074">
        <v>3.0779999999999998E-2</v>
      </c>
      <c r="D8074">
        <v>3.032E-2</v>
      </c>
      <c r="E8074">
        <v>0.5</v>
      </c>
      <c r="F8074">
        <v>71056</v>
      </c>
      <c r="G8074">
        <v>2154</v>
      </c>
      <c r="H8074">
        <v>69979</v>
      </c>
      <c r="I8074">
        <v>832468</v>
      </c>
      <c r="J8074">
        <v>11.72</v>
      </c>
    </row>
    <row r="8075" spans="1:10" x14ac:dyDescent="0.45">
      <c r="A8075">
        <v>2005</v>
      </c>
      <c r="B8075">
        <v>77</v>
      </c>
      <c r="C8075">
        <v>3.4569999999999997E-2</v>
      </c>
      <c r="D8075">
        <v>3.3980000000000003E-2</v>
      </c>
      <c r="E8075">
        <v>0.5</v>
      </c>
      <c r="F8075">
        <v>68902</v>
      </c>
      <c r="G8075">
        <v>2341</v>
      </c>
      <c r="H8075">
        <v>67731</v>
      </c>
      <c r="I8075">
        <v>762489</v>
      </c>
      <c r="J8075">
        <v>11.07</v>
      </c>
    </row>
    <row r="8076" spans="1:10" x14ac:dyDescent="0.45">
      <c r="A8076">
        <v>2005</v>
      </c>
      <c r="B8076">
        <v>78</v>
      </c>
      <c r="C8076">
        <v>3.8600000000000002E-2</v>
      </c>
      <c r="D8076">
        <v>3.7870000000000001E-2</v>
      </c>
      <c r="E8076">
        <v>0.5</v>
      </c>
      <c r="F8076">
        <v>66560</v>
      </c>
      <c r="G8076">
        <v>2521</v>
      </c>
      <c r="H8076">
        <v>65300</v>
      </c>
      <c r="I8076">
        <v>694758</v>
      </c>
      <c r="J8076">
        <v>10.44</v>
      </c>
    </row>
    <row r="8077" spans="1:10" x14ac:dyDescent="0.45">
      <c r="A8077">
        <v>2005</v>
      </c>
      <c r="B8077">
        <v>79</v>
      </c>
      <c r="C8077">
        <v>4.215E-2</v>
      </c>
      <c r="D8077">
        <v>4.1279999999999997E-2</v>
      </c>
      <c r="E8077">
        <v>0.5</v>
      </c>
      <c r="F8077">
        <v>64040</v>
      </c>
      <c r="G8077">
        <v>2643</v>
      </c>
      <c r="H8077">
        <v>62718</v>
      </c>
      <c r="I8077">
        <v>629458</v>
      </c>
      <c r="J8077">
        <v>9.83</v>
      </c>
    </row>
    <row r="8078" spans="1:10" x14ac:dyDescent="0.45">
      <c r="A8078">
        <v>2005</v>
      </c>
      <c r="B8078">
        <v>80</v>
      </c>
      <c r="C8078">
        <v>4.7480000000000001E-2</v>
      </c>
      <c r="D8078">
        <v>4.6370000000000001E-2</v>
      </c>
      <c r="E8078">
        <v>0.5</v>
      </c>
      <c r="F8078">
        <v>61397</v>
      </c>
      <c r="G8078">
        <v>2847</v>
      </c>
      <c r="H8078">
        <v>59973</v>
      </c>
      <c r="I8078">
        <v>566740</v>
      </c>
      <c r="J8078">
        <v>9.23</v>
      </c>
    </row>
    <row r="8079" spans="1:10" x14ac:dyDescent="0.45">
      <c r="A8079">
        <v>2005</v>
      </c>
      <c r="B8079">
        <v>81</v>
      </c>
      <c r="C8079">
        <v>5.2560000000000003E-2</v>
      </c>
      <c r="D8079">
        <v>5.1220000000000002E-2</v>
      </c>
      <c r="E8079">
        <v>0.5</v>
      </c>
      <c r="F8079">
        <v>58549</v>
      </c>
      <c r="G8079">
        <v>2999</v>
      </c>
      <c r="H8079">
        <v>57050</v>
      </c>
      <c r="I8079">
        <v>506767</v>
      </c>
      <c r="J8079">
        <v>8.66</v>
      </c>
    </row>
    <row r="8080" spans="1:10" x14ac:dyDescent="0.45">
      <c r="A8080">
        <v>2005</v>
      </c>
      <c r="B8080">
        <v>82</v>
      </c>
      <c r="C8080">
        <v>5.892E-2</v>
      </c>
      <c r="D8080">
        <v>5.7230000000000003E-2</v>
      </c>
      <c r="E8080">
        <v>0.5</v>
      </c>
      <c r="F8080">
        <v>55551</v>
      </c>
      <c r="G8080">
        <v>3179</v>
      </c>
      <c r="H8080">
        <v>53961</v>
      </c>
      <c r="I8080">
        <v>449717</v>
      </c>
      <c r="J8080">
        <v>8.1</v>
      </c>
    </row>
    <row r="8081" spans="1:10" x14ac:dyDescent="0.45">
      <c r="A8081">
        <v>2005</v>
      </c>
      <c r="B8081">
        <v>83</v>
      </c>
      <c r="C8081">
        <v>6.6409999999999997E-2</v>
      </c>
      <c r="D8081">
        <v>6.4269999999999994E-2</v>
      </c>
      <c r="E8081">
        <v>0.5</v>
      </c>
      <c r="F8081">
        <v>52371</v>
      </c>
      <c r="G8081">
        <v>3366</v>
      </c>
      <c r="H8081">
        <v>50688</v>
      </c>
      <c r="I8081">
        <v>395756</v>
      </c>
      <c r="J8081">
        <v>7.56</v>
      </c>
    </row>
    <row r="8082" spans="1:10" x14ac:dyDescent="0.45">
      <c r="A8082">
        <v>2005</v>
      </c>
      <c r="B8082">
        <v>84</v>
      </c>
      <c r="C8082">
        <v>7.4679999999999996E-2</v>
      </c>
      <c r="D8082">
        <v>7.1999999999999995E-2</v>
      </c>
      <c r="E8082">
        <v>0.5</v>
      </c>
      <c r="F8082">
        <v>49005</v>
      </c>
      <c r="G8082">
        <v>3528</v>
      </c>
      <c r="H8082">
        <v>47241</v>
      </c>
      <c r="I8082">
        <v>345068</v>
      </c>
      <c r="J8082">
        <v>7.04</v>
      </c>
    </row>
    <row r="8083" spans="1:10" x14ac:dyDescent="0.45">
      <c r="A8083">
        <v>2005</v>
      </c>
      <c r="B8083">
        <v>85</v>
      </c>
      <c r="C8083">
        <v>8.6639999999999995E-2</v>
      </c>
      <c r="D8083">
        <v>8.3049999999999999E-2</v>
      </c>
      <c r="E8083">
        <v>0.5</v>
      </c>
      <c r="F8083">
        <v>45477</v>
      </c>
      <c r="G8083">
        <v>3777</v>
      </c>
      <c r="H8083">
        <v>43589</v>
      </c>
      <c r="I8083">
        <v>297826</v>
      </c>
      <c r="J8083">
        <v>6.55</v>
      </c>
    </row>
    <row r="8084" spans="1:10" x14ac:dyDescent="0.45">
      <c r="A8084">
        <v>2005</v>
      </c>
      <c r="B8084">
        <v>86</v>
      </c>
      <c r="C8084">
        <v>9.5399999999999999E-2</v>
      </c>
      <c r="D8084">
        <v>9.1060000000000002E-2</v>
      </c>
      <c r="E8084">
        <v>0.5</v>
      </c>
      <c r="F8084">
        <v>41700</v>
      </c>
      <c r="G8084">
        <v>3797</v>
      </c>
      <c r="H8084">
        <v>39802</v>
      </c>
      <c r="I8084">
        <v>254238</v>
      </c>
      <c r="J8084">
        <v>6.1</v>
      </c>
    </row>
    <row r="8085" spans="1:10" x14ac:dyDescent="0.45">
      <c r="A8085">
        <v>2005</v>
      </c>
      <c r="B8085">
        <v>87</v>
      </c>
      <c r="C8085">
        <v>0.10752</v>
      </c>
      <c r="D8085">
        <v>0.10204000000000001</v>
      </c>
      <c r="E8085">
        <v>0.5</v>
      </c>
      <c r="F8085">
        <v>37903</v>
      </c>
      <c r="G8085">
        <v>3868</v>
      </c>
      <c r="H8085">
        <v>35969</v>
      </c>
      <c r="I8085">
        <v>214436</v>
      </c>
      <c r="J8085">
        <v>5.66</v>
      </c>
    </row>
    <row r="8086" spans="1:10" x14ac:dyDescent="0.45">
      <c r="A8086">
        <v>2005</v>
      </c>
      <c r="B8086">
        <v>88</v>
      </c>
      <c r="C8086">
        <v>0.12243</v>
      </c>
      <c r="D8086">
        <v>0.11537</v>
      </c>
      <c r="E8086">
        <v>0.5</v>
      </c>
      <c r="F8086">
        <v>34036</v>
      </c>
      <c r="G8086">
        <v>3927</v>
      </c>
      <c r="H8086">
        <v>32072</v>
      </c>
      <c r="I8086">
        <v>178466</v>
      </c>
      <c r="J8086">
        <v>5.24</v>
      </c>
    </row>
    <row r="8087" spans="1:10" x14ac:dyDescent="0.45">
      <c r="A8087">
        <v>2005</v>
      </c>
      <c r="B8087">
        <v>89</v>
      </c>
      <c r="C8087">
        <v>0.13718</v>
      </c>
      <c r="D8087">
        <v>0.12837000000000001</v>
      </c>
      <c r="E8087">
        <v>0.5</v>
      </c>
      <c r="F8087">
        <v>30109</v>
      </c>
      <c r="G8087">
        <v>3865</v>
      </c>
      <c r="H8087">
        <v>28176</v>
      </c>
      <c r="I8087">
        <v>146394</v>
      </c>
      <c r="J8087">
        <v>4.8600000000000003</v>
      </c>
    </row>
    <row r="8088" spans="1:10" x14ac:dyDescent="0.45">
      <c r="A8088">
        <v>2005</v>
      </c>
      <c r="B8088">
        <v>90</v>
      </c>
      <c r="C8088">
        <v>0.15484999999999999</v>
      </c>
      <c r="D8088">
        <v>0.14371999999999999</v>
      </c>
      <c r="E8088">
        <v>0.5</v>
      </c>
      <c r="F8088">
        <v>26244</v>
      </c>
      <c r="G8088">
        <v>3772</v>
      </c>
      <c r="H8088">
        <v>24358</v>
      </c>
      <c r="I8088">
        <v>118218</v>
      </c>
      <c r="J8088">
        <v>4.5</v>
      </c>
    </row>
    <row r="8089" spans="1:10" x14ac:dyDescent="0.45">
      <c r="A8089">
        <v>2005</v>
      </c>
      <c r="B8089">
        <v>91</v>
      </c>
      <c r="C8089">
        <v>0.17244000000000001</v>
      </c>
      <c r="D8089">
        <v>0.15875</v>
      </c>
      <c r="E8089">
        <v>0.5</v>
      </c>
      <c r="F8089">
        <v>22472</v>
      </c>
      <c r="G8089">
        <v>3567</v>
      </c>
      <c r="H8089">
        <v>20688</v>
      </c>
      <c r="I8089">
        <v>93860</v>
      </c>
      <c r="J8089">
        <v>4.18</v>
      </c>
    </row>
    <row r="8090" spans="1:10" x14ac:dyDescent="0.45">
      <c r="A8090">
        <v>2005</v>
      </c>
      <c r="B8090">
        <v>92</v>
      </c>
      <c r="C8090">
        <v>0.19367999999999999</v>
      </c>
      <c r="D8090">
        <v>0.17657999999999999</v>
      </c>
      <c r="E8090">
        <v>0.5</v>
      </c>
      <c r="F8090">
        <v>18904</v>
      </c>
      <c r="G8090">
        <v>3338</v>
      </c>
      <c r="H8090">
        <v>17235</v>
      </c>
      <c r="I8090">
        <v>73172</v>
      </c>
      <c r="J8090">
        <v>3.87</v>
      </c>
    </row>
    <row r="8091" spans="1:10" x14ac:dyDescent="0.45">
      <c r="A8091">
        <v>2005</v>
      </c>
      <c r="B8091">
        <v>93</v>
      </c>
      <c r="C8091">
        <v>0.21396000000000001</v>
      </c>
      <c r="D8091">
        <v>0.19328000000000001</v>
      </c>
      <c r="E8091">
        <v>0.5</v>
      </c>
      <c r="F8091">
        <v>15566</v>
      </c>
      <c r="G8091">
        <v>3009</v>
      </c>
      <c r="H8091">
        <v>14062</v>
      </c>
      <c r="I8091">
        <v>55936</v>
      </c>
      <c r="J8091">
        <v>3.59</v>
      </c>
    </row>
    <row r="8092" spans="1:10" x14ac:dyDescent="0.45">
      <c r="A8092">
        <v>2005</v>
      </c>
      <c r="B8092">
        <v>94</v>
      </c>
      <c r="C8092">
        <v>0.23701</v>
      </c>
      <c r="D8092">
        <v>0.21190000000000001</v>
      </c>
      <c r="E8092">
        <v>0.5</v>
      </c>
      <c r="F8092">
        <v>12558</v>
      </c>
      <c r="G8092">
        <v>2661</v>
      </c>
      <c r="H8092">
        <v>11227</v>
      </c>
      <c r="I8092">
        <v>41874</v>
      </c>
      <c r="J8092">
        <v>3.33</v>
      </c>
    </row>
    <row r="8093" spans="1:10" x14ac:dyDescent="0.45">
      <c r="A8093">
        <v>2005</v>
      </c>
      <c r="B8093">
        <v>95</v>
      </c>
      <c r="C8093">
        <v>0.26189000000000001</v>
      </c>
      <c r="D8093">
        <v>0.23157</v>
      </c>
      <c r="E8093">
        <v>0.5</v>
      </c>
      <c r="F8093">
        <v>9897</v>
      </c>
      <c r="G8093">
        <v>2292</v>
      </c>
      <c r="H8093">
        <v>8751</v>
      </c>
      <c r="I8093">
        <v>30647</v>
      </c>
      <c r="J8093">
        <v>3.1</v>
      </c>
    </row>
    <row r="8094" spans="1:10" x14ac:dyDescent="0.45">
      <c r="A8094">
        <v>2005</v>
      </c>
      <c r="B8094">
        <v>96</v>
      </c>
      <c r="C8094">
        <v>0.28841</v>
      </c>
      <c r="D8094">
        <v>0.25206000000000001</v>
      </c>
      <c r="E8094">
        <v>0.5</v>
      </c>
      <c r="F8094">
        <v>7605</v>
      </c>
      <c r="G8094">
        <v>1917</v>
      </c>
      <c r="H8094">
        <v>6647</v>
      </c>
      <c r="I8094">
        <v>21896</v>
      </c>
      <c r="J8094">
        <v>2.88</v>
      </c>
    </row>
    <row r="8095" spans="1:10" x14ac:dyDescent="0.45">
      <c r="A8095">
        <v>2005</v>
      </c>
      <c r="B8095">
        <v>97</v>
      </c>
      <c r="C8095">
        <v>0.31646000000000002</v>
      </c>
      <c r="D8095">
        <v>0.27322000000000002</v>
      </c>
      <c r="E8095">
        <v>0.5</v>
      </c>
      <c r="F8095">
        <v>5688</v>
      </c>
      <c r="G8095">
        <v>1554</v>
      </c>
      <c r="H8095">
        <v>4911</v>
      </c>
      <c r="I8095">
        <v>15250</v>
      </c>
      <c r="J8095">
        <v>2.68</v>
      </c>
    </row>
    <row r="8096" spans="1:10" x14ac:dyDescent="0.45">
      <c r="A8096">
        <v>2005</v>
      </c>
      <c r="B8096">
        <v>98</v>
      </c>
      <c r="C8096">
        <v>0.34591</v>
      </c>
      <c r="D8096">
        <v>0.29491000000000001</v>
      </c>
      <c r="E8096">
        <v>0.5</v>
      </c>
      <c r="F8096">
        <v>4134</v>
      </c>
      <c r="G8096">
        <v>1219</v>
      </c>
      <c r="H8096">
        <v>3524</v>
      </c>
      <c r="I8096">
        <v>10339</v>
      </c>
      <c r="J8096">
        <v>2.5</v>
      </c>
    </row>
    <row r="8097" spans="1:10" x14ac:dyDescent="0.45">
      <c r="A8097">
        <v>2005</v>
      </c>
      <c r="B8097">
        <v>99</v>
      </c>
      <c r="C8097">
        <v>0.37659999999999999</v>
      </c>
      <c r="D8097">
        <v>0.31691999999999998</v>
      </c>
      <c r="E8097">
        <v>0.5</v>
      </c>
      <c r="F8097">
        <v>2915</v>
      </c>
      <c r="G8097">
        <v>924</v>
      </c>
      <c r="H8097">
        <v>2453</v>
      </c>
      <c r="I8097">
        <v>6814</v>
      </c>
      <c r="J8097">
        <v>2.34</v>
      </c>
    </row>
    <row r="8098" spans="1:10" x14ac:dyDescent="0.45">
      <c r="A8098">
        <v>2005</v>
      </c>
      <c r="B8098">
        <v>100</v>
      </c>
      <c r="C8098">
        <v>0.4083</v>
      </c>
      <c r="D8098">
        <v>0.33907999999999999</v>
      </c>
      <c r="E8098">
        <v>0.5</v>
      </c>
      <c r="F8098">
        <v>1991</v>
      </c>
      <c r="G8098">
        <v>675</v>
      </c>
      <c r="H8098">
        <v>1653</v>
      </c>
      <c r="I8098">
        <v>4361</v>
      </c>
      <c r="J8098">
        <v>2.19</v>
      </c>
    </row>
    <row r="8099" spans="1:10" x14ac:dyDescent="0.45">
      <c r="A8099">
        <v>2005</v>
      </c>
      <c r="B8099">
        <v>101</v>
      </c>
      <c r="C8099">
        <v>0.44079000000000002</v>
      </c>
      <c r="D8099">
        <v>0.36119000000000001</v>
      </c>
      <c r="E8099">
        <v>0.5</v>
      </c>
      <c r="F8099">
        <v>1316</v>
      </c>
      <c r="G8099">
        <v>475</v>
      </c>
      <c r="H8099">
        <v>1078</v>
      </c>
      <c r="I8099">
        <v>2708</v>
      </c>
      <c r="J8099">
        <v>2.06</v>
      </c>
    </row>
    <row r="8100" spans="1:10" x14ac:dyDescent="0.45">
      <c r="A8100">
        <v>2005</v>
      </c>
      <c r="B8100">
        <v>102</v>
      </c>
      <c r="C8100">
        <v>0.4738</v>
      </c>
      <c r="D8100">
        <v>0.38305</v>
      </c>
      <c r="E8100">
        <v>0.5</v>
      </c>
      <c r="F8100">
        <v>841</v>
      </c>
      <c r="G8100">
        <v>322</v>
      </c>
      <c r="H8100">
        <v>680</v>
      </c>
      <c r="I8100">
        <v>1630</v>
      </c>
      <c r="J8100">
        <v>1.94</v>
      </c>
    </row>
    <row r="8101" spans="1:10" x14ac:dyDescent="0.45">
      <c r="A8101">
        <v>2005</v>
      </c>
      <c r="B8101">
        <v>103</v>
      </c>
      <c r="C8101">
        <v>0.50702999999999998</v>
      </c>
      <c r="D8101">
        <v>0.40449000000000002</v>
      </c>
      <c r="E8101">
        <v>0.5</v>
      </c>
      <c r="F8101">
        <v>519</v>
      </c>
      <c r="G8101">
        <v>210</v>
      </c>
      <c r="H8101">
        <v>414</v>
      </c>
      <c r="I8101">
        <v>950</v>
      </c>
      <c r="J8101">
        <v>1.83</v>
      </c>
    </row>
    <row r="8102" spans="1:10" x14ac:dyDescent="0.45">
      <c r="A8102">
        <v>2005</v>
      </c>
      <c r="B8102">
        <v>104</v>
      </c>
      <c r="C8102">
        <v>0.54020999999999997</v>
      </c>
      <c r="D8102">
        <v>0.42531999999999998</v>
      </c>
      <c r="E8102">
        <v>0.5</v>
      </c>
      <c r="F8102">
        <v>309</v>
      </c>
      <c r="G8102">
        <v>131</v>
      </c>
      <c r="H8102">
        <v>243</v>
      </c>
      <c r="I8102">
        <v>536</v>
      </c>
      <c r="J8102">
        <v>1.74</v>
      </c>
    </row>
    <row r="8103" spans="1:10" x14ac:dyDescent="0.45">
      <c r="A8103">
        <v>2005</v>
      </c>
      <c r="B8103">
        <v>105</v>
      </c>
      <c r="C8103">
        <v>0.57303000000000004</v>
      </c>
      <c r="D8103">
        <v>0.44540999999999997</v>
      </c>
      <c r="E8103">
        <v>0.5</v>
      </c>
      <c r="F8103">
        <v>177</v>
      </c>
      <c r="G8103">
        <v>79</v>
      </c>
      <c r="H8103">
        <v>138</v>
      </c>
      <c r="I8103">
        <v>293</v>
      </c>
      <c r="J8103">
        <v>1.65</v>
      </c>
    </row>
    <row r="8104" spans="1:10" x14ac:dyDescent="0.45">
      <c r="A8104">
        <v>2005</v>
      </c>
      <c r="B8104">
        <v>106</v>
      </c>
      <c r="C8104">
        <v>0.60521999999999998</v>
      </c>
      <c r="D8104">
        <v>0.46461999999999998</v>
      </c>
      <c r="E8104">
        <v>0.5</v>
      </c>
      <c r="F8104">
        <v>98</v>
      </c>
      <c r="G8104">
        <v>46</v>
      </c>
      <c r="H8104">
        <v>76</v>
      </c>
      <c r="I8104">
        <v>155</v>
      </c>
      <c r="J8104">
        <v>1.58</v>
      </c>
    </row>
    <row r="8105" spans="1:10" x14ac:dyDescent="0.45">
      <c r="A8105">
        <v>2005</v>
      </c>
      <c r="B8105">
        <v>107</v>
      </c>
      <c r="C8105">
        <v>0.63651999999999997</v>
      </c>
      <c r="D8105">
        <v>0.48285</v>
      </c>
      <c r="E8105">
        <v>0.5</v>
      </c>
      <c r="F8105">
        <v>53</v>
      </c>
      <c r="G8105">
        <v>25</v>
      </c>
      <c r="H8105">
        <v>40</v>
      </c>
      <c r="I8105">
        <v>80</v>
      </c>
      <c r="J8105">
        <v>1.51</v>
      </c>
    </row>
    <row r="8106" spans="1:10" x14ac:dyDescent="0.45">
      <c r="A8106">
        <v>2005</v>
      </c>
      <c r="B8106">
        <v>108</v>
      </c>
      <c r="C8106">
        <v>0.66671000000000002</v>
      </c>
      <c r="D8106">
        <v>0.50002000000000002</v>
      </c>
      <c r="E8106">
        <v>0.5</v>
      </c>
      <c r="F8106">
        <v>27</v>
      </c>
      <c r="G8106">
        <v>14</v>
      </c>
      <c r="H8106">
        <v>20</v>
      </c>
      <c r="I8106">
        <v>40</v>
      </c>
      <c r="J8106">
        <v>1.46</v>
      </c>
    </row>
    <row r="8107" spans="1:10" x14ac:dyDescent="0.45">
      <c r="A8107">
        <v>2005</v>
      </c>
      <c r="B8107">
        <v>109</v>
      </c>
      <c r="C8107">
        <v>0.69559000000000004</v>
      </c>
      <c r="D8107">
        <v>0.51609000000000005</v>
      </c>
      <c r="E8107">
        <v>0.5</v>
      </c>
      <c r="F8107">
        <v>14</v>
      </c>
      <c r="G8107">
        <v>7</v>
      </c>
      <c r="H8107">
        <v>10</v>
      </c>
      <c r="I8107">
        <v>19</v>
      </c>
      <c r="J8107">
        <v>1.41</v>
      </c>
    </row>
    <row r="8108" spans="1:10" x14ac:dyDescent="0.45">
      <c r="A8108">
        <v>2005</v>
      </c>
      <c r="B8108" t="s">
        <v>20</v>
      </c>
      <c r="C8108">
        <v>0.72299999999999998</v>
      </c>
      <c r="D8108">
        <v>1</v>
      </c>
      <c r="E8108">
        <v>1.38</v>
      </c>
      <c r="F8108">
        <v>7</v>
      </c>
      <c r="G8108">
        <v>7</v>
      </c>
      <c r="H8108">
        <v>9</v>
      </c>
      <c r="I8108">
        <v>9</v>
      </c>
      <c r="J8108">
        <v>1.38</v>
      </c>
    </row>
    <row r="8110" spans="1:10" x14ac:dyDescent="0.45">
      <c r="A8110">
        <v>2006</v>
      </c>
      <c r="B8110">
        <v>0</v>
      </c>
      <c r="C8110">
        <v>6.3400000000000001E-3</v>
      </c>
      <c r="D8110">
        <v>6.3E-3</v>
      </c>
      <c r="E8110">
        <v>0.14000000000000001</v>
      </c>
      <c r="F8110">
        <v>100000</v>
      </c>
      <c r="G8110">
        <v>630</v>
      </c>
      <c r="H8110">
        <v>99456</v>
      </c>
      <c r="I8110">
        <v>8040029</v>
      </c>
      <c r="J8110">
        <v>80.400000000000006</v>
      </c>
    </row>
    <row r="8111" spans="1:10" x14ac:dyDescent="0.45">
      <c r="A8111">
        <v>2006</v>
      </c>
      <c r="B8111">
        <v>1</v>
      </c>
      <c r="C8111">
        <v>4.4000000000000002E-4</v>
      </c>
      <c r="D8111">
        <v>4.4000000000000002E-4</v>
      </c>
      <c r="E8111">
        <v>0.5</v>
      </c>
      <c r="F8111">
        <v>99370</v>
      </c>
      <c r="G8111">
        <v>44</v>
      </c>
      <c r="H8111">
        <v>99348</v>
      </c>
      <c r="I8111">
        <v>7940574</v>
      </c>
      <c r="J8111">
        <v>79.91</v>
      </c>
    </row>
    <row r="8112" spans="1:10" x14ac:dyDescent="0.45">
      <c r="A8112">
        <v>2006</v>
      </c>
      <c r="B8112">
        <v>2</v>
      </c>
      <c r="C8112">
        <v>2.7999999999999998E-4</v>
      </c>
      <c r="D8112">
        <v>2.7999999999999998E-4</v>
      </c>
      <c r="E8112">
        <v>0.5</v>
      </c>
      <c r="F8112">
        <v>99326</v>
      </c>
      <c r="G8112">
        <v>28</v>
      </c>
      <c r="H8112">
        <v>99312</v>
      </c>
      <c r="I8112">
        <v>7841226</v>
      </c>
      <c r="J8112">
        <v>78.94</v>
      </c>
    </row>
    <row r="8113" spans="1:10" x14ac:dyDescent="0.45">
      <c r="A8113">
        <v>2006</v>
      </c>
      <c r="B8113">
        <v>3</v>
      </c>
      <c r="C8113">
        <v>1.9000000000000001E-4</v>
      </c>
      <c r="D8113">
        <v>1.9000000000000001E-4</v>
      </c>
      <c r="E8113">
        <v>0.5</v>
      </c>
      <c r="F8113">
        <v>99298</v>
      </c>
      <c r="G8113">
        <v>19</v>
      </c>
      <c r="H8113">
        <v>99288</v>
      </c>
      <c r="I8113">
        <v>7741914</v>
      </c>
      <c r="J8113">
        <v>77.97</v>
      </c>
    </row>
    <row r="8114" spans="1:10" x14ac:dyDescent="0.45">
      <c r="A8114">
        <v>2006</v>
      </c>
      <c r="B8114">
        <v>4</v>
      </c>
      <c r="C8114">
        <v>1.6000000000000001E-4</v>
      </c>
      <c r="D8114">
        <v>1.6000000000000001E-4</v>
      </c>
      <c r="E8114">
        <v>0.5</v>
      </c>
      <c r="F8114">
        <v>99279</v>
      </c>
      <c r="G8114">
        <v>16</v>
      </c>
      <c r="H8114">
        <v>99271</v>
      </c>
      <c r="I8114">
        <v>7642626</v>
      </c>
      <c r="J8114">
        <v>76.98</v>
      </c>
    </row>
    <row r="8115" spans="1:10" x14ac:dyDescent="0.45">
      <c r="A8115">
        <v>2006</v>
      </c>
      <c r="B8115">
        <v>5</v>
      </c>
      <c r="C8115">
        <v>1.3999999999999999E-4</v>
      </c>
      <c r="D8115">
        <v>1.3999999999999999E-4</v>
      </c>
      <c r="E8115">
        <v>0.5</v>
      </c>
      <c r="F8115">
        <v>99263</v>
      </c>
      <c r="G8115">
        <v>14</v>
      </c>
      <c r="H8115">
        <v>99256</v>
      </c>
      <c r="I8115">
        <v>7543355</v>
      </c>
      <c r="J8115">
        <v>75.989999999999995</v>
      </c>
    </row>
    <row r="8116" spans="1:10" x14ac:dyDescent="0.45">
      <c r="A8116">
        <v>2006</v>
      </c>
      <c r="B8116">
        <v>6</v>
      </c>
      <c r="C8116">
        <v>1.3999999999999999E-4</v>
      </c>
      <c r="D8116">
        <v>1.3999999999999999E-4</v>
      </c>
      <c r="E8116">
        <v>0.5</v>
      </c>
      <c r="F8116">
        <v>99249</v>
      </c>
      <c r="G8116">
        <v>13</v>
      </c>
      <c r="H8116">
        <v>99242</v>
      </c>
      <c r="I8116">
        <v>7444099</v>
      </c>
      <c r="J8116">
        <v>75</v>
      </c>
    </row>
    <row r="8117" spans="1:10" x14ac:dyDescent="0.45">
      <c r="A8117">
        <v>2006</v>
      </c>
      <c r="B8117">
        <v>7</v>
      </c>
      <c r="C8117">
        <v>1.2E-4</v>
      </c>
      <c r="D8117">
        <v>1.2E-4</v>
      </c>
      <c r="E8117">
        <v>0.5</v>
      </c>
      <c r="F8117">
        <v>99236</v>
      </c>
      <c r="G8117">
        <v>12</v>
      </c>
      <c r="H8117">
        <v>99230</v>
      </c>
      <c r="I8117">
        <v>7344856</v>
      </c>
      <c r="J8117">
        <v>74.010000000000005</v>
      </c>
    </row>
    <row r="8118" spans="1:10" x14ac:dyDescent="0.45">
      <c r="A8118">
        <v>2006</v>
      </c>
      <c r="B8118">
        <v>8</v>
      </c>
      <c r="C8118">
        <v>1.1E-4</v>
      </c>
      <c r="D8118">
        <v>1.1E-4</v>
      </c>
      <c r="E8118">
        <v>0.5</v>
      </c>
      <c r="F8118">
        <v>99224</v>
      </c>
      <c r="G8118">
        <v>11</v>
      </c>
      <c r="H8118">
        <v>99218</v>
      </c>
      <c r="I8118">
        <v>7245627</v>
      </c>
      <c r="J8118">
        <v>73.02</v>
      </c>
    </row>
    <row r="8119" spans="1:10" x14ac:dyDescent="0.45">
      <c r="A8119">
        <v>2006</v>
      </c>
      <c r="B8119">
        <v>9</v>
      </c>
      <c r="C8119">
        <v>1.1E-4</v>
      </c>
      <c r="D8119">
        <v>1.1E-4</v>
      </c>
      <c r="E8119">
        <v>0.5</v>
      </c>
      <c r="F8119">
        <v>99213</v>
      </c>
      <c r="G8119">
        <v>11</v>
      </c>
      <c r="H8119">
        <v>99207</v>
      </c>
      <c r="I8119">
        <v>7146408</v>
      </c>
      <c r="J8119">
        <v>72.03</v>
      </c>
    </row>
    <row r="8120" spans="1:10" x14ac:dyDescent="0.45">
      <c r="A8120">
        <v>2006</v>
      </c>
      <c r="B8120">
        <v>10</v>
      </c>
      <c r="C8120">
        <v>1.1E-4</v>
      </c>
      <c r="D8120">
        <v>1.1E-4</v>
      </c>
      <c r="E8120">
        <v>0.5</v>
      </c>
      <c r="F8120">
        <v>99202</v>
      </c>
      <c r="G8120">
        <v>11</v>
      </c>
      <c r="H8120">
        <v>99196</v>
      </c>
      <c r="I8120">
        <v>7047201</v>
      </c>
      <c r="J8120">
        <v>71.040000000000006</v>
      </c>
    </row>
    <row r="8121" spans="1:10" x14ac:dyDescent="0.45">
      <c r="A8121">
        <v>2006</v>
      </c>
      <c r="B8121">
        <v>11</v>
      </c>
      <c r="C8121">
        <v>1.1E-4</v>
      </c>
      <c r="D8121">
        <v>1.1E-4</v>
      </c>
      <c r="E8121">
        <v>0.5</v>
      </c>
      <c r="F8121">
        <v>99191</v>
      </c>
      <c r="G8121">
        <v>11</v>
      </c>
      <c r="H8121">
        <v>99185</v>
      </c>
      <c r="I8121">
        <v>6948005</v>
      </c>
      <c r="J8121">
        <v>70.05</v>
      </c>
    </row>
    <row r="8122" spans="1:10" x14ac:dyDescent="0.45">
      <c r="A8122">
        <v>2006</v>
      </c>
      <c r="B8122">
        <v>12</v>
      </c>
      <c r="C8122">
        <v>1.2E-4</v>
      </c>
      <c r="D8122">
        <v>1.2E-4</v>
      </c>
      <c r="E8122">
        <v>0.5</v>
      </c>
      <c r="F8122">
        <v>99179</v>
      </c>
      <c r="G8122">
        <v>12</v>
      </c>
      <c r="H8122">
        <v>99174</v>
      </c>
      <c r="I8122">
        <v>6848820</v>
      </c>
      <c r="J8122">
        <v>69.05</v>
      </c>
    </row>
    <row r="8123" spans="1:10" x14ac:dyDescent="0.45">
      <c r="A8123">
        <v>2006</v>
      </c>
      <c r="B8123">
        <v>13</v>
      </c>
      <c r="C8123">
        <v>1.3999999999999999E-4</v>
      </c>
      <c r="D8123">
        <v>1.3999999999999999E-4</v>
      </c>
      <c r="E8123">
        <v>0.5</v>
      </c>
      <c r="F8123">
        <v>99168</v>
      </c>
      <c r="G8123">
        <v>14</v>
      </c>
      <c r="H8123">
        <v>99161</v>
      </c>
      <c r="I8123">
        <v>6749646</v>
      </c>
      <c r="J8123">
        <v>68.06</v>
      </c>
    </row>
    <row r="8124" spans="1:10" x14ac:dyDescent="0.45">
      <c r="A8124">
        <v>2006</v>
      </c>
      <c r="B8124">
        <v>14</v>
      </c>
      <c r="C8124">
        <v>1.7000000000000001E-4</v>
      </c>
      <c r="D8124">
        <v>1.7000000000000001E-4</v>
      </c>
      <c r="E8124">
        <v>0.5</v>
      </c>
      <c r="F8124">
        <v>99154</v>
      </c>
      <c r="G8124">
        <v>17</v>
      </c>
      <c r="H8124">
        <v>99146</v>
      </c>
      <c r="I8124">
        <v>6650485</v>
      </c>
      <c r="J8124">
        <v>67.069999999999993</v>
      </c>
    </row>
    <row r="8125" spans="1:10" x14ac:dyDescent="0.45">
      <c r="A8125">
        <v>2006</v>
      </c>
      <c r="B8125">
        <v>15</v>
      </c>
      <c r="C8125">
        <v>2.2000000000000001E-4</v>
      </c>
      <c r="D8125">
        <v>2.2000000000000001E-4</v>
      </c>
      <c r="E8125">
        <v>0.5</v>
      </c>
      <c r="F8125">
        <v>99137</v>
      </c>
      <c r="G8125">
        <v>22</v>
      </c>
      <c r="H8125">
        <v>99126</v>
      </c>
      <c r="I8125">
        <v>6551340</v>
      </c>
      <c r="J8125">
        <v>66.08</v>
      </c>
    </row>
    <row r="8126" spans="1:10" x14ac:dyDescent="0.45">
      <c r="A8126">
        <v>2006</v>
      </c>
      <c r="B8126">
        <v>16</v>
      </c>
      <c r="C8126">
        <v>3.3E-4</v>
      </c>
      <c r="D8126">
        <v>3.3E-4</v>
      </c>
      <c r="E8126">
        <v>0.5</v>
      </c>
      <c r="F8126">
        <v>99115</v>
      </c>
      <c r="G8126">
        <v>32</v>
      </c>
      <c r="H8126">
        <v>99099</v>
      </c>
      <c r="I8126">
        <v>6452213</v>
      </c>
      <c r="J8126">
        <v>65.099999999999994</v>
      </c>
    </row>
    <row r="8127" spans="1:10" x14ac:dyDescent="0.45">
      <c r="A8127">
        <v>2006</v>
      </c>
      <c r="B8127">
        <v>17</v>
      </c>
      <c r="C8127">
        <v>3.6000000000000002E-4</v>
      </c>
      <c r="D8127">
        <v>3.6000000000000002E-4</v>
      </c>
      <c r="E8127">
        <v>0.5</v>
      </c>
      <c r="F8127">
        <v>99083</v>
      </c>
      <c r="G8127">
        <v>36</v>
      </c>
      <c r="H8127">
        <v>99065</v>
      </c>
      <c r="I8127">
        <v>6353114</v>
      </c>
      <c r="J8127">
        <v>64.12</v>
      </c>
    </row>
    <row r="8128" spans="1:10" x14ac:dyDescent="0.45">
      <c r="A8128">
        <v>2006</v>
      </c>
      <c r="B8128">
        <v>18</v>
      </c>
      <c r="C8128">
        <v>4.4000000000000002E-4</v>
      </c>
      <c r="D8128">
        <v>4.4000000000000002E-4</v>
      </c>
      <c r="E8128">
        <v>0.5</v>
      </c>
      <c r="F8128">
        <v>99047</v>
      </c>
      <c r="G8128">
        <v>43</v>
      </c>
      <c r="H8128">
        <v>99026</v>
      </c>
      <c r="I8128">
        <v>6254049</v>
      </c>
      <c r="J8128">
        <v>63.14</v>
      </c>
    </row>
    <row r="8129" spans="1:10" x14ac:dyDescent="0.45">
      <c r="A8129">
        <v>2006</v>
      </c>
      <c r="B8129">
        <v>19</v>
      </c>
      <c r="C8129">
        <v>4.6999999999999999E-4</v>
      </c>
      <c r="D8129">
        <v>4.6999999999999999E-4</v>
      </c>
      <c r="E8129">
        <v>0.5</v>
      </c>
      <c r="F8129">
        <v>99004</v>
      </c>
      <c r="G8129">
        <v>46</v>
      </c>
      <c r="H8129">
        <v>98981</v>
      </c>
      <c r="I8129">
        <v>6155023</v>
      </c>
      <c r="J8129">
        <v>62.17</v>
      </c>
    </row>
    <row r="8130" spans="1:10" x14ac:dyDescent="0.45">
      <c r="A8130">
        <v>2006</v>
      </c>
      <c r="B8130">
        <v>20</v>
      </c>
      <c r="C8130">
        <v>4.4999999999999999E-4</v>
      </c>
      <c r="D8130">
        <v>4.4000000000000002E-4</v>
      </c>
      <c r="E8130">
        <v>0.5</v>
      </c>
      <c r="F8130">
        <v>98958</v>
      </c>
      <c r="G8130">
        <v>44</v>
      </c>
      <c r="H8130">
        <v>98936</v>
      </c>
      <c r="I8130">
        <v>6056042</v>
      </c>
      <c r="J8130">
        <v>61.2</v>
      </c>
    </row>
    <row r="8131" spans="1:10" x14ac:dyDescent="0.45">
      <c r="A8131">
        <v>2006</v>
      </c>
      <c r="B8131">
        <v>21</v>
      </c>
      <c r="C8131">
        <v>5.1000000000000004E-4</v>
      </c>
      <c r="D8131">
        <v>5.1000000000000004E-4</v>
      </c>
      <c r="E8131">
        <v>0.5</v>
      </c>
      <c r="F8131">
        <v>98914</v>
      </c>
      <c r="G8131">
        <v>51</v>
      </c>
      <c r="H8131">
        <v>98889</v>
      </c>
      <c r="I8131">
        <v>5957106</v>
      </c>
      <c r="J8131">
        <v>60.23</v>
      </c>
    </row>
    <row r="8132" spans="1:10" x14ac:dyDescent="0.45">
      <c r="A8132">
        <v>2006</v>
      </c>
      <c r="B8132">
        <v>22</v>
      </c>
      <c r="C8132">
        <v>4.8000000000000001E-4</v>
      </c>
      <c r="D8132">
        <v>4.8000000000000001E-4</v>
      </c>
      <c r="E8132">
        <v>0.5</v>
      </c>
      <c r="F8132">
        <v>98863</v>
      </c>
      <c r="G8132">
        <v>48</v>
      </c>
      <c r="H8132">
        <v>98839</v>
      </c>
      <c r="I8132">
        <v>5858217</v>
      </c>
      <c r="J8132">
        <v>59.26</v>
      </c>
    </row>
    <row r="8133" spans="1:10" x14ac:dyDescent="0.45">
      <c r="A8133">
        <v>2006</v>
      </c>
      <c r="B8133">
        <v>23</v>
      </c>
      <c r="C8133">
        <v>4.6999999999999999E-4</v>
      </c>
      <c r="D8133">
        <v>4.6999999999999999E-4</v>
      </c>
      <c r="E8133">
        <v>0.5</v>
      </c>
      <c r="F8133">
        <v>98816</v>
      </c>
      <c r="G8133">
        <v>47</v>
      </c>
      <c r="H8133">
        <v>98792</v>
      </c>
      <c r="I8133">
        <v>5759378</v>
      </c>
      <c r="J8133">
        <v>58.28</v>
      </c>
    </row>
    <row r="8134" spans="1:10" x14ac:dyDescent="0.45">
      <c r="A8134">
        <v>2006</v>
      </c>
      <c r="B8134">
        <v>24</v>
      </c>
      <c r="C8134">
        <v>5.2999999999999998E-4</v>
      </c>
      <c r="D8134">
        <v>5.2999999999999998E-4</v>
      </c>
      <c r="E8134">
        <v>0.5</v>
      </c>
      <c r="F8134">
        <v>98769</v>
      </c>
      <c r="G8134">
        <v>52</v>
      </c>
      <c r="H8134">
        <v>98743</v>
      </c>
      <c r="I8134">
        <v>5660586</v>
      </c>
      <c r="J8134">
        <v>57.31</v>
      </c>
    </row>
    <row r="8135" spans="1:10" x14ac:dyDescent="0.45">
      <c r="A8135">
        <v>2006</v>
      </c>
      <c r="B8135">
        <v>25</v>
      </c>
      <c r="C8135">
        <v>5.1999999999999995E-4</v>
      </c>
      <c r="D8135">
        <v>5.1999999999999995E-4</v>
      </c>
      <c r="E8135">
        <v>0.5</v>
      </c>
      <c r="F8135">
        <v>98717</v>
      </c>
      <c r="G8135">
        <v>51</v>
      </c>
      <c r="H8135">
        <v>98691</v>
      </c>
      <c r="I8135">
        <v>5561843</v>
      </c>
      <c r="J8135">
        <v>56.34</v>
      </c>
    </row>
    <row r="8136" spans="1:10" x14ac:dyDescent="0.45">
      <c r="A8136">
        <v>2006</v>
      </c>
      <c r="B8136">
        <v>26</v>
      </c>
      <c r="C8136">
        <v>5.4000000000000001E-4</v>
      </c>
      <c r="D8136">
        <v>5.4000000000000001E-4</v>
      </c>
      <c r="E8136">
        <v>0.5</v>
      </c>
      <c r="F8136">
        <v>98666</v>
      </c>
      <c r="G8136">
        <v>53</v>
      </c>
      <c r="H8136">
        <v>98639</v>
      </c>
      <c r="I8136">
        <v>5463151</v>
      </c>
      <c r="J8136">
        <v>55.37</v>
      </c>
    </row>
    <row r="8137" spans="1:10" x14ac:dyDescent="0.45">
      <c r="A8137">
        <v>2006</v>
      </c>
      <c r="B8137">
        <v>27</v>
      </c>
      <c r="C8137">
        <v>5.9999999999999995E-4</v>
      </c>
      <c r="D8137">
        <v>5.9000000000000003E-4</v>
      </c>
      <c r="E8137">
        <v>0.5</v>
      </c>
      <c r="F8137">
        <v>98613</v>
      </c>
      <c r="G8137">
        <v>59</v>
      </c>
      <c r="H8137">
        <v>98583</v>
      </c>
      <c r="I8137">
        <v>5364512</v>
      </c>
      <c r="J8137">
        <v>54.4</v>
      </c>
    </row>
    <row r="8138" spans="1:10" x14ac:dyDescent="0.45">
      <c r="A8138">
        <v>2006</v>
      </c>
      <c r="B8138">
        <v>28</v>
      </c>
      <c r="C8138">
        <v>5.6999999999999998E-4</v>
      </c>
      <c r="D8138">
        <v>5.6999999999999998E-4</v>
      </c>
      <c r="E8138">
        <v>0.5</v>
      </c>
      <c r="F8138">
        <v>98554</v>
      </c>
      <c r="G8138">
        <v>56</v>
      </c>
      <c r="H8138">
        <v>98526</v>
      </c>
      <c r="I8138">
        <v>5265929</v>
      </c>
      <c r="J8138">
        <v>53.43</v>
      </c>
    </row>
    <row r="8139" spans="1:10" x14ac:dyDescent="0.45">
      <c r="A8139">
        <v>2006</v>
      </c>
      <c r="B8139">
        <v>29</v>
      </c>
      <c r="C8139">
        <v>6.4000000000000005E-4</v>
      </c>
      <c r="D8139">
        <v>6.4000000000000005E-4</v>
      </c>
      <c r="E8139">
        <v>0.5</v>
      </c>
      <c r="F8139">
        <v>98497</v>
      </c>
      <c r="G8139">
        <v>63</v>
      </c>
      <c r="H8139">
        <v>98466</v>
      </c>
      <c r="I8139">
        <v>5167403</v>
      </c>
      <c r="J8139">
        <v>52.46</v>
      </c>
    </row>
    <row r="8140" spans="1:10" x14ac:dyDescent="0.45">
      <c r="A8140">
        <v>2006</v>
      </c>
      <c r="B8140">
        <v>30</v>
      </c>
      <c r="C8140">
        <v>6.3000000000000003E-4</v>
      </c>
      <c r="D8140">
        <v>6.3000000000000003E-4</v>
      </c>
      <c r="E8140">
        <v>0.5</v>
      </c>
      <c r="F8140">
        <v>98435</v>
      </c>
      <c r="G8140">
        <v>62</v>
      </c>
      <c r="H8140">
        <v>98404</v>
      </c>
      <c r="I8140">
        <v>5068937</v>
      </c>
      <c r="J8140">
        <v>51.5</v>
      </c>
    </row>
    <row r="8141" spans="1:10" x14ac:dyDescent="0.45">
      <c r="A8141">
        <v>2006</v>
      </c>
      <c r="B8141">
        <v>31</v>
      </c>
      <c r="C8141">
        <v>7.1000000000000002E-4</v>
      </c>
      <c r="D8141">
        <v>7.1000000000000002E-4</v>
      </c>
      <c r="E8141">
        <v>0.5</v>
      </c>
      <c r="F8141">
        <v>98373</v>
      </c>
      <c r="G8141">
        <v>69</v>
      </c>
      <c r="H8141">
        <v>98338</v>
      </c>
      <c r="I8141">
        <v>4970534</v>
      </c>
      <c r="J8141">
        <v>50.53</v>
      </c>
    </row>
    <row r="8142" spans="1:10" x14ac:dyDescent="0.45">
      <c r="A8142">
        <v>2006</v>
      </c>
      <c r="B8142">
        <v>32</v>
      </c>
      <c r="C8142">
        <v>7.2999999999999996E-4</v>
      </c>
      <c r="D8142">
        <v>7.2999999999999996E-4</v>
      </c>
      <c r="E8142">
        <v>0.5</v>
      </c>
      <c r="F8142">
        <v>98303</v>
      </c>
      <c r="G8142">
        <v>72</v>
      </c>
      <c r="H8142">
        <v>98268</v>
      </c>
      <c r="I8142">
        <v>4872196</v>
      </c>
      <c r="J8142">
        <v>49.56</v>
      </c>
    </row>
    <row r="8143" spans="1:10" x14ac:dyDescent="0.45">
      <c r="A8143">
        <v>2006</v>
      </c>
      <c r="B8143">
        <v>33</v>
      </c>
      <c r="C8143">
        <v>7.6999999999999996E-4</v>
      </c>
      <c r="D8143">
        <v>7.6999999999999996E-4</v>
      </c>
      <c r="E8143">
        <v>0.5</v>
      </c>
      <c r="F8143">
        <v>98232</v>
      </c>
      <c r="G8143">
        <v>76</v>
      </c>
      <c r="H8143">
        <v>98194</v>
      </c>
      <c r="I8143">
        <v>4773928</v>
      </c>
      <c r="J8143">
        <v>48.6</v>
      </c>
    </row>
    <row r="8144" spans="1:10" x14ac:dyDescent="0.45">
      <c r="A8144">
        <v>2006</v>
      </c>
      <c r="B8144">
        <v>34</v>
      </c>
      <c r="C8144">
        <v>8.1999999999999998E-4</v>
      </c>
      <c r="D8144">
        <v>8.1999999999999998E-4</v>
      </c>
      <c r="E8144">
        <v>0.5</v>
      </c>
      <c r="F8144">
        <v>98156</v>
      </c>
      <c r="G8144">
        <v>81</v>
      </c>
      <c r="H8144">
        <v>98116</v>
      </c>
      <c r="I8144">
        <v>4675734</v>
      </c>
      <c r="J8144">
        <v>47.64</v>
      </c>
    </row>
    <row r="8145" spans="1:10" x14ac:dyDescent="0.45">
      <c r="A8145">
        <v>2006</v>
      </c>
      <c r="B8145">
        <v>35</v>
      </c>
      <c r="C8145">
        <v>9.1E-4</v>
      </c>
      <c r="D8145">
        <v>9.1E-4</v>
      </c>
      <c r="E8145">
        <v>0.5</v>
      </c>
      <c r="F8145">
        <v>98075</v>
      </c>
      <c r="G8145">
        <v>89</v>
      </c>
      <c r="H8145">
        <v>98031</v>
      </c>
      <c r="I8145">
        <v>4577618</v>
      </c>
      <c r="J8145">
        <v>46.67</v>
      </c>
    </row>
    <row r="8146" spans="1:10" x14ac:dyDescent="0.45">
      <c r="A8146">
        <v>2006</v>
      </c>
      <c r="B8146">
        <v>36</v>
      </c>
      <c r="C8146">
        <v>9.8999999999999999E-4</v>
      </c>
      <c r="D8146">
        <v>9.8999999999999999E-4</v>
      </c>
      <c r="E8146">
        <v>0.5</v>
      </c>
      <c r="F8146">
        <v>97987</v>
      </c>
      <c r="G8146">
        <v>97</v>
      </c>
      <c r="H8146">
        <v>97938</v>
      </c>
      <c r="I8146">
        <v>4479587</v>
      </c>
      <c r="J8146">
        <v>45.72</v>
      </c>
    </row>
    <row r="8147" spans="1:10" x14ac:dyDescent="0.45">
      <c r="A8147">
        <v>2006</v>
      </c>
      <c r="B8147">
        <v>37</v>
      </c>
      <c r="C8147">
        <v>1.0399999999999999E-3</v>
      </c>
      <c r="D8147">
        <v>1.0399999999999999E-3</v>
      </c>
      <c r="E8147">
        <v>0.5</v>
      </c>
      <c r="F8147">
        <v>97890</v>
      </c>
      <c r="G8147">
        <v>102</v>
      </c>
      <c r="H8147">
        <v>97839</v>
      </c>
      <c r="I8147">
        <v>4381649</v>
      </c>
      <c r="J8147">
        <v>44.76</v>
      </c>
    </row>
    <row r="8148" spans="1:10" x14ac:dyDescent="0.45">
      <c r="A8148">
        <v>2006</v>
      </c>
      <c r="B8148">
        <v>38</v>
      </c>
      <c r="C8148">
        <v>1.17E-3</v>
      </c>
      <c r="D8148">
        <v>1.17E-3</v>
      </c>
      <c r="E8148">
        <v>0.5</v>
      </c>
      <c r="F8148">
        <v>97788</v>
      </c>
      <c r="G8148">
        <v>115</v>
      </c>
      <c r="H8148">
        <v>97731</v>
      </c>
      <c r="I8148">
        <v>4283810</v>
      </c>
      <c r="J8148">
        <v>43.81</v>
      </c>
    </row>
    <row r="8149" spans="1:10" x14ac:dyDescent="0.45">
      <c r="A8149">
        <v>2006</v>
      </c>
      <c r="B8149">
        <v>39</v>
      </c>
      <c r="C8149">
        <v>1.32E-3</v>
      </c>
      <c r="D8149">
        <v>1.32E-3</v>
      </c>
      <c r="E8149">
        <v>0.5</v>
      </c>
      <c r="F8149">
        <v>97673</v>
      </c>
      <c r="G8149">
        <v>129</v>
      </c>
      <c r="H8149">
        <v>97609</v>
      </c>
      <c r="I8149">
        <v>4186079</v>
      </c>
      <c r="J8149">
        <v>42.86</v>
      </c>
    </row>
    <row r="8150" spans="1:10" x14ac:dyDescent="0.45">
      <c r="A8150">
        <v>2006</v>
      </c>
      <c r="B8150">
        <v>40</v>
      </c>
      <c r="C8150">
        <v>1.39E-3</v>
      </c>
      <c r="D8150">
        <v>1.39E-3</v>
      </c>
      <c r="E8150">
        <v>0.5</v>
      </c>
      <c r="F8150">
        <v>97544</v>
      </c>
      <c r="G8150">
        <v>136</v>
      </c>
      <c r="H8150">
        <v>97476</v>
      </c>
      <c r="I8150">
        <v>4088471</v>
      </c>
      <c r="J8150">
        <v>41.91</v>
      </c>
    </row>
    <row r="8151" spans="1:10" x14ac:dyDescent="0.45">
      <c r="A8151">
        <v>2006</v>
      </c>
      <c r="B8151">
        <v>41</v>
      </c>
      <c r="C8151">
        <v>1.5399999999999999E-3</v>
      </c>
      <c r="D8151">
        <v>1.5399999999999999E-3</v>
      </c>
      <c r="E8151">
        <v>0.5</v>
      </c>
      <c r="F8151">
        <v>97408</v>
      </c>
      <c r="G8151">
        <v>150</v>
      </c>
      <c r="H8151">
        <v>97333</v>
      </c>
      <c r="I8151">
        <v>3990994</v>
      </c>
      <c r="J8151">
        <v>40.97</v>
      </c>
    </row>
    <row r="8152" spans="1:10" x14ac:dyDescent="0.45">
      <c r="A8152">
        <v>2006</v>
      </c>
      <c r="B8152">
        <v>42</v>
      </c>
      <c r="C8152">
        <v>1.73E-3</v>
      </c>
      <c r="D8152">
        <v>1.73E-3</v>
      </c>
      <c r="E8152">
        <v>0.5</v>
      </c>
      <c r="F8152">
        <v>97258</v>
      </c>
      <c r="G8152">
        <v>168</v>
      </c>
      <c r="H8152">
        <v>97174</v>
      </c>
      <c r="I8152">
        <v>3893661</v>
      </c>
      <c r="J8152">
        <v>40.03</v>
      </c>
    </row>
    <row r="8153" spans="1:10" x14ac:dyDescent="0.45">
      <c r="A8153">
        <v>2006</v>
      </c>
      <c r="B8153">
        <v>43</v>
      </c>
      <c r="C8153">
        <v>1.91E-3</v>
      </c>
      <c r="D8153">
        <v>1.91E-3</v>
      </c>
      <c r="E8153">
        <v>0.5</v>
      </c>
      <c r="F8153">
        <v>97090</v>
      </c>
      <c r="G8153">
        <v>185</v>
      </c>
      <c r="H8153">
        <v>96997</v>
      </c>
      <c r="I8153">
        <v>3796487</v>
      </c>
      <c r="J8153">
        <v>39.1</v>
      </c>
    </row>
    <row r="8154" spans="1:10" x14ac:dyDescent="0.45">
      <c r="A8154">
        <v>2006</v>
      </c>
      <c r="B8154">
        <v>44</v>
      </c>
      <c r="C8154">
        <v>2.0799999999999998E-3</v>
      </c>
      <c r="D8154">
        <v>2.0799999999999998E-3</v>
      </c>
      <c r="E8154">
        <v>0.5</v>
      </c>
      <c r="F8154">
        <v>96905</v>
      </c>
      <c r="G8154">
        <v>202</v>
      </c>
      <c r="H8154">
        <v>96804</v>
      </c>
      <c r="I8154">
        <v>3699489</v>
      </c>
      <c r="J8154">
        <v>38.18</v>
      </c>
    </row>
    <row r="8155" spans="1:10" x14ac:dyDescent="0.45">
      <c r="A8155">
        <v>2006</v>
      </c>
      <c r="B8155">
        <v>45</v>
      </c>
      <c r="C8155">
        <v>2.2499999999999998E-3</v>
      </c>
      <c r="D8155">
        <v>2.2499999999999998E-3</v>
      </c>
      <c r="E8155">
        <v>0.5</v>
      </c>
      <c r="F8155">
        <v>96703</v>
      </c>
      <c r="G8155">
        <v>217</v>
      </c>
      <c r="H8155">
        <v>96594</v>
      </c>
      <c r="I8155">
        <v>3602685</v>
      </c>
      <c r="J8155">
        <v>37.26</v>
      </c>
    </row>
    <row r="8156" spans="1:10" x14ac:dyDescent="0.45">
      <c r="A8156">
        <v>2006</v>
      </c>
      <c r="B8156">
        <v>46</v>
      </c>
      <c r="C8156">
        <v>2.3800000000000002E-3</v>
      </c>
      <c r="D8156">
        <v>2.3800000000000002E-3</v>
      </c>
      <c r="E8156">
        <v>0.5</v>
      </c>
      <c r="F8156">
        <v>96486</v>
      </c>
      <c r="G8156">
        <v>229</v>
      </c>
      <c r="H8156">
        <v>96371</v>
      </c>
      <c r="I8156">
        <v>3506091</v>
      </c>
      <c r="J8156">
        <v>36.340000000000003</v>
      </c>
    </row>
    <row r="8157" spans="1:10" x14ac:dyDescent="0.45">
      <c r="A8157">
        <v>2006</v>
      </c>
      <c r="B8157">
        <v>47</v>
      </c>
      <c r="C8157">
        <v>2.6099999999999999E-3</v>
      </c>
      <c r="D8157">
        <v>2.6099999999999999E-3</v>
      </c>
      <c r="E8157">
        <v>0.5</v>
      </c>
      <c r="F8157">
        <v>96256</v>
      </c>
      <c r="G8157">
        <v>251</v>
      </c>
      <c r="H8157">
        <v>96131</v>
      </c>
      <c r="I8157">
        <v>3409720</v>
      </c>
      <c r="J8157">
        <v>35.42</v>
      </c>
    </row>
    <row r="8158" spans="1:10" x14ac:dyDescent="0.45">
      <c r="A8158">
        <v>2006</v>
      </c>
      <c r="B8158">
        <v>48</v>
      </c>
      <c r="C8158">
        <v>2.8600000000000001E-3</v>
      </c>
      <c r="D8158">
        <v>2.8600000000000001E-3</v>
      </c>
      <c r="E8158">
        <v>0.5</v>
      </c>
      <c r="F8158">
        <v>96005</v>
      </c>
      <c r="G8158">
        <v>275</v>
      </c>
      <c r="H8158">
        <v>95868</v>
      </c>
      <c r="I8158">
        <v>3313589</v>
      </c>
      <c r="J8158">
        <v>34.51</v>
      </c>
    </row>
    <row r="8159" spans="1:10" x14ac:dyDescent="0.45">
      <c r="A8159">
        <v>2006</v>
      </c>
      <c r="B8159">
        <v>49</v>
      </c>
      <c r="C8159">
        <v>3.0699999999999998E-3</v>
      </c>
      <c r="D8159">
        <v>3.0699999999999998E-3</v>
      </c>
      <c r="E8159">
        <v>0.5</v>
      </c>
      <c r="F8159">
        <v>95730</v>
      </c>
      <c r="G8159">
        <v>294</v>
      </c>
      <c r="H8159">
        <v>95584</v>
      </c>
      <c r="I8159">
        <v>3217721</v>
      </c>
      <c r="J8159">
        <v>33.61</v>
      </c>
    </row>
    <row r="8160" spans="1:10" x14ac:dyDescent="0.45">
      <c r="A8160">
        <v>2006</v>
      </c>
      <c r="B8160">
        <v>50</v>
      </c>
      <c r="C8160">
        <v>3.2799999999999999E-3</v>
      </c>
      <c r="D8160">
        <v>3.2699999999999999E-3</v>
      </c>
      <c r="E8160">
        <v>0.5</v>
      </c>
      <c r="F8160">
        <v>95437</v>
      </c>
      <c r="G8160">
        <v>312</v>
      </c>
      <c r="H8160">
        <v>95280</v>
      </c>
      <c r="I8160">
        <v>3122138</v>
      </c>
      <c r="J8160">
        <v>32.71</v>
      </c>
    </row>
    <row r="8161" spans="1:10" x14ac:dyDescent="0.45">
      <c r="A8161">
        <v>2006</v>
      </c>
      <c r="B8161">
        <v>51</v>
      </c>
      <c r="C8161">
        <v>3.5000000000000001E-3</v>
      </c>
      <c r="D8161">
        <v>3.49E-3</v>
      </c>
      <c r="E8161">
        <v>0.5</v>
      </c>
      <c r="F8161">
        <v>95124</v>
      </c>
      <c r="G8161">
        <v>332</v>
      </c>
      <c r="H8161">
        <v>94958</v>
      </c>
      <c r="I8161">
        <v>3026857</v>
      </c>
      <c r="J8161">
        <v>31.82</v>
      </c>
    </row>
    <row r="8162" spans="1:10" x14ac:dyDescent="0.45">
      <c r="A8162">
        <v>2006</v>
      </c>
      <c r="B8162">
        <v>52</v>
      </c>
      <c r="C8162">
        <v>3.7699999999999999E-3</v>
      </c>
      <c r="D8162">
        <v>3.7699999999999999E-3</v>
      </c>
      <c r="E8162">
        <v>0.5</v>
      </c>
      <c r="F8162">
        <v>94792</v>
      </c>
      <c r="G8162">
        <v>357</v>
      </c>
      <c r="H8162">
        <v>94613</v>
      </c>
      <c r="I8162">
        <v>2931899</v>
      </c>
      <c r="J8162">
        <v>30.93</v>
      </c>
    </row>
    <row r="8163" spans="1:10" x14ac:dyDescent="0.45">
      <c r="A8163">
        <v>2006</v>
      </c>
      <c r="B8163">
        <v>53</v>
      </c>
      <c r="C8163">
        <v>4.0099999999999997E-3</v>
      </c>
      <c r="D8163">
        <v>4.0000000000000001E-3</v>
      </c>
      <c r="E8163">
        <v>0.5</v>
      </c>
      <c r="F8163">
        <v>94435</v>
      </c>
      <c r="G8163">
        <v>378</v>
      </c>
      <c r="H8163">
        <v>94246</v>
      </c>
      <c r="I8163">
        <v>2837286</v>
      </c>
      <c r="J8163">
        <v>30.04</v>
      </c>
    </row>
    <row r="8164" spans="1:10" x14ac:dyDescent="0.45">
      <c r="A8164">
        <v>2006</v>
      </c>
      <c r="B8164">
        <v>54</v>
      </c>
      <c r="C8164">
        <v>4.3600000000000002E-3</v>
      </c>
      <c r="D8164">
        <v>4.3600000000000002E-3</v>
      </c>
      <c r="E8164">
        <v>0.5</v>
      </c>
      <c r="F8164">
        <v>94057</v>
      </c>
      <c r="G8164">
        <v>410</v>
      </c>
      <c r="H8164">
        <v>93852</v>
      </c>
      <c r="I8164">
        <v>2743040</v>
      </c>
      <c r="J8164">
        <v>29.16</v>
      </c>
    </row>
    <row r="8165" spans="1:10" x14ac:dyDescent="0.45">
      <c r="A8165">
        <v>2006</v>
      </c>
      <c r="B8165">
        <v>55</v>
      </c>
      <c r="C8165">
        <v>4.62E-3</v>
      </c>
      <c r="D8165">
        <v>4.6100000000000004E-3</v>
      </c>
      <c r="E8165">
        <v>0.5</v>
      </c>
      <c r="F8165">
        <v>93647</v>
      </c>
      <c r="G8165">
        <v>432</v>
      </c>
      <c r="H8165">
        <v>93431</v>
      </c>
      <c r="I8165">
        <v>2649188</v>
      </c>
      <c r="J8165">
        <v>28.29</v>
      </c>
    </row>
    <row r="8166" spans="1:10" x14ac:dyDescent="0.45">
      <c r="A8166">
        <v>2006</v>
      </c>
      <c r="B8166">
        <v>56</v>
      </c>
      <c r="C8166">
        <v>4.9199999999999999E-3</v>
      </c>
      <c r="D8166">
        <v>4.9100000000000003E-3</v>
      </c>
      <c r="E8166">
        <v>0.5</v>
      </c>
      <c r="F8166">
        <v>93215</v>
      </c>
      <c r="G8166">
        <v>457</v>
      </c>
      <c r="H8166">
        <v>92987</v>
      </c>
      <c r="I8166">
        <v>2555756</v>
      </c>
      <c r="J8166">
        <v>27.42</v>
      </c>
    </row>
    <row r="8167" spans="1:10" x14ac:dyDescent="0.45">
      <c r="A8167">
        <v>2006</v>
      </c>
      <c r="B8167">
        <v>57</v>
      </c>
      <c r="C8167">
        <v>5.4000000000000003E-3</v>
      </c>
      <c r="D8167">
        <v>5.3899999999999998E-3</v>
      </c>
      <c r="E8167">
        <v>0.5</v>
      </c>
      <c r="F8167">
        <v>92758</v>
      </c>
      <c r="G8167">
        <v>500</v>
      </c>
      <c r="H8167">
        <v>92508</v>
      </c>
      <c r="I8167">
        <v>2462770</v>
      </c>
      <c r="J8167">
        <v>26.55</v>
      </c>
    </row>
    <row r="8168" spans="1:10" x14ac:dyDescent="0.45">
      <c r="A8168">
        <v>2006</v>
      </c>
      <c r="B8168">
        <v>58</v>
      </c>
      <c r="C8168">
        <v>6.0000000000000001E-3</v>
      </c>
      <c r="D8168">
        <v>5.9800000000000001E-3</v>
      </c>
      <c r="E8168">
        <v>0.5</v>
      </c>
      <c r="F8168">
        <v>92258</v>
      </c>
      <c r="G8168">
        <v>552</v>
      </c>
      <c r="H8168">
        <v>91983</v>
      </c>
      <c r="I8168">
        <v>2370261</v>
      </c>
      <c r="J8168">
        <v>25.69</v>
      </c>
    </row>
    <row r="8169" spans="1:10" x14ac:dyDescent="0.45">
      <c r="A8169">
        <v>2006</v>
      </c>
      <c r="B8169">
        <v>59</v>
      </c>
      <c r="C8169">
        <v>6.4900000000000001E-3</v>
      </c>
      <c r="D8169">
        <v>6.4700000000000001E-3</v>
      </c>
      <c r="E8169">
        <v>0.5</v>
      </c>
      <c r="F8169">
        <v>91707</v>
      </c>
      <c r="G8169">
        <v>593</v>
      </c>
      <c r="H8169">
        <v>91410</v>
      </c>
      <c r="I8169">
        <v>2278279</v>
      </c>
      <c r="J8169">
        <v>24.84</v>
      </c>
    </row>
    <row r="8170" spans="1:10" x14ac:dyDescent="0.45">
      <c r="A8170">
        <v>2006</v>
      </c>
      <c r="B8170">
        <v>60</v>
      </c>
      <c r="C8170">
        <v>7.2100000000000003E-3</v>
      </c>
      <c r="D8170">
        <v>7.1900000000000002E-3</v>
      </c>
      <c r="E8170">
        <v>0.5</v>
      </c>
      <c r="F8170">
        <v>91114</v>
      </c>
      <c r="G8170">
        <v>655</v>
      </c>
      <c r="H8170">
        <v>90786</v>
      </c>
      <c r="I8170">
        <v>2186868</v>
      </c>
      <c r="J8170">
        <v>24</v>
      </c>
    </row>
    <row r="8171" spans="1:10" x14ac:dyDescent="0.45">
      <c r="A8171">
        <v>2006</v>
      </c>
      <c r="B8171">
        <v>61</v>
      </c>
      <c r="C8171">
        <v>7.6400000000000001E-3</v>
      </c>
      <c r="D8171">
        <v>7.62E-3</v>
      </c>
      <c r="E8171">
        <v>0.5</v>
      </c>
      <c r="F8171">
        <v>90459</v>
      </c>
      <c r="G8171">
        <v>689</v>
      </c>
      <c r="H8171">
        <v>90114</v>
      </c>
      <c r="I8171">
        <v>2096082</v>
      </c>
      <c r="J8171">
        <v>23.17</v>
      </c>
    </row>
    <row r="8172" spans="1:10" x14ac:dyDescent="0.45">
      <c r="A8172">
        <v>2006</v>
      </c>
      <c r="B8172">
        <v>62</v>
      </c>
      <c r="C8172">
        <v>8.6300000000000005E-3</v>
      </c>
      <c r="D8172">
        <v>8.5900000000000004E-3</v>
      </c>
      <c r="E8172">
        <v>0.5</v>
      </c>
      <c r="F8172">
        <v>89770</v>
      </c>
      <c r="G8172">
        <v>771</v>
      </c>
      <c r="H8172">
        <v>89384</v>
      </c>
      <c r="I8172">
        <v>2005967</v>
      </c>
      <c r="J8172">
        <v>22.35</v>
      </c>
    </row>
    <row r="8173" spans="1:10" x14ac:dyDescent="0.45">
      <c r="A8173">
        <v>2006</v>
      </c>
      <c r="B8173">
        <v>63</v>
      </c>
      <c r="C8173">
        <v>9.4299999999999991E-3</v>
      </c>
      <c r="D8173">
        <v>9.3799999999999994E-3</v>
      </c>
      <c r="E8173">
        <v>0.5</v>
      </c>
      <c r="F8173">
        <v>88999</v>
      </c>
      <c r="G8173">
        <v>835</v>
      </c>
      <c r="H8173">
        <v>88581</v>
      </c>
      <c r="I8173">
        <v>1916583</v>
      </c>
      <c r="J8173">
        <v>21.53</v>
      </c>
    </row>
    <row r="8174" spans="1:10" x14ac:dyDescent="0.45">
      <c r="A8174">
        <v>2006</v>
      </c>
      <c r="B8174">
        <v>64</v>
      </c>
      <c r="C8174">
        <v>1.018E-2</v>
      </c>
      <c r="D8174">
        <v>1.0120000000000001E-2</v>
      </c>
      <c r="E8174">
        <v>0.5</v>
      </c>
      <c r="F8174">
        <v>88164</v>
      </c>
      <c r="G8174">
        <v>893</v>
      </c>
      <c r="H8174">
        <v>87717</v>
      </c>
      <c r="I8174">
        <v>1828002</v>
      </c>
      <c r="J8174">
        <v>20.73</v>
      </c>
    </row>
    <row r="8175" spans="1:10" x14ac:dyDescent="0.45">
      <c r="A8175">
        <v>2006</v>
      </c>
      <c r="B8175">
        <v>65</v>
      </c>
      <c r="C8175">
        <v>1.0970000000000001E-2</v>
      </c>
      <c r="D8175">
        <v>1.091E-2</v>
      </c>
      <c r="E8175">
        <v>0.5</v>
      </c>
      <c r="F8175">
        <v>87271</v>
      </c>
      <c r="G8175">
        <v>952</v>
      </c>
      <c r="H8175">
        <v>86795</v>
      </c>
      <c r="I8175">
        <v>1740284</v>
      </c>
      <c r="J8175">
        <v>19.940000000000001</v>
      </c>
    </row>
    <row r="8176" spans="1:10" x14ac:dyDescent="0.45">
      <c r="A8176">
        <v>2006</v>
      </c>
      <c r="B8176">
        <v>66</v>
      </c>
      <c r="C8176">
        <v>1.179E-2</v>
      </c>
      <c r="D8176">
        <v>1.172E-2</v>
      </c>
      <c r="E8176">
        <v>0.5</v>
      </c>
      <c r="F8176">
        <v>86319</v>
      </c>
      <c r="G8176">
        <v>1011</v>
      </c>
      <c r="H8176">
        <v>85813</v>
      </c>
      <c r="I8176">
        <v>1653489</v>
      </c>
      <c r="J8176">
        <v>19.16</v>
      </c>
    </row>
    <row r="8177" spans="1:10" x14ac:dyDescent="0.45">
      <c r="A8177">
        <v>2006</v>
      </c>
      <c r="B8177">
        <v>67</v>
      </c>
      <c r="C8177">
        <v>1.306E-2</v>
      </c>
      <c r="D8177">
        <v>1.298E-2</v>
      </c>
      <c r="E8177">
        <v>0.5</v>
      </c>
      <c r="F8177">
        <v>85308</v>
      </c>
      <c r="G8177">
        <v>1107</v>
      </c>
      <c r="H8177">
        <v>84754</v>
      </c>
      <c r="I8177">
        <v>1567676</v>
      </c>
      <c r="J8177">
        <v>18.38</v>
      </c>
    </row>
    <row r="8178" spans="1:10" x14ac:dyDescent="0.45">
      <c r="A8178">
        <v>2006</v>
      </c>
      <c r="B8178">
        <v>68</v>
      </c>
      <c r="C8178">
        <v>1.4200000000000001E-2</v>
      </c>
      <c r="D8178">
        <v>1.41E-2</v>
      </c>
      <c r="E8178">
        <v>0.5</v>
      </c>
      <c r="F8178">
        <v>84201</v>
      </c>
      <c r="G8178">
        <v>1187</v>
      </c>
      <c r="H8178">
        <v>83607</v>
      </c>
      <c r="I8178">
        <v>1482921</v>
      </c>
      <c r="J8178">
        <v>17.61</v>
      </c>
    </row>
    <row r="8179" spans="1:10" x14ac:dyDescent="0.45">
      <c r="A8179">
        <v>2006</v>
      </c>
      <c r="B8179">
        <v>69</v>
      </c>
      <c r="C8179">
        <v>1.553E-2</v>
      </c>
      <c r="D8179">
        <v>1.541E-2</v>
      </c>
      <c r="E8179">
        <v>0.5</v>
      </c>
      <c r="F8179">
        <v>83014</v>
      </c>
      <c r="G8179">
        <v>1280</v>
      </c>
      <c r="H8179">
        <v>82374</v>
      </c>
      <c r="I8179">
        <v>1399314</v>
      </c>
      <c r="J8179">
        <v>16.86</v>
      </c>
    </row>
    <row r="8180" spans="1:10" x14ac:dyDescent="0.45">
      <c r="A8180">
        <v>2006</v>
      </c>
      <c r="B8180">
        <v>70</v>
      </c>
      <c r="C8180">
        <v>1.7319999999999999E-2</v>
      </c>
      <c r="D8180">
        <v>1.7170000000000001E-2</v>
      </c>
      <c r="E8180">
        <v>0.5</v>
      </c>
      <c r="F8180">
        <v>81734</v>
      </c>
      <c r="G8180">
        <v>1403</v>
      </c>
      <c r="H8180">
        <v>81032</v>
      </c>
      <c r="I8180">
        <v>1316940</v>
      </c>
      <c r="J8180">
        <v>16.11</v>
      </c>
    </row>
    <row r="8181" spans="1:10" x14ac:dyDescent="0.45">
      <c r="A8181">
        <v>2006</v>
      </c>
      <c r="B8181">
        <v>71</v>
      </c>
      <c r="C8181">
        <v>1.8780000000000002E-2</v>
      </c>
      <c r="D8181">
        <v>1.8599999999999998E-2</v>
      </c>
      <c r="E8181">
        <v>0.5</v>
      </c>
      <c r="F8181">
        <v>80331</v>
      </c>
      <c r="G8181">
        <v>1494</v>
      </c>
      <c r="H8181">
        <v>79584</v>
      </c>
      <c r="I8181">
        <v>1235908</v>
      </c>
      <c r="J8181">
        <v>15.39</v>
      </c>
    </row>
    <row r="8182" spans="1:10" x14ac:dyDescent="0.45">
      <c r="A8182">
        <v>2006</v>
      </c>
      <c r="B8182">
        <v>72</v>
      </c>
      <c r="C8182">
        <v>2.051E-2</v>
      </c>
      <c r="D8182">
        <v>2.0299999999999999E-2</v>
      </c>
      <c r="E8182">
        <v>0.5</v>
      </c>
      <c r="F8182">
        <v>78836</v>
      </c>
      <c r="G8182">
        <v>1600</v>
      </c>
      <c r="H8182">
        <v>78036</v>
      </c>
      <c r="I8182">
        <v>1156324</v>
      </c>
      <c r="J8182">
        <v>14.67</v>
      </c>
    </row>
    <row r="8183" spans="1:10" x14ac:dyDescent="0.45">
      <c r="A8183">
        <v>2006</v>
      </c>
      <c r="B8183">
        <v>73</v>
      </c>
      <c r="C8183">
        <v>2.282E-2</v>
      </c>
      <c r="D8183">
        <v>2.257E-2</v>
      </c>
      <c r="E8183">
        <v>0.5</v>
      </c>
      <c r="F8183">
        <v>77236</v>
      </c>
      <c r="G8183">
        <v>1743</v>
      </c>
      <c r="H8183">
        <v>76365</v>
      </c>
      <c r="I8183">
        <v>1078288</v>
      </c>
      <c r="J8183">
        <v>13.96</v>
      </c>
    </row>
    <row r="8184" spans="1:10" x14ac:dyDescent="0.45">
      <c r="A8184">
        <v>2006</v>
      </c>
      <c r="B8184">
        <v>74</v>
      </c>
      <c r="C8184">
        <v>2.513E-2</v>
      </c>
      <c r="D8184">
        <v>2.4809999999999999E-2</v>
      </c>
      <c r="E8184">
        <v>0.5</v>
      </c>
      <c r="F8184">
        <v>75493</v>
      </c>
      <c r="G8184">
        <v>1873</v>
      </c>
      <c r="H8184">
        <v>74557</v>
      </c>
      <c r="I8184">
        <v>1001923</v>
      </c>
      <c r="J8184">
        <v>13.27</v>
      </c>
    </row>
    <row r="8185" spans="1:10" x14ac:dyDescent="0.45">
      <c r="A8185">
        <v>2006</v>
      </c>
      <c r="B8185">
        <v>75</v>
      </c>
      <c r="C8185">
        <v>2.734E-2</v>
      </c>
      <c r="D8185">
        <v>2.6970000000000001E-2</v>
      </c>
      <c r="E8185">
        <v>0.5</v>
      </c>
      <c r="F8185">
        <v>73620</v>
      </c>
      <c r="G8185">
        <v>1986</v>
      </c>
      <c r="H8185">
        <v>72627</v>
      </c>
      <c r="I8185">
        <v>927366</v>
      </c>
      <c r="J8185">
        <v>12.6</v>
      </c>
    </row>
    <row r="8186" spans="1:10" x14ac:dyDescent="0.45">
      <c r="A8186">
        <v>2006</v>
      </c>
      <c r="B8186">
        <v>76</v>
      </c>
      <c r="C8186">
        <v>3.022E-2</v>
      </c>
      <c r="D8186">
        <v>2.9770000000000001E-2</v>
      </c>
      <c r="E8186">
        <v>0.5</v>
      </c>
      <c r="F8186">
        <v>71634</v>
      </c>
      <c r="G8186">
        <v>2132</v>
      </c>
      <c r="H8186">
        <v>70568</v>
      </c>
      <c r="I8186">
        <v>854739</v>
      </c>
      <c r="J8186">
        <v>11.93</v>
      </c>
    </row>
    <row r="8187" spans="1:10" x14ac:dyDescent="0.45">
      <c r="A8187">
        <v>2006</v>
      </c>
      <c r="B8187">
        <v>77</v>
      </c>
      <c r="C8187">
        <v>3.3320000000000002E-2</v>
      </c>
      <c r="D8187">
        <v>3.2770000000000001E-2</v>
      </c>
      <c r="E8187">
        <v>0.5</v>
      </c>
      <c r="F8187">
        <v>69502</v>
      </c>
      <c r="G8187">
        <v>2278</v>
      </c>
      <c r="H8187">
        <v>68363</v>
      </c>
      <c r="I8187">
        <v>784171</v>
      </c>
      <c r="J8187">
        <v>11.28</v>
      </c>
    </row>
    <row r="8188" spans="1:10" x14ac:dyDescent="0.45">
      <c r="A8188">
        <v>2006</v>
      </c>
      <c r="B8188">
        <v>78</v>
      </c>
      <c r="C8188">
        <v>3.7139999999999999E-2</v>
      </c>
      <c r="D8188">
        <v>3.6459999999999999E-2</v>
      </c>
      <c r="E8188">
        <v>0.5</v>
      </c>
      <c r="F8188">
        <v>67224</v>
      </c>
      <c r="G8188">
        <v>2451</v>
      </c>
      <c r="H8188">
        <v>65999</v>
      </c>
      <c r="I8188">
        <v>715808</v>
      </c>
      <c r="J8188">
        <v>10.65</v>
      </c>
    </row>
    <row r="8189" spans="1:10" x14ac:dyDescent="0.45">
      <c r="A8189">
        <v>2006</v>
      </c>
      <c r="B8189">
        <v>79</v>
      </c>
      <c r="C8189">
        <v>4.1079999999999998E-2</v>
      </c>
      <c r="D8189">
        <v>4.0259999999999997E-2</v>
      </c>
      <c r="E8189">
        <v>0.5</v>
      </c>
      <c r="F8189">
        <v>64773</v>
      </c>
      <c r="G8189">
        <v>2608</v>
      </c>
      <c r="H8189">
        <v>63469</v>
      </c>
      <c r="I8189">
        <v>649809</v>
      </c>
      <c r="J8189">
        <v>10.029999999999999</v>
      </c>
    </row>
    <row r="8190" spans="1:10" x14ac:dyDescent="0.45">
      <c r="A8190">
        <v>2006</v>
      </c>
      <c r="B8190">
        <v>80</v>
      </c>
      <c r="C8190">
        <v>4.5530000000000001E-2</v>
      </c>
      <c r="D8190">
        <v>4.4519999999999997E-2</v>
      </c>
      <c r="E8190">
        <v>0.5</v>
      </c>
      <c r="F8190">
        <v>62165</v>
      </c>
      <c r="G8190">
        <v>2767</v>
      </c>
      <c r="H8190">
        <v>60782</v>
      </c>
      <c r="I8190">
        <v>586340</v>
      </c>
      <c r="J8190">
        <v>9.43</v>
      </c>
    </row>
    <row r="8191" spans="1:10" x14ac:dyDescent="0.45">
      <c r="A8191">
        <v>2006</v>
      </c>
      <c r="B8191">
        <v>81</v>
      </c>
      <c r="C8191">
        <v>5.0470000000000001E-2</v>
      </c>
      <c r="D8191">
        <v>4.922E-2</v>
      </c>
      <c r="E8191">
        <v>0.5</v>
      </c>
      <c r="F8191">
        <v>59398</v>
      </c>
      <c r="G8191">
        <v>2924</v>
      </c>
      <c r="H8191">
        <v>57936</v>
      </c>
      <c r="I8191">
        <v>525558</v>
      </c>
      <c r="J8191">
        <v>8.85</v>
      </c>
    </row>
    <row r="8192" spans="1:10" x14ac:dyDescent="0.45">
      <c r="A8192">
        <v>2006</v>
      </c>
      <c r="B8192">
        <v>82</v>
      </c>
      <c r="C8192">
        <v>5.7250000000000002E-2</v>
      </c>
      <c r="D8192">
        <v>5.5649999999999998E-2</v>
      </c>
      <c r="E8192">
        <v>0.5</v>
      </c>
      <c r="F8192">
        <v>56474</v>
      </c>
      <c r="G8192">
        <v>3143</v>
      </c>
      <c r="H8192">
        <v>54903</v>
      </c>
      <c r="I8192">
        <v>467622</v>
      </c>
      <c r="J8192">
        <v>8.2799999999999994</v>
      </c>
    </row>
    <row r="8193" spans="1:10" x14ac:dyDescent="0.45">
      <c r="A8193">
        <v>2006</v>
      </c>
      <c r="B8193">
        <v>83</v>
      </c>
      <c r="C8193">
        <v>6.3369999999999996E-2</v>
      </c>
      <c r="D8193">
        <v>6.1420000000000002E-2</v>
      </c>
      <c r="E8193">
        <v>0.5</v>
      </c>
      <c r="F8193">
        <v>53331</v>
      </c>
      <c r="G8193">
        <v>3276</v>
      </c>
      <c r="H8193">
        <v>51693</v>
      </c>
      <c r="I8193">
        <v>412720</v>
      </c>
      <c r="J8193">
        <v>7.74</v>
      </c>
    </row>
    <row r="8194" spans="1:10" x14ac:dyDescent="0.45">
      <c r="A8194">
        <v>2006</v>
      </c>
      <c r="B8194">
        <v>84</v>
      </c>
      <c r="C8194">
        <v>7.2090000000000001E-2</v>
      </c>
      <c r="D8194">
        <v>6.9580000000000003E-2</v>
      </c>
      <c r="E8194">
        <v>0.5</v>
      </c>
      <c r="F8194">
        <v>50055</v>
      </c>
      <c r="G8194">
        <v>3483</v>
      </c>
      <c r="H8194">
        <v>48314</v>
      </c>
      <c r="I8194">
        <v>361026</v>
      </c>
      <c r="J8194">
        <v>7.21</v>
      </c>
    </row>
    <row r="8195" spans="1:10" x14ac:dyDescent="0.45">
      <c r="A8195">
        <v>2006</v>
      </c>
      <c r="B8195">
        <v>85</v>
      </c>
      <c r="C8195">
        <v>8.0420000000000005E-2</v>
      </c>
      <c r="D8195">
        <v>7.732E-2</v>
      </c>
      <c r="E8195">
        <v>0.5</v>
      </c>
      <c r="F8195">
        <v>46573</v>
      </c>
      <c r="G8195">
        <v>3601</v>
      </c>
      <c r="H8195">
        <v>44772</v>
      </c>
      <c r="I8195">
        <v>312712</v>
      </c>
      <c r="J8195">
        <v>6.71</v>
      </c>
    </row>
    <row r="8196" spans="1:10" x14ac:dyDescent="0.45">
      <c r="A8196">
        <v>2006</v>
      </c>
      <c r="B8196">
        <v>86</v>
      </c>
      <c r="C8196">
        <v>9.393E-2</v>
      </c>
      <c r="D8196">
        <v>8.9719999999999994E-2</v>
      </c>
      <c r="E8196">
        <v>0.5</v>
      </c>
      <c r="F8196">
        <v>42972</v>
      </c>
      <c r="G8196">
        <v>3855</v>
      </c>
      <c r="H8196">
        <v>41044</v>
      </c>
      <c r="I8196">
        <v>267940</v>
      </c>
      <c r="J8196">
        <v>6.24</v>
      </c>
    </row>
    <row r="8197" spans="1:10" x14ac:dyDescent="0.45">
      <c r="A8197">
        <v>2006</v>
      </c>
      <c r="B8197">
        <v>87</v>
      </c>
      <c r="C8197">
        <v>0.10274</v>
      </c>
      <c r="D8197">
        <v>9.7720000000000001E-2</v>
      </c>
      <c r="E8197">
        <v>0.5</v>
      </c>
      <c r="F8197">
        <v>39116</v>
      </c>
      <c r="G8197">
        <v>3822</v>
      </c>
      <c r="H8197">
        <v>37205</v>
      </c>
      <c r="I8197">
        <v>226896</v>
      </c>
      <c r="J8197">
        <v>5.8</v>
      </c>
    </row>
    <row r="8198" spans="1:10" x14ac:dyDescent="0.45">
      <c r="A8198">
        <v>2006</v>
      </c>
      <c r="B8198">
        <v>88</v>
      </c>
      <c r="C8198">
        <v>0.11692</v>
      </c>
      <c r="D8198">
        <v>0.11046</v>
      </c>
      <c r="E8198">
        <v>0.5</v>
      </c>
      <c r="F8198">
        <v>35294</v>
      </c>
      <c r="G8198">
        <v>3899</v>
      </c>
      <c r="H8198">
        <v>33345</v>
      </c>
      <c r="I8198">
        <v>189690</v>
      </c>
      <c r="J8198">
        <v>5.37</v>
      </c>
    </row>
    <row r="8199" spans="1:10" x14ac:dyDescent="0.45">
      <c r="A8199">
        <v>2006</v>
      </c>
      <c r="B8199">
        <v>89</v>
      </c>
      <c r="C8199">
        <v>0.13211000000000001</v>
      </c>
      <c r="D8199">
        <v>0.12392</v>
      </c>
      <c r="E8199">
        <v>0.5</v>
      </c>
      <c r="F8199">
        <v>31395</v>
      </c>
      <c r="G8199">
        <v>3891</v>
      </c>
      <c r="H8199">
        <v>29450</v>
      </c>
      <c r="I8199">
        <v>156346</v>
      </c>
      <c r="J8199">
        <v>4.9800000000000004</v>
      </c>
    </row>
    <row r="8200" spans="1:10" x14ac:dyDescent="0.45">
      <c r="A8200">
        <v>2006</v>
      </c>
      <c r="B8200">
        <v>90</v>
      </c>
      <c r="C8200">
        <v>0.14915999999999999</v>
      </c>
      <c r="D8200">
        <v>0.13880999999999999</v>
      </c>
      <c r="E8200">
        <v>0.5</v>
      </c>
      <c r="F8200">
        <v>27505</v>
      </c>
      <c r="G8200">
        <v>3818</v>
      </c>
      <c r="H8200">
        <v>25596</v>
      </c>
      <c r="I8200">
        <v>126895</v>
      </c>
      <c r="J8200">
        <v>4.6100000000000003</v>
      </c>
    </row>
    <row r="8201" spans="1:10" x14ac:dyDescent="0.45">
      <c r="A8201">
        <v>2006</v>
      </c>
      <c r="B8201">
        <v>91</v>
      </c>
      <c r="C8201">
        <v>0.16682</v>
      </c>
      <c r="D8201">
        <v>0.15398000000000001</v>
      </c>
      <c r="E8201">
        <v>0.5</v>
      </c>
      <c r="F8201">
        <v>23687</v>
      </c>
      <c r="G8201">
        <v>3647</v>
      </c>
      <c r="H8201">
        <v>21863</v>
      </c>
      <c r="I8201">
        <v>101299</v>
      </c>
      <c r="J8201">
        <v>4.28</v>
      </c>
    </row>
    <row r="8202" spans="1:10" x14ac:dyDescent="0.45">
      <c r="A8202">
        <v>2006</v>
      </c>
      <c r="B8202">
        <v>92</v>
      </c>
      <c r="C8202">
        <v>0.18772</v>
      </c>
      <c r="D8202">
        <v>0.17161000000000001</v>
      </c>
      <c r="E8202">
        <v>0.5</v>
      </c>
      <c r="F8202">
        <v>20040</v>
      </c>
      <c r="G8202">
        <v>3439</v>
      </c>
      <c r="H8202">
        <v>18320</v>
      </c>
      <c r="I8202">
        <v>79436</v>
      </c>
      <c r="J8202">
        <v>3.96</v>
      </c>
    </row>
    <row r="8203" spans="1:10" x14ac:dyDescent="0.45">
      <c r="A8203">
        <v>2006</v>
      </c>
      <c r="B8203">
        <v>93</v>
      </c>
      <c r="C8203">
        <v>0.20812</v>
      </c>
      <c r="D8203">
        <v>0.18851000000000001</v>
      </c>
      <c r="E8203">
        <v>0.5</v>
      </c>
      <c r="F8203">
        <v>16601</v>
      </c>
      <c r="G8203">
        <v>3129</v>
      </c>
      <c r="H8203">
        <v>15036</v>
      </c>
      <c r="I8203">
        <v>61116</v>
      </c>
      <c r="J8203">
        <v>3.68</v>
      </c>
    </row>
    <row r="8204" spans="1:10" x14ac:dyDescent="0.45">
      <c r="A8204">
        <v>2006</v>
      </c>
      <c r="B8204">
        <v>94</v>
      </c>
      <c r="C8204">
        <v>0.22921</v>
      </c>
      <c r="D8204">
        <v>0.20563999999999999</v>
      </c>
      <c r="E8204">
        <v>0.5</v>
      </c>
      <c r="F8204">
        <v>13471</v>
      </c>
      <c r="G8204">
        <v>2770</v>
      </c>
      <c r="H8204">
        <v>12086</v>
      </c>
      <c r="I8204">
        <v>46080</v>
      </c>
      <c r="J8204">
        <v>3.42</v>
      </c>
    </row>
    <row r="8205" spans="1:10" x14ac:dyDescent="0.45">
      <c r="A8205">
        <v>2006</v>
      </c>
      <c r="B8205">
        <v>95</v>
      </c>
      <c r="C8205">
        <v>0.25313999999999998</v>
      </c>
      <c r="D8205">
        <v>0.22470000000000001</v>
      </c>
      <c r="E8205">
        <v>0.5</v>
      </c>
      <c r="F8205">
        <v>10701</v>
      </c>
      <c r="G8205">
        <v>2405</v>
      </c>
      <c r="H8205">
        <v>9499</v>
      </c>
      <c r="I8205">
        <v>33993</v>
      </c>
      <c r="J8205">
        <v>3.18</v>
      </c>
    </row>
    <row r="8206" spans="1:10" x14ac:dyDescent="0.45">
      <c r="A8206">
        <v>2006</v>
      </c>
      <c r="B8206">
        <v>96</v>
      </c>
      <c r="C8206">
        <v>0.27909</v>
      </c>
      <c r="D8206">
        <v>0.24490999999999999</v>
      </c>
      <c r="E8206">
        <v>0.5</v>
      </c>
      <c r="F8206">
        <v>8297</v>
      </c>
      <c r="G8206">
        <v>2032</v>
      </c>
      <c r="H8206">
        <v>7281</v>
      </c>
      <c r="I8206">
        <v>24494</v>
      </c>
      <c r="J8206">
        <v>2.95</v>
      </c>
    </row>
    <row r="8207" spans="1:10" x14ac:dyDescent="0.45">
      <c r="A8207">
        <v>2006</v>
      </c>
      <c r="B8207">
        <v>97</v>
      </c>
      <c r="C8207">
        <v>0.30658999999999997</v>
      </c>
      <c r="D8207">
        <v>0.26584000000000002</v>
      </c>
      <c r="E8207">
        <v>0.5</v>
      </c>
      <c r="F8207">
        <v>6265</v>
      </c>
      <c r="G8207">
        <v>1665</v>
      </c>
      <c r="H8207">
        <v>5432</v>
      </c>
      <c r="I8207">
        <v>17214</v>
      </c>
      <c r="J8207">
        <v>2.75</v>
      </c>
    </row>
    <row r="8208" spans="1:10" x14ac:dyDescent="0.45">
      <c r="A8208">
        <v>2006</v>
      </c>
      <c r="B8208">
        <v>98</v>
      </c>
      <c r="C8208">
        <v>0.33555000000000001</v>
      </c>
      <c r="D8208">
        <v>0.28733999999999998</v>
      </c>
      <c r="E8208">
        <v>0.5</v>
      </c>
      <c r="F8208">
        <v>4599</v>
      </c>
      <c r="G8208">
        <v>1322</v>
      </c>
      <c r="H8208">
        <v>3938</v>
      </c>
      <c r="I8208">
        <v>11782</v>
      </c>
      <c r="J8208">
        <v>2.56</v>
      </c>
    </row>
    <row r="8209" spans="1:10" x14ac:dyDescent="0.45">
      <c r="A8209">
        <v>2006</v>
      </c>
      <c r="B8209">
        <v>99</v>
      </c>
      <c r="C8209">
        <v>0.36580000000000001</v>
      </c>
      <c r="D8209">
        <v>0.30924000000000001</v>
      </c>
      <c r="E8209">
        <v>0.5</v>
      </c>
      <c r="F8209">
        <v>3278</v>
      </c>
      <c r="G8209">
        <v>1014</v>
      </c>
      <c r="H8209">
        <v>2771</v>
      </c>
      <c r="I8209">
        <v>7843</v>
      </c>
      <c r="J8209">
        <v>2.39</v>
      </c>
    </row>
    <row r="8210" spans="1:10" x14ac:dyDescent="0.45">
      <c r="A8210">
        <v>2006</v>
      </c>
      <c r="B8210">
        <v>100</v>
      </c>
      <c r="C8210">
        <v>0.39715</v>
      </c>
      <c r="D8210">
        <v>0.33134999999999998</v>
      </c>
      <c r="E8210">
        <v>0.5</v>
      </c>
      <c r="F8210">
        <v>2264</v>
      </c>
      <c r="G8210">
        <v>750</v>
      </c>
      <c r="H8210">
        <v>1889</v>
      </c>
      <c r="I8210">
        <v>5072</v>
      </c>
      <c r="J8210">
        <v>2.2400000000000002</v>
      </c>
    </row>
    <row r="8211" spans="1:10" x14ac:dyDescent="0.45">
      <c r="A8211">
        <v>2006</v>
      </c>
      <c r="B8211">
        <v>101</v>
      </c>
      <c r="C8211">
        <v>0.42936999999999997</v>
      </c>
      <c r="D8211">
        <v>0.35348000000000002</v>
      </c>
      <c r="E8211">
        <v>0.5</v>
      </c>
      <c r="F8211">
        <v>1514</v>
      </c>
      <c r="G8211">
        <v>535</v>
      </c>
      <c r="H8211">
        <v>1246</v>
      </c>
      <c r="I8211">
        <v>3183</v>
      </c>
      <c r="J8211">
        <v>2.1</v>
      </c>
    </row>
    <row r="8212" spans="1:10" x14ac:dyDescent="0.45">
      <c r="A8212">
        <v>2006</v>
      </c>
      <c r="B8212">
        <v>102</v>
      </c>
      <c r="C8212">
        <v>0.46218999999999999</v>
      </c>
      <c r="D8212">
        <v>0.37542999999999999</v>
      </c>
      <c r="E8212">
        <v>0.5</v>
      </c>
      <c r="F8212">
        <v>979</v>
      </c>
      <c r="G8212">
        <v>367</v>
      </c>
      <c r="H8212">
        <v>795</v>
      </c>
      <c r="I8212">
        <v>1937</v>
      </c>
      <c r="J8212">
        <v>1.98</v>
      </c>
    </row>
    <row r="8213" spans="1:10" x14ac:dyDescent="0.45">
      <c r="A8213">
        <v>2006</v>
      </c>
      <c r="B8213">
        <v>103</v>
      </c>
      <c r="C8213">
        <v>0.49535000000000001</v>
      </c>
      <c r="D8213">
        <v>0.39701999999999998</v>
      </c>
      <c r="E8213">
        <v>0.5</v>
      </c>
      <c r="F8213">
        <v>611</v>
      </c>
      <c r="G8213">
        <v>243</v>
      </c>
      <c r="H8213">
        <v>490</v>
      </c>
      <c r="I8213">
        <v>1142</v>
      </c>
      <c r="J8213">
        <v>1.87</v>
      </c>
    </row>
    <row r="8214" spans="1:10" x14ac:dyDescent="0.45">
      <c r="A8214">
        <v>2006</v>
      </c>
      <c r="B8214">
        <v>104</v>
      </c>
      <c r="C8214">
        <v>0.52854000000000001</v>
      </c>
      <c r="D8214">
        <v>0.41805999999999999</v>
      </c>
      <c r="E8214">
        <v>0.5</v>
      </c>
      <c r="F8214">
        <v>369</v>
      </c>
      <c r="G8214">
        <v>154</v>
      </c>
      <c r="H8214">
        <v>292</v>
      </c>
      <c r="I8214">
        <v>652</v>
      </c>
      <c r="J8214">
        <v>1.77</v>
      </c>
    </row>
    <row r="8215" spans="1:10" x14ac:dyDescent="0.45">
      <c r="A8215">
        <v>2006</v>
      </c>
      <c r="B8215">
        <v>105</v>
      </c>
      <c r="C8215">
        <v>0.56149000000000004</v>
      </c>
      <c r="D8215">
        <v>0.43841000000000002</v>
      </c>
      <c r="E8215">
        <v>0.5</v>
      </c>
      <c r="F8215">
        <v>215</v>
      </c>
      <c r="G8215">
        <v>94</v>
      </c>
      <c r="H8215">
        <v>167</v>
      </c>
      <c r="I8215">
        <v>361</v>
      </c>
      <c r="J8215">
        <v>1.68</v>
      </c>
    </row>
    <row r="8216" spans="1:10" x14ac:dyDescent="0.45">
      <c r="A8216">
        <v>2006</v>
      </c>
      <c r="B8216">
        <v>106</v>
      </c>
      <c r="C8216">
        <v>0.59389999999999998</v>
      </c>
      <c r="D8216">
        <v>0.45791999999999999</v>
      </c>
      <c r="E8216">
        <v>0.5</v>
      </c>
      <c r="F8216">
        <v>120</v>
      </c>
      <c r="G8216">
        <v>55</v>
      </c>
      <c r="H8216">
        <v>93</v>
      </c>
      <c r="I8216">
        <v>193</v>
      </c>
      <c r="J8216">
        <v>1.6</v>
      </c>
    </row>
    <row r="8217" spans="1:10" x14ac:dyDescent="0.45">
      <c r="A8217">
        <v>2006</v>
      </c>
      <c r="B8217">
        <v>107</v>
      </c>
      <c r="C8217">
        <v>0.62551999999999996</v>
      </c>
      <c r="D8217">
        <v>0.47649000000000002</v>
      </c>
      <c r="E8217">
        <v>0.5</v>
      </c>
      <c r="F8217">
        <v>65</v>
      </c>
      <c r="G8217">
        <v>31</v>
      </c>
      <c r="H8217">
        <v>50</v>
      </c>
      <c r="I8217">
        <v>100</v>
      </c>
      <c r="J8217">
        <v>1.53</v>
      </c>
    </row>
    <row r="8218" spans="1:10" x14ac:dyDescent="0.45">
      <c r="A8218">
        <v>2006</v>
      </c>
      <c r="B8218">
        <v>108</v>
      </c>
      <c r="C8218">
        <v>0.65610000000000002</v>
      </c>
      <c r="D8218">
        <v>0.49403000000000002</v>
      </c>
      <c r="E8218">
        <v>0.5</v>
      </c>
      <c r="F8218">
        <v>34</v>
      </c>
      <c r="G8218">
        <v>17</v>
      </c>
      <c r="H8218">
        <v>26</v>
      </c>
      <c r="I8218">
        <v>50</v>
      </c>
      <c r="J8218">
        <v>1.48</v>
      </c>
    </row>
    <row r="8219" spans="1:10" x14ac:dyDescent="0.45">
      <c r="A8219">
        <v>2006</v>
      </c>
      <c r="B8219">
        <v>109</v>
      </c>
      <c r="C8219">
        <v>0.68544000000000005</v>
      </c>
      <c r="D8219">
        <v>0.51048000000000004</v>
      </c>
      <c r="E8219">
        <v>0.5</v>
      </c>
      <c r="F8219">
        <v>17</v>
      </c>
      <c r="G8219">
        <v>9</v>
      </c>
      <c r="H8219">
        <v>13</v>
      </c>
      <c r="I8219">
        <v>25</v>
      </c>
      <c r="J8219">
        <v>1.43</v>
      </c>
    </row>
    <row r="8220" spans="1:10" x14ac:dyDescent="0.45">
      <c r="A8220">
        <v>2006</v>
      </c>
      <c r="B8220" t="s">
        <v>20</v>
      </c>
      <c r="C8220">
        <v>0.71335999999999999</v>
      </c>
      <c r="D8220">
        <v>1</v>
      </c>
      <c r="E8220">
        <v>1.4</v>
      </c>
      <c r="F8220">
        <v>8</v>
      </c>
      <c r="G8220">
        <v>8</v>
      </c>
      <c r="H8220">
        <v>12</v>
      </c>
      <c r="I8220">
        <v>12</v>
      </c>
      <c r="J8220">
        <v>1.4</v>
      </c>
    </row>
    <row r="8221" spans="1:10" x14ac:dyDescent="0.45">
      <c r="A8221">
        <v>2007</v>
      </c>
      <c r="B8221">
        <v>0</v>
      </c>
      <c r="C8221">
        <v>6.3600000000000002E-3</v>
      </c>
      <c r="D8221">
        <v>6.3200000000000001E-3</v>
      </c>
      <c r="E8221">
        <v>0.14000000000000001</v>
      </c>
      <c r="F8221">
        <v>100000</v>
      </c>
      <c r="G8221">
        <v>632</v>
      </c>
      <c r="H8221">
        <v>99454</v>
      </c>
      <c r="I8221">
        <v>8064307</v>
      </c>
      <c r="J8221">
        <v>80.64</v>
      </c>
    </row>
    <row r="8222" spans="1:10" x14ac:dyDescent="0.45">
      <c r="A8222">
        <v>2007</v>
      </c>
      <c r="B8222">
        <v>1</v>
      </c>
      <c r="C8222">
        <v>4.4999999999999999E-4</v>
      </c>
      <c r="D8222">
        <v>4.4999999999999999E-4</v>
      </c>
      <c r="E8222">
        <v>0.5</v>
      </c>
      <c r="F8222">
        <v>99368</v>
      </c>
      <c r="G8222">
        <v>45</v>
      </c>
      <c r="H8222">
        <v>99345</v>
      </c>
      <c r="I8222">
        <v>7964853</v>
      </c>
      <c r="J8222">
        <v>80.16</v>
      </c>
    </row>
    <row r="8223" spans="1:10" x14ac:dyDescent="0.45">
      <c r="A8223">
        <v>2007</v>
      </c>
      <c r="B8223">
        <v>2</v>
      </c>
      <c r="C8223">
        <v>2.5999999999999998E-4</v>
      </c>
      <c r="D8223">
        <v>2.5999999999999998E-4</v>
      </c>
      <c r="E8223">
        <v>0.5</v>
      </c>
      <c r="F8223">
        <v>99323</v>
      </c>
      <c r="G8223">
        <v>26</v>
      </c>
      <c r="H8223">
        <v>99310</v>
      </c>
      <c r="I8223">
        <v>7865508</v>
      </c>
      <c r="J8223">
        <v>79.19</v>
      </c>
    </row>
    <row r="8224" spans="1:10" x14ac:dyDescent="0.45">
      <c r="A8224">
        <v>2007</v>
      </c>
      <c r="B8224">
        <v>3</v>
      </c>
      <c r="C8224">
        <v>2.0000000000000001E-4</v>
      </c>
      <c r="D8224">
        <v>2.0000000000000001E-4</v>
      </c>
      <c r="E8224">
        <v>0.5</v>
      </c>
      <c r="F8224">
        <v>99297</v>
      </c>
      <c r="G8224">
        <v>19</v>
      </c>
      <c r="H8224">
        <v>99287</v>
      </c>
      <c r="I8224">
        <v>7766198</v>
      </c>
      <c r="J8224">
        <v>78.209999999999994</v>
      </c>
    </row>
    <row r="8225" spans="1:10" x14ac:dyDescent="0.45">
      <c r="A8225">
        <v>2007</v>
      </c>
      <c r="B8225">
        <v>4</v>
      </c>
      <c r="C8225">
        <v>1.4999999999999999E-4</v>
      </c>
      <c r="D8225">
        <v>1.4999999999999999E-4</v>
      </c>
      <c r="E8225">
        <v>0.5</v>
      </c>
      <c r="F8225">
        <v>99277</v>
      </c>
      <c r="G8225">
        <v>15</v>
      </c>
      <c r="H8225">
        <v>99270</v>
      </c>
      <c r="I8225">
        <v>7666911</v>
      </c>
      <c r="J8225">
        <v>77.23</v>
      </c>
    </row>
    <row r="8226" spans="1:10" x14ac:dyDescent="0.45">
      <c r="A8226">
        <v>2007</v>
      </c>
      <c r="B8226">
        <v>5</v>
      </c>
      <c r="C8226">
        <v>1.2999999999999999E-4</v>
      </c>
      <c r="D8226">
        <v>1.2999999999999999E-4</v>
      </c>
      <c r="E8226">
        <v>0.5</v>
      </c>
      <c r="F8226">
        <v>99263</v>
      </c>
      <c r="G8226">
        <v>13</v>
      </c>
      <c r="H8226">
        <v>99256</v>
      </c>
      <c r="I8226">
        <v>7567641</v>
      </c>
      <c r="J8226">
        <v>76.239999999999995</v>
      </c>
    </row>
    <row r="8227" spans="1:10" x14ac:dyDescent="0.45">
      <c r="A8227">
        <v>2007</v>
      </c>
      <c r="B8227">
        <v>6</v>
      </c>
      <c r="C8227">
        <v>1.2999999999999999E-4</v>
      </c>
      <c r="D8227">
        <v>1.2999999999999999E-4</v>
      </c>
      <c r="E8227">
        <v>0.5</v>
      </c>
      <c r="F8227">
        <v>99250</v>
      </c>
      <c r="G8227">
        <v>13</v>
      </c>
      <c r="H8227">
        <v>99244</v>
      </c>
      <c r="I8227">
        <v>7468384</v>
      </c>
      <c r="J8227">
        <v>75.25</v>
      </c>
    </row>
    <row r="8228" spans="1:10" x14ac:dyDescent="0.45">
      <c r="A8228">
        <v>2007</v>
      </c>
      <c r="B8228">
        <v>7</v>
      </c>
      <c r="C8228">
        <v>1.2E-4</v>
      </c>
      <c r="D8228">
        <v>1.2E-4</v>
      </c>
      <c r="E8228">
        <v>0.5</v>
      </c>
      <c r="F8228">
        <v>99237</v>
      </c>
      <c r="G8228">
        <v>12</v>
      </c>
      <c r="H8228">
        <v>99231</v>
      </c>
      <c r="I8228">
        <v>7369141</v>
      </c>
      <c r="J8228">
        <v>74.260000000000005</v>
      </c>
    </row>
    <row r="8229" spans="1:10" x14ac:dyDescent="0.45">
      <c r="A8229">
        <v>2007</v>
      </c>
      <c r="B8229">
        <v>8</v>
      </c>
      <c r="C8229">
        <v>1.2E-4</v>
      </c>
      <c r="D8229">
        <v>1.2E-4</v>
      </c>
      <c r="E8229">
        <v>0.5</v>
      </c>
      <c r="F8229">
        <v>99225</v>
      </c>
      <c r="G8229">
        <v>12</v>
      </c>
      <c r="H8229">
        <v>99219</v>
      </c>
      <c r="I8229">
        <v>7269910</v>
      </c>
      <c r="J8229">
        <v>73.27</v>
      </c>
    </row>
    <row r="8230" spans="1:10" x14ac:dyDescent="0.45">
      <c r="A8230">
        <v>2007</v>
      </c>
      <c r="B8230">
        <v>9</v>
      </c>
      <c r="C8230">
        <v>1.2E-4</v>
      </c>
      <c r="D8230">
        <v>1.2E-4</v>
      </c>
      <c r="E8230">
        <v>0.5</v>
      </c>
      <c r="F8230">
        <v>99213</v>
      </c>
      <c r="G8230">
        <v>12</v>
      </c>
      <c r="H8230">
        <v>99207</v>
      </c>
      <c r="I8230">
        <v>7170690</v>
      </c>
      <c r="J8230">
        <v>72.28</v>
      </c>
    </row>
    <row r="8231" spans="1:10" x14ac:dyDescent="0.45">
      <c r="A8231">
        <v>2007</v>
      </c>
      <c r="B8231">
        <v>10</v>
      </c>
      <c r="C8231">
        <v>1.2E-4</v>
      </c>
      <c r="D8231">
        <v>1.2E-4</v>
      </c>
      <c r="E8231">
        <v>0.5</v>
      </c>
      <c r="F8231">
        <v>99201</v>
      </c>
      <c r="G8231">
        <v>12</v>
      </c>
      <c r="H8231">
        <v>99195</v>
      </c>
      <c r="I8231">
        <v>7071483</v>
      </c>
      <c r="J8231">
        <v>71.28</v>
      </c>
    </row>
    <row r="8232" spans="1:10" x14ac:dyDescent="0.45">
      <c r="A8232">
        <v>2007</v>
      </c>
      <c r="B8232">
        <v>11</v>
      </c>
      <c r="C8232">
        <v>1.1E-4</v>
      </c>
      <c r="D8232">
        <v>1.1E-4</v>
      </c>
      <c r="E8232">
        <v>0.5</v>
      </c>
      <c r="F8232">
        <v>99189</v>
      </c>
      <c r="G8232">
        <v>11</v>
      </c>
      <c r="H8232">
        <v>99184</v>
      </c>
      <c r="I8232">
        <v>6972288</v>
      </c>
      <c r="J8232">
        <v>70.290000000000006</v>
      </c>
    </row>
    <row r="8233" spans="1:10" x14ac:dyDescent="0.45">
      <c r="A8233">
        <v>2007</v>
      </c>
      <c r="B8233">
        <v>12</v>
      </c>
      <c r="C8233">
        <v>1.2E-4</v>
      </c>
      <c r="D8233">
        <v>1.2E-4</v>
      </c>
      <c r="E8233">
        <v>0.5</v>
      </c>
      <c r="F8233">
        <v>99179</v>
      </c>
      <c r="G8233">
        <v>12</v>
      </c>
      <c r="H8233">
        <v>99173</v>
      </c>
      <c r="I8233">
        <v>6873104</v>
      </c>
      <c r="J8233">
        <v>69.3</v>
      </c>
    </row>
    <row r="8234" spans="1:10" x14ac:dyDescent="0.45">
      <c r="A8234">
        <v>2007</v>
      </c>
      <c r="B8234">
        <v>13</v>
      </c>
      <c r="C8234">
        <v>1.6000000000000001E-4</v>
      </c>
      <c r="D8234">
        <v>1.6000000000000001E-4</v>
      </c>
      <c r="E8234">
        <v>0.5</v>
      </c>
      <c r="F8234">
        <v>99167</v>
      </c>
      <c r="G8234">
        <v>15</v>
      </c>
      <c r="H8234">
        <v>99159</v>
      </c>
      <c r="I8234">
        <v>6773931</v>
      </c>
      <c r="J8234">
        <v>68.31</v>
      </c>
    </row>
    <row r="8235" spans="1:10" x14ac:dyDescent="0.45">
      <c r="A8235">
        <v>2007</v>
      </c>
      <c r="B8235">
        <v>14</v>
      </c>
      <c r="C8235">
        <v>1.7000000000000001E-4</v>
      </c>
      <c r="D8235">
        <v>1.7000000000000001E-4</v>
      </c>
      <c r="E8235">
        <v>0.5</v>
      </c>
      <c r="F8235">
        <v>99152</v>
      </c>
      <c r="G8235">
        <v>17</v>
      </c>
      <c r="H8235">
        <v>99143</v>
      </c>
      <c r="I8235">
        <v>6674771</v>
      </c>
      <c r="J8235">
        <v>67.319999999999993</v>
      </c>
    </row>
    <row r="8236" spans="1:10" x14ac:dyDescent="0.45">
      <c r="A8236">
        <v>2007</v>
      </c>
      <c r="B8236">
        <v>15</v>
      </c>
      <c r="C8236">
        <v>2.2000000000000001E-4</v>
      </c>
      <c r="D8236">
        <v>2.2000000000000001E-4</v>
      </c>
      <c r="E8236">
        <v>0.5</v>
      </c>
      <c r="F8236">
        <v>99135</v>
      </c>
      <c r="G8236">
        <v>22</v>
      </c>
      <c r="H8236">
        <v>99124</v>
      </c>
      <c r="I8236">
        <v>6575628</v>
      </c>
      <c r="J8236">
        <v>66.33</v>
      </c>
    </row>
    <row r="8237" spans="1:10" x14ac:dyDescent="0.45">
      <c r="A8237">
        <v>2007</v>
      </c>
      <c r="B8237">
        <v>16</v>
      </c>
      <c r="C8237">
        <v>3.1E-4</v>
      </c>
      <c r="D8237">
        <v>3.1E-4</v>
      </c>
      <c r="E8237">
        <v>0.5</v>
      </c>
      <c r="F8237">
        <v>99113</v>
      </c>
      <c r="G8237">
        <v>31</v>
      </c>
      <c r="H8237">
        <v>99098</v>
      </c>
      <c r="I8237">
        <v>6476504</v>
      </c>
      <c r="J8237">
        <v>65.34</v>
      </c>
    </row>
    <row r="8238" spans="1:10" x14ac:dyDescent="0.45">
      <c r="A8238">
        <v>2007</v>
      </c>
      <c r="B8238">
        <v>17</v>
      </c>
      <c r="C8238">
        <v>3.4000000000000002E-4</v>
      </c>
      <c r="D8238">
        <v>3.4000000000000002E-4</v>
      </c>
      <c r="E8238">
        <v>0.5</v>
      </c>
      <c r="F8238">
        <v>99082</v>
      </c>
      <c r="G8238">
        <v>34</v>
      </c>
      <c r="H8238">
        <v>99065</v>
      </c>
      <c r="I8238">
        <v>6377407</v>
      </c>
      <c r="J8238">
        <v>64.36</v>
      </c>
    </row>
    <row r="8239" spans="1:10" x14ac:dyDescent="0.45">
      <c r="A8239">
        <v>2007</v>
      </c>
      <c r="B8239">
        <v>18</v>
      </c>
      <c r="C8239">
        <v>4.2999999999999999E-4</v>
      </c>
      <c r="D8239">
        <v>4.2999999999999999E-4</v>
      </c>
      <c r="E8239">
        <v>0.5</v>
      </c>
      <c r="F8239">
        <v>99048</v>
      </c>
      <c r="G8239">
        <v>43</v>
      </c>
      <c r="H8239">
        <v>99027</v>
      </c>
      <c r="I8239">
        <v>6278341</v>
      </c>
      <c r="J8239">
        <v>63.39</v>
      </c>
    </row>
    <row r="8240" spans="1:10" x14ac:dyDescent="0.45">
      <c r="A8240">
        <v>2007</v>
      </c>
      <c r="B8240">
        <v>19</v>
      </c>
      <c r="C8240">
        <v>4.4000000000000002E-4</v>
      </c>
      <c r="D8240">
        <v>4.4000000000000002E-4</v>
      </c>
      <c r="E8240">
        <v>0.5</v>
      </c>
      <c r="F8240">
        <v>99005</v>
      </c>
      <c r="G8240">
        <v>43</v>
      </c>
      <c r="H8240">
        <v>98984</v>
      </c>
      <c r="I8240">
        <v>6179315</v>
      </c>
      <c r="J8240">
        <v>62.41</v>
      </c>
    </row>
    <row r="8241" spans="1:10" x14ac:dyDescent="0.45">
      <c r="A8241">
        <v>2007</v>
      </c>
      <c r="B8241">
        <v>20</v>
      </c>
      <c r="C8241">
        <v>4.4000000000000002E-4</v>
      </c>
      <c r="D8241">
        <v>4.4000000000000002E-4</v>
      </c>
      <c r="E8241">
        <v>0.5</v>
      </c>
      <c r="F8241">
        <v>98962</v>
      </c>
      <c r="G8241">
        <v>43</v>
      </c>
      <c r="H8241">
        <v>98940</v>
      </c>
      <c r="I8241">
        <v>6080331</v>
      </c>
      <c r="J8241">
        <v>61.44</v>
      </c>
    </row>
    <row r="8242" spans="1:10" x14ac:dyDescent="0.45">
      <c r="A8242">
        <v>2007</v>
      </c>
      <c r="B8242">
        <v>21</v>
      </c>
      <c r="C8242">
        <v>4.8000000000000001E-4</v>
      </c>
      <c r="D8242">
        <v>4.8000000000000001E-4</v>
      </c>
      <c r="E8242">
        <v>0.5</v>
      </c>
      <c r="F8242">
        <v>98919</v>
      </c>
      <c r="G8242">
        <v>48</v>
      </c>
      <c r="H8242">
        <v>98895</v>
      </c>
      <c r="I8242">
        <v>5981391</v>
      </c>
      <c r="J8242">
        <v>60.47</v>
      </c>
    </row>
    <row r="8243" spans="1:10" x14ac:dyDescent="0.45">
      <c r="A8243">
        <v>2007</v>
      </c>
      <c r="B8243">
        <v>22</v>
      </c>
      <c r="C8243">
        <v>4.6999999999999999E-4</v>
      </c>
      <c r="D8243">
        <v>4.6999999999999999E-4</v>
      </c>
      <c r="E8243">
        <v>0.5</v>
      </c>
      <c r="F8243">
        <v>98871</v>
      </c>
      <c r="G8243">
        <v>47</v>
      </c>
      <c r="H8243">
        <v>98847</v>
      </c>
      <c r="I8243">
        <v>5882496</v>
      </c>
      <c r="J8243">
        <v>59.5</v>
      </c>
    </row>
    <row r="8244" spans="1:10" x14ac:dyDescent="0.45">
      <c r="A8244">
        <v>2007</v>
      </c>
      <c r="B8244">
        <v>23</v>
      </c>
      <c r="C8244">
        <v>5.0000000000000001E-4</v>
      </c>
      <c r="D8244">
        <v>5.0000000000000001E-4</v>
      </c>
      <c r="E8244">
        <v>0.5</v>
      </c>
      <c r="F8244">
        <v>98824</v>
      </c>
      <c r="G8244">
        <v>49</v>
      </c>
      <c r="H8244">
        <v>98800</v>
      </c>
      <c r="I8244">
        <v>5783648</v>
      </c>
      <c r="J8244">
        <v>58.52</v>
      </c>
    </row>
    <row r="8245" spans="1:10" x14ac:dyDescent="0.45">
      <c r="A8245">
        <v>2007</v>
      </c>
      <c r="B8245">
        <v>24</v>
      </c>
      <c r="C8245">
        <v>5.1000000000000004E-4</v>
      </c>
      <c r="D8245">
        <v>5.1000000000000004E-4</v>
      </c>
      <c r="E8245">
        <v>0.5</v>
      </c>
      <c r="F8245">
        <v>98775</v>
      </c>
      <c r="G8245">
        <v>50</v>
      </c>
      <c r="H8245">
        <v>98750</v>
      </c>
      <c r="I8245">
        <v>5684849</v>
      </c>
      <c r="J8245">
        <v>57.55</v>
      </c>
    </row>
    <row r="8246" spans="1:10" x14ac:dyDescent="0.45">
      <c r="A8246">
        <v>2007</v>
      </c>
      <c r="B8246">
        <v>25</v>
      </c>
      <c r="C8246">
        <v>5.0000000000000001E-4</v>
      </c>
      <c r="D8246">
        <v>5.0000000000000001E-4</v>
      </c>
      <c r="E8246">
        <v>0.5</v>
      </c>
      <c r="F8246">
        <v>98725</v>
      </c>
      <c r="G8246">
        <v>50</v>
      </c>
      <c r="H8246">
        <v>98700</v>
      </c>
      <c r="I8246">
        <v>5586099</v>
      </c>
      <c r="J8246">
        <v>56.58</v>
      </c>
    </row>
    <row r="8247" spans="1:10" x14ac:dyDescent="0.45">
      <c r="A8247">
        <v>2007</v>
      </c>
      <c r="B8247">
        <v>26</v>
      </c>
      <c r="C8247">
        <v>5.5999999999999995E-4</v>
      </c>
      <c r="D8247">
        <v>5.5999999999999995E-4</v>
      </c>
      <c r="E8247">
        <v>0.5</v>
      </c>
      <c r="F8247">
        <v>98676</v>
      </c>
      <c r="G8247">
        <v>55</v>
      </c>
      <c r="H8247">
        <v>98648</v>
      </c>
      <c r="I8247">
        <v>5487398</v>
      </c>
      <c r="J8247">
        <v>55.61</v>
      </c>
    </row>
    <row r="8248" spans="1:10" x14ac:dyDescent="0.45">
      <c r="A8248">
        <v>2007</v>
      </c>
      <c r="B8248">
        <v>27</v>
      </c>
      <c r="C8248">
        <v>5.5000000000000003E-4</v>
      </c>
      <c r="D8248">
        <v>5.5000000000000003E-4</v>
      </c>
      <c r="E8248">
        <v>0.5</v>
      </c>
      <c r="F8248">
        <v>98621</v>
      </c>
      <c r="G8248">
        <v>54</v>
      </c>
      <c r="H8248">
        <v>98594</v>
      </c>
      <c r="I8248">
        <v>5388750</v>
      </c>
      <c r="J8248">
        <v>54.64</v>
      </c>
    </row>
    <row r="8249" spans="1:10" x14ac:dyDescent="0.45">
      <c r="A8249">
        <v>2007</v>
      </c>
      <c r="B8249">
        <v>28</v>
      </c>
      <c r="C8249">
        <v>5.9000000000000003E-4</v>
      </c>
      <c r="D8249">
        <v>5.9000000000000003E-4</v>
      </c>
      <c r="E8249">
        <v>0.5</v>
      </c>
      <c r="F8249">
        <v>98567</v>
      </c>
      <c r="G8249">
        <v>58</v>
      </c>
      <c r="H8249">
        <v>98538</v>
      </c>
      <c r="I8249">
        <v>5290157</v>
      </c>
      <c r="J8249">
        <v>53.67</v>
      </c>
    </row>
    <row r="8250" spans="1:10" x14ac:dyDescent="0.45">
      <c r="A8250">
        <v>2007</v>
      </c>
      <c r="B8250">
        <v>29</v>
      </c>
      <c r="C8250">
        <v>6.6E-4</v>
      </c>
      <c r="D8250">
        <v>6.6E-4</v>
      </c>
      <c r="E8250">
        <v>0.5</v>
      </c>
      <c r="F8250">
        <v>98508</v>
      </c>
      <c r="G8250">
        <v>65</v>
      </c>
      <c r="H8250">
        <v>98476</v>
      </c>
      <c r="I8250">
        <v>5191619</v>
      </c>
      <c r="J8250">
        <v>52.7</v>
      </c>
    </row>
    <row r="8251" spans="1:10" x14ac:dyDescent="0.45">
      <c r="A8251">
        <v>2007</v>
      </c>
      <c r="B8251">
        <v>30</v>
      </c>
      <c r="C8251">
        <v>6.3000000000000003E-4</v>
      </c>
      <c r="D8251">
        <v>6.3000000000000003E-4</v>
      </c>
      <c r="E8251">
        <v>0.5</v>
      </c>
      <c r="F8251">
        <v>98443</v>
      </c>
      <c r="G8251">
        <v>62</v>
      </c>
      <c r="H8251">
        <v>98412</v>
      </c>
      <c r="I8251">
        <v>5093143</v>
      </c>
      <c r="J8251">
        <v>51.74</v>
      </c>
    </row>
    <row r="8252" spans="1:10" x14ac:dyDescent="0.45">
      <c r="A8252">
        <v>2007</v>
      </c>
      <c r="B8252">
        <v>31</v>
      </c>
      <c r="C8252">
        <v>6.8999999999999997E-4</v>
      </c>
      <c r="D8252">
        <v>6.8999999999999997E-4</v>
      </c>
      <c r="E8252">
        <v>0.5</v>
      </c>
      <c r="F8252">
        <v>98381</v>
      </c>
      <c r="G8252">
        <v>67</v>
      </c>
      <c r="H8252">
        <v>98347</v>
      </c>
      <c r="I8252">
        <v>4994731</v>
      </c>
      <c r="J8252">
        <v>50.77</v>
      </c>
    </row>
    <row r="8253" spans="1:10" x14ac:dyDescent="0.45">
      <c r="A8253">
        <v>2007</v>
      </c>
      <c r="B8253">
        <v>32</v>
      </c>
      <c r="C8253">
        <v>7.2999999999999996E-4</v>
      </c>
      <c r="D8253">
        <v>7.2999999999999996E-4</v>
      </c>
      <c r="E8253">
        <v>0.5</v>
      </c>
      <c r="F8253">
        <v>98314</v>
      </c>
      <c r="G8253">
        <v>72</v>
      </c>
      <c r="H8253">
        <v>98278</v>
      </c>
      <c r="I8253">
        <v>4896384</v>
      </c>
      <c r="J8253">
        <v>49.8</v>
      </c>
    </row>
    <row r="8254" spans="1:10" x14ac:dyDescent="0.45">
      <c r="A8254">
        <v>2007</v>
      </c>
      <c r="B8254">
        <v>33</v>
      </c>
      <c r="C8254">
        <v>7.3999999999999999E-4</v>
      </c>
      <c r="D8254">
        <v>7.3999999999999999E-4</v>
      </c>
      <c r="E8254">
        <v>0.5</v>
      </c>
      <c r="F8254">
        <v>98242</v>
      </c>
      <c r="G8254">
        <v>73</v>
      </c>
      <c r="H8254">
        <v>98205</v>
      </c>
      <c r="I8254">
        <v>4798106</v>
      </c>
      <c r="J8254">
        <v>48.84</v>
      </c>
    </row>
    <row r="8255" spans="1:10" x14ac:dyDescent="0.45">
      <c r="A8255">
        <v>2007</v>
      </c>
      <c r="B8255">
        <v>34</v>
      </c>
      <c r="C8255">
        <v>8.4000000000000003E-4</v>
      </c>
      <c r="D8255">
        <v>8.4000000000000003E-4</v>
      </c>
      <c r="E8255">
        <v>0.5</v>
      </c>
      <c r="F8255">
        <v>98169</v>
      </c>
      <c r="G8255">
        <v>82</v>
      </c>
      <c r="H8255">
        <v>98128</v>
      </c>
      <c r="I8255">
        <v>4699901</v>
      </c>
      <c r="J8255">
        <v>47.88</v>
      </c>
    </row>
    <row r="8256" spans="1:10" x14ac:dyDescent="0.45">
      <c r="A8256">
        <v>2007</v>
      </c>
      <c r="B8256">
        <v>35</v>
      </c>
      <c r="C8256">
        <v>9.3000000000000005E-4</v>
      </c>
      <c r="D8256">
        <v>9.3000000000000005E-4</v>
      </c>
      <c r="E8256">
        <v>0.5</v>
      </c>
      <c r="F8256">
        <v>98087</v>
      </c>
      <c r="G8256">
        <v>91</v>
      </c>
      <c r="H8256">
        <v>98041</v>
      </c>
      <c r="I8256">
        <v>4601773</v>
      </c>
      <c r="J8256">
        <v>46.92</v>
      </c>
    </row>
    <row r="8257" spans="1:10" x14ac:dyDescent="0.45">
      <c r="A8257">
        <v>2007</v>
      </c>
      <c r="B8257">
        <v>36</v>
      </c>
      <c r="C8257">
        <v>9.5E-4</v>
      </c>
      <c r="D8257">
        <v>9.5E-4</v>
      </c>
      <c r="E8257">
        <v>0.5</v>
      </c>
      <c r="F8257">
        <v>97996</v>
      </c>
      <c r="G8257">
        <v>93</v>
      </c>
      <c r="H8257">
        <v>97949</v>
      </c>
      <c r="I8257">
        <v>4503732</v>
      </c>
      <c r="J8257">
        <v>45.96</v>
      </c>
    </row>
    <row r="8258" spans="1:10" x14ac:dyDescent="0.45">
      <c r="A8258">
        <v>2007</v>
      </c>
      <c r="B8258">
        <v>37</v>
      </c>
      <c r="C8258">
        <v>1.0200000000000001E-3</v>
      </c>
      <c r="D8258">
        <v>1.0200000000000001E-3</v>
      </c>
      <c r="E8258">
        <v>0.5</v>
      </c>
      <c r="F8258">
        <v>97903</v>
      </c>
      <c r="G8258">
        <v>100</v>
      </c>
      <c r="H8258">
        <v>97853</v>
      </c>
      <c r="I8258">
        <v>4405783</v>
      </c>
      <c r="J8258">
        <v>45</v>
      </c>
    </row>
    <row r="8259" spans="1:10" x14ac:dyDescent="0.45">
      <c r="A8259">
        <v>2007</v>
      </c>
      <c r="B8259">
        <v>38</v>
      </c>
      <c r="C8259">
        <v>1.15E-3</v>
      </c>
      <c r="D8259">
        <v>1.15E-3</v>
      </c>
      <c r="E8259">
        <v>0.5</v>
      </c>
      <c r="F8259">
        <v>97803</v>
      </c>
      <c r="G8259">
        <v>113</v>
      </c>
      <c r="H8259">
        <v>97747</v>
      </c>
      <c r="I8259">
        <v>4307930</v>
      </c>
      <c r="J8259">
        <v>44.05</v>
      </c>
    </row>
    <row r="8260" spans="1:10" x14ac:dyDescent="0.45">
      <c r="A8260">
        <v>2007</v>
      </c>
      <c r="B8260">
        <v>39</v>
      </c>
      <c r="C8260">
        <v>1.2600000000000001E-3</v>
      </c>
      <c r="D8260">
        <v>1.2600000000000001E-3</v>
      </c>
      <c r="E8260">
        <v>0.5</v>
      </c>
      <c r="F8260">
        <v>97690</v>
      </c>
      <c r="G8260">
        <v>123</v>
      </c>
      <c r="H8260">
        <v>97629</v>
      </c>
      <c r="I8260">
        <v>4210183</v>
      </c>
      <c r="J8260">
        <v>43.1</v>
      </c>
    </row>
    <row r="8261" spans="1:10" x14ac:dyDescent="0.45">
      <c r="A8261">
        <v>2007</v>
      </c>
      <c r="B8261">
        <v>40</v>
      </c>
      <c r="C8261">
        <v>1.4E-3</v>
      </c>
      <c r="D8261">
        <v>1.4E-3</v>
      </c>
      <c r="E8261">
        <v>0.5</v>
      </c>
      <c r="F8261">
        <v>97567</v>
      </c>
      <c r="G8261">
        <v>137</v>
      </c>
      <c r="H8261">
        <v>97499</v>
      </c>
      <c r="I8261">
        <v>4112555</v>
      </c>
      <c r="J8261">
        <v>42.15</v>
      </c>
    </row>
    <row r="8262" spans="1:10" x14ac:dyDescent="0.45">
      <c r="A8262">
        <v>2007</v>
      </c>
      <c r="B8262">
        <v>41</v>
      </c>
      <c r="C8262">
        <v>1.48E-3</v>
      </c>
      <c r="D8262">
        <v>1.48E-3</v>
      </c>
      <c r="E8262">
        <v>0.5</v>
      </c>
      <c r="F8262">
        <v>97430</v>
      </c>
      <c r="G8262">
        <v>144</v>
      </c>
      <c r="H8262">
        <v>97358</v>
      </c>
      <c r="I8262">
        <v>4015056</v>
      </c>
      <c r="J8262">
        <v>41.21</v>
      </c>
    </row>
    <row r="8263" spans="1:10" x14ac:dyDescent="0.45">
      <c r="A8263">
        <v>2007</v>
      </c>
      <c r="B8263">
        <v>42</v>
      </c>
      <c r="C8263">
        <v>1.5900000000000001E-3</v>
      </c>
      <c r="D8263">
        <v>1.5900000000000001E-3</v>
      </c>
      <c r="E8263">
        <v>0.5</v>
      </c>
      <c r="F8263">
        <v>97286</v>
      </c>
      <c r="G8263">
        <v>154</v>
      </c>
      <c r="H8263">
        <v>97209</v>
      </c>
      <c r="I8263">
        <v>3917698</v>
      </c>
      <c r="J8263">
        <v>40.270000000000003</v>
      </c>
    </row>
    <row r="8264" spans="1:10" x14ac:dyDescent="0.45">
      <c r="A8264">
        <v>2007</v>
      </c>
      <c r="B8264">
        <v>43</v>
      </c>
      <c r="C8264">
        <v>1.82E-3</v>
      </c>
      <c r="D8264">
        <v>1.81E-3</v>
      </c>
      <c r="E8264">
        <v>0.5</v>
      </c>
      <c r="F8264">
        <v>97132</v>
      </c>
      <c r="G8264">
        <v>176</v>
      </c>
      <c r="H8264">
        <v>97044</v>
      </c>
      <c r="I8264">
        <v>3820488</v>
      </c>
      <c r="J8264">
        <v>39.33</v>
      </c>
    </row>
    <row r="8265" spans="1:10" x14ac:dyDescent="0.45">
      <c r="A8265">
        <v>2007</v>
      </c>
      <c r="B8265">
        <v>44</v>
      </c>
      <c r="C8265">
        <v>2.0200000000000001E-3</v>
      </c>
      <c r="D8265">
        <v>2.0200000000000001E-3</v>
      </c>
      <c r="E8265">
        <v>0.5</v>
      </c>
      <c r="F8265">
        <v>96956</v>
      </c>
      <c r="G8265">
        <v>196</v>
      </c>
      <c r="H8265">
        <v>96858</v>
      </c>
      <c r="I8265">
        <v>3723444</v>
      </c>
      <c r="J8265">
        <v>38.4</v>
      </c>
    </row>
    <row r="8266" spans="1:10" x14ac:dyDescent="0.45">
      <c r="A8266">
        <v>2007</v>
      </c>
      <c r="B8266">
        <v>45</v>
      </c>
      <c r="C8266">
        <v>2.15E-3</v>
      </c>
      <c r="D8266">
        <v>2.15E-3</v>
      </c>
      <c r="E8266">
        <v>0.5</v>
      </c>
      <c r="F8266">
        <v>96760</v>
      </c>
      <c r="G8266">
        <v>208</v>
      </c>
      <c r="H8266">
        <v>96656</v>
      </c>
      <c r="I8266">
        <v>3626586</v>
      </c>
      <c r="J8266">
        <v>37.479999999999997</v>
      </c>
    </row>
    <row r="8267" spans="1:10" x14ac:dyDescent="0.45">
      <c r="A8267">
        <v>2007</v>
      </c>
      <c r="B8267">
        <v>46</v>
      </c>
      <c r="C8267">
        <v>2.3500000000000001E-3</v>
      </c>
      <c r="D8267">
        <v>2.3500000000000001E-3</v>
      </c>
      <c r="E8267">
        <v>0.5</v>
      </c>
      <c r="F8267">
        <v>96552</v>
      </c>
      <c r="G8267">
        <v>227</v>
      </c>
      <c r="H8267">
        <v>96439</v>
      </c>
      <c r="I8267">
        <v>3529930</v>
      </c>
      <c r="J8267">
        <v>36.56</v>
      </c>
    </row>
    <row r="8268" spans="1:10" x14ac:dyDescent="0.45">
      <c r="A8268">
        <v>2007</v>
      </c>
      <c r="B8268">
        <v>47</v>
      </c>
      <c r="C8268">
        <v>2.64E-3</v>
      </c>
      <c r="D8268">
        <v>2.64E-3</v>
      </c>
      <c r="E8268">
        <v>0.5</v>
      </c>
      <c r="F8268">
        <v>96325</v>
      </c>
      <c r="G8268">
        <v>254</v>
      </c>
      <c r="H8268">
        <v>96198</v>
      </c>
      <c r="I8268">
        <v>3433492</v>
      </c>
      <c r="J8268">
        <v>35.64</v>
      </c>
    </row>
    <row r="8269" spans="1:10" x14ac:dyDescent="0.45">
      <c r="A8269">
        <v>2007</v>
      </c>
      <c r="B8269">
        <v>48</v>
      </c>
      <c r="C8269">
        <v>2.8300000000000001E-3</v>
      </c>
      <c r="D8269">
        <v>2.8300000000000001E-3</v>
      </c>
      <c r="E8269">
        <v>0.5</v>
      </c>
      <c r="F8269">
        <v>96071</v>
      </c>
      <c r="G8269">
        <v>272</v>
      </c>
      <c r="H8269">
        <v>95935</v>
      </c>
      <c r="I8269">
        <v>3337293</v>
      </c>
      <c r="J8269">
        <v>34.74</v>
      </c>
    </row>
    <row r="8270" spans="1:10" x14ac:dyDescent="0.45">
      <c r="A8270">
        <v>2007</v>
      </c>
      <c r="B8270">
        <v>49</v>
      </c>
      <c r="C8270">
        <v>2.9499999999999999E-3</v>
      </c>
      <c r="D8270">
        <v>2.9499999999999999E-3</v>
      </c>
      <c r="E8270">
        <v>0.5</v>
      </c>
      <c r="F8270">
        <v>95799</v>
      </c>
      <c r="G8270">
        <v>283</v>
      </c>
      <c r="H8270">
        <v>95658</v>
      </c>
      <c r="I8270">
        <v>3241358</v>
      </c>
      <c r="J8270">
        <v>33.83</v>
      </c>
    </row>
    <row r="8271" spans="1:10" x14ac:dyDescent="0.45">
      <c r="A8271">
        <v>2007</v>
      </c>
      <c r="B8271">
        <v>50</v>
      </c>
      <c r="C8271">
        <v>3.31E-3</v>
      </c>
      <c r="D8271">
        <v>3.3E-3</v>
      </c>
      <c r="E8271">
        <v>0.5</v>
      </c>
      <c r="F8271">
        <v>95517</v>
      </c>
      <c r="G8271">
        <v>315</v>
      </c>
      <c r="H8271">
        <v>95359</v>
      </c>
      <c r="I8271">
        <v>3145700</v>
      </c>
      <c r="J8271">
        <v>32.93</v>
      </c>
    </row>
    <row r="8272" spans="1:10" x14ac:dyDescent="0.45">
      <c r="A8272">
        <v>2007</v>
      </c>
      <c r="B8272">
        <v>51</v>
      </c>
      <c r="C8272">
        <v>3.5599999999999998E-3</v>
      </c>
      <c r="D8272">
        <v>3.5599999999999998E-3</v>
      </c>
      <c r="E8272">
        <v>0.5</v>
      </c>
      <c r="F8272">
        <v>95202</v>
      </c>
      <c r="G8272">
        <v>339</v>
      </c>
      <c r="H8272">
        <v>95032</v>
      </c>
      <c r="I8272">
        <v>3050341</v>
      </c>
      <c r="J8272">
        <v>32.04</v>
      </c>
    </row>
    <row r="8273" spans="1:10" x14ac:dyDescent="0.45">
      <c r="A8273">
        <v>2007</v>
      </c>
      <c r="B8273">
        <v>52</v>
      </c>
      <c r="C8273">
        <v>3.7100000000000002E-3</v>
      </c>
      <c r="D8273">
        <v>3.7000000000000002E-3</v>
      </c>
      <c r="E8273">
        <v>0.5</v>
      </c>
      <c r="F8273">
        <v>94863</v>
      </c>
      <c r="G8273">
        <v>351</v>
      </c>
      <c r="H8273">
        <v>94687</v>
      </c>
      <c r="I8273">
        <v>2955308</v>
      </c>
      <c r="J8273">
        <v>31.15</v>
      </c>
    </row>
    <row r="8274" spans="1:10" x14ac:dyDescent="0.45">
      <c r="A8274">
        <v>2007</v>
      </c>
      <c r="B8274">
        <v>53</v>
      </c>
      <c r="C8274">
        <v>3.9199999999999999E-3</v>
      </c>
      <c r="D8274">
        <v>3.9100000000000003E-3</v>
      </c>
      <c r="E8274">
        <v>0.5</v>
      </c>
      <c r="F8274">
        <v>94512</v>
      </c>
      <c r="G8274">
        <v>370</v>
      </c>
      <c r="H8274">
        <v>94327</v>
      </c>
      <c r="I8274">
        <v>2860621</v>
      </c>
      <c r="J8274">
        <v>30.27</v>
      </c>
    </row>
    <row r="8275" spans="1:10" x14ac:dyDescent="0.45">
      <c r="A8275">
        <v>2007</v>
      </c>
      <c r="B8275">
        <v>54</v>
      </c>
      <c r="C8275">
        <v>4.28E-3</v>
      </c>
      <c r="D8275">
        <v>4.28E-3</v>
      </c>
      <c r="E8275">
        <v>0.5</v>
      </c>
      <c r="F8275">
        <v>94142</v>
      </c>
      <c r="G8275">
        <v>402</v>
      </c>
      <c r="H8275">
        <v>93941</v>
      </c>
      <c r="I8275">
        <v>2766294</v>
      </c>
      <c r="J8275">
        <v>29.38</v>
      </c>
    </row>
    <row r="8276" spans="1:10" x14ac:dyDescent="0.45">
      <c r="A8276">
        <v>2007</v>
      </c>
      <c r="B8276">
        <v>55</v>
      </c>
      <c r="C8276">
        <v>4.5900000000000003E-3</v>
      </c>
      <c r="D8276">
        <v>4.5799999999999999E-3</v>
      </c>
      <c r="E8276">
        <v>0.5</v>
      </c>
      <c r="F8276">
        <v>93740</v>
      </c>
      <c r="G8276">
        <v>429</v>
      </c>
      <c r="H8276">
        <v>93525</v>
      </c>
      <c r="I8276">
        <v>2672353</v>
      </c>
      <c r="J8276">
        <v>28.51</v>
      </c>
    </row>
    <row r="8277" spans="1:10" x14ac:dyDescent="0.45">
      <c r="A8277">
        <v>2007</v>
      </c>
      <c r="B8277">
        <v>56</v>
      </c>
      <c r="C8277">
        <v>4.8399999999999997E-3</v>
      </c>
      <c r="D8277">
        <v>4.8300000000000001E-3</v>
      </c>
      <c r="E8277">
        <v>0.5</v>
      </c>
      <c r="F8277">
        <v>93311</v>
      </c>
      <c r="G8277">
        <v>451</v>
      </c>
      <c r="H8277">
        <v>93085</v>
      </c>
      <c r="I8277">
        <v>2578828</v>
      </c>
      <c r="J8277">
        <v>27.64</v>
      </c>
    </row>
    <row r="8278" spans="1:10" x14ac:dyDescent="0.45">
      <c r="A8278">
        <v>2007</v>
      </c>
      <c r="B8278">
        <v>57</v>
      </c>
      <c r="C8278">
        <v>5.2700000000000004E-3</v>
      </c>
      <c r="D8278">
        <v>5.2500000000000003E-3</v>
      </c>
      <c r="E8278">
        <v>0.5</v>
      </c>
      <c r="F8278">
        <v>92860</v>
      </c>
      <c r="G8278">
        <v>488</v>
      </c>
      <c r="H8278">
        <v>92616</v>
      </c>
      <c r="I8278">
        <v>2485742</v>
      </c>
      <c r="J8278">
        <v>26.77</v>
      </c>
    </row>
    <row r="8279" spans="1:10" x14ac:dyDescent="0.45">
      <c r="A8279">
        <v>2007</v>
      </c>
      <c r="B8279">
        <v>58</v>
      </c>
      <c r="C8279">
        <v>5.7299999999999999E-3</v>
      </c>
      <c r="D8279">
        <v>5.7099999999999998E-3</v>
      </c>
      <c r="E8279">
        <v>0.5</v>
      </c>
      <c r="F8279">
        <v>92372</v>
      </c>
      <c r="G8279">
        <v>527</v>
      </c>
      <c r="H8279">
        <v>92109</v>
      </c>
      <c r="I8279">
        <v>2393126</v>
      </c>
      <c r="J8279">
        <v>25.91</v>
      </c>
    </row>
    <row r="8280" spans="1:10" x14ac:dyDescent="0.45">
      <c r="A8280">
        <v>2007</v>
      </c>
      <c r="B8280">
        <v>59</v>
      </c>
      <c r="C8280">
        <v>6.4000000000000003E-3</v>
      </c>
      <c r="D8280">
        <v>6.3800000000000003E-3</v>
      </c>
      <c r="E8280">
        <v>0.5</v>
      </c>
      <c r="F8280">
        <v>91845</v>
      </c>
      <c r="G8280">
        <v>586</v>
      </c>
      <c r="H8280">
        <v>91552</v>
      </c>
      <c r="I8280">
        <v>2301017</v>
      </c>
      <c r="J8280">
        <v>25.05</v>
      </c>
    </row>
    <row r="8281" spans="1:10" x14ac:dyDescent="0.45">
      <c r="A8281">
        <v>2007</v>
      </c>
      <c r="B8281">
        <v>60</v>
      </c>
      <c r="C8281">
        <v>6.8999999999999999E-3</v>
      </c>
      <c r="D8281">
        <v>6.8799999999999998E-3</v>
      </c>
      <c r="E8281">
        <v>0.5</v>
      </c>
      <c r="F8281">
        <v>91259</v>
      </c>
      <c r="G8281">
        <v>627</v>
      </c>
      <c r="H8281">
        <v>90945</v>
      </c>
      <c r="I8281">
        <v>2209465</v>
      </c>
      <c r="J8281">
        <v>24.21</v>
      </c>
    </row>
    <row r="8282" spans="1:10" x14ac:dyDescent="0.45">
      <c r="A8282">
        <v>2007</v>
      </c>
      <c r="B8282">
        <v>61</v>
      </c>
      <c r="C8282">
        <v>7.45E-3</v>
      </c>
      <c r="D8282">
        <v>7.43E-3</v>
      </c>
      <c r="E8282">
        <v>0.5</v>
      </c>
      <c r="F8282">
        <v>90632</v>
      </c>
      <c r="G8282">
        <v>673</v>
      </c>
      <c r="H8282">
        <v>90295</v>
      </c>
      <c r="I8282">
        <v>2118520</v>
      </c>
      <c r="J8282">
        <v>23.38</v>
      </c>
    </row>
    <row r="8283" spans="1:10" x14ac:dyDescent="0.45">
      <c r="A8283">
        <v>2007</v>
      </c>
      <c r="B8283">
        <v>62</v>
      </c>
      <c r="C8283">
        <v>8.1700000000000002E-3</v>
      </c>
      <c r="D8283">
        <v>8.1399999999999997E-3</v>
      </c>
      <c r="E8283">
        <v>0.5</v>
      </c>
      <c r="F8283">
        <v>89959</v>
      </c>
      <c r="G8283">
        <v>732</v>
      </c>
      <c r="H8283">
        <v>89593</v>
      </c>
      <c r="I8283">
        <v>2028225</v>
      </c>
      <c r="J8283">
        <v>22.55</v>
      </c>
    </row>
    <row r="8284" spans="1:10" x14ac:dyDescent="0.45">
      <c r="A8284">
        <v>2007</v>
      </c>
      <c r="B8284">
        <v>63</v>
      </c>
      <c r="C8284">
        <v>9.0399999999999994E-3</v>
      </c>
      <c r="D8284">
        <v>8.9999999999999993E-3</v>
      </c>
      <c r="E8284">
        <v>0.5</v>
      </c>
      <c r="F8284">
        <v>89227</v>
      </c>
      <c r="G8284">
        <v>803</v>
      </c>
      <c r="H8284">
        <v>88825</v>
      </c>
      <c r="I8284">
        <v>1938632</v>
      </c>
      <c r="J8284">
        <v>21.73</v>
      </c>
    </row>
    <row r="8285" spans="1:10" x14ac:dyDescent="0.45">
      <c r="A8285">
        <v>2007</v>
      </c>
      <c r="B8285">
        <v>64</v>
      </c>
      <c r="C8285">
        <v>9.9500000000000005E-3</v>
      </c>
      <c r="D8285">
        <v>9.9000000000000008E-3</v>
      </c>
      <c r="E8285">
        <v>0.5</v>
      </c>
      <c r="F8285">
        <v>88423</v>
      </c>
      <c r="G8285">
        <v>875</v>
      </c>
      <c r="H8285">
        <v>87986</v>
      </c>
      <c r="I8285">
        <v>1849807</v>
      </c>
      <c r="J8285">
        <v>20.92</v>
      </c>
    </row>
    <row r="8286" spans="1:10" x14ac:dyDescent="0.45">
      <c r="A8286">
        <v>2007</v>
      </c>
      <c r="B8286">
        <v>65</v>
      </c>
      <c r="C8286">
        <v>1.098E-2</v>
      </c>
      <c r="D8286">
        <v>1.0919999999999999E-2</v>
      </c>
      <c r="E8286">
        <v>0.5</v>
      </c>
      <c r="F8286">
        <v>87548</v>
      </c>
      <c r="G8286">
        <v>956</v>
      </c>
      <c r="H8286">
        <v>87070</v>
      </c>
      <c r="I8286">
        <v>1761822</v>
      </c>
      <c r="J8286">
        <v>20.12</v>
      </c>
    </row>
    <row r="8287" spans="1:10" x14ac:dyDescent="0.45">
      <c r="A8287">
        <v>2007</v>
      </c>
      <c r="B8287">
        <v>66</v>
      </c>
      <c r="C8287">
        <v>1.163E-2</v>
      </c>
      <c r="D8287">
        <v>1.157E-2</v>
      </c>
      <c r="E8287">
        <v>0.5</v>
      </c>
      <c r="F8287">
        <v>86592</v>
      </c>
      <c r="G8287">
        <v>1002</v>
      </c>
      <c r="H8287">
        <v>86091</v>
      </c>
      <c r="I8287">
        <v>1674752</v>
      </c>
      <c r="J8287">
        <v>19.34</v>
      </c>
    </row>
    <row r="8288" spans="1:10" x14ac:dyDescent="0.45">
      <c r="A8288">
        <v>2007</v>
      </c>
      <c r="B8288">
        <v>67</v>
      </c>
      <c r="C8288">
        <v>1.2699999999999999E-2</v>
      </c>
      <c r="D8288">
        <v>1.2619999999999999E-2</v>
      </c>
      <c r="E8288">
        <v>0.5</v>
      </c>
      <c r="F8288">
        <v>85590</v>
      </c>
      <c r="G8288">
        <v>1080</v>
      </c>
      <c r="H8288">
        <v>85050</v>
      </c>
      <c r="I8288">
        <v>1588661</v>
      </c>
      <c r="J8288">
        <v>18.559999999999999</v>
      </c>
    </row>
    <row r="8289" spans="1:10" x14ac:dyDescent="0.45">
      <c r="A8289">
        <v>2007</v>
      </c>
      <c r="B8289">
        <v>68</v>
      </c>
      <c r="C8289">
        <v>1.3729999999999999E-2</v>
      </c>
      <c r="D8289">
        <v>1.363E-2</v>
      </c>
      <c r="E8289">
        <v>0.5</v>
      </c>
      <c r="F8289">
        <v>84510</v>
      </c>
      <c r="G8289">
        <v>1152</v>
      </c>
      <c r="H8289">
        <v>83934</v>
      </c>
      <c r="I8289">
        <v>1503611</v>
      </c>
      <c r="J8289">
        <v>17.79</v>
      </c>
    </row>
    <row r="8290" spans="1:10" x14ac:dyDescent="0.45">
      <c r="A8290">
        <v>2007</v>
      </c>
      <c r="B8290">
        <v>69</v>
      </c>
      <c r="C8290">
        <v>1.5339999999999999E-2</v>
      </c>
      <c r="D8290">
        <v>1.523E-2</v>
      </c>
      <c r="E8290">
        <v>0.5</v>
      </c>
      <c r="F8290">
        <v>83358</v>
      </c>
      <c r="G8290">
        <v>1269</v>
      </c>
      <c r="H8290">
        <v>82723</v>
      </c>
      <c r="I8290">
        <v>1419677</v>
      </c>
      <c r="J8290">
        <v>17.03</v>
      </c>
    </row>
    <row r="8291" spans="1:10" x14ac:dyDescent="0.45">
      <c r="A8291">
        <v>2007</v>
      </c>
      <c r="B8291">
        <v>70</v>
      </c>
      <c r="C8291">
        <v>1.6650000000000002E-2</v>
      </c>
      <c r="D8291">
        <v>1.651E-2</v>
      </c>
      <c r="E8291">
        <v>0.5</v>
      </c>
      <c r="F8291">
        <v>82088</v>
      </c>
      <c r="G8291">
        <v>1355</v>
      </c>
      <c r="H8291">
        <v>81411</v>
      </c>
      <c r="I8291">
        <v>1336954</v>
      </c>
      <c r="J8291">
        <v>16.29</v>
      </c>
    </row>
    <row r="8292" spans="1:10" x14ac:dyDescent="0.45">
      <c r="A8292">
        <v>2007</v>
      </c>
      <c r="B8292">
        <v>71</v>
      </c>
      <c r="C8292">
        <v>1.804E-2</v>
      </c>
      <c r="D8292">
        <v>1.788E-2</v>
      </c>
      <c r="E8292">
        <v>0.5</v>
      </c>
      <c r="F8292">
        <v>80733</v>
      </c>
      <c r="G8292">
        <v>1444</v>
      </c>
      <c r="H8292">
        <v>80011</v>
      </c>
      <c r="I8292">
        <v>1255544</v>
      </c>
      <c r="J8292">
        <v>15.55</v>
      </c>
    </row>
    <row r="8293" spans="1:10" x14ac:dyDescent="0.45">
      <c r="A8293">
        <v>2007</v>
      </c>
      <c r="B8293">
        <v>72</v>
      </c>
      <c r="C8293">
        <v>2.036E-2</v>
      </c>
      <c r="D8293">
        <v>2.0160000000000001E-2</v>
      </c>
      <c r="E8293">
        <v>0.5</v>
      </c>
      <c r="F8293">
        <v>79289</v>
      </c>
      <c r="G8293">
        <v>1598</v>
      </c>
      <c r="H8293">
        <v>78490</v>
      </c>
      <c r="I8293">
        <v>1175532</v>
      </c>
      <c r="J8293">
        <v>14.83</v>
      </c>
    </row>
    <row r="8294" spans="1:10" x14ac:dyDescent="0.45">
      <c r="A8294">
        <v>2007</v>
      </c>
      <c r="B8294">
        <v>73</v>
      </c>
      <c r="C8294">
        <v>2.198E-2</v>
      </c>
      <c r="D8294">
        <v>2.1739999999999999E-2</v>
      </c>
      <c r="E8294">
        <v>0.5</v>
      </c>
      <c r="F8294">
        <v>77691</v>
      </c>
      <c r="G8294">
        <v>1689</v>
      </c>
      <c r="H8294">
        <v>76847</v>
      </c>
      <c r="I8294">
        <v>1097042</v>
      </c>
      <c r="J8294">
        <v>14.12</v>
      </c>
    </row>
    <row r="8295" spans="1:10" x14ac:dyDescent="0.45">
      <c r="A8295">
        <v>2007</v>
      </c>
      <c r="B8295">
        <v>74</v>
      </c>
      <c r="C8295">
        <v>2.4330000000000001E-2</v>
      </c>
      <c r="D8295">
        <v>2.4039999999999999E-2</v>
      </c>
      <c r="E8295">
        <v>0.5</v>
      </c>
      <c r="F8295">
        <v>76002</v>
      </c>
      <c r="G8295">
        <v>1827</v>
      </c>
      <c r="H8295">
        <v>75088</v>
      </c>
      <c r="I8295">
        <v>1020196</v>
      </c>
      <c r="J8295">
        <v>13.42</v>
      </c>
    </row>
    <row r="8296" spans="1:10" x14ac:dyDescent="0.45">
      <c r="A8296">
        <v>2007</v>
      </c>
      <c r="B8296">
        <v>75</v>
      </c>
      <c r="C8296">
        <v>2.7369999999999998E-2</v>
      </c>
      <c r="D8296">
        <v>2.7E-2</v>
      </c>
      <c r="E8296">
        <v>0.5</v>
      </c>
      <c r="F8296">
        <v>74175</v>
      </c>
      <c r="G8296">
        <v>2003</v>
      </c>
      <c r="H8296">
        <v>73173</v>
      </c>
      <c r="I8296">
        <v>945107</v>
      </c>
      <c r="J8296">
        <v>12.74</v>
      </c>
    </row>
    <row r="8297" spans="1:10" x14ac:dyDescent="0.45">
      <c r="A8297">
        <v>2007</v>
      </c>
      <c r="B8297">
        <v>76</v>
      </c>
      <c r="C8297">
        <v>2.9510000000000002E-2</v>
      </c>
      <c r="D8297">
        <v>2.9080000000000002E-2</v>
      </c>
      <c r="E8297">
        <v>0.5</v>
      </c>
      <c r="F8297">
        <v>72172</v>
      </c>
      <c r="G8297">
        <v>2099</v>
      </c>
      <c r="H8297">
        <v>71123</v>
      </c>
      <c r="I8297">
        <v>871934</v>
      </c>
      <c r="J8297">
        <v>12.08</v>
      </c>
    </row>
    <row r="8298" spans="1:10" x14ac:dyDescent="0.45">
      <c r="A8298">
        <v>2007</v>
      </c>
      <c r="B8298">
        <v>77</v>
      </c>
      <c r="C8298">
        <v>3.2710000000000003E-2</v>
      </c>
      <c r="D8298">
        <v>3.218E-2</v>
      </c>
      <c r="E8298">
        <v>0.5</v>
      </c>
      <c r="F8298">
        <v>70073</v>
      </c>
      <c r="G8298">
        <v>2255</v>
      </c>
      <c r="H8298">
        <v>68946</v>
      </c>
      <c r="I8298">
        <v>800811</v>
      </c>
      <c r="J8298">
        <v>11.43</v>
      </c>
    </row>
    <row r="8299" spans="1:10" x14ac:dyDescent="0.45">
      <c r="A8299">
        <v>2007</v>
      </c>
      <c r="B8299">
        <v>78</v>
      </c>
      <c r="C8299">
        <v>3.5799999999999998E-2</v>
      </c>
      <c r="D8299">
        <v>3.517E-2</v>
      </c>
      <c r="E8299">
        <v>0.5</v>
      </c>
      <c r="F8299">
        <v>67818</v>
      </c>
      <c r="G8299">
        <v>2385</v>
      </c>
      <c r="H8299">
        <v>66626</v>
      </c>
      <c r="I8299">
        <v>731866</v>
      </c>
      <c r="J8299">
        <v>10.79</v>
      </c>
    </row>
    <row r="8300" spans="1:10" x14ac:dyDescent="0.45">
      <c r="A8300">
        <v>2007</v>
      </c>
      <c r="B8300">
        <v>79</v>
      </c>
      <c r="C8300">
        <v>4.0300000000000002E-2</v>
      </c>
      <c r="D8300">
        <v>3.9510000000000003E-2</v>
      </c>
      <c r="E8300">
        <v>0.5</v>
      </c>
      <c r="F8300">
        <v>65433</v>
      </c>
      <c r="G8300">
        <v>2585</v>
      </c>
      <c r="H8300">
        <v>64141</v>
      </c>
      <c r="I8300">
        <v>665240</v>
      </c>
      <c r="J8300">
        <v>10.17</v>
      </c>
    </row>
    <row r="8301" spans="1:10" x14ac:dyDescent="0.45">
      <c r="A8301">
        <v>2007</v>
      </c>
      <c r="B8301">
        <v>80</v>
      </c>
      <c r="C8301">
        <v>4.4589999999999998E-2</v>
      </c>
      <c r="D8301">
        <v>4.3619999999999999E-2</v>
      </c>
      <c r="E8301">
        <v>0.5</v>
      </c>
      <c r="F8301">
        <v>62848</v>
      </c>
      <c r="G8301">
        <v>2741</v>
      </c>
      <c r="H8301">
        <v>61478</v>
      </c>
      <c r="I8301">
        <v>601099</v>
      </c>
      <c r="J8301">
        <v>9.56</v>
      </c>
    </row>
    <row r="8302" spans="1:10" x14ac:dyDescent="0.45">
      <c r="A8302">
        <v>2007</v>
      </c>
      <c r="B8302">
        <v>81</v>
      </c>
      <c r="C8302">
        <v>4.9340000000000002E-2</v>
      </c>
      <c r="D8302">
        <v>4.8149999999999998E-2</v>
      </c>
      <c r="E8302">
        <v>0.5</v>
      </c>
      <c r="F8302">
        <v>60107</v>
      </c>
      <c r="G8302">
        <v>2894</v>
      </c>
      <c r="H8302">
        <v>58660</v>
      </c>
      <c r="I8302">
        <v>539621</v>
      </c>
      <c r="J8302">
        <v>8.98</v>
      </c>
    </row>
    <row r="8303" spans="1:10" x14ac:dyDescent="0.45">
      <c r="A8303">
        <v>2007</v>
      </c>
      <c r="B8303">
        <v>82</v>
      </c>
      <c r="C8303">
        <v>5.5660000000000001E-2</v>
      </c>
      <c r="D8303">
        <v>5.4149999999999997E-2</v>
      </c>
      <c r="E8303">
        <v>0.5</v>
      </c>
      <c r="F8303">
        <v>57213</v>
      </c>
      <c r="G8303">
        <v>3098</v>
      </c>
      <c r="H8303">
        <v>55663</v>
      </c>
      <c r="I8303">
        <v>480961</v>
      </c>
      <c r="J8303">
        <v>8.41</v>
      </c>
    </row>
    <row r="8304" spans="1:10" x14ac:dyDescent="0.45">
      <c r="A8304">
        <v>2007</v>
      </c>
      <c r="B8304">
        <v>83</v>
      </c>
      <c r="C8304">
        <v>6.2230000000000001E-2</v>
      </c>
      <c r="D8304">
        <v>6.0350000000000001E-2</v>
      </c>
      <c r="E8304">
        <v>0.5</v>
      </c>
      <c r="F8304">
        <v>54114</v>
      </c>
      <c r="G8304">
        <v>3266</v>
      </c>
      <c r="H8304">
        <v>52481</v>
      </c>
      <c r="I8304">
        <v>425298</v>
      </c>
      <c r="J8304">
        <v>7.86</v>
      </c>
    </row>
    <row r="8305" spans="1:10" x14ac:dyDescent="0.45">
      <c r="A8305">
        <v>2007</v>
      </c>
      <c r="B8305">
        <v>84</v>
      </c>
      <c r="C8305">
        <v>6.9459999999999994E-2</v>
      </c>
      <c r="D8305">
        <v>6.7129999999999995E-2</v>
      </c>
      <c r="E8305">
        <v>0.5</v>
      </c>
      <c r="F8305">
        <v>50849</v>
      </c>
      <c r="G8305">
        <v>3414</v>
      </c>
      <c r="H8305">
        <v>49142</v>
      </c>
      <c r="I8305">
        <v>372817</v>
      </c>
      <c r="J8305">
        <v>7.33</v>
      </c>
    </row>
    <row r="8306" spans="1:10" x14ac:dyDescent="0.45">
      <c r="A8306">
        <v>2007</v>
      </c>
      <c r="B8306">
        <v>85</v>
      </c>
      <c r="C8306">
        <v>7.9119999999999996E-2</v>
      </c>
      <c r="D8306">
        <v>7.6109999999999997E-2</v>
      </c>
      <c r="E8306">
        <v>0.5</v>
      </c>
      <c r="F8306">
        <v>47435</v>
      </c>
      <c r="G8306">
        <v>3610</v>
      </c>
      <c r="H8306">
        <v>45630</v>
      </c>
      <c r="I8306">
        <v>323675</v>
      </c>
      <c r="J8306">
        <v>6.82</v>
      </c>
    </row>
    <row r="8307" spans="1:10" x14ac:dyDescent="0.45">
      <c r="A8307">
        <v>2007</v>
      </c>
      <c r="B8307">
        <v>86</v>
      </c>
      <c r="C8307">
        <v>8.8959999999999997E-2</v>
      </c>
      <c r="D8307">
        <v>8.5180000000000006E-2</v>
      </c>
      <c r="E8307">
        <v>0.5</v>
      </c>
      <c r="F8307">
        <v>43825</v>
      </c>
      <c r="G8307">
        <v>3733</v>
      </c>
      <c r="H8307">
        <v>41958</v>
      </c>
      <c r="I8307">
        <v>278045</v>
      </c>
      <c r="J8307">
        <v>6.34</v>
      </c>
    </row>
    <row r="8308" spans="1:10" x14ac:dyDescent="0.45">
      <c r="A8308">
        <v>2007</v>
      </c>
      <c r="B8308">
        <v>87</v>
      </c>
      <c r="C8308">
        <v>0.10258</v>
      </c>
      <c r="D8308">
        <v>9.758E-2</v>
      </c>
      <c r="E8308">
        <v>0.5</v>
      </c>
      <c r="F8308">
        <v>40092</v>
      </c>
      <c r="G8308">
        <v>3912</v>
      </c>
      <c r="H8308">
        <v>38136</v>
      </c>
      <c r="I8308">
        <v>236087</v>
      </c>
      <c r="J8308">
        <v>5.89</v>
      </c>
    </row>
    <row r="8309" spans="1:10" x14ac:dyDescent="0.45">
      <c r="A8309">
        <v>2007</v>
      </c>
      <c r="B8309">
        <v>88</v>
      </c>
      <c r="C8309">
        <v>0.11364</v>
      </c>
      <c r="D8309">
        <v>0.10753</v>
      </c>
      <c r="E8309">
        <v>0.5</v>
      </c>
      <c r="F8309">
        <v>36180</v>
      </c>
      <c r="G8309">
        <v>3890</v>
      </c>
      <c r="H8309">
        <v>34235</v>
      </c>
      <c r="I8309">
        <v>197951</v>
      </c>
      <c r="J8309">
        <v>5.47</v>
      </c>
    </row>
    <row r="8310" spans="1:10" x14ac:dyDescent="0.45">
      <c r="A8310">
        <v>2007</v>
      </c>
      <c r="B8310">
        <v>89</v>
      </c>
      <c r="C8310">
        <v>0.12776999999999999</v>
      </c>
      <c r="D8310">
        <v>0.1201</v>
      </c>
      <c r="E8310">
        <v>0.5</v>
      </c>
      <c r="F8310">
        <v>32289</v>
      </c>
      <c r="G8310">
        <v>3878</v>
      </c>
      <c r="H8310">
        <v>30350</v>
      </c>
      <c r="I8310">
        <v>163716</v>
      </c>
      <c r="J8310">
        <v>5.07</v>
      </c>
    </row>
    <row r="8311" spans="1:10" x14ac:dyDescent="0.45">
      <c r="A8311">
        <v>2007</v>
      </c>
      <c r="B8311">
        <v>90</v>
      </c>
      <c r="C8311">
        <v>0.14462</v>
      </c>
      <c r="D8311">
        <v>0.13486999999999999</v>
      </c>
      <c r="E8311">
        <v>0.5</v>
      </c>
      <c r="F8311">
        <v>28411</v>
      </c>
      <c r="G8311">
        <v>3832</v>
      </c>
      <c r="H8311">
        <v>26496</v>
      </c>
      <c r="I8311">
        <v>133366</v>
      </c>
      <c r="J8311">
        <v>4.6900000000000004</v>
      </c>
    </row>
    <row r="8312" spans="1:10" x14ac:dyDescent="0.45">
      <c r="A8312">
        <v>2007</v>
      </c>
      <c r="B8312">
        <v>91</v>
      </c>
      <c r="C8312">
        <v>0.16375999999999999</v>
      </c>
      <c r="D8312">
        <v>0.15137</v>
      </c>
      <c r="E8312">
        <v>0.5</v>
      </c>
      <c r="F8312">
        <v>24580</v>
      </c>
      <c r="G8312">
        <v>3721</v>
      </c>
      <c r="H8312">
        <v>22719</v>
      </c>
      <c r="I8312">
        <v>106870</v>
      </c>
      <c r="J8312">
        <v>4.3499999999999996</v>
      </c>
    </row>
    <row r="8313" spans="1:10" x14ac:dyDescent="0.45">
      <c r="A8313">
        <v>2007</v>
      </c>
      <c r="B8313">
        <v>92</v>
      </c>
      <c r="C8313">
        <v>0.18174999999999999</v>
      </c>
      <c r="D8313">
        <v>0.16661000000000001</v>
      </c>
      <c r="E8313">
        <v>0.5</v>
      </c>
      <c r="F8313">
        <v>20859</v>
      </c>
      <c r="G8313">
        <v>3475</v>
      </c>
      <c r="H8313">
        <v>19121</v>
      </c>
      <c r="I8313">
        <v>84151</v>
      </c>
      <c r="J8313">
        <v>4.03</v>
      </c>
    </row>
    <row r="8314" spans="1:10" x14ac:dyDescent="0.45">
      <c r="A8314">
        <v>2007</v>
      </c>
      <c r="B8314">
        <v>93</v>
      </c>
      <c r="C8314">
        <v>0.20218</v>
      </c>
      <c r="D8314">
        <v>0.18362000000000001</v>
      </c>
      <c r="E8314">
        <v>0.5</v>
      </c>
      <c r="F8314">
        <v>17384</v>
      </c>
      <c r="G8314">
        <v>3192</v>
      </c>
      <c r="H8314">
        <v>15788</v>
      </c>
      <c r="I8314">
        <v>65029</v>
      </c>
      <c r="J8314">
        <v>3.74</v>
      </c>
    </row>
    <row r="8315" spans="1:10" x14ac:dyDescent="0.45">
      <c r="A8315">
        <v>2007</v>
      </c>
      <c r="B8315">
        <v>94</v>
      </c>
      <c r="C8315">
        <v>0.22636000000000001</v>
      </c>
      <c r="D8315">
        <v>0.20333999999999999</v>
      </c>
      <c r="E8315">
        <v>0.5</v>
      </c>
      <c r="F8315">
        <v>14192</v>
      </c>
      <c r="G8315">
        <v>2886</v>
      </c>
      <c r="H8315">
        <v>12749</v>
      </c>
      <c r="I8315">
        <v>49241</v>
      </c>
      <c r="J8315">
        <v>3.47</v>
      </c>
    </row>
    <row r="8316" spans="1:10" x14ac:dyDescent="0.45">
      <c r="A8316">
        <v>2007</v>
      </c>
      <c r="B8316">
        <v>95</v>
      </c>
      <c r="C8316">
        <v>0.24776000000000001</v>
      </c>
      <c r="D8316">
        <v>0.22045000000000001</v>
      </c>
      <c r="E8316">
        <v>0.5</v>
      </c>
      <c r="F8316">
        <v>11306</v>
      </c>
      <c r="G8316">
        <v>2492</v>
      </c>
      <c r="H8316">
        <v>10060</v>
      </c>
      <c r="I8316">
        <v>36493</v>
      </c>
      <c r="J8316">
        <v>3.23</v>
      </c>
    </row>
    <row r="8317" spans="1:10" x14ac:dyDescent="0.45">
      <c r="A8317">
        <v>2007</v>
      </c>
      <c r="B8317">
        <v>96</v>
      </c>
      <c r="C8317">
        <v>0.27334999999999998</v>
      </c>
      <c r="D8317">
        <v>0.24048</v>
      </c>
      <c r="E8317">
        <v>0.5</v>
      </c>
      <c r="F8317">
        <v>8814</v>
      </c>
      <c r="G8317">
        <v>2120</v>
      </c>
      <c r="H8317">
        <v>7754</v>
      </c>
      <c r="I8317">
        <v>26433</v>
      </c>
      <c r="J8317">
        <v>3</v>
      </c>
    </row>
    <row r="8318" spans="1:10" x14ac:dyDescent="0.45">
      <c r="A8318">
        <v>2007</v>
      </c>
      <c r="B8318">
        <v>97</v>
      </c>
      <c r="C8318">
        <v>0.30053000000000002</v>
      </c>
      <c r="D8318">
        <v>0.26127</v>
      </c>
      <c r="E8318">
        <v>0.5</v>
      </c>
      <c r="F8318">
        <v>6694</v>
      </c>
      <c r="G8318">
        <v>1749</v>
      </c>
      <c r="H8318">
        <v>5820</v>
      </c>
      <c r="I8318">
        <v>18679</v>
      </c>
      <c r="J8318">
        <v>2.79</v>
      </c>
    </row>
    <row r="8319" spans="1:10" x14ac:dyDescent="0.45">
      <c r="A8319">
        <v>2007</v>
      </c>
      <c r="B8319">
        <v>98</v>
      </c>
      <c r="C8319">
        <v>0.32917999999999997</v>
      </c>
      <c r="D8319">
        <v>0.28266000000000002</v>
      </c>
      <c r="E8319">
        <v>0.5</v>
      </c>
      <c r="F8319">
        <v>4945</v>
      </c>
      <c r="G8319">
        <v>1398</v>
      </c>
      <c r="H8319">
        <v>4246</v>
      </c>
      <c r="I8319">
        <v>12859</v>
      </c>
      <c r="J8319">
        <v>2.6</v>
      </c>
    </row>
    <row r="8320" spans="1:10" x14ac:dyDescent="0.45">
      <c r="A8320">
        <v>2007</v>
      </c>
      <c r="B8320">
        <v>99</v>
      </c>
      <c r="C8320">
        <v>0.35916999999999999</v>
      </c>
      <c r="D8320">
        <v>0.30448999999999998</v>
      </c>
      <c r="E8320">
        <v>0.5</v>
      </c>
      <c r="F8320">
        <v>3547</v>
      </c>
      <c r="G8320">
        <v>1080</v>
      </c>
      <c r="H8320">
        <v>3007</v>
      </c>
      <c r="I8320">
        <v>8613</v>
      </c>
      <c r="J8320">
        <v>2.4300000000000002</v>
      </c>
    </row>
    <row r="8321" spans="1:10" x14ac:dyDescent="0.45">
      <c r="A8321">
        <v>2007</v>
      </c>
      <c r="B8321">
        <v>100</v>
      </c>
      <c r="C8321">
        <v>0.39029000000000003</v>
      </c>
      <c r="D8321">
        <v>0.32657000000000003</v>
      </c>
      <c r="E8321">
        <v>0.5</v>
      </c>
      <c r="F8321">
        <v>2467</v>
      </c>
      <c r="G8321">
        <v>806</v>
      </c>
      <c r="H8321">
        <v>2064</v>
      </c>
      <c r="I8321">
        <v>5606</v>
      </c>
      <c r="J8321">
        <v>2.27</v>
      </c>
    </row>
    <row r="8322" spans="1:10" x14ac:dyDescent="0.45">
      <c r="A8322">
        <v>2007</v>
      </c>
      <c r="B8322">
        <v>101</v>
      </c>
      <c r="C8322">
        <v>0.42233999999999999</v>
      </c>
      <c r="D8322">
        <v>0.34870000000000001</v>
      </c>
      <c r="E8322">
        <v>0.5</v>
      </c>
      <c r="F8322">
        <v>1662</v>
      </c>
      <c r="G8322">
        <v>579</v>
      </c>
      <c r="H8322">
        <v>1372</v>
      </c>
      <c r="I8322">
        <v>3541</v>
      </c>
      <c r="J8322">
        <v>2.13</v>
      </c>
    </row>
    <row r="8323" spans="1:10" x14ac:dyDescent="0.45">
      <c r="A8323">
        <v>2007</v>
      </c>
      <c r="B8323">
        <v>102</v>
      </c>
      <c r="C8323">
        <v>0.45506000000000002</v>
      </c>
      <c r="D8323">
        <v>0.37070999999999998</v>
      </c>
      <c r="E8323">
        <v>0.5</v>
      </c>
      <c r="F8323">
        <v>1082</v>
      </c>
      <c r="G8323">
        <v>401</v>
      </c>
      <c r="H8323">
        <v>882</v>
      </c>
      <c r="I8323">
        <v>2170</v>
      </c>
      <c r="J8323">
        <v>2</v>
      </c>
    </row>
    <row r="8324" spans="1:10" x14ac:dyDescent="0.45">
      <c r="A8324">
        <v>2007</v>
      </c>
      <c r="B8324">
        <v>103</v>
      </c>
      <c r="C8324">
        <v>0.48815999999999998</v>
      </c>
      <c r="D8324">
        <v>0.39239000000000002</v>
      </c>
      <c r="E8324">
        <v>0.5</v>
      </c>
      <c r="F8324">
        <v>681</v>
      </c>
      <c r="G8324">
        <v>267</v>
      </c>
      <c r="H8324">
        <v>547</v>
      </c>
      <c r="I8324">
        <v>1288</v>
      </c>
      <c r="J8324">
        <v>1.89</v>
      </c>
    </row>
    <row r="8325" spans="1:10" x14ac:dyDescent="0.45">
      <c r="A8325">
        <v>2007</v>
      </c>
      <c r="B8325">
        <v>104</v>
      </c>
      <c r="C8325">
        <v>0.52137</v>
      </c>
      <c r="D8325">
        <v>0.41355999999999998</v>
      </c>
      <c r="E8325">
        <v>0.5</v>
      </c>
      <c r="F8325">
        <v>414</v>
      </c>
      <c r="G8325">
        <v>171</v>
      </c>
      <c r="H8325">
        <v>328</v>
      </c>
      <c r="I8325">
        <v>741</v>
      </c>
      <c r="J8325">
        <v>1.79</v>
      </c>
    </row>
    <row r="8326" spans="1:10" x14ac:dyDescent="0.45">
      <c r="A8326">
        <v>2007</v>
      </c>
      <c r="B8326">
        <v>105</v>
      </c>
      <c r="C8326">
        <v>0.5544</v>
      </c>
      <c r="D8326">
        <v>0.43407000000000001</v>
      </c>
      <c r="E8326">
        <v>0.5</v>
      </c>
      <c r="F8326">
        <v>243</v>
      </c>
      <c r="G8326">
        <v>105</v>
      </c>
      <c r="H8326">
        <v>190</v>
      </c>
      <c r="I8326">
        <v>412</v>
      </c>
      <c r="J8326">
        <v>1.7</v>
      </c>
    </row>
    <row r="8327" spans="1:10" x14ac:dyDescent="0.45">
      <c r="A8327">
        <v>2007</v>
      </c>
      <c r="B8327">
        <v>106</v>
      </c>
      <c r="C8327">
        <v>0.58694999999999997</v>
      </c>
      <c r="D8327">
        <v>0.45378000000000002</v>
      </c>
      <c r="E8327">
        <v>0.5</v>
      </c>
      <c r="F8327">
        <v>137</v>
      </c>
      <c r="G8327">
        <v>62</v>
      </c>
      <c r="H8327">
        <v>106</v>
      </c>
      <c r="I8327">
        <v>222</v>
      </c>
      <c r="J8327">
        <v>1.62</v>
      </c>
    </row>
    <row r="8328" spans="1:10" x14ac:dyDescent="0.45">
      <c r="A8328">
        <v>2007</v>
      </c>
      <c r="B8328">
        <v>107</v>
      </c>
      <c r="C8328">
        <v>0.61875000000000002</v>
      </c>
      <c r="D8328">
        <v>0.47255999999999998</v>
      </c>
      <c r="E8328">
        <v>0.5</v>
      </c>
      <c r="F8328">
        <v>75</v>
      </c>
      <c r="G8328">
        <v>35</v>
      </c>
      <c r="H8328">
        <v>57</v>
      </c>
      <c r="I8328">
        <v>116</v>
      </c>
      <c r="J8328">
        <v>1.55</v>
      </c>
    </row>
    <row r="8329" spans="1:10" x14ac:dyDescent="0.45">
      <c r="A8329">
        <v>2007</v>
      </c>
      <c r="B8329">
        <v>108</v>
      </c>
      <c r="C8329">
        <v>0.64956999999999998</v>
      </c>
      <c r="D8329">
        <v>0.49031999999999998</v>
      </c>
      <c r="E8329">
        <v>0.5</v>
      </c>
      <c r="F8329">
        <v>40</v>
      </c>
      <c r="G8329">
        <v>19</v>
      </c>
      <c r="H8329">
        <v>30</v>
      </c>
      <c r="I8329">
        <v>59</v>
      </c>
      <c r="J8329">
        <v>1.49</v>
      </c>
    </row>
    <row r="8330" spans="1:10" x14ac:dyDescent="0.45">
      <c r="A8330">
        <v>2007</v>
      </c>
      <c r="B8330">
        <v>109</v>
      </c>
      <c r="C8330">
        <v>0.67920000000000003</v>
      </c>
      <c r="D8330">
        <v>0.50700999999999996</v>
      </c>
      <c r="E8330">
        <v>0.5</v>
      </c>
      <c r="F8330">
        <v>20</v>
      </c>
      <c r="G8330">
        <v>10</v>
      </c>
      <c r="H8330">
        <v>15</v>
      </c>
      <c r="I8330">
        <v>29</v>
      </c>
      <c r="J8330">
        <v>1.44</v>
      </c>
    </row>
    <row r="8331" spans="1:10" x14ac:dyDescent="0.45">
      <c r="A8331">
        <v>2007</v>
      </c>
      <c r="B8331" t="s">
        <v>20</v>
      </c>
      <c r="C8331">
        <v>0.70743999999999996</v>
      </c>
      <c r="D8331">
        <v>1</v>
      </c>
      <c r="E8331">
        <v>1.41</v>
      </c>
      <c r="F8331">
        <v>10</v>
      </c>
      <c r="G8331">
        <v>10</v>
      </c>
      <c r="H8331">
        <v>14</v>
      </c>
      <c r="I8331">
        <v>14</v>
      </c>
      <c r="J8331">
        <v>1.41</v>
      </c>
    </row>
    <row r="8332" spans="1:10" x14ac:dyDescent="0.45">
      <c r="A8332">
        <v>2008</v>
      </c>
      <c r="B8332">
        <v>0</v>
      </c>
      <c r="C8332">
        <v>6.1399999999999996E-3</v>
      </c>
      <c r="D8332">
        <v>6.11E-3</v>
      </c>
      <c r="E8332">
        <v>0.14000000000000001</v>
      </c>
      <c r="F8332">
        <v>100000</v>
      </c>
      <c r="G8332">
        <v>611</v>
      </c>
      <c r="H8332">
        <v>99472</v>
      </c>
      <c r="I8332">
        <v>8068520</v>
      </c>
      <c r="J8332">
        <v>80.69</v>
      </c>
    </row>
    <row r="8333" spans="1:10" x14ac:dyDescent="0.45">
      <c r="A8333">
        <v>2008</v>
      </c>
      <c r="B8333">
        <v>1</v>
      </c>
      <c r="C8333">
        <v>4.2999999999999999E-4</v>
      </c>
      <c r="D8333">
        <v>4.2999999999999999E-4</v>
      </c>
      <c r="E8333">
        <v>0.5</v>
      </c>
      <c r="F8333">
        <v>99389</v>
      </c>
      <c r="G8333">
        <v>43</v>
      </c>
      <c r="H8333">
        <v>99367</v>
      </c>
      <c r="I8333">
        <v>7969047</v>
      </c>
      <c r="J8333">
        <v>80.180000000000007</v>
      </c>
    </row>
    <row r="8334" spans="1:10" x14ac:dyDescent="0.45">
      <c r="A8334">
        <v>2008</v>
      </c>
      <c r="B8334">
        <v>2</v>
      </c>
      <c r="C8334">
        <v>2.5000000000000001E-4</v>
      </c>
      <c r="D8334">
        <v>2.5000000000000001E-4</v>
      </c>
      <c r="E8334">
        <v>0.5</v>
      </c>
      <c r="F8334">
        <v>99346</v>
      </c>
      <c r="G8334">
        <v>25</v>
      </c>
      <c r="H8334">
        <v>99333</v>
      </c>
      <c r="I8334">
        <v>7869680</v>
      </c>
      <c r="J8334">
        <v>79.22</v>
      </c>
    </row>
    <row r="8335" spans="1:10" x14ac:dyDescent="0.45">
      <c r="A8335">
        <v>2008</v>
      </c>
      <c r="B8335">
        <v>3</v>
      </c>
      <c r="C8335">
        <v>1.9000000000000001E-4</v>
      </c>
      <c r="D8335">
        <v>1.9000000000000001E-4</v>
      </c>
      <c r="E8335">
        <v>0.5</v>
      </c>
      <c r="F8335">
        <v>99321</v>
      </c>
      <c r="G8335">
        <v>19</v>
      </c>
      <c r="H8335">
        <v>99312</v>
      </c>
      <c r="I8335">
        <v>7770347</v>
      </c>
      <c r="J8335">
        <v>78.23</v>
      </c>
    </row>
    <row r="8336" spans="1:10" x14ac:dyDescent="0.45">
      <c r="A8336">
        <v>2008</v>
      </c>
      <c r="B8336">
        <v>4</v>
      </c>
      <c r="C8336">
        <v>1.4999999999999999E-4</v>
      </c>
      <c r="D8336">
        <v>1.4999999999999999E-4</v>
      </c>
      <c r="E8336">
        <v>0.5</v>
      </c>
      <c r="F8336">
        <v>99302</v>
      </c>
      <c r="G8336">
        <v>15</v>
      </c>
      <c r="H8336">
        <v>99294</v>
      </c>
      <c r="I8336">
        <v>7671035</v>
      </c>
      <c r="J8336">
        <v>77.25</v>
      </c>
    </row>
    <row r="8337" spans="1:10" x14ac:dyDescent="0.45">
      <c r="A8337">
        <v>2008</v>
      </c>
      <c r="B8337">
        <v>5</v>
      </c>
      <c r="C8337">
        <v>1.2999999999999999E-4</v>
      </c>
      <c r="D8337">
        <v>1.2999999999999999E-4</v>
      </c>
      <c r="E8337">
        <v>0.5</v>
      </c>
      <c r="F8337">
        <v>99287</v>
      </c>
      <c r="G8337">
        <v>13</v>
      </c>
      <c r="H8337">
        <v>99280</v>
      </c>
      <c r="I8337">
        <v>7571741</v>
      </c>
      <c r="J8337">
        <v>76.260000000000005</v>
      </c>
    </row>
    <row r="8338" spans="1:10" x14ac:dyDescent="0.45">
      <c r="A8338">
        <v>2008</v>
      </c>
      <c r="B8338">
        <v>6</v>
      </c>
      <c r="C8338">
        <v>1.2E-4</v>
      </c>
      <c r="D8338">
        <v>1.2E-4</v>
      </c>
      <c r="E8338">
        <v>0.5</v>
      </c>
      <c r="F8338">
        <v>99274</v>
      </c>
      <c r="G8338">
        <v>11</v>
      </c>
      <c r="H8338">
        <v>99268</v>
      </c>
      <c r="I8338">
        <v>7472460</v>
      </c>
      <c r="J8338">
        <v>75.27</v>
      </c>
    </row>
    <row r="8339" spans="1:10" x14ac:dyDescent="0.45">
      <c r="A8339">
        <v>2008</v>
      </c>
      <c r="B8339">
        <v>7</v>
      </c>
      <c r="C8339">
        <v>1.1E-4</v>
      </c>
      <c r="D8339">
        <v>1.1E-4</v>
      </c>
      <c r="E8339">
        <v>0.5</v>
      </c>
      <c r="F8339">
        <v>99262</v>
      </c>
      <c r="G8339">
        <v>11</v>
      </c>
      <c r="H8339">
        <v>99257</v>
      </c>
      <c r="I8339">
        <v>7373192</v>
      </c>
      <c r="J8339">
        <v>74.28</v>
      </c>
    </row>
    <row r="8340" spans="1:10" x14ac:dyDescent="0.45">
      <c r="A8340">
        <v>2008</v>
      </c>
      <c r="B8340">
        <v>8</v>
      </c>
      <c r="C8340">
        <v>1.1E-4</v>
      </c>
      <c r="D8340">
        <v>1.1E-4</v>
      </c>
      <c r="E8340">
        <v>0.5</v>
      </c>
      <c r="F8340">
        <v>99251</v>
      </c>
      <c r="G8340">
        <v>11</v>
      </c>
      <c r="H8340">
        <v>99246</v>
      </c>
      <c r="I8340">
        <v>7273935</v>
      </c>
      <c r="J8340">
        <v>73.290000000000006</v>
      </c>
    </row>
    <row r="8341" spans="1:10" x14ac:dyDescent="0.45">
      <c r="A8341">
        <v>2008</v>
      </c>
      <c r="B8341">
        <v>9</v>
      </c>
      <c r="C8341">
        <v>1E-4</v>
      </c>
      <c r="D8341">
        <v>1E-4</v>
      </c>
      <c r="E8341">
        <v>0.5</v>
      </c>
      <c r="F8341">
        <v>99241</v>
      </c>
      <c r="G8341">
        <v>10</v>
      </c>
      <c r="H8341">
        <v>99236</v>
      </c>
      <c r="I8341">
        <v>7174689</v>
      </c>
      <c r="J8341">
        <v>72.3</v>
      </c>
    </row>
    <row r="8342" spans="1:10" x14ac:dyDescent="0.45">
      <c r="A8342">
        <v>2008</v>
      </c>
      <c r="B8342">
        <v>10</v>
      </c>
      <c r="C8342">
        <v>1E-4</v>
      </c>
      <c r="D8342">
        <v>1E-4</v>
      </c>
      <c r="E8342">
        <v>0.5</v>
      </c>
      <c r="F8342">
        <v>99230</v>
      </c>
      <c r="G8342">
        <v>10</v>
      </c>
      <c r="H8342">
        <v>99225</v>
      </c>
      <c r="I8342">
        <v>7075454</v>
      </c>
      <c r="J8342">
        <v>71.3</v>
      </c>
    </row>
    <row r="8343" spans="1:10" x14ac:dyDescent="0.45">
      <c r="A8343">
        <v>2008</v>
      </c>
      <c r="B8343">
        <v>11</v>
      </c>
      <c r="C8343">
        <v>1.2E-4</v>
      </c>
      <c r="D8343">
        <v>1.2E-4</v>
      </c>
      <c r="E8343">
        <v>0.5</v>
      </c>
      <c r="F8343">
        <v>99220</v>
      </c>
      <c r="G8343">
        <v>12</v>
      </c>
      <c r="H8343">
        <v>99214</v>
      </c>
      <c r="I8343">
        <v>6976228</v>
      </c>
      <c r="J8343">
        <v>70.31</v>
      </c>
    </row>
    <row r="8344" spans="1:10" x14ac:dyDescent="0.45">
      <c r="A8344">
        <v>2008</v>
      </c>
      <c r="B8344">
        <v>12</v>
      </c>
      <c r="C8344">
        <v>1.1E-4</v>
      </c>
      <c r="D8344">
        <v>1.1E-4</v>
      </c>
      <c r="E8344">
        <v>0.5</v>
      </c>
      <c r="F8344">
        <v>99208</v>
      </c>
      <c r="G8344">
        <v>11</v>
      </c>
      <c r="H8344">
        <v>99203</v>
      </c>
      <c r="I8344">
        <v>6877014</v>
      </c>
      <c r="J8344">
        <v>69.319999999999993</v>
      </c>
    </row>
    <row r="8345" spans="1:10" x14ac:dyDescent="0.45">
      <c r="A8345">
        <v>2008</v>
      </c>
      <c r="B8345">
        <v>13</v>
      </c>
      <c r="C8345">
        <v>1.2999999999999999E-4</v>
      </c>
      <c r="D8345">
        <v>1.2999999999999999E-4</v>
      </c>
      <c r="E8345">
        <v>0.5</v>
      </c>
      <c r="F8345">
        <v>99197</v>
      </c>
      <c r="G8345">
        <v>13</v>
      </c>
      <c r="H8345">
        <v>99191</v>
      </c>
      <c r="I8345">
        <v>6777812</v>
      </c>
      <c r="J8345">
        <v>68.33</v>
      </c>
    </row>
    <row r="8346" spans="1:10" x14ac:dyDescent="0.45">
      <c r="A8346">
        <v>2008</v>
      </c>
      <c r="B8346">
        <v>14</v>
      </c>
      <c r="C8346">
        <v>1.6000000000000001E-4</v>
      </c>
      <c r="D8346">
        <v>1.6000000000000001E-4</v>
      </c>
      <c r="E8346">
        <v>0.5</v>
      </c>
      <c r="F8346">
        <v>99185</v>
      </c>
      <c r="G8346">
        <v>16</v>
      </c>
      <c r="H8346">
        <v>99177</v>
      </c>
      <c r="I8346">
        <v>6678621</v>
      </c>
      <c r="J8346">
        <v>67.34</v>
      </c>
    </row>
    <row r="8347" spans="1:10" x14ac:dyDescent="0.45">
      <c r="A8347">
        <v>2008</v>
      </c>
      <c r="B8347">
        <v>15</v>
      </c>
      <c r="C8347">
        <v>2.2000000000000001E-4</v>
      </c>
      <c r="D8347">
        <v>2.2000000000000001E-4</v>
      </c>
      <c r="E8347">
        <v>0.5</v>
      </c>
      <c r="F8347">
        <v>99168</v>
      </c>
      <c r="G8347">
        <v>22</v>
      </c>
      <c r="H8347">
        <v>99157</v>
      </c>
      <c r="I8347">
        <v>6579444</v>
      </c>
      <c r="J8347">
        <v>66.349999999999994</v>
      </c>
    </row>
    <row r="8348" spans="1:10" x14ac:dyDescent="0.45">
      <c r="A8348">
        <v>2008</v>
      </c>
      <c r="B8348">
        <v>16</v>
      </c>
      <c r="C8348">
        <v>2.7E-4</v>
      </c>
      <c r="D8348">
        <v>2.7E-4</v>
      </c>
      <c r="E8348">
        <v>0.5</v>
      </c>
      <c r="F8348">
        <v>99146</v>
      </c>
      <c r="G8348">
        <v>26</v>
      </c>
      <c r="H8348">
        <v>99133</v>
      </c>
      <c r="I8348">
        <v>6480287</v>
      </c>
      <c r="J8348">
        <v>65.36</v>
      </c>
    </row>
    <row r="8349" spans="1:10" x14ac:dyDescent="0.45">
      <c r="A8349">
        <v>2008</v>
      </c>
      <c r="B8349">
        <v>17</v>
      </c>
      <c r="C8349">
        <v>3.1E-4</v>
      </c>
      <c r="D8349">
        <v>3.1E-4</v>
      </c>
      <c r="E8349">
        <v>0.5</v>
      </c>
      <c r="F8349">
        <v>99120</v>
      </c>
      <c r="G8349">
        <v>31</v>
      </c>
      <c r="H8349">
        <v>99104</v>
      </c>
      <c r="I8349">
        <v>6381153</v>
      </c>
      <c r="J8349">
        <v>64.38</v>
      </c>
    </row>
    <row r="8350" spans="1:10" x14ac:dyDescent="0.45">
      <c r="A8350">
        <v>2008</v>
      </c>
      <c r="B8350">
        <v>18</v>
      </c>
      <c r="C8350">
        <v>3.8000000000000002E-4</v>
      </c>
      <c r="D8350">
        <v>3.8000000000000002E-4</v>
      </c>
      <c r="E8350">
        <v>0.5</v>
      </c>
      <c r="F8350">
        <v>99089</v>
      </c>
      <c r="G8350">
        <v>38</v>
      </c>
      <c r="H8350">
        <v>99070</v>
      </c>
      <c r="I8350">
        <v>6282049</v>
      </c>
      <c r="J8350">
        <v>63.4</v>
      </c>
    </row>
    <row r="8351" spans="1:10" x14ac:dyDescent="0.45">
      <c r="A8351">
        <v>2008</v>
      </c>
      <c r="B8351">
        <v>19</v>
      </c>
      <c r="C8351">
        <v>4.0999999999999999E-4</v>
      </c>
      <c r="D8351">
        <v>4.0999999999999999E-4</v>
      </c>
      <c r="E8351">
        <v>0.5</v>
      </c>
      <c r="F8351">
        <v>99051</v>
      </c>
      <c r="G8351">
        <v>40</v>
      </c>
      <c r="H8351">
        <v>99031</v>
      </c>
      <c r="I8351">
        <v>6182979</v>
      </c>
      <c r="J8351">
        <v>62.42</v>
      </c>
    </row>
    <row r="8352" spans="1:10" x14ac:dyDescent="0.45">
      <c r="A8352">
        <v>2008</v>
      </c>
      <c r="B8352">
        <v>20</v>
      </c>
      <c r="C8352">
        <v>4.2999999999999999E-4</v>
      </c>
      <c r="D8352">
        <v>4.2999999999999999E-4</v>
      </c>
      <c r="E8352">
        <v>0.5</v>
      </c>
      <c r="F8352">
        <v>99011</v>
      </c>
      <c r="G8352">
        <v>43</v>
      </c>
      <c r="H8352">
        <v>98989</v>
      </c>
      <c r="I8352">
        <v>6083948</v>
      </c>
      <c r="J8352">
        <v>61.45</v>
      </c>
    </row>
    <row r="8353" spans="1:10" x14ac:dyDescent="0.45">
      <c r="A8353">
        <v>2008</v>
      </c>
      <c r="B8353">
        <v>21</v>
      </c>
      <c r="C8353">
        <v>4.4999999999999999E-4</v>
      </c>
      <c r="D8353">
        <v>4.4999999999999999E-4</v>
      </c>
      <c r="E8353">
        <v>0.5</v>
      </c>
      <c r="F8353">
        <v>98968</v>
      </c>
      <c r="G8353">
        <v>45</v>
      </c>
      <c r="H8353">
        <v>98946</v>
      </c>
      <c r="I8353">
        <v>5984959</v>
      </c>
      <c r="J8353">
        <v>60.47</v>
      </c>
    </row>
    <row r="8354" spans="1:10" x14ac:dyDescent="0.45">
      <c r="A8354">
        <v>2008</v>
      </c>
      <c r="B8354">
        <v>22</v>
      </c>
      <c r="C8354">
        <v>4.6000000000000001E-4</v>
      </c>
      <c r="D8354">
        <v>4.6000000000000001E-4</v>
      </c>
      <c r="E8354">
        <v>0.5</v>
      </c>
      <c r="F8354">
        <v>98923</v>
      </c>
      <c r="G8354">
        <v>46</v>
      </c>
      <c r="H8354">
        <v>98900</v>
      </c>
      <c r="I8354">
        <v>5886013</v>
      </c>
      <c r="J8354">
        <v>59.5</v>
      </c>
    </row>
    <row r="8355" spans="1:10" x14ac:dyDescent="0.45">
      <c r="A8355">
        <v>2008</v>
      </c>
      <c r="B8355">
        <v>23</v>
      </c>
      <c r="C8355">
        <v>4.6999999999999999E-4</v>
      </c>
      <c r="D8355">
        <v>4.6999999999999999E-4</v>
      </c>
      <c r="E8355">
        <v>0.5</v>
      </c>
      <c r="F8355">
        <v>98878</v>
      </c>
      <c r="G8355">
        <v>46</v>
      </c>
      <c r="H8355">
        <v>98855</v>
      </c>
      <c r="I8355">
        <v>5787113</v>
      </c>
      <c r="J8355">
        <v>58.53</v>
      </c>
    </row>
    <row r="8356" spans="1:10" x14ac:dyDescent="0.45">
      <c r="A8356">
        <v>2008</v>
      </c>
      <c r="B8356">
        <v>24</v>
      </c>
      <c r="C8356">
        <v>4.6999999999999999E-4</v>
      </c>
      <c r="D8356">
        <v>4.6999999999999999E-4</v>
      </c>
      <c r="E8356">
        <v>0.5</v>
      </c>
      <c r="F8356">
        <v>98831</v>
      </c>
      <c r="G8356">
        <v>47</v>
      </c>
      <c r="H8356">
        <v>98808</v>
      </c>
      <c r="I8356">
        <v>5688258</v>
      </c>
      <c r="J8356">
        <v>57.56</v>
      </c>
    </row>
    <row r="8357" spans="1:10" x14ac:dyDescent="0.45">
      <c r="A8357">
        <v>2008</v>
      </c>
      <c r="B8357">
        <v>25</v>
      </c>
      <c r="C8357">
        <v>5.1999999999999995E-4</v>
      </c>
      <c r="D8357">
        <v>5.1999999999999995E-4</v>
      </c>
      <c r="E8357">
        <v>0.5</v>
      </c>
      <c r="F8357">
        <v>98785</v>
      </c>
      <c r="G8357">
        <v>51</v>
      </c>
      <c r="H8357">
        <v>98759</v>
      </c>
      <c r="I8357">
        <v>5589450</v>
      </c>
      <c r="J8357">
        <v>56.58</v>
      </c>
    </row>
    <row r="8358" spans="1:10" x14ac:dyDescent="0.45">
      <c r="A8358">
        <v>2008</v>
      </c>
      <c r="B8358">
        <v>26</v>
      </c>
      <c r="C8358">
        <v>5.1999999999999995E-4</v>
      </c>
      <c r="D8358">
        <v>5.1999999999999995E-4</v>
      </c>
      <c r="E8358">
        <v>0.5</v>
      </c>
      <c r="F8358">
        <v>98733</v>
      </c>
      <c r="G8358">
        <v>52</v>
      </c>
      <c r="H8358">
        <v>98708</v>
      </c>
      <c r="I8358">
        <v>5490691</v>
      </c>
      <c r="J8358">
        <v>55.61</v>
      </c>
    </row>
    <row r="8359" spans="1:10" x14ac:dyDescent="0.45">
      <c r="A8359">
        <v>2008</v>
      </c>
      <c r="B8359">
        <v>27</v>
      </c>
      <c r="C8359">
        <v>5.4000000000000001E-4</v>
      </c>
      <c r="D8359">
        <v>5.4000000000000001E-4</v>
      </c>
      <c r="E8359">
        <v>0.5</v>
      </c>
      <c r="F8359">
        <v>98682</v>
      </c>
      <c r="G8359">
        <v>53</v>
      </c>
      <c r="H8359">
        <v>98655</v>
      </c>
      <c r="I8359">
        <v>5391983</v>
      </c>
      <c r="J8359">
        <v>54.64</v>
      </c>
    </row>
    <row r="8360" spans="1:10" x14ac:dyDescent="0.45">
      <c r="A8360">
        <v>2008</v>
      </c>
      <c r="B8360">
        <v>28</v>
      </c>
      <c r="C8360">
        <v>5.9000000000000003E-4</v>
      </c>
      <c r="D8360">
        <v>5.9000000000000003E-4</v>
      </c>
      <c r="E8360">
        <v>0.5</v>
      </c>
      <c r="F8360">
        <v>98629</v>
      </c>
      <c r="G8360">
        <v>58</v>
      </c>
      <c r="H8360">
        <v>98600</v>
      </c>
      <c r="I8360">
        <v>5293328</v>
      </c>
      <c r="J8360">
        <v>53.67</v>
      </c>
    </row>
    <row r="8361" spans="1:10" x14ac:dyDescent="0.45">
      <c r="A8361">
        <v>2008</v>
      </c>
      <c r="B8361">
        <v>29</v>
      </c>
      <c r="C8361">
        <v>6.2E-4</v>
      </c>
      <c r="D8361">
        <v>6.2E-4</v>
      </c>
      <c r="E8361">
        <v>0.5</v>
      </c>
      <c r="F8361">
        <v>98571</v>
      </c>
      <c r="G8361">
        <v>61</v>
      </c>
      <c r="H8361">
        <v>98540</v>
      </c>
      <c r="I8361">
        <v>5194728</v>
      </c>
      <c r="J8361">
        <v>52.7</v>
      </c>
    </row>
    <row r="8362" spans="1:10" x14ac:dyDescent="0.45">
      <c r="A8362">
        <v>2008</v>
      </c>
      <c r="B8362">
        <v>30</v>
      </c>
      <c r="C8362">
        <v>6.4000000000000005E-4</v>
      </c>
      <c r="D8362">
        <v>6.4000000000000005E-4</v>
      </c>
      <c r="E8362">
        <v>0.5</v>
      </c>
      <c r="F8362">
        <v>98510</v>
      </c>
      <c r="G8362">
        <v>63</v>
      </c>
      <c r="H8362">
        <v>98478</v>
      </c>
      <c r="I8362">
        <v>5096188</v>
      </c>
      <c r="J8362">
        <v>51.73</v>
      </c>
    </row>
    <row r="8363" spans="1:10" x14ac:dyDescent="0.45">
      <c r="A8363">
        <v>2008</v>
      </c>
      <c r="B8363">
        <v>31</v>
      </c>
      <c r="C8363">
        <v>6.8999999999999997E-4</v>
      </c>
      <c r="D8363">
        <v>6.8999999999999997E-4</v>
      </c>
      <c r="E8363">
        <v>0.5</v>
      </c>
      <c r="F8363">
        <v>98447</v>
      </c>
      <c r="G8363">
        <v>68</v>
      </c>
      <c r="H8363">
        <v>98413</v>
      </c>
      <c r="I8363">
        <v>4997710</v>
      </c>
      <c r="J8363">
        <v>50.77</v>
      </c>
    </row>
    <row r="8364" spans="1:10" x14ac:dyDescent="0.45">
      <c r="A8364">
        <v>2008</v>
      </c>
      <c r="B8364">
        <v>32</v>
      </c>
      <c r="C8364">
        <v>7.1000000000000002E-4</v>
      </c>
      <c r="D8364">
        <v>7.1000000000000002E-4</v>
      </c>
      <c r="E8364">
        <v>0.5</v>
      </c>
      <c r="F8364">
        <v>98379</v>
      </c>
      <c r="G8364">
        <v>70</v>
      </c>
      <c r="H8364">
        <v>98344</v>
      </c>
      <c r="I8364">
        <v>4899297</v>
      </c>
      <c r="J8364">
        <v>49.8</v>
      </c>
    </row>
    <row r="8365" spans="1:10" x14ac:dyDescent="0.45">
      <c r="A8365">
        <v>2008</v>
      </c>
      <c r="B8365">
        <v>33</v>
      </c>
      <c r="C8365">
        <v>7.1000000000000002E-4</v>
      </c>
      <c r="D8365">
        <v>7.1000000000000002E-4</v>
      </c>
      <c r="E8365">
        <v>0.5</v>
      </c>
      <c r="F8365">
        <v>98309</v>
      </c>
      <c r="G8365">
        <v>70</v>
      </c>
      <c r="H8365">
        <v>98274</v>
      </c>
      <c r="I8365">
        <v>4800953</v>
      </c>
      <c r="J8365">
        <v>48.84</v>
      </c>
    </row>
    <row r="8366" spans="1:10" x14ac:dyDescent="0.45">
      <c r="A8366">
        <v>2008</v>
      </c>
      <c r="B8366">
        <v>34</v>
      </c>
      <c r="C8366">
        <v>8.0999999999999996E-4</v>
      </c>
      <c r="D8366">
        <v>8.0999999999999996E-4</v>
      </c>
      <c r="E8366">
        <v>0.5</v>
      </c>
      <c r="F8366">
        <v>98239</v>
      </c>
      <c r="G8366">
        <v>79</v>
      </c>
      <c r="H8366">
        <v>98199</v>
      </c>
      <c r="I8366">
        <v>4702680</v>
      </c>
      <c r="J8366">
        <v>47.87</v>
      </c>
    </row>
    <row r="8367" spans="1:10" x14ac:dyDescent="0.45">
      <c r="A8367">
        <v>2008</v>
      </c>
      <c r="B8367">
        <v>35</v>
      </c>
      <c r="C8367">
        <v>9.1E-4</v>
      </c>
      <c r="D8367">
        <v>9.1E-4</v>
      </c>
      <c r="E8367">
        <v>0.5</v>
      </c>
      <c r="F8367">
        <v>98160</v>
      </c>
      <c r="G8367">
        <v>89</v>
      </c>
      <c r="H8367">
        <v>98115</v>
      </c>
      <c r="I8367">
        <v>4604480</v>
      </c>
      <c r="J8367">
        <v>46.91</v>
      </c>
    </row>
    <row r="8368" spans="1:10" x14ac:dyDescent="0.45">
      <c r="A8368">
        <v>2008</v>
      </c>
      <c r="B8368">
        <v>36</v>
      </c>
      <c r="C8368">
        <v>9.2000000000000003E-4</v>
      </c>
      <c r="D8368">
        <v>9.2000000000000003E-4</v>
      </c>
      <c r="E8368">
        <v>0.5</v>
      </c>
      <c r="F8368">
        <v>98070</v>
      </c>
      <c r="G8368">
        <v>91</v>
      </c>
      <c r="H8368">
        <v>98025</v>
      </c>
      <c r="I8368">
        <v>4506365</v>
      </c>
      <c r="J8368">
        <v>45.95</v>
      </c>
    </row>
    <row r="8369" spans="1:10" x14ac:dyDescent="0.45">
      <c r="A8369">
        <v>2008</v>
      </c>
      <c r="B8369">
        <v>37</v>
      </c>
      <c r="C8369">
        <v>1.0200000000000001E-3</v>
      </c>
      <c r="D8369">
        <v>1.0200000000000001E-3</v>
      </c>
      <c r="E8369">
        <v>0.5</v>
      </c>
      <c r="F8369">
        <v>97980</v>
      </c>
      <c r="G8369">
        <v>100</v>
      </c>
      <c r="H8369">
        <v>97930</v>
      </c>
      <c r="I8369">
        <v>4408340</v>
      </c>
      <c r="J8369">
        <v>44.99</v>
      </c>
    </row>
    <row r="8370" spans="1:10" x14ac:dyDescent="0.45">
      <c r="A8370">
        <v>2008</v>
      </c>
      <c r="B8370">
        <v>38</v>
      </c>
      <c r="C8370">
        <v>1.09E-3</v>
      </c>
      <c r="D8370">
        <v>1.09E-3</v>
      </c>
      <c r="E8370">
        <v>0.5</v>
      </c>
      <c r="F8370">
        <v>97880</v>
      </c>
      <c r="G8370">
        <v>107</v>
      </c>
      <c r="H8370">
        <v>97826</v>
      </c>
      <c r="I8370">
        <v>4310410</v>
      </c>
      <c r="J8370">
        <v>44.04</v>
      </c>
    </row>
    <row r="8371" spans="1:10" x14ac:dyDescent="0.45">
      <c r="A8371">
        <v>2008</v>
      </c>
      <c r="B8371">
        <v>39</v>
      </c>
      <c r="C8371">
        <v>1.1999999999999999E-3</v>
      </c>
      <c r="D8371">
        <v>1.1999999999999999E-3</v>
      </c>
      <c r="E8371">
        <v>0.5</v>
      </c>
      <c r="F8371">
        <v>97773</v>
      </c>
      <c r="G8371">
        <v>117</v>
      </c>
      <c r="H8371">
        <v>97715</v>
      </c>
      <c r="I8371">
        <v>4212584</v>
      </c>
      <c r="J8371">
        <v>43.09</v>
      </c>
    </row>
    <row r="8372" spans="1:10" x14ac:dyDescent="0.45">
      <c r="A8372">
        <v>2008</v>
      </c>
      <c r="B8372">
        <v>40</v>
      </c>
      <c r="C8372">
        <v>1.3699999999999999E-3</v>
      </c>
      <c r="D8372">
        <v>1.3699999999999999E-3</v>
      </c>
      <c r="E8372">
        <v>0.5</v>
      </c>
      <c r="F8372">
        <v>97656</v>
      </c>
      <c r="G8372">
        <v>134</v>
      </c>
      <c r="H8372">
        <v>97589</v>
      </c>
      <c r="I8372">
        <v>4114869</v>
      </c>
      <c r="J8372">
        <v>42.14</v>
      </c>
    </row>
    <row r="8373" spans="1:10" x14ac:dyDescent="0.45">
      <c r="A8373">
        <v>2008</v>
      </c>
      <c r="B8373">
        <v>41</v>
      </c>
      <c r="C8373">
        <v>1.5E-3</v>
      </c>
      <c r="D8373">
        <v>1.49E-3</v>
      </c>
      <c r="E8373">
        <v>0.5</v>
      </c>
      <c r="F8373">
        <v>97522</v>
      </c>
      <c r="G8373">
        <v>146</v>
      </c>
      <c r="H8373">
        <v>97450</v>
      </c>
      <c r="I8373">
        <v>4017280</v>
      </c>
      <c r="J8373">
        <v>41.19</v>
      </c>
    </row>
    <row r="8374" spans="1:10" x14ac:dyDescent="0.45">
      <c r="A8374">
        <v>2008</v>
      </c>
      <c r="B8374">
        <v>42</v>
      </c>
      <c r="C8374">
        <v>1.6100000000000001E-3</v>
      </c>
      <c r="D8374">
        <v>1.6100000000000001E-3</v>
      </c>
      <c r="E8374">
        <v>0.5</v>
      </c>
      <c r="F8374">
        <v>97377</v>
      </c>
      <c r="G8374">
        <v>157</v>
      </c>
      <c r="H8374">
        <v>97298</v>
      </c>
      <c r="I8374">
        <v>3919830</v>
      </c>
      <c r="J8374">
        <v>40.25</v>
      </c>
    </row>
    <row r="8375" spans="1:10" x14ac:dyDescent="0.45">
      <c r="A8375">
        <v>2008</v>
      </c>
      <c r="B8375">
        <v>43</v>
      </c>
      <c r="C8375">
        <v>1.7799999999999999E-3</v>
      </c>
      <c r="D8375">
        <v>1.7799999999999999E-3</v>
      </c>
      <c r="E8375">
        <v>0.5</v>
      </c>
      <c r="F8375">
        <v>97220</v>
      </c>
      <c r="G8375">
        <v>173</v>
      </c>
      <c r="H8375">
        <v>97133</v>
      </c>
      <c r="I8375">
        <v>3822532</v>
      </c>
      <c r="J8375">
        <v>39.32</v>
      </c>
    </row>
    <row r="8376" spans="1:10" x14ac:dyDescent="0.45">
      <c r="A8376">
        <v>2008</v>
      </c>
      <c r="B8376">
        <v>44</v>
      </c>
      <c r="C8376">
        <v>2.0300000000000001E-3</v>
      </c>
      <c r="D8376">
        <v>2.0200000000000001E-3</v>
      </c>
      <c r="E8376">
        <v>0.5</v>
      </c>
      <c r="F8376">
        <v>97047</v>
      </c>
      <c r="G8376">
        <v>196</v>
      </c>
      <c r="H8376">
        <v>96948</v>
      </c>
      <c r="I8376">
        <v>3725399</v>
      </c>
      <c r="J8376">
        <v>38.39</v>
      </c>
    </row>
    <row r="8377" spans="1:10" x14ac:dyDescent="0.45">
      <c r="A8377">
        <v>2008</v>
      </c>
      <c r="B8377">
        <v>45</v>
      </c>
      <c r="C8377">
        <v>2.1800000000000001E-3</v>
      </c>
      <c r="D8377">
        <v>2.1800000000000001E-3</v>
      </c>
      <c r="E8377">
        <v>0.5</v>
      </c>
      <c r="F8377">
        <v>96850</v>
      </c>
      <c r="G8377">
        <v>211</v>
      </c>
      <c r="H8377">
        <v>96745</v>
      </c>
      <c r="I8377">
        <v>3628450</v>
      </c>
      <c r="J8377">
        <v>37.46</v>
      </c>
    </row>
    <row r="8378" spans="1:10" x14ac:dyDescent="0.45">
      <c r="A8378">
        <v>2008</v>
      </c>
      <c r="B8378">
        <v>46</v>
      </c>
      <c r="C8378">
        <v>2.3800000000000002E-3</v>
      </c>
      <c r="D8378">
        <v>2.3800000000000002E-3</v>
      </c>
      <c r="E8378">
        <v>0.5</v>
      </c>
      <c r="F8378">
        <v>96639</v>
      </c>
      <c r="G8378">
        <v>230</v>
      </c>
      <c r="H8378">
        <v>96524</v>
      </c>
      <c r="I8378">
        <v>3531706</v>
      </c>
      <c r="J8378">
        <v>36.549999999999997</v>
      </c>
    </row>
    <row r="8379" spans="1:10" x14ac:dyDescent="0.45">
      <c r="A8379">
        <v>2008</v>
      </c>
      <c r="B8379">
        <v>47</v>
      </c>
      <c r="C8379">
        <v>2.5799999999999998E-3</v>
      </c>
      <c r="D8379">
        <v>2.5799999999999998E-3</v>
      </c>
      <c r="E8379">
        <v>0.5</v>
      </c>
      <c r="F8379">
        <v>96409</v>
      </c>
      <c r="G8379">
        <v>249</v>
      </c>
      <c r="H8379">
        <v>96285</v>
      </c>
      <c r="I8379">
        <v>3435181</v>
      </c>
      <c r="J8379">
        <v>35.630000000000003</v>
      </c>
    </row>
    <row r="8380" spans="1:10" x14ac:dyDescent="0.45">
      <c r="A8380">
        <v>2008</v>
      </c>
      <c r="B8380">
        <v>48</v>
      </c>
      <c r="C8380">
        <v>2.7799999999999999E-3</v>
      </c>
      <c r="D8380">
        <v>2.7799999999999999E-3</v>
      </c>
      <c r="E8380">
        <v>0.5</v>
      </c>
      <c r="F8380">
        <v>96161</v>
      </c>
      <c r="G8380">
        <v>267</v>
      </c>
      <c r="H8380">
        <v>96027</v>
      </c>
      <c r="I8380">
        <v>3338896</v>
      </c>
      <c r="J8380">
        <v>34.72</v>
      </c>
    </row>
    <row r="8381" spans="1:10" x14ac:dyDescent="0.45">
      <c r="A8381">
        <v>2008</v>
      </c>
      <c r="B8381">
        <v>49</v>
      </c>
      <c r="C8381">
        <v>3.0699999999999998E-3</v>
      </c>
      <c r="D8381">
        <v>3.0699999999999998E-3</v>
      </c>
      <c r="E8381">
        <v>0.5</v>
      </c>
      <c r="F8381">
        <v>95894</v>
      </c>
      <c r="G8381">
        <v>294</v>
      </c>
      <c r="H8381">
        <v>95747</v>
      </c>
      <c r="I8381">
        <v>3242869</v>
      </c>
      <c r="J8381">
        <v>33.82</v>
      </c>
    </row>
    <row r="8382" spans="1:10" x14ac:dyDescent="0.45">
      <c r="A8382">
        <v>2008</v>
      </c>
      <c r="B8382">
        <v>50</v>
      </c>
      <c r="C8382">
        <v>3.3400000000000001E-3</v>
      </c>
      <c r="D8382">
        <v>3.3400000000000001E-3</v>
      </c>
      <c r="E8382">
        <v>0.5</v>
      </c>
      <c r="F8382">
        <v>95600</v>
      </c>
      <c r="G8382">
        <v>319</v>
      </c>
      <c r="H8382">
        <v>95440</v>
      </c>
      <c r="I8382">
        <v>3147122</v>
      </c>
      <c r="J8382">
        <v>32.92</v>
      </c>
    </row>
    <row r="8383" spans="1:10" x14ac:dyDescent="0.45">
      <c r="A8383">
        <v>2008</v>
      </c>
      <c r="B8383">
        <v>51</v>
      </c>
      <c r="C8383">
        <v>3.5000000000000001E-3</v>
      </c>
      <c r="D8383">
        <v>3.49E-3</v>
      </c>
      <c r="E8383">
        <v>0.5</v>
      </c>
      <c r="F8383">
        <v>95281</v>
      </c>
      <c r="G8383">
        <v>333</v>
      </c>
      <c r="H8383">
        <v>95114</v>
      </c>
      <c r="I8383">
        <v>3051682</v>
      </c>
      <c r="J8383">
        <v>32.03</v>
      </c>
    </row>
    <row r="8384" spans="1:10" x14ac:dyDescent="0.45">
      <c r="A8384">
        <v>2008</v>
      </c>
      <c r="B8384">
        <v>52</v>
      </c>
      <c r="C8384">
        <v>3.82E-3</v>
      </c>
      <c r="D8384">
        <v>3.81E-3</v>
      </c>
      <c r="E8384">
        <v>0.5</v>
      </c>
      <c r="F8384">
        <v>94948</v>
      </c>
      <c r="G8384">
        <v>362</v>
      </c>
      <c r="H8384">
        <v>94767</v>
      </c>
      <c r="I8384">
        <v>2956568</v>
      </c>
      <c r="J8384">
        <v>31.14</v>
      </c>
    </row>
    <row r="8385" spans="1:10" x14ac:dyDescent="0.45">
      <c r="A8385">
        <v>2008</v>
      </c>
      <c r="B8385">
        <v>53</v>
      </c>
      <c r="C8385">
        <v>3.96E-3</v>
      </c>
      <c r="D8385">
        <v>3.9500000000000004E-3</v>
      </c>
      <c r="E8385">
        <v>0.5</v>
      </c>
      <c r="F8385">
        <v>94586</v>
      </c>
      <c r="G8385">
        <v>374</v>
      </c>
      <c r="H8385">
        <v>94399</v>
      </c>
      <c r="I8385">
        <v>2861801</v>
      </c>
      <c r="J8385">
        <v>30.26</v>
      </c>
    </row>
    <row r="8386" spans="1:10" x14ac:dyDescent="0.45">
      <c r="A8386">
        <v>2008</v>
      </c>
      <c r="B8386">
        <v>54</v>
      </c>
      <c r="C8386">
        <v>4.1999999999999997E-3</v>
      </c>
      <c r="D8386">
        <v>4.1999999999999997E-3</v>
      </c>
      <c r="E8386">
        <v>0.5</v>
      </c>
      <c r="F8386">
        <v>94212</v>
      </c>
      <c r="G8386">
        <v>395</v>
      </c>
      <c r="H8386">
        <v>94014</v>
      </c>
      <c r="I8386">
        <v>2767402</v>
      </c>
      <c r="J8386">
        <v>29.37</v>
      </c>
    </row>
    <row r="8387" spans="1:10" x14ac:dyDescent="0.45">
      <c r="A8387">
        <v>2008</v>
      </c>
      <c r="B8387">
        <v>55</v>
      </c>
      <c r="C8387">
        <v>4.5999999999999999E-3</v>
      </c>
      <c r="D8387">
        <v>4.5900000000000003E-3</v>
      </c>
      <c r="E8387">
        <v>0.5</v>
      </c>
      <c r="F8387">
        <v>93816</v>
      </c>
      <c r="G8387">
        <v>430</v>
      </c>
      <c r="H8387">
        <v>93601</v>
      </c>
      <c r="I8387">
        <v>2673388</v>
      </c>
      <c r="J8387">
        <v>28.5</v>
      </c>
    </row>
    <row r="8388" spans="1:10" x14ac:dyDescent="0.45">
      <c r="A8388">
        <v>2008</v>
      </c>
      <c r="B8388">
        <v>56</v>
      </c>
      <c r="C8388">
        <v>4.9399999999999999E-3</v>
      </c>
      <c r="D8388">
        <v>4.9300000000000004E-3</v>
      </c>
      <c r="E8388">
        <v>0.5</v>
      </c>
      <c r="F8388">
        <v>93386</v>
      </c>
      <c r="G8388">
        <v>461</v>
      </c>
      <c r="H8388">
        <v>93156</v>
      </c>
      <c r="I8388">
        <v>2579787</v>
      </c>
      <c r="J8388">
        <v>27.62</v>
      </c>
    </row>
    <row r="8389" spans="1:10" x14ac:dyDescent="0.45">
      <c r="A8389">
        <v>2008</v>
      </c>
      <c r="B8389">
        <v>57</v>
      </c>
      <c r="C8389">
        <v>5.1799999999999997E-3</v>
      </c>
      <c r="D8389">
        <v>5.1700000000000001E-3</v>
      </c>
      <c r="E8389">
        <v>0.5</v>
      </c>
      <c r="F8389">
        <v>92925</v>
      </c>
      <c r="G8389">
        <v>480</v>
      </c>
      <c r="H8389">
        <v>92685</v>
      </c>
      <c r="I8389">
        <v>2486631</v>
      </c>
      <c r="J8389">
        <v>26.76</v>
      </c>
    </row>
    <row r="8390" spans="1:10" x14ac:dyDescent="0.45">
      <c r="A8390">
        <v>2008</v>
      </c>
      <c r="B8390">
        <v>58</v>
      </c>
      <c r="C8390">
        <v>5.6499999999999996E-3</v>
      </c>
      <c r="D8390">
        <v>5.6299999999999996E-3</v>
      </c>
      <c r="E8390">
        <v>0.5</v>
      </c>
      <c r="F8390">
        <v>92445</v>
      </c>
      <c r="G8390">
        <v>521</v>
      </c>
      <c r="H8390">
        <v>92185</v>
      </c>
      <c r="I8390">
        <v>2393946</v>
      </c>
      <c r="J8390">
        <v>25.9</v>
      </c>
    </row>
    <row r="8391" spans="1:10" x14ac:dyDescent="0.45">
      <c r="A8391">
        <v>2008</v>
      </c>
      <c r="B8391">
        <v>59</v>
      </c>
      <c r="C8391">
        <v>6.13E-3</v>
      </c>
      <c r="D8391">
        <v>6.11E-3</v>
      </c>
      <c r="E8391">
        <v>0.5</v>
      </c>
      <c r="F8391">
        <v>91924</v>
      </c>
      <c r="G8391">
        <v>562</v>
      </c>
      <c r="H8391">
        <v>91643</v>
      </c>
      <c r="I8391">
        <v>2301761</v>
      </c>
      <c r="J8391">
        <v>25.04</v>
      </c>
    </row>
    <row r="8392" spans="1:10" x14ac:dyDescent="0.45">
      <c r="A8392">
        <v>2008</v>
      </c>
      <c r="B8392">
        <v>60</v>
      </c>
      <c r="C8392">
        <v>6.9899999999999997E-3</v>
      </c>
      <c r="D8392">
        <v>6.9699999999999996E-3</v>
      </c>
      <c r="E8392">
        <v>0.5</v>
      </c>
      <c r="F8392">
        <v>91363</v>
      </c>
      <c r="G8392">
        <v>637</v>
      </c>
      <c r="H8392">
        <v>91044</v>
      </c>
      <c r="I8392">
        <v>2210118</v>
      </c>
      <c r="J8392">
        <v>24.19</v>
      </c>
    </row>
    <row r="8393" spans="1:10" x14ac:dyDescent="0.45">
      <c r="A8393">
        <v>2008</v>
      </c>
      <c r="B8393">
        <v>61</v>
      </c>
      <c r="C8393">
        <v>7.45E-3</v>
      </c>
      <c r="D8393">
        <v>7.4200000000000004E-3</v>
      </c>
      <c r="E8393">
        <v>0.5</v>
      </c>
      <c r="F8393">
        <v>90726</v>
      </c>
      <c r="G8393">
        <v>673</v>
      </c>
      <c r="H8393">
        <v>90389</v>
      </c>
      <c r="I8393">
        <v>2119074</v>
      </c>
      <c r="J8393">
        <v>23.36</v>
      </c>
    </row>
    <row r="8394" spans="1:10" x14ac:dyDescent="0.45">
      <c r="A8394">
        <v>2008</v>
      </c>
      <c r="B8394">
        <v>62</v>
      </c>
      <c r="C8394">
        <v>8.1899999999999994E-3</v>
      </c>
      <c r="D8394">
        <v>8.1600000000000006E-3</v>
      </c>
      <c r="E8394">
        <v>0.5</v>
      </c>
      <c r="F8394">
        <v>90052</v>
      </c>
      <c r="G8394">
        <v>735</v>
      </c>
      <c r="H8394">
        <v>89685</v>
      </c>
      <c r="I8394">
        <v>2028684</v>
      </c>
      <c r="J8394">
        <v>22.53</v>
      </c>
    </row>
    <row r="8395" spans="1:10" x14ac:dyDescent="0.45">
      <c r="A8395">
        <v>2008</v>
      </c>
      <c r="B8395">
        <v>63</v>
      </c>
      <c r="C8395">
        <v>8.8999999999999999E-3</v>
      </c>
      <c r="D8395">
        <v>8.8599999999999998E-3</v>
      </c>
      <c r="E8395">
        <v>0.5</v>
      </c>
      <c r="F8395">
        <v>89318</v>
      </c>
      <c r="G8395">
        <v>792</v>
      </c>
      <c r="H8395">
        <v>88922</v>
      </c>
      <c r="I8395">
        <v>1938999</v>
      </c>
      <c r="J8395">
        <v>21.71</v>
      </c>
    </row>
    <row r="8396" spans="1:10" x14ac:dyDescent="0.45">
      <c r="A8396">
        <v>2008</v>
      </c>
      <c r="B8396">
        <v>64</v>
      </c>
      <c r="C8396">
        <v>0.01</v>
      </c>
      <c r="D8396">
        <v>9.9500000000000005E-3</v>
      </c>
      <c r="E8396">
        <v>0.5</v>
      </c>
      <c r="F8396">
        <v>88526</v>
      </c>
      <c r="G8396">
        <v>881</v>
      </c>
      <c r="H8396">
        <v>88086</v>
      </c>
      <c r="I8396">
        <v>1850077</v>
      </c>
      <c r="J8396">
        <v>20.9</v>
      </c>
    </row>
    <row r="8397" spans="1:10" x14ac:dyDescent="0.45">
      <c r="A8397">
        <v>2008</v>
      </c>
      <c r="B8397">
        <v>65</v>
      </c>
      <c r="C8397">
        <v>1.076E-2</v>
      </c>
      <c r="D8397">
        <v>1.0699999999999999E-2</v>
      </c>
      <c r="E8397">
        <v>0.5</v>
      </c>
      <c r="F8397">
        <v>87645</v>
      </c>
      <c r="G8397">
        <v>938</v>
      </c>
      <c r="H8397">
        <v>87176</v>
      </c>
      <c r="I8397">
        <v>1761992</v>
      </c>
      <c r="J8397">
        <v>20.100000000000001</v>
      </c>
    </row>
    <row r="8398" spans="1:10" x14ac:dyDescent="0.45">
      <c r="A8398">
        <v>2008</v>
      </c>
      <c r="B8398">
        <v>66</v>
      </c>
      <c r="C8398">
        <v>1.1730000000000001E-2</v>
      </c>
      <c r="D8398">
        <v>1.167E-2</v>
      </c>
      <c r="E8398">
        <v>0.5</v>
      </c>
      <c r="F8398">
        <v>86708</v>
      </c>
      <c r="G8398">
        <v>1011</v>
      </c>
      <c r="H8398">
        <v>86202</v>
      </c>
      <c r="I8398">
        <v>1674815</v>
      </c>
      <c r="J8398">
        <v>19.32</v>
      </c>
    </row>
    <row r="8399" spans="1:10" x14ac:dyDescent="0.45">
      <c r="A8399">
        <v>2008</v>
      </c>
      <c r="B8399">
        <v>67</v>
      </c>
      <c r="C8399">
        <v>1.269E-2</v>
      </c>
      <c r="D8399">
        <v>1.261E-2</v>
      </c>
      <c r="E8399">
        <v>0.5</v>
      </c>
      <c r="F8399">
        <v>85696</v>
      </c>
      <c r="G8399">
        <v>1081</v>
      </c>
      <c r="H8399">
        <v>85156</v>
      </c>
      <c r="I8399">
        <v>1588613</v>
      </c>
      <c r="J8399">
        <v>18.54</v>
      </c>
    </row>
    <row r="8400" spans="1:10" x14ac:dyDescent="0.45">
      <c r="A8400">
        <v>2008</v>
      </c>
      <c r="B8400">
        <v>68</v>
      </c>
      <c r="C8400">
        <v>1.3769999999999999E-2</v>
      </c>
      <c r="D8400">
        <v>1.3679999999999999E-2</v>
      </c>
      <c r="E8400">
        <v>0.5</v>
      </c>
      <c r="F8400">
        <v>84615</v>
      </c>
      <c r="G8400">
        <v>1157</v>
      </c>
      <c r="H8400">
        <v>84037</v>
      </c>
      <c r="I8400">
        <v>1503458</v>
      </c>
      <c r="J8400">
        <v>17.77</v>
      </c>
    </row>
    <row r="8401" spans="1:10" x14ac:dyDescent="0.45">
      <c r="A8401">
        <v>2008</v>
      </c>
      <c r="B8401">
        <v>69</v>
      </c>
      <c r="C8401">
        <v>1.532E-2</v>
      </c>
      <c r="D8401">
        <v>1.521E-2</v>
      </c>
      <c r="E8401">
        <v>0.5</v>
      </c>
      <c r="F8401">
        <v>83458</v>
      </c>
      <c r="G8401">
        <v>1269</v>
      </c>
      <c r="H8401">
        <v>82824</v>
      </c>
      <c r="I8401">
        <v>1419421</v>
      </c>
      <c r="J8401">
        <v>17.010000000000002</v>
      </c>
    </row>
    <row r="8402" spans="1:10" x14ac:dyDescent="0.45">
      <c r="A8402">
        <v>2008</v>
      </c>
      <c r="B8402">
        <v>70</v>
      </c>
      <c r="C8402">
        <v>1.6740000000000001E-2</v>
      </c>
      <c r="D8402">
        <v>1.661E-2</v>
      </c>
      <c r="E8402">
        <v>0.5</v>
      </c>
      <c r="F8402">
        <v>82189</v>
      </c>
      <c r="G8402">
        <v>1365</v>
      </c>
      <c r="H8402">
        <v>81507</v>
      </c>
      <c r="I8402">
        <v>1336597</v>
      </c>
      <c r="J8402">
        <v>16.260000000000002</v>
      </c>
    </row>
    <row r="8403" spans="1:10" x14ac:dyDescent="0.45">
      <c r="A8403">
        <v>2008</v>
      </c>
      <c r="B8403">
        <v>71</v>
      </c>
      <c r="C8403">
        <v>1.8020000000000001E-2</v>
      </c>
      <c r="D8403">
        <v>1.7860000000000001E-2</v>
      </c>
      <c r="E8403">
        <v>0.5</v>
      </c>
      <c r="F8403">
        <v>80824</v>
      </c>
      <c r="G8403">
        <v>1443</v>
      </c>
      <c r="H8403">
        <v>80103</v>
      </c>
      <c r="I8403">
        <v>1255091</v>
      </c>
      <c r="J8403">
        <v>15.53</v>
      </c>
    </row>
    <row r="8404" spans="1:10" x14ac:dyDescent="0.45">
      <c r="A8404">
        <v>2008</v>
      </c>
      <c r="B8404">
        <v>72</v>
      </c>
      <c r="C8404">
        <v>2.036E-2</v>
      </c>
      <c r="D8404">
        <v>2.0150000000000001E-2</v>
      </c>
      <c r="E8404">
        <v>0.5</v>
      </c>
      <c r="F8404">
        <v>79381</v>
      </c>
      <c r="G8404">
        <v>1600</v>
      </c>
      <c r="H8404">
        <v>78581</v>
      </c>
      <c r="I8404">
        <v>1174988</v>
      </c>
      <c r="J8404">
        <v>14.8</v>
      </c>
    </row>
    <row r="8405" spans="1:10" x14ac:dyDescent="0.45">
      <c r="A8405">
        <v>2008</v>
      </c>
      <c r="B8405">
        <v>73</v>
      </c>
      <c r="C8405">
        <v>2.2120000000000001E-2</v>
      </c>
      <c r="D8405">
        <v>2.188E-2</v>
      </c>
      <c r="E8405">
        <v>0.5</v>
      </c>
      <c r="F8405">
        <v>77781</v>
      </c>
      <c r="G8405">
        <v>1702</v>
      </c>
      <c r="H8405">
        <v>76930</v>
      </c>
      <c r="I8405">
        <v>1096407</v>
      </c>
      <c r="J8405">
        <v>14.1</v>
      </c>
    </row>
    <row r="8406" spans="1:10" x14ac:dyDescent="0.45">
      <c r="A8406">
        <v>2008</v>
      </c>
      <c r="B8406">
        <v>74</v>
      </c>
      <c r="C8406">
        <v>2.445E-2</v>
      </c>
      <c r="D8406">
        <v>2.4160000000000001E-2</v>
      </c>
      <c r="E8406">
        <v>0.5</v>
      </c>
      <c r="F8406">
        <v>76080</v>
      </c>
      <c r="G8406">
        <v>1838</v>
      </c>
      <c r="H8406">
        <v>75161</v>
      </c>
      <c r="I8406">
        <v>1019476</v>
      </c>
      <c r="J8406">
        <v>13.4</v>
      </c>
    </row>
    <row r="8407" spans="1:10" x14ac:dyDescent="0.45">
      <c r="A8407">
        <v>2008</v>
      </c>
      <c r="B8407">
        <v>75</v>
      </c>
      <c r="C8407">
        <v>2.7060000000000001E-2</v>
      </c>
      <c r="D8407">
        <v>2.6700000000000002E-2</v>
      </c>
      <c r="E8407">
        <v>0.5</v>
      </c>
      <c r="F8407">
        <v>74242</v>
      </c>
      <c r="G8407">
        <v>1982</v>
      </c>
      <c r="H8407">
        <v>73251</v>
      </c>
      <c r="I8407">
        <v>944315</v>
      </c>
      <c r="J8407">
        <v>12.72</v>
      </c>
    </row>
    <row r="8408" spans="1:10" x14ac:dyDescent="0.45">
      <c r="A8408">
        <v>2008</v>
      </c>
      <c r="B8408">
        <v>76</v>
      </c>
      <c r="C8408">
        <v>2.9790000000000001E-2</v>
      </c>
      <c r="D8408">
        <v>2.9360000000000001E-2</v>
      </c>
      <c r="E8408">
        <v>0.5</v>
      </c>
      <c r="F8408">
        <v>72260</v>
      </c>
      <c r="G8408">
        <v>2121</v>
      </c>
      <c r="H8408">
        <v>71199</v>
      </c>
      <c r="I8408">
        <v>871064</v>
      </c>
      <c r="J8408">
        <v>12.05</v>
      </c>
    </row>
    <row r="8409" spans="1:10" x14ac:dyDescent="0.45">
      <c r="A8409">
        <v>2008</v>
      </c>
      <c r="B8409">
        <v>77</v>
      </c>
      <c r="C8409">
        <v>3.2759999999999997E-2</v>
      </c>
      <c r="D8409">
        <v>3.2230000000000002E-2</v>
      </c>
      <c r="E8409">
        <v>0.5</v>
      </c>
      <c r="F8409">
        <v>70139</v>
      </c>
      <c r="G8409">
        <v>2260</v>
      </c>
      <c r="H8409">
        <v>69009</v>
      </c>
      <c r="I8409">
        <v>799865</v>
      </c>
      <c r="J8409">
        <v>11.4</v>
      </c>
    </row>
    <row r="8410" spans="1:10" x14ac:dyDescent="0.45">
      <c r="A8410">
        <v>2008</v>
      </c>
      <c r="B8410">
        <v>78</v>
      </c>
      <c r="C8410">
        <v>3.6429999999999997E-2</v>
      </c>
      <c r="D8410">
        <v>3.5770000000000003E-2</v>
      </c>
      <c r="E8410">
        <v>0.5</v>
      </c>
      <c r="F8410">
        <v>67878</v>
      </c>
      <c r="G8410">
        <v>2428</v>
      </c>
      <c r="H8410">
        <v>66664</v>
      </c>
      <c r="I8410">
        <v>730856</v>
      </c>
      <c r="J8410">
        <v>10.77</v>
      </c>
    </row>
    <row r="8411" spans="1:10" x14ac:dyDescent="0.45">
      <c r="A8411">
        <v>2008</v>
      </c>
      <c r="B8411">
        <v>79</v>
      </c>
      <c r="C8411">
        <v>3.9719999999999998E-2</v>
      </c>
      <c r="D8411">
        <v>3.8949999999999999E-2</v>
      </c>
      <c r="E8411">
        <v>0.5</v>
      </c>
      <c r="F8411">
        <v>65450</v>
      </c>
      <c r="G8411">
        <v>2549</v>
      </c>
      <c r="H8411">
        <v>64175</v>
      </c>
      <c r="I8411">
        <v>664192</v>
      </c>
      <c r="J8411">
        <v>10.15</v>
      </c>
    </row>
    <row r="8412" spans="1:10" x14ac:dyDescent="0.45">
      <c r="A8412">
        <v>2008</v>
      </c>
      <c r="B8412">
        <v>80</v>
      </c>
      <c r="C8412">
        <v>4.4909999999999999E-2</v>
      </c>
      <c r="D8412">
        <v>4.3920000000000001E-2</v>
      </c>
      <c r="E8412">
        <v>0.5</v>
      </c>
      <c r="F8412">
        <v>62901</v>
      </c>
      <c r="G8412">
        <v>2763</v>
      </c>
      <c r="H8412">
        <v>61520</v>
      </c>
      <c r="I8412">
        <v>600017</v>
      </c>
      <c r="J8412">
        <v>9.5399999999999991</v>
      </c>
    </row>
    <row r="8413" spans="1:10" x14ac:dyDescent="0.45">
      <c r="A8413">
        <v>2008</v>
      </c>
      <c r="B8413">
        <v>81</v>
      </c>
      <c r="C8413">
        <v>4.9590000000000002E-2</v>
      </c>
      <c r="D8413">
        <v>4.8390000000000002E-2</v>
      </c>
      <c r="E8413">
        <v>0.5</v>
      </c>
      <c r="F8413">
        <v>60138</v>
      </c>
      <c r="G8413">
        <v>2910</v>
      </c>
      <c r="H8413">
        <v>58683</v>
      </c>
      <c r="I8413">
        <v>538497</v>
      </c>
      <c r="J8413">
        <v>8.9499999999999993</v>
      </c>
    </row>
    <row r="8414" spans="1:10" x14ac:dyDescent="0.45">
      <c r="A8414">
        <v>2008</v>
      </c>
      <c r="B8414">
        <v>82</v>
      </c>
      <c r="C8414">
        <v>5.5210000000000002E-2</v>
      </c>
      <c r="D8414">
        <v>5.3719999999999997E-2</v>
      </c>
      <c r="E8414">
        <v>0.5</v>
      </c>
      <c r="F8414">
        <v>57228</v>
      </c>
      <c r="G8414">
        <v>3074</v>
      </c>
      <c r="H8414">
        <v>55691</v>
      </c>
      <c r="I8414">
        <v>479814</v>
      </c>
      <c r="J8414">
        <v>8.3800000000000008</v>
      </c>
    </row>
    <row r="8415" spans="1:10" x14ac:dyDescent="0.45">
      <c r="A8415">
        <v>2008</v>
      </c>
      <c r="B8415">
        <v>83</v>
      </c>
      <c r="C8415">
        <v>6.2309999999999997E-2</v>
      </c>
      <c r="D8415">
        <v>6.0420000000000001E-2</v>
      </c>
      <c r="E8415">
        <v>0.5</v>
      </c>
      <c r="F8415">
        <v>54154</v>
      </c>
      <c r="G8415">
        <v>3272</v>
      </c>
      <c r="H8415">
        <v>52518</v>
      </c>
      <c r="I8415">
        <v>424123</v>
      </c>
      <c r="J8415">
        <v>7.83</v>
      </c>
    </row>
    <row r="8416" spans="1:10" x14ac:dyDescent="0.45">
      <c r="A8416">
        <v>2008</v>
      </c>
      <c r="B8416">
        <v>84</v>
      </c>
      <c r="C8416">
        <v>6.9559999999999997E-2</v>
      </c>
      <c r="D8416">
        <v>6.7220000000000002E-2</v>
      </c>
      <c r="E8416">
        <v>0.5</v>
      </c>
      <c r="F8416">
        <v>50882</v>
      </c>
      <c r="G8416">
        <v>3420</v>
      </c>
      <c r="H8416">
        <v>49172</v>
      </c>
      <c r="I8416">
        <v>371605</v>
      </c>
      <c r="J8416">
        <v>7.3</v>
      </c>
    </row>
    <row r="8417" spans="1:10" x14ac:dyDescent="0.45">
      <c r="A8417">
        <v>2008</v>
      </c>
      <c r="B8417">
        <v>85</v>
      </c>
      <c r="C8417">
        <v>7.8799999999999995E-2</v>
      </c>
      <c r="D8417">
        <v>7.5810000000000002E-2</v>
      </c>
      <c r="E8417">
        <v>0.5</v>
      </c>
      <c r="F8417">
        <v>47462</v>
      </c>
      <c r="G8417">
        <v>3598</v>
      </c>
      <c r="H8417">
        <v>45663</v>
      </c>
      <c r="I8417">
        <v>322433</v>
      </c>
      <c r="J8417">
        <v>6.79</v>
      </c>
    </row>
    <row r="8418" spans="1:10" x14ac:dyDescent="0.45">
      <c r="A8418">
        <v>2008</v>
      </c>
      <c r="B8418">
        <v>86</v>
      </c>
      <c r="C8418">
        <v>8.9260000000000006E-2</v>
      </c>
      <c r="D8418">
        <v>8.5449999999999998E-2</v>
      </c>
      <c r="E8418">
        <v>0.5</v>
      </c>
      <c r="F8418">
        <v>43863</v>
      </c>
      <c r="G8418">
        <v>3748</v>
      </c>
      <c r="H8418">
        <v>41989</v>
      </c>
      <c r="I8418">
        <v>276771</v>
      </c>
      <c r="J8418">
        <v>6.31</v>
      </c>
    </row>
    <row r="8419" spans="1:10" x14ac:dyDescent="0.45">
      <c r="A8419">
        <v>2008</v>
      </c>
      <c r="B8419">
        <v>87</v>
      </c>
      <c r="C8419">
        <v>9.9699999999999997E-2</v>
      </c>
      <c r="D8419">
        <v>9.4960000000000003E-2</v>
      </c>
      <c r="E8419">
        <v>0.5</v>
      </c>
      <c r="F8419">
        <v>40115</v>
      </c>
      <c r="G8419">
        <v>3809</v>
      </c>
      <c r="H8419">
        <v>38211</v>
      </c>
      <c r="I8419">
        <v>234781</v>
      </c>
      <c r="J8419">
        <v>5.85</v>
      </c>
    </row>
    <row r="8420" spans="1:10" x14ac:dyDescent="0.45">
      <c r="A8420">
        <v>2008</v>
      </c>
      <c r="B8420">
        <v>88</v>
      </c>
      <c r="C8420">
        <v>0.11713</v>
      </c>
      <c r="D8420">
        <v>0.11065</v>
      </c>
      <c r="E8420">
        <v>0.5</v>
      </c>
      <c r="F8420">
        <v>36306</v>
      </c>
      <c r="G8420">
        <v>4017</v>
      </c>
      <c r="H8420">
        <v>34297</v>
      </c>
      <c r="I8420">
        <v>196571</v>
      </c>
      <c r="J8420">
        <v>5.41</v>
      </c>
    </row>
    <row r="8421" spans="1:10" x14ac:dyDescent="0.45">
      <c r="A8421">
        <v>2008</v>
      </c>
      <c r="B8421">
        <v>89</v>
      </c>
      <c r="C8421">
        <v>0.12820000000000001</v>
      </c>
      <c r="D8421">
        <v>0.12048</v>
      </c>
      <c r="E8421">
        <v>0.5</v>
      </c>
      <c r="F8421">
        <v>32289</v>
      </c>
      <c r="G8421">
        <v>3890</v>
      </c>
      <c r="H8421">
        <v>30344</v>
      </c>
      <c r="I8421">
        <v>162273</v>
      </c>
      <c r="J8421">
        <v>5.03</v>
      </c>
    </row>
    <row r="8422" spans="1:10" x14ac:dyDescent="0.45">
      <c r="A8422">
        <v>2008</v>
      </c>
      <c r="B8422">
        <v>90</v>
      </c>
      <c r="C8422">
        <v>0.14580000000000001</v>
      </c>
      <c r="D8422">
        <v>0.13589000000000001</v>
      </c>
      <c r="E8422">
        <v>0.5</v>
      </c>
      <c r="F8422">
        <v>28399</v>
      </c>
      <c r="G8422">
        <v>3859</v>
      </c>
      <c r="H8422">
        <v>26469</v>
      </c>
      <c r="I8422">
        <v>131930</v>
      </c>
      <c r="J8422">
        <v>4.6500000000000004</v>
      </c>
    </row>
    <row r="8423" spans="1:10" x14ac:dyDescent="0.45">
      <c r="A8423">
        <v>2008</v>
      </c>
      <c r="B8423">
        <v>91</v>
      </c>
      <c r="C8423">
        <v>0.16435</v>
      </c>
      <c r="D8423">
        <v>0.15187</v>
      </c>
      <c r="E8423">
        <v>0.5</v>
      </c>
      <c r="F8423">
        <v>24539</v>
      </c>
      <c r="G8423">
        <v>3727</v>
      </c>
      <c r="H8423">
        <v>22676</v>
      </c>
      <c r="I8423">
        <v>105461</v>
      </c>
      <c r="J8423">
        <v>4.3</v>
      </c>
    </row>
    <row r="8424" spans="1:10" x14ac:dyDescent="0.45">
      <c r="A8424">
        <v>2008</v>
      </c>
      <c r="B8424">
        <v>92</v>
      </c>
      <c r="C8424">
        <v>0.18557999999999999</v>
      </c>
      <c r="D8424">
        <v>0.16982</v>
      </c>
      <c r="E8424">
        <v>0.5</v>
      </c>
      <c r="F8424">
        <v>20813</v>
      </c>
      <c r="G8424">
        <v>3534</v>
      </c>
      <c r="H8424">
        <v>19045</v>
      </c>
      <c r="I8424">
        <v>82785</v>
      </c>
      <c r="J8424">
        <v>3.98</v>
      </c>
    </row>
    <row r="8425" spans="1:10" x14ac:dyDescent="0.45">
      <c r="A8425">
        <v>2008</v>
      </c>
      <c r="B8425">
        <v>93</v>
      </c>
      <c r="C8425">
        <v>0.20488999999999999</v>
      </c>
      <c r="D8425">
        <v>0.18584999999999999</v>
      </c>
      <c r="E8425">
        <v>0.5</v>
      </c>
      <c r="F8425">
        <v>17278</v>
      </c>
      <c r="G8425">
        <v>3211</v>
      </c>
      <c r="H8425">
        <v>15673</v>
      </c>
      <c r="I8425">
        <v>63739</v>
      </c>
      <c r="J8425">
        <v>3.69</v>
      </c>
    </row>
    <row r="8426" spans="1:10" x14ac:dyDescent="0.45">
      <c r="A8426">
        <v>2008</v>
      </c>
      <c r="B8426">
        <v>94</v>
      </c>
      <c r="C8426">
        <v>0.23091</v>
      </c>
      <c r="D8426">
        <v>0.20701</v>
      </c>
      <c r="E8426">
        <v>0.5</v>
      </c>
      <c r="F8426">
        <v>14067</v>
      </c>
      <c r="G8426">
        <v>2912</v>
      </c>
      <c r="H8426">
        <v>12611</v>
      </c>
      <c r="I8426">
        <v>48067</v>
      </c>
      <c r="J8426">
        <v>3.42</v>
      </c>
    </row>
    <row r="8427" spans="1:10" x14ac:dyDescent="0.45">
      <c r="A8427">
        <v>2008</v>
      </c>
      <c r="B8427">
        <v>95</v>
      </c>
      <c r="C8427">
        <v>0.25213999999999998</v>
      </c>
      <c r="D8427">
        <v>0.22391</v>
      </c>
      <c r="E8427">
        <v>0.5</v>
      </c>
      <c r="F8427">
        <v>11155</v>
      </c>
      <c r="G8427">
        <v>2498</v>
      </c>
      <c r="H8427">
        <v>9906</v>
      </c>
      <c r="I8427">
        <v>35456</v>
      </c>
      <c r="J8427">
        <v>3.18</v>
      </c>
    </row>
    <row r="8428" spans="1:10" x14ac:dyDescent="0.45">
      <c r="A8428">
        <v>2008</v>
      </c>
      <c r="B8428">
        <v>96</v>
      </c>
      <c r="C8428">
        <v>0.27844000000000002</v>
      </c>
      <c r="D8428">
        <v>0.24440999999999999</v>
      </c>
      <c r="E8428">
        <v>0.5</v>
      </c>
      <c r="F8428">
        <v>8657</v>
      </c>
      <c r="G8428">
        <v>2116</v>
      </c>
      <c r="H8428">
        <v>7599</v>
      </c>
      <c r="I8428">
        <v>25550</v>
      </c>
      <c r="J8428">
        <v>2.95</v>
      </c>
    </row>
    <row r="8429" spans="1:10" x14ac:dyDescent="0.45">
      <c r="A8429">
        <v>2008</v>
      </c>
      <c r="B8429">
        <v>97</v>
      </c>
      <c r="C8429">
        <v>0.30635000000000001</v>
      </c>
      <c r="D8429">
        <v>0.26566000000000001</v>
      </c>
      <c r="E8429">
        <v>0.5</v>
      </c>
      <c r="F8429">
        <v>6541</v>
      </c>
      <c r="G8429">
        <v>1738</v>
      </c>
      <c r="H8429">
        <v>5672</v>
      </c>
      <c r="I8429">
        <v>17950</v>
      </c>
      <c r="J8429">
        <v>2.74</v>
      </c>
    </row>
    <row r="8430" spans="1:10" x14ac:dyDescent="0.45">
      <c r="A8430">
        <v>2008</v>
      </c>
      <c r="B8430">
        <v>98</v>
      </c>
      <c r="C8430">
        <v>0.33576</v>
      </c>
      <c r="D8430">
        <v>0.28749999999999998</v>
      </c>
      <c r="E8430">
        <v>0.5</v>
      </c>
      <c r="F8430">
        <v>4804</v>
      </c>
      <c r="G8430">
        <v>1381</v>
      </c>
      <c r="H8430">
        <v>4113</v>
      </c>
      <c r="I8430">
        <v>12278</v>
      </c>
      <c r="J8430">
        <v>2.56</v>
      </c>
    </row>
    <row r="8431" spans="1:10" x14ac:dyDescent="0.45">
      <c r="A8431">
        <v>2008</v>
      </c>
      <c r="B8431">
        <v>99</v>
      </c>
      <c r="C8431">
        <v>0.36649999999999999</v>
      </c>
      <c r="D8431">
        <v>0.30974000000000002</v>
      </c>
      <c r="E8431">
        <v>0.5</v>
      </c>
      <c r="F8431">
        <v>3423</v>
      </c>
      <c r="G8431">
        <v>1060</v>
      </c>
      <c r="H8431">
        <v>2893</v>
      </c>
      <c r="I8431">
        <v>8165</v>
      </c>
      <c r="J8431">
        <v>2.39</v>
      </c>
    </row>
    <row r="8432" spans="1:10" x14ac:dyDescent="0.45">
      <c r="A8432">
        <v>2008</v>
      </c>
      <c r="B8432">
        <v>100</v>
      </c>
      <c r="C8432">
        <v>0.39837</v>
      </c>
      <c r="D8432">
        <v>0.3322</v>
      </c>
      <c r="E8432">
        <v>0.5</v>
      </c>
      <c r="F8432">
        <v>2362</v>
      </c>
      <c r="G8432">
        <v>785</v>
      </c>
      <c r="H8432">
        <v>1970</v>
      </c>
      <c r="I8432">
        <v>5272</v>
      </c>
      <c r="J8432">
        <v>2.23</v>
      </c>
    </row>
    <row r="8433" spans="1:10" x14ac:dyDescent="0.45">
      <c r="A8433">
        <v>2008</v>
      </c>
      <c r="B8433">
        <v>101</v>
      </c>
      <c r="C8433">
        <v>0.43113000000000001</v>
      </c>
      <c r="D8433">
        <v>0.35466999999999999</v>
      </c>
      <c r="E8433">
        <v>0.5</v>
      </c>
      <c r="F8433">
        <v>1578</v>
      </c>
      <c r="G8433">
        <v>560</v>
      </c>
      <c r="H8433">
        <v>1298</v>
      </c>
      <c r="I8433">
        <v>3302</v>
      </c>
      <c r="J8433">
        <v>2.09</v>
      </c>
    </row>
    <row r="8434" spans="1:10" x14ac:dyDescent="0.45">
      <c r="A8434">
        <v>2008</v>
      </c>
      <c r="B8434">
        <v>102</v>
      </c>
      <c r="C8434">
        <v>0.46450000000000002</v>
      </c>
      <c r="D8434">
        <v>0.37695000000000001</v>
      </c>
      <c r="E8434">
        <v>0.5</v>
      </c>
      <c r="F8434">
        <v>1018</v>
      </c>
      <c r="G8434">
        <v>384</v>
      </c>
      <c r="H8434">
        <v>826</v>
      </c>
      <c r="I8434">
        <v>2005</v>
      </c>
      <c r="J8434">
        <v>1.97</v>
      </c>
    </row>
    <row r="8435" spans="1:10" x14ac:dyDescent="0.45">
      <c r="A8435">
        <v>2008</v>
      </c>
      <c r="B8435">
        <v>103</v>
      </c>
      <c r="C8435">
        <v>0.49819000000000002</v>
      </c>
      <c r="D8435">
        <v>0.39883999999999997</v>
      </c>
      <c r="E8435">
        <v>0.5</v>
      </c>
      <c r="F8435">
        <v>634</v>
      </c>
      <c r="G8435">
        <v>253</v>
      </c>
      <c r="H8435">
        <v>508</v>
      </c>
      <c r="I8435">
        <v>1178</v>
      </c>
      <c r="J8435">
        <v>1.86</v>
      </c>
    </row>
    <row r="8436" spans="1:10" x14ac:dyDescent="0.45">
      <c r="A8436">
        <v>2008</v>
      </c>
      <c r="B8436">
        <v>104</v>
      </c>
      <c r="C8436">
        <v>0.53188999999999997</v>
      </c>
      <c r="D8436">
        <v>0.42015000000000002</v>
      </c>
      <c r="E8436">
        <v>0.5</v>
      </c>
      <c r="F8436">
        <v>381</v>
      </c>
      <c r="G8436">
        <v>160</v>
      </c>
      <c r="H8436">
        <v>301</v>
      </c>
      <c r="I8436">
        <v>670</v>
      </c>
      <c r="J8436">
        <v>1.76</v>
      </c>
    </row>
    <row r="8437" spans="1:10" x14ac:dyDescent="0.45">
      <c r="A8437">
        <v>2008</v>
      </c>
      <c r="B8437">
        <v>105</v>
      </c>
      <c r="C8437">
        <v>0.56530999999999998</v>
      </c>
      <c r="D8437">
        <v>0.44073000000000001</v>
      </c>
      <c r="E8437">
        <v>0.5</v>
      </c>
      <c r="F8437">
        <v>221</v>
      </c>
      <c r="G8437">
        <v>97</v>
      </c>
      <c r="H8437">
        <v>172</v>
      </c>
      <c r="I8437">
        <v>369</v>
      </c>
      <c r="J8437">
        <v>1.67</v>
      </c>
    </row>
    <row r="8438" spans="1:10" x14ac:dyDescent="0.45">
      <c r="A8438">
        <v>2008</v>
      </c>
      <c r="B8438">
        <v>106</v>
      </c>
      <c r="C8438">
        <v>0.59814000000000001</v>
      </c>
      <c r="D8438">
        <v>0.46044000000000002</v>
      </c>
      <c r="E8438">
        <v>0.5</v>
      </c>
      <c r="F8438">
        <v>124</v>
      </c>
      <c r="G8438">
        <v>57</v>
      </c>
      <c r="H8438">
        <v>95</v>
      </c>
      <c r="I8438">
        <v>197</v>
      </c>
      <c r="J8438">
        <v>1.59</v>
      </c>
    </row>
    <row r="8439" spans="1:10" x14ac:dyDescent="0.45">
      <c r="A8439">
        <v>2008</v>
      </c>
      <c r="B8439">
        <v>107</v>
      </c>
      <c r="C8439">
        <v>0.63012000000000001</v>
      </c>
      <c r="D8439">
        <v>0.47915999999999997</v>
      </c>
      <c r="E8439">
        <v>0.5</v>
      </c>
      <c r="F8439">
        <v>67</v>
      </c>
      <c r="G8439">
        <v>32</v>
      </c>
      <c r="H8439">
        <v>51</v>
      </c>
      <c r="I8439">
        <v>102</v>
      </c>
      <c r="J8439">
        <v>1.52</v>
      </c>
    </row>
    <row r="8440" spans="1:10" x14ac:dyDescent="0.45">
      <c r="A8440">
        <v>2008</v>
      </c>
      <c r="B8440">
        <v>108</v>
      </c>
      <c r="C8440">
        <v>0.66100000000000003</v>
      </c>
      <c r="D8440">
        <v>0.49680000000000002</v>
      </c>
      <c r="E8440">
        <v>0.5</v>
      </c>
      <c r="F8440">
        <v>35</v>
      </c>
      <c r="G8440">
        <v>17</v>
      </c>
      <c r="H8440">
        <v>26</v>
      </c>
      <c r="I8440">
        <v>51</v>
      </c>
      <c r="J8440">
        <v>1.47</v>
      </c>
    </row>
    <row r="8441" spans="1:10" x14ac:dyDescent="0.45">
      <c r="A8441">
        <v>2008</v>
      </c>
      <c r="B8441">
        <v>109</v>
      </c>
      <c r="C8441">
        <v>0.69055999999999995</v>
      </c>
      <c r="D8441">
        <v>0.51332</v>
      </c>
      <c r="E8441">
        <v>0.5</v>
      </c>
      <c r="F8441">
        <v>17</v>
      </c>
      <c r="G8441">
        <v>9</v>
      </c>
      <c r="H8441">
        <v>13</v>
      </c>
      <c r="I8441">
        <v>25</v>
      </c>
      <c r="J8441">
        <v>1.42</v>
      </c>
    </row>
    <row r="8442" spans="1:10" x14ac:dyDescent="0.45">
      <c r="A8442">
        <v>2008</v>
      </c>
      <c r="B8442" t="s">
        <v>20</v>
      </c>
      <c r="C8442">
        <v>0.71863999999999995</v>
      </c>
      <c r="D8442">
        <v>1</v>
      </c>
      <c r="E8442">
        <v>1.39</v>
      </c>
      <c r="F8442">
        <v>9</v>
      </c>
      <c r="G8442">
        <v>9</v>
      </c>
      <c r="H8442">
        <v>12</v>
      </c>
      <c r="I8442">
        <v>12</v>
      </c>
      <c r="J8442">
        <v>1.39</v>
      </c>
    </row>
    <row r="8443" spans="1:10" x14ac:dyDescent="0.45">
      <c r="A8443">
        <v>2009</v>
      </c>
      <c r="B8443">
        <v>0</v>
      </c>
      <c r="C8443">
        <v>5.8900000000000003E-3</v>
      </c>
      <c r="D8443">
        <v>5.8599999999999998E-3</v>
      </c>
      <c r="E8443">
        <v>0.14000000000000001</v>
      </c>
      <c r="F8443">
        <v>100000</v>
      </c>
      <c r="G8443">
        <v>586</v>
      </c>
      <c r="H8443">
        <v>99494</v>
      </c>
      <c r="I8443">
        <v>8102564</v>
      </c>
      <c r="J8443">
        <v>81.03</v>
      </c>
    </row>
    <row r="8444" spans="1:10" x14ac:dyDescent="0.45">
      <c r="A8444">
        <v>2009</v>
      </c>
      <c r="B8444">
        <v>1</v>
      </c>
      <c r="C8444">
        <v>3.8999999999999999E-4</v>
      </c>
      <c r="D8444">
        <v>3.8999999999999999E-4</v>
      </c>
      <c r="E8444">
        <v>0.5</v>
      </c>
      <c r="F8444">
        <v>99414</v>
      </c>
      <c r="G8444">
        <v>39</v>
      </c>
      <c r="H8444">
        <v>99395</v>
      </c>
      <c r="I8444">
        <v>8003070</v>
      </c>
      <c r="J8444">
        <v>80.5</v>
      </c>
    </row>
    <row r="8445" spans="1:10" x14ac:dyDescent="0.45">
      <c r="A8445">
        <v>2009</v>
      </c>
      <c r="B8445">
        <v>2</v>
      </c>
      <c r="C8445">
        <v>2.5000000000000001E-4</v>
      </c>
      <c r="D8445">
        <v>2.5000000000000001E-4</v>
      </c>
      <c r="E8445">
        <v>0.5</v>
      </c>
      <c r="F8445">
        <v>99375</v>
      </c>
      <c r="G8445">
        <v>25</v>
      </c>
      <c r="H8445">
        <v>99363</v>
      </c>
      <c r="I8445">
        <v>7903675</v>
      </c>
      <c r="J8445">
        <v>79.53</v>
      </c>
    </row>
    <row r="8446" spans="1:10" x14ac:dyDescent="0.45">
      <c r="A8446">
        <v>2009</v>
      </c>
      <c r="B8446">
        <v>3</v>
      </c>
      <c r="C8446">
        <v>1.9000000000000001E-4</v>
      </c>
      <c r="D8446">
        <v>1.9000000000000001E-4</v>
      </c>
      <c r="E8446">
        <v>0.5</v>
      </c>
      <c r="F8446">
        <v>99351</v>
      </c>
      <c r="G8446">
        <v>19</v>
      </c>
      <c r="H8446">
        <v>99341</v>
      </c>
      <c r="I8446">
        <v>7804312</v>
      </c>
      <c r="J8446">
        <v>78.55</v>
      </c>
    </row>
    <row r="8447" spans="1:10" x14ac:dyDescent="0.45">
      <c r="A8447">
        <v>2009</v>
      </c>
      <c r="B8447">
        <v>4</v>
      </c>
      <c r="C8447">
        <v>1.4999999999999999E-4</v>
      </c>
      <c r="D8447">
        <v>1.4999999999999999E-4</v>
      </c>
      <c r="E8447">
        <v>0.5</v>
      </c>
      <c r="F8447">
        <v>99331</v>
      </c>
      <c r="G8447">
        <v>15</v>
      </c>
      <c r="H8447">
        <v>99324</v>
      </c>
      <c r="I8447">
        <v>7704971</v>
      </c>
      <c r="J8447">
        <v>77.569999999999993</v>
      </c>
    </row>
    <row r="8448" spans="1:10" x14ac:dyDescent="0.45">
      <c r="A8448">
        <v>2009</v>
      </c>
      <c r="B8448">
        <v>5</v>
      </c>
      <c r="C8448">
        <v>1.3999999999999999E-4</v>
      </c>
      <c r="D8448">
        <v>1.3999999999999999E-4</v>
      </c>
      <c r="E8448">
        <v>0.5</v>
      </c>
      <c r="F8448">
        <v>99316</v>
      </c>
      <c r="G8448">
        <v>13</v>
      </c>
      <c r="H8448">
        <v>99310</v>
      </c>
      <c r="I8448">
        <v>7605647</v>
      </c>
      <c r="J8448">
        <v>76.58</v>
      </c>
    </row>
    <row r="8449" spans="1:10" x14ac:dyDescent="0.45">
      <c r="A8449">
        <v>2009</v>
      </c>
      <c r="B8449">
        <v>6</v>
      </c>
      <c r="C8449">
        <v>1.2999999999999999E-4</v>
      </c>
      <c r="D8449">
        <v>1.2999999999999999E-4</v>
      </c>
      <c r="E8449">
        <v>0.5</v>
      </c>
      <c r="F8449">
        <v>99303</v>
      </c>
      <c r="G8449">
        <v>12</v>
      </c>
      <c r="H8449">
        <v>99297</v>
      </c>
      <c r="I8449">
        <v>7506337</v>
      </c>
      <c r="J8449">
        <v>75.59</v>
      </c>
    </row>
    <row r="8450" spans="1:10" x14ac:dyDescent="0.45">
      <c r="A8450">
        <v>2009</v>
      </c>
      <c r="B8450">
        <v>7</v>
      </c>
      <c r="C8450">
        <v>9.0000000000000006E-5</v>
      </c>
      <c r="D8450">
        <v>9.0000000000000006E-5</v>
      </c>
      <c r="E8450">
        <v>0.5</v>
      </c>
      <c r="F8450">
        <v>99291</v>
      </c>
      <c r="G8450">
        <v>9</v>
      </c>
      <c r="H8450">
        <v>99286</v>
      </c>
      <c r="I8450">
        <v>7407040</v>
      </c>
      <c r="J8450">
        <v>74.599999999999994</v>
      </c>
    </row>
    <row r="8451" spans="1:10" x14ac:dyDescent="0.45">
      <c r="A8451">
        <v>2009</v>
      </c>
      <c r="B8451">
        <v>8</v>
      </c>
      <c r="C8451">
        <v>1E-4</v>
      </c>
      <c r="D8451">
        <v>1E-4</v>
      </c>
      <c r="E8451">
        <v>0.5</v>
      </c>
      <c r="F8451">
        <v>99281</v>
      </c>
      <c r="G8451">
        <v>10</v>
      </c>
      <c r="H8451">
        <v>99276</v>
      </c>
      <c r="I8451">
        <v>7307754</v>
      </c>
      <c r="J8451">
        <v>73.61</v>
      </c>
    </row>
    <row r="8452" spans="1:10" x14ac:dyDescent="0.45">
      <c r="A8452">
        <v>2009</v>
      </c>
      <c r="B8452">
        <v>9</v>
      </c>
      <c r="C8452">
        <v>1.2E-4</v>
      </c>
      <c r="D8452">
        <v>1.2E-4</v>
      </c>
      <c r="E8452">
        <v>0.5</v>
      </c>
      <c r="F8452">
        <v>99272</v>
      </c>
      <c r="G8452">
        <v>12</v>
      </c>
      <c r="H8452">
        <v>99266</v>
      </c>
      <c r="I8452">
        <v>7208478</v>
      </c>
      <c r="J8452">
        <v>72.61</v>
      </c>
    </row>
    <row r="8453" spans="1:10" x14ac:dyDescent="0.45">
      <c r="A8453">
        <v>2009</v>
      </c>
      <c r="B8453">
        <v>10</v>
      </c>
      <c r="C8453">
        <v>1E-4</v>
      </c>
      <c r="D8453">
        <v>1E-4</v>
      </c>
      <c r="E8453">
        <v>0.5</v>
      </c>
      <c r="F8453">
        <v>99260</v>
      </c>
      <c r="G8453">
        <v>10</v>
      </c>
      <c r="H8453">
        <v>99255</v>
      </c>
      <c r="I8453">
        <v>7109212</v>
      </c>
      <c r="J8453">
        <v>71.62</v>
      </c>
    </row>
    <row r="8454" spans="1:10" x14ac:dyDescent="0.45">
      <c r="A8454">
        <v>2009</v>
      </c>
      <c r="B8454">
        <v>11</v>
      </c>
      <c r="C8454">
        <v>1.2E-4</v>
      </c>
      <c r="D8454">
        <v>1.2E-4</v>
      </c>
      <c r="E8454">
        <v>0.5</v>
      </c>
      <c r="F8454">
        <v>99250</v>
      </c>
      <c r="G8454">
        <v>12</v>
      </c>
      <c r="H8454">
        <v>99243</v>
      </c>
      <c r="I8454">
        <v>7009958</v>
      </c>
      <c r="J8454">
        <v>70.63</v>
      </c>
    </row>
    <row r="8455" spans="1:10" x14ac:dyDescent="0.45">
      <c r="A8455">
        <v>2009</v>
      </c>
      <c r="B8455">
        <v>12</v>
      </c>
      <c r="C8455">
        <v>1.2E-4</v>
      </c>
      <c r="D8455">
        <v>1.2E-4</v>
      </c>
      <c r="E8455">
        <v>0.5</v>
      </c>
      <c r="F8455">
        <v>99237</v>
      </c>
      <c r="G8455">
        <v>12</v>
      </c>
      <c r="H8455">
        <v>99231</v>
      </c>
      <c r="I8455">
        <v>6910714</v>
      </c>
      <c r="J8455">
        <v>69.64</v>
      </c>
    </row>
    <row r="8456" spans="1:10" x14ac:dyDescent="0.45">
      <c r="A8456">
        <v>2009</v>
      </c>
      <c r="B8456">
        <v>13</v>
      </c>
      <c r="C8456">
        <v>1.2999999999999999E-4</v>
      </c>
      <c r="D8456">
        <v>1.2999999999999999E-4</v>
      </c>
      <c r="E8456">
        <v>0.5</v>
      </c>
      <c r="F8456">
        <v>99225</v>
      </c>
      <c r="G8456">
        <v>12</v>
      </c>
      <c r="H8456">
        <v>99219</v>
      </c>
      <c r="I8456">
        <v>6811483</v>
      </c>
      <c r="J8456">
        <v>68.650000000000006</v>
      </c>
    </row>
    <row r="8457" spans="1:10" x14ac:dyDescent="0.45">
      <c r="A8457">
        <v>2009</v>
      </c>
      <c r="B8457">
        <v>14</v>
      </c>
      <c r="C8457">
        <v>1.6000000000000001E-4</v>
      </c>
      <c r="D8457">
        <v>1.6000000000000001E-4</v>
      </c>
      <c r="E8457">
        <v>0.5</v>
      </c>
      <c r="F8457">
        <v>99213</v>
      </c>
      <c r="G8457">
        <v>15</v>
      </c>
      <c r="H8457">
        <v>99205</v>
      </c>
      <c r="I8457">
        <v>6712264</v>
      </c>
      <c r="J8457">
        <v>67.66</v>
      </c>
    </row>
    <row r="8458" spans="1:10" x14ac:dyDescent="0.45">
      <c r="A8458">
        <v>2009</v>
      </c>
      <c r="B8458">
        <v>15</v>
      </c>
      <c r="C8458">
        <v>2.0000000000000001E-4</v>
      </c>
      <c r="D8458">
        <v>2.0000000000000001E-4</v>
      </c>
      <c r="E8458">
        <v>0.5</v>
      </c>
      <c r="F8458">
        <v>99197</v>
      </c>
      <c r="G8458">
        <v>19</v>
      </c>
      <c r="H8458">
        <v>99187</v>
      </c>
      <c r="I8458">
        <v>6613060</v>
      </c>
      <c r="J8458">
        <v>66.67</v>
      </c>
    </row>
    <row r="8459" spans="1:10" x14ac:dyDescent="0.45">
      <c r="A8459">
        <v>2009</v>
      </c>
      <c r="B8459">
        <v>16</v>
      </c>
      <c r="C8459">
        <v>2.7E-4</v>
      </c>
      <c r="D8459">
        <v>2.7E-4</v>
      </c>
      <c r="E8459">
        <v>0.5</v>
      </c>
      <c r="F8459">
        <v>99178</v>
      </c>
      <c r="G8459">
        <v>26</v>
      </c>
      <c r="H8459">
        <v>99164</v>
      </c>
      <c r="I8459">
        <v>6513872</v>
      </c>
      <c r="J8459">
        <v>65.680000000000007</v>
      </c>
    </row>
    <row r="8460" spans="1:10" x14ac:dyDescent="0.45">
      <c r="A8460">
        <v>2009</v>
      </c>
      <c r="B8460">
        <v>17</v>
      </c>
      <c r="C8460">
        <v>3.2000000000000003E-4</v>
      </c>
      <c r="D8460">
        <v>3.2000000000000003E-4</v>
      </c>
      <c r="E8460">
        <v>0.5</v>
      </c>
      <c r="F8460">
        <v>99151</v>
      </c>
      <c r="G8460">
        <v>32</v>
      </c>
      <c r="H8460">
        <v>99135</v>
      </c>
      <c r="I8460">
        <v>6414708</v>
      </c>
      <c r="J8460">
        <v>64.7</v>
      </c>
    </row>
    <row r="8461" spans="1:10" x14ac:dyDescent="0.45">
      <c r="A8461">
        <v>2009</v>
      </c>
      <c r="B8461">
        <v>18</v>
      </c>
      <c r="C8461">
        <v>3.6999999999999999E-4</v>
      </c>
      <c r="D8461">
        <v>3.6999999999999999E-4</v>
      </c>
      <c r="E8461">
        <v>0.5</v>
      </c>
      <c r="F8461">
        <v>99119</v>
      </c>
      <c r="G8461">
        <v>37</v>
      </c>
      <c r="H8461">
        <v>99101</v>
      </c>
      <c r="I8461">
        <v>6315572</v>
      </c>
      <c r="J8461">
        <v>63.72</v>
      </c>
    </row>
    <row r="8462" spans="1:10" x14ac:dyDescent="0.45">
      <c r="A8462">
        <v>2009</v>
      </c>
      <c r="B8462">
        <v>19</v>
      </c>
      <c r="C8462">
        <v>3.8000000000000002E-4</v>
      </c>
      <c r="D8462">
        <v>3.8000000000000002E-4</v>
      </c>
      <c r="E8462">
        <v>0.5</v>
      </c>
      <c r="F8462">
        <v>99082</v>
      </c>
      <c r="G8462">
        <v>38</v>
      </c>
      <c r="H8462">
        <v>99063</v>
      </c>
      <c r="I8462">
        <v>6216472</v>
      </c>
      <c r="J8462">
        <v>62.74</v>
      </c>
    </row>
    <row r="8463" spans="1:10" x14ac:dyDescent="0.45">
      <c r="A8463">
        <v>2009</v>
      </c>
      <c r="B8463">
        <v>20</v>
      </c>
      <c r="C8463">
        <v>3.8999999999999999E-4</v>
      </c>
      <c r="D8463">
        <v>3.8999999999999999E-4</v>
      </c>
      <c r="E8463">
        <v>0.5</v>
      </c>
      <c r="F8463">
        <v>99044</v>
      </c>
      <c r="G8463">
        <v>39</v>
      </c>
      <c r="H8463">
        <v>99025</v>
      </c>
      <c r="I8463">
        <v>6117408</v>
      </c>
      <c r="J8463">
        <v>61.76</v>
      </c>
    </row>
    <row r="8464" spans="1:10" x14ac:dyDescent="0.45">
      <c r="A8464">
        <v>2009</v>
      </c>
      <c r="B8464">
        <v>21</v>
      </c>
      <c r="C8464">
        <v>4.4000000000000002E-4</v>
      </c>
      <c r="D8464">
        <v>4.4000000000000002E-4</v>
      </c>
      <c r="E8464">
        <v>0.5</v>
      </c>
      <c r="F8464">
        <v>99005</v>
      </c>
      <c r="G8464">
        <v>44</v>
      </c>
      <c r="H8464">
        <v>98984</v>
      </c>
      <c r="I8464">
        <v>6018383</v>
      </c>
      <c r="J8464">
        <v>60.79</v>
      </c>
    </row>
    <row r="8465" spans="1:10" x14ac:dyDescent="0.45">
      <c r="A8465">
        <v>2009</v>
      </c>
      <c r="B8465">
        <v>22</v>
      </c>
      <c r="C8465">
        <v>4.4000000000000002E-4</v>
      </c>
      <c r="D8465">
        <v>4.4000000000000002E-4</v>
      </c>
      <c r="E8465">
        <v>0.5</v>
      </c>
      <c r="F8465">
        <v>98962</v>
      </c>
      <c r="G8465">
        <v>44</v>
      </c>
      <c r="H8465">
        <v>98940</v>
      </c>
      <c r="I8465">
        <v>5919400</v>
      </c>
      <c r="J8465">
        <v>59.82</v>
      </c>
    </row>
    <row r="8466" spans="1:10" x14ac:dyDescent="0.45">
      <c r="A8466">
        <v>2009</v>
      </c>
      <c r="B8466">
        <v>23</v>
      </c>
      <c r="C8466">
        <v>4.8999999999999998E-4</v>
      </c>
      <c r="D8466">
        <v>4.8999999999999998E-4</v>
      </c>
      <c r="E8466">
        <v>0.5</v>
      </c>
      <c r="F8466">
        <v>98918</v>
      </c>
      <c r="G8466">
        <v>49</v>
      </c>
      <c r="H8466">
        <v>98894</v>
      </c>
      <c r="I8466">
        <v>5820460</v>
      </c>
      <c r="J8466">
        <v>58.84</v>
      </c>
    </row>
    <row r="8467" spans="1:10" x14ac:dyDescent="0.45">
      <c r="A8467">
        <v>2009</v>
      </c>
      <c r="B8467">
        <v>24</v>
      </c>
      <c r="C8467">
        <v>5.1000000000000004E-4</v>
      </c>
      <c r="D8467">
        <v>5.1000000000000004E-4</v>
      </c>
      <c r="E8467">
        <v>0.5</v>
      </c>
      <c r="F8467">
        <v>98869</v>
      </c>
      <c r="G8467">
        <v>50</v>
      </c>
      <c r="H8467">
        <v>98844</v>
      </c>
      <c r="I8467">
        <v>5721566</v>
      </c>
      <c r="J8467">
        <v>57.87</v>
      </c>
    </row>
    <row r="8468" spans="1:10" x14ac:dyDescent="0.45">
      <c r="A8468">
        <v>2009</v>
      </c>
      <c r="B8468">
        <v>25</v>
      </c>
      <c r="C8468">
        <v>5.1000000000000004E-4</v>
      </c>
      <c r="D8468">
        <v>5.1000000000000004E-4</v>
      </c>
      <c r="E8468">
        <v>0.5</v>
      </c>
      <c r="F8468">
        <v>98819</v>
      </c>
      <c r="G8468">
        <v>50</v>
      </c>
      <c r="H8468">
        <v>98794</v>
      </c>
      <c r="I8468">
        <v>5622722</v>
      </c>
      <c r="J8468">
        <v>56.9</v>
      </c>
    </row>
    <row r="8469" spans="1:10" x14ac:dyDescent="0.45">
      <c r="A8469">
        <v>2009</v>
      </c>
      <c r="B8469">
        <v>26</v>
      </c>
      <c r="C8469">
        <v>5.6999999999999998E-4</v>
      </c>
      <c r="D8469">
        <v>5.6999999999999998E-4</v>
      </c>
      <c r="E8469">
        <v>0.5</v>
      </c>
      <c r="F8469">
        <v>98769</v>
      </c>
      <c r="G8469">
        <v>56</v>
      </c>
      <c r="H8469">
        <v>98741</v>
      </c>
      <c r="I8469">
        <v>5523928</v>
      </c>
      <c r="J8469">
        <v>55.93</v>
      </c>
    </row>
    <row r="8470" spans="1:10" x14ac:dyDescent="0.45">
      <c r="A8470">
        <v>2009</v>
      </c>
      <c r="B8470">
        <v>27</v>
      </c>
      <c r="C8470">
        <v>5.5999999999999995E-4</v>
      </c>
      <c r="D8470">
        <v>5.5999999999999995E-4</v>
      </c>
      <c r="E8470">
        <v>0.5</v>
      </c>
      <c r="F8470">
        <v>98713</v>
      </c>
      <c r="G8470">
        <v>55</v>
      </c>
      <c r="H8470">
        <v>98686</v>
      </c>
      <c r="I8470">
        <v>5425187</v>
      </c>
      <c r="J8470">
        <v>54.96</v>
      </c>
    </row>
    <row r="8471" spans="1:10" x14ac:dyDescent="0.45">
      <c r="A8471">
        <v>2009</v>
      </c>
      <c r="B8471">
        <v>28</v>
      </c>
      <c r="C8471">
        <v>6.0999999999999997E-4</v>
      </c>
      <c r="D8471">
        <v>6.0999999999999997E-4</v>
      </c>
      <c r="E8471">
        <v>0.5</v>
      </c>
      <c r="F8471">
        <v>98658</v>
      </c>
      <c r="G8471">
        <v>60</v>
      </c>
      <c r="H8471">
        <v>98628</v>
      </c>
      <c r="I8471">
        <v>5326501</v>
      </c>
      <c r="J8471">
        <v>53.99</v>
      </c>
    </row>
    <row r="8472" spans="1:10" x14ac:dyDescent="0.45">
      <c r="A8472">
        <v>2009</v>
      </c>
      <c r="B8472">
        <v>29</v>
      </c>
      <c r="C8472">
        <v>6.4999999999999997E-4</v>
      </c>
      <c r="D8472">
        <v>6.4999999999999997E-4</v>
      </c>
      <c r="E8472">
        <v>0.5</v>
      </c>
      <c r="F8472">
        <v>98598</v>
      </c>
      <c r="G8472">
        <v>64</v>
      </c>
      <c r="H8472">
        <v>98566</v>
      </c>
      <c r="I8472">
        <v>5227873</v>
      </c>
      <c r="J8472">
        <v>53.02</v>
      </c>
    </row>
    <row r="8473" spans="1:10" x14ac:dyDescent="0.45">
      <c r="A8473">
        <v>2009</v>
      </c>
      <c r="B8473">
        <v>30</v>
      </c>
      <c r="C8473">
        <v>6.7000000000000002E-4</v>
      </c>
      <c r="D8473">
        <v>6.7000000000000002E-4</v>
      </c>
      <c r="E8473">
        <v>0.5</v>
      </c>
      <c r="F8473">
        <v>98534</v>
      </c>
      <c r="G8473">
        <v>66</v>
      </c>
      <c r="H8473">
        <v>98501</v>
      </c>
      <c r="I8473">
        <v>5129307</v>
      </c>
      <c r="J8473">
        <v>52.06</v>
      </c>
    </row>
    <row r="8474" spans="1:10" x14ac:dyDescent="0.45">
      <c r="A8474">
        <v>2009</v>
      </c>
      <c r="B8474">
        <v>31</v>
      </c>
      <c r="C8474">
        <v>6.6E-4</v>
      </c>
      <c r="D8474">
        <v>6.6E-4</v>
      </c>
      <c r="E8474">
        <v>0.5</v>
      </c>
      <c r="F8474">
        <v>98468</v>
      </c>
      <c r="G8474">
        <v>65</v>
      </c>
      <c r="H8474">
        <v>98435</v>
      </c>
      <c r="I8474">
        <v>5030806</v>
      </c>
      <c r="J8474">
        <v>51.09</v>
      </c>
    </row>
    <row r="8475" spans="1:10" x14ac:dyDescent="0.45">
      <c r="A8475">
        <v>2009</v>
      </c>
      <c r="B8475">
        <v>32</v>
      </c>
      <c r="C8475">
        <v>7.2999999999999996E-4</v>
      </c>
      <c r="D8475">
        <v>7.2999999999999996E-4</v>
      </c>
      <c r="E8475">
        <v>0.5</v>
      </c>
      <c r="F8475">
        <v>98403</v>
      </c>
      <c r="G8475">
        <v>72</v>
      </c>
      <c r="H8475">
        <v>98367</v>
      </c>
      <c r="I8475">
        <v>4932371</v>
      </c>
      <c r="J8475">
        <v>50.12</v>
      </c>
    </row>
    <row r="8476" spans="1:10" x14ac:dyDescent="0.45">
      <c r="A8476">
        <v>2009</v>
      </c>
      <c r="B8476">
        <v>33</v>
      </c>
      <c r="C8476">
        <v>8.0999999999999996E-4</v>
      </c>
      <c r="D8476">
        <v>8.0999999999999996E-4</v>
      </c>
      <c r="E8476">
        <v>0.5</v>
      </c>
      <c r="F8476">
        <v>98331</v>
      </c>
      <c r="G8476">
        <v>79</v>
      </c>
      <c r="H8476">
        <v>98291</v>
      </c>
      <c r="I8476">
        <v>4834004</v>
      </c>
      <c r="J8476">
        <v>49.16</v>
      </c>
    </row>
    <row r="8477" spans="1:10" x14ac:dyDescent="0.45">
      <c r="A8477">
        <v>2009</v>
      </c>
      <c r="B8477">
        <v>34</v>
      </c>
      <c r="C8477">
        <v>8.3000000000000001E-4</v>
      </c>
      <c r="D8477">
        <v>8.3000000000000001E-4</v>
      </c>
      <c r="E8477">
        <v>0.5</v>
      </c>
      <c r="F8477">
        <v>98251</v>
      </c>
      <c r="G8477">
        <v>82</v>
      </c>
      <c r="H8477">
        <v>98210</v>
      </c>
      <c r="I8477">
        <v>4735713</v>
      </c>
      <c r="J8477">
        <v>48.2</v>
      </c>
    </row>
    <row r="8478" spans="1:10" x14ac:dyDescent="0.45">
      <c r="A8478">
        <v>2009</v>
      </c>
      <c r="B8478">
        <v>35</v>
      </c>
      <c r="C8478">
        <v>8.7000000000000001E-4</v>
      </c>
      <c r="D8478">
        <v>8.7000000000000001E-4</v>
      </c>
      <c r="E8478">
        <v>0.5</v>
      </c>
      <c r="F8478">
        <v>98170</v>
      </c>
      <c r="G8478">
        <v>85</v>
      </c>
      <c r="H8478">
        <v>98127</v>
      </c>
      <c r="I8478">
        <v>4637503</v>
      </c>
      <c r="J8478">
        <v>47.24</v>
      </c>
    </row>
    <row r="8479" spans="1:10" x14ac:dyDescent="0.45">
      <c r="A8479">
        <v>2009</v>
      </c>
      <c r="B8479">
        <v>36</v>
      </c>
      <c r="C8479">
        <v>9.5E-4</v>
      </c>
      <c r="D8479">
        <v>9.3999999999999997E-4</v>
      </c>
      <c r="E8479">
        <v>0.5</v>
      </c>
      <c r="F8479">
        <v>98085</v>
      </c>
      <c r="G8479">
        <v>93</v>
      </c>
      <c r="H8479">
        <v>98038</v>
      </c>
      <c r="I8479">
        <v>4539375</v>
      </c>
      <c r="J8479">
        <v>46.28</v>
      </c>
    </row>
    <row r="8480" spans="1:10" x14ac:dyDescent="0.45">
      <c r="A8480">
        <v>2009</v>
      </c>
      <c r="B8480">
        <v>37</v>
      </c>
      <c r="C8480">
        <v>1.0499999999999999E-3</v>
      </c>
      <c r="D8480">
        <v>1.0499999999999999E-3</v>
      </c>
      <c r="E8480">
        <v>0.5</v>
      </c>
      <c r="F8480">
        <v>97992</v>
      </c>
      <c r="G8480">
        <v>103</v>
      </c>
      <c r="H8480">
        <v>97940</v>
      </c>
      <c r="I8480">
        <v>4441337</v>
      </c>
      <c r="J8480">
        <v>45.32</v>
      </c>
    </row>
    <row r="8481" spans="1:10" x14ac:dyDescent="0.45">
      <c r="A8481">
        <v>2009</v>
      </c>
      <c r="B8481">
        <v>38</v>
      </c>
      <c r="C8481">
        <v>1.1199999999999999E-3</v>
      </c>
      <c r="D8481">
        <v>1.1199999999999999E-3</v>
      </c>
      <c r="E8481">
        <v>0.5</v>
      </c>
      <c r="F8481">
        <v>97889</v>
      </c>
      <c r="G8481">
        <v>110</v>
      </c>
      <c r="H8481">
        <v>97834</v>
      </c>
      <c r="I8481">
        <v>4343397</v>
      </c>
      <c r="J8481">
        <v>44.37</v>
      </c>
    </row>
    <row r="8482" spans="1:10" x14ac:dyDescent="0.45">
      <c r="A8482">
        <v>2009</v>
      </c>
      <c r="B8482">
        <v>39</v>
      </c>
      <c r="C8482">
        <v>1.1999999999999999E-3</v>
      </c>
      <c r="D8482">
        <v>1.1999999999999999E-3</v>
      </c>
      <c r="E8482">
        <v>0.5</v>
      </c>
      <c r="F8482">
        <v>97779</v>
      </c>
      <c r="G8482">
        <v>118</v>
      </c>
      <c r="H8482">
        <v>97720</v>
      </c>
      <c r="I8482">
        <v>4245563</v>
      </c>
      <c r="J8482">
        <v>43.42</v>
      </c>
    </row>
    <row r="8483" spans="1:10" x14ac:dyDescent="0.45">
      <c r="A8483">
        <v>2009</v>
      </c>
      <c r="B8483">
        <v>40</v>
      </c>
      <c r="C8483">
        <v>1.3600000000000001E-3</v>
      </c>
      <c r="D8483">
        <v>1.3600000000000001E-3</v>
      </c>
      <c r="E8483">
        <v>0.5</v>
      </c>
      <c r="F8483">
        <v>97661</v>
      </c>
      <c r="G8483">
        <v>132</v>
      </c>
      <c r="H8483">
        <v>97595</v>
      </c>
      <c r="I8483">
        <v>4147843</v>
      </c>
      <c r="J8483">
        <v>42.47</v>
      </c>
    </row>
    <row r="8484" spans="1:10" x14ac:dyDescent="0.45">
      <c r="A8484">
        <v>2009</v>
      </c>
      <c r="B8484">
        <v>41</v>
      </c>
      <c r="C8484">
        <v>1.49E-3</v>
      </c>
      <c r="D8484">
        <v>1.49E-3</v>
      </c>
      <c r="E8484">
        <v>0.5</v>
      </c>
      <c r="F8484">
        <v>97529</v>
      </c>
      <c r="G8484">
        <v>145</v>
      </c>
      <c r="H8484">
        <v>97456</v>
      </c>
      <c r="I8484">
        <v>4050248</v>
      </c>
      <c r="J8484">
        <v>41.53</v>
      </c>
    </row>
    <row r="8485" spans="1:10" x14ac:dyDescent="0.45">
      <c r="A8485">
        <v>2009</v>
      </c>
      <c r="B8485">
        <v>42</v>
      </c>
      <c r="C8485">
        <v>1.5900000000000001E-3</v>
      </c>
      <c r="D8485">
        <v>1.5900000000000001E-3</v>
      </c>
      <c r="E8485">
        <v>0.5</v>
      </c>
      <c r="F8485">
        <v>97384</v>
      </c>
      <c r="G8485">
        <v>155</v>
      </c>
      <c r="H8485">
        <v>97306</v>
      </c>
      <c r="I8485">
        <v>3952791</v>
      </c>
      <c r="J8485">
        <v>40.590000000000003</v>
      </c>
    </row>
    <row r="8486" spans="1:10" x14ac:dyDescent="0.45">
      <c r="A8486">
        <v>2009</v>
      </c>
      <c r="B8486">
        <v>43</v>
      </c>
      <c r="C8486">
        <v>1.7700000000000001E-3</v>
      </c>
      <c r="D8486">
        <v>1.7600000000000001E-3</v>
      </c>
      <c r="E8486">
        <v>0.5</v>
      </c>
      <c r="F8486">
        <v>97229</v>
      </c>
      <c r="G8486">
        <v>172</v>
      </c>
      <c r="H8486">
        <v>97143</v>
      </c>
      <c r="I8486">
        <v>3855485</v>
      </c>
      <c r="J8486">
        <v>39.65</v>
      </c>
    </row>
    <row r="8487" spans="1:10" x14ac:dyDescent="0.45">
      <c r="A8487">
        <v>2009</v>
      </c>
      <c r="B8487">
        <v>44</v>
      </c>
      <c r="C8487">
        <v>1.98E-3</v>
      </c>
      <c r="D8487">
        <v>1.98E-3</v>
      </c>
      <c r="E8487">
        <v>0.5</v>
      </c>
      <c r="F8487">
        <v>97057</v>
      </c>
      <c r="G8487">
        <v>192</v>
      </c>
      <c r="H8487">
        <v>96961</v>
      </c>
      <c r="I8487">
        <v>3758342</v>
      </c>
      <c r="J8487">
        <v>38.72</v>
      </c>
    </row>
    <row r="8488" spans="1:10" x14ac:dyDescent="0.45">
      <c r="A8488">
        <v>2009</v>
      </c>
      <c r="B8488">
        <v>45</v>
      </c>
      <c r="C8488">
        <v>2.1700000000000001E-3</v>
      </c>
      <c r="D8488">
        <v>2.1700000000000001E-3</v>
      </c>
      <c r="E8488">
        <v>0.5</v>
      </c>
      <c r="F8488">
        <v>96865</v>
      </c>
      <c r="G8488">
        <v>210</v>
      </c>
      <c r="H8488">
        <v>96760</v>
      </c>
      <c r="I8488">
        <v>3661381</v>
      </c>
      <c r="J8488">
        <v>37.799999999999997</v>
      </c>
    </row>
    <row r="8489" spans="1:10" x14ac:dyDescent="0.45">
      <c r="A8489">
        <v>2009</v>
      </c>
      <c r="B8489">
        <v>46</v>
      </c>
      <c r="C8489">
        <v>2.3900000000000002E-3</v>
      </c>
      <c r="D8489">
        <v>2.3900000000000002E-3</v>
      </c>
      <c r="E8489">
        <v>0.5</v>
      </c>
      <c r="F8489">
        <v>96655</v>
      </c>
      <c r="G8489">
        <v>231</v>
      </c>
      <c r="H8489">
        <v>96539</v>
      </c>
      <c r="I8489">
        <v>3564621</v>
      </c>
      <c r="J8489">
        <v>36.880000000000003</v>
      </c>
    </row>
    <row r="8490" spans="1:10" x14ac:dyDescent="0.45">
      <c r="A8490">
        <v>2009</v>
      </c>
      <c r="B8490">
        <v>47</v>
      </c>
      <c r="C8490">
        <v>2.6199999999999999E-3</v>
      </c>
      <c r="D8490">
        <v>2.6199999999999999E-3</v>
      </c>
      <c r="E8490">
        <v>0.5</v>
      </c>
      <c r="F8490">
        <v>96424</v>
      </c>
      <c r="G8490">
        <v>253</v>
      </c>
      <c r="H8490">
        <v>96298</v>
      </c>
      <c r="I8490">
        <v>3468082</v>
      </c>
      <c r="J8490">
        <v>35.97</v>
      </c>
    </row>
    <row r="8491" spans="1:10" x14ac:dyDescent="0.45">
      <c r="A8491">
        <v>2009</v>
      </c>
      <c r="B8491">
        <v>48</v>
      </c>
      <c r="C8491">
        <v>2.82E-3</v>
      </c>
      <c r="D8491">
        <v>2.81E-3</v>
      </c>
      <c r="E8491">
        <v>0.5</v>
      </c>
      <c r="F8491">
        <v>96171</v>
      </c>
      <c r="G8491">
        <v>270</v>
      </c>
      <c r="H8491">
        <v>96036</v>
      </c>
      <c r="I8491">
        <v>3371784</v>
      </c>
      <c r="J8491">
        <v>35.06</v>
      </c>
    </row>
    <row r="8492" spans="1:10" x14ac:dyDescent="0.45">
      <c r="A8492">
        <v>2009</v>
      </c>
      <c r="B8492">
        <v>49</v>
      </c>
      <c r="C8492">
        <v>2.99E-3</v>
      </c>
      <c r="D8492">
        <v>2.99E-3</v>
      </c>
      <c r="E8492">
        <v>0.5</v>
      </c>
      <c r="F8492">
        <v>95901</v>
      </c>
      <c r="G8492">
        <v>286</v>
      </c>
      <c r="H8492">
        <v>95758</v>
      </c>
      <c r="I8492">
        <v>3275748</v>
      </c>
      <c r="J8492">
        <v>34.159999999999997</v>
      </c>
    </row>
    <row r="8493" spans="1:10" x14ac:dyDescent="0.45">
      <c r="A8493">
        <v>2009</v>
      </c>
      <c r="B8493">
        <v>50</v>
      </c>
      <c r="C8493">
        <v>3.2699999999999999E-3</v>
      </c>
      <c r="D8493">
        <v>3.2699999999999999E-3</v>
      </c>
      <c r="E8493">
        <v>0.5</v>
      </c>
      <c r="F8493">
        <v>95615</v>
      </c>
      <c r="G8493">
        <v>313</v>
      </c>
      <c r="H8493">
        <v>95458</v>
      </c>
      <c r="I8493">
        <v>3179990</v>
      </c>
      <c r="J8493">
        <v>33.26</v>
      </c>
    </row>
    <row r="8494" spans="1:10" x14ac:dyDescent="0.45">
      <c r="A8494">
        <v>2009</v>
      </c>
      <c r="B8494">
        <v>51</v>
      </c>
      <c r="C8494">
        <v>3.47E-3</v>
      </c>
      <c r="D8494">
        <v>3.47E-3</v>
      </c>
      <c r="E8494">
        <v>0.5</v>
      </c>
      <c r="F8494">
        <v>95302</v>
      </c>
      <c r="G8494">
        <v>331</v>
      </c>
      <c r="H8494">
        <v>95137</v>
      </c>
      <c r="I8494">
        <v>3084532</v>
      </c>
      <c r="J8494">
        <v>32.369999999999997</v>
      </c>
    </row>
    <row r="8495" spans="1:10" x14ac:dyDescent="0.45">
      <c r="A8495">
        <v>2009</v>
      </c>
      <c r="B8495">
        <v>52</v>
      </c>
      <c r="C8495">
        <v>3.8899999999999998E-3</v>
      </c>
      <c r="D8495">
        <v>3.8800000000000002E-3</v>
      </c>
      <c r="E8495">
        <v>0.5</v>
      </c>
      <c r="F8495">
        <v>94971</v>
      </c>
      <c r="G8495">
        <v>369</v>
      </c>
      <c r="H8495">
        <v>94787</v>
      </c>
      <c r="I8495">
        <v>2989395</v>
      </c>
      <c r="J8495">
        <v>31.48</v>
      </c>
    </row>
    <row r="8496" spans="1:10" x14ac:dyDescent="0.45">
      <c r="A8496">
        <v>2009</v>
      </c>
      <c r="B8496">
        <v>53</v>
      </c>
      <c r="C8496">
        <v>4.1099999999999999E-3</v>
      </c>
      <c r="D8496">
        <v>4.1000000000000003E-3</v>
      </c>
      <c r="E8496">
        <v>0.5</v>
      </c>
      <c r="F8496">
        <v>94603</v>
      </c>
      <c r="G8496">
        <v>388</v>
      </c>
      <c r="H8496">
        <v>94409</v>
      </c>
      <c r="I8496">
        <v>2894608</v>
      </c>
      <c r="J8496">
        <v>30.6</v>
      </c>
    </row>
    <row r="8497" spans="1:10" x14ac:dyDescent="0.45">
      <c r="A8497">
        <v>2009</v>
      </c>
      <c r="B8497">
        <v>54</v>
      </c>
      <c r="C8497">
        <v>4.3200000000000001E-3</v>
      </c>
      <c r="D8497">
        <v>4.3099999999999996E-3</v>
      </c>
      <c r="E8497">
        <v>0.5</v>
      </c>
      <c r="F8497">
        <v>94214</v>
      </c>
      <c r="G8497">
        <v>406</v>
      </c>
      <c r="H8497">
        <v>94012</v>
      </c>
      <c r="I8497">
        <v>2800199</v>
      </c>
      <c r="J8497">
        <v>29.72</v>
      </c>
    </row>
    <row r="8498" spans="1:10" x14ac:dyDescent="0.45">
      <c r="A8498">
        <v>2009</v>
      </c>
      <c r="B8498">
        <v>55</v>
      </c>
      <c r="C8498">
        <v>4.62E-3</v>
      </c>
      <c r="D8498">
        <v>4.6100000000000004E-3</v>
      </c>
      <c r="E8498">
        <v>0.5</v>
      </c>
      <c r="F8498">
        <v>93809</v>
      </c>
      <c r="G8498">
        <v>433</v>
      </c>
      <c r="H8498">
        <v>93592</v>
      </c>
      <c r="I8498">
        <v>2706188</v>
      </c>
      <c r="J8498">
        <v>28.85</v>
      </c>
    </row>
    <row r="8499" spans="1:10" x14ac:dyDescent="0.45">
      <c r="A8499">
        <v>2009</v>
      </c>
      <c r="B8499">
        <v>56</v>
      </c>
      <c r="C8499">
        <v>4.9399999999999999E-3</v>
      </c>
      <c r="D8499">
        <v>4.9199999999999999E-3</v>
      </c>
      <c r="E8499">
        <v>0.5</v>
      </c>
      <c r="F8499">
        <v>93376</v>
      </c>
      <c r="G8499">
        <v>460</v>
      </c>
      <c r="H8499">
        <v>93146</v>
      </c>
      <c r="I8499">
        <v>2612595</v>
      </c>
      <c r="J8499">
        <v>27.98</v>
      </c>
    </row>
    <row r="8500" spans="1:10" x14ac:dyDescent="0.45">
      <c r="A8500">
        <v>2009</v>
      </c>
      <c r="B8500">
        <v>57</v>
      </c>
      <c r="C8500">
        <v>5.28E-3</v>
      </c>
      <c r="D8500">
        <v>5.2599999999999999E-3</v>
      </c>
      <c r="E8500">
        <v>0.5</v>
      </c>
      <c r="F8500">
        <v>92916</v>
      </c>
      <c r="G8500">
        <v>489</v>
      </c>
      <c r="H8500">
        <v>92672</v>
      </c>
      <c r="I8500">
        <v>2519449</v>
      </c>
      <c r="J8500">
        <v>27.12</v>
      </c>
    </row>
    <row r="8501" spans="1:10" x14ac:dyDescent="0.45">
      <c r="A8501">
        <v>2009</v>
      </c>
      <c r="B8501">
        <v>58</v>
      </c>
      <c r="C8501">
        <v>5.5799999999999999E-3</v>
      </c>
      <c r="D8501">
        <v>5.5700000000000003E-3</v>
      </c>
      <c r="E8501">
        <v>0.5</v>
      </c>
      <c r="F8501">
        <v>92427</v>
      </c>
      <c r="G8501">
        <v>515</v>
      </c>
      <c r="H8501">
        <v>92170</v>
      </c>
      <c r="I8501">
        <v>2426778</v>
      </c>
      <c r="J8501">
        <v>26.26</v>
      </c>
    </row>
    <row r="8502" spans="1:10" x14ac:dyDescent="0.45">
      <c r="A8502">
        <v>2009</v>
      </c>
      <c r="B8502">
        <v>59</v>
      </c>
      <c r="C8502">
        <v>6.0800000000000003E-3</v>
      </c>
      <c r="D8502">
        <v>6.0600000000000003E-3</v>
      </c>
      <c r="E8502">
        <v>0.5</v>
      </c>
      <c r="F8502">
        <v>91912</v>
      </c>
      <c r="G8502">
        <v>557</v>
      </c>
      <c r="H8502">
        <v>91634</v>
      </c>
      <c r="I8502">
        <v>2334608</v>
      </c>
      <c r="J8502">
        <v>25.4</v>
      </c>
    </row>
    <row r="8503" spans="1:10" x14ac:dyDescent="0.45">
      <c r="A8503">
        <v>2009</v>
      </c>
      <c r="B8503">
        <v>60</v>
      </c>
      <c r="C8503">
        <v>6.8100000000000001E-3</v>
      </c>
      <c r="D8503">
        <v>6.79E-3</v>
      </c>
      <c r="E8503">
        <v>0.5</v>
      </c>
      <c r="F8503">
        <v>91355</v>
      </c>
      <c r="G8503">
        <v>620</v>
      </c>
      <c r="H8503">
        <v>91045</v>
      </c>
      <c r="I8503">
        <v>2242974</v>
      </c>
      <c r="J8503">
        <v>24.55</v>
      </c>
    </row>
    <row r="8504" spans="1:10" x14ac:dyDescent="0.45">
      <c r="A8504">
        <v>2009</v>
      </c>
      <c r="B8504">
        <v>61</v>
      </c>
      <c r="C8504">
        <v>7.3000000000000001E-3</v>
      </c>
      <c r="D8504">
        <v>7.2700000000000004E-3</v>
      </c>
      <c r="E8504">
        <v>0.5</v>
      </c>
      <c r="F8504">
        <v>90735</v>
      </c>
      <c r="G8504">
        <v>660</v>
      </c>
      <c r="H8504">
        <v>90405</v>
      </c>
      <c r="I8504">
        <v>2151929</v>
      </c>
      <c r="J8504">
        <v>23.72</v>
      </c>
    </row>
    <row r="8505" spans="1:10" x14ac:dyDescent="0.45">
      <c r="A8505">
        <v>2009</v>
      </c>
      <c r="B8505">
        <v>62</v>
      </c>
      <c r="C8505">
        <v>7.8600000000000007E-3</v>
      </c>
      <c r="D8505">
        <v>7.8300000000000002E-3</v>
      </c>
      <c r="E8505">
        <v>0.5</v>
      </c>
      <c r="F8505">
        <v>90075</v>
      </c>
      <c r="G8505">
        <v>706</v>
      </c>
      <c r="H8505">
        <v>89722</v>
      </c>
      <c r="I8505">
        <v>2061524</v>
      </c>
      <c r="J8505">
        <v>22.89</v>
      </c>
    </row>
    <row r="8506" spans="1:10" x14ac:dyDescent="0.45">
      <c r="A8506">
        <v>2009</v>
      </c>
      <c r="B8506">
        <v>63</v>
      </c>
      <c r="C8506">
        <v>8.8100000000000001E-3</v>
      </c>
      <c r="D8506">
        <v>8.77E-3</v>
      </c>
      <c r="E8506">
        <v>0.5</v>
      </c>
      <c r="F8506">
        <v>89369</v>
      </c>
      <c r="G8506">
        <v>784</v>
      </c>
      <c r="H8506">
        <v>88977</v>
      </c>
      <c r="I8506">
        <v>1971802</v>
      </c>
      <c r="J8506">
        <v>22.06</v>
      </c>
    </row>
    <row r="8507" spans="1:10" x14ac:dyDescent="0.45">
      <c r="A8507">
        <v>2009</v>
      </c>
      <c r="B8507">
        <v>64</v>
      </c>
      <c r="C8507">
        <v>9.4400000000000005E-3</v>
      </c>
      <c r="D8507">
        <v>9.4000000000000004E-3</v>
      </c>
      <c r="E8507">
        <v>0.5</v>
      </c>
      <c r="F8507">
        <v>88586</v>
      </c>
      <c r="G8507">
        <v>833</v>
      </c>
      <c r="H8507">
        <v>88169</v>
      </c>
      <c r="I8507">
        <v>1882825</v>
      </c>
      <c r="J8507">
        <v>21.25</v>
      </c>
    </row>
    <row r="8508" spans="1:10" x14ac:dyDescent="0.45">
      <c r="A8508">
        <v>2009</v>
      </c>
      <c r="B8508">
        <v>65</v>
      </c>
      <c r="C8508">
        <v>1.052E-2</v>
      </c>
      <c r="D8508">
        <v>1.047E-2</v>
      </c>
      <c r="E8508">
        <v>0.5</v>
      </c>
      <c r="F8508">
        <v>87753</v>
      </c>
      <c r="G8508">
        <v>918</v>
      </c>
      <c r="H8508">
        <v>87294</v>
      </c>
      <c r="I8508">
        <v>1794656</v>
      </c>
      <c r="J8508">
        <v>20.45</v>
      </c>
    </row>
    <row r="8509" spans="1:10" x14ac:dyDescent="0.45">
      <c r="A8509">
        <v>2009</v>
      </c>
      <c r="B8509">
        <v>66</v>
      </c>
      <c r="C8509">
        <v>1.1299999999999999E-2</v>
      </c>
      <c r="D8509">
        <v>1.124E-2</v>
      </c>
      <c r="E8509">
        <v>0.5</v>
      </c>
      <c r="F8509">
        <v>86835</v>
      </c>
      <c r="G8509">
        <v>976</v>
      </c>
      <c r="H8509">
        <v>86347</v>
      </c>
      <c r="I8509">
        <v>1707362</v>
      </c>
      <c r="J8509">
        <v>19.66</v>
      </c>
    </row>
    <row r="8510" spans="1:10" x14ac:dyDescent="0.45">
      <c r="A8510">
        <v>2009</v>
      </c>
      <c r="B8510">
        <v>67</v>
      </c>
      <c r="C8510">
        <v>1.2460000000000001E-2</v>
      </c>
      <c r="D8510">
        <v>1.239E-2</v>
      </c>
      <c r="E8510">
        <v>0.5</v>
      </c>
      <c r="F8510">
        <v>85859</v>
      </c>
      <c r="G8510">
        <v>1064</v>
      </c>
      <c r="H8510">
        <v>85327</v>
      </c>
      <c r="I8510">
        <v>1621015</v>
      </c>
      <c r="J8510">
        <v>18.88</v>
      </c>
    </row>
    <row r="8511" spans="1:10" x14ac:dyDescent="0.45">
      <c r="A8511">
        <v>2009</v>
      </c>
      <c r="B8511">
        <v>68</v>
      </c>
      <c r="C8511">
        <v>1.332E-2</v>
      </c>
      <c r="D8511">
        <v>1.323E-2</v>
      </c>
      <c r="E8511">
        <v>0.5</v>
      </c>
      <c r="F8511">
        <v>84795</v>
      </c>
      <c r="G8511">
        <v>1122</v>
      </c>
      <c r="H8511">
        <v>84234</v>
      </c>
      <c r="I8511">
        <v>1535688</v>
      </c>
      <c r="J8511">
        <v>18.11</v>
      </c>
    </row>
    <row r="8512" spans="1:10" x14ac:dyDescent="0.45">
      <c r="A8512">
        <v>2009</v>
      </c>
      <c r="B8512">
        <v>69</v>
      </c>
      <c r="C8512">
        <v>1.448E-2</v>
      </c>
      <c r="D8512">
        <v>1.438E-2</v>
      </c>
      <c r="E8512">
        <v>0.5</v>
      </c>
      <c r="F8512">
        <v>83673</v>
      </c>
      <c r="G8512">
        <v>1203</v>
      </c>
      <c r="H8512">
        <v>83072</v>
      </c>
      <c r="I8512">
        <v>1451454</v>
      </c>
      <c r="J8512">
        <v>17.350000000000001</v>
      </c>
    </row>
    <row r="8513" spans="1:10" x14ac:dyDescent="0.45">
      <c r="A8513">
        <v>2009</v>
      </c>
      <c r="B8513">
        <v>70</v>
      </c>
      <c r="C8513">
        <v>1.617E-2</v>
      </c>
      <c r="D8513">
        <v>1.6039999999999999E-2</v>
      </c>
      <c r="E8513">
        <v>0.5</v>
      </c>
      <c r="F8513">
        <v>82470</v>
      </c>
      <c r="G8513">
        <v>1323</v>
      </c>
      <c r="H8513">
        <v>81809</v>
      </c>
      <c r="I8513">
        <v>1368382</v>
      </c>
      <c r="J8513">
        <v>16.59</v>
      </c>
    </row>
    <row r="8514" spans="1:10" x14ac:dyDescent="0.45">
      <c r="A8514">
        <v>2009</v>
      </c>
      <c r="B8514">
        <v>71</v>
      </c>
      <c r="C8514">
        <v>1.7670000000000002E-2</v>
      </c>
      <c r="D8514">
        <v>1.7510000000000001E-2</v>
      </c>
      <c r="E8514">
        <v>0.5</v>
      </c>
      <c r="F8514">
        <v>81148</v>
      </c>
      <c r="G8514">
        <v>1421</v>
      </c>
      <c r="H8514">
        <v>80437</v>
      </c>
      <c r="I8514">
        <v>1286573</v>
      </c>
      <c r="J8514">
        <v>15.85</v>
      </c>
    </row>
    <row r="8515" spans="1:10" x14ac:dyDescent="0.45">
      <c r="A8515">
        <v>2009</v>
      </c>
      <c r="B8515">
        <v>72</v>
      </c>
      <c r="C8515">
        <v>1.917E-2</v>
      </c>
      <c r="D8515">
        <v>1.899E-2</v>
      </c>
      <c r="E8515">
        <v>0.5</v>
      </c>
      <c r="F8515">
        <v>79726</v>
      </c>
      <c r="G8515">
        <v>1514</v>
      </c>
      <c r="H8515">
        <v>78970</v>
      </c>
      <c r="I8515">
        <v>1206136</v>
      </c>
      <c r="J8515">
        <v>15.13</v>
      </c>
    </row>
    <row r="8516" spans="1:10" x14ac:dyDescent="0.45">
      <c r="A8516">
        <v>2009</v>
      </c>
      <c r="B8516">
        <v>73</v>
      </c>
      <c r="C8516">
        <v>2.1180000000000001E-2</v>
      </c>
      <c r="D8516">
        <v>2.0959999999999999E-2</v>
      </c>
      <c r="E8516">
        <v>0.5</v>
      </c>
      <c r="F8516">
        <v>78213</v>
      </c>
      <c r="G8516">
        <v>1640</v>
      </c>
      <c r="H8516">
        <v>77393</v>
      </c>
      <c r="I8516">
        <v>1127167</v>
      </c>
      <c r="J8516">
        <v>14.41</v>
      </c>
    </row>
    <row r="8517" spans="1:10" x14ac:dyDescent="0.45">
      <c r="A8517">
        <v>2009</v>
      </c>
      <c r="B8517">
        <v>74</v>
      </c>
      <c r="C8517">
        <v>2.3779999999999999E-2</v>
      </c>
      <c r="D8517">
        <v>2.351E-2</v>
      </c>
      <c r="E8517">
        <v>0.5</v>
      </c>
      <c r="F8517">
        <v>76573</v>
      </c>
      <c r="G8517">
        <v>1800</v>
      </c>
      <c r="H8517">
        <v>75673</v>
      </c>
      <c r="I8517">
        <v>1049773</v>
      </c>
      <c r="J8517">
        <v>13.71</v>
      </c>
    </row>
    <row r="8518" spans="1:10" x14ac:dyDescent="0.45">
      <c r="A8518">
        <v>2009</v>
      </c>
      <c r="B8518">
        <v>75</v>
      </c>
      <c r="C8518">
        <v>2.6200000000000001E-2</v>
      </c>
      <c r="D8518">
        <v>2.5860000000000001E-2</v>
      </c>
      <c r="E8518">
        <v>0.5</v>
      </c>
      <c r="F8518">
        <v>74773</v>
      </c>
      <c r="G8518">
        <v>1934</v>
      </c>
      <c r="H8518">
        <v>73806</v>
      </c>
      <c r="I8518">
        <v>974100</v>
      </c>
      <c r="J8518">
        <v>13.03</v>
      </c>
    </row>
    <row r="8519" spans="1:10" x14ac:dyDescent="0.45">
      <c r="A8519">
        <v>2009</v>
      </c>
      <c r="B8519">
        <v>76</v>
      </c>
      <c r="C8519">
        <v>2.843E-2</v>
      </c>
      <c r="D8519">
        <v>2.8039999999999999E-2</v>
      </c>
      <c r="E8519">
        <v>0.5</v>
      </c>
      <c r="F8519">
        <v>72840</v>
      </c>
      <c r="G8519">
        <v>2042</v>
      </c>
      <c r="H8519">
        <v>71818</v>
      </c>
      <c r="I8519">
        <v>900294</v>
      </c>
      <c r="J8519">
        <v>12.36</v>
      </c>
    </row>
    <row r="8520" spans="1:10" x14ac:dyDescent="0.45">
      <c r="A8520">
        <v>2009</v>
      </c>
      <c r="B8520">
        <v>77</v>
      </c>
      <c r="C8520">
        <v>3.1600000000000003E-2</v>
      </c>
      <c r="D8520">
        <v>3.1109999999999999E-2</v>
      </c>
      <c r="E8520">
        <v>0.5</v>
      </c>
      <c r="F8520">
        <v>70797</v>
      </c>
      <c r="G8520">
        <v>2203</v>
      </c>
      <c r="H8520">
        <v>69696</v>
      </c>
      <c r="I8520">
        <v>828475</v>
      </c>
      <c r="J8520">
        <v>11.7</v>
      </c>
    </row>
    <row r="8521" spans="1:10" x14ac:dyDescent="0.45">
      <c r="A8521">
        <v>2009</v>
      </c>
      <c r="B8521">
        <v>78</v>
      </c>
      <c r="C8521">
        <v>3.4819999999999997E-2</v>
      </c>
      <c r="D8521">
        <v>3.4229999999999997E-2</v>
      </c>
      <c r="E8521">
        <v>0.5</v>
      </c>
      <c r="F8521">
        <v>68595</v>
      </c>
      <c r="G8521">
        <v>2348</v>
      </c>
      <c r="H8521">
        <v>67421</v>
      </c>
      <c r="I8521">
        <v>758779</v>
      </c>
      <c r="J8521">
        <v>11.06</v>
      </c>
    </row>
    <row r="8522" spans="1:10" x14ac:dyDescent="0.45">
      <c r="A8522">
        <v>2009</v>
      </c>
      <c r="B8522">
        <v>79</v>
      </c>
      <c r="C8522">
        <v>3.8530000000000002E-2</v>
      </c>
      <c r="D8522">
        <v>3.78E-2</v>
      </c>
      <c r="E8522">
        <v>0.5</v>
      </c>
      <c r="F8522">
        <v>66247</v>
      </c>
      <c r="G8522">
        <v>2504</v>
      </c>
      <c r="H8522">
        <v>64995</v>
      </c>
      <c r="I8522">
        <v>691358</v>
      </c>
      <c r="J8522">
        <v>10.44</v>
      </c>
    </row>
    <row r="8523" spans="1:10" x14ac:dyDescent="0.45">
      <c r="A8523">
        <v>2009</v>
      </c>
      <c r="B8523">
        <v>80</v>
      </c>
      <c r="C8523">
        <v>4.2599999999999999E-2</v>
      </c>
      <c r="D8523">
        <v>4.1709999999999997E-2</v>
      </c>
      <c r="E8523">
        <v>0.5</v>
      </c>
      <c r="F8523">
        <v>63743</v>
      </c>
      <c r="G8523">
        <v>2659</v>
      </c>
      <c r="H8523">
        <v>62414</v>
      </c>
      <c r="I8523">
        <v>626363</v>
      </c>
      <c r="J8523">
        <v>9.83</v>
      </c>
    </row>
    <row r="8524" spans="1:10" x14ac:dyDescent="0.45">
      <c r="A8524">
        <v>2009</v>
      </c>
      <c r="B8524">
        <v>81</v>
      </c>
      <c r="C8524">
        <v>4.7539999999999999E-2</v>
      </c>
      <c r="D8524">
        <v>4.6440000000000002E-2</v>
      </c>
      <c r="E8524">
        <v>0.5</v>
      </c>
      <c r="F8524">
        <v>61084</v>
      </c>
      <c r="G8524">
        <v>2837</v>
      </c>
      <c r="H8524">
        <v>59666</v>
      </c>
      <c r="I8524">
        <v>563949</v>
      </c>
      <c r="J8524">
        <v>9.23</v>
      </c>
    </row>
    <row r="8525" spans="1:10" x14ac:dyDescent="0.45">
      <c r="A8525">
        <v>2009</v>
      </c>
      <c r="B8525">
        <v>82</v>
      </c>
      <c r="C8525">
        <v>5.3809999999999997E-2</v>
      </c>
      <c r="D8525">
        <v>5.2400000000000002E-2</v>
      </c>
      <c r="E8525">
        <v>0.5</v>
      </c>
      <c r="F8525">
        <v>58248</v>
      </c>
      <c r="G8525">
        <v>3052</v>
      </c>
      <c r="H8525">
        <v>56722</v>
      </c>
      <c r="I8525">
        <v>504283</v>
      </c>
      <c r="J8525">
        <v>8.66</v>
      </c>
    </row>
    <row r="8526" spans="1:10" x14ac:dyDescent="0.45">
      <c r="A8526">
        <v>2009</v>
      </c>
      <c r="B8526">
        <v>83</v>
      </c>
      <c r="C8526">
        <v>5.9139999999999998E-2</v>
      </c>
      <c r="D8526">
        <v>5.7450000000000001E-2</v>
      </c>
      <c r="E8526">
        <v>0.5</v>
      </c>
      <c r="F8526">
        <v>55196</v>
      </c>
      <c r="G8526">
        <v>3171</v>
      </c>
      <c r="H8526">
        <v>53611</v>
      </c>
      <c r="I8526">
        <v>447561</v>
      </c>
      <c r="J8526">
        <v>8.11</v>
      </c>
    </row>
    <row r="8527" spans="1:10" x14ac:dyDescent="0.45">
      <c r="A8527">
        <v>2009</v>
      </c>
      <c r="B8527">
        <v>84</v>
      </c>
      <c r="C8527">
        <v>6.6409999999999997E-2</v>
      </c>
      <c r="D8527">
        <v>6.4280000000000004E-2</v>
      </c>
      <c r="E8527">
        <v>0.5</v>
      </c>
      <c r="F8527">
        <v>52025</v>
      </c>
      <c r="G8527">
        <v>3344</v>
      </c>
      <c r="H8527">
        <v>50353</v>
      </c>
      <c r="I8527">
        <v>393951</v>
      </c>
      <c r="J8527">
        <v>7.57</v>
      </c>
    </row>
    <row r="8528" spans="1:10" x14ac:dyDescent="0.45">
      <c r="A8528">
        <v>2009</v>
      </c>
      <c r="B8528">
        <v>85</v>
      </c>
      <c r="C8528">
        <v>7.4899999999999994E-2</v>
      </c>
      <c r="D8528">
        <v>7.22E-2</v>
      </c>
      <c r="E8528">
        <v>0.5</v>
      </c>
      <c r="F8528">
        <v>48681</v>
      </c>
      <c r="G8528">
        <v>3515</v>
      </c>
      <c r="H8528">
        <v>46924</v>
      </c>
      <c r="I8528">
        <v>343598</v>
      </c>
      <c r="J8528">
        <v>7.06</v>
      </c>
    </row>
    <row r="8529" spans="1:10" x14ac:dyDescent="0.45">
      <c r="A8529">
        <v>2009</v>
      </c>
      <c r="B8529">
        <v>86</v>
      </c>
      <c r="C8529">
        <v>8.4860000000000005E-2</v>
      </c>
      <c r="D8529">
        <v>8.1409999999999996E-2</v>
      </c>
      <c r="E8529">
        <v>0.5</v>
      </c>
      <c r="F8529">
        <v>45166</v>
      </c>
      <c r="G8529">
        <v>3677</v>
      </c>
      <c r="H8529">
        <v>43328</v>
      </c>
      <c r="I8529">
        <v>296674</v>
      </c>
      <c r="J8529">
        <v>6.57</v>
      </c>
    </row>
    <row r="8530" spans="1:10" x14ac:dyDescent="0.45">
      <c r="A8530">
        <v>2009</v>
      </c>
      <c r="B8530">
        <v>87</v>
      </c>
      <c r="C8530">
        <v>9.5899999999999999E-2</v>
      </c>
      <c r="D8530">
        <v>9.1509999999999994E-2</v>
      </c>
      <c r="E8530">
        <v>0.5</v>
      </c>
      <c r="F8530">
        <v>41490</v>
      </c>
      <c r="G8530">
        <v>3797</v>
      </c>
      <c r="H8530">
        <v>39591</v>
      </c>
      <c r="I8530">
        <v>253346</v>
      </c>
      <c r="J8530">
        <v>6.11</v>
      </c>
    </row>
    <row r="8531" spans="1:10" x14ac:dyDescent="0.45">
      <c r="A8531">
        <v>2009</v>
      </c>
      <c r="B8531">
        <v>88</v>
      </c>
      <c r="C8531">
        <v>0.10730000000000001</v>
      </c>
      <c r="D8531">
        <v>0.10184</v>
      </c>
      <c r="E8531">
        <v>0.5</v>
      </c>
      <c r="F8531">
        <v>37693</v>
      </c>
      <c r="G8531">
        <v>3838</v>
      </c>
      <c r="H8531">
        <v>35774</v>
      </c>
      <c r="I8531">
        <v>213755</v>
      </c>
      <c r="J8531">
        <v>5.67</v>
      </c>
    </row>
    <row r="8532" spans="1:10" x14ac:dyDescent="0.45">
      <c r="A8532">
        <v>2009</v>
      </c>
      <c r="B8532">
        <v>89</v>
      </c>
      <c r="C8532">
        <v>0.12324</v>
      </c>
      <c r="D8532">
        <v>0.11609</v>
      </c>
      <c r="E8532">
        <v>0.5</v>
      </c>
      <c r="F8532">
        <v>33854</v>
      </c>
      <c r="G8532">
        <v>3930</v>
      </c>
      <c r="H8532">
        <v>31889</v>
      </c>
      <c r="I8532">
        <v>177981</v>
      </c>
      <c r="J8532">
        <v>5.26</v>
      </c>
    </row>
    <row r="8533" spans="1:10" x14ac:dyDescent="0.45">
      <c r="A8533">
        <v>2009</v>
      </c>
      <c r="B8533">
        <v>90</v>
      </c>
      <c r="C8533">
        <v>0.13577</v>
      </c>
      <c r="D8533">
        <v>0.12714</v>
      </c>
      <c r="E8533">
        <v>0.5</v>
      </c>
      <c r="F8533">
        <v>29924</v>
      </c>
      <c r="G8533">
        <v>3805</v>
      </c>
      <c r="H8533">
        <v>28022</v>
      </c>
      <c r="I8533">
        <v>146092</v>
      </c>
      <c r="J8533">
        <v>4.88</v>
      </c>
    </row>
    <row r="8534" spans="1:10" x14ac:dyDescent="0.45">
      <c r="A8534">
        <v>2009</v>
      </c>
      <c r="B8534">
        <v>91</v>
      </c>
      <c r="C8534">
        <v>0.15254000000000001</v>
      </c>
      <c r="D8534">
        <v>0.14172999999999999</v>
      </c>
      <c r="E8534">
        <v>0.5</v>
      </c>
      <c r="F8534">
        <v>26120</v>
      </c>
      <c r="G8534">
        <v>3702</v>
      </c>
      <c r="H8534">
        <v>24269</v>
      </c>
      <c r="I8534">
        <v>118070</v>
      </c>
      <c r="J8534">
        <v>4.5199999999999996</v>
      </c>
    </row>
    <row r="8535" spans="1:10" x14ac:dyDescent="0.45">
      <c r="A8535">
        <v>2009</v>
      </c>
      <c r="B8535">
        <v>92</v>
      </c>
      <c r="C8535">
        <v>0.17262</v>
      </c>
      <c r="D8535">
        <v>0.15890000000000001</v>
      </c>
      <c r="E8535">
        <v>0.5</v>
      </c>
      <c r="F8535">
        <v>22418</v>
      </c>
      <c r="G8535">
        <v>3562</v>
      </c>
      <c r="H8535">
        <v>20637</v>
      </c>
      <c r="I8535">
        <v>93801</v>
      </c>
      <c r="J8535">
        <v>4.18</v>
      </c>
    </row>
    <row r="8536" spans="1:10" x14ac:dyDescent="0.45">
      <c r="A8536">
        <v>2009</v>
      </c>
      <c r="B8536">
        <v>93</v>
      </c>
      <c r="C8536">
        <v>0.19555</v>
      </c>
      <c r="D8536">
        <v>0.17813000000000001</v>
      </c>
      <c r="E8536">
        <v>0.5</v>
      </c>
      <c r="F8536">
        <v>18856</v>
      </c>
      <c r="G8536">
        <v>3359</v>
      </c>
      <c r="H8536">
        <v>17176</v>
      </c>
      <c r="I8536">
        <v>73165</v>
      </c>
      <c r="J8536">
        <v>3.88</v>
      </c>
    </row>
    <row r="8537" spans="1:10" x14ac:dyDescent="0.45">
      <c r="A8537">
        <v>2009</v>
      </c>
      <c r="B8537">
        <v>94</v>
      </c>
      <c r="C8537">
        <v>0.21523</v>
      </c>
      <c r="D8537">
        <v>0.19431999999999999</v>
      </c>
      <c r="E8537">
        <v>0.5</v>
      </c>
      <c r="F8537">
        <v>15497</v>
      </c>
      <c r="G8537">
        <v>3011</v>
      </c>
      <c r="H8537">
        <v>13991</v>
      </c>
      <c r="I8537">
        <v>55988</v>
      </c>
      <c r="J8537">
        <v>3.61</v>
      </c>
    </row>
    <row r="8538" spans="1:10" x14ac:dyDescent="0.45">
      <c r="A8538">
        <v>2009</v>
      </c>
      <c r="B8538">
        <v>95</v>
      </c>
      <c r="C8538">
        <v>0.23491000000000001</v>
      </c>
      <c r="D8538">
        <v>0.21021999999999999</v>
      </c>
      <c r="E8538">
        <v>0.5</v>
      </c>
      <c r="F8538">
        <v>12485</v>
      </c>
      <c r="G8538">
        <v>2625</v>
      </c>
      <c r="H8538">
        <v>11173</v>
      </c>
      <c r="I8538">
        <v>41997</v>
      </c>
      <c r="J8538">
        <v>3.36</v>
      </c>
    </row>
    <row r="8539" spans="1:10" x14ac:dyDescent="0.45">
      <c r="A8539">
        <v>2009</v>
      </c>
      <c r="B8539">
        <v>96</v>
      </c>
      <c r="C8539">
        <v>0.25930999999999998</v>
      </c>
      <c r="D8539">
        <v>0.22955</v>
      </c>
      <c r="E8539">
        <v>0.5</v>
      </c>
      <c r="F8539">
        <v>9861</v>
      </c>
      <c r="G8539">
        <v>2264</v>
      </c>
      <c r="H8539">
        <v>8729</v>
      </c>
      <c r="I8539">
        <v>30824</v>
      </c>
      <c r="J8539">
        <v>3.13</v>
      </c>
    </row>
    <row r="8540" spans="1:10" x14ac:dyDescent="0.45">
      <c r="A8540">
        <v>2009</v>
      </c>
      <c r="B8540">
        <v>97</v>
      </c>
      <c r="C8540">
        <v>0.2853</v>
      </c>
      <c r="D8540">
        <v>0.24968000000000001</v>
      </c>
      <c r="E8540">
        <v>0.5</v>
      </c>
      <c r="F8540">
        <v>7597</v>
      </c>
      <c r="G8540">
        <v>1897</v>
      </c>
      <c r="H8540">
        <v>6649</v>
      </c>
      <c r="I8540">
        <v>22095</v>
      </c>
      <c r="J8540">
        <v>2.91</v>
      </c>
    </row>
    <row r="8541" spans="1:10" x14ac:dyDescent="0.45">
      <c r="A8541">
        <v>2009</v>
      </c>
      <c r="B8541">
        <v>98</v>
      </c>
      <c r="C8541">
        <v>0.31280000000000002</v>
      </c>
      <c r="D8541">
        <v>0.27049000000000001</v>
      </c>
      <c r="E8541">
        <v>0.5</v>
      </c>
      <c r="F8541">
        <v>5700</v>
      </c>
      <c r="G8541">
        <v>1542</v>
      </c>
      <c r="H8541">
        <v>4929</v>
      </c>
      <c r="I8541">
        <v>15446</v>
      </c>
      <c r="J8541">
        <v>2.71</v>
      </c>
    </row>
    <row r="8542" spans="1:10" x14ac:dyDescent="0.45">
      <c r="A8542">
        <v>2009</v>
      </c>
      <c r="B8542">
        <v>99</v>
      </c>
      <c r="C8542">
        <v>0.34167999999999998</v>
      </c>
      <c r="D8542">
        <v>0.29182000000000002</v>
      </c>
      <c r="E8542">
        <v>0.5</v>
      </c>
      <c r="F8542">
        <v>4158</v>
      </c>
      <c r="G8542">
        <v>1214</v>
      </c>
      <c r="H8542">
        <v>3552</v>
      </c>
      <c r="I8542">
        <v>10517</v>
      </c>
      <c r="J8542">
        <v>2.5299999999999998</v>
      </c>
    </row>
    <row r="8543" spans="1:10" x14ac:dyDescent="0.45">
      <c r="A8543">
        <v>2009</v>
      </c>
      <c r="B8543">
        <v>100</v>
      </c>
      <c r="C8543">
        <v>0.37178</v>
      </c>
      <c r="D8543">
        <v>0.31351000000000001</v>
      </c>
      <c r="E8543">
        <v>0.5</v>
      </c>
      <c r="F8543">
        <v>2945</v>
      </c>
      <c r="G8543">
        <v>923</v>
      </c>
      <c r="H8543">
        <v>2483</v>
      </c>
      <c r="I8543">
        <v>6965</v>
      </c>
      <c r="J8543">
        <v>2.37</v>
      </c>
    </row>
    <row r="8544" spans="1:10" x14ac:dyDescent="0.45">
      <c r="A8544">
        <v>2009</v>
      </c>
      <c r="B8544">
        <v>101</v>
      </c>
      <c r="C8544">
        <v>0.40292</v>
      </c>
      <c r="D8544">
        <v>0.33535999999999999</v>
      </c>
      <c r="E8544">
        <v>0.5</v>
      </c>
      <c r="F8544">
        <v>2022</v>
      </c>
      <c r="G8544">
        <v>678</v>
      </c>
      <c r="H8544">
        <v>1683</v>
      </c>
      <c r="I8544">
        <v>4482</v>
      </c>
      <c r="J8544">
        <v>2.2200000000000002</v>
      </c>
    </row>
    <row r="8545" spans="1:10" x14ac:dyDescent="0.45">
      <c r="A8545">
        <v>2009</v>
      </c>
      <c r="B8545">
        <v>102</v>
      </c>
      <c r="C8545">
        <v>0.43485000000000001</v>
      </c>
      <c r="D8545">
        <v>0.35719000000000001</v>
      </c>
      <c r="E8545">
        <v>0.5</v>
      </c>
      <c r="F8545">
        <v>1344</v>
      </c>
      <c r="G8545">
        <v>480</v>
      </c>
      <c r="H8545">
        <v>1104</v>
      </c>
      <c r="I8545">
        <v>2799</v>
      </c>
      <c r="J8545">
        <v>2.08</v>
      </c>
    </row>
    <row r="8546" spans="1:10" x14ac:dyDescent="0.45">
      <c r="A8546">
        <v>2009</v>
      </c>
      <c r="B8546">
        <v>103</v>
      </c>
      <c r="C8546">
        <v>0.46733999999999998</v>
      </c>
      <c r="D8546">
        <v>0.37881999999999999</v>
      </c>
      <c r="E8546">
        <v>0.5</v>
      </c>
      <c r="F8546">
        <v>864</v>
      </c>
      <c r="G8546">
        <v>327</v>
      </c>
      <c r="H8546">
        <v>700</v>
      </c>
      <c r="I8546">
        <v>1696</v>
      </c>
      <c r="J8546">
        <v>1.96</v>
      </c>
    </row>
    <row r="8547" spans="1:10" x14ac:dyDescent="0.45">
      <c r="A8547">
        <v>2009</v>
      </c>
      <c r="B8547">
        <v>104</v>
      </c>
      <c r="C8547">
        <v>0.50009999999999999</v>
      </c>
      <c r="D8547">
        <v>0.40006000000000003</v>
      </c>
      <c r="E8547">
        <v>0.5</v>
      </c>
      <c r="F8547">
        <v>537</v>
      </c>
      <c r="G8547">
        <v>215</v>
      </c>
      <c r="H8547">
        <v>429</v>
      </c>
      <c r="I8547">
        <v>996</v>
      </c>
      <c r="J8547">
        <v>1.86</v>
      </c>
    </row>
    <row r="8548" spans="1:10" x14ac:dyDescent="0.45">
      <c r="A8548">
        <v>2009</v>
      </c>
      <c r="B8548">
        <v>105</v>
      </c>
      <c r="C8548">
        <v>0.53286999999999995</v>
      </c>
      <c r="D8548">
        <v>0.42076000000000002</v>
      </c>
      <c r="E8548">
        <v>0.5</v>
      </c>
      <c r="F8548">
        <v>322</v>
      </c>
      <c r="G8548">
        <v>135</v>
      </c>
      <c r="H8548">
        <v>254</v>
      </c>
      <c r="I8548">
        <v>566</v>
      </c>
      <c r="J8548">
        <v>1.76</v>
      </c>
    </row>
    <row r="8549" spans="1:10" x14ac:dyDescent="0.45">
      <c r="A8549">
        <v>2009</v>
      </c>
      <c r="B8549">
        <v>106</v>
      </c>
      <c r="C8549">
        <v>0.56535000000000002</v>
      </c>
      <c r="D8549">
        <v>0.44075999999999999</v>
      </c>
      <c r="E8549">
        <v>0.5</v>
      </c>
      <c r="F8549">
        <v>186</v>
      </c>
      <c r="G8549">
        <v>82</v>
      </c>
      <c r="H8549">
        <v>145</v>
      </c>
      <c r="I8549">
        <v>312</v>
      </c>
      <c r="J8549">
        <v>1.67</v>
      </c>
    </row>
    <row r="8550" spans="1:10" x14ac:dyDescent="0.45">
      <c r="A8550">
        <v>2009</v>
      </c>
      <c r="B8550">
        <v>107</v>
      </c>
      <c r="C8550">
        <v>0.59728000000000003</v>
      </c>
      <c r="D8550">
        <v>0.45993000000000001</v>
      </c>
      <c r="E8550">
        <v>0.5</v>
      </c>
      <c r="F8550">
        <v>104</v>
      </c>
      <c r="G8550">
        <v>48</v>
      </c>
      <c r="H8550">
        <v>80</v>
      </c>
      <c r="I8550">
        <v>167</v>
      </c>
      <c r="J8550">
        <v>1.6</v>
      </c>
    </row>
    <row r="8551" spans="1:10" x14ac:dyDescent="0.45">
      <c r="A8551">
        <v>2009</v>
      </c>
      <c r="B8551">
        <v>108</v>
      </c>
      <c r="C8551">
        <v>0.62841000000000002</v>
      </c>
      <c r="D8551">
        <v>0.47816999999999998</v>
      </c>
      <c r="E8551">
        <v>0.5</v>
      </c>
      <c r="F8551">
        <v>56</v>
      </c>
      <c r="G8551">
        <v>27</v>
      </c>
      <c r="H8551">
        <v>43</v>
      </c>
      <c r="I8551">
        <v>87</v>
      </c>
      <c r="J8551">
        <v>1.54</v>
      </c>
    </row>
    <row r="8552" spans="1:10" x14ac:dyDescent="0.45">
      <c r="A8552">
        <v>2009</v>
      </c>
      <c r="B8552">
        <v>109</v>
      </c>
      <c r="C8552">
        <v>0.65849999999999997</v>
      </c>
      <c r="D8552">
        <v>0.49539</v>
      </c>
      <c r="E8552">
        <v>0.5</v>
      </c>
      <c r="F8552">
        <v>29</v>
      </c>
      <c r="G8552">
        <v>15</v>
      </c>
      <c r="H8552">
        <v>22</v>
      </c>
      <c r="I8552">
        <v>44</v>
      </c>
      <c r="J8552">
        <v>1.49</v>
      </c>
    </row>
    <row r="8553" spans="1:10" x14ac:dyDescent="0.45">
      <c r="A8553">
        <v>2009</v>
      </c>
      <c r="B8553" t="s">
        <v>20</v>
      </c>
      <c r="C8553">
        <v>0.68737999999999999</v>
      </c>
      <c r="D8553">
        <v>1</v>
      </c>
      <c r="E8553">
        <v>1.45</v>
      </c>
      <c r="F8553">
        <v>15</v>
      </c>
      <c r="G8553">
        <v>15</v>
      </c>
      <c r="H8553">
        <v>22</v>
      </c>
      <c r="I8553">
        <v>22</v>
      </c>
      <c r="J8553">
        <v>1.45</v>
      </c>
    </row>
    <row r="8554" spans="1:10" x14ac:dyDescent="0.45">
      <c r="A8554">
        <v>2010</v>
      </c>
      <c r="B8554">
        <v>0</v>
      </c>
      <c r="C8554">
        <v>5.6299999999999996E-3</v>
      </c>
      <c r="D8554">
        <v>5.5999999999999999E-3</v>
      </c>
      <c r="E8554">
        <v>0.14000000000000001</v>
      </c>
      <c r="F8554">
        <v>100000</v>
      </c>
      <c r="G8554">
        <v>560</v>
      </c>
      <c r="H8554">
        <v>99517</v>
      </c>
      <c r="I8554">
        <v>8120503</v>
      </c>
      <c r="J8554">
        <v>81.209999999999994</v>
      </c>
    </row>
    <row r="8555" spans="1:10" x14ac:dyDescent="0.45">
      <c r="A8555">
        <v>2010</v>
      </c>
      <c r="B8555">
        <v>1</v>
      </c>
      <c r="C8555">
        <v>4.0999999999999999E-4</v>
      </c>
      <c r="D8555">
        <v>4.0999999999999999E-4</v>
      </c>
      <c r="E8555">
        <v>0.5</v>
      </c>
      <c r="F8555">
        <v>99440</v>
      </c>
      <c r="G8555">
        <v>41</v>
      </c>
      <c r="H8555">
        <v>99420</v>
      </c>
      <c r="I8555">
        <v>8020986</v>
      </c>
      <c r="J8555">
        <v>80.66</v>
      </c>
    </row>
    <row r="8556" spans="1:10" x14ac:dyDescent="0.45">
      <c r="A8556">
        <v>2010</v>
      </c>
      <c r="B8556">
        <v>2</v>
      </c>
      <c r="C8556">
        <v>2.2000000000000001E-4</v>
      </c>
      <c r="D8556">
        <v>2.2000000000000001E-4</v>
      </c>
      <c r="E8556">
        <v>0.5</v>
      </c>
      <c r="F8556">
        <v>99399</v>
      </c>
      <c r="G8556">
        <v>22</v>
      </c>
      <c r="H8556">
        <v>99388</v>
      </c>
      <c r="I8556">
        <v>7921566</v>
      </c>
      <c r="J8556">
        <v>79.69</v>
      </c>
    </row>
    <row r="8557" spans="1:10" x14ac:dyDescent="0.45">
      <c r="A8557">
        <v>2010</v>
      </c>
      <c r="B8557">
        <v>3</v>
      </c>
      <c r="C8557">
        <v>1.7000000000000001E-4</v>
      </c>
      <c r="D8557">
        <v>1.7000000000000001E-4</v>
      </c>
      <c r="E8557">
        <v>0.5</v>
      </c>
      <c r="F8557">
        <v>99377</v>
      </c>
      <c r="G8557">
        <v>17</v>
      </c>
      <c r="H8557">
        <v>99369</v>
      </c>
      <c r="I8557">
        <v>7822179</v>
      </c>
      <c r="J8557">
        <v>78.709999999999994</v>
      </c>
    </row>
    <row r="8558" spans="1:10" x14ac:dyDescent="0.45">
      <c r="A8558">
        <v>2010</v>
      </c>
      <c r="B8558">
        <v>4</v>
      </c>
      <c r="C8558">
        <v>1.2999999999999999E-4</v>
      </c>
      <c r="D8558">
        <v>1.2999999999999999E-4</v>
      </c>
      <c r="E8558">
        <v>0.5</v>
      </c>
      <c r="F8558">
        <v>99360</v>
      </c>
      <c r="G8558">
        <v>13</v>
      </c>
      <c r="H8558">
        <v>99353</v>
      </c>
      <c r="I8558">
        <v>7722810</v>
      </c>
      <c r="J8558">
        <v>77.73</v>
      </c>
    </row>
    <row r="8559" spans="1:10" x14ac:dyDescent="0.45">
      <c r="A8559">
        <v>2010</v>
      </c>
      <c r="B8559">
        <v>5</v>
      </c>
      <c r="C8559">
        <v>1E-4</v>
      </c>
      <c r="D8559">
        <v>1E-4</v>
      </c>
      <c r="E8559">
        <v>0.5</v>
      </c>
      <c r="F8559">
        <v>99347</v>
      </c>
      <c r="G8559">
        <v>10</v>
      </c>
      <c r="H8559">
        <v>99342</v>
      </c>
      <c r="I8559">
        <v>7623457</v>
      </c>
      <c r="J8559">
        <v>76.739999999999995</v>
      </c>
    </row>
    <row r="8560" spans="1:10" x14ac:dyDescent="0.45">
      <c r="A8560">
        <v>2010</v>
      </c>
      <c r="B8560">
        <v>6</v>
      </c>
      <c r="C8560">
        <v>1.1E-4</v>
      </c>
      <c r="D8560">
        <v>1.1E-4</v>
      </c>
      <c r="E8560">
        <v>0.5</v>
      </c>
      <c r="F8560">
        <v>99336</v>
      </c>
      <c r="G8560">
        <v>11</v>
      </c>
      <c r="H8560">
        <v>99331</v>
      </c>
      <c r="I8560">
        <v>7524115</v>
      </c>
      <c r="J8560">
        <v>75.739999999999995</v>
      </c>
    </row>
    <row r="8561" spans="1:10" x14ac:dyDescent="0.45">
      <c r="A8561">
        <v>2010</v>
      </c>
      <c r="B8561">
        <v>7</v>
      </c>
      <c r="C8561">
        <v>1E-4</v>
      </c>
      <c r="D8561">
        <v>1E-4</v>
      </c>
      <c r="E8561">
        <v>0.5</v>
      </c>
      <c r="F8561">
        <v>99326</v>
      </c>
      <c r="G8561">
        <v>10</v>
      </c>
      <c r="H8561">
        <v>99321</v>
      </c>
      <c r="I8561">
        <v>7424784</v>
      </c>
      <c r="J8561">
        <v>74.75</v>
      </c>
    </row>
    <row r="8562" spans="1:10" x14ac:dyDescent="0.45">
      <c r="A8562">
        <v>2010</v>
      </c>
      <c r="B8562">
        <v>8</v>
      </c>
      <c r="C8562">
        <v>1.1E-4</v>
      </c>
      <c r="D8562">
        <v>1.1E-4</v>
      </c>
      <c r="E8562">
        <v>0.5</v>
      </c>
      <c r="F8562">
        <v>99316</v>
      </c>
      <c r="G8562">
        <v>10</v>
      </c>
      <c r="H8562">
        <v>99311</v>
      </c>
      <c r="I8562">
        <v>7325463</v>
      </c>
      <c r="J8562">
        <v>73.760000000000005</v>
      </c>
    </row>
    <row r="8563" spans="1:10" x14ac:dyDescent="0.45">
      <c r="A8563">
        <v>2010</v>
      </c>
      <c r="B8563">
        <v>9</v>
      </c>
      <c r="C8563">
        <v>9.0000000000000006E-5</v>
      </c>
      <c r="D8563">
        <v>9.0000000000000006E-5</v>
      </c>
      <c r="E8563">
        <v>0.5</v>
      </c>
      <c r="F8563">
        <v>99306</v>
      </c>
      <c r="G8563">
        <v>9</v>
      </c>
      <c r="H8563">
        <v>99301</v>
      </c>
      <c r="I8563">
        <v>7226152</v>
      </c>
      <c r="J8563">
        <v>72.77</v>
      </c>
    </row>
    <row r="8564" spans="1:10" x14ac:dyDescent="0.45">
      <c r="A8564">
        <v>2010</v>
      </c>
      <c r="B8564">
        <v>10</v>
      </c>
      <c r="C8564">
        <v>1E-4</v>
      </c>
      <c r="D8564">
        <v>1E-4</v>
      </c>
      <c r="E8564">
        <v>0.5</v>
      </c>
      <c r="F8564">
        <v>99296</v>
      </c>
      <c r="G8564">
        <v>10</v>
      </c>
      <c r="H8564">
        <v>99292</v>
      </c>
      <c r="I8564">
        <v>7126851</v>
      </c>
      <c r="J8564">
        <v>71.77</v>
      </c>
    </row>
    <row r="8565" spans="1:10" x14ac:dyDescent="0.45">
      <c r="A8565">
        <v>2010</v>
      </c>
      <c r="B8565">
        <v>11</v>
      </c>
      <c r="C8565">
        <v>1.1E-4</v>
      </c>
      <c r="D8565">
        <v>1.1E-4</v>
      </c>
      <c r="E8565">
        <v>0.5</v>
      </c>
      <c r="F8565">
        <v>99287</v>
      </c>
      <c r="G8565">
        <v>11</v>
      </c>
      <c r="H8565">
        <v>99281</v>
      </c>
      <c r="I8565">
        <v>7027559</v>
      </c>
      <c r="J8565">
        <v>70.78</v>
      </c>
    </row>
    <row r="8566" spans="1:10" x14ac:dyDescent="0.45">
      <c r="A8566">
        <v>2010</v>
      </c>
      <c r="B8566">
        <v>12</v>
      </c>
      <c r="C8566">
        <v>1.2E-4</v>
      </c>
      <c r="D8566">
        <v>1.2E-4</v>
      </c>
      <c r="E8566">
        <v>0.5</v>
      </c>
      <c r="F8566">
        <v>99276</v>
      </c>
      <c r="G8566">
        <v>12</v>
      </c>
      <c r="H8566">
        <v>99270</v>
      </c>
      <c r="I8566">
        <v>6928278</v>
      </c>
      <c r="J8566">
        <v>69.790000000000006</v>
      </c>
    </row>
    <row r="8567" spans="1:10" x14ac:dyDescent="0.45">
      <c r="A8567">
        <v>2010</v>
      </c>
      <c r="B8567">
        <v>13</v>
      </c>
      <c r="C8567">
        <v>1.2E-4</v>
      </c>
      <c r="D8567">
        <v>1.2E-4</v>
      </c>
      <c r="E8567">
        <v>0.5</v>
      </c>
      <c r="F8567">
        <v>99264</v>
      </c>
      <c r="G8567">
        <v>12</v>
      </c>
      <c r="H8567">
        <v>99258</v>
      </c>
      <c r="I8567">
        <v>6829008</v>
      </c>
      <c r="J8567">
        <v>68.8</v>
      </c>
    </row>
    <row r="8568" spans="1:10" x14ac:dyDescent="0.45">
      <c r="A8568">
        <v>2010</v>
      </c>
      <c r="B8568">
        <v>14</v>
      </c>
      <c r="C8568">
        <v>1.4999999999999999E-4</v>
      </c>
      <c r="D8568">
        <v>1.4999999999999999E-4</v>
      </c>
      <c r="E8568">
        <v>0.5</v>
      </c>
      <c r="F8568">
        <v>99252</v>
      </c>
      <c r="G8568">
        <v>15</v>
      </c>
      <c r="H8568">
        <v>99244</v>
      </c>
      <c r="I8568">
        <v>6729750</v>
      </c>
      <c r="J8568">
        <v>67.8</v>
      </c>
    </row>
    <row r="8569" spans="1:10" x14ac:dyDescent="0.45">
      <c r="A8569">
        <v>2010</v>
      </c>
      <c r="B8569">
        <v>15</v>
      </c>
      <c r="C8569">
        <v>1.8000000000000001E-4</v>
      </c>
      <c r="D8569">
        <v>1.8000000000000001E-4</v>
      </c>
      <c r="E8569">
        <v>0.5</v>
      </c>
      <c r="F8569">
        <v>99237</v>
      </c>
      <c r="G8569">
        <v>17</v>
      </c>
      <c r="H8569">
        <v>99228</v>
      </c>
      <c r="I8569">
        <v>6630506</v>
      </c>
      <c r="J8569">
        <v>66.819999999999993</v>
      </c>
    </row>
    <row r="8570" spans="1:10" x14ac:dyDescent="0.45">
      <c r="A8570">
        <v>2010</v>
      </c>
      <c r="B8570">
        <v>16</v>
      </c>
      <c r="C8570">
        <v>2.5000000000000001E-4</v>
      </c>
      <c r="D8570">
        <v>2.5000000000000001E-4</v>
      </c>
      <c r="E8570">
        <v>0.5</v>
      </c>
      <c r="F8570">
        <v>99219</v>
      </c>
      <c r="G8570">
        <v>24</v>
      </c>
      <c r="H8570">
        <v>99207</v>
      </c>
      <c r="I8570">
        <v>6531278</v>
      </c>
      <c r="J8570">
        <v>65.83</v>
      </c>
    </row>
    <row r="8571" spans="1:10" x14ac:dyDescent="0.45">
      <c r="A8571">
        <v>2010</v>
      </c>
      <c r="B8571">
        <v>17</v>
      </c>
      <c r="C8571">
        <v>2.7E-4</v>
      </c>
      <c r="D8571">
        <v>2.7E-4</v>
      </c>
      <c r="E8571">
        <v>0.5</v>
      </c>
      <c r="F8571">
        <v>99195</v>
      </c>
      <c r="G8571">
        <v>27</v>
      </c>
      <c r="H8571">
        <v>99181</v>
      </c>
      <c r="I8571">
        <v>6432071</v>
      </c>
      <c r="J8571">
        <v>64.84</v>
      </c>
    </row>
    <row r="8572" spans="1:10" x14ac:dyDescent="0.45">
      <c r="A8572">
        <v>2010</v>
      </c>
      <c r="B8572">
        <v>18</v>
      </c>
      <c r="C8572">
        <v>3.3E-4</v>
      </c>
      <c r="D8572">
        <v>3.3E-4</v>
      </c>
      <c r="E8572">
        <v>0.5</v>
      </c>
      <c r="F8572">
        <v>99168</v>
      </c>
      <c r="G8572">
        <v>33</v>
      </c>
      <c r="H8572">
        <v>99151</v>
      </c>
      <c r="I8572">
        <v>6332890</v>
      </c>
      <c r="J8572">
        <v>63.86</v>
      </c>
    </row>
    <row r="8573" spans="1:10" x14ac:dyDescent="0.45">
      <c r="A8573">
        <v>2010</v>
      </c>
      <c r="B8573">
        <v>19</v>
      </c>
      <c r="C8573">
        <v>3.8000000000000002E-4</v>
      </c>
      <c r="D8573">
        <v>3.8000000000000002E-4</v>
      </c>
      <c r="E8573">
        <v>0.5</v>
      </c>
      <c r="F8573">
        <v>99135</v>
      </c>
      <c r="G8573">
        <v>38</v>
      </c>
      <c r="H8573">
        <v>99116</v>
      </c>
      <c r="I8573">
        <v>6233739</v>
      </c>
      <c r="J8573">
        <v>62.88</v>
      </c>
    </row>
    <row r="8574" spans="1:10" x14ac:dyDescent="0.45">
      <c r="A8574">
        <v>2010</v>
      </c>
      <c r="B8574">
        <v>20</v>
      </c>
      <c r="C8574">
        <v>3.8999999999999999E-4</v>
      </c>
      <c r="D8574">
        <v>3.8999999999999999E-4</v>
      </c>
      <c r="E8574">
        <v>0.5</v>
      </c>
      <c r="F8574">
        <v>99097</v>
      </c>
      <c r="G8574">
        <v>39</v>
      </c>
      <c r="H8574">
        <v>99078</v>
      </c>
      <c r="I8574">
        <v>6134622</v>
      </c>
      <c r="J8574">
        <v>61.9</v>
      </c>
    </row>
    <row r="8575" spans="1:10" x14ac:dyDescent="0.45">
      <c r="A8575">
        <v>2010</v>
      </c>
      <c r="B8575">
        <v>21</v>
      </c>
      <c r="C8575">
        <v>4.2999999999999999E-4</v>
      </c>
      <c r="D8575">
        <v>4.2999999999999999E-4</v>
      </c>
      <c r="E8575">
        <v>0.5</v>
      </c>
      <c r="F8575">
        <v>99058</v>
      </c>
      <c r="G8575">
        <v>43</v>
      </c>
      <c r="H8575">
        <v>99037</v>
      </c>
      <c r="I8575">
        <v>6035544</v>
      </c>
      <c r="J8575">
        <v>60.93</v>
      </c>
    </row>
    <row r="8576" spans="1:10" x14ac:dyDescent="0.45">
      <c r="A8576">
        <v>2010</v>
      </c>
      <c r="B8576">
        <v>22</v>
      </c>
      <c r="C8576">
        <v>4.4999999999999999E-4</v>
      </c>
      <c r="D8576">
        <v>4.4999999999999999E-4</v>
      </c>
      <c r="E8576">
        <v>0.5</v>
      </c>
      <c r="F8576">
        <v>99016</v>
      </c>
      <c r="G8576">
        <v>44</v>
      </c>
      <c r="H8576">
        <v>98994</v>
      </c>
      <c r="I8576">
        <v>5936507</v>
      </c>
      <c r="J8576">
        <v>59.96</v>
      </c>
    </row>
    <row r="8577" spans="1:10" x14ac:dyDescent="0.45">
      <c r="A8577">
        <v>2010</v>
      </c>
      <c r="B8577">
        <v>23</v>
      </c>
      <c r="C8577">
        <v>4.4999999999999999E-4</v>
      </c>
      <c r="D8577">
        <v>4.4999999999999999E-4</v>
      </c>
      <c r="E8577">
        <v>0.5</v>
      </c>
      <c r="F8577">
        <v>98971</v>
      </c>
      <c r="G8577">
        <v>45</v>
      </c>
      <c r="H8577">
        <v>98949</v>
      </c>
      <c r="I8577">
        <v>5837514</v>
      </c>
      <c r="J8577">
        <v>58.98</v>
      </c>
    </row>
    <row r="8578" spans="1:10" x14ac:dyDescent="0.45">
      <c r="A8578">
        <v>2010</v>
      </c>
      <c r="B8578">
        <v>24</v>
      </c>
      <c r="C8578">
        <v>5.0000000000000001E-4</v>
      </c>
      <c r="D8578">
        <v>5.0000000000000001E-4</v>
      </c>
      <c r="E8578">
        <v>0.5</v>
      </c>
      <c r="F8578">
        <v>98927</v>
      </c>
      <c r="G8578">
        <v>50</v>
      </c>
      <c r="H8578">
        <v>98902</v>
      </c>
      <c r="I8578">
        <v>5738565</v>
      </c>
      <c r="J8578">
        <v>58.01</v>
      </c>
    </row>
    <row r="8579" spans="1:10" x14ac:dyDescent="0.45">
      <c r="A8579">
        <v>2010</v>
      </c>
      <c r="B8579">
        <v>25</v>
      </c>
      <c r="C8579">
        <v>5.1000000000000004E-4</v>
      </c>
      <c r="D8579">
        <v>5.1000000000000004E-4</v>
      </c>
      <c r="E8579">
        <v>0.5</v>
      </c>
      <c r="F8579">
        <v>98877</v>
      </c>
      <c r="G8579">
        <v>50</v>
      </c>
      <c r="H8579">
        <v>98852</v>
      </c>
      <c r="I8579">
        <v>5639663</v>
      </c>
      <c r="J8579">
        <v>57.04</v>
      </c>
    </row>
    <row r="8580" spans="1:10" x14ac:dyDescent="0.45">
      <c r="A8580">
        <v>2010</v>
      </c>
      <c r="B8580">
        <v>26</v>
      </c>
      <c r="C8580">
        <v>5.1999999999999995E-4</v>
      </c>
      <c r="D8580">
        <v>5.1999999999999995E-4</v>
      </c>
      <c r="E8580">
        <v>0.5</v>
      </c>
      <c r="F8580">
        <v>98827</v>
      </c>
      <c r="G8580">
        <v>52</v>
      </c>
      <c r="H8580">
        <v>98801</v>
      </c>
      <c r="I8580">
        <v>5540811</v>
      </c>
      <c r="J8580">
        <v>56.07</v>
      </c>
    </row>
    <row r="8581" spans="1:10" x14ac:dyDescent="0.45">
      <c r="A8581">
        <v>2010</v>
      </c>
      <c r="B8581">
        <v>27</v>
      </c>
      <c r="C8581">
        <v>5.2999999999999998E-4</v>
      </c>
      <c r="D8581">
        <v>5.1999999999999995E-4</v>
      </c>
      <c r="E8581">
        <v>0.5</v>
      </c>
      <c r="F8581">
        <v>98775</v>
      </c>
      <c r="G8581">
        <v>52</v>
      </c>
      <c r="H8581">
        <v>98749</v>
      </c>
      <c r="I8581">
        <v>5442010</v>
      </c>
      <c r="J8581">
        <v>55.1</v>
      </c>
    </row>
    <row r="8582" spans="1:10" x14ac:dyDescent="0.45">
      <c r="A8582">
        <v>2010</v>
      </c>
      <c r="B8582">
        <v>28</v>
      </c>
      <c r="C8582">
        <v>5.9999999999999995E-4</v>
      </c>
      <c r="D8582">
        <v>5.9999999999999995E-4</v>
      </c>
      <c r="E8582">
        <v>0.5</v>
      </c>
      <c r="F8582">
        <v>98723</v>
      </c>
      <c r="G8582">
        <v>59</v>
      </c>
      <c r="H8582">
        <v>98694</v>
      </c>
      <c r="I8582">
        <v>5343261</v>
      </c>
      <c r="J8582">
        <v>54.12</v>
      </c>
    </row>
    <row r="8583" spans="1:10" x14ac:dyDescent="0.45">
      <c r="A8583">
        <v>2010</v>
      </c>
      <c r="B8583">
        <v>29</v>
      </c>
      <c r="C8583">
        <v>6.3000000000000003E-4</v>
      </c>
      <c r="D8583">
        <v>6.3000000000000003E-4</v>
      </c>
      <c r="E8583">
        <v>0.5</v>
      </c>
      <c r="F8583">
        <v>98664</v>
      </c>
      <c r="G8583">
        <v>62</v>
      </c>
      <c r="H8583">
        <v>98633</v>
      </c>
      <c r="I8583">
        <v>5244568</v>
      </c>
      <c r="J8583">
        <v>53.16</v>
      </c>
    </row>
    <row r="8584" spans="1:10" x14ac:dyDescent="0.45">
      <c r="A8584">
        <v>2010</v>
      </c>
      <c r="B8584">
        <v>30</v>
      </c>
      <c r="C8584">
        <v>6.7000000000000002E-4</v>
      </c>
      <c r="D8584">
        <v>6.7000000000000002E-4</v>
      </c>
      <c r="E8584">
        <v>0.5</v>
      </c>
      <c r="F8584">
        <v>98602</v>
      </c>
      <c r="G8584">
        <v>66</v>
      </c>
      <c r="H8584">
        <v>98569</v>
      </c>
      <c r="I8584">
        <v>5145934</v>
      </c>
      <c r="J8584">
        <v>52.19</v>
      </c>
    </row>
    <row r="8585" spans="1:10" x14ac:dyDescent="0.45">
      <c r="A8585">
        <v>2010</v>
      </c>
      <c r="B8585">
        <v>31</v>
      </c>
      <c r="C8585">
        <v>6.7000000000000002E-4</v>
      </c>
      <c r="D8585">
        <v>6.7000000000000002E-4</v>
      </c>
      <c r="E8585">
        <v>0.5</v>
      </c>
      <c r="F8585">
        <v>98536</v>
      </c>
      <c r="G8585">
        <v>66</v>
      </c>
      <c r="H8585">
        <v>98503</v>
      </c>
      <c r="I8585">
        <v>5047365</v>
      </c>
      <c r="J8585">
        <v>51.22</v>
      </c>
    </row>
    <row r="8586" spans="1:10" x14ac:dyDescent="0.45">
      <c r="A8586">
        <v>2010</v>
      </c>
      <c r="B8586">
        <v>32</v>
      </c>
      <c r="C8586">
        <v>7.3999999999999999E-4</v>
      </c>
      <c r="D8586">
        <v>7.3999999999999999E-4</v>
      </c>
      <c r="E8586">
        <v>0.5</v>
      </c>
      <c r="F8586">
        <v>98471</v>
      </c>
      <c r="G8586">
        <v>73</v>
      </c>
      <c r="H8586">
        <v>98434</v>
      </c>
      <c r="I8586">
        <v>4948861</v>
      </c>
      <c r="J8586">
        <v>50.26</v>
      </c>
    </row>
    <row r="8587" spans="1:10" x14ac:dyDescent="0.45">
      <c r="A8587">
        <v>2010</v>
      </c>
      <c r="B8587">
        <v>33</v>
      </c>
      <c r="C8587">
        <v>7.2999999999999996E-4</v>
      </c>
      <c r="D8587">
        <v>7.2999999999999996E-4</v>
      </c>
      <c r="E8587">
        <v>0.5</v>
      </c>
      <c r="F8587">
        <v>98397</v>
      </c>
      <c r="G8587">
        <v>72</v>
      </c>
      <c r="H8587">
        <v>98361</v>
      </c>
      <c r="I8587">
        <v>4850427</v>
      </c>
      <c r="J8587">
        <v>49.29</v>
      </c>
    </row>
    <row r="8588" spans="1:10" x14ac:dyDescent="0.45">
      <c r="A8588">
        <v>2010</v>
      </c>
      <c r="B8588">
        <v>34</v>
      </c>
      <c r="C8588">
        <v>8.0000000000000004E-4</v>
      </c>
      <c r="D8588">
        <v>8.0000000000000004E-4</v>
      </c>
      <c r="E8588">
        <v>0.5</v>
      </c>
      <c r="F8588">
        <v>98325</v>
      </c>
      <c r="G8588">
        <v>79</v>
      </c>
      <c r="H8588">
        <v>98286</v>
      </c>
      <c r="I8588">
        <v>4752066</v>
      </c>
      <c r="J8588">
        <v>48.33</v>
      </c>
    </row>
    <row r="8589" spans="1:10" x14ac:dyDescent="0.45">
      <c r="A8589">
        <v>2010</v>
      </c>
      <c r="B8589">
        <v>35</v>
      </c>
      <c r="C8589">
        <v>8.7000000000000001E-4</v>
      </c>
      <c r="D8589">
        <v>8.7000000000000001E-4</v>
      </c>
      <c r="E8589">
        <v>0.5</v>
      </c>
      <c r="F8589">
        <v>98246</v>
      </c>
      <c r="G8589">
        <v>85</v>
      </c>
      <c r="H8589">
        <v>98204</v>
      </c>
      <c r="I8589">
        <v>4653780</v>
      </c>
      <c r="J8589">
        <v>47.37</v>
      </c>
    </row>
    <row r="8590" spans="1:10" x14ac:dyDescent="0.45">
      <c r="A8590">
        <v>2010</v>
      </c>
      <c r="B8590">
        <v>36</v>
      </c>
      <c r="C8590">
        <v>9.7000000000000005E-4</v>
      </c>
      <c r="D8590">
        <v>9.7000000000000005E-4</v>
      </c>
      <c r="E8590">
        <v>0.5</v>
      </c>
      <c r="F8590">
        <v>98161</v>
      </c>
      <c r="G8590">
        <v>95</v>
      </c>
      <c r="H8590">
        <v>98114</v>
      </c>
      <c r="I8590">
        <v>4555577</v>
      </c>
      <c r="J8590">
        <v>46.41</v>
      </c>
    </row>
    <row r="8591" spans="1:10" x14ac:dyDescent="0.45">
      <c r="A8591">
        <v>2010</v>
      </c>
      <c r="B8591">
        <v>37</v>
      </c>
      <c r="C8591">
        <v>1.01E-3</v>
      </c>
      <c r="D8591">
        <v>1.01E-3</v>
      </c>
      <c r="E8591">
        <v>0.5</v>
      </c>
      <c r="F8591">
        <v>98066</v>
      </c>
      <c r="G8591">
        <v>99</v>
      </c>
      <c r="H8591">
        <v>98016</v>
      </c>
      <c r="I8591">
        <v>4457463</v>
      </c>
      <c r="J8591">
        <v>45.45</v>
      </c>
    </row>
    <row r="8592" spans="1:10" x14ac:dyDescent="0.45">
      <c r="A8592">
        <v>2010</v>
      </c>
      <c r="B8592">
        <v>38</v>
      </c>
      <c r="C8592">
        <v>1.1000000000000001E-3</v>
      </c>
      <c r="D8592">
        <v>1.1000000000000001E-3</v>
      </c>
      <c r="E8592">
        <v>0.5</v>
      </c>
      <c r="F8592">
        <v>97967</v>
      </c>
      <c r="G8592">
        <v>108</v>
      </c>
      <c r="H8592">
        <v>97913</v>
      </c>
      <c r="I8592">
        <v>4359447</v>
      </c>
      <c r="J8592">
        <v>44.5</v>
      </c>
    </row>
    <row r="8593" spans="1:10" x14ac:dyDescent="0.45">
      <c r="A8593">
        <v>2010</v>
      </c>
      <c r="B8593">
        <v>39</v>
      </c>
      <c r="C8593">
        <v>1.1800000000000001E-3</v>
      </c>
      <c r="D8593">
        <v>1.1800000000000001E-3</v>
      </c>
      <c r="E8593">
        <v>0.5</v>
      </c>
      <c r="F8593">
        <v>97859</v>
      </c>
      <c r="G8593">
        <v>116</v>
      </c>
      <c r="H8593">
        <v>97801</v>
      </c>
      <c r="I8593">
        <v>4261534</v>
      </c>
      <c r="J8593">
        <v>43.55</v>
      </c>
    </row>
    <row r="8594" spans="1:10" x14ac:dyDescent="0.45">
      <c r="A8594">
        <v>2010</v>
      </c>
      <c r="B8594">
        <v>40</v>
      </c>
      <c r="C8594">
        <v>1.2600000000000001E-3</v>
      </c>
      <c r="D8594">
        <v>1.25E-3</v>
      </c>
      <c r="E8594">
        <v>0.5</v>
      </c>
      <c r="F8594">
        <v>97743</v>
      </c>
      <c r="G8594">
        <v>123</v>
      </c>
      <c r="H8594">
        <v>97682</v>
      </c>
      <c r="I8594">
        <v>4163732</v>
      </c>
      <c r="J8594">
        <v>42.6</v>
      </c>
    </row>
    <row r="8595" spans="1:10" x14ac:dyDescent="0.45">
      <c r="A8595">
        <v>2010</v>
      </c>
      <c r="B8595">
        <v>41</v>
      </c>
      <c r="C8595">
        <v>1.3799999999999999E-3</v>
      </c>
      <c r="D8595">
        <v>1.3799999999999999E-3</v>
      </c>
      <c r="E8595">
        <v>0.5</v>
      </c>
      <c r="F8595">
        <v>97621</v>
      </c>
      <c r="G8595">
        <v>134</v>
      </c>
      <c r="H8595">
        <v>97554</v>
      </c>
      <c r="I8595">
        <v>4066050</v>
      </c>
      <c r="J8595">
        <v>41.65</v>
      </c>
    </row>
    <row r="8596" spans="1:10" x14ac:dyDescent="0.45">
      <c r="A8596">
        <v>2010</v>
      </c>
      <c r="B8596">
        <v>42</v>
      </c>
      <c r="C8596">
        <v>1.5200000000000001E-3</v>
      </c>
      <c r="D8596">
        <v>1.5200000000000001E-3</v>
      </c>
      <c r="E8596">
        <v>0.5</v>
      </c>
      <c r="F8596">
        <v>97486</v>
      </c>
      <c r="G8596">
        <v>148</v>
      </c>
      <c r="H8596">
        <v>97413</v>
      </c>
      <c r="I8596">
        <v>3968496</v>
      </c>
      <c r="J8596">
        <v>40.71</v>
      </c>
    </row>
    <row r="8597" spans="1:10" x14ac:dyDescent="0.45">
      <c r="A8597">
        <v>2010</v>
      </c>
      <c r="B8597">
        <v>43</v>
      </c>
      <c r="C8597">
        <v>1.6800000000000001E-3</v>
      </c>
      <c r="D8597">
        <v>1.6800000000000001E-3</v>
      </c>
      <c r="E8597">
        <v>0.5</v>
      </c>
      <c r="F8597">
        <v>97339</v>
      </c>
      <c r="G8597">
        <v>163</v>
      </c>
      <c r="H8597">
        <v>97257</v>
      </c>
      <c r="I8597">
        <v>3871084</v>
      </c>
      <c r="J8597">
        <v>39.770000000000003</v>
      </c>
    </row>
    <row r="8598" spans="1:10" x14ac:dyDescent="0.45">
      <c r="A8598">
        <v>2010</v>
      </c>
      <c r="B8598">
        <v>44</v>
      </c>
      <c r="C8598">
        <v>1.8699999999999999E-3</v>
      </c>
      <c r="D8598">
        <v>1.8699999999999999E-3</v>
      </c>
      <c r="E8598">
        <v>0.5</v>
      </c>
      <c r="F8598">
        <v>97175</v>
      </c>
      <c r="G8598">
        <v>182</v>
      </c>
      <c r="H8598">
        <v>97084</v>
      </c>
      <c r="I8598">
        <v>3773827</v>
      </c>
      <c r="J8598">
        <v>38.840000000000003</v>
      </c>
    </row>
    <row r="8599" spans="1:10" x14ac:dyDescent="0.45">
      <c r="A8599">
        <v>2010</v>
      </c>
      <c r="B8599">
        <v>45</v>
      </c>
      <c r="C8599">
        <v>2.0100000000000001E-3</v>
      </c>
      <c r="D8599">
        <v>2.0100000000000001E-3</v>
      </c>
      <c r="E8599">
        <v>0.5</v>
      </c>
      <c r="F8599">
        <v>96993</v>
      </c>
      <c r="G8599">
        <v>195</v>
      </c>
      <c r="H8599">
        <v>96896</v>
      </c>
      <c r="I8599">
        <v>3676743</v>
      </c>
      <c r="J8599">
        <v>37.909999999999997</v>
      </c>
    </row>
    <row r="8600" spans="1:10" x14ac:dyDescent="0.45">
      <c r="A8600">
        <v>2010</v>
      </c>
      <c r="B8600">
        <v>46</v>
      </c>
      <c r="C8600">
        <v>2.3500000000000001E-3</v>
      </c>
      <c r="D8600">
        <v>2.3400000000000001E-3</v>
      </c>
      <c r="E8600">
        <v>0.5</v>
      </c>
      <c r="F8600">
        <v>96798</v>
      </c>
      <c r="G8600">
        <v>227</v>
      </c>
      <c r="H8600">
        <v>96685</v>
      </c>
      <c r="I8600">
        <v>3579847</v>
      </c>
      <c r="J8600">
        <v>36.979999999999997</v>
      </c>
    </row>
    <row r="8601" spans="1:10" x14ac:dyDescent="0.45">
      <c r="A8601">
        <v>2010</v>
      </c>
      <c r="B8601">
        <v>47</v>
      </c>
      <c r="C8601">
        <v>2.5000000000000001E-3</v>
      </c>
      <c r="D8601">
        <v>2.49E-3</v>
      </c>
      <c r="E8601">
        <v>0.5</v>
      </c>
      <c r="F8601">
        <v>96572</v>
      </c>
      <c r="G8601">
        <v>241</v>
      </c>
      <c r="H8601">
        <v>96451</v>
      </c>
      <c r="I8601">
        <v>3483162</v>
      </c>
      <c r="J8601">
        <v>36.07</v>
      </c>
    </row>
    <row r="8602" spans="1:10" x14ac:dyDescent="0.45">
      <c r="A8602">
        <v>2010</v>
      </c>
      <c r="B8602">
        <v>48</v>
      </c>
      <c r="C8602">
        <v>2.6900000000000001E-3</v>
      </c>
      <c r="D8602">
        <v>2.6900000000000001E-3</v>
      </c>
      <c r="E8602">
        <v>0.5</v>
      </c>
      <c r="F8602">
        <v>96331</v>
      </c>
      <c r="G8602">
        <v>259</v>
      </c>
      <c r="H8602">
        <v>96201</v>
      </c>
      <c r="I8602">
        <v>3386711</v>
      </c>
      <c r="J8602">
        <v>35.159999999999997</v>
      </c>
    </row>
    <row r="8603" spans="1:10" x14ac:dyDescent="0.45">
      <c r="A8603">
        <v>2010</v>
      </c>
      <c r="B8603">
        <v>49</v>
      </c>
      <c r="C8603">
        <v>2.9299999999999999E-3</v>
      </c>
      <c r="D8603">
        <v>2.9299999999999999E-3</v>
      </c>
      <c r="E8603">
        <v>0.5</v>
      </c>
      <c r="F8603">
        <v>96072</v>
      </c>
      <c r="G8603">
        <v>281</v>
      </c>
      <c r="H8603">
        <v>95931</v>
      </c>
      <c r="I8603">
        <v>3290509</v>
      </c>
      <c r="J8603">
        <v>34.25</v>
      </c>
    </row>
    <row r="8604" spans="1:10" x14ac:dyDescent="0.45">
      <c r="A8604">
        <v>2010</v>
      </c>
      <c r="B8604">
        <v>50</v>
      </c>
      <c r="C8604">
        <v>3.2499999999999999E-3</v>
      </c>
      <c r="D8604">
        <v>3.2399999999999998E-3</v>
      </c>
      <c r="E8604">
        <v>0.5</v>
      </c>
      <c r="F8604">
        <v>95791</v>
      </c>
      <c r="G8604">
        <v>310</v>
      </c>
      <c r="H8604">
        <v>95635</v>
      </c>
      <c r="I8604">
        <v>3194578</v>
      </c>
      <c r="J8604">
        <v>33.35</v>
      </c>
    </row>
    <row r="8605" spans="1:10" x14ac:dyDescent="0.45">
      <c r="A8605">
        <v>2010</v>
      </c>
      <c r="B8605">
        <v>51</v>
      </c>
      <c r="C8605">
        <v>3.4099999999999998E-3</v>
      </c>
      <c r="D8605">
        <v>3.4099999999999998E-3</v>
      </c>
      <c r="E8605">
        <v>0.5</v>
      </c>
      <c r="F8605">
        <v>95480</v>
      </c>
      <c r="G8605">
        <v>325</v>
      </c>
      <c r="H8605">
        <v>95318</v>
      </c>
      <c r="I8605">
        <v>3098942</v>
      </c>
      <c r="J8605">
        <v>32.46</v>
      </c>
    </row>
    <row r="8606" spans="1:10" x14ac:dyDescent="0.45">
      <c r="A8606">
        <v>2010</v>
      </c>
      <c r="B8606">
        <v>52</v>
      </c>
      <c r="C8606">
        <v>3.8300000000000001E-3</v>
      </c>
      <c r="D8606">
        <v>3.82E-3</v>
      </c>
      <c r="E8606">
        <v>0.5</v>
      </c>
      <c r="F8606">
        <v>95155</v>
      </c>
      <c r="G8606">
        <v>363</v>
      </c>
      <c r="H8606">
        <v>94973</v>
      </c>
      <c r="I8606">
        <v>3003625</v>
      </c>
      <c r="J8606">
        <v>31.57</v>
      </c>
    </row>
    <row r="8607" spans="1:10" x14ac:dyDescent="0.45">
      <c r="A8607">
        <v>2010</v>
      </c>
      <c r="B8607">
        <v>53</v>
      </c>
      <c r="C8607">
        <v>3.9399999999999999E-3</v>
      </c>
      <c r="D8607">
        <v>3.9300000000000003E-3</v>
      </c>
      <c r="E8607">
        <v>0.5</v>
      </c>
      <c r="F8607">
        <v>94791</v>
      </c>
      <c r="G8607">
        <v>373</v>
      </c>
      <c r="H8607">
        <v>94605</v>
      </c>
      <c r="I8607">
        <v>2908652</v>
      </c>
      <c r="J8607">
        <v>30.68</v>
      </c>
    </row>
    <row r="8608" spans="1:10" x14ac:dyDescent="0.45">
      <c r="A8608">
        <v>2010</v>
      </c>
      <c r="B8608">
        <v>54</v>
      </c>
      <c r="C8608">
        <v>4.3099999999999996E-3</v>
      </c>
      <c r="D8608">
        <v>4.3099999999999996E-3</v>
      </c>
      <c r="E8608">
        <v>0.5</v>
      </c>
      <c r="F8608">
        <v>94418</v>
      </c>
      <c r="G8608">
        <v>406</v>
      </c>
      <c r="H8608">
        <v>94215</v>
      </c>
      <c r="I8608">
        <v>2814047</v>
      </c>
      <c r="J8608">
        <v>29.8</v>
      </c>
    </row>
    <row r="8609" spans="1:10" x14ac:dyDescent="0.45">
      <c r="A8609">
        <v>2010</v>
      </c>
      <c r="B8609">
        <v>55</v>
      </c>
      <c r="C8609">
        <v>4.45E-3</v>
      </c>
      <c r="D8609">
        <v>4.4400000000000004E-3</v>
      </c>
      <c r="E8609">
        <v>0.5</v>
      </c>
      <c r="F8609">
        <v>94012</v>
      </c>
      <c r="G8609">
        <v>418</v>
      </c>
      <c r="H8609">
        <v>93803</v>
      </c>
      <c r="I8609">
        <v>2719832</v>
      </c>
      <c r="J8609">
        <v>28.93</v>
      </c>
    </row>
    <row r="8610" spans="1:10" x14ac:dyDescent="0.45">
      <c r="A8610">
        <v>2010</v>
      </c>
      <c r="B8610">
        <v>56</v>
      </c>
      <c r="C8610">
        <v>4.8999999999999998E-3</v>
      </c>
      <c r="D8610">
        <v>4.8900000000000002E-3</v>
      </c>
      <c r="E8610">
        <v>0.5</v>
      </c>
      <c r="F8610">
        <v>93594</v>
      </c>
      <c r="G8610">
        <v>457</v>
      </c>
      <c r="H8610">
        <v>93366</v>
      </c>
      <c r="I8610">
        <v>2626029</v>
      </c>
      <c r="J8610">
        <v>28.06</v>
      </c>
    </row>
    <row r="8611" spans="1:10" x14ac:dyDescent="0.45">
      <c r="A8611">
        <v>2010</v>
      </c>
      <c r="B8611">
        <v>57</v>
      </c>
      <c r="C8611">
        <v>5.1799999999999997E-3</v>
      </c>
      <c r="D8611">
        <v>5.1599999999999997E-3</v>
      </c>
      <c r="E8611">
        <v>0.5</v>
      </c>
      <c r="F8611">
        <v>93137</v>
      </c>
      <c r="G8611">
        <v>481</v>
      </c>
      <c r="H8611">
        <v>92897</v>
      </c>
      <c r="I8611">
        <v>2532663</v>
      </c>
      <c r="J8611">
        <v>27.19</v>
      </c>
    </row>
    <row r="8612" spans="1:10" x14ac:dyDescent="0.45">
      <c r="A8612">
        <v>2010</v>
      </c>
      <c r="B8612">
        <v>58</v>
      </c>
      <c r="C8612">
        <v>5.6899999999999997E-3</v>
      </c>
      <c r="D8612">
        <v>5.6699999999999997E-3</v>
      </c>
      <c r="E8612">
        <v>0.5</v>
      </c>
      <c r="F8612">
        <v>92656</v>
      </c>
      <c r="G8612">
        <v>526</v>
      </c>
      <c r="H8612">
        <v>92393</v>
      </c>
      <c r="I8612">
        <v>2439766</v>
      </c>
      <c r="J8612">
        <v>26.33</v>
      </c>
    </row>
    <row r="8613" spans="1:10" x14ac:dyDescent="0.45">
      <c r="A8613">
        <v>2010</v>
      </c>
      <c r="B8613">
        <v>59</v>
      </c>
      <c r="C8613">
        <v>5.9800000000000001E-3</v>
      </c>
      <c r="D8613">
        <v>5.96E-3</v>
      </c>
      <c r="E8613">
        <v>0.5</v>
      </c>
      <c r="F8613">
        <v>92130</v>
      </c>
      <c r="G8613">
        <v>549</v>
      </c>
      <c r="H8613">
        <v>91856</v>
      </c>
      <c r="I8613">
        <v>2347373</v>
      </c>
      <c r="J8613">
        <v>25.48</v>
      </c>
    </row>
    <row r="8614" spans="1:10" x14ac:dyDescent="0.45">
      <c r="A8614">
        <v>2010</v>
      </c>
      <c r="B8614">
        <v>60</v>
      </c>
      <c r="C8614">
        <v>6.4700000000000001E-3</v>
      </c>
      <c r="D8614">
        <v>6.45E-3</v>
      </c>
      <c r="E8614">
        <v>0.5</v>
      </c>
      <c r="F8614">
        <v>91582</v>
      </c>
      <c r="G8614">
        <v>591</v>
      </c>
      <c r="H8614">
        <v>91286</v>
      </c>
      <c r="I8614">
        <v>2255517</v>
      </c>
      <c r="J8614">
        <v>24.63</v>
      </c>
    </row>
    <row r="8615" spans="1:10" x14ac:dyDescent="0.45">
      <c r="A8615">
        <v>2010</v>
      </c>
      <c r="B8615">
        <v>61</v>
      </c>
      <c r="C8615">
        <v>7.0400000000000003E-3</v>
      </c>
      <c r="D8615">
        <v>7.0200000000000002E-3</v>
      </c>
      <c r="E8615">
        <v>0.5</v>
      </c>
      <c r="F8615">
        <v>90991</v>
      </c>
      <c r="G8615">
        <v>639</v>
      </c>
      <c r="H8615">
        <v>90672</v>
      </c>
      <c r="I8615">
        <v>2164231</v>
      </c>
      <c r="J8615">
        <v>23.79</v>
      </c>
    </row>
    <row r="8616" spans="1:10" x14ac:dyDescent="0.45">
      <c r="A8616">
        <v>2010</v>
      </c>
      <c r="B8616">
        <v>62</v>
      </c>
      <c r="C8616">
        <v>7.7999999999999996E-3</v>
      </c>
      <c r="D8616">
        <v>7.77E-3</v>
      </c>
      <c r="E8616">
        <v>0.5</v>
      </c>
      <c r="F8616">
        <v>90352</v>
      </c>
      <c r="G8616">
        <v>702</v>
      </c>
      <c r="H8616">
        <v>90001</v>
      </c>
      <c r="I8616">
        <v>2073559</v>
      </c>
      <c r="J8616">
        <v>22.95</v>
      </c>
    </row>
    <row r="8617" spans="1:10" x14ac:dyDescent="0.45">
      <c r="A8617">
        <v>2010</v>
      </c>
      <c r="B8617">
        <v>63</v>
      </c>
      <c r="C8617">
        <v>8.4200000000000004E-3</v>
      </c>
      <c r="D8617">
        <v>8.3899999999999999E-3</v>
      </c>
      <c r="E8617">
        <v>0.5</v>
      </c>
      <c r="F8617">
        <v>89650</v>
      </c>
      <c r="G8617">
        <v>752</v>
      </c>
      <c r="H8617">
        <v>89274</v>
      </c>
      <c r="I8617">
        <v>1983558</v>
      </c>
      <c r="J8617">
        <v>22.13</v>
      </c>
    </row>
    <row r="8618" spans="1:10" x14ac:dyDescent="0.45">
      <c r="A8618">
        <v>2010</v>
      </c>
      <c r="B8618">
        <v>64</v>
      </c>
      <c r="C8618">
        <v>9.3699999999999999E-3</v>
      </c>
      <c r="D8618">
        <v>9.3200000000000002E-3</v>
      </c>
      <c r="E8618">
        <v>0.5</v>
      </c>
      <c r="F8618">
        <v>88898</v>
      </c>
      <c r="G8618">
        <v>829</v>
      </c>
      <c r="H8618">
        <v>88484</v>
      </c>
      <c r="I8618">
        <v>1894284</v>
      </c>
      <c r="J8618">
        <v>21.31</v>
      </c>
    </row>
    <row r="8619" spans="1:10" x14ac:dyDescent="0.45">
      <c r="A8619">
        <v>2010</v>
      </c>
      <c r="B8619">
        <v>65</v>
      </c>
      <c r="C8619">
        <v>1.009E-2</v>
      </c>
      <c r="D8619">
        <v>1.0030000000000001E-2</v>
      </c>
      <c r="E8619">
        <v>0.5</v>
      </c>
      <c r="F8619">
        <v>88069</v>
      </c>
      <c r="G8619">
        <v>884</v>
      </c>
      <c r="H8619">
        <v>87627</v>
      </c>
      <c r="I8619">
        <v>1805800</v>
      </c>
      <c r="J8619">
        <v>20.5</v>
      </c>
    </row>
    <row r="8620" spans="1:10" x14ac:dyDescent="0.45">
      <c r="A8620">
        <v>2010</v>
      </c>
      <c r="B8620">
        <v>66</v>
      </c>
      <c r="C8620">
        <v>1.1259999999999999E-2</v>
      </c>
      <c r="D8620">
        <v>1.12E-2</v>
      </c>
      <c r="E8620">
        <v>0.5</v>
      </c>
      <c r="F8620">
        <v>87186</v>
      </c>
      <c r="G8620">
        <v>976</v>
      </c>
      <c r="H8620">
        <v>86697</v>
      </c>
      <c r="I8620">
        <v>1718173</v>
      </c>
      <c r="J8620">
        <v>19.71</v>
      </c>
    </row>
    <row r="8621" spans="1:10" x14ac:dyDescent="0.45">
      <c r="A8621">
        <v>2010</v>
      </c>
      <c r="B8621">
        <v>67</v>
      </c>
      <c r="C8621">
        <v>1.213E-2</v>
      </c>
      <c r="D8621">
        <v>1.205E-2</v>
      </c>
      <c r="E8621">
        <v>0.5</v>
      </c>
      <c r="F8621">
        <v>86209</v>
      </c>
      <c r="G8621">
        <v>1039</v>
      </c>
      <c r="H8621">
        <v>85690</v>
      </c>
      <c r="I8621">
        <v>1631475</v>
      </c>
      <c r="J8621">
        <v>18.920000000000002</v>
      </c>
    </row>
    <row r="8622" spans="1:10" x14ac:dyDescent="0.45">
      <c r="A8622">
        <v>2010</v>
      </c>
      <c r="B8622">
        <v>68</v>
      </c>
      <c r="C8622">
        <v>1.338E-2</v>
      </c>
      <c r="D8622">
        <v>1.329E-2</v>
      </c>
      <c r="E8622">
        <v>0.5</v>
      </c>
      <c r="F8622">
        <v>85170</v>
      </c>
      <c r="G8622">
        <v>1132</v>
      </c>
      <c r="H8622">
        <v>84604</v>
      </c>
      <c r="I8622">
        <v>1545786</v>
      </c>
      <c r="J8622">
        <v>18.149999999999999</v>
      </c>
    </row>
    <row r="8623" spans="1:10" x14ac:dyDescent="0.45">
      <c r="A8623">
        <v>2010</v>
      </c>
      <c r="B8623">
        <v>69</v>
      </c>
      <c r="C8623">
        <v>1.44E-2</v>
      </c>
      <c r="D8623">
        <v>1.4290000000000001E-2</v>
      </c>
      <c r="E8623">
        <v>0.5</v>
      </c>
      <c r="F8623">
        <v>84038</v>
      </c>
      <c r="G8623">
        <v>1201</v>
      </c>
      <c r="H8623">
        <v>83437</v>
      </c>
      <c r="I8623">
        <v>1461182</v>
      </c>
      <c r="J8623">
        <v>17.39</v>
      </c>
    </row>
    <row r="8624" spans="1:10" x14ac:dyDescent="0.45">
      <c r="A8624">
        <v>2010</v>
      </c>
      <c r="B8624">
        <v>70</v>
      </c>
      <c r="C8624">
        <v>1.5939999999999999E-2</v>
      </c>
      <c r="D8624">
        <v>1.5820000000000001E-2</v>
      </c>
      <c r="E8624">
        <v>0.5</v>
      </c>
      <c r="F8624">
        <v>82837</v>
      </c>
      <c r="G8624">
        <v>1310</v>
      </c>
      <c r="H8624">
        <v>82181</v>
      </c>
      <c r="I8624">
        <v>1377745</v>
      </c>
      <c r="J8624">
        <v>16.63</v>
      </c>
    </row>
    <row r="8625" spans="1:10" x14ac:dyDescent="0.45">
      <c r="A8625">
        <v>2010</v>
      </c>
      <c r="B8625">
        <v>71</v>
      </c>
      <c r="C8625">
        <v>1.7420000000000001E-2</v>
      </c>
      <c r="D8625">
        <v>1.7270000000000001E-2</v>
      </c>
      <c r="E8625">
        <v>0.5</v>
      </c>
      <c r="F8625">
        <v>81526</v>
      </c>
      <c r="G8625">
        <v>1408</v>
      </c>
      <c r="H8625">
        <v>80822</v>
      </c>
      <c r="I8625">
        <v>1295563</v>
      </c>
      <c r="J8625">
        <v>15.89</v>
      </c>
    </row>
    <row r="8626" spans="1:10" x14ac:dyDescent="0.45">
      <c r="A8626">
        <v>2010</v>
      </c>
      <c r="B8626">
        <v>72</v>
      </c>
      <c r="C8626">
        <v>1.9189999999999999E-2</v>
      </c>
      <c r="D8626">
        <v>1.9009999999999999E-2</v>
      </c>
      <c r="E8626">
        <v>0.5</v>
      </c>
      <c r="F8626">
        <v>80119</v>
      </c>
      <c r="G8626">
        <v>1523</v>
      </c>
      <c r="H8626">
        <v>79357</v>
      </c>
      <c r="I8626">
        <v>1214741</v>
      </c>
      <c r="J8626">
        <v>15.16</v>
      </c>
    </row>
    <row r="8627" spans="1:10" x14ac:dyDescent="0.45">
      <c r="A8627">
        <v>2010</v>
      </c>
      <c r="B8627">
        <v>73</v>
      </c>
      <c r="C8627">
        <v>2.085E-2</v>
      </c>
      <c r="D8627">
        <v>2.0629999999999999E-2</v>
      </c>
      <c r="E8627">
        <v>0.5</v>
      </c>
      <c r="F8627">
        <v>78596</v>
      </c>
      <c r="G8627">
        <v>1622</v>
      </c>
      <c r="H8627">
        <v>77785</v>
      </c>
      <c r="I8627">
        <v>1135384</v>
      </c>
      <c r="J8627">
        <v>14.45</v>
      </c>
    </row>
    <row r="8628" spans="1:10" x14ac:dyDescent="0.45">
      <c r="A8628">
        <v>2010</v>
      </c>
      <c r="B8628">
        <v>74</v>
      </c>
      <c r="C8628">
        <v>2.3019999999999999E-2</v>
      </c>
      <c r="D8628">
        <v>2.2759999999999999E-2</v>
      </c>
      <c r="E8628">
        <v>0.5</v>
      </c>
      <c r="F8628">
        <v>76974</v>
      </c>
      <c r="G8628">
        <v>1752</v>
      </c>
      <c r="H8628">
        <v>76098</v>
      </c>
      <c r="I8628">
        <v>1057599</v>
      </c>
      <c r="J8628">
        <v>13.74</v>
      </c>
    </row>
    <row r="8629" spans="1:10" x14ac:dyDescent="0.45">
      <c r="A8629">
        <v>2010</v>
      </c>
      <c r="B8629">
        <v>75</v>
      </c>
      <c r="C8629">
        <v>2.579E-2</v>
      </c>
      <c r="D8629">
        <v>2.546E-2</v>
      </c>
      <c r="E8629">
        <v>0.5</v>
      </c>
      <c r="F8629">
        <v>75222</v>
      </c>
      <c r="G8629">
        <v>1915</v>
      </c>
      <c r="H8629">
        <v>74264</v>
      </c>
      <c r="I8629">
        <v>981501</v>
      </c>
      <c r="J8629">
        <v>13.05</v>
      </c>
    </row>
    <row r="8630" spans="1:10" x14ac:dyDescent="0.45">
      <c r="A8630">
        <v>2010</v>
      </c>
      <c r="B8630">
        <v>76</v>
      </c>
      <c r="C8630">
        <v>2.818E-2</v>
      </c>
      <c r="D8630">
        <v>2.7789999999999999E-2</v>
      </c>
      <c r="E8630">
        <v>0.5</v>
      </c>
      <c r="F8630">
        <v>73307</v>
      </c>
      <c r="G8630">
        <v>2037</v>
      </c>
      <c r="H8630">
        <v>72288</v>
      </c>
      <c r="I8630">
        <v>907236</v>
      </c>
      <c r="J8630">
        <v>12.38</v>
      </c>
    </row>
    <row r="8631" spans="1:10" x14ac:dyDescent="0.45">
      <c r="A8631">
        <v>2010</v>
      </c>
      <c r="B8631">
        <v>77</v>
      </c>
      <c r="C8631">
        <v>3.1300000000000001E-2</v>
      </c>
      <c r="D8631">
        <v>3.082E-2</v>
      </c>
      <c r="E8631">
        <v>0.5</v>
      </c>
      <c r="F8631">
        <v>71270</v>
      </c>
      <c r="G8631">
        <v>2196</v>
      </c>
      <c r="H8631">
        <v>70171</v>
      </c>
      <c r="I8631">
        <v>834948</v>
      </c>
      <c r="J8631">
        <v>11.72</v>
      </c>
    </row>
    <row r="8632" spans="1:10" x14ac:dyDescent="0.45">
      <c r="A8632">
        <v>2010</v>
      </c>
      <c r="B8632">
        <v>78</v>
      </c>
      <c r="C8632">
        <v>3.4950000000000002E-2</v>
      </c>
      <c r="D8632">
        <v>3.4349999999999999E-2</v>
      </c>
      <c r="E8632">
        <v>0.5</v>
      </c>
      <c r="F8632">
        <v>69073</v>
      </c>
      <c r="G8632">
        <v>2373</v>
      </c>
      <c r="H8632">
        <v>67887</v>
      </c>
      <c r="I8632">
        <v>764777</v>
      </c>
      <c r="J8632">
        <v>11.07</v>
      </c>
    </row>
    <row r="8633" spans="1:10" x14ac:dyDescent="0.45">
      <c r="A8633">
        <v>2010</v>
      </c>
      <c r="B8633">
        <v>79</v>
      </c>
      <c r="C8633">
        <v>3.805E-2</v>
      </c>
      <c r="D8633">
        <v>3.7339999999999998E-2</v>
      </c>
      <c r="E8633">
        <v>0.5</v>
      </c>
      <c r="F8633">
        <v>66701</v>
      </c>
      <c r="G8633">
        <v>2490</v>
      </c>
      <c r="H8633">
        <v>65455</v>
      </c>
      <c r="I8633">
        <v>696890</v>
      </c>
      <c r="J8633">
        <v>10.45</v>
      </c>
    </row>
    <row r="8634" spans="1:10" x14ac:dyDescent="0.45">
      <c r="A8634">
        <v>2010</v>
      </c>
      <c r="B8634">
        <v>80</v>
      </c>
      <c r="C8634">
        <v>4.2639999999999997E-2</v>
      </c>
      <c r="D8634">
        <v>4.1750000000000002E-2</v>
      </c>
      <c r="E8634">
        <v>0.5</v>
      </c>
      <c r="F8634">
        <v>64210</v>
      </c>
      <c r="G8634">
        <v>2681</v>
      </c>
      <c r="H8634">
        <v>62870</v>
      </c>
      <c r="I8634">
        <v>631434</v>
      </c>
      <c r="J8634">
        <v>9.83</v>
      </c>
    </row>
    <row r="8635" spans="1:10" x14ac:dyDescent="0.45">
      <c r="A8635">
        <v>2010</v>
      </c>
      <c r="B8635">
        <v>81</v>
      </c>
      <c r="C8635">
        <v>4.6890000000000001E-2</v>
      </c>
      <c r="D8635">
        <v>4.5809999999999997E-2</v>
      </c>
      <c r="E8635">
        <v>0.5</v>
      </c>
      <c r="F8635">
        <v>61529</v>
      </c>
      <c r="G8635">
        <v>2819</v>
      </c>
      <c r="H8635">
        <v>60120</v>
      </c>
      <c r="I8635">
        <v>568565</v>
      </c>
      <c r="J8635">
        <v>9.24</v>
      </c>
    </row>
    <row r="8636" spans="1:10" x14ac:dyDescent="0.45">
      <c r="A8636">
        <v>2010</v>
      </c>
      <c r="B8636">
        <v>82</v>
      </c>
      <c r="C8636">
        <v>5.348E-2</v>
      </c>
      <c r="D8636">
        <v>5.2089999999999997E-2</v>
      </c>
      <c r="E8636">
        <v>0.5</v>
      </c>
      <c r="F8636">
        <v>58711</v>
      </c>
      <c r="G8636">
        <v>3058</v>
      </c>
      <c r="H8636">
        <v>57182</v>
      </c>
      <c r="I8636">
        <v>508445</v>
      </c>
      <c r="J8636">
        <v>8.66</v>
      </c>
    </row>
    <row r="8637" spans="1:10" x14ac:dyDescent="0.45">
      <c r="A8637">
        <v>2010</v>
      </c>
      <c r="B8637">
        <v>83</v>
      </c>
      <c r="C8637">
        <v>5.919E-2</v>
      </c>
      <c r="D8637">
        <v>5.7489999999999999E-2</v>
      </c>
      <c r="E8637">
        <v>0.5</v>
      </c>
      <c r="F8637">
        <v>55652</v>
      </c>
      <c r="G8637">
        <v>3199</v>
      </c>
      <c r="H8637">
        <v>54053</v>
      </c>
      <c r="I8637">
        <v>451263</v>
      </c>
      <c r="J8637">
        <v>8.11</v>
      </c>
    </row>
    <row r="8638" spans="1:10" x14ac:dyDescent="0.45">
      <c r="A8638">
        <v>2010</v>
      </c>
      <c r="B8638">
        <v>84</v>
      </c>
      <c r="C8638">
        <v>6.6400000000000001E-2</v>
      </c>
      <c r="D8638">
        <v>6.4269999999999994E-2</v>
      </c>
      <c r="E8638">
        <v>0.5</v>
      </c>
      <c r="F8638">
        <v>52453</v>
      </c>
      <c r="G8638">
        <v>3371</v>
      </c>
      <c r="H8638">
        <v>50768</v>
      </c>
      <c r="I8638">
        <v>397210</v>
      </c>
      <c r="J8638">
        <v>7.57</v>
      </c>
    </row>
    <row r="8639" spans="1:10" x14ac:dyDescent="0.45">
      <c r="A8639">
        <v>2010</v>
      </c>
      <c r="B8639">
        <v>85</v>
      </c>
      <c r="C8639">
        <v>7.5160000000000005E-2</v>
      </c>
      <c r="D8639">
        <v>7.2440000000000004E-2</v>
      </c>
      <c r="E8639">
        <v>0.5</v>
      </c>
      <c r="F8639">
        <v>49082</v>
      </c>
      <c r="G8639">
        <v>3556</v>
      </c>
      <c r="H8639">
        <v>47304</v>
      </c>
      <c r="I8639">
        <v>346443</v>
      </c>
      <c r="J8639">
        <v>7.06</v>
      </c>
    </row>
    <row r="8640" spans="1:10" x14ac:dyDescent="0.45">
      <c r="A8640">
        <v>2010</v>
      </c>
      <c r="B8640">
        <v>86</v>
      </c>
      <c r="C8640">
        <v>8.4159999999999999E-2</v>
      </c>
      <c r="D8640">
        <v>8.0759999999999998E-2</v>
      </c>
      <c r="E8640">
        <v>0.5</v>
      </c>
      <c r="F8640">
        <v>45527</v>
      </c>
      <c r="G8640">
        <v>3677</v>
      </c>
      <c r="H8640">
        <v>43688</v>
      </c>
      <c r="I8640">
        <v>299138</v>
      </c>
      <c r="J8640">
        <v>6.57</v>
      </c>
    </row>
    <row r="8641" spans="1:10" x14ac:dyDescent="0.45">
      <c r="A8641">
        <v>2010</v>
      </c>
      <c r="B8641">
        <v>87</v>
      </c>
      <c r="C8641">
        <v>9.393E-2</v>
      </c>
      <c r="D8641">
        <v>8.9709999999999998E-2</v>
      </c>
      <c r="E8641">
        <v>0.5</v>
      </c>
      <c r="F8641">
        <v>41850</v>
      </c>
      <c r="G8641">
        <v>3754</v>
      </c>
      <c r="H8641">
        <v>39972</v>
      </c>
      <c r="I8641">
        <v>255450</v>
      </c>
      <c r="J8641">
        <v>6.1</v>
      </c>
    </row>
    <row r="8642" spans="1:10" x14ac:dyDescent="0.45">
      <c r="A8642">
        <v>2010</v>
      </c>
      <c r="B8642">
        <v>88</v>
      </c>
      <c r="C8642">
        <v>0.10699</v>
      </c>
      <c r="D8642">
        <v>0.10155</v>
      </c>
      <c r="E8642">
        <v>0.5</v>
      </c>
      <c r="F8642">
        <v>38095</v>
      </c>
      <c r="G8642">
        <v>3869</v>
      </c>
      <c r="H8642">
        <v>36161</v>
      </c>
      <c r="I8642">
        <v>215478</v>
      </c>
      <c r="J8642">
        <v>5.66</v>
      </c>
    </row>
    <row r="8643" spans="1:10" x14ac:dyDescent="0.45">
      <c r="A8643">
        <v>2010</v>
      </c>
      <c r="B8643">
        <v>89</v>
      </c>
      <c r="C8643">
        <v>0.12084</v>
      </c>
      <c r="D8643">
        <v>0.11395</v>
      </c>
      <c r="E8643">
        <v>0.5</v>
      </c>
      <c r="F8643">
        <v>34226</v>
      </c>
      <c r="G8643">
        <v>3900</v>
      </c>
      <c r="H8643">
        <v>32276</v>
      </c>
      <c r="I8643">
        <v>179317</v>
      </c>
      <c r="J8643">
        <v>5.24</v>
      </c>
    </row>
    <row r="8644" spans="1:10" x14ac:dyDescent="0.45">
      <c r="A8644">
        <v>2010</v>
      </c>
      <c r="B8644">
        <v>90</v>
      </c>
      <c r="C8644">
        <v>0.14066999999999999</v>
      </c>
      <c r="D8644">
        <v>0.13142999999999999</v>
      </c>
      <c r="E8644">
        <v>0.5</v>
      </c>
      <c r="F8644">
        <v>30326</v>
      </c>
      <c r="G8644">
        <v>3986</v>
      </c>
      <c r="H8644">
        <v>28333</v>
      </c>
      <c r="I8644">
        <v>147040</v>
      </c>
      <c r="J8644">
        <v>4.8499999999999996</v>
      </c>
    </row>
    <row r="8645" spans="1:10" x14ac:dyDescent="0.45">
      <c r="A8645">
        <v>2010</v>
      </c>
      <c r="B8645">
        <v>91</v>
      </c>
      <c r="C8645">
        <v>0.15231</v>
      </c>
      <c r="D8645">
        <v>0.14152999999999999</v>
      </c>
      <c r="E8645">
        <v>0.5</v>
      </c>
      <c r="F8645">
        <v>26341</v>
      </c>
      <c r="G8645">
        <v>3728</v>
      </c>
      <c r="H8645">
        <v>24477</v>
      </c>
      <c r="I8645">
        <v>118707</v>
      </c>
      <c r="J8645">
        <v>4.51</v>
      </c>
    </row>
    <row r="8646" spans="1:10" x14ac:dyDescent="0.45">
      <c r="A8646">
        <v>2010</v>
      </c>
      <c r="B8646">
        <v>92</v>
      </c>
      <c r="C8646">
        <v>0.17385</v>
      </c>
      <c r="D8646">
        <v>0.15995000000000001</v>
      </c>
      <c r="E8646">
        <v>0.5</v>
      </c>
      <c r="F8646">
        <v>22613</v>
      </c>
      <c r="G8646">
        <v>3617</v>
      </c>
      <c r="H8646">
        <v>20804</v>
      </c>
      <c r="I8646">
        <v>94230</v>
      </c>
      <c r="J8646">
        <v>4.17</v>
      </c>
    </row>
    <row r="8647" spans="1:10" x14ac:dyDescent="0.45">
      <c r="A8647">
        <v>2010</v>
      </c>
      <c r="B8647">
        <v>93</v>
      </c>
      <c r="C8647">
        <v>0.19347</v>
      </c>
      <c r="D8647">
        <v>0.17641000000000001</v>
      </c>
      <c r="E8647">
        <v>0.5</v>
      </c>
      <c r="F8647">
        <v>18996</v>
      </c>
      <c r="G8647">
        <v>3351</v>
      </c>
      <c r="H8647">
        <v>17320</v>
      </c>
      <c r="I8647">
        <v>73426</v>
      </c>
      <c r="J8647">
        <v>3.87</v>
      </c>
    </row>
    <row r="8648" spans="1:10" x14ac:dyDescent="0.45">
      <c r="A8648">
        <v>2010</v>
      </c>
      <c r="B8648">
        <v>94</v>
      </c>
      <c r="C8648">
        <v>0.21723000000000001</v>
      </c>
      <c r="D8648">
        <v>0.19594</v>
      </c>
      <c r="E8648">
        <v>0.5</v>
      </c>
      <c r="F8648">
        <v>15645</v>
      </c>
      <c r="G8648">
        <v>3065</v>
      </c>
      <c r="H8648">
        <v>14112</v>
      </c>
      <c r="I8648">
        <v>56106</v>
      </c>
      <c r="J8648">
        <v>3.59</v>
      </c>
    </row>
    <row r="8649" spans="1:10" x14ac:dyDescent="0.45">
      <c r="A8649">
        <v>2010</v>
      </c>
      <c r="B8649">
        <v>95</v>
      </c>
      <c r="C8649">
        <v>0.23679</v>
      </c>
      <c r="D8649">
        <v>0.21171999999999999</v>
      </c>
      <c r="E8649">
        <v>0.5</v>
      </c>
      <c r="F8649">
        <v>12579</v>
      </c>
      <c r="G8649">
        <v>2663</v>
      </c>
      <c r="H8649">
        <v>11248</v>
      </c>
      <c r="I8649">
        <v>41994</v>
      </c>
      <c r="J8649">
        <v>3.34</v>
      </c>
    </row>
    <row r="8650" spans="1:10" x14ac:dyDescent="0.45">
      <c r="A8650">
        <v>2010</v>
      </c>
      <c r="B8650">
        <v>96</v>
      </c>
      <c r="C8650">
        <v>0.26158999999999999</v>
      </c>
      <c r="D8650">
        <v>0.23133000000000001</v>
      </c>
      <c r="E8650">
        <v>0.5</v>
      </c>
      <c r="F8650">
        <v>9916</v>
      </c>
      <c r="G8650">
        <v>2294</v>
      </c>
      <c r="H8650">
        <v>8769</v>
      </c>
      <c r="I8650">
        <v>30746</v>
      </c>
      <c r="J8650">
        <v>3.1</v>
      </c>
    </row>
    <row r="8651" spans="1:10" x14ac:dyDescent="0.45">
      <c r="A8651">
        <v>2010</v>
      </c>
      <c r="B8651">
        <v>97</v>
      </c>
      <c r="C8651">
        <v>0.28800999999999999</v>
      </c>
      <c r="D8651">
        <v>0.25175999999999998</v>
      </c>
      <c r="E8651">
        <v>0.5</v>
      </c>
      <c r="F8651">
        <v>7622</v>
      </c>
      <c r="G8651">
        <v>1919</v>
      </c>
      <c r="H8651">
        <v>6663</v>
      </c>
      <c r="I8651">
        <v>21977</v>
      </c>
      <c r="J8651">
        <v>2.88</v>
      </c>
    </row>
    <row r="8652" spans="1:10" x14ac:dyDescent="0.45">
      <c r="A8652">
        <v>2010</v>
      </c>
      <c r="B8652">
        <v>98</v>
      </c>
      <c r="C8652">
        <v>0.31596000000000002</v>
      </c>
      <c r="D8652">
        <v>0.27285999999999999</v>
      </c>
      <c r="E8652">
        <v>0.5</v>
      </c>
      <c r="F8652">
        <v>5703</v>
      </c>
      <c r="G8652">
        <v>1556</v>
      </c>
      <c r="H8652">
        <v>4925</v>
      </c>
      <c r="I8652">
        <v>15314</v>
      </c>
      <c r="J8652">
        <v>2.69</v>
      </c>
    </row>
    <row r="8653" spans="1:10" x14ac:dyDescent="0.45">
      <c r="A8653">
        <v>2010</v>
      </c>
      <c r="B8653">
        <v>99</v>
      </c>
      <c r="C8653">
        <v>0.34531000000000001</v>
      </c>
      <c r="D8653">
        <v>0.29447000000000001</v>
      </c>
      <c r="E8653">
        <v>0.5</v>
      </c>
      <c r="F8653">
        <v>4147</v>
      </c>
      <c r="G8653">
        <v>1221</v>
      </c>
      <c r="H8653">
        <v>3536</v>
      </c>
      <c r="I8653">
        <v>10389</v>
      </c>
      <c r="J8653">
        <v>2.5099999999999998</v>
      </c>
    </row>
    <row r="8654" spans="1:10" x14ac:dyDescent="0.45">
      <c r="A8654">
        <v>2010</v>
      </c>
      <c r="B8654">
        <v>100</v>
      </c>
      <c r="C8654">
        <v>0.37587999999999999</v>
      </c>
      <c r="D8654">
        <v>0.31641000000000002</v>
      </c>
      <c r="E8654">
        <v>0.5</v>
      </c>
      <c r="F8654">
        <v>2926</v>
      </c>
      <c r="G8654">
        <v>926</v>
      </c>
      <c r="H8654">
        <v>2463</v>
      </c>
      <c r="I8654">
        <v>6853</v>
      </c>
      <c r="J8654">
        <v>2.34</v>
      </c>
    </row>
    <row r="8655" spans="1:10" x14ac:dyDescent="0.45">
      <c r="A8655">
        <v>2010</v>
      </c>
      <c r="B8655">
        <v>101</v>
      </c>
      <c r="C8655">
        <v>0.40747</v>
      </c>
      <c r="D8655">
        <v>0.33850999999999998</v>
      </c>
      <c r="E8655">
        <v>0.5</v>
      </c>
      <c r="F8655">
        <v>2000</v>
      </c>
      <c r="G8655">
        <v>677</v>
      </c>
      <c r="H8655">
        <v>1662</v>
      </c>
      <c r="I8655">
        <v>4390</v>
      </c>
      <c r="J8655">
        <v>2.19</v>
      </c>
    </row>
    <row r="8656" spans="1:10" x14ac:dyDescent="0.45">
      <c r="A8656">
        <v>2010</v>
      </c>
      <c r="B8656">
        <v>102</v>
      </c>
      <c r="C8656">
        <v>0.43985000000000002</v>
      </c>
      <c r="D8656">
        <v>0.36055999999999999</v>
      </c>
      <c r="E8656">
        <v>0.5</v>
      </c>
      <c r="F8656">
        <v>1323</v>
      </c>
      <c r="G8656">
        <v>477</v>
      </c>
      <c r="H8656">
        <v>1085</v>
      </c>
      <c r="I8656">
        <v>2728</v>
      </c>
      <c r="J8656">
        <v>2.06</v>
      </c>
    </row>
    <row r="8657" spans="1:10" x14ac:dyDescent="0.45">
      <c r="A8657">
        <v>2010</v>
      </c>
      <c r="B8657">
        <v>103</v>
      </c>
      <c r="C8657">
        <v>0.47275</v>
      </c>
      <c r="D8657">
        <v>0.38236999999999999</v>
      </c>
      <c r="E8657">
        <v>0.5</v>
      </c>
      <c r="F8657">
        <v>846</v>
      </c>
      <c r="G8657">
        <v>323</v>
      </c>
      <c r="H8657">
        <v>684</v>
      </c>
      <c r="I8657">
        <v>1644</v>
      </c>
      <c r="J8657">
        <v>1.94</v>
      </c>
    </row>
    <row r="8658" spans="1:10" x14ac:dyDescent="0.45">
      <c r="A8658">
        <v>2010</v>
      </c>
      <c r="B8658">
        <v>104</v>
      </c>
      <c r="C8658">
        <v>0.50588999999999995</v>
      </c>
      <c r="D8658">
        <v>0.40376000000000001</v>
      </c>
      <c r="E8658">
        <v>0.5</v>
      </c>
      <c r="F8658">
        <v>523</v>
      </c>
      <c r="G8658">
        <v>211</v>
      </c>
      <c r="H8658">
        <v>417</v>
      </c>
      <c r="I8658">
        <v>960</v>
      </c>
      <c r="J8658">
        <v>1.84</v>
      </c>
    </row>
    <row r="8659" spans="1:10" x14ac:dyDescent="0.45">
      <c r="A8659">
        <v>2010</v>
      </c>
      <c r="B8659">
        <v>105</v>
      </c>
      <c r="C8659">
        <v>0.53896999999999995</v>
      </c>
      <c r="D8659">
        <v>0.42455999999999999</v>
      </c>
      <c r="E8659">
        <v>0.5</v>
      </c>
      <c r="F8659">
        <v>312</v>
      </c>
      <c r="G8659">
        <v>132</v>
      </c>
      <c r="H8659">
        <v>245</v>
      </c>
      <c r="I8659">
        <v>543</v>
      </c>
      <c r="J8659">
        <v>1.74</v>
      </c>
    </row>
    <row r="8660" spans="1:10" x14ac:dyDescent="0.45">
      <c r="A8660">
        <v>2010</v>
      </c>
      <c r="B8660">
        <v>106</v>
      </c>
      <c r="C8660">
        <v>0.57172000000000001</v>
      </c>
      <c r="D8660">
        <v>0.44462000000000002</v>
      </c>
      <c r="E8660">
        <v>0.5</v>
      </c>
      <c r="F8660">
        <v>179</v>
      </c>
      <c r="G8660">
        <v>80</v>
      </c>
      <c r="H8660">
        <v>139</v>
      </c>
      <c r="I8660">
        <v>297</v>
      </c>
      <c r="J8660">
        <v>1.66</v>
      </c>
    </row>
    <row r="8661" spans="1:10" x14ac:dyDescent="0.45">
      <c r="A8661">
        <v>2010</v>
      </c>
      <c r="B8661">
        <v>107</v>
      </c>
      <c r="C8661">
        <v>0.60385</v>
      </c>
      <c r="D8661">
        <v>0.46381</v>
      </c>
      <c r="E8661">
        <v>0.5</v>
      </c>
      <c r="F8661">
        <v>100</v>
      </c>
      <c r="G8661">
        <v>46</v>
      </c>
      <c r="H8661">
        <v>76</v>
      </c>
      <c r="I8661">
        <v>158</v>
      </c>
      <c r="J8661">
        <v>1.58</v>
      </c>
    </row>
    <row r="8662" spans="1:10" x14ac:dyDescent="0.45">
      <c r="A8662">
        <v>2010</v>
      </c>
      <c r="B8662">
        <v>108</v>
      </c>
      <c r="C8662">
        <v>0.63510999999999995</v>
      </c>
      <c r="D8662">
        <v>0.48204000000000002</v>
      </c>
      <c r="E8662">
        <v>0.5</v>
      </c>
      <c r="F8662">
        <v>53</v>
      </c>
      <c r="G8662">
        <v>26</v>
      </c>
      <c r="H8662">
        <v>41</v>
      </c>
      <c r="I8662">
        <v>81</v>
      </c>
      <c r="J8662">
        <v>1.52</v>
      </c>
    </row>
    <row r="8663" spans="1:10" x14ac:dyDescent="0.45">
      <c r="A8663">
        <v>2010</v>
      </c>
      <c r="B8663">
        <v>109</v>
      </c>
      <c r="C8663">
        <v>0.66527000000000003</v>
      </c>
      <c r="D8663">
        <v>0.49920999999999999</v>
      </c>
      <c r="E8663">
        <v>0.5</v>
      </c>
      <c r="F8663">
        <v>28</v>
      </c>
      <c r="G8663">
        <v>14</v>
      </c>
      <c r="H8663">
        <v>21</v>
      </c>
      <c r="I8663">
        <v>41</v>
      </c>
      <c r="J8663">
        <v>1.47</v>
      </c>
    </row>
    <row r="8664" spans="1:10" x14ac:dyDescent="0.45">
      <c r="A8664">
        <v>2010</v>
      </c>
      <c r="B8664" t="s">
        <v>20</v>
      </c>
      <c r="C8664">
        <v>0.69413000000000002</v>
      </c>
      <c r="D8664">
        <v>1</v>
      </c>
      <c r="E8664">
        <v>1.44</v>
      </c>
      <c r="F8664">
        <v>14</v>
      </c>
      <c r="G8664">
        <v>14</v>
      </c>
      <c r="H8664">
        <v>20</v>
      </c>
      <c r="I8664">
        <v>20</v>
      </c>
      <c r="J8664">
        <v>1.44</v>
      </c>
    </row>
    <row r="8665" spans="1:10" x14ac:dyDescent="0.45">
      <c r="A8665">
        <v>2011</v>
      </c>
      <c r="B8665">
        <v>0</v>
      </c>
      <c r="C8665">
        <v>5.5199999999999997E-3</v>
      </c>
      <c r="D8665">
        <v>5.4900000000000001E-3</v>
      </c>
      <c r="E8665">
        <v>0.14000000000000001</v>
      </c>
      <c r="F8665">
        <v>100000</v>
      </c>
      <c r="G8665">
        <v>549</v>
      </c>
      <c r="H8665">
        <v>99527</v>
      </c>
      <c r="I8665">
        <v>8122593</v>
      </c>
      <c r="J8665">
        <v>81.23</v>
      </c>
    </row>
    <row r="8666" spans="1:10" x14ac:dyDescent="0.45">
      <c r="A8666">
        <v>2011</v>
      </c>
      <c r="B8666">
        <v>1</v>
      </c>
      <c r="C8666">
        <v>3.8999999999999999E-4</v>
      </c>
      <c r="D8666">
        <v>3.8999999999999999E-4</v>
      </c>
      <c r="E8666">
        <v>0.5</v>
      </c>
      <c r="F8666">
        <v>99451</v>
      </c>
      <c r="G8666">
        <v>39</v>
      </c>
      <c r="H8666">
        <v>99432</v>
      </c>
      <c r="I8666">
        <v>8023066</v>
      </c>
      <c r="J8666">
        <v>80.67</v>
      </c>
    </row>
    <row r="8667" spans="1:10" x14ac:dyDescent="0.45">
      <c r="A8667">
        <v>2011</v>
      </c>
      <c r="B8667">
        <v>2</v>
      </c>
      <c r="C8667">
        <v>2.3000000000000001E-4</v>
      </c>
      <c r="D8667">
        <v>2.3000000000000001E-4</v>
      </c>
      <c r="E8667">
        <v>0.5</v>
      </c>
      <c r="F8667">
        <v>99412</v>
      </c>
      <c r="G8667">
        <v>23</v>
      </c>
      <c r="H8667">
        <v>99401</v>
      </c>
      <c r="I8667">
        <v>7923635</v>
      </c>
      <c r="J8667">
        <v>79.7</v>
      </c>
    </row>
    <row r="8668" spans="1:10" x14ac:dyDescent="0.45">
      <c r="A8668">
        <v>2011</v>
      </c>
      <c r="B8668">
        <v>3</v>
      </c>
      <c r="C8668">
        <v>1.7000000000000001E-4</v>
      </c>
      <c r="D8668">
        <v>1.7000000000000001E-4</v>
      </c>
      <c r="E8668">
        <v>0.5</v>
      </c>
      <c r="F8668">
        <v>99390</v>
      </c>
      <c r="G8668">
        <v>17</v>
      </c>
      <c r="H8668">
        <v>99381</v>
      </c>
      <c r="I8668">
        <v>7824234</v>
      </c>
      <c r="J8668">
        <v>78.72</v>
      </c>
    </row>
    <row r="8669" spans="1:10" x14ac:dyDescent="0.45">
      <c r="A8669">
        <v>2011</v>
      </c>
      <c r="B8669">
        <v>4</v>
      </c>
      <c r="C8669">
        <v>1.4999999999999999E-4</v>
      </c>
      <c r="D8669">
        <v>1.4999999999999999E-4</v>
      </c>
      <c r="E8669">
        <v>0.5</v>
      </c>
      <c r="F8669">
        <v>99373</v>
      </c>
      <c r="G8669">
        <v>15</v>
      </c>
      <c r="H8669">
        <v>99365</v>
      </c>
      <c r="I8669">
        <v>7724853</v>
      </c>
      <c r="J8669">
        <v>77.739999999999995</v>
      </c>
    </row>
    <row r="8670" spans="1:10" x14ac:dyDescent="0.45">
      <c r="A8670">
        <v>2011</v>
      </c>
      <c r="B8670">
        <v>5</v>
      </c>
      <c r="C8670">
        <v>1.2E-4</v>
      </c>
      <c r="D8670">
        <v>1.2E-4</v>
      </c>
      <c r="E8670">
        <v>0.5</v>
      </c>
      <c r="F8670">
        <v>99358</v>
      </c>
      <c r="G8670">
        <v>12</v>
      </c>
      <c r="H8670">
        <v>99352</v>
      </c>
      <c r="I8670">
        <v>7625487</v>
      </c>
      <c r="J8670">
        <v>76.75</v>
      </c>
    </row>
    <row r="8671" spans="1:10" x14ac:dyDescent="0.45">
      <c r="A8671">
        <v>2011</v>
      </c>
      <c r="B8671">
        <v>6</v>
      </c>
      <c r="C8671">
        <v>1.1E-4</v>
      </c>
      <c r="D8671">
        <v>1.1E-4</v>
      </c>
      <c r="E8671">
        <v>0.5</v>
      </c>
      <c r="F8671">
        <v>99346</v>
      </c>
      <c r="G8671">
        <v>11</v>
      </c>
      <c r="H8671">
        <v>99340</v>
      </c>
      <c r="I8671">
        <v>7526136</v>
      </c>
      <c r="J8671">
        <v>75.760000000000005</v>
      </c>
    </row>
    <row r="8672" spans="1:10" x14ac:dyDescent="0.45">
      <c r="A8672">
        <v>2011</v>
      </c>
      <c r="B8672">
        <v>7</v>
      </c>
      <c r="C8672">
        <v>1E-4</v>
      </c>
      <c r="D8672">
        <v>1E-4</v>
      </c>
      <c r="E8672">
        <v>0.5</v>
      </c>
      <c r="F8672">
        <v>99335</v>
      </c>
      <c r="G8672">
        <v>10</v>
      </c>
      <c r="H8672">
        <v>99330</v>
      </c>
      <c r="I8672">
        <v>7426795</v>
      </c>
      <c r="J8672">
        <v>74.77</v>
      </c>
    </row>
    <row r="8673" spans="1:10" x14ac:dyDescent="0.45">
      <c r="A8673">
        <v>2011</v>
      </c>
      <c r="B8673">
        <v>8</v>
      </c>
      <c r="C8673">
        <v>1.1E-4</v>
      </c>
      <c r="D8673">
        <v>1.1E-4</v>
      </c>
      <c r="E8673">
        <v>0.5</v>
      </c>
      <c r="F8673">
        <v>99325</v>
      </c>
      <c r="G8673">
        <v>11</v>
      </c>
      <c r="H8673">
        <v>99319</v>
      </c>
      <c r="I8673">
        <v>7327466</v>
      </c>
      <c r="J8673">
        <v>73.77</v>
      </c>
    </row>
    <row r="8674" spans="1:10" x14ac:dyDescent="0.45">
      <c r="A8674">
        <v>2011</v>
      </c>
      <c r="B8674">
        <v>9</v>
      </c>
      <c r="C8674">
        <v>1E-4</v>
      </c>
      <c r="D8674">
        <v>1E-4</v>
      </c>
      <c r="E8674">
        <v>0.5</v>
      </c>
      <c r="F8674">
        <v>99314</v>
      </c>
      <c r="G8674">
        <v>10</v>
      </c>
      <c r="H8674">
        <v>99309</v>
      </c>
      <c r="I8674">
        <v>7228146</v>
      </c>
      <c r="J8674">
        <v>72.78</v>
      </c>
    </row>
    <row r="8675" spans="1:10" x14ac:dyDescent="0.45">
      <c r="A8675">
        <v>2011</v>
      </c>
      <c r="B8675">
        <v>10</v>
      </c>
      <c r="C8675">
        <v>1E-4</v>
      </c>
      <c r="D8675">
        <v>1E-4</v>
      </c>
      <c r="E8675">
        <v>0.5</v>
      </c>
      <c r="F8675">
        <v>99304</v>
      </c>
      <c r="G8675">
        <v>10</v>
      </c>
      <c r="H8675">
        <v>99300</v>
      </c>
      <c r="I8675">
        <v>7128837</v>
      </c>
      <c r="J8675">
        <v>71.790000000000006</v>
      </c>
    </row>
    <row r="8676" spans="1:10" x14ac:dyDescent="0.45">
      <c r="A8676">
        <v>2011</v>
      </c>
      <c r="B8676">
        <v>11</v>
      </c>
      <c r="C8676">
        <v>9.0000000000000006E-5</v>
      </c>
      <c r="D8676">
        <v>9.0000000000000006E-5</v>
      </c>
      <c r="E8676">
        <v>0.5</v>
      </c>
      <c r="F8676">
        <v>99295</v>
      </c>
      <c r="G8676">
        <v>9</v>
      </c>
      <c r="H8676">
        <v>99290</v>
      </c>
      <c r="I8676">
        <v>7029537</v>
      </c>
      <c r="J8676">
        <v>70.790000000000006</v>
      </c>
    </row>
    <row r="8677" spans="1:10" x14ac:dyDescent="0.45">
      <c r="A8677">
        <v>2011</v>
      </c>
      <c r="B8677">
        <v>12</v>
      </c>
      <c r="C8677">
        <v>1E-4</v>
      </c>
      <c r="D8677">
        <v>1E-4</v>
      </c>
      <c r="E8677">
        <v>0.5</v>
      </c>
      <c r="F8677">
        <v>99286</v>
      </c>
      <c r="G8677">
        <v>10</v>
      </c>
      <c r="H8677">
        <v>99281</v>
      </c>
      <c r="I8677">
        <v>6930247</v>
      </c>
      <c r="J8677">
        <v>69.8</v>
      </c>
    </row>
    <row r="8678" spans="1:10" x14ac:dyDescent="0.45">
      <c r="A8678">
        <v>2011</v>
      </c>
      <c r="B8678">
        <v>13</v>
      </c>
      <c r="C8678">
        <v>1.2E-4</v>
      </c>
      <c r="D8678">
        <v>1.2E-4</v>
      </c>
      <c r="E8678">
        <v>0.5</v>
      </c>
      <c r="F8678">
        <v>99276</v>
      </c>
      <c r="G8678">
        <v>12</v>
      </c>
      <c r="H8678">
        <v>99270</v>
      </c>
      <c r="I8678">
        <v>6830966</v>
      </c>
      <c r="J8678">
        <v>68.81</v>
      </c>
    </row>
    <row r="8679" spans="1:10" x14ac:dyDescent="0.45">
      <c r="A8679">
        <v>2011</v>
      </c>
      <c r="B8679">
        <v>14</v>
      </c>
      <c r="C8679">
        <v>1.6000000000000001E-4</v>
      </c>
      <c r="D8679">
        <v>1.6000000000000001E-4</v>
      </c>
      <c r="E8679">
        <v>0.5</v>
      </c>
      <c r="F8679">
        <v>99264</v>
      </c>
      <c r="G8679">
        <v>16</v>
      </c>
      <c r="H8679">
        <v>99256</v>
      </c>
      <c r="I8679">
        <v>6731696</v>
      </c>
      <c r="J8679">
        <v>67.819999999999993</v>
      </c>
    </row>
    <row r="8680" spans="1:10" x14ac:dyDescent="0.45">
      <c r="A8680">
        <v>2011</v>
      </c>
      <c r="B8680">
        <v>15</v>
      </c>
      <c r="C8680">
        <v>1.8000000000000001E-4</v>
      </c>
      <c r="D8680">
        <v>1.8000000000000001E-4</v>
      </c>
      <c r="E8680">
        <v>0.5</v>
      </c>
      <c r="F8680">
        <v>99248</v>
      </c>
      <c r="G8680">
        <v>18</v>
      </c>
      <c r="H8680">
        <v>99239</v>
      </c>
      <c r="I8680">
        <v>6632440</v>
      </c>
      <c r="J8680">
        <v>66.83</v>
      </c>
    </row>
    <row r="8681" spans="1:10" x14ac:dyDescent="0.45">
      <c r="A8681">
        <v>2011</v>
      </c>
      <c r="B8681">
        <v>16</v>
      </c>
      <c r="C8681">
        <v>2.4000000000000001E-4</v>
      </c>
      <c r="D8681">
        <v>2.4000000000000001E-4</v>
      </c>
      <c r="E8681">
        <v>0.5</v>
      </c>
      <c r="F8681">
        <v>99230</v>
      </c>
      <c r="G8681">
        <v>24</v>
      </c>
      <c r="H8681">
        <v>99218</v>
      </c>
      <c r="I8681">
        <v>6533201</v>
      </c>
      <c r="J8681">
        <v>65.84</v>
      </c>
    </row>
    <row r="8682" spans="1:10" x14ac:dyDescent="0.45">
      <c r="A8682">
        <v>2011</v>
      </c>
      <c r="B8682">
        <v>17</v>
      </c>
      <c r="C8682">
        <v>2.9E-4</v>
      </c>
      <c r="D8682">
        <v>2.9E-4</v>
      </c>
      <c r="E8682">
        <v>0.5</v>
      </c>
      <c r="F8682">
        <v>99206</v>
      </c>
      <c r="G8682">
        <v>29</v>
      </c>
      <c r="H8682">
        <v>99192</v>
      </c>
      <c r="I8682">
        <v>6433983</v>
      </c>
      <c r="J8682">
        <v>64.849999999999994</v>
      </c>
    </row>
    <row r="8683" spans="1:10" x14ac:dyDescent="0.45">
      <c r="A8683">
        <v>2011</v>
      </c>
      <c r="B8683">
        <v>18</v>
      </c>
      <c r="C8683">
        <v>3.2000000000000003E-4</v>
      </c>
      <c r="D8683">
        <v>3.2000000000000003E-4</v>
      </c>
      <c r="E8683">
        <v>0.5</v>
      </c>
      <c r="F8683">
        <v>99177</v>
      </c>
      <c r="G8683">
        <v>32</v>
      </c>
      <c r="H8683">
        <v>99161</v>
      </c>
      <c r="I8683">
        <v>6334791</v>
      </c>
      <c r="J8683">
        <v>63.87</v>
      </c>
    </row>
    <row r="8684" spans="1:10" x14ac:dyDescent="0.45">
      <c r="A8684">
        <v>2011</v>
      </c>
      <c r="B8684">
        <v>19</v>
      </c>
      <c r="C8684">
        <v>3.6999999999999999E-4</v>
      </c>
      <c r="D8684">
        <v>3.6999999999999999E-4</v>
      </c>
      <c r="E8684">
        <v>0.5</v>
      </c>
      <c r="F8684">
        <v>99145</v>
      </c>
      <c r="G8684">
        <v>36</v>
      </c>
      <c r="H8684">
        <v>99127</v>
      </c>
      <c r="I8684">
        <v>6235629</v>
      </c>
      <c r="J8684">
        <v>62.89</v>
      </c>
    </row>
    <row r="8685" spans="1:10" x14ac:dyDescent="0.45">
      <c r="A8685">
        <v>2011</v>
      </c>
      <c r="B8685">
        <v>20</v>
      </c>
      <c r="C8685">
        <v>3.6999999999999999E-4</v>
      </c>
      <c r="D8685">
        <v>3.6999999999999999E-4</v>
      </c>
      <c r="E8685">
        <v>0.5</v>
      </c>
      <c r="F8685">
        <v>99109</v>
      </c>
      <c r="G8685">
        <v>37</v>
      </c>
      <c r="H8685">
        <v>99090</v>
      </c>
      <c r="I8685">
        <v>6136502</v>
      </c>
      <c r="J8685">
        <v>61.92</v>
      </c>
    </row>
    <row r="8686" spans="1:10" x14ac:dyDescent="0.45">
      <c r="A8686">
        <v>2011</v>
      </c>
      <c r="B8686">
        <v>21</v>
      </c>
      <c r="C8686">
        <v>4.4000000000000002E-4</v>
      </c>
      <c r="D8686">
        <v>4.4000000000000002E-4</v>
      </c>
      <c r="E8686">
        <v>0.5</v>
      </c>
      <c r="F8686">
        <v>99072</v>
      </c>
      <c r="G8686">
        <v>44</v>
      </c>
      <c r="H8686">
        <v>99050</v>
      </c>
      <c r="I8686">
        <v>6037412</v>
      </c>
      <c r="J8686">
        <v>60.94</v>
      </c>
    </row>
    <row r="8687" spans="1:10" x14ac:dyDescent="0.45">
      <c r="A8687">
        <v>2011</v>
      </c>
      <c r="B8687">
        <v>22</v>
      </c>
      <c r="C8687">
        <v>4.4000000000000002E-4</v>
      </c>
      <c r="D8687">
        <v>4.4000000000000002E-4</v>
      </c>
      <c r="E8687">
        <v>0.5</v>
      </c>
      <c r="F8687">
        <v>99028</v>
      </c>
      <c r="G8687">
        <v>44</v>
      </c>
      <c r="H8687">
        <v>99006</v>
      </c>
      <c r="I8687">
        <v>5938362</v>
      </c>
      <c r="J8687">
        <v>59.97</v>
      </c>
    </row>
    <row r="8688" spans="1:10" x14ac:dyDescent="0.45">
      <c r="A8688">
        <v>2011</v>
      </c>
      <c r="B8688">
        <v>23</v>
      </c>
      <c r="C8688">
        <v>4.8000000000000001E-4</v>
      </c>
      <c r="D8688">
        <v>4.8000000000000001E-4</v>
      </c>
      <c r="E8688">
        <v>0.5</v>
      </c>
      <c r="F8688">
        <v>98984</v>
      </c>
      <c r="G8688">
        <v>47</v>
      </c>
      <c r="H8688">
        <v>98961</v>
      </c>
      <c r="I8688">
        <v>5839356</v>
      </c>
      <c r="J8688">
        <v>58.99</v>
      </c>
    </row>
    <row r="8689" spans="1:10" x14ac:dyDescent="0.45">
      <c r="A8689">
        <v>2011</v>
      </c>
      <c r="B8689">
        <v>24</v>
      </c>
      <c r="C8689">
        <v>4.6999999999999999E-4</v>
      </c>
      <c r="D8689">
        <v>4.6999999999999999E-4</v>
      </c>
      <c r="E8689">
        <v>0.5</v>
      </c>
      <c r="F8689">
        <v>98937</v>
      </c>
      <c r="G8689">
        <v>46</v>
      </c>
      <c r="H8689">
        <v>98914</v>
      </c>
      <c r="I8689">
        <v>5740395</v>
      </c>
      <c r="J8689">
        <v>58.02</v>
      </c>
    </row>
    <row r="8690" spans="1:10" x14ac:dyDescent="0.45">
      <c r="A8690">
        <v>2011</v>
      </c>
      <c r="B8690">
        <v>25</v>
      </c>
      <c r="C8690">
        <v>5.2999999999999998E-4</v>
      </c>
      <c r="D8690">
        <v>5.2999999999999998E-4</v>
      </c>
      <c r="E8690">
        <v>0.5</v>
      </c>
      <c r="F8690">
        <v>98891</v>
      </c>
      <c r="G8690">
        <v>52</v>
      </c>
      <c r="H8690">
        <v>98865</v>
      </c>
      <c r="I8690">
        <v>5641481</v>
      </c>
      <c r="J8690">
        <v>57.05</v>
      </c>
    </row>
    <row r="8691" spans="1:10" x14ac:dyDescent="0.45">
      <c r="A8691">
        <v>2011</v>
      </c>
      <c r="B8691">
        <v>26</v>
      </c>
      <c r="C8691">
        <v>5.5000000000000003E-4</v>
      </c>
      <c r="D8691">
        <v>5.5000000000000003E-4</v>
      </c>
      <c r="E8691">
        <v>0.5</v>
      </c>
      <c r="F8691">
        <v>98839</v>
      </c>
      <c r="G8691">
        <v>54</v>
      </c>
      <c r="H8691">
        <v>98812</v>
      </c>
      <c r="I8691">
        <v>5542616</v>
      </c>
      <c r="J8691">
        <v>56.08</v>
      </c>
    </row>
    <row r="8692" spans="1:10" x14ac:dyDescent="0.45">
      <c r="A8692">
        <v>2011</v>
      </c>
      <c r="B8692">
        <v>27</v>
      </c>
      <c r="C8692">
        <v>5.2999999999999998E-4</v>
      </c>
      <c r="D8692">
        <v>5.2999999999999998E-4</v>
      </c>
      <c r="E8692">
        <v>0.5</v>
      </c>
      <c r="F8692">
        <v>98785</v>
      </c>
      <c r="G8692">
        <v>53</v>
      </c>
      <c r="H8692">
        <v>98759</v>
      </c>
      <c r="I8692">
        <v>5443804</v>
      </c>
      <c r="J8692">
        <v>55.11</v>
      </c>
    </row>
    <row r="8693" spans="1:10" x14ac:dyDescent="0.45">
      <c r="A8693">
        <v>2011</v>
      </c>
      <c r="B8693">
        <v>28</v>
      </c>
      <c r="C8693">
        <v>5.5000000000000003E-4</v>
      </c>
      <c r="D8693">
        <v>5.5000000000000003E-4</v>
      </c>
      <c r="E8693">
        <v>0.5</v>
      </c>
      <c r="F8693">
        <v>98732</v>
      </c>
      <c r="G8693">
        <v>55</v>
      </c>
      <c r="H8693">
        <v>98705</v>
      </c>
      <c r="I8693">
        <v>5345046</v>
      </c>
      <c r="J8693">
        <v>54.14</v>
      </c>
    </row>
    <row r="8694" spans="1:10" x14ac:dyDescent="0.45">
      <c r="A8694">
        <v>2011</v>
      </c>
      <c r="B8694">
        <v>29</v>
      </c>
      <c r="C8694">
        <v>6.3000000000000003E-4</v>
      </c>
      <c r="D8694">
        <v>6.3000000000000003E-4</v>
      </c>
      <c r="E8694">
        <v>0.5</v>
      </c>
      <c r="F8694">
        <v>98677</v>
      </c>
      <c r="G8694">
        <v>62</v>
      </c>
      <c r="H8694">
        <v>98646</v>
      </c>
      <c r="I8694">
        <v>5246341</v>
      </c>
      <c r="J8694">
        <v>53.17</v>
      </c>
    </row>
    <row r="8695" spans="1:10" x14ac:dyDescent="0.45">
      <c r="A8695">
        <v>2011</v>
      </c>
      <c r="B8695">
        <v>30</v>
      </c>
      <c r="C8695">
        <v>6.7000000000000002E-4</v>
      </c>
      <c r="D8695">
        <v>6.7000000000000002E-4</v>
      </c>
      <c r="E8695">
        <v>0.5</v>
      </c>
      <c r="F8695">
        <v>98616</v>
      </c>
      <c r="G8695">
        <v>66</v>
      </c>
      <c r="H8695">
        <v>98583</v>
      </c>
      <c r="I8695">
        <v>5147694</v>
      </c>
      <c r="J8695">
        <v>52.2</v>
      </c>
    </row>
    <row r="8696" spans="1:10" x14ac:dyDescent="0.45">
      <c r="A8696">
        <v>2011</v>
      </c>
      <c r="B8696">
        <v>31</v>
      </c>
      <c r="C8696">
        <v>7.2999999999999996E-4</v>
      </c>
      <c r="D8696">
        <v>7.2999999999999996E-4</v>
      </c>
      <c r="E8696">
        <v>0.5</v>
      </c>
      <c r="F8696">
        <v>98550</v>
      </c>
      <c r="G8696">
        <v>72</v>
      </c>
      <c r="H8696">
        <v>98514</v>
      </c>
      <c r="I8696">
        <v>5049112</v>
      </c>
      <c r="J8696">
        <v>51.23</v>
      </c>
    </row>
    <row r="8697" spans="1:10" x14ac:dyDescent="0.45">
      <c r="A8697">
        <v>2011</v>
      </c>
      <c r="B8697">
        <v>32</v>
      </c>
      <c r="C8697">
        <v>7.6000000000000004E-4</v>
      </c>
      <c r="D8697">
        <v>7.6000000000000004E-4</v>
      </c>
      <c r="E8697">
        <v>0.5</v>
      </c>
      <c r="F8697">
        <v>98478</v>
      </c>
      <c r="G8697">
        <v>75</v>
      </c>
      <c r="H8697">
        <v>98440</v>
      </c>
      <c r="I8697">
        <v>4950598</v>
      </c>
      <c r="J8697">
        <v>50.27</v>
      </c>
    </row>
    <row r="8698" spans="1:10" x14ac:dyDescent="0.45">
      <c r="A8698">
        <v>2011</v>
      </c>
      <c r="B8698">
        <v>33</v>
      </c>
      <c r="C8698">
        <v>7.9000000000000001E-4</v>
      </c>
      <c r="D8698">
        <v>7.9000000000000001E-4</v>
      </c>
      <c r="E8698">
        <v>0.5</v>
      </c>
      <c r="F8698">
        <v>98403</v>
      </c>
      <c r="G8698">
        <v>78</v>
      </c>
      <c r="H8698">
        <v>98364</v>
      </c>
      <c r="I8698">
        <v>4852158</v>
      </c>
      <c r="J8698">
        <v>49.31</v>
      </c>
    </row>
    <row r="8699" spans="1:10" x14ac:dyDescent="0.45">
      <c r="A8699">
        <v>2011</v>
      </c>
      <c r="B8699">
        <v>34</v>
      </c>
      <c r="C8699">
        <v>8.5999999999999998E-4</v>
      </c>
      <c r="D8699">
        <v>8.5999999999999998E-4</v>
      </c>
      <c r="E8699">
        <v>0.5</v>
      </c>
      <c r="F8699">
        <v>98325</v>
      </c>
      <c r="G8699">
        <v>85</v>
      </c>
      <c r="H8699">
        <v>98283</v>
      </c>
      <c r="I8699">
        <v>4753793</v>
      </c>
      <c r="J8699">
        <v>48.35</v>
      </c>
    </row>
    <row r="8700" spans="1:10" x14ac:dyDescent="0.45">
      <c r="A8700">
        <v>2011</v>
      </c>
      <c r="B8700">
        <v>35</v>
      </c>
      <c r="C8700">
        <v>8.8000000000000003E-4</v>
      </c>
      <c r="D8700">
        <v>8.7000000000000001E-4</v>
      </c>
      <c r="E8700">
        <v>0.5</v>
      </c>
      <c r="F8700">
        <v>98241</v>
      </c>
      <c r="G8700">
        <v>86</v>
      </c>
      <c r="H8700">
        <v>98198</v>
      </c>
      <c r="I8700">
        <v>4655510</v>
      </c>
      <c r="J8700">
        <v>47.39</v>
      </c>
    </row>
    <row r="8701" spans="1:10" x14ac:dyDescent="0.45">
      <c r="A8701">
        <v>2011</v>
      </c>
      <c r="B8701">
        <v>36</v>
      </c>
      <c r="C8701">
        <v>9.7000000000000005E-4</v>
      </c>
      <c r="D8701">
        <v>9.7000000000000005E-4</v>
      </c>
      <c r="E8701">
        <v>0.5</v>
      </c>
      <c r="F8701">
        <v>98155</v>
      </c>
      <c r="G8701">
        <v>95</v>
      </c>
      <c r="H8701">
        <v>98107</v>
      </c>
      <c r="I8701">
        <v>4557312</v>
      </c>
      <c r="J8701">
        <v>46.43</v>
      </c>
    </row>
    <row r="8702" spans="1:10" x14ac:dyDescent="0.45">
      <c r="A8702">
        <v>2011</v>
      </c>
      <c r="B8702">
        <v>37</v>
      </c>
      <c r="C8702">
        <v>1E-3</v>
      </c>
      <c r="D8702">
        <v>1E-3</v>
      </c>
      <c r="E8702">
        <v>0.5</v>
      </c>
      <c r="F8702">
        <v>98060</v>
      </c>
      <c r="G8702">
        <v>98</v>
      </c>
      <c r="H8702">
        <v>98011</v>
      </c>
      <c r="I8702">
        <v>4459205</v>
      </c>
      <c r="J8702">
        <v>45.47</v>
      </c>
    </row>
    <row r="8703" spans="1:10" x14ac:dyDescent="0.45">
      <c r="A8703">
        <v>2011</v>
      </c>
      <c r="B8703">
        <v>38</v>
      </c>
      <c r="C8703">
        <v>1.1100000000000001E-3</v>
      </c>
      <c r="D8703">
        <v>1.1100000000000001E-3</v>
      </c>
      <c r="E8703">
        <v>0.5</v>
      </c>
      <c r="F8703">
        <v>97962</v>
      </c>
      <c r="G8703">
        <v>108</v>
      </c>
      <c r="H8703">
        <v>97907</v>
      </c>
      <c r="I8703">
        <v>4361195</v>
      </c>
      <c r="J8703">
        <v>44.52</v>
      </c>
    </row>
    <row r="8704" spans="1:10" x14ac:dyDescent="0.45">
      <c r="A8704">
        <v>2011</v>
      </c>
      <c r="B8704">
        <v>39</v>
      </c>
      <c r="C8704">
        <v>1.17E-3</v>
      </c>
      <c r="D8704">
        <v>1.17E-3</v>
      </c>
      <c r="E8704">
        <v>0.5</v>
      </c>
      <c r="F8704">
        <v>97853</v>
      </c>
      <c r="G8704">
        <v>114</v>
      </c>
      <c r="H8704">
        <v>97796</v>
      </c>
      <c r="I8704">
        <v>4263287</v>
      </c>
      <c r="J8704">
        <v>43.57</v>
      </c>
    </row>
    <row r="8705" spans="1:10" x14ac:dyDescent="0.45">
      <c r="A8705">
        <v>2011</v>
      </c>
      <c r="B8705">
        <v>40</v>
      </c>
      <c r="C8705">
        <v>1.2899999999999999E-3</v>
      </c>
      <c r="D8705">
        <v>1.2899999999999999E-3</v>
      </c>
      <c r="E8705">
        <v>0.5</v>
      </c>
      <c r="F8705">
        <v>97739</v>
      </c>
      <c r="G8705">
        <v>126</v>
      </c>
      <c r="H8705">
        <v>97676</v>
      </c>
      <c r="I8705">
        <v>4165491</v>
      </c>
      <c r="J8705">
        <v>42.62</v>
      </c>
    </row>
    <row r="8706" spans="1:10" x14ac:dyDescent="0.45">
      <c r="A8706">
        <v>2011</v>
      </c>
      <c r="B8706">
        <v>41</v>
      </c>
      <c r="C8706">
        <v>1.3699999999999999E-3</v>
      </c>
      <c r="D8706">
        <v>1.3699999999999999E-3</v>
      </c>
      <c r="E8706">
        <v>0.5</v>
      </c>
      <c r="F8706">
        <v>97613</v>
      </c>
      <c r="G8706">
        <v>133</v>
      </c>
      <c r="H8706">
        <v>97546</v>
      </c>
      <c r="I8706">
        <v>4067815</v>
      </c>
      <c r="J8706">
        <v>41.67</v>
      </c>
    </row>
    <row r="8707" spans="1:10" x14ac:dyDescent="0.45">
      <c r="A8707">
        <v>2011</v>
      </c>
      <c r="B8707">
        <v>42</v>
      </c>
      <c r="C8707">
        <v>1.57E-3</v>
      </c>
      <c r="D8707">
        <v>1.57E-3</v>
      </c>
      <c r="E8707">
        <v>0.5</v>
      </c>
      <c r="F8707">
        <v>97479</v>
      </c>
      <c r="G8707">
        <v>153</v>
      </c>
      <c r="H8707">
        <v>97403</v>
      </c>
      <c r="I8707">
        <v>3970269</v>
      </c>
      <c r="J8707">
        <v>40.729999999999997</v>
      </c>
    </row>
    <row r="8708" spans="1:10" x14ac:dyDescent="0.45">
      <c r="A8708">
        <v>2011</v>
      </c>
      <c r="B8708">
        <v>43</v>
      </c>
      <c r="C8708">
        <v>1.72E-3</v>
      </c>
      <c r="D8708">
        <v>1.72E-3</v>
      </c>
      <c r="E8708">
        <v>0.5</v>
      </c>
      <c r="F8708">
        <v>97326</v>
      </c>
      <c r="G8708">
        <v>167</v>
      </c>
      <c r="H8708">
        <v>97242</v>
      </c>
      <c r="I8708">
        <v>3872866</v>
      </c>
      <c r="J8708">
        <v>39.79</v>
      </c>
    </row>
    <row r="8709" spans="1:10" x14ac:dyDescent="0.45">
      <c r="A8709">
        <v>2011</v>
      </c>
      <c r="B8709">
        <v>44</v>
      </c>
      <c r="C8709">
        <v>1.89E-3</v>
      </c>
      <c r="D8709">
        <v>1.8799999999999999E-3</v>
      </c>
      <c r="E8709">
        <v>0.5</v>
      </c>
      <c r="F8709">
        <v>97159</v>
      </c>
      <c r="G8709">
        <v>183</v>
      </c>
      <c r="H8709">
        <v>97067</v>
      </c>
      <c r="I8709">
        <v>3775624</v>
      </c>
      <c r="J8709">
        <v>38.86</v>
      </c>
    </row>
    <row r="8710" spans="1:10" x14ac:dyDescent="0.45">
      <c r="A8710">
        <v>2011</v>
      </c>
      <c r="B8710">
        <v>45</v>
      </c>
      <c r="C8710">
        <v>2.0400000000000001E-3</v>
      </c>
      <c r="D8710">
        <v>2.0400000000000001E-3</v>
      </c>
      <c r="E8710">
        <v>0.5</v>
      </c>
      <c r="F8710">
        <v>96976</v>
      </c>
      <c r="G8710">
        <v>197</v>
      </c>
      <c r="H8710">
        <v>96877</v>
      </c>
      <c r="I8710">
        <v>3678557</v>
      </c>
      <c r="J8710">
        <v>37.93</v>
      </c>
    </row>
    <row r="8711" spans="1:10" x14ac:dyDescent="0.45">
      <c r="A8711">
        <v>2011</v>
      </c>
      <c r="B8711">
        <v>46</v>
      </c>
      <c r="C8711">
        <v>2.31E-3</v>
      </c>
      <c r="D8711">
        <v>2.31E-3</v>
      </c>
      <c r="E8711">
        <v>0.5</v>
      </c>
      <c r="F8711">
        <v>96778</v>
      </c>
      <c r="G8711">
        <v>223</v>
      </c>
      <c r="H8711">
        <v>96666</v>
      </c>
      <c r="I8711">
        <v>3581680</v>
      </c>
      <c r="J8711">
        <v>37.01</v>
      </c>
    </row>
    <row r="8712" spans="1:10" x14ac:dyDescent="0.45">
      <c r="A8712">
        <v>2011</v>
      </c>
      <c r="B8712">
        <v>47</v>
      </c>
      <c r="C8712">
        <v>2.4599999999999999E-3</v>
      </c>
      <c r="D8712">
        <v>2.4499999999999999E-3</v>
      </c>
      <c r="E8712">
        <v>0.5</v>
      </c>
      <c r="F8712">
        <v>96555</v>
      </c>
      <c r="G8712">
        <v>237</v>
      </c>
      <c r="H8712">
        <v>96436</v>
      </c>
      <c r="I8712">
        <v>3485014</v>
      </c>
      <c r="J8712">
        <v>36.090000000000003</v>
      </c>
    </row>
    <row r="8713" spans="1:10" x14ac:dyDescent="0.45">
      <c r="A8713">
        <v>2011</v>
      </c>
      <c r="B8713">
        <v>48</v>
      </c>
      <c r="C8713">
        <v>2.7000000000000001E-3</v>
      </c>
      <c r="D8713">
        <v>2.7000000000000001E-3</v>
      </c>
      <c r="E8713">
        <v>0.5</v>
      </c>
      <c r="F8713">
        <v>96318</v>
      </c>
      <c r="G8713">
        <v>260</v>
      </c>
      <c r="H8713">
        <v>96188</v>
      </c>
      <c r="I8713">
        <v>3388577</v>
      </c>
      <c r="J8713">
        <v>35.18</v>
      </c>
    </row>
    <row r="8714" spans="1:10" x14ac:dyDescent="0.45">
      <c r="A8714">
        <v>2011</v>
      </c>
      <c r="B8714">
        <v>49</v>
      </c>
      <c r="C8714">
        <v>3.0000000000000001E-3</v>
      </c>
      <c r="D8714">
        <v>3.0000000000000001E-3</v>
      </c>
      <c r="E8714">
        <v>0.5</v>
      </c>
      <c r="F8714">
        <v>96058</v>
      </c>
      <c r="G8714">
        <v>288</v>
      </c>
      <c r="H8714">
        <v>95914</v>
      </c>
      <c r="I8714">
        <v>3292389</v>
      </c>
      <c r="J8714">
        <v>34.28</v>
      </c>
    </row>
    <row r="8715" spans="1:10" x14ac:dyDescent="0.45">
      <c r="A8715">
        <v>2011</v>
      </c>
      <c r="B8715">
        <v>50</v>
      </c>
      <c r="C8715">
        <v>3.2399999999999998E-3</v>
      </c>
      <c r="D8715">
        <v>3.2399999999999998E-3</v>
      </c>
      <c r="E8715">
        <v>0.5</v>
      </c>
      <c r="F8715">
        <v>95770</v>
      </c>
      <c r="G8715">
        <v>310</v>
      </c>
      <c r="H8715">
        <v>95615</v>
      </c>
      <c r="I8715">
        <v>3196475</v>
      </c>
      <c r="J8715">
        <v>33.380000000000003</v>
      </c>
    </row>
    <row r="8716" spans="1:10" x14ac:dyDescent="0.45">
      <c r="A8716">
        <v>2011</v>
      </c>
      <c r="B8716">
        <v>51</v>
      </c>
      <c r="C8716">
        <v>3.5100000000000001E-3</v>
      </c>
      <c r="D8716">
        <v>3.5000000000000001E-3</v>
      </c>
      <c r="E8716">
        <v>0.5</v>
      </c>
      <c r="F8716">
        <v>95460</v>
      </c>
      <c r="G8716">
        <v>334</v>
      </c>
      <c r="H8716">
        <v>95293</v>
      </c>
      <c r="I8716">
        <v>3100860</v>
      </c>
      <c r="J8716">
        <v>32.479999999999997</v>
      </c>
    </row>
    <row r="8717" spans="1:10" x14ac:dyDescent="0.45">
      <c r="A8717">
        <v>2011</v>
      </c>
      <c r="B8717">
        <v>52</v>
      </c>
      <c r="C8717">
        <v>3.79E-3</v>
      </c>
      <c r="D8717">
        <v>3.7799999999999999E-3</v>
      </c>
      <c r="E8717">
        <v>0.5</v>
      </c>
      <c r="F8717">
        <v>95126</v>
      </c>
      <c r="G8717">
        <v>360</v>
      </c>
      <c r="H8717">
        <v>94946</v>
      </c>
      <c r="I8717">
        <v>3005567</v>
      </c>
      <c r="J8717">
        <v>31.6</v>
      </c>
    </row>
    <row r="8718" spans="1:10" x14ac:dyDescent="0.45">
      <c r="A8718">
        <v>2011</v>
      </c>
      <c r="B8718">
        <v>53</v>
      </c>
      <c r="C8718">
        <v>4.0000000000000001E-3</v>
      </c>
      <c r="D8718">
        <v>3.9899999999999996E-3</v>
      </c>
      <c r="E8718">
        <v>0.5</v>
      </c>
      <c r="F8718">
        <v>94766</v>
      </c>
      <c r="G8718">
        <v>378</v>
      </c>
      <c r="H8718">
        <v>94577</v>
      </c>
      <c r="I8718">
        <v>2910621</v>
      </c>
      <c r="J8718">
        <v>30.71</v>
      </c>
    </row>
    <row r="8719" spans="1:10" x14ac:dyDescent="0.45">
      <c r="A8719">
        <v>2011</v>
      </c>
      <c r="B8719">
        <v>54</v>
      </c>
      <c r="C8719">
        <v>4.3600000000000002E-3</v>
      </c>
      <c r="D8719">
        <v>4.3499999999999997E-3</v>
      </c>
      <c r="E8719">
        <v>0.5</v>
      </c>
      <c r="F8719">
        <v>94388</v>
      </c>
      <c r="G8719">
        <v>411</v>
      </c>
      <c r="H8719">
        <v>94182</v>
      </c>
      <c r="I8719">
        <v>2816044</v>
      </c>
      <c r="J8719">
        <v>29.83</v>
      </c>
    </row>
    <row r="8720" spans="1:10" x14ac:dyDescent="0.45">
      <c r="A8720">
        <v>2011</v>
      </c>
      <c r="B8720">
        <v>55</v>
      </c>
      <c r="C8720">
        <v>4.64E-3</v>
      </c>
      <c r="D8720">
        <v>4.6299999999999996E-3</v>
      </c>
      <c r="E8720">
        <v>0.5</v>
      </c>
      <c r="F8720">
        <v>93977</v>
      </c>
      <c r="G8720">
        <v>435</v>
      </c>
      <c r="H8720">
        <v>93759</v>
      </c>
      <c r="I8720">
        <v>2721862</v>
      </c>
      <c r="J8720">
        <v>28.96</v>
      </c>
    </row>
    <row r="8721" spans="1:10" x14ac:dyDescent="0.45">
      <c r="A8721">
        <v>2011</v>
      </c>
      <c r="B8721">
        <v>56</v>
      </c>
      <c r="C8721">
        <v>4.8199999999999996E-3</v>
      </c>
      <c r="D8721">
        <v>4.81E-3</v>
      </c>
      <c r="E8721">
        <v>0.5</v>
      </c>
      <c r="F8721">
        <v>93542</v>
      </c>
      <c r="G8721">
        <v>450</v>
      </c>
      <c r="H8721">
        <v>93317</v>
      </c>
      <c r="I8721">
        <v>2628102</v>
      </c>
      <c r="J8721">
        <v>28.1</v>
      </c>
    </row>
    <row r="8722" spans="1:10" x14ac:dyDescent="0.45">
      <c r="A8722">
        <v>2011</v>
      </c>
      <c r="B8722">
        <v>57</v>
      </c>
      <c r="C8722">
        <v>5.3800000000000002E-3</v>
      </c>
      <c r="D8722">
        <v>5.3699999999999998E-3</v>
      </c>
      <c r="E8722">
        <v>0.5</v>
      </c>
      <c r="F8722">
        <v>93092</v>
      </c>
      <c r="G8722">
        <v>499</v>
      </c>
      <c r="H8722">
        <v>92843</v>
      </c>
      <c r="I8722">
        <v>2534785</v>
      </c>
      <c r="J8722">
        <v>27.23</v>
      </c>
    </row>
    <row r="8723" spans="1:10" x14ac:dyDescent="0.45">
      <c r="A8723">
        <v>2011</v>
      </c>
      <c r="B8723">
        <v>58</v>
      </c>
      <c r="C8723">
        <v>5.62E-3</v>
      </c>
      <c r="D8723">
        <v>5.5999999999999999E-3</v>
      </c>
      <c r="E8723">
        <v>0.5</v>
      </c>
      <c r="F8723">
        <v>92593</v>
      </c>
      <c r="G8723">
        <v>519</v>
      </c>
      <c r="H8723">
        <v>92334</v>
      </c>
      <c r="I8723">
        <v>2441943</v>
      </c>
      <c r="J8723">
        <v>26.37</v>
      </c>
    </row>
    <row r="8724" spans="1:10" x14ac:dyDescent="0.45">
      <c r="A8724">
        <v>2011</v>
      </c>
      <c r="B8724">
        <v>59</v>
      </c>
      <c r="C8724">
        <v>6.0499999999999998E-3</v>
      </c>
      <c r="D8724">
        <v>6.0400000000000002E-3</v>
      </c>
      <c r="E8724">
        <v>0.5</v>
      </c>
      <c r="F8724">
        <v>92074</v>
      </c>
      <c r="G8724">
        <v>556</v>
      </c>
      <c r="H8724">
        <v>91796</v>
      </c>
      <c r="I8724">
        <v>2349609</v>
      </c>
      <c r="J8724">
        <v>25.52</v>
      </c>
    </row>
    <row r="8725" spans="1:10" x14ac:dyDescent="0.45">
      <c r="A8725">
        <v>2011</v>
      </c>
      <c r="B8725">
        <v>60</v>
      </c>
      <c r="C8725">
        <v>6.4000000000000003E-3</v>
      </c>
      <c r="D8725">
        <v>6.3800000000000003E-3</v>
      </c>
      <c r="E8725">
        <v>0.5</v>
      </c>
      <c r="F8725">
        <v>91518</v>
      </c>
      <c r="G8725">
        <v>584</v>
      </c>
      <c r="H8725">
        <v>91226</v>
      </c>
      <c r="I8725">
        <v>2257813</v>
      </c>
      <c r="J8725">
        <v>24.67</v>
      </c>
    </row>
    <row r="8726" spans="1:10" x14ac:dyDescent="0.45">
      <c r="A8726">
        <v>2011</v>
      </c>
      <c r="B8726">
        <v>61</v>
      </c>
      <c r="C8726">
        <v>6.9300000000000004E-3</v>
      </c>
      <c r="D8726">
        <v>6.9100000000000003E-3</v>
      </c>
      <c r="E8726">
        <v>0.5</v>
      </c>
      <c r="F8726">
        <v>90935</v>
      </c>
      <c r="G8726">
        <v>628</v>
      </c>
      <c r="H8726">
        <v>90620</v>
      </c>
      <c r="I8726">
        <v>2166586</v>
      </c>
      <c r="J8726">
        <v>23.83</v>
      </c>
    </row>
    <row r="8727" spans="1:10" x14ac:dyDescent="0.45">
      <c r="A8727">
        <v>2011</v>
      </c>
      <c r="B8727">
        <v>62</v>
      </c>
      <c r="C8727">
        <v>7.7099999999999998E-3</v>
      </c>
      <c r="D8727">
        <v>7.6800000000000002E-3</v>
      </c>
      <c r="E8727">
        <v>0.5</v>
      </c>
      <c r="F8727">
        <v>90306</v>
      </c>
      <c r="G8727">
        <v>693</v>
      </c>
      <c r="H8727">
        <v>89960</v>
      </c>
      <c r="I8727">
        <v>2075966</v>
      </c>
      <c r="J8727">
        <v>22.99</v>
      </c>
    </row>
    <row r="8728" spans="1:10" x14ac:dyDescent="0.45">
      <c r="A8728">
        <v>2011</v>
      </c>
      <c r="B8728">
        <v>63</v>
      </c>
      <c r="C8728">
        <v>8.5299999999999994E-3</v>
      </c>
      <c r="D8728">
        <v>8.4899999999999993E-3</v>
      </c>
      <c r="E8728">
        <v>0.5</v>
      </c>
      <c r="F8728">
        <v>89613</v>
      </c>
      <c r="G8728">
        <v>761</v>
      </c>
      <c r="H8728">
        <v>89233</v>
      </c>
      <c r="I8728">
        <v>1986006</v>
      </c>
      <c r="J8728">
        <v>22.16</v>
      </c>
    </row>
    <row r="8729" spans="1:10" x14ac:dyDescent="0.45">
      <c r="A8729">
        <v>2011</v>
      </c>
      <c r="B8729">
        <v>64</v>
      </c>
      <c r="C8729">
        <v>9.2300000000000004E-3</v>
      </c>
      <c r="D8729">
        <v>9.1900000000000003E-3</v>
      </c>
      <c r="E8729">
        <v>0.5</v>
      </c>
      <c r="F8729">
        <v>88852</v>
      </c>
      <c r="G8729">
        <v>817</v>
      </c>
      <c r="H8729">
        <v>88444</v>
      </c>
      <c r="I8729">
        <v>1896773</v>
      </c>
      <c r="J8729">
        <v>21.35</v>
      </c>
    </row>
    <row r="8730" spans="1:10" x14ac:dyDescent="0.45">
      <c r="A8730">
        <v>2011</v>
      </c>
      <c r="B8730">
        <v>65</v>
      </c>
      <c r="C8730">
        <v>1.0070000000000001E-2</v>
      </c>
      <c r="D8730">
        <v>1.0019999999999999E-2</v>
      </c>
      <c r="E8730">
        <v>0.5</v>
      </c>
      <c r="F8730">
        <v>88036</v>
      </c>
      <c r="G8730">
        <v>882</v>
      </c>
      <c r="H8730">
        <v>87595</v>
      </c>
      <c r="I8730">
        <v>1808329</v>
      </c>
      <c r="J8730">
        <v>20.54</v>
      </c>
    </row>
    <row r="8731" spans="1:10" x14ac:dyDescent="0.45">
      <c r="A8731">
        <v>2011</v>
      </c>
      <c r="B8731">
        <v>66</v>
      </c>
      <c r="C8731">
        <v>1.074E-2</v>
      </c>
      <c r="D8731">
        <v>1.068E-2</v>
      </c>
      <c r="E8731">
        <v>0.5</v>
      </c>
      <c r="F8731">
        <v>87154</v>
      </c>
      <c r="G8731">
        <v>931</v>
      </c>
      <c r="H8731">
        <v>86689</v>
      </c>
      <c r="I8731">
        <v>1720735</v>
      </c>
      <c r="J8731">
        <v>19.739999999999998</v>
      </c>
    </row>
    <row r="8732" spans="1:10" x14ac:dyDescent="0.45">
      <c r="A8732">
        <v>2011</v>
      </c>
      <c r="B8732">
        <v>67</v>
      </c>
      <c r="C8732">
        <v>1.208E-2</v>
      </c>
      <c r="D8732">
        <v>1.201E-2</v>
      </c>
      <c r="E8732">
        <v>0.5</v>
      </c>
      <c r="F8732">
        <v>86223</v>
      </c>
      <c r="G8732">
        <v>1035</v>
      </c>
      <c r="H8732">
        <v>85706</v>
      </c>
      <c r="I8732">
        <v>1634046</v>
      </c>
      <c r="J8732">
        <v>18.95</v>
      </c>
    </row>
    <row r="8733" spans="1:10" x14ac:dyDescent="0.45">
      <c r="A8733">
        <v>2011</v>
      </c>
      <c r="B8733">
        <v>68</v>
      </c>
      <c r="C8733">
        <v>1.303E-2</v>
      </c>
      <c r="D8733">
        <v>1.295E-2</v>
      </c>
      <c r="E8733">
        <v>0.5</v>
      </c>
      <c r="F8733">
        <v>85188</v>
      </c>
      <c r="G8733">
        <v>1103</v>
      </c>
      <c r="H8733">
        <v>84636</v>
      </c>
      <c r="I8733">
        <v>1548341</v>
      </c>
      <c r="J8733">
        <v>18.18</v>
      </c>
    </row>
    <row r="8734" spans="1:10" x14ac:dyDescent="0.45">
      <c r="A8734">
        <v>2011</v>
      </c>
      <c r="B8734">
        <v>69</v>
      </c>
      <c r="C8734">
        <v>1.455E-2</v>
      </c>
      <c r="D8734">
        <v>1.444E-2</v>
      </c>
      <c r="E8734">
        <v>0.5</v>
      </c>
      <c r="F8734">
        <v>84085</v>
      </c>
      <c r="G8734">
        <v>1214</v>
      </c>
      <c r="H8734">
        <v>83477</v>
      </c>
      <c r="I8734">
        <v>1463704</v>
      </c>
      <c r="J8734">
        <v>17.41</v>
      </c>
    </row>
    <row r="8735" spans="1:10" x14ac:dyDescent="0.45">
      <c r="A8735">
        <v>2011</v>
      </c>
      <c r="B8735">
        <v>70</v>
      </c>
      <c r="C8735">
        <v>1.5789999999999998E-2</v>
      </c>
      <c r="D8735">
        <v>1.567E-2</v>
      </c>
      <c r="E8735">
        <v>0.5</v>
      </c>
      <c r="F8735">
        <v>82870</v>
      </c>
      <c r="G8735">
        <v>1298</v>
      </c>
      <c r="H8735">
        <v>82221</v>
      </c>
      <c r="I8735">
        <v>1380227</v>
      </c>
      <c r="J8735">
        <v>16.66</v>
      </c>
    </row>
    <row r="8736" spans="1:10" x14ac:dyDescent="0.45">
      <c r="A8736">
        <v>2011</v>
      </c>
      <c r="B8736">
        <v>71</v>
      </c>
      <c r="C8736">
        <v>1.7080000000000001E-2</v>
      </c>
      <c r="D8736">
        <v>1.6930000000000001E-2</v>
      </c>
      <c r="E8736">
        <v>0.5</v>
      </c>
      <c r="F8736">
        <v>81572</v>
      </c>
      <c r="G8736">
        <v>1381</v>
      </c>
      <c r="H8736">
        <v>80881</v>
      </c>
      <c r="I8736">
        <v>1298006</v>
      </c>
      <c r="J8736">
        <v>15.91</v>
      </c>
    </row>
    <row r="8737" spans="1:10" x14ac:dyDescent="0.45">
      <c r="A8737">
        <v>2011</v>
      </c>
      <c r="B8737">
        <v>72</v>
      </c>
      <c r="C8737">
        <v>1.891E-2</v>
      </c>
      <c r="D8737">
        <v>1.873E-2</v>
      </c>
      <c r="E8737">
        <v>0.5</v>
      </c>
      <c r="F8737">
        <v>80191</v>
      </c>
      <c r="G8737">
        <v>1502</v>
      </c>
      <c r="H8737">
        <v>79440</v>
      </c>
      <c r="I8737">
        <v>1217124</v>
      </c>
      <c r="J8737">
        <v>15.18</v>
      </c>
    </row>
    <row r="8738" spans="1:10" x14ac:dyDescent="0.45">
      <c r="A8738">
        <v>2011</v>
      </c>
      <c r="B8738">
        <v>73</v>
      </c>
      <c r="C8738">
        <v>2.077E-2</v>
      </c>
      <c r="D8738">
        <v>2.0559999999999998E-2</v>
      </c>
      <c r="E8738">
        <v>0.5</v>
      </c>
      <c r="F8738">
        <v>78689</v>
      </c>
      <c r="G8738">
        <v>1618</v>
      </c>
      <c r="H8738">
        <v>77880</v>
      </c>
      <c r="I8738">
        <v>1137685</v>
      </c>
      <c r="J8738">
        <v>14.46</v>
      </c>
    </row>
    <row r="8739" spans="1:10" x14ac:dyDescent="0.45">
      <c r="A8739">
        <v>2011</v>
      </c>
      <c r="B8739">
        <v>74</v>
      </c>
      <c r="C8739">
        <v>2.2919999999999999E-2</v>
      </c>
      <c r="D8739">
        <v>2.266E-2</v>
      </c>
      <c r="E8739">
        <v>0.5</v>
      </c>
      <c r="F8739">
        <v>77071</v>
      </c>
      <c r="G8739">
        <v>1746</v>
      </c>
      <c r="H8739">
        <v>76198</v>
      </c>
      <c r="I8739">
        <v>1059805</v>
      </c>
      <c r="J8739">
        <v>13.75</v>
      </c>
    </row>
    <row r="8740" spans="1:10" x14ac:dyDescent="0.45">
      <c r="A8740">
        <v>2011</v>
      </c>
      <c r="B8740">
        <v>75</v>
      </c>
      <c r="C8740">
        <v>2.528E-2</v>
      </c>
      <c r="D8740">
        <v>2.4969999999999999E-2</v>
      </c>
      <c r="E8740">
        <v>0.5</v>
      </c>
      <c r="F8740">
        <v>75325</v>
      </c>
      <c r="G8740">
        <v>1881</v>
      </c>
      <c r="H8740">
        <v>74384</v>
      </c>
      <c r="I8740">
        <v>983607</v>
      </c>
      <c r="J8740">
        <v>13.06</v>
      </c>
    </row>
    <row r="8741" spans="1:10" x14ac:dyDescent="0.45">
      <c r="A8741">
        <v>2011</v>
      </c>
      <c r="B8741">
        <v>76</v>
      </c>
      <c r="C8741">
        <v>2.8150000000000001E-2</v>
      </c>
      <c r="D8741">
        <v>2.775E-2</v>
      </c>
      <c r="E8741">
        <v>0.5</v>
      </c>
      <c r="F8741">
        <v>73444</v>
      </c>
      <c r="G8741">
        <v>2038</v>
      </c>
      <c r="H8741">
        <v>72425</v>
      </c>
      <c r="I8741">
        <v>909222</v>
      </c>
      <c r="J8741">
        <v>12.38</v>
      </c>
    </row>
    <row r="8742" spans="1:10" x14ac:dyDescent="0.45">
      <c r="A8742">
        <v>2011</v>
      </c>
      <c r="B8742">
        <v>77</v>
      </c>
      <c r="C8742">
        <v>3.1199999999999999E-2</v>
      </c>
      <c r="D8742">
        <v>3.0720000000000001E-2</v>
      </c>
      <c r="E8742">
        <v>0.5</v>
      </c>
      <c r="F8742">
        <v>71406</v>
      </c>
      <c r="G8742">
        <v>2194</v>
      </c>
      <c r="H8742">
        <v>70309</v>
      </c>
      <c r="I8742">
        <v>836798</v>
      </c>
      <c r="J8742">
        <v>11.72</v>
      </c>
    </row>
    <row r="8743" spans="1:10" x14ac:dyDescent="0.45">
      <c r="A8743">
        <v>2011</v>
      </c>
      <c r="B8743">
        <v>78</v>
      </c>
      <c r="C8743">
        <v>3.4329999999999999E-2</v>
      </c>
      <c r="D8743">
        <v>3.3750000000000002E-2</v>
      </c>
      <c r="E8743">
        <v>0.5</v>
      </c>
      <c r="F8743">
        <v>69212</v>
      </c>
      <c r="G8743">
        <v>2336</v>
      </c>
      <c r="H8743">
        <v>68044</v>
      </c>
      <c r="I8743">
        <v>766489</v>
      </c>
      <c r="J8743">
        <v>11.07</v>
      </c>
    </row>
    <row r="8744" spans="1:10" x14ac:dyDescent="0.45">
      <c r="A8744">
        <v>2011</v>
      </c>
      <c r="B8744">
        <v>79</v>
      </c>
      <c r="C8744">
        <v>3.8339999999999999E-2</v>
      </c>
      <c r="D8744">
        <v>3.7620000000000001E-2</v>
      </c>
      <c r="E8744">
        <v>0.5</v>
      </c>
      <c r="F8744">
        <v>66876</v>
      </c>
      <c r="G8744">
        <v>2516</v>
      </c>
      <c r="H8744">
        <v>65619</v>
      </c>
      <c r="I8744">
        <v>698444</v>
      </c>
      <c r="J8744">
        <v>10.44</v>
      </c>
    </row>
    <row r="8745" spans="1:10" x14ac:dyDescent="0.45">
      <c r="A8745">
        <v>2011</v>
      </c>
      <c r="B8745">
        <v>80</v>
      </c>
      <c r="C8745">
        <v>4.2729999999999997E-2</v>
      </c>
      <c r="D8745">
        <v>4.1840000000000002E-2</v>
      </c>
      <c r="E8745">
        <v>0.5</v>
      </c>
      <c r="F8745">
        <v>64361</v>
      </c>
      <c r="G8745">
        <v>2693</v>
      </c>
      <c r="H8745">
        <v>63014</v>
      </c>
      <c r="I8745">
        <v>632826</v>
      </c>
      <c r="J8745">
        <v>9.83</v>
      </c>
    </row>
    <row r="8746" spans="1:10" x14ac:dyDescent="0.45">
      <c r="A8746">
        <v>2011</v>
      </c>
      <c r="B8746">
        <v>81</v>
      </c>
      <c r="C8746">
        <v>4.8039999999999999E-2</v>
      </c>
      <c r="D8746">
        <v>4.691E-2</v>
      </c>
      <c r="E8746">
        <v>0.5</v>
      </c>
      <c r="F8746">
        <v>61668</v>
      </c>
      <c r="G8746">
        <v>2893</v>
      </c>
      <c r="H8746">
        <v>60221</v>
      </c>
      <c r="I8746">
        <v>569812</v>
      </c>
      <c r="J8746">
        <v>9.24</v>
      </c>
    </row>
    <row r="8747" spans="1:10" x14ac:dyDescent="0.45">
      <c r="A8747">
        <v>2011</v>
      </c>
      <c r="B8747">
        <v>82</v>
      </c>
      <c r="C8747">
        <v>5.28E-2</v>
      </c>
      <c r="D8747">
        <v>5.144E-2</v>
      </c>
      <c r="E8747">
        <v>0.5</v>
      </c>
      <c r="F8747">
        <v>58775</v>
      </c>
      <c r="G8747">
        <v>3023</v>
      </c>
      <c r="H8747">
        <v>57263</v>
      </c>
      <c r="I8747">
        <v>509590</v>
      </c>
      <c r="J8747">
        <v>8.67</v>
      </c>
    </row>
    <row r="8748" spans="1:10" x14ac:dyDescent="0.45">
      <c r="A8748">
        <v>2011</v>
      </c>
      <c r="B8748">
        <v>83</v>
      </c>
      <c r="C8748">
        <v>5.9790000000000003E-2</v>
      </c>
      <c r="D8748">
        <v>5.8049999999999997E-2</v>
      </c>
      <c r="E8748">
        <v>0.5</v>
      </c>
      <c r="F8748">
        <v>55751</v>
      </c>
      <c r="G8748">
        <v>3236</v>
      </c>
      <c r="H8748">
        <v>54133</v>
      </c>
      <c r="I8748">
        <v>452327</v>
      </c>
      <c r="J8748">
        <v>8.11</v>
      </c>
    </row>
    <row r="8749" spans="1:10" x14ac:dyDescent="0.45">
      <c r="A8749">
        <v>2011</v>
      </c>
      <c r="B8749">
        <v>84</v>
      </c>
      <c r="C8749">
        <v>6.6540000000000002E-2</v>
      </c>
      <c r="D8749">
        <v>6.4399999999999999E-2</v>
      </c>
      <c r="E8749">
        <v>0.5</v>
      </c>
      <c r="F8749">
        <v>52515</v>
      </c>
      <c r="G8749">
        <v>3382</v>
      </c>
      <c r="H8749">
        <v>50824</v>
      </c>
      <c r="I8749">
        <v>398194</v>
      </c>
      <c r="J8749">
        <v>7.58</v>
      </c>
    </row>
    <row r="8750" spans="1:10" x14ac:dyDescent="0.45">
      <c r="A8750">
        <v>2011</v>
      </c>
      <c r="B8750">
        <v>85</v>
      </c>
      <c r="C8750">
        <v>7.4130000000000001E-2</v>
      </c>
      <c r="D8750">
        <v>7.1480000000000002E-2</v>
      </c>
      <c r="E8750">
        <v>0.5</v>
      </c>
      <c r="F8750">
        <v>49133</v>
      </c>
      <c r="G8750">
        <v>3512</v>
      </c>
      <c r="H8750">
        <v>47377</v>
      </c>
      <c r="I8750">
        <v>347370</v>
      </c>
      <c r="J8750">
        <v>7.07</v>
      </c>
    </row>
    <row r="8751" spans="1:10" x14ac:dyDescent="0.45">
      <c r="A8751">
        <v>2011</v>
      </c>
      <c r="B8751">
        <v>86</v>
      </c>
      <c r="C8751">
        <v>8.3110000000000003E-2</v>
      </c>
      <c r="D8751">
        <v>7.979E-2</v>
      </c>
      <c r="E8751">
        <v>0.5</v>
      </c>
      <c r="F8751">
        <v>45621</v>
      </c>
      <c r="G8751">
        <v>3640</v>
      </c>
      <c r="H8751">
        <v>43801</v>
      </c>
      <c r="I8751">
        <v>299993</v>
      </c>
      <c r="J8751">
        <v>6.58</v>
      </c>
    </row>
    <row r="8752" spans="1:10" x14ac:dyDescent="0.45">
      <c r="A8752">
        <v>2011</v>
      </c>
      <c r="B8752">
        <v>87</v>
      </c>
      <c r="C8752">
        <v>9.4280000000000003E-2</v>
      </c>
      <c r="D8752">
        <v>9.0039999999999995E-2</v>
      </c>
      <c r="E8752">
        <v>0.5</v>
      </c>
      <c r="F8752">
        <v>41981</v>
      </c>
      <c r="G8752">
        <v>3780</v>
      </c>
      <c r="H8752">
        <v>40091</v>
      </c>
      <c r="I8752">
        <v>256193</v>
      </c>
      <c r="J8752">
        <v>6.1</v>
      </c>
    </row>
    <row r="8753" spans="1:10" x14ac:dyDescent="0.45">
      <c r="A8753">
        <v>2011</v>
      </c>
      <c r="B8753">
        <v>88</v>
      </c>
      <c r="C8753">
        <v>0.10619000000000001</v>
      </c>
      <c r="D8753">
        <v>0.10083</v>
      </c>
      <c r="E8753">
        <v>0.5</v>
      </c>
      <c r="F8753">
        <v>38201</v>
      </c>
      <c r="G8753">
        <v>3852</v>
      </c>
      <c r="H8753">
        <v>36275</v>
      </c>
      <c r="I8753">
        <v>216102</v>
      </c>
      <c r="J8753">
        <v>5.66</v>
      </c>
    </row>
    <row r="8754" spans="1:10" x14ac:dyDescent="0.45">
      <c r="A8754">
        <v>2011</v>
      </c>
      <c r="B8754">
        <v>89</v>
      </c>
      <c r="C8754">
        <v>0.12185</v>
      </c>
      <c r="D8754">
        <v>0.11484999999999999</v>
      </c>
      <c r="E8754">
        <v>0.5</v>
      </c>
      <c r="F8754">
        <v>34349</v>
      </c>
      <c r="G8754">
        <v>3945</v>
      </c>
      <c r="H8754">
        <v>32376</v>
      </c>
      <c r="I8754">
        <v>179827</v>
      </c>
      <c r="J8754">
        <v>5.24</v>
      </c>
    </row>
    <row r="8755" spans="1:10" x14ac:dyDescent="0.45">
      <c r="A8755">
        <v>2011</v>
      </c>
      <c r="B8755">
        <v>90</v>
      </c>
      <c r="C8755">
        <v>0.1366</v>
      </c>
      <c r="D8755">
        <v>0.12787000000000001</v>
      </c>
      <c r="E8755">
        <v>0.5</v>
      </c>
      <c r="F8755">
        <v>30404</v>
      </c>
      <c r="G8755">
        <v>3888</v>
      </c>
      <c r="H8755">
        <v>28460</v>
      </c>
      <c r="I8755">
        <v>147451</v>
      </c>
      <c r="J8755">
        <v>4.8499999999999996</v>
      </c>
    </row>
    <row r="8756" spans="1:10" x14ac:dyDescent="0.45">
      <c r="A8756">
        <v>2011</v>
      </c>
      <c r="B8756">
        <v>91</v>
      </c>
      <c r="C8756">
        <v>0.15740999999999999</v>
      </c>
      <c r="D8756">
        <v>0.14593</v>
      </c>
      <c r="E8756">
        <v>0.5</v>
      </c>
      <c r="F8756">
        <v>26516</v>
      </c>
      <c r="G8756">
        <v>3869</v>
      </c>
      <c r="H8756">
        <v>24581</v>
      </c>
      <c r="I8756">
        <v>118991</v>
      </c>
      <c r="J8756">
        <v>4.49</v>
      </c>
    </row>
    <row r="8757" spans="1:10" x14ac:dyDescent="0.45">
      <c r="A8757">
        <v>2011</v>
      </c>
      <c r="B8757">
        <v>92</v>
      </c>
      <c r="C8757">
        <v>0.17280000000000001</v>
      </c>
      <c r="D8757">
        <v>0.15906000000000001</v>
      </c>
      <c r="E8757">
        <v>0.5</v>
      </c>
      <c r="F8757">
        <v>22647</v>
      </c>
      <c r="G8757">
        <v>3602</v>
      </c>
      <c r="H8757">
        <v>20846</v>
      </c>
      <c r="I8757">
        <v>94409</v>
      </c>
      <c r="J8757">
        <v>4.17</v>
      </c>
    </row>
    <row r="8758" spans="1:10" x14ac:dyDescent="0.45">
      <c r="A8758">
        <v>2011</v>
      </c>
      <c r="B8758">
        <v>93</v>
      </c>
      <c r="C8758">
        <v>0.19442000000000001</v>
      </c>
      <c r="D8758">
        <v>0.17718999999999999</v>
      </c>
      <c r="E8758">
        <v>0.5</v>
      </c>
      <c r="F8758">
        <v>19045</v>
      </c>
      <c r="G8758">
        <v>3375</v>
      </c>
      <c r="H8758">
        <v>17357</v>
      </c>
      <c r="I8758">
        <v>73564</v>
      </c>
      <c r="J8758">
        <v>3.86</v>
      </c>
    </row>
    <row r="8759" spans="1:10" x14ac:dyDescent="0.45">
      <c r="A8759">
        <v>2011</v>
      </c>
      <c r="B8759">
        <v>94</v>
      </c>
      <c r="C8759">
        <v>0.21551999999999999</v>
      </c>
      <c r="D8759">
        <v>0.19456000000000001</v>
      </c>
      <c r="E8759">
        <v>0.5</v>
      </c>
      <c r="F8759">
        <v>15670</v>
      </c>
      <c r="G8759">
        <v>3049</v>
      </c>
      <c r="H8759">
        <v>14146</v>
      </c>
      <c r="I8759">
        <v>56206</v>
      </c>
      <c r="J8759">
        <v>3.59</v>
      </c>
    </row>
    <row r="8760" spans="1:10" x14ac:dyDescent="0.45">
      <c r="A8760">
        <v>2011</v>
      </c>
      <c r="B8760">
        <v>95</v>
      </c>
      <c r="C8760">
        <v>0.23724999999999999</v>
      </c>
      <c r="D8760">
        <v>0.21209</v>
      </c>
      <c r="E8760">
        <v>0.5</v>
      </c>
      <c r="F8760">
        <v>12621</v>
      </c>
      <c r="G8760">
        <v>2677</v>
      </c>
      <c r="H8760">
        <v>11283</v>
      </c>
      <c r="I8760">
        <v>42061</v>
      </c>
      <c r="J8760">
        <v>3.33</v>
      </c>
    </row>
    <row r="8761" spans="1:10" x14ac:dyDescent="0.45">
      <c r="A8761">
        <v>2011</v>
      </c>
      <c r="B8761">
        <v>96</v>
      </c>
      <c r="C8761">
        <v>0.26212999999999997</v>
      </c>
      <c r="D8761">
        <v>0.23175999999999999</v>
      </c>
      <c r="E8761">
        <v>0.5</v>
      </c>
      <c r="F8761">
        <v>9944</v>
      </c>
      <c r="G8761">
        <v>2305</v>
      </c>
      <c r="H8761">
        <v>8792</v>
      </c>
      <c r="I8761">
        <v>30778</v>
      </c>
      <c r="J8761">
        <v>3.09</v>
      </c>
    </row>
    <row r="8762" spans="1:10" x14ac:dyDescent="0.45">
      <c r="A8762">
        <v>2011</v>
      </c>
      <c r="B8762">
        <v>97</v>
      </c>
      <c r="C8762">
        <v>0.28864000000000001</v>
      </c>
      <c r="D8762">
        <v>0.25224000000000002</v>
      </c>
      <c r="E8762">
        <v>0.5</v>
      </c>
      <c r="F8762">
        <v>7640</v>
      </c>
      <c r="G8762">
        <v>1927</v>
      </c>
      <c r="H8762">
        <v>6676</v>
      </c>
      <c r="I8762">
        <v>21986</v>
      </c>
      <c r="J8762">
        <v>2.88</v>
      </c>
    </row>
    <row r="8763" spans="1:10" x14ac:dyDescent="0.45">
      <c r="A8763">
        <v>2011</v>
      </c>
      <c r="B8763">
        <v>98</v>
      </c>
      <c r="C8763">
        <v>0.31668000000000002</v>
      </c>
      <c r="D8763">
        <v>0.27339000000000002</v>
      </c>
      <c r="E8763">
        <v>0.5</v>
      </c>
      <c r="F8763">
        <v>5713</v>
      </c>
      <c r="G8763">
        <v>1562</v>
      </c>
      <c r="H8763">
        <v>4932</v>
      </c>
      <c r="I8763">
        <v>15310</v>
      </c>
      <c r="J8763">
        <v>2.68</v>
      </c>
    </row>
    <row r="8764" spans="1:10" x14ac:dyDescent="0.45">
      <c r="A8764">
        <v>2011</v>
      </c>
      <c r="B8764">
        <v>99</v>
      </c>
      <c r="C8764">
        <v>0.34610999999999997</v>
      </c>
      <c r="D8764">
        <v>0.29504999999999998</v>
      </c>
      <c r="E8764">
        <v>0.5</v>
      </c>
      <c r="F8764">
        <v>4151</v>
      </c>
      <c r="G8764">
        <v>1225</v>
      </c>
      <c r="H8764">
        <v>3539</v>
      </c>
      <c r="I8764">
        <v>10378</v>
      </c>
      <c r="J8764">
        <v>2.5</v>
      </c>
    </row>
    <row r="8765" spans="1:10" x14ac:dyDescent="0.45">
      <c r="A8765">
        <v>2011</v>
      </c>
      <c r="B8765">
        <v>100</v>
      </c>
      <c r="C8765">
        <v>0.37676999999999999</v>
      </c>
      <c r="D8765">
        <v>0.31705</v>
      </c>
      <c r="E8765">
        <v>0.5</v>
      </c>
      <c r="F8765">
        <v>2926</v>
      </c>
      <c r="G8765">
        <v>928</v>
      </c>
      <c r="H8765">
        <v>2462</v>
      </c>
      <c r="I8765">
        <v>6839</v>
      </c>
      <c r="J8765">
        <v>2.34</v>
      </c>
    </row>
    <row r="8766" spans="1:10" x14ac:dyDescent="0.45">
      <c r="A8766">
        <v>2011</v>
      </c>
      <c r="B8766">
        <v>101</v>
      </c>
      <c r="C8766">
        <v>0.40845999999999999</v>
      </c>
      <c r="D8766">
        <v>0.33918999999999999</v>
      </c>
      <c r="E8766">
        <v>0.5</v>
      </c>
      <c r="F8766">
        <v>1998</v>
      </c>
      <c r="G8766">
        <v>678</v>
      </c>
      <c r="H8766">
        <v>1660</v>
      </c>
      <c r="I8766">
        <v>4377</v>
      </c>
      <c r="J8766">
        <v>2.19</v>
      </c>
    </row>
    <row r="8767" spans="1:10" x14ac:dyDescent="0.45">
      <c r="A8767">
        <v>2011</v>
      </c>
      <c r="B8767">
        <v>102</v>
      </c>
      <c r="C8767">
        <v>0.44091999999999998</v>
      </c>
      <c r="D8767">
        <v>0.36126999999999998</v>
      </c>
      <c r="E8767">
        <v>0.5</v>
      </c>
      <c r="F8767">
        <v>1321</v>
      </c>
      <c r="G8767">
        <v>477</v>
      </c>
      <c r="H8767">
        <v>1082</v>
      </c>
      <c r="I8767">
        <v>2718</v>
      </c>
      <c r="J8767">
        <v>2.06</v>
      </c>
    </row>
    <row r="8768" spans="1:10" x14ac:dyDescent="0.45">
      <c r="A8768">
        <v>2011</v>
      </c>
      <c r="B8768">
        <v>103</v>
      </c>
      <c r="C8768">
        <v>0.47388999999999998</v>
      </c>
      <c r="D8768">
        <v>0.38311000000000001</v>
      </c>
      <c r="E8768">
        <v>0.5</v>
      </c>
      <c r="F8768">
        <v>844</v>
      </c>
      <c r="G8768">
        <v>323</v>
      </c>
      <c r="H8768">
        <v>682</v>
      </c>
      <c r="I8768">
        <v>1635</v>
      </c>
      <c r="J8768">
        <v>1.94</v>
      </c>
    </row>
    <row r="8769" spans="1:10" x14ac:dyDescent="0.45">
      <c r="A8769">
        <v>2011</v>
      </c>
      <c r="B8769">
        <v>104</v>
      </c>
      <c r="C8769">
        <v>0.50709000000000004</v>
      </c>
      <c r="D8769">
        <v>0.40453</v>
      </c>
      <c r="E8769">
        <v>0.5</v>
      </c>
      <c r="F8769">
        <v>520</v>
      </c>
      <c r="G8769">
        <v>210</v>
      </c>
      <c r="H8769">
        <v>415</v>
      </c>
      <c r="I8769">
        <v>954</v>
      </c>
      <c r="J8769">
        <v>1.83</v>
      </c>
    </row>
    <row r="8770" spans="1:10" x14ac:dyDescent="0.45">
      <c r="A8770">
        <v>2011</v>
      </c>
      <c r="B8770">
        <v>105</v>
      </c>
      <c r="C8770">
        <v>0.54024000000000005</v>
      </c>
      <c r="D8770">
        <v>0.42534</v>
      </c>
      <c r="E8770">
        <v>0.5</v>
      </c>
      <c r="F8770">
        <v>310</v>
      </c>
      <c r="G8770">
        <v>132</v>
      </c>
      <c r="H8770">
        <v>244</v>
      </c>
      <c r="I8770">
        <v>538</v>
      </c>
      <c r="J8770">
        <v>1.74</v>
      </c>
    </row>
    <row r="8771" spans="1:10" x14ac:dyDescent="0.45">
      <c r="A8771">
        <v>2011</v>
      </c>
      <c r="B8771">
        <v>106</v>
      </c>
      <c r="C8771">
        <v>0.57301999999999997</v>
      </c>
      <c r="D8771">
        <v>0.44540999999999997</v>
      </c>
      <c r="E8771">
        <v>0.5</v>
      </c>
      <c r="F8771">
        <v>178</v>
      </c>
      <c r="G8771">
        <v>79</v>
      </c>
      <c r="H8771">
        <v>138</v>
      </c>
      <c r="I8771">
        <v>294</v>
      </c>
      <c r="J8771">
        <v>1.65</v>
      </c>
    </row>
    <row r="8772" spans="1:10" x14ac:dyDescent="0.45">
      <c r="A8772">
        <v>2011</v>
      </c>
      <c r="B8772">
        <v>107</v>
      </c>
      <c r="C8772">
        <v>0.60518000000000005</v>
      </c>
      <c r="D8772">
        <v>0.46460000000000001</v>
      </c>
      <c r="E8772">
        <v>0.5</v>
      </c>
      <c r="F8772">
        <v>99</v>
      </c>
      <c r="G8772">
        <v>46</v>
      </c>
      <c r="H8772">
        <v>76</v>
      </c>
      <c r="I8772">
        <v>156</v>
      </c>
      <c r="J8772">
        <v>1.58</v>
      </c>
    </row>
    <row r="8773" spans="1:10" x14ac:dyDescent="0.45">
      <c r="A8773">
        <v>2011</v>
      </c>
      <c r="B8773">
        <v>108</v>
      </c>
      <c r="C8773">
        <v>0.63646000000000003</v>
      </c>
      <c r="D8773">
        <v>0.48281000000000002</v>
      </c>
      <c r="E8773">
        <v>0.5</v>
      </c>
      <c r="F8773">
        <v>53</v>
      </c>
      <c r="G8773">
        <v>26</v>
      </c>
      <c r="H8773">
        <v>40</v>
      </c>
      <c r="I8773">
        <v>80</v>
      </c>
      <c r="J8773">
        <v>1.52</v>
      </c>
    </row>
    <row r="8774" spans="1:10" x14ac:dyDescent="0.45">
      <c r="A8774">
        <v>2011</v>
      </c>
      <c r="B8774">
        <v>109</v>
      </c>
      <c r="C8774">
        <v>0.66661999999999999</v>
      </c>
      <c r="D8774">
        <v>0.49997000000000003</v>
      </c>
      <c r="E8774">
        <v>0.5</v>
      </c>
      <c r="F8774">
        <v>27</v>
      </c>
      <c r="G8774">
        <v>14</v>
      </c>
      <c r="H8774">
        <v>21</v>
      </c>
      <c r="I8774">
        <v>40</v>
      </c>
      <c r="J8774">
        <v>1.47</v>
      </c>
    </row>
    <row r="8775" spans="1:10" x14ac:dyDescent="0.45">
      <c r="A8775">
        <v>2011</v>
      </c>
      <c r="B8775" t="s">
        <v>20</v>
      </c>
      <c r="C8775">
        <v>0.69547999999999999</v>
      </c>
      <c r="D8775">
        <v>1</v>
      </c>
      <c r="E8775">
        <v>1.44</v>
      </c>
      <c r="F8775">
        <v>14</v>
      </c>
      <c r="G8775">
        <v>14</v>
      </c>
      <c r="H8775">
        <v>20</v>
      </c>
      <c r="I8775">
        <v>20</v>
      </c>
      <c r="J8775">
        <v>1.44</v>
      </c>
    </row>
    <row r="8776" spans="1:10" x14ac:dyDescent="0.45">
      <c r="A8776">
        <v>2012</v>
      </c>
      <c r="B8776">
        <v>0</v>
      </c>
      <c r="C8776">
        <v>5.4599999999999996E-3</v>
      </c>
      <c r="D8776">
        <v>5.4400000000000004E-3</v>
      </c>
      <c r="E8776">
        <v>0.14000000000000001</v>
      </c>
      <c r="F8776">
        <v>100000</v>
      </c>
      <c r="G8776">
        <v>544</v>
      </c>
      <c r="H8776">
        <v>99531</v>
      </c>
      <c r="I8776">
        <v>8135547</v>
      </c>
      <c r="J8776">
        <v>81.36</v>
      </c>
    </row>
    <row r="8777" spans="1:10" x14ac:dyDescent="0.45">
      <c r="A8777">
        <v>2012</v>
      </c>
      <c r="B8777">
        <v>1</v>
      </c>
      <c r="C8777">
        <v>3.6999999999999999E-4</v>
      </c>
      <c r="D8777">
        <v>3.6999999999999999E-4</v>
      </c>
      <c r="E8777">
        <v>0.5</v>
      </c>
      <c r="F8777">
        <v>99456</v>
      </c>
      <c r="G8777">
        <v>37</v>
      </c>
      <c r="H8777">
        <v>99437</v>
      </c>
      <c r="I8777">
        <v>8036016</v>
      </c>
      <c r="J8777">
        <v>80.8</v>
      </c>
    </row>
    <row r="8778" spans="1:10" x14ac:dyDescent="0.45">
      <c r="A8778">
        <v>2012</v>
      </c>
      <c r="B8778">
        <v>2</v>
      </c>
      <c r="C8778">
        <v>2.4000000000000001E-4</v>
      </c>
      <c r="D8778">
        <v>2.4000000000000001E-4</v>
      </c>
      <c r="E8778">
        <v>0.5</v>
      </c>
      <c r="F8778">
        <v>99419</v>
      </c>
      <c r="G8778">
        <v>24</v>
      </c>
      <c r="H8778">
        <v>99407</v>
      </c>
      <c r="I8778">
        <v>7936579</v>
      </c>
      <c r="J8778">
        <v>79.83</v>
      </c>
    </row>
    <row r="8779" spans="1:10" x14ac:dyDescent="0.45">
      <c r="A8779">
        <v>2012</v>
      </c>
      <c r="B8779">
        <v>3</v>
      </c>
      <c r="C8779">
        <v>1.8000000000000001E-4</v>
      </c>
      <c r="D8779">
        <v>1.8000000000000001E-4</v>
      </c>
      <c r="E8779">
        <v>0.5</v>
      </c>
      <c r="F8779">
        <v>99395</v>
      </c>
      <c r="G8779">
        <v>18</v>
      </c>
      <c r="H8779">
        <v>99386</v>
      </c>
      <c r="I8779">
        <v>7837172</v>
      </c>
      <c r="J8779">
        <v>78.849999999999994</v>
      </c>
    </row>
    <row r="8780" spans="1:10" x14ac:dyDescent="0.45">
      <c r="A8780">
        <v>2012</v>
      </c>
      <c r="B8780">
        <v>4</v>
      </c>
      <c r="C8780">
        <v>1.3999999999999999E-4</v>
      </c>
      <c r="D8780">
        <v>1.3999999999999999E-4</v>
      </c>
      <c r="E8780">
        <v>0.5</v>
      </c>
      <c r="F8780">
        <v>99377</v>
      </c>
      <c r="G8780">
        <v>14</v>
      </c>
      <c r="H8780">
        <v>99370</v>
      </c>
      <c r="I8780">
        <v>7737785</v>
      </c>
      <c r="J8780">
        <v>77.86</v>
      </c>
    </row>
    <row r="8781" spans="1:10" x14ac:dyDescent="0.45">
      <c r="A8781">
        <v>2012</v>
      </c>
      <c r="B8781">
        <v>5</v>
      </c>
      <c r="C8781">
        <v>1.2E-4</v>
      </c>
      <c r="D8781">
        <v>1.2E-4</v>
      </c>
      <c r="E8781">
        <v>0.5</v>
      </c>
      <c r="F8781">
        <v>99363</v>
      </c>
      <c r="G8781">
        <v>12</v>
      </c>
      <c r="H8781">
        <v>99357</v>
      </c>
      <c r="I8781">
        <v>7638415</v>
      </c>
      <c r="J8781">
        <v>76.87</v>
      </c>
    </row>
    <row r="8782" spans="1:10" x14ac:dyDescent="0.45">
      <c r="A8782">
        <v>2012</v>
      </c>
      <c r="B8782">
        <v>6</v>
      </c>
      <c r="C8782">
        <v>1E-4</v>
      </c>
      <c r="D8782">
        <v>1E-4</v>
      </c>
      <c r="E8782">
        <v>0.5</v>
      </c>
      <c r="F8782">
        <v>99351</v>
      </c>
      <c r="G8782">
        <v>10</v>
      </c>
      <c r="H8782">
        <v>99346</v>
      </c>
      <c r="I8782">
        <v>7539058</v>
      </c>
      <c r="J8782">
        <v>75.88</v>
      </c>
    </row>
    <row r="8783" spans="1:10" x14ac:dyDescent="0.45">
      <c r="A8783">
        <v>2012</v>
      </c>
      <c r="B8783">
        <v>7</v>
      </c>
      <c r="C8783">
        <v>9.0000000000000006E-5</v>
      </c>
      <c r="D8783">
        <v>9.0000000000000006E-5</v>
      </c>
      <c r="E8783">
        <v>0.5</v>
      </c>
      <c r="F8783">
        <v>99341</v>
      </c>
      <c r="G8783">
        <v>9</v>
      </c>
      <c r="H8783">
        <v>99337</v>
      </c>
      <c r="I8783">
        <v>7439712</v>
      </c>
      <c r="J8783">
        <v>74.89</v>
      </c>
    </row>
    <row r="8784" spans="1:10" x14ac:dyDescent="0.45">
      <c r="A8784">
        <v>2012</v>
      </c>
      <c r="B8784">
        <v>8</v>
      </c>
      <c r="C8784">
        <v>9.0000000000000006E-5</v>
      </c>
      <c r="D8784">
        <v>9.0000000000000006E-5</v>
      </c>
      <c r="E8784">
        <v>0.5</v>
      </c>
      <c r="F8784">
        <v>99332</v>
      </c>
      <c r="G8784">
        <v>9</v>
      </c>
      <c r="H8784">
        <v>99328</v>
      </c>
      <c r="I8784">
        <v>7340375</v>
      </c>
      <c r="J8784">
        <v>73.900000000000006</v>
      </c>
    </row>
    <row r="8785" spans="1:10" x14ac:dyDescent="0.45">
      <c r="A8785">
        <v>2012</v>
      </c>
      <c r="B8785">
        <v>9</v>
      </c>
      <c r="C8785">
        <v>1E-4</v>
      </c>
      <c r="D8785">
        <v>1E-4</v>
      </c>
      <c r="E8785">
        <v>0.5</v>
      </c>
      <c r="F8785">
        <v>99323</v>
      </c>
      <c r="G8785">
        <v>10</v>
      </c>
      <c r="H8785">
        <v>99318</v>
      </c>
      <c r="I8785">
        <v>7241047</v>
      </c>
      <c r="J8785">
        <v>72.900000000000006</v>
      </c>
    </row>
    <row r="8786" spans="1:10" x14ac:dyDescent="0.45">
      <c r="A8786">
        <v>2012</v>
      </c>
      <c r="B8786">
        <v>10</v>
      </c>
      <c r="C8786">
        <v>1E-4</v>
      </c>
      <c r="D8786">
        <v>1E-4</v>
      </c>
      <c r="E8786">
        <v>0.5</v>
      </c>
      <c r="F8786">
        <v>99313</v>
      </c>
      <c r="G8786">
        <v>10</v>
      </c>
      <c r="H8786">
        <v>99308</v>
      </c>
      <c r="I8786">
        <v>7141729</v>
      </c>
      <c r="J8786">
        <v>71.91</v>
      </c>
    </row>
    <row r="8787" spans="1:10" x14ac:dyDescent="0.45">
      <c r="A8787">
        <v>2012</v>
      </c>
      <c r="B8787">
        <v>11</v>
      </c>
      <c r="C8787">
        <v>1E-4</v>
      </c>
      <c r="D8787">
        <v>1E-4</v>
      </c>
      <c r="E8787">
        <v>0.5</v>
      </c>
      <c r="F8787">
        <v>99304</v>
      </c>
      <c r="G8787">
        <v>10</v>
      </c>
      <c r="H8787">
        <v>99299</v>
      </c>
      <c r="I8787">
        <v>7042421</v>
      </c>
      <c r="J8787">
        <v>70.92</v>
      </c>
    </row>
    <row r="8788" spans="1:10" x14ac:dyDescent="0.45">
      <c r="A8788">
        <v>2012</v>
      </c>
      <c r="B8788">
        <v>12</v>
      </c>
      <c r="C8788">
        <v>1E-4</v>
      </c>
      <c r="D8788">
        <v>1E-4</v>
      </c>
      <c r="E8788">
        <v>0.5</v>
      </c>
      <c r="F8788">
        <v>99294</v>
      </c>
      <c r="G8788">
        <v>10</v>
      </c>
      <c r="H8788">
        <v>99289</v>
      </c>
      <c r="I8788">
        <v>6943122</v>
      </c>
      <c r="J8788">
        <v>69.930000000000007</v>
      </c>
    </row>
    <row r="8789" spans="1:10" x14ac:dyDescent="0.45">
      <c r="A8789">
        <v>2012</v>
      </c>
      <c r="B8789">
        <v>13</v>
      </c>
      <c r="C8789">
        <v>1.2E-4</v>
      </c>
      <c r="D8789">
        <v>1.2E-4</v>
      </c>
      <c r="E8789">
        <v>0.5</v>
      </c>
      <c r="F8789">
        <v>99284</v>
      </c>
      <c r="G8789">
        <v>12</v>
      </c>
      <c r="H8789">
        <v>99278</v>
      </c>
      <c r="I8789">
        <v>6843833</v>
      </c>
      <c r="J8789">
        <v>68.930000000000007</v>
      </c>
    </row>
    <row r="8790" spans="1:10" x14ac:dyDescent="0.45">
      <c r="A8790">
        <v>2012</v>
      </c>
      <c r="B8790">
        <v>14</v>
      </c>
      <c r="C8790">
        <v>1.4999999999999999E-4</v>
      </c>
      <c r="D8790">
        <v>1.4999999999999999E-4</v>
      </c>
      <c r="E8790">
        <v>0.5</v>
      </c>
      <c r="F8790">
        <v>99272</v>
      </c>
      <c r="G8790">
        <v>15</v>
      </c>
      <c r="H8790">
        <v>99264</v>
      </c>
      <c r="I8790">
        <v>6744556</v>
      </c>
      <c r="J8790">
        <v>67.94</v>
      </c>
    </row>
    <row r="8791" spans="1:10" x14ac:dyDescent="0.45">
      <c r="A8791">
        <v>2012</v>
      </c>
      <c r="B8791">
        <v>15</v>
      </c>
      <c r="C8791">
        <v>1.9000000000000001E-4</v>
      </c>
      <c r="D8791">
        <v>1.9000000000000001E-4</v>
      </c>
      <c r="E8791">
        <v>0.5</v>
      </c>
      <c r="F8791">
        <v>99257</v>
      </c>
      <c r="G8791">
        <v>19</v>
      </c>
      <c r="H8791">
        <v>99247</v>
      </c>
      <c r="I8791">
        <v>6645292</v>
      </c>
      <c r="J8791">
        <v>66.95</v>
      </c>
    </row>
    <row r="8792" spans="1:10" x14ac:dyDescent="0.45">
      <c r="A8792">
        <v>2012</v>
      </c>
      <c r="B8792">
        <v>16</v>
      </c>
      <c r="C8792">
        <v>2.4000000000000001E-4</v>
      </c>
      <c r="D8792">
        <v>2.4000000000000001E-4</v>
      </c>
      <c r="E8792">
        <v>0.5</v>
      </c>
      <c r="F8792">
        <v>99237</v>
      </c>
      <c r="G8792">
        <v>24</v>
      </c>
      <c r="H8792">
        <v>99225</v>
      </c>
      <c r="I8792">
        <v>6546045</v>
      </c>
      <c r="J8792">
        <v>65.959999999999994</v>
      </c>
    </row>
    <row r="8793" spans="1:10" x14ac:dyDescent="0.45">
      <c r="A8793">
        <v>2012</v>
      </c>
      <c r="B8793">
        <v>17</v>
      </c>
      <c r="C8793">
        <v>2.5000000000000001E-4</v>
      </c>
      <c r="D8793">
        <v>2.5000000000000001E-4</v>
      </c>
      <c r="E8793">
        <v>0.5</v>
      </c>
      <c r="F8793">
        <v>99213</v>
      </c>
      <c r="G8793">
        <v>25</v>
      </c>
      <c r="H8793">
        <v>99201</v>
      </c>
      <c r="I8793">
        <v>6446819</v>
      </c>
      <c r="J8793">
        <v>64.98</v>
      </c>
    </row>
    <row r="8794" spans="1:10" x14ac:dyDescent="0.45">
      <c r="A8794">
        <v>2012</v>
      </c>
      <c r="B8794">
        <v>18</v>
      </c>
      <c r="C8794">
        <v>3.3E-4</v>
      </c>
      <c r="D8794">
        <v>3.3E-4</v>
      </c>
      <c r="E8794">
        <v>0.5</v>
      </c>
      <c r="F8794">
        <v>99188</v>
      </c>
      <c r="G8794">
        <v>33</v>
      </c>
      <c r="H8794">
        <v>99172</v>
      </c>
      <c r="I8794">
        <v>6347618</v>
      </c>
      <c r="J8794">
        <v>64</v>
      </c>
    </row>
    <row r="8795" spans="1:10" x14ac:dyDescent="0.45">
      <c r="A8795">
        <v>2012</v>
      </c>
      <c r="B8795">
        <v>19</v>
      </c>
      <c r="C8795">
        <v>3.4000000000000002E-4</v>
      </c>
      <c r="D8795">
        <v>3.4000000000000002E-4</v>
      </c>
      <c r="E8795">
        <v>0.5</v>
      </c>
      <c r="F8795">
        <v>99156</v>
      </c>
      <c r="G8795">
        <v>34</v>
      </c>
      <c r="H8795">
        <v>99139</v>
      </c>
      <c r="I8795">
        <v>6248446</v>
      </c>
      <c r="J8795">
        <v>63.02</v>
      </c>
    </row>
    <row r="8796" spans="1:10" x14ac:dyDescent="0.45">
      <c r="A8796">
        <v>2012</v>
      </c>
      <c r="B8796">
        <v>20</v>
      </c>
      <c r="C8796">
        <v>3.8999999999999999E-4</v>
      </c>
      <c r="D8796">
        <v>3.8999999999999999E-4</v>
      </c>
      <c r="E8796">
        <v>0.5</v>
      </c>
      <c r="F8796">
        <v>99122</v>
      </c>
      <c r="G8796">
        <v>38</v>
      </c>
      <c r="H8796">
        <v>99102</v>
      </c>
      <c r="I8796">
        <v>6149308</v>
      </c>
      <c r="J8796">
        <v>62.04</v>
      </c>
    </row>
    <row r="8797" spans="1:10" x14ac:dyDescent="0.45">
      <c r="A8797">
        <v>2012</v>
      </c>
      <c r="B8797">
        <v>21</v>
      </c>
      <c r="C8797">
        <v>4.2000000000000002E-4</v>
      </c>
      <c r="D8797">
        <v>4.2000000000000002E-4</v>
      </c>
      <c r="E8797">
        <v>0.5</v>
      </c>
      <c r="F8797">
        <v>99083</v>
      </c>
      <c r="G8797">
        <v>41</v>
      </c>
      <c r="H8797">
        <v>99063</v>
      </c>
      <c r="I8797">
        <v>6050205</v>
      </c>
      <c r="J8797">
        <v>61.06</v>
      </c>
    </row>
    <row r="8798" spans="1:10" x14ac:dyDescent="0.45">
      <c r="A8798">
        <v>2012</v>
      </c>
      <c r="B8798">
        <v>22</v>
      </c>
      <c r="C8798">
        <v>4.4999999999999999E-4</v>
      </c>
      <c r="D8798">
        <v>4.4999999999999999E-4</v>
      </c>
      <c r="E8798">
        <v>0.5</v>
      </c>
      <c r="F8798">
        <v>99042</v>
      </c>
      <c r="G8798">
        <v>44</v>
      </c>
      <c r="H8798">
        <v>99020</v>
      </c>
      <c r="I8798">
        <v>5951143</v>
      </c>
      <c r="J8798">
        <v>60.09</v>
      </c>
    </row>
    <row r="8799" spans="1:10" x14ac:dyDescent="0.45">
      <c r="A8799">
        <v>2012</v>
      </c>
      <c r="B8799">
        <v>23</v>
      </c>
      <c r="C8799">
        <v>4.6000000000000001E-4</v>
      </c>
      <c r="D8799">
        <v>4.6000000000000001E-4</v>
      </c>
      <c r="E8799">
        <v>0.5</v>
      </c>
      <c r="F8799">
        <v>98998</v>
      </c>
      <c r="G8799">
        <v>46</v>
      </c>
      <c r="H8799">
        <v>98975</v>
      </c>
      <c r="I8799">
        <v>5852123</v>
      </c>
      <c r="J8799">
        <v>59.11</v>
      </c>
    </row>
    <row r="8800" spans="1:10" x14ac:dyDescent="0.45">
      <c r="A8800">
        <v>2012</v>
      </c>
      <c r="B8800">
        <v>24</v>
      </c>
      <c r="C8800">
        <v>5.0000000000000001E-4</v>
      </c>
      <c r="D8800">
        <v>5.0000000000000001E-4</v>
      </c>
      <c r="E8800">
        <v>0.5</v>
      </c>
      <c r="F8800">
        <v>98952</v>
      </c>
      <c r="G8800">
        <v>49</v>
      </c>
      <c r="H8800">
        <v>98927</v>
      </c>
      <c r="I8800">
        <v>5753148</v>
      </c>
      <c r="J8800">
        <v>58.14</v>
      </c>
    </row>
    <row r="8801" spans="1:10" x14ac:dyDescent="0.45">
      <c r="A8801">
        <v>2012</v>
      </c>
      <c r="B8801">
        <v>25</v>
      </c>
      <c r="C8801">
        <v>5.1000000000000004E-4</v>
      </c>
      <c r="D8801">
        <v>5.1000000000000004E-4</v>
      </c>
      <c r="E8801">
        <v>0.5</v>
      </c>
      <c r="F8801">
        <v>98903</v>
      </c>
      <c r="G8801">
        <v>50</v>
      </c>
      <c r="H8801">
        <v>98878</v>
      </c>
      <c r="I8801">
        <v>5654221</v>
      </c>
      <c r="J8801">
        <v>57.17</v>
      </c>
    </row>
    <row r="8802" spans="1:10" x14ac:dyDescent="0.45">
      <c r="A8802">
        <v>2012</v>
      </c>
      <c r="B8802">
        <v>26</v>
      </c>
      <c r="C8802">
        <v>5.4000000000000001E-4</v>
      </c>
      <c r="D8802">
        <v>5.4000000000000001E-4</v>
      </c>
      <c r="E8802">
        <v>0.5</v>
      </c>
      <c r="F8802">
        <v>98853</v>
      </c>
      <c r="G8802">
        <v>53</v>
      </c>
      <c r="H8802">
        <v>98826</v>
      </c>
      <c r="I8802">
        <v>5555343</v>
      </c>
      <c r="J8802">
        <v>56.2</v>
      </c>
    </row>
    <row r="8803" spans="1:10" x14ac:dyDescent="0.45">
      <c r="A8803">
        <v>2012</v>
      </c>
      <c r="B8803">
        <v>27</v>
      </c>
      <c r="C8803">
        <v>5.5000000000000003E-4</v>
      </c>
      <c r="D8803">
        <v>5.5000000000000003E-4</v>
      </c>
      <c r="E8803">
        <v>0.5</v>
      </c>
      <c r="F8803">
        <v>98799</v>
      </c>
      <c r="G8803">
        <v>54</v>
      </c>
      <c r="H8803">
        <v>98772</v>
      </c>
      <c r="I8803">
        <v>5456517</v>
      </c>
      <c r="J8803">
        <v>55.23</v>
      </c>
    </row>
    <row r="8804" spans="1:10" x14ac:dyDescent="0.45">
      <c r="A8804">
        <v>2012</v>
      </c>
      <c r="B8804">
        <v>28</v>
      </c>
      <c r="C8804">
        <v>6.2E-4</v>
      </c>
      <c r="D8804">
        <v>6.2E-4</v>
      </c>
      <c r="E8804">
        <v>0.5</v>
      </c>
      <c r="F8804">
        <v>98745</v>
      </c>
      <c r="G8804">
        <v>61</v>
      </c>
      <c r="H8804">
        <v>98715</v>
      </c>
      <c r="I8804">
        <v>5357745</v>
      </c>
      <c r="J8804">
        <v>54.26</v>
      </c>
    </row>
    <row r="8805" spans="1:10" x14ac:dyDescent="0.45">
      <c r="A8805">
        <v>2012</v>
      </c>
      <c r="B8805">
        <v>29</v>
      </c>
      <c r="C8805">
        <v>6.4999999999999997E-4</v>
      </c>
      <c r="D8805">
        <v>6.4000000000000005E-4</v>
      </c>
      <c r="E8805">
        <v>0.5</v>
      </c>
      <c r="F8805">
        <v>98684</v>
      </c>
      <c r="G8805">
        <v>64</v>
      </c>
      <c r="H8805">
        <v>98652</v>
      </c>
      <c r="I8805">
        <v>5259030</v>
      </c>
      <c r="J8805">
        <v>53.29</v>
      </c>
    </row>
    <row r="8806" spans="1:10" x14ac:dyDescent="0.45">
      <c r="A8806">
        <v>2012</v>
      </c>
      <c r="B8806">
        <v>30</v>
      </c>
      <c r="C8806">
        <v>6.9999999999999999E-4</v>
      </c>
      <c r="D8806">
        <v>6.9999999999999999E-4</v>
      </c>
      <c r="E8806">
        <v>0.5</v>
      </c>
      <c r="F8806">
        <v>98621</v>
      </c>
      <c r="G8806">
        <v>69</v>
      </c>
      <c r="H8806">
        <v>98586</v>
      </c>
      <c r="I8806">
        <v>5160378</v>
      </c>
      <c r="J8806">
        <v>52.33</v>
      </c>
    </row>
    <row r="8807" spans="1:10" x14ac:dyDescent="0.45">
      <c r="A8807">
        <v>2012</v>
      </c>
      <c r="B8807">
        <v>31</v>
      </c>
      <c r="C8807">
        <v>6.9999999999999999E-4</v>
      </c>
      <c r="D8807">
        <v>6.9999999999999999E-4</v>
      </c>
      <c r="E8807">
        <v>0.5</v>
      </c>
      <c r="F8807">
        <v>98551</v>
      </c>
      <c r="G8807">
        <v>69</v>
      </c>
      <c r="H8807">
        <v>98517</v>
      </c>
      <c r="I8807">
        <v>5061792</v>
      </c>
      <c r="J8807">
        <v>51.36</v>
      </c>
    </row>
    <row r="8808" spans="1:10" x14ac:dyDescent="0.45">
      <c r="A8808">
        <v>2012</v>
      </c>
      <c r="B8808">
        <v>32</v>
      </c>
      <c r="C8808">
        <v>7.1000000000000002E-4</v>
      </c>
      <c r="D8808">
        <v>7.1000000000000002E-4</v>
      </c>
      <c r="E8808">
        <v>0.5</v>
      </c>
      <c r="F8808">
        <v>98483</v>
      </c>
      <c r="G8808">
        <v>70</v>
      </c>
      <c r="H8808">
        <v>98448</v>
      </c>
      <c r="I8808">
        <v>4963275</v>
      </c>
      <c r="J8808">
        <v>50.4</v>
      </c>
    </row>
    <row r="8809" spans="1:10" x14ac:dyDescent="0.45">
      <c r="A8809">
        <v>2012</v>
      </c>
      <c r="B8809">
        <v>33</v>
      </c>
      <c r="C8809">
        <v>8.0000000000000004E-4</v>
      </c>
      <c r="D8809">
        <v>8.0000000000000004E-4</v>
      </c>
      <c r="E8809">
        <v>0.5</v>
      </c>
      <c r="F8809">
        <v>98413</v>
      </c>
      <c r="G8809">
        <v>78</v>
      </c>
      <c r="H8809">
        <v>98373</v>
      </c>
      <c r="I8809">
        <v>4864827</v>
      </c>
      <c r="J8809">
        <v>49.43</v>
      </c>
    </row>
    <row r="8810" spans="1:10" x14ac:dyDescent="0.45">
      <c r="A8810">
        <v>2012</v>
      </c>
      <c r="B8810">
        <v>34</v>
      </c>
      <c r="C8810">
        <v>8.1999999999999998E-4</v>
      </c>
      <c r="D8810">
        <v>8.1999999999999998E-4</v>
      </c>
      <c r="E8810">
        <v>0.5</v>
      </c>
      <c r="F8810">
        <v>98334</v>
      </c>
      <c r="G8810">
        <v>81</v>
      </c>
      <c r="H8810">
        <v>98294</v>
      </c>
      <c r="I8810">
        <v>4766454</v>
      </c>
      <c r="J8810">
        <v>48.47</v>
      </c>
    </row>
    <row r="8811" spans="1:10" x14ac:dyDescent="0.45">
      <c r="A8811">
        <v>2012</v>
      </c>
      <c r="B8811">
        <v>35</v>
      </c>
      <c r="C8811">
        <v>8.9999999999999998E-4</v>
      </c>
      <c r="D8811">
        <v>8.9999999999999998E-4</v>
      </c>
      <c r="E8811">
        <v>0.5</v>
      </c>
      <c r="F8811">
        <v>98253</v>
      </c>
      <c r="G8811">
        <v>88</v>
      </c>
      <c r="H8811">
        <v>98209</v>
      </c>
      <c r="I8811">
        <v>4668160</v>
      </c>
      <c r="J8811">
        <v>47.51</v>
      </c>
    </row>
    <row r="8812" spans="1:10" x14ac:dyDescent="0.45">
      <c r="A8812">
        <v>2012</v>
      </c>
      <c r="B8812">
        <v>36</v>
      </c>
      <c r="C8812">
        <v>9.3999999999999997E-4</v>
      </c>
      <c r="D8812">
        <v>9.3999999999999997E-4</v>
      </c>
      <c r="E8812">
        <v>0.5</v>
      </c>
      <c r="F8812">
        <v>98165</v>
      </c>
      <c r="G8812">
        <v>92</v>
      </c>
      <c r="H8812">
        <v>98119</v>
      </c>
      <c r="I8812">
        <v>4569951</v>
      </c>
      <c r="J8812">
        <v>46.55</v>
      </c>
    </row>
    <row r="8813" spans="1:10" x14ac:dyDescent="0.45">
      <c r="A8813">
        <v>2012</v>
      </c>
      <c r="B8813">
        <v>37</v>
      </c>
      <c r="C8813">
        <v>9.7999999999999997E-4</v>
      </c>
      <c r="D8813">
        <v>9.7999999999999997E-4</v>
      </c>
      <c r="E8813">
        <v>0.5</v>
      </c>
      <c r="F8813">
        <v>98073</v>
      </c>
      <c r="G8813">
        <v>96</v>
      </c>
      <c r="H8813">
        <v>98025</v>
      </c>
      <c r="I8813">
        <v>4471832</v>
      </c>
      <c r="J8813">
        <v>45.6</v>
      </c>
    </row>
    <row r="8814" spans="1:10" x14ac:dyDescent="0.45">
      <c r="A8814">
        <v>2012</v>
      </c>
      <c r="B8814">
        <v>38</v>
      </c>
      <c r="C8814">
        <v>1.08E-3</v>
      </c>
      <c r="D8814">
        <v>1.08E-3</v>
      </c>
      <c r="E8814">
        <v>0.5</v>
      </c>
      <c r="F8814">
        <v>97977</v>
      </c>
      <c r="G8814">
        <v>106</v>
      </c>
      <c r="H8814">
        <v>97924</v>
      </c>
      <c r="I8814">
        <v>4373807</v>
      </c>
      <c r="J8814">
        <v>44.64</v>
      </c>
    </row>
    <row r="8815" spans="1:10" x14ac:dyDescent="0.45">
      <c r="A8815">
        <v>2012</v>
      </c>
      <c r="B8815">
        <v>39</v>
      </c>
      <c r="C8815">
        <v>1.1900000000000001E-3</v>
      </c>
      <c r="D8815">
        <v>1.1900000000000001E-3</v>
      </c>
      <c r="E8815">
        <v>0.5</v>
      </c>
      <c r="F8815">
        <v>97871</v>
      </c>
      <c r="G8815">
        <v>117</v>
      </c>
      <c r="H8815">
        <v>97813</v>
      </c>
      <c r="I8815">
        <v>4275883</v>
      </c>
      <c r="J8815">
        <v>43.69</v>
      </c>
    </row>
    <row r="8816" spans="1:10" x14ac:dyDescent="0.45">
      <c r="A8816">
        <v>2012</v>
      </c>
      <c r="B8816">
        <v>40</v>
      </c>
      <c r="C8816">
        <v>1.2899999999999999E-3</v>
      </c>
      <c r="D8816">
        <v>1.2899999999999999E-3</v>
      </c>
      <c r="E8816">
        <v>0.5</v>
      </c>
      <c r="F8816">
        <v>97754</v>
      </c>
      <c r="G8816">
        <v>126</v>
      </c>
      <c r="H8816">
        <v>97691</v>
      </c>
      <c r="I8816">
        <v>4178070</v>
      </c>
      <c r="J8816">
        <v>42.74</v>
      </c>
    </row>
    <row r="8817" spans="1:10" x14ac:dyDescent="0.45">
      <c r="A8817">
        <v>2012</v>
      </c>
      <c r="B8817">
        <v>41</v>
      </c>
      <c r="C8817">
        <v>1.39E-3</v>
      </c>
      <c r="D8817">
        <v>1.39E-3</v>
      </c>
      <c r="E8817">
        <v>0.5</v>
      </c>
      <c r="F8817">
        <v>97628</v>
      </c>
      <c r="G8817">
        <v>136</v>
      </c>
      <c r="H8817">
        <v>97561</v>
      </c>
      <c r="I8817">
        <v>4080379</v>
      </c>
      <c r="J8817">
        <v>41.8</v>
      </c>
    </row>
    <row r="8818" spans="1:10" x14ac:dyDescent="0.45">
      <c r="A8818">
        <v>2012</v>
      </c>
      <c r="B8818">
        <v>42</v>
      </c>
      <c r="C8818">
        <v>1.5200000000000001E-3</v>
      </c>
      <c r="D8818">
        <v>1.5200000000000001E-3</v>
      </c>
      <c r="E8818">
        <v>0.5</v>
      </c>
      <c r="F8818">
        <v>97493</v>
      </c>
      <c r="G8818">
        <v>148</v>
      </c>
      <c r="H8818">
        <v>97419</v>
      </c>
      <c r="I8818">
        <v>3982818</v>
      </c>
      <c r="J8818">
        <v>40.85</v>
      </c>
    </row>
    <row r="8819" spans="1:10" x14ac:dyDescent="0.45">
      <c r="A8819">
        <v>2012</v>
      </c>
      <c r="B8819">
        <v>43</v>
      </c>
      <c r="C8819">
        <v>1.66E-3</v>
      </c>
      <c r="D8819">
        <v>1.66E-3</v>
      </c>
      <c r="E8819">
        <v>0.5</v>
      </c>
      <c r="F8819">
        <v>97344</v>
      </c>
      <c r="G8819">
        <v>161</v>
      </c>
      <c r="H8819">
        <v>97264</v>
      </c>
      <c r="I8819">
        <v>3885400</v>
      </c>
      <c r="J8819">
        <v>39.909999999999997</v>
      </c>
    </row>
    <row r="8820" spans="1:10" x14ac:dyDescent="0.45">
      <c r="A8820">
        <v>2012</v>
      </c>
      <c r="B8820">
        <v>44</v>
      </c>
      <c r="C8820">
        <v>1.82E-3</v>
      </c>
      <c r="D8820">
        <v>1.82E-3</v>
      </c>
      <c r="E8820">
        <v>0.5</v>
      </c>
      <c r="F8820">
        <v>97183</v>
      </c>
      <c r="G8820">
        <v>177</v>
      </c>
      <c r="H8820">
        <v>97095</v>
      </c>
      <c r="I8820">
        <v>3788136</v>
      </c>
      <c r="J8820">
        <v>38.979999999999997</v>
      </c>
    </row>
    <row r="8821" spans="1:10" x14ac:dyDescent="0.45">
      <c r="A8821">
        <v>2012</v>
      </c>
      <c r="B8821">
        <v>45</v>
      </c>
      <c r="C8821">
        <v>2.0100000000000001E-3</v>
      </c>
      <c r="D8821">
        <v>2.0100000000000001E-3</v>
      </c>
      <c r="E8821">
        <v>0.5</v>
      </c>
      <c r="F8821">
        <v>97006</v>
      </c>
      <c r="G8821">
        <v>195</v>
      </c>
      <c r="H8821">
        <v>96909</v>
      </c>
      <c r="I8821">
        <v>3691041</v>
      </c>
      <c r="J8821">
        <v>38.049999999999997</v>
      </c>
    </row>
    <row r="8822" spans="1:10" x14ac:dyDescent="0.45">
      <c r="A8822">
        <v>2012</v>
      </c>
      <c r="B8822">
        <v>46</v>
      </c>
      <c r="C8822">
        <v>2.2000000000000001E-3</v>
      </c>
      <c r="D8822">
        <v>2.2000000000000001E-3</v>
      </c>
      <c r="E8822">
        <v>0.5</v>
      </c>
      <c r="F8822">
        <v>96811</v>
      </c>
      <c r="G8822">
        <v>213</v>
      </c>
      <c r="H8822">
        <v>96705</v>
      </c>
      <c r="I8822">
        <v>3594133</v>
      </c>
      <c r="J8822">
        <v>37.130000000000003</v>
      </c>
    </row>
    <row r="8823" spans="1:10" x14ac:dyDescent="0.45">
      <c r="A8823">
        <v>2012</v>
      </c>
      <c r="B8823">
        <v>47</v>
      </c>
      <c r="C8823">
        <v>2.4399999999999999E-3</v>
      </c>
      <c r="D8823">
        <v>2.4299999999999999E-3</v>
      </c>
      <c r="E8823">
        <v>0.5</v>
      </c>
      <c r="F8823">
        <v>96599</v>
      </c>
      <c r="G8823">
        <v>235</v>
      </c>
      <c r="H8823">
        <v>96481</v>
      </c>
      <c r="I8823">
        <v>3497428</v>
      </c>
      <c r="J8823">
        <v>36.21</v>
      </c>
    </row>
    <row r="8824" spans="1:10" x14ac:dyDescent="0.45">
      <c r="A8824">
        <v>2012</v>
      </c>
      <c r="B8824">
        <v>48</v>
      </c>
      <c r="C8824">
        <v>2.7100000000000002E-3</v>
      </c>
      <c r="D8824">
        <v>2.7000000000000001E-3</v>
      </c>
      <c r="E8824">
        <v>0.5</v>
      </c>
      <c r="F8824">
        <v>96364</v>
      </c>
      <c r="G8824">
        <v>261</v>
      </c>
      <c r="H8824">
        <v>96233</v>
      </c>
      <c r="I8824">
        <v>3400947</v>
      </c>
      <c r="J8824">
        <v>35.29</v>
      </c>
    </row>
    <row r="8825" spans="1:10" x14ac:dyDescent="0.45">
      <c r="A8825">
        <v>2012</v>
      </c>
      <c r="B8825">
        <v>49</v>
      </c>
      <c r="C8825">
        <v>2.9099999999999998E-3</v>
      </c>
      <c r="D8825">
        <v>2.9099999999999998E-3</v>
      </c>
      <c r="E8825">
        <v>0.5</v>
      </c>
      <c r="F8825">
        <v>96103</v>
      </c>
      <c r="G8825">
        <v>280</v>
      </c>
      <c r="H8825">
        <v>95963</v>
      </c>
      <c r="I8825">
        <v>3304713</v>
      </c>
      <c r="J8825">
        <v>34.39</v>
      </c>
    </row>
    <row r="8826" spans="1:10" x14ac:dyDescent="0.45">
      <c r="A8826">
        <v>2012</v>
      </c>
      <c r="B8826">
        <v>50</v>
      </c>
      <c r="C8826">
        <v>3.2100000000000002E-3</v>
      </c>
      <c r="D8826">
        <v>3.2100000000000002E-3</v>
      </c>
      <c r="E8826">
        <v>0.5</v>
      </c>
      <c r="F8826">
        <v>95823</v>
      </c>
      <c r="G8826">
        <v>307</v>
      </c>
      <c r="H8826">
        <v>95670</v>
      </c>
      <c r="I8826">
        <v>3208750</v>
      </c>
      <c r="J8826">
        <v>33.49</v>
      </c>
    </row>
    <row r="8827" spans="1:10" x14ac:dyDescent="0.45">
      <c r="A8827">
        <v>2012</v>
      </c>
      <c r="B8827">
        <v>51</v>
      </c>
      <c r="C8827">
        <v>3.5000000000000001E-3</v>
      </c>
      <c r="D8827">
        <v>3.49E-3</v>
      </c>
      <c r="E8827">
        <v>0.5</v>
      </c>
      <c r="F8827">
        <v>95516</v>
      </c>
      <c r="G8827">
        <v>334</v>
      </c>
      <c r="H8827">
        <v>95349</v>
      </c>
      <c r="I8827">
        <v>3113081</v>
      </c>
      <c r="J8827">
        <v>32.590000000000003</v>
      </c>
    </row>
    <row r="8828" spans="1:10" x14ac:dyDescent="0.45">
      <c r="A8828">
        <v>2012</v>
      </c>
      <c r="B8828">
        <v>52</v>
      </c>
      <c r="C8828">
        <v>3.7399999999999998E-3</v>
      </c>
      <c r="D8828">
        <v>3.7299999999999998E-3</v>
      </c>
      <c r="E8828">
        <v>0.5</v>
      </c>
      <c r="F8828">
        <v>95182</v>
      </c>
      <c r="G8828">
        <v>355</v>
      </c>
      <c r="H8828">
        <v>95004</v>
      </c>
      <c r="I8828">
        <v>3017732</v>
      </c>
      <c r="J8828">
        <v>31.7</v>
      </c>
    </row>
    <row r="8829" spans="1:10" x14ac:dyDescent="0.45">
      <c r="A8829">
        <v>2012</v>
      </c>
      <c r="B8829">
        <v>53</v>
      </c>
      <c r="C8829">
        <v>3.9699999999999996E-3</v>
      </c>
      <c r="D8829">
        <v>3.96E-3</v>
      </c>
      <c r="E8829">
        <v>0.5</v>
      </c>
      <c r="F8829">
        <v>94827</v>
      </c>
      <c r="G8829">
        <v>376</v>
      </c>
      <c r="H8829">
        <v>94639</v>
      </c>
      <c r="I8829">
        <v>2922727</v>
      </c>
      <c r="J8829">
        <v>30.82</v>
      </c>
    </row>
    <row r="8830" spans="1:10" x14ac:dyDescent="0.45">
      <c r="A8830">
        <v>2012</v>
      </c>
      <c r="B8830">
        <v>54</v>
      </c>
      <c r="C8830">
        <v>4.3400000000000001E-3</v>
      </c>
      <c r="D8830">
        <v>4.3299999999999996E-3</v>
      </c>
      <c r="E8830">
        <v>0.5</v>
      </c>
      <c r="F8830">
        <v>94451</v>
      </c>
      <c r="G8830">
        <v>409</v>
      </c>
      <c r="H8830">
        <v>94247</v>
      </c>
      <c r="I8830">
        <v>2828088</v>
      </c>
      <c r="J8830">
        <v>29.94</v>
      </c>
    </row>
    <row r="8831" spans="1:10" x14ac:dyDescent="0.45">
      <c r="A8831">
        <v>2012</v>
      </c>
      <c r="B8831">
        <v>55</v>
      </c>
      <c r="C8831">
        <v>4.6600000000000001E-3</v>
      </c>
      <c r="D8831">
        <v>4.6499999999999996E-3</v>
      </c>
      <c r="E8831">
        <v>0.5</v>
      </c>
      <c r="F8831">
        <v>94043</v>
      </c>
      <c r="G8831">
        <v>437</v>
      </c>
      <c r="H8831">
        <v>93824</v>
      </c>
      <c r="I8831">
        <v>2733841</v>
      </c>
      <c r="J8831">
        <v>29.07</v>
      </c>
    </row>
    <row r="8832" spans="1:10" x14ac:dyDescent="0.45">
      <c r="A8832">
        <v>2012</v>
      </c>
      <c r="B8832">
        <v>56</v>
      </c>
      <c r="C8832">
        <v>5.0600000000000003E-3</v>
      </c>
      <c r="D8832">
        <v>5.0499999999999998E-3</v>
      </c>
      <c r="E8832">
        <v>0.5</v>
      </c>
      <c r="F8832">
        <v>93605</v>
      </c>
      <c r="G8832">
        <v>473</v>
      </c>
      <c r="H8832">
        <v>93369</v>
      </c>
      <c r="I8832">
        <v>2640017</v>
      </c>
      <c r="J8832">
        <v>28.2</v>
      </c>
    </row>
    <row r="8833" spans="1:10" x14ac:dyDescent="0.45">
      <c r="A8833">
        <v>2012</v>
      </c>
      <c r="B8833">
        <v>57</v>
      </c>
      <c r="C8833">
        <v>5.3200000000000001E-3</v>
      </c>
      <c r="D8833">
        <v>5.3099999999999996E-3</v>
      </c>
      <c r="E8833">
        <v>0.5</v>
      </c>
      <c r="F8833">
        <v>93133</v>
      </c>
      <c r="G8833">
        <v>494</v>
      </c>
      <c r="H8833">
        <v>92886</v>
      </c>
      <c r="I8833">
        <v>2546648</v>
      </c>
      <c r="J8833">
        <v>27.34</v>
      </c>
    </row>
    <row r="8834" spans="1:10" x14ac:dyDescent="0.45">
      <c r="A8834">
        <v>2012</v>
      </c>
      <c r="B8834">
        <v>58</v>
      </c>
      <c r="C8834">
        <v>5.6800000000000002E-3</v>
      </c>
      <c r="D8834">
        <v>5.6600000000000001E-3</v>
      </c>
      <c r="E8834">
        <v>0.5</v>
      </c>
      <c r="F8834">
        <v>92638</v>
      </c>
      <c r="G8834">
        <v>525</v>
      </c>
      <c r="H8834">
        <v>92376</v>
      </c>
      <c r="I8834">
        <v>2453763</v>
      </c>
      <c r="J8834">
        <v>26.49</v>
      </c>
    </row>
    <row r="8835" spans="1:10" x14ac:dyDescent="0.45">
      <c r="A8835">
        <v>2012</v>
      </c>
      <c r="B8835">
        <v>59</v>
      </c>
      <c r="C8835">
        <v>6.1199999999999996E-3</v>
      </c>
      <c r="D8835">
        <v>6.1000000000000004E-3</v>
      </c>
      <c r="E8835">
        <v>0.5</v>
      </c>
      <c r="F8835">
        <v>92114</v>
      </c>
      <c r="G8835">
        <v>562</v>
      </c>
      <c r="H8835">
        <v>91833</v>
      </c>
      <c r="I8835">
        <v>2361387</v>
      </c>
      <c r="J8835">
        <v>25.64</v>
      </c>
    </row>
    <row r="8836" spans="1:10" x14ac:dyDescent="0.45">
      <c r="A8836">
        <v>2012</v>
      </c>
      <c r="B8836">
        <v>60</v>
      </c>
      <c r="C8836">
        <v>6.6100000000000004E-3</v>
      </c>
      <c r="D8836">
        <v>6.5900000000000004E-3</v>
      </c>
      <c r="E8836">
        <v>0.5</v>
      </c>
      <c r="F8836">
        <v>91552</v>
      </c>
      <c r="G8836">
        <v>603</v>
      </c>
      <c r="H8836">
        <v>91250</v>
      </c>
      <c r="I8836">
        <v>2269554</v>
      </c>
      <c r="J8836">
        <v>24.79</v>
      </c>
    </row>
    <row r="8837" spans="1:10" x14ac:dyDescent="0.45">
      <c r="A8837">
        <v>2012</v>
      </c>
      <c r="B8837">
        <v>61</v>
      </c>
      <c r="C8837">
        <v>7.0699999999999999E-3</v>
      </c>
      <c r="D8837">
        <v>7.0400000000000003E-3</v>
      </c>
      <c r="E8837">
        <v>0.5</v>
      </c>
      <c r="F8837">
        <v>90949</v>
      </c>
      <c r="G8837">
        <v>641</v>
      </c>
      <c r="H8837">
        <v>90628</v>
      </c>
      <c r="I8837">
        <v>2178304</v>
      </c>
      <c r="J8837">
        <v>23.95</v>
      </c>
    </row>
    <row r="8838" spans="1:10" x14ac:dyDescent="0.45">
      <c r="A8838">
        <v>2012</v>
      </c>
      <c r="B8838">
        <v>62</v>
      </c>
      <c r="C8838">
        <v>7.5100000000000002E-3</v>
      </c>
      <c r="D8838">
        <v>7.4799999999999997E-3</v>
      </c>
      <c r="E8838">
        <v>0.5</v>
      </c>
      <c r="F8838">
        <v>90308</v>
      </c>
      <c r="G8838">
        <v>675</v>
      </c>
      <c r="H8838">
        <v>89970</v>
      </c>
      <c r="I8838">
        <v>2087675</v>
      </c>
      <c r="J8838">
        <v>23.12</v>
      </c>
    </row>
    <row r="8839" spans="1:10" x14ac:dyDescent="0.45">
      <c r="A8839">
        <v>2012</v>
      </c>
      <c r="B8839">
        <v>63</v>
      </c>
      <c r="C8839">
        <v>8.3300000000000006E-3</v>
      </c>
      <c r="D8839">
        <v>8.2900000000000005E-3</v>
      </c>
      <c r="E8839">
        <v>0.5</v>
      </c>
      <c r="F8839">
        <v>89633</v>
      </c>
      <c r="G8839">
        <v>743</v>
      </c>
      <c r="H8839">
        <v>89261</v>
      </c>
      <c r="I8839">
        <v>1997705</v>
      </c>
      <c r="J8839">
        <v>22.29</v>
      </c>
    </row>
    <row r="8840" spans="1:10" x14ac:dyDescent="0.45">
      <c r="A8840">
        <v>2012</v>
      </c>
      <c r="B8840">
        <v>64</v>
      </c>
      <c r="C8840">
        <v>9.0399999999999994E-3</v>
      </c>
      <c r="D8840">
        <v>8.9999999999999993E-3</v>
      </c>
      <c r="E8840">
        <v>0.5</v>
      </c>
      <c r="F8840">
        <v>88889</v>
      </c>
      <c r="G8840">
        <v>800</v>
      </c>
      <c r="H8840">
        <v>88489</v>
      </c>
      <c r="I8840">
        <v>1908444</v>
      </c>
      <c r="J8840">
        <v>21.47</v>
      </c>
    </row>
    <row r="8841" spans="1:10" x14ac:dyDescent="0.45">
      <c r="A8841">
        <v>2012</v>
      </c>
      <c r="B8841">
        <v>65</v>
      </c>
      <c r="C8841">
        <v>9.7999999999999997E-3</v>
      </c>
      <c r="D8841">
        <v>9.7599999999999996E-3</v>
      </c>
      <c r="E8841">
        <v>0.5</v>
      </c>
      <c r="F8841">
        <v>88089</v>
      </c>
      <c r="G8841">
        <v>859</v>
      </c>
      <c r="H8841">
        <v>87660</v>
      </c>
      <c r="I8841">
        <v>1819955</v>
      </c>
      <c r="J8841">
        <v>20.66</v>
      </c>
    </row>
    <row r="8842" spans="1:10" x14ac:dyDescent="0.45">
      <c r="A8842">
        <v>2012</v>
      </c>
      <c r="B8842">
        <v>66</v>
      </c>
      <c r="C8842">
        <v>1.0789999999999999E-2</v>
      </c>
      <c r="D8842">
        <v>1.073E-2</v>
      </c>
      <c r="E8842">
        <v>0.5</v>
      </c>
      <c r="F8842">
        <v>87230</v>
      </c>
      <c r="G8842">
        <v>936</v>
      </c>
      <c r="H8842">
        <v>86762</v>
      </c>
      <c r="I8842">
        <v>1732295</v>
      </c>
      <c r="J8842">
        <v>19.86</v>
      </c>
    </row>
    <row r="8843" spans="1:10" x14ac:dyDescent="0.45">
      <c r="A8843">
        <v>2012</v>
      </c>
      <c r="B8843">
        <v>67</v>
      </c>
      <c r="C8843">
        <v>1.1560000000000001E-2</v>
      </c>
      <c r="D8843">
        <v>1.15E-2</v>
      </c>
      <c r="E8843">
        <v>0.5</v>
      </c>
      <c r="F8843">
        <v>86294</v>
      </c>
      <c r="G8843">
        <v>992</v>
      </c>
      <c r="H8843">
        <v>85798</v>
      </c>
      <c r="I8843">
        <v>1645533</v>
      </c>
      <c r="J8843">
        <v>19.07</v>
      </c>
    </row>
    <row r="8844" spans="1:10" x14ac:dyDescent="0.45">
      <c r="A8844">
        <v>2012</v>
      </c>
      <c r="B8844">
        <v>68</v>
      </c>
      <c r="C8844">
        <v>1.323E-2</v>
      </c>
      <c r="D8844">
        <v>1.315E-2</v>
      </c>
      <c r="E8844">
        <v>0.5</v>
      </c>
      <c r="F8844">
        <v>85301</v>
      </c>
      <c r="G8844">
        <v>1121</v>
      </c>
      <c r="H8844">
        <v>84741</v>
      </c>
      <c r="I8844">
        <v>1559736</v>
      </c>
      <c r="J8844">
        <v>18.28</v>
      </c>
    </row>
    <row r="8845" spans="1:10" x14ac:dyDescent="0.45">
      <c r="A8845">
        <v>2012</v>
      </c>
      <c r="B8845">
        <v>69</v>
      </c>
      <c r="C8845">
        <v>1.4160000000000001E-2</v>
      </c>
      <c r="D8845">
        <v>1.406E-2</v>
      </c>
      <c r="E8845">
        <v>0.5</v>
      </c>
      <c r="F8845">
        <v>84180</v>
      </c>
      <c r="G8845">
        <v>1184</v>
      </c>
      <c r="H8845">
        <v>83588</v>
      </c>
      <c r="I8845">
        <v>1474995</v>
      </c>
      <c r="J8845">
        <v>17.52</v>
      </c>
    </row>
    <row r="8846" spans="1:10" x14ac:dyDescent="0.45">
      <c r="A8846">
        <v>2012</v>
      </c>
      <c r="B8846">
        <v>70</v>
      </c>
      <c r="C8846">
        <v>1.5679999999999999E-2</v>
      </c>
      <c r="D8846">
        <v>1.5559999999999999E-2</v>
      </c>
      <c r="E8846">
        <v>0.5</v>
      </c>
      <c r="F8846">
        <v>82996</v>
      </c>
      <c r="G8846">
        <v>1292</v>
      </c>
      <c r="H8846">
        <v>82351</v>
      </c>
      <c r="I8846">
        <v>1391407</v>
      </c>
      <c r="J8846">
        <v>16.760000000000002</v>
      </c>
    </row>
    <row r="8847" spans="1:10" x14ac:dyDescent="0.45">
      <c r="A8847">
        <v>2012</v>
      </c>
      <c r="B8847">
        <v>71</v>
      </c>
      <c r="C8847">
        <v>1.7100000000000001E-2</v>
      </c>
      <c r="D8847">
        <v>1.6959999999999999E-2</v>
      </c>
      <c r="E8847">
        <v>0.5</v>
      </c>
      <c r="F8847">
        <v>81705</v>
      </c>
      <c r="G8847">
        <v>1385</v>
      </c>
      <c r="H8847">
        <v>81012</v>
      </c>
      <c r="I8847">
        <v>1309056</v>
      </c>
      <c r="J8847">
        <v>16.02</v>
      </c>
    </row>
    <row r="8848" spans="1:10" x14ac:dyDescent="0.45">
      <c r="A8848">
        <v>2012</v>
      </c>
      <c r="B8848">
        <v>72</v>
      </c>
      <c r="C8848">
        <v>1.8460000000000001E-2</v>
      </c>
      <c r="D8848">
        <v>1.8290000000000001E-2</v>
      </c>
      <c r="E8848">
        <v>0.5</v>
      </c>
      <c r="F8848">
        <v>80319</v>
      </c>
      <c r="G8848">
        <v>1469</v>
      </c>
      <c r="H8848">
        <v>79585</v>
      </c>
      <c r="I8848">
        <v>1228044</v>
      </c>
      <c r="J8848">
        <v>15.29</v>
      </c>
    </row>
    <row r="8849" spans="1:10" x14ac:dyDescent="0.45">
      <c r="A8849">
        <v>2012</v>
      </c>
      <c r="B8849">
        <v>73</v>
      </c>
      <c r="C8849">
        <v>2.0080000000000001E-2</v>
      </c>
      <c r="D8849">
        <v>1.9879999999999998E-2</v>
      </c>
      <c r="E8849">
        <v>0.5</v>
      </c>
      <c r="F8849">
        <v>78850</v>
      </c>
      <c r="G8849">
        <v>1568</v>
      </c>
      <c r="H8849">
        <v>78066</v>
      </c>
      <c r="I8849">
        <v>1148460</v>
      </c>
      <c r="J8849">
        <v>14.57</v>
      </c>
    </row>
    <row r="8850" spans="1:10" x14ac:dyDescent="0.45">
      <c r="A8850">
        <v>2012</v>
      </c>
      <c r="B8850">
        <v>74</v>
      </c>
      <c r="C8850">
        <v>2.2599999999999999E-2</v>
      </c>
      <c r="D8850">
        <v>2.2349999999999998E-2</v>
      </c>
      <c r="E8850">
        <v>0.5</v>
      </c>
      <c r="F8850">
        <v>77282</v>
      </c>
      <c r="G8850">
        <v>1727</v>
      </c>
      <c r="H8850">
        <v>76419</v>
      </c>
      <c r="I8850">
        <v>1070393</v>
      </c>
      <c r="J8850">
        <v>13.85</v>
      </c>
    </row>
    <row r="8851" spans="1:10" x14ac:dyDescent="0.45">
      <c r="A8851">
        <v>2012</v>
      </c>
      <c r="B8851">
        <v>75</v>
      </c>
      <c r="C8851">
        <v>2.4850000000000001E-2</v>
      </c>
      <c r="D8851">
        <v>2.4539999999999999E-2</v>
      </c>
      <c r="E8851">
        <v>0.5</v>
      </c>
      <c r="F8851">
        <v>75555</v>
      </c>
      <c r="G8851">
        <v>1854</v>
      </c>
      <c r="H8851">
        <v>74628</v>
      </c>
      <c r="I8851">
        <v>993975</v>
      </c>
      <c r="J8851">
        <v>13.16</v>
      </c>
    </row>
    <row r="8852" spans="1:10" x14ac:dyDescent="0.45">
      <c r="A8852">
        <v>2012</v>
      </c>
      <c r="B8852">
        <v>76</v>
      </c>
      <c r="C8852">
        <v>2.775E-2</v>
      </c>
      <c r="D8852">
        <v>2.7369999999999998E-2</v>
      </c>
      <c r="E8852">
        <v>0.5</v>
      </c>
      <c r="F8852">
        <v>73701</v>
      </c>
      <c r="G8852">
        <v>2017</v>
      </c>
      <c r="H8852">
        <v>72692</v>
      </c>
      <c r="I8852">
        <v>919346</v>
      </c>
      <c r="J8852">
        <v>12.47</v>
      </c>
    </row>
    <row r="8853" spans="1:10" x14ac:dyDescent="0.45">
      <c r="A8853">
        <v>2012</v>
      </c>
      <c r="B8853">
        <v>77</v>
      </c>
      <c r="C8853">
        <v>3.0870000000000002E-2</v>
      </c>
      <c r="D8853">
        <v>3.04E-2</v>
      </c>
      <c r="E8853">
        <v>0.5</v>
      </c>
      <c r="F8853">
        <v>71684</v>
      </c>
      <c r="G8853">
        <v>2179</v>
      </c>
      <c r="H8853">
        <v>70594</v>
      </c>
      <c r="I8853">
        <v>846654</v>
      </c>
      <c r="J8853">
        <v>11.81</v>
      </c>
    </row>
    <row r="8854" spans="1:10" x14ac:dyDescent="0.45">
      <c r="A8854">
        <v>2012</v>
      </c>
      <c r="B8854">
        <v>78</v>
      </c>
      <c r="C8854">
        <v>3.3759999999999998E-2</v>
      </c>
      <c r="D8854">
        <v>3.32E-2</v>
      </c>
      <c r="E8854">
        <v>0.5</v>
      </c>
      <c r="F8854">
        <v>69505</v>
      </c>
      <c r="G8854">
        <v>2308</v>
      </c>
      <c r="H8854">
        <v>68351</v>
      </c>
      <c r="I8854">
        <v>776060</v>
      </c>
      <c r="J8854">
        <v>11.17</v>
      </c>
    </row>
    <row r="8855" spans="1:10" x14ac:dyDescent="0.45">
      <c r="A8855">
        <v>2012</v>
      </c>
      <c r="B8855">
        <v>79</v>
      </c>
      <c r="C8855">
        <v>3.805E-2</v>
      </c>
      <c r="D8855">
        <v>3.7339999999999998E-2</v>
      </c>
      <c r="E8855">
        <v>0.5</v>
      </c>
      <c r="F8855">
        <v>67197</v>
      </c>
      <c r="G8855">
        <v>2509</v>
      </c>
      <c r="H8855">
        <v>65942</v>
      </c>
      <c r="I8855">
        <v>707709</v>
      </c>
      <c r="J8855">
        <v>10.53</v>
      </c>
    </row>
    <row r="8856" spans="1:10" x14ac:dyDescent="0.45">
      <c r="A8856">
        <v>2012</v>
      </c>
      <c r="B8856">
        <v>80</v>
      </c>
      <c r="C8856">
        <v>4.2430000000000002E-2</v>
      </c>
      <c r="D8856">
        <v>4.1549999999999997E-2</v>
      </c>
      <c r="E8856">
        <v>0.5</v>
      </c>
      <c r="F8856">
        <v>64688</v>
      </c>
      <c r="G8856">
        <v>2688</v>
      </c>
      <c r="H8856">
        <v>63344</v>
      </c>
      <c r="I8856">
        <v>641767</v>
      </c>
      <c r="J8856">
        <v>9.92</v>
      </c>
    </row>
    <row r="8857" spans="1:10" x14ac:dyDescent="0.45">
      <c r="A8857">
        <v>2012</v>
      </c>
      <c r="B8857">
        <v>81</v>
      </c>
      <c r="C8857">
        <v>4.6800000000000001E-2</v>
      </c>
      <c r="D8857">
        <v>4.573E-2</v>
      </c>
      <c r="E8857">
        <v>0.5</v>
      </c>
      <c r="F8857">
        <v>62000</v>
      </c>
      <c r="G8857">
        <v>2835</v>
      </c>
      <c r="H8857">
        <v>60583</v>
      </c>
      <c r="I8857">
        <v>578422</v>
      </c>
      <c r="J8857">
        <v>9.33</v>
      </c>
    </row>
    <row r="8858" spans="1:10" x14ac:dyDescent="0.45">
      <c r="A8858">
        <v>2012</v>
      </c>
      <c r="B8858">
        <v>82</v>
      </c>
      <c r="C8858">
        <v>5.2839999999999998E-2</v>
      </c>
      <c r="D8858">
        <v>5.1479999999999998E-2</v>
      </c>
      <c r="E8858">
        <v>0.5</v>
      </c>
      <c r="F8858">
        <v>59165</v>
      </c>
      <c r="G8858">
        <v>3046</v>
      </c>
      <c r="H8858">
        <v>57642</v>
      </c>
      <c r="I8858">
        <v>517840</v>
      </c>
      <c r="J8858">
        <v>8.75</v>
      </c>
    </row>
    <row r="8859" spans="1:10" x14ac:dyDescent="0.45">
      <c r="A8859">
        <v>2012</v>
      </c>
      <c r="B8859">
        <v>83</v>
      </c>
      <c r="C8859">
        <v>5.8000000000000003E-2</v>
      </c>
      <c r="D8859">
        <v>5.636E-2</v>
      </c>
      <c r="E8859">
        <v>0.5</v>
      </c>
      <c r="F8859">
        <v>56119</v>
      </c>
      <c r="G8859">
        <v>3163</v>
      </c>
      <c r="H8859">
        <v>54538</v>
      </c>
      <c r="I8859">
        <v>460198</v>
      </c>
      <c r="J8859">
        <v>8.1999999999999993</v>
      </c>
    </row>
    <row r="8860" spans="1:10" x14ac:dyDescent="0.45">
      <c r="A8860">
        <v>2012</v>
      </c>
      <c r="B8860">
        <v>84</v>
      </c>
      <c r="C8860">
        <v>6.608E-2</v>
      </c>
      <c r="D8860">
        <v>6.3969999999999999E-2</v>
      </c>
      <c r="E8860">
        <v>0.5</v>
      </c>
      <c r="F8860">
        <v>52956</v>
      </c>
      <c r="G8860">
        <v>3388</v>
      </c>
      <c r="H8860">
        <v>51262</v>
      </c>
      <c r="I8860">
        <v>405660</v>
      </c>
      <c r="J8860">
        <v>7.66</v>
      </c>
    </row>
    <row r="8861" spans="1:10" x14ac:dyDescent="0.45">
      <c r="A8861">
        <v>2012</v>
      </c>
      <c r="B8861">
        <v>85</v>
      </c>
      <c r="C8861">
        <v>7.4079999999999993E-2</v>
      </c>
      <c r="D8861">
        <v>7.1429999999999993E-2</v>
      </c>
      <c r="E8861">
        <v>0.5</v>
      </c>
      <c r="F8861">
        <v>49569</v>
      </c>
      <c r="G8861">
        <v>3541</v>
      </c>
      <c r="H8861">
        <v>47798</v>
      </c>
      <c r="I8861">
        <v>354398</v>
      </c>
      <c r="J8861">
        <v>7.15</v>
      </c>
    </row>
    <row r="8862" spans="1:10" x14ac:dyDescent="0.45">
      <c r="A8862">
        <v>2012</v>
      </c>
      <c r="B8862">
        <v>86</v>
      </c>
      <c r="C8862">
        <v>8.2250000000000004E-2</v>
      </c>
      <c r="D8862">
        <v>7.9000000000000001E-2</v>
      </c>
      <c r="E8862">
        <v>0.5</v>
      </c>
      <c r="F8862">
        <v>46028</v>
      </c>
      <c r="G8862">
        <v>3636</v>
      </c>
      <c r="H8862">
        <v>44210</v>
      </c>
      <c r="I8862">
        <v>306599</v>
      </c>
      <c r="J8862">
        <v>6.66</v>
      </c>
    </row>
    <row r="8863" spans="1:10" x14ac:dyDescent="0.45">
      <c r="A8863">
        <v>2012</v>
      </c>
      <c r="B8863">
        <v>87</v>
      </c>
      <c r="C8863">
        <v>9.2069999999999999E-2</v>
      </c>
      <c r="D8863">
        <v>8.8020000000000001E-2</v>
      </c>
      <c r="E8863">
        <v>0.5</v>
      </c>
      <c r="F8863">
        <v>42392</v>
      </c>
      <c r="G8863">
        <v>3731</v>
      </c>
      <c r="H8863">
        <v>40526</v>
      </c>
      <c r="I8863">
        <v>262389</v>
      </c>
      <c r="J8863">
        <v>6.19</v>
      </c>
    </row>
    <row r="8864" spans="1:10" x14ac:dyDescent="0.45">
      <c r="A8864">
        <v>2012</v>
      </c>
      <c r="B8864">
        <v>88</v>
      </c>
      <c r="C8864">
        <v>0.10491</v>
      </c>
      <c r="D8864">
        <v>9.9680000000000005E-2</v>
      </c>
      <c r="E8864">
        <v>0.5</v>
      </c>
      <c r="F8864">
        <v>38661</v>
      </c>
      <c r="G8864">
        <v>3854</v>
      </c>
      <c r="H8864">
        <v>36734</v>
      </c>
      <c r="I8864">
        <v>221863</v>
      </c>
      <c r="J8864">
        <v>5.74</v>
      </c>
    </row>
    <row r="8865" spans="1:10" x14ac:dyDescent="0.45">
      <c r="A8865">
        <v>2012</v>
      </c>
      <c r="B8865">
        <v>89</v>
      </c>
      <c r="C8865">
        <v>0.11885999999999999</v>
      </c>
      <c r="D8865">
        <v>0.11219</v>
      </c>
      <c r="E8865">
        <v>0.5</v>
      </c>
      <c r="F8865">
        <v>34807</v>
      </c>
      <c r="G8865">
        <v>3905</v>
      </c>
      <c r="H8865">
        <v>32854</v>
      </c>
      <c r="I8865">
        <v>185130</v>
      </c>
      <c r="J8865">
        <v>5.32</v>
      </c>
    </row>
    <row r="8866" spans="1:10" x14ac:dyDescent="0.45">
      <c r="A8866">
        <v>2012</v>
      </c>
      <c r="B8866">
        <v>90</v>
      </c>
      <c r="C8866">
        <v>0.13569000000000001</v>
      </c>
      <c r="D8866">
        <v>0.12706999999999999</v>
      </c>
      <c r="E8866">
        <v>0.5</v>
      </c>
      <c r="F8866">
        <v>30902</v>
      </c>
      <c r="G8866">
        <v>3927</v>
      </c>
      <c r="H8866">
        <v>28939</v>
      </c>
      <c r="I8866">
        <v>152275</v>
      </c>
      <c r="J8866">
        <v>4.93</v>
      </c>
    </row>
    <row r="8867" spans="1:10" x14ac:dyDescent="0.45">
      <c r="A8867">
        <v>2012</v>
      </c>
      <c r="B8867">
        <v>91</v>
      </c>
      <c r="C8867">
        <v>0.14913000000000001</v>
      </c>
      <c r="D8867">
        <v>0.13877999999999999</v>
      </c>
      <c r="E8867">
        <v>0.5</v>
      </c>
      <c r="F8867">
        <v>26975</v>
      </c>
      <c r="G8867">
        <v>3744</v>
      </c>
      <c r="H8867">
        <v>25103</v>
      </c>
      <c r="I8867">
        <v>123337</v>
      </c>
      <c r="J8867">
        <v>4.57</v>
      </c>
    </row>
    <row r="8868" spans="1:10" x14ac:dyDescent="0.45">
      <c r="A8868">
        <v>2012</v>
      </c>
      <c r="B8868">
        <v>92</v>
      </c>
      <c r="C8868">
        <v>0.17194999999999999</v>
      </c>
      <c r="D8868">
        <v>0.15834000000000001</v>
      </c>
      <c r="E8868">
        <v>0.5</v>
      </c>
      <c r="F8868">
        <v>23232</v>
      </c>
      <c r="G8868">
        <v>3678</v>
      </c>
      <c r="H8868">
        <v>21392</v>
      </c>
      <c r="I8868">
        <v>98233</v>
      </c>
      <c r="J8868">
        <v>4.2300000000000004</v>
      </c>
    </row>
    <row r="8869" spans="1:10" x14ac:dyDescent="0.45">
      <c r="A8869">
        <v>2012</v>
      </c>
      <c r="B8869">
        <v>93</v>
      </c>
      <c r="C8869">
        <v>0.18622</v>
      </c>
      <c r="D8869">
        <v>0.17036000000000001</v>
      </c>
      <c r="E8869">
        <v>0.5</v>
      </c>
      <c r="F8869">
        <v>19553</v>
      </c>
      <c r="G8869">
        <v>3331</v>
      </c>
      <c r="H8869">
        <v>17888</v>
      </c>
      <c r="I8869">
        <v>76841</v>
      </c>
      <c r="J8869">
        <v>3.93</v>
      </c>
    </row>
    <row r="8870" spans="1:10" x14ac:dyDescent="0.45">
      <c r="A8870">
        <v>2012</v>
      </c>
      <c r="B8870">
        <v>94</v>
      </c>
      <c r="C8870">
        <v>0.21490999999999999</v>
      </c>
      <c r="D8870">
        <v>0.19406000000000001</v>
      </c>
      <c r="E8870">
        <v>0.5</v>
      </c>
      <c r="F8870">
        <v>16222</v>
      </c>
      <c r="G8870">
        <v>3148</v>
      </c>
      <c r="H8870">
        <v>14648</v>
      </c>
      <c r="I8870">
        <v>58953</v>
      </c>
      <c r="J8870">
        <v>3.63</v>
      </c>
    </row>
    <row r="8871" spans="1:10" x14ac:dyDescent="0.45">
      <c r="A8871">
        <v>2012</v>
      </c>
      <c r="B8871">
        <v>95</v>
      </c>
      <c r="C8871">
        <v>0.23230999999999999</v>
      </c>
      <c r="D8871">
        <v>0.20813999999999999</v>
      </c>
      <c r="E8871">
        <v>0.5</v>
      </c>
      <c r="F8871">
        <v>13074</v>
      </c>
      <c r="G8871">
        <v>2721</v>
      </c>
      <c r="H8871">
        <v>11714</v>
      </c>
      <c r="I8871">
        <v>44305</v>
      </c>
      <c r="J8871">
        <v>3.39</v>
      </c>
    </row>
    <row r="8872" spans="1:10" x14ac:dyDescent="0.45">
      <c r="A8872">
        <v>2012</v>
      </c>
      <c r="B8872">
        <v>96</v>
      </c>
      <c r="C8872">
        <v>0.25664999999999999</v>
      </c>
      <c r="D8872">
        <v>0.22746</v>
      </c>
      <c r="E8872">
        <v>0.5</v>
      </c>
      <c r="F8872">
        <v>10353</v>
      </c>
      <c r="G8872">
        <v>2355</v>
      </c>
      <c r="H8872">
        <v>9176</v>
      </c>
      <c r="I8872">
        <v>32592</v>
      </c>
      <c r="J8872">
        <v>3.15</v>
      </c>
    </row>
    <row r="8873" spans="1:10" x14ac:dyDescent="0.45">
      <c r="A8873">
        <v>2012</v>
      </c>
      <c r="B8873">
        <v>97</v>
      </c>
      <c r="C8873">
        <v>0.28260000000000002</v>
      </c>
      <c r="D8873">
        <v>0.24761</v>
      </c>
      <c r="E8873">
        <v>0.5</v>
      </c>
      <c r="F8873">
        <v>7998</v>
      </c>
      <c r="G8873">
        <v>1980</v>
      </c>
      <c r="H8873">
        <v>7008</v>
      </c>
      <c r="I8873">
        <v>23416</v>
      </c>
      <c r="J8873">
        <v>2.93</v>
      </c>
    </row>
    <row r="8874" spans="1:10" x14ac:dyDescent="0.45">
      <c r="A8874">
        <v>2012</v>
      </c>
      <c r="B8874">
        <v>98</v>
      </c>
      <c r="C8874">
        <v>0.31007000000000001</v>
      </c>
      <c r="D8874">
        <v>0.26845000000000002</v>
      </c>
      <c r="E8874">
        <v>0.5</v>
      </c>
      <c r="F8874">
        <v>6018</v>
      </c>
      <c r="G8874">
        <v>1615</v>
      </c>
      <c r="H8874">
        <v>5210</v>
      </c>
      <c r="I8874">
        <v>16408</v>
      </c>
      <c r="J8874">
        <v>2.73</v>
      </c>
    </row>
    <row r="8875" spans="1:10" x14ac:dyDescent="0.45">
      <c r="A8875">
        <v>2012</v>
      </c>
      <c r="B8875">
        <v>99</v>
      </c>
      <c r="C8875">
        <v>0.33895999999999998</v>
      </c>
      <c r="D8875">
        <v>0.28983999999999999</v>
      </c>
      <c r="E8875">
        <v>0.5</v>
      </c>
      <c r="F8875">
        <v>4402</v>
      </c>
      <c r="G8875">
        <v>1276</v>
      </c>
      <c r="H8875">
        <v>3764</v>
      </c>
      <c r="I8875">
        <v>11198</v>
      </c>
      <c r="J8875">
        <v>2.54</v>
      </c>
    </row>
    <row r="8876" spans="1:10" x14ac:dyDescent="0.45">
      <c r="A8876">
        <v>2012</v>
      </c>
      <c r="B8876">
        <v>100</v>
      </c>
      <c r="C8876">
        <v>0.36909999999999998</v>
      </c>
      <c r="D8876">
        <v>0.31158999999999998</v>
      </c>
      <c r="E8876">
        <v>0.5</v>
      </c>
      <c r="F8876">
        <v>3126</v>
      </c>
      <c r="G8876">
        <v>974</v>
      </c>
      <c r="H8876">
        <v>2639</v>
      </c>
      <c r="I8876">
        <v>7434</v>
      </c>
      <c r="J8876">
        <v>2.38</v>
      </c>
    </row>
    <row r="8877" spans="1:10" x14ac:dyDescent="0.45">
      <c r="A8877">
        <v>2012</v>
      </c>
      <c r="B8877">
        <v>101</v>
      </c>
      <c r="C8877">
        <v>0.40028999999999998</v>
      </c>
      <c r="D8877">
        <v>0.33354</v>
      </c>
      <c r="E8877">
        <v>0.5</v>
      </c>
      <c r="F8877">
        <v>2152</v>
      </c>
      <c r="G8877">
        <v>718</v>
      </c>
      <c r="H8877">
        <v>1793</v>
      </c>
      <c r="I8877">
        <v>4795</v>
      </c>
      <c r="J8877">
        <v>2.23</v>
      </c>
    </row>
    <row r="8878" spans="1:10" x14ac:dyDescent="0.45">
      <c r="A8878">
        <v>2012</v>
      </c>
      <c r="B8878">
        <v>102</v>
      </c>
      <c r="C8878">
        <v>0.43231999999999998</v>
      </c>
      <c r="D8878">
        <v>0.35548000000000002</v>
      </c>
      <c r="E8878">
        <v>0.5</v>
      </c>
      <c r="F8878">
        <v>1434</v>
      </c>
      <c r="G8878">
        <v>510</v>
      </c>
      <c r="H8878">
        <v>1179</v>
      </c>
      <c r="I8878">
        <v>3002</v>
      </c>
      <c r="J8878">
        <v>2.09</v>
      </c>
    </row>
    <row r="8879" spans="1:10" x14ac:dyDescent="0.45">
      <c r="A8879">
        <v>2012</v>
      </c>
      <c r="B8879">
        <v>103</v>
      </c>
      <c r="C8879">
        <v>0.46492</v>
      </c>
      <c r="D8879">
        <v>0.37723000000000001</v>
      </c>
      <c r="E8879">
        <v>0.5</v>
      </c>
      <c r="F8879">
        <v>924</v>
      </c>
      <c r="G8879">
        <v>349</v>
      </c>
      <c r="H8879">
        <v>750</v>
      </c>
      <c r="I8879">
        <v>1822</v>
      </c>
      <c r="J8879">
        <v>1.97</v>
      </c>
    </row>
    <row r="8880" spans="1:10" x14ac:dyDescent="0.45">
      <c r="A8880">
        <v>2012</v>
      </c>
      <c r="B8880">
        <v>104</v>
      </c>
      <c r="C8880">
        <v>0.49781999999999998</v>
      </c>
      <c r="D8880">
        <v>0.39861000000000002</v>
      </c>
      <c r="E8880">
        <v>0.5</v>
      </c>
      <c r="F8880">
        <v>576</v>
      </c>
      <c r="G8880">
        <v>229</v>
      </c>
      <c r="H8880">
        <v>461</v>
      </c>
      <c r="I8880">
        <v>1072</v>
      </c>
      <c r="J8880">
        <v>1.86</v>
      </c>
    </row>
    <row r="8881" spans="1:10" x14ac:dyDescent="0.45">
      <c r="A8881">
        <v>2012</v>
      </c>
      <c r="B8881">
        <v>105</v>
      </c>
      <c r="C8881">
        <v>0.53075000000000006</v>
      </c>
      <c r="D8881">
        <v>0.41943999999999998</v>
      </c>
      <c r="E8881">
        <v>0.5</v>
      </c>
      <c r="F8881">
        <v>346</v>
      </c>
      <c r="G8881">
        <v>145</v>
      </c>
      <c r="H8881">
        <v>274</v>
      </c>
      <c r="I8881">
        <v>611</v>
      </c>
      <c r="J8881">
        <v>1.77</v>
      </c>
    </row>
    <row r="8882" spans="1:10" x14ac:dyDescent="0.45">
      <c r="A8882">
        <v>2012</v>
      </c>
      <c r="B8882">
        <v>106</v>
      </c>
      <c r="C8882">
        <v>0.56340000000000001</v>
      </c>
      <c r="D8882">
        <v>0.43957000000000002</v>
      </c>
      <c r="E8882">
        <v>0.5</v>
      </c>
      <c r="F8882">
        <v>201</v>
      </c>
      <c r="G8882">
        <v>88</v>
      </c>
      <c r="H8882">
        <v>157</v>
      </c>
      <c r="I8882">
        <v>337</v>
      </c>
      <c r="J8882">
        <v>1.68</v>
      </c>
    </row>
    <row r="8883" spans="1:10" x14ac:dyDescent="0.45">
      <c r="A8883">
        <v>2012</v>
      </c>
      <c r="B8883">
        <v>107</v>
      </c>
      <c r="C8883">
        <v>0.59552000000000005</v>
      </c>
      <c r="D8883">
        <v>0.45888000000000001</v>
      </c>
      <c r="E8883">
        <v>0.5</v>
      </c>
      <c r="F8883">
        <v>113</v>
      </c>
      <c r="G8883">
        <v>52</v>
      </c>
      <c r="H8883">
        <v>87</v>
      </c>
      <c r="I8883">
        <v>181</v>
      </c>
      <c r="J8883">
        <v>1.6</v>
      </c>
    </row>
    <row r="8884" spans="1:10" x14ac:dyDescent="0.45">
      <c r="A8884">
        <v>2012</v>
      </c>
      <c r="B8884">
        <v>108</v>
      </c>
      <c r="C8884">
        <v>0.62683999999999995</v>
      </c>
      <c r="D8884">
        <v>0.47726000000000002</v>
      </c>
      <c r="E8884">
        <v>0.5</v>
      </c>
      <c r="F8884">
        <v>61</v>
      </c>
      <c r="G8884">
        <v>29</v>
      </c>
      <c r="H8884">
        <v>46</v>
      </c>
      <c r="I8884">
        <v>94</v>
      </c>
      <c r="J8884">
        <v>1.54</v>
      </c>
    </row>
    <row r="8885" spans="1:10" x14ac:dyDescent="0.45">
      <c r="A8885">
        <v>2012</v>
      </c>
      <c r="B8885">
        <v>109</v>
      </c>
      <c r="C8885">
        <v>0.65712999999999999</v>
      </c>
      <c r="D8885">
        <v>0.49462</v>
      </c>
      <c r="E8885">
        <v>0.5</v>
      </c>
      <c r="F8885">
        <v>32</v>
      </c>
      <c r="G8885">
        <v>16</v>
      </c>
      <c r="H8885">
        <v>24</v>
      </c>
      <c r="I8885">
        <v>47</v>
      </c>
      <c r="J8885">
        <v>1.49</v>
      </c>
    </row>
    <row r="8886" spans="1:10" x14ac:dyDescent="0.45">
      <c r="A8886">
        <v>2012</v>
      </c>
      <c r="B8886" t="s">
        <v>20</v>
      </c>
      <c r="C8886">
        <v>0.68618999999999997</v>
      </c>
      <c r="D8886">
        <v>1</v>
      </c>
      <c r="E8886">
        <v>1.46</v>
      </c>
      <c r="F8886">
        <v>16</v>
      </c>
      <c r="G8886">
        <v>16</v>
      </c>
      <c r="H8886">
        <v>23</v>
      </c>
      <c r="I8886">
        <v>23</v>
      </c>
      <c r="J8886">
        <v>1.46</v>
      </c>
    </row>
    <row r="8887" spans="1:10" x14ac:dyDescent="0.45">
      <c r="A8887">
        <v>2013</v>
      </c>
      <c r="B8887">
        <v>0</v>
      </c>
      <c r="C8887">
        <v>5.3600000000000002E-3</v>
      </c>
      <c r="D8887">
        <v>5.3400000000000001E-3</v>
      </c>
      <c r="E8887">
        <v>0.14000000000000001</v>
      </c>
      <c r="F8887">
        <v>100000</v>
      </c>
      <c r="G8887">
        <v>534</v>
      </c>
      <c r="H8887">
        <v>99540</v>
      </c>
      <c r="I8887">
        <v>8137935</v>
      </c>
      <c r="J8887">
        <v>81.38</v>
      </c>
    </row>
    <row r="8888" spans="1:10" x14ac:dyDescent="0.45">
      <c r="A8888">
        <v>2013</v>
      </c>
      <c r="B8888">
        <v>1</v>
      </c>
      <c r="C8888">
        <v>3.8000000000000002E-4</v>
      </c>
      <c r="D8888">
        <v>3.8000000000000002E-4</v>
      </c>
      <c r="E8888">
        <v>0.5</v>
      </c>
      <c r="F8888">
        <v>99466</v>
      </c>
      <c r="G8888">
        <v>38</v>
      </c>
      <c r="H8888">
        <v>99448</v>
      </c>
      <c r="I8888">
        <v>8038395</v>
      </c>
      <c r="J8888">
        <v>80.819999999999993</v>
      </c>
    </row>
    <row r="8889" spans="1:10" x14ac:dyDescent="0.45">
      <c r="A8889">
        <v>2013</v>
      </c>
      <c r="B8889">
        <v>2</v>
      </c>
      <c r="C8889">
        <v>2.2000000000000001E-4</v>
      </c>
      <c r="D8889">
        <v>2.2000000000000001E-4</v>
      </c>
      <c r="E8889">
        <v>0.5</v>
      </c>
      <c r="F8889">
        <v>99429</v>
      </c>
      <c r="G8889">
        <v>22</v>
      </c>
      <c r="H8889">
        <v>99418</v>
      </c>
      <c r="I8889">
        <v>7938947</v>
      </c>
      <c r="J8889">
        <v>79.849999999999994</v>
      </c>
    </row>
    <row r="8890" spans="1:10" x14ac:dyDescent="0.45">
      <c r="A8890">
        <v>2013</v>
      </c>
      <c r="B8890">
        <v>3</v>
      </c>
      <c r="C8890">
        <v>1.6000000000000001E-4</v>
      </c>
      <c r="D8890">
        <v>1.6000000000000001E-4</v>
      </c>
      <c r="E8890">
        <v>0.5</v>
      </c>
      <c r="F8890">
        <v>99407</v>
      </c>
      <c r="G8890">
        <v>16</v>
      </c>
      <c r="H8890">
        <v>99399</v>
      </c>
      <c r="I8890">
        <v>7839530</v>
      </c>
      <c r="J8890">
        <v>78.86</v>
      </c>
    </row>
    <row r="8891" spans="1:10" x14ac:dyDescent="0.45">
      <c r="A8891">
        <v>2013</v>
      </c>
      <c r="B8891">
        <v>4</v>
      </c>
      <c r="C8891">
        <v>1.3999999999999999E-4</v>
      </c>
      <c r="D8891">
        <v>1.3999999999999999E-4</v>
      </c>
      <c r="E8891">
        <v>0.5</v>
      </c>
      <c r="F8891">
        <v>99391</v>
      </c>
      <c r="G8891">
        <v>14</v>
      </c>
      <c r="H8891">
        <v>99384</v>
      </c>
      <c r="I8891">
        <v>7740131</v>
      </c>
      <c r="J8891">
        <v>77.88</v>
      </c>
    </row>
    <row r="8892" spans="1:10" x14ac:dyDescent="0.45">
      <c r="A8892">
        <v>2013</v>
      </c>
      <c r="B8892">
        <v>5</v>
      </c>
      <c r="C8892">
        <v>1.2E-4</v>
      </c>
      <c r="D8892">
        <v>1.2E-4</v>
      </c>
      <c r="E8892">
        <v>0.5</v>
      </c>
      <c r="F8892">
        <v>99377</v>
      </c>
      <c r="G8892">
        <v>12</v>
      </c>
      <c r="H8892">
        <v>99371</v>
      </c>
      <c r="I8892">
        <v>7640747</v>
      </c>
      <c r="J8892">
        <v>76.89</v>
      </c>
    </row>
    <row r="8893" spans="1:10" x14ac:dyDescent="0.45">
      <c r="A8893">
        <v>2013</v>
      </c>
      <c r="B8893">
        <v>6</v>
      </c>
      <c r="C8893">
        <v>1.1E-4</v>
      </c>
      <c r="D8893">
        <v>1.1E-4</v>
      </c>
      <c r="E8893">
        <v>0.5</v>
      </c>
      <c r="F8893">
        <v>99365</v>
      </c>
      <c r="G8893">
        <v>11</v>
      </c>
      <c r="H8893">
        <v>99359</v>
      </c>
      <c r="I8893">
        <v>7541376</v>
      </c>
      <c r="J8893">
        <v>75.900000000000006</v>
      </c>
    </row>
    <row r="8894" spans="1:10" x14ac:dyDescent="0.45">
      <c r="A8894">
        <v>2013</v>
      </c>
      <c r="B8894">
        <v>7</v>
      </c>
      <c r="C8894">
        <v>9.0000000000000006E-5</v>
      </c>
      <c r="D8894">
        <v>9.0000000000000006E-5</v>
      </c>
      <c r="E8894">
        <v>0.5</v>
      </c>
      <c r="F8894">
        <v>99354</v>
      </c>
      <c r="G8894">
        <v>9</v>
      </c>
      <c r="H8894">
        <v>99349</v>
      </c>
      <c r="I8894">
        <v>7442017</v>
      </c>
      <c r="J8894">
        <v>74.900000000000006</v>
      </c>
    </row>
    <row r="8895" spans="1:10" x14ac:dyDescent="0.45">
      <c r="A8895">
        <v>2013</v>
      </c>
      <c r="B8895">
        <v>8</v>
      </c>
      <c r="C8895">
        <v>1E-4</v>
      </c>
      <c r="D8895">
        <v>1E-4</v>
      </c>
      <c r="E8895">
        <v>0.5</v>
      </c>
      <c r="F8895">
        <v>99344</v>
      </c>
      <c r="G8895">
        <v>10</v>
      </c>
      <c r="H8895">
        <v>99339</v>
      </c>
      <c r="I8895">
        <v>7342668</v>
      </c>
      <c r="J8895">
        <v>73.91</v>
      </c>
    </row>
    <row r="8896" spans="1:10" x14ac:dyDescent="0.45">
      <c r="A8896">
        <v>2013</v>
      </c>
      <c r="B8896">
        <v>9</v>
      </c>
      <c r="C8896">
        <v>9.0000000000000006E-5</v>
      </c>
      <c r="D8896">
        <v>9.0000000000000006E-5</v>
      </c>
      <c r="E8896">
        <v>0.5</v>
      </c>
      <c r="F8896">
        <v>99335</v>
      </c>
      <c r="G8896">
        <v>9</v>
      </c>
      <c r="H8896">
        <v>99330</v>
      </c>
      <c r="I8896">
        <v>7243329</v>
      </c>
      <c r="J8896">
        <v>72.92</v>
      </c>
    </row>
    <row r="8897" spans="1:10" x14ac:dyDescent="0.45">
      <c r="A8897">
        <v>2013</v>
      </c>
      <c r="B8897">
        <v>10</v>
      </c>
      <c r="C8897">
        <v>1E-4</v>
      </c>
      <c r="D8897">
        <v>1E-4</v>
      </c>
      <c r="E8897">
        <v>0.5</v>
      </c>
      <c r="F8897">
        <v>99325</v>
      </c>
      <c r="G8897">
        <v>10</v>
      </c>
      <c r="H8897">
        <v>99321</v>
      </c>
      <c r="I8897">
        <v>7143999</v>
      </c>
      <c r="J8897">
        <v>71.930000000000007</v>
      </c>
    </row>
    <row r="8898" spans="1:10" x14ac:dyDescent="0.45">
      <c r="A8898">
        <v>2013</v>
      </c>
      <c r="B8898">
        <v>11</v>
      </c>
      <c r="C8898">
        <v>1E-4</v>
      </c>
      <c r="D8898">
        <v>1E-4</v>
      </c>
      <c r="E8898">
        <v>0.5</v>
      </c>
      <c r="F8898">
        <v>99316</v>
      </c>
      <c r="G8898">
        <v>10</v>
      </c>
      <c r="H8898">
        <v>99311</v>
      </c>
      <c r="I8898">
        <v>7044678</v>
      </c>
      <c r="J8898">
        <v>70.930000000000007</v>
      </c>
    </row>
    <row r="8899" spans="1:10" x14ac:dyDescent="0.45">
      <c r="A8899">
        <v>2013</v>
      </c>
      <c r="B8899">
        <v>12</v>
      </c>
      <c r="C8899">
        <v>1.1E-4</v>
      </c>
      <c r="D8899">
        <v>1.1E-4</v>
      </c>
      <c r="E8899">
        <v>0.5</v>
      </c>
      <c r="F8899">
        <v>99306</v>
      </c>
      <c r="G8899">
        <v>11</v>
      </c>
      <c r="H8899">
        <v>99300</v>
      </c>
      <c r="I8899">
        <v>6945367</v>
      </c>
      <c r="J8899">
        <v>69.94</v>
      </c>
    </row>
    <row r="8900" spans="1:10" x14ac:dyDescent="0.45">
      <c r="A8900">
        <v>2013</v>
      </c>
      <c r="B8900">
        <v>13</v>
      </c>
      <c r="C8900">
        <v>1.3999999999999999E-4</v>
      </c>
      <c r="D8900">
        <v>1.3999999999999999E-4</v>
      </c>
      <c r="E8900">
        <v>0.5</v>
      </c>
      <c r="F8900">
        <v>99295</v>
      </c>
      <c r="G8900">
        <v>14</v>
      </c>
      <c r="H8900">
        <v>99288</v>
      </c>
      <c r="I8900">
        <v>6846067</v>
      </c>
      <c r="J8900">
        <v>68.95</v>
      </c>
    </row>
    <row r="8901" spans="1:10" x14ac:dyDescent="0.45">
      <c r="A8901">
        <v>2013</v>
      </c>
      <c r="B8901">
        <v>14</v>
      </c>
      <c r="C8901">
        <v>1.4999999999999999E-4</v>
      </c>
      <c r="D8901">
        <v>1.4999999999999999E-4</v>
      </c>
      <c r="E8901">
        <v>0.5</v>
      </c>
      <c r="F8901">
        <v>99280</v>
      </c>
      <c r="G8901">
        <v>15</v>
      </c>
      <c r="H8901">
        <v>99273</v>
      </c>
      <c r="I8901">
        <v>6746779</v>
      </c>
      <c r="J8901">
        <v>67.959999999999994</v>
      </c>
    </row>
    <row r="8902" spans="1:10" x14ac:dyDescent="0.45">
      <c r="A8902">
        <v>2013</v>
      </c>
      <c r="B8902">
        <v>15</v>
      </c>
      <c r="C8902">
        <v>1.7000000000000001E-4</v>
      </c>
      <c r="D8902">
        <v>1.7000000000000001E-4</v>
      </c>
      <c r="E8902">
        <v>0.5</v>
      </c>
      <c r="F8902">
        <v>99266</v>
      </c>
      <c r="G8902">
        <v>17</v>
      </c>
      <c r="H8902">
        <v>99257</v>
      </c>
      <c r="I8902">
        <v>6647506</v>
      </c>
      <c r="J8902">
        <v>66.97</v>
      </c>
    </row>
    <row r="8903" spans="1:10" x14ac:dyDescent="0.45">
      <c r="A8903">
        <v>2013</v>
      </c>
      <c r="B8903">
        <v>16</v>
      </c>
      <c r="C8903">
        <v>2.1000000000000001E-4</v>
      </c>
      <c r="D8903">
        <v>2.1000000000000001E-4</v>
      </c>
      <c r="E8903">
        <v>0.5</v>
      </c>
      <c r="F8903">
        <v>99249</v>
      </c>
      <c r="G8903">
        <v>21</v>
      </c>
      <c r="H8903">
        <v>99238</v>
      </c>
      <c r="I8903">
        <v>6548249</v>
      </c>
      <c r="J8903">
        <v>65.98</v>
      </c>
    </row>
    <row r="8904" spans="1:10" x14ac:dyDescent="0.45">
      <c r="A8904">
        <v>2013</v>
      </c>
      <c r="B8904">
        <v>17</v>
      </c>
      <c r="C8904">
        <v>2.5999999999999998E-4</v>
      </c>
      <c r="D8904">
        <v>2.5999999999999998E-4</v>
      </c>
      <c r="E8904">
        <v>0.5</v>
      </c>
      <c r="F8904">
        <v>99228</v>
      </c>
      <c r="G8904">
        <v>26</v>
      </c>
      <c r="H8904">
        <v>99215</v>
      </c>
      <c r="I8904">
        <v>6449011</v>
      </c>
      <c r="J8904">
        <v>64.989999999999995</v>
      </c>
    </row>
    <row r="8905" spans="1:10" x14ac:dyDescent="0.45">
      <c r="A8905">
        <v>2013</v>
      </c>
      <c r="B8905">
        <v>18</v>
      </c>
      <c r="C8905">
        <v>3.1E-4</v>
      </c>
      <c r="D8905">
        <v>3.1E-4</v>
      </c>
      <c r="E8905">
        <v>0.5</v>
      </c>
      <c r="F8905">
        <v>99202</v>
      </c>
      <c r="G8905">
        <v>31</v>
      </c>
      <c r="H8905">
        <v>99187</v>
      </c>
      <c r="I8905">
        <v>6349796</v>
      </c>
      <c r="J8905">
        <v>64.010000000000005</v>
      </c>
    </row>
    <row r="8906" spans="1:10" x14ac:dyDescent="0.45">
      <c r="A8906">
        <v>2013</v>
      </c>
      <c r="B8906">
        <v>19</v>
      </c>
      <c r="C8906">
        <v>3.6000000000000002E-4</v>
      </c>
      <c r="D8906">
        <v>3.6000000000000002E-4</v>
      </c>
      <c r="E8906">
        <v>0.5</v>
      </c>
      <c r="F8906">
        <v>99171</v>
      </c>
      <c r="G8906">
        <v>35</v>
      </c>
      <c r="H8906">
        <v>99153</v>
      </c>
      <c r="I8906">
        <v>6250609</v>
      </c>
      <c r="J8906">
        <v>63.03</v>
      </c>
    </row>
    <row r="8907" spans="1:10" x14ac:dyDescent="0.45">
      <c r="A8907">
        <v>2013</v>
      </c>
      <c r="B8907">
        <v>20</v>
      </c>
      <c r="C8907">
        <v>4.0000000000000002E-4</v>
      </c>
      <c r="D8907">
        <v>4.0000000000000002E-4</v>
      </c>
      <c r="E8907">
        <v>0.5</v>
      </c>
      <c r="F8907">
        <v>99136</v>
      </c>
      <c r="G8907">
        <v>39</v>
      </c>
      <c r="H8907">
        <v>99116</v>
      </c>
      <c r="I8907">
        <v>6151456</v>
      </c>
      <c r="J8907">
        <v>62.05</v>
      </c>
    </row>
    <row r="8908" spans="1:10" x14ac:dyDescent="0.45">
      <c r="A8908">
        <v>2013</v>
      </c>
      <c r="B8908">
        <v>21</v>
      </c>
      <c r="C8908">
        <v>4.0000000000000002E-4</v>
      </c>
      <c r="D8908">
        <v>4.0000000000000002E-4</v>
      </c>
      <c r="E8908">
        <v>0.5</v>
      </c>
      <c r="F8908">
        <v>99096</v>
      </c>
      <c r="G8908">
        <v>40</v>
      </c>
      <c r="H8908">
        <v>99077</v>
      </c>
      <c r="I8908">
        <v>6052340</v>
      </c>
      <c r="J8908">
        <v>61.08</v>
      </c>
    </row>
    <row r="8909" spans="1:10" x14ac:dyDescent="0.45">
      <c r="A8909">
        <v>2013</v>
      </c>
      <c r="B8909">
        <v>22</v>
      </c>
      <c r="C8909">
        <v>4.2999999999999999E-4</v>
      </c>
      <c r="D8909">
        <v>4.2999999999999999E-4</v>
      </c>
      <c r="E8909">
        <v>0.5</v>
      </c>
      <c r="F8909">
        <v>99057</v>
      </c>
      <c r="G8909">
        <v>43</v>
      </c>
      <c r="H8909">
        <v>99035</v>
      </c>
      <c r="I8909">
        <v>5953263</v>
      </c>
      <c r="J8909">
        <v>60.1</v>
      </c>
    </row>
    <row r="8910" spans="1:10" x14ac:dyDescent="0.45">
      <c r="A8910">
        <v>2013</v>
      </c>
      <c r="B8910">
        <v>23</v>
      </c>
      <c r="C8910">
        <v>4.6999999999999999E-4</v>
      </c>
      <c r="D8910">
        <v>4.6999999999999999E-4</v>
      </c>
      <c r="E8910">
        <v>0.5</v>
      </c>
      <c r="F8910">
        <v>99014</v>
      </c>
      <c r="G8910">
        <v>47</v>
      </c>
      <c r="H8910">
        <v>98991</v>
      </c>
      <c r="I8910">
        <v>5854228</v>
      </c>
      <c r="J8910">
        <v>59.13</v>
      </c>
    </row>
    <row r="8911" spans="1:10" x14ac:dyDescent="0.45">
      <c r="A8911">
        <v>2013</v>
      </c>
      <c r="B8911">
        <v>24</v>
      </c>
      <c r="C8911">
        <v>5.0000000000000001E-4</v>
      </c>
      <c r="D8911">
        <v>5.0000000000000001E-4</v>
      </c>
      <c r="E8911">
        <v>0.5</v>
      </c>
      <c r="F8911">
        <v>98967</v>
      </c>
      <c r="G8911">
        <v>49</v>
      </c>
      <c r="H8911">
        <v>98943</v>
      </c>
      <c r="I8911">
        <v>5755237</v>
      </c>
      <c r="J8911">
        <v>58.15</v>
      </c>
    </row>
    <row r="8912" spans="1:10" x14ac:dyDescent="0.45">
      <c r="A8912">
        <v>2013</v>
      </c>
      <c r="B8912">
        <v>25</v>
      </c>
      <c r="C8912">
        <v>4.8999999999999998E-4</v>
      </c>
      <c r="D8912">
        <v>4.8999999999999998E-4</v>
      </c>
      <c r="E8912">
        <v>0.5</v>
      </c>
      <c r="F8912">
        <v>98918</v>
      </c>
      <c r="G8912">
        <v>48</v>
      </c>
      <c r="H8912">
        <v>98894</v>
      </c>
      <c r="I8912">
        <v>5656294</v>
      </c>
      <c r="J8912">
        <v>57.18</v>
      </c>
    </row>
    <row r="8913" spans="1:10" x14ac:dyDescent="0.45">
      <c r="A8913">
        <v>2013</v>
      </c>
      <c r="B8913">
        <v>26</v>
      </c>
      <c r="C8913">
        <v>5.5000000000000003E-4</v>
      </c>
      <c r="D8913">
        <v>5.5000000000000003E-4</v>
      </c>
      <c r="E8913">
        <v>0.5</v>
      </c>
      <c r="F8913">
        <v>98870</v>
      </c>
      <c r="G8913">
        <v>54</v>
      </c>
      <c r="H8913">
        <v>98842</v>
      </c>
      <c r="I8913">
        <v>5557400</v>
      </c>
      <c r="J8913">
        <v>56.21</v>
      </c>
    </row>
    <row r="8914" spans="1:10" x14ac:dyDescent="0.45">
      <c r="A8914">
        <v>2013</v>
      </c>
      <c r="B8914">
        <v>27</v>
      </c>
      <c r="C8914">
        <v>5.8E-4</v>
      </c>
      <c r="D8914">
        <v>5.8E-4</v>
      </c>
      <c r="E8914">
        <v>0.5</v>
      </c>
      <c r="F8914">
        <v>98815</v>
      </c>
      <c r="G8914">
        <v>57</v>
      </c>
      <c r="H8914">
        <v>98787</v>
      </c>
      <c r="I8914">
        <v>5458558</v>
      </c>
      <c r="J8914">
        <v>55.24</v>
      </c>
    </row>
    <row r="8915" spans="1:10" x14ac:dyDescent="0.45">
      <c r="A8915">
        <v>2013</v>
      </c>
      <c r="B8915">
        <v>28</v>
      </c>
      <c r="C8915">
        <v>5.9999999999999995E-4</v>
      </c>
      <c r="D8915">
        <v>5.9999999999999995E-4</v>
      </c>
      <c r="E8915">
        <v>0.5</v>
      </c>
      <c r="F8915">
        <v>98758</v>
      </c>
      <c r="G8915">
        <v>59</v>
      </c>
      <c r="H8915">
        <v>98729</v>
      </c>
      <c r="I8915">
        <v>5359771</v>
      </c>
      <c r="J8915">
        <v>54.27</v>
      </c>
    </row>
    <row r="8916" spans="1:10" x14ac:dyDescent="0.45">
      <c r="A8916">
        <v>2013</v>
      </c>
      <c r="B8916">
        <v>29</v>
      </c>
      <c r="C8916">
        <v>6.2E-4</v>
      </c>
      <c r="D8916">
        <v>6.2E-4</v>
      </c>
      <c r="E8916">
        <v>0.5</v>
      </c>
      <c r="F8916">
        <v>98699</v>
      </c>
      <c r="G8916">
        <v>61</v>
      </c>
      <c r="H8916">
        <v>98669</v>
      </c>
      <c r="I8916">
        <v>5261042</v>
      </c>
      <c r="J8916">
        <v>53.3</v>
      </c>
    </row>
    <row r="8917" spans="1:10" x14ac:dyDescent="0.45">
      <c r="A8917">
        <v>2013</v>
      </c>
      <c r="B8917">
        <v>30</v>
      </c>
      <c r="C8917">
        <v>6.6E-4</v>
      </c>
      <c r="D8917">
        <v>6.6E-4</v>
      </c>
      <c r="E8917">
        <v>0.5</v>
      </c>
      <c r="F8917">
        <v>98639</v>
      </c>
      <c r="G8917">
        <v>65</v>
      </c>
      <c r="H8917">
        <v>98606</v>
      </c>
      <c r="I8917">
        <v>5162373</v>
      </c>
      <c r="J8917">
        <v>52.34</v>
      </c>
    </row>
    <row r="8918" spans="1:10" x14ac:dyDescent="0.45">
      <c r="A8918">
        <v>2013</v>
      </c>
      <c r="B8918">
        <v>31</v>
      </c>
      <c r="C8918">
        <v>6.9999999999999999E-4</v>
      </c>
      <c r="D8918">
        <v>6.9999999999999999E-4</v>
      </c>
      <c r="E8918">
        <v>0.5</v>
      </c>
      <c r="F8918">
        <v>98574</v>
      </c>
      <c r="G8918">
        <v>69</v>
      </c>
      <c r="H8918">
        <v>98539</v>
      </c>
      <c r="I8918">
        <v>5063767</v>
      </c>
      <c r="J8918">
        <v>51.37</v>
      </c>
    </row>
    <row r="8919" spans="1:10" x14ac:dyDescent="0.45">
      <c r="A8919">
        <v>2013</v>
      </c>
      <c r="B8919">
        <v>32</v>
      </c>
      <c r="C8919">
        <v>7.5000000000000002E-4</v>
      </c>
      <c r="D8919">
        <v>7.5000000000000002E-4</v>
      </c>
      <c r="E8919">
        <v>0.5</v>
      </c>
      <c r="F8919">
        <v>98505</v>
      </c>
      <c r="G8919">
        <v>74</v>
      </c>
      <c r="H8919">
        <v>98468</v>
      </c>
      <c r="I8919">
        <v>4965228</v>
      </c>
      <c r="J8919">
        <v>50.41</v>
      </c>
    </row>
    <row r="8920" spans="1:10" x14ac:dyDescent="0.45">
      <c r="A8920">
        <v>2013</v>
      </c>
      <c r="B8920">
        <v>33</v>
      </c>
      <c r="C8920">
        <v>7.7999999999999999E-4</v>
      </c>
      <c r="D8920">
        <v>7.7999999999999999E-4</v>
      </c>
      <c r="E8920">
        <v>0.5</v>
      </c>
      <c r="F8920">
        <v>98431</v>
      </c>
      <c r="G8920">
        <v>77</v>
      </c>
      <c r="H8920">
        <v>98392</v>
      </c>
      <c r="I8920">
        <v>4866760</v>
      </c>
      <c r="J8920">
        <v>49.44</v>
      </c>
    </row>
    <row r="8921" spans="1:10" x14ac:dyDescent="0.45">
      <c r="A8921">
        <v>2013</v>
      </c>
      <c r="B8921">
        <v>34</v>
      </c>
      <c r="C8921">
        <v>8.5999999999999998E-4</v>
      </c>
      <c r="D8921">
        <v>8.5999999999999998E-4</v>
      </c>
      <c r="E8921">
        <v>0.5</v>
      </c>
      <c r="F8921">
        <v>98353</v>
      </c>
      <c r="G8921">
        <v>85</v>
      </c>
      <c r="H8921">
        <v>98311</v>
      </c>
      <c r="I8921">
        <v>4768368</v>
      </c>
      <c r="J8921">
        <v>48.48</v>
      </c>
    </row>
    <row r="8922" spans="1:10" x14ac:dyDescent="0.45">
      <c r="A8922">
        <v>2013</v>
      </c>
      <c r="B8922">
        <v>35</v>
      </c>
      <c r="C8922">
        <v>9.5E-4</v>
      </c>
      <c r="D8922">
        <v>9.5E-4</v>
      </c>
      <c r="E8922">
        <v>0.5</v>
      </c>
      <c r="F8922">
        <v>98268</v>
      </c>
      <c r="G8922">
        <v>93</v>
      </c>
      <c r="H8922">
        <v>98222</v>
      </c>
      <c r="I8922">
        <v>4670057</v>
      </c>
      <c r="J8922">
        <v>47.52</v>
      </c>
    </row>
    <row r="8923" spans="1:10" x14ac:dyDescent="0.45">
      <c r="A8923">
        <v>2013</v>
      </c>
      <c r="B8923">
        <v>36</v>
      </c>
      <c r="C8923">
        <v>9.5E-4</v>
      </c>
      <c r="D8923">
        <v>9.5E-4</v>
      </c>
      <c r="E8923">
        <v>0.5</v>
      </c>
      <c r="F8923">
        <v>98175</v>
      </c>
      <c r="G8923">
        <v>93</v>
      </c>
      <c r="H8923">
        <v>98129</v>
      </c>
      <c r="I8923">
        <v>4571836</v>
      </c>
      <c r="J8923">
        <v>46.57</v>
      </c>
    </row>
    <row r="8924" spans="1:10" x14ac:dyDescent="0.45">
      <c r="A8924">
        <v>2013</v>
      </c>
      <c r="B8924">
        <v>37</v>
      </c>
      <c r="C8924">
        <v>1.0300000000000001E-3</v>
      </c>
      <c r="D8924">
        <v>1.0300000000000001E-3</v>
      </c>
      <c r="E8924">
        <v>0.5</v>
      </c>
      <c r="F8924">
        <v>98082</v>
      </c>
      <c r="G8924">
        <v>101</v>
      </c>
      <c r="H8924">
        <v>98032</v>
      </c>
      <c r="I8924">
        <v>4473707</v>
      </c>
      <c r="J8924">
        <v>45.61</v>
      </c>
    </row>
    <row r="8925" spans="1:10" x14ac:dyDescent="0.45">
      <c r="A8925">
        <v>2013</v>
      </c>
      <c r="B8925">
        <v>38</v>
      </c>
      <c r="C8925">
        <v>1.1000000000000001E-3</v>
      </c>
      <c r="D8925">
        <v>1.1000000000000001E-3</v>
      </c>
      <c r="E8925">
        <v>0.5</v>
      </c>
      <c r="F8925">
        <v>97981</v>
      </c>
      <c r="G8925">
        <v>107</v>
      </c>
      <c r="H8925">
        <v>97927</v>
      </c>
      <c r="I8925">
        <v>4375675</v>
      </c>
      <c r="J8925">
        <v>44.66</v>
      </c>
    </row>
    <row r="8926" spans="1:10" x14ac:dyDescent="0.45">
      <c r="A8926">
        <v>2013</v>
      </c>
      <c r="B8926">
        <v>39</v>
      </c>
      <c r="C8926">
        <v>1.1900000000000001E-3</v>
      </c>
      <c r="D8926">
        <v>1.1900000000000001E-3</v>
      </c>
      <c r="E8926">
        <v>0.5</v>
      </c>
      <c r="F8926">
        <v>97874</v>
      </c>
      <c r="G8926">
        <v>116</v>
      </c>
      <c r="H8926">
        <v>97815</v>
      </c>
      <c r="I8926">
        <v>4277748</v>
      </c>
      <c r="J8926">
        <v>43.71</v>
      </c>
    </row>
    <row r="8927" spans="1:10" x14ac:dyDescent="0.45">
      <c r="A8927">
        <v>2013</v>
      </c>
      <c r="B8927">
        <v>40</v>
      </c>
      <c r="C8927">
        <v>1.2999999999999999E-3</v>
      </c>
      <c r="D8927">
        <v>1.2999999999999999E-3</v>
      </c>
      <c r="E8927">
        <v>0.5</v>
      </c>
      <c r="F8927">
        <v>97757</v>
      </c>
      <c r="G8927">
        <v>127</v>
      </c>
      <c r="H8927">
        <v>97694</v>
      </c>
      <c r="I8927">
        <v>4179932</v>
      </c>
      <c r="J8927">
        <v>42.76</v>
      </c>
    </row>
    <row r="8928" spans="1:10" x14ac:dyDescent="0.45">
      <c r="A8928">
        <v>2013</v>
      </c>
      <c r="B8928">
        <v>41</v>
      </c>
      <c r="C8928">
        <v>1.4E-3</v>
      </c>
      <c r="D8928">
        <v>1.4E-3</v>
      </c>
      <c r="E8928">
        <v>0.5</v>
      </c>
      <c r="F8928">
        <v>97630</v>
      </c>
      <c r="G8928">
        <v>137</v>
      </c>
      <c r="H8928">
        <v>97561</v>
      </c>
      <c r="I8928">
        <v>4082239</v>
      </c>
      <c r="J8928">
        <v>41.81</v>
      </c>
    </row>
    <row r="8929" spans="1:10" x14ac:dyDescent="0.45">
      <c r="A8929">
        <v>2013</v>
      </c>
      <c r="B8929">
        <v>42</v>
      </c>
      <c r="C8929">
        <v>1.5299999999999999E-3</v>
      </c>
      <c r="D8929">
        <v>1.5200000000000001E-3</v>
      </c>
      <c r="E8929">
        <v>0.5</v>
      </c>
      <c r="F8929">
        <v>97493</v>
      </c>
      <c r="G8929">
        <v>149</v>
      </c>
      <c r="H8929">
        <v>97419</v>
      </c>
      <c r="I8929">
        <v>3984677</v>
      </c>
      <c r="J8929">
        <v>40.869999999999997</v>
      </c>
    </row>
    <row r="8930" spans="1:10" x14ac:dyDescent="0.45">
      <c r="A8930">
        <v>2013</v>
      </c>
      <c r="B8930">
        <v>43</v>
      </c>
      <c r="C8930">
        <v>1.67E-3</v>
      </c>
      <c r="D8930">
        <v>1.67E-3</v>
      </c>
      <c r="E8930">
        <v>0.5</v>
      </c>
      <c r="F8930">
        <v>97344</v>
      </c>
      <c r="G8930">
        <v>162</v>
      </c>
      <c r="H8930">
        <v>97263</v>
      </c>
      <c r="I8930">
        <v>3887259</v>
      </c>
      <c r="J8930">
        <v>39.93</v>
      </c>
    </row>
    <row r="8931" spans="1:10" x14ac:dyDescent="0.45">
      <c r="A8931">
        <v>2013</v>
      </c>
      <c r="B8931">
        <v>44</v>
      </c>
      <c r="C8931">
        <v>1.7899999999999999E-3</v>
      </c>
      <c r="D8931">
        <v>1.7799999999999999E-3</v>
      </c>
      <c r="E8931">
        <v>0.5</v>
      </c>
      <c r="F8931">
        <v>97182</v>
      </c>
      <c r="G8931">
        <v>173</v>
      </c>
      <c r="H8931">
        <v>97095</v>
      </c>
      <c r="I8931">
        <v>3789996</v>
      </c>
      <c r="J8931">
        <v>39</v>
      </c>
    </row>
    <row r="8932" spans="1:10" x14ac:dyDescent="0.45">
      <c r="A8932">
        <v>2013</v>
      </c>
      <c r="B8932">
        <v>45</v>
      </c>
      <c r="C8932">
        <v>2.0100000000000001E-3</v>
      </c>
      <c r="D8932">
        <v>2.0100000000000001E-3</v>
      </c>
      <c r="E8932">
        <v>0.5</v>
      </c>
      <c r="F8932">
        <v>97008</v>
      </c>
      <c r="G8932">
        <v>195</v>
      </c>
      <c r="H8932">
        <v>96911</v>
      </c>
      <c r="I8932">
        <v>3692900</v>
      </c>
      <c r="J8932">
        <v>38.07</v>
      </c>
    </row>
    <row r="8933" spans="1:10" x14ac:dyDescent="0.45">
      <c r="A8933">
        <v>2013</v>
      </c>
      <c r="B8933">
        <v>46</v>
      </c>
      <c r="C8933">
        <v>2.16E-3</v>
      </c>
      <c r="D8933">
        <v>2.16E-3</v>
      </c>
      <c r="E8933">
        <v>0.5</v>
      </c>
      <c r="F8933">
        <v>96814</v>
      </c>
      <c r="G8933">
        <v>209</v>
      </c>
      <c r="H8933">
        <v>96709</v>
      </c>
      <c r="I8933">
        <v>3595989</v>
      </c>
      <c r="J8933">
        <v>37.14</v>
      </c>
    </row>
    <row r="8934" spans="1:10" x14ac:dyDescent="0.45">
      <c r="A8934">
        <v>2013</v>
      </c>
      <c r="B8934">
        <v>47</v>
      </c>
      <c r="C8934">
        <v>2.4299999999999999E-3</v>
      </c>
      <c r="D8934">
        <v>2.4299999999999999E-3</v>
      </c>
      <c r="E8934">
        <v>0.5</v>
      </c>
      <c r="F8934">
        <v>96605</v>
      </c>
      <c r="G8934">
        <v>234</v>
      </c>
      <c r="H8934">
        <v>96487</v>
      </c>
      <c r="I8934">
        <v>3499280</v>
      </c>
      <c r="J8934">
        <v>36.22</v>
      </c>
    </row>
    <row r="8935" spans="1:10" x14ac:dyDescent="0.45">
      <c r="A8935">
        <v>2013</v>
      </c>
      <c r="B8935">
        <v>48</v>
      </c>
      <c r="C8935">
        <v>2.5999999999999999E-3</v>
      </c>
      <c r="D8935">
        <v>2.5899999999999999E-3</v>
      </c>
      <c r="E8935">
        <v>0.5</v>
      </c>
      <c r="F8935">
        <v>96370</v>
      </c>
      <c r="G8935">
        <v>250</v>
      </c>
      <c r="H8935">
        <v>96245</v>
      </c>
      <c r="I8935">
        <v>3402793</v>
      </c>
      <c r="J8935">
        <v>35.31</v>
      </c>
    </row>
    <row r="8936" spans="1:10" x14ac:dyDescent="0.45">
      <c r="A8936">
        <v>2013</v>
      </c>
      <c r="B8936">
        <v>49</v>
      </c>
      <c r="C8936">
        <v>2.98E-3</v>
      </c>
      <c r="D8936">
        <v>2.98E-3</v>
      </c>
      <c r="E8936">
        <v>0.5</v>
      </c>
      <c r="F8936">
        <v>96120</v>
      </c>
      <c r="G8936">
        <v>286</v>
      </c>
      <c r="H8936">
        <v>95977</v>
      </c>
      <c r="I8936">
        <v>3306548</v>
      </c>
      <c r="J8936">
        <v>34.4</v>
      </c>
    </row>
    <row r="8937" spans="1:10" x14ac:dyDescent="0.45">
      <c r="A8937">
        <v>2013</v>
      </c>
      <c r="B8937">
        <v>50</v>
      </c>
      <c r="C8937">
        <v>3.1800000000000001E-3</v>
      </c>
      <c r="D8937">
        <v>3.1800000000000001E-3</v>
      </c>
      <c r="E8937">
        <v>0.5</v>
      </c>
      <c r="F8937">
        <v>95834</v>
      </c>
      <c r="G8937">
        <v>304</v>
      </c>
      <c r="H8937">
        <v>95681</v>
      </c>
      <c r="I8937">
        <v>3210571</v>
      </c>
      <c r="J8937">
        <v>33.5</v>
      </c>
    </row>
    <row r="8938" spans="1:10" x14ac:dyDescent="0.45">
      <c r="A8938">
        <v>2013</v>
      </c>
      <c r="B8938">
        <v>51</v>
      </c>
      <c r="C8938">
        <v>3.5200000000000001E-3</v>
      </c>
      <c r="D8938">
        <v>3.5200000000000001E-3</v>
      </c>
      <c r="E8938">
        <v>0.5</v>
      </c>
      <c r="F8938">
        <v>95529</v>
      </c>
      <c r="G8938">
        <v>336</v>
      </c>
      <c r="H8938">
        <v>95361</v>
      </c>
      <c r="I8938">
        <v>3114889</v>
      </c>
      <c r="J8938">
        <v>32.61</v>
      </c>
    </row>
    <row r="8939" spans="1:10" x14ac:dyDescent="0.45">
      <c r="A8939">
        <v>2013</v>
      </c>
      <c r="B8939">
        <v>52</v>
      </c>
      <c r="C8939">
        <v>3.7599999999999999E-3</v>
      </c>
      <c r="D8939">
        <v>3.7499999999999999E-3</v>
      </c>
      <c r="E8939">
        <v>0.5</v>
      </c>
      <c r="F8939">
        <v>95193</v>
      </c>
      <c r="G8939">
        <v>357</v>
      </c>
      <c r="H8939">
        <v>95015</v>
      </c>
      <c r="I8939">
        <v>3019528</v>
      </c>
      <c r="J8939">
        <v>31.72</v>
      </c>
    </row>
    <row r="8940" spans="1:10" x14ac:dyDescent="0.45">
      <c r="A8940">
        <v>2013</v>
      </c>
      <c r="B8940">
        <v>53</v>
      </c>
      <c r="C8940">
        <v>4.0499999999999998E-3</v>
      </c>
      <c r="D8940">
        <v>4.0400000000000002E-3</v>
      </c>
      <c r="E8940">
        <v>0.5</v>
      </c>
      <c r="F8940">
        <v>94837</v>
      </c>
      <c r="G8940">
        <v>383</v>
      </c>
      <c r="H8940">
        <v>94645</v>
      </c>
      <c r="I8940">
        <v>2924513</v>
      </c>
      <c r="J8940">
        <v>30.84</v>
      </c>
    </row>
    <row r="8941" spans="1:10" x14ac:dyDescent="0.45">
      <c r="A8941">
        <v>2013</v>
      </c>
      <c r="B8941">
        <v>54</v>
      </c>
      <c r="C8941">
        <v>4.3499999999999997E-3</v>
      </c>
      <c r="D8941">
        <v>4.3400000000000001E-3</v>
      </c>
      <c r="E8941">
        <v>0.5</v>
      </c>
      <c r="F8941">
        <v>94453</v>
      </c>
      <c r="G8941">
        <v>410</v>
      </c>
      <c r="H8941">
        <v>94248</v>
      </c>
      <c r="I8941">
        <v>2829868</v>
      </c>
      <c r="J8941">
        <v>29.96</v>
      </c>
    </row>
    <row r="8942" spans="1:10" x14ac:dyDescent="0.45">
      <c r="A8942">
        <v>2013</v>
      </c>
      <c r="B8942">
        <v>55</v>
      </c>
      <c r="C8942">
        <v>4.7299999999999998E-3</v>
      </c>
      <c r="D8942">
        <v>4.7200000000000002E-3</v>
      </c>
      <c r="E8942">
        <v>0.5</v>
      </c>
      <c r="F8942">
        <v>94043</v>
      </c>
      <c r="G8942">
        <v>444</v>
      </c>
      <c r="H8942">
        <v>93821</v>
      </c>
      <c r="I8942">
        <v>2735620</v>
      </c>
      <c r="J8942">
        <v>29.09</v>
      </c>
    </row>
    <row r="8943" spans="1:10" x14ac:dyDescent="0.45">
      <c r="A8943">
        <v>2013</v>
      </c>
      <c r="B8943">
        <v>56</v>
      </c>
      <c r="C8943">
        <v>5.1000000000000004E-3</v>
      </c>
      <c r="D8943">
        <v>5.0800000000000003E-3</v>
      </c>
      <c r="E8943">
        <v>0.5</v>
      </c>
      <c r="F8943">
        <v>93599</v>
      </c>
      <c r="G8943">
        <v>476</v>
      </c>
      <c r="H8943">
        <v>93361</v>
      </c>
      <c r="I8943">
        <v>2641799</v>
      </c>
      <c r="J8943">
        <v>28.22</v>
      </c>
    </row>
    <row r="8944" spans="1:10" x14ac:dyDescent="0.45">
      <c r="A8944">
        <v>2013</v>
      </c>
      <c r="B8944">
        <v>57</v>
      </c>
      <c r="C8944">
        <v>5.45E-3</v>
      </c>
      <c r="D8944">
        <v>5.4299999999999999E-3</v>
      </c>
      <c r="E8944">
        <v>0.5</v>
      </c>
      <c r="F8944">
        <v>93123</v>
      </c>
      <c r="G8944">
        <v>506</v>
      </c>
      <c r="H8944">
        <v>92870</v>
      </c>
      <c r="I8944">
        <v>2548438</v>
      </c>
      <c r="J8944">
        <v>27.37</v>
      </c>
    </row>
    <row r="8945" spans="1:10" x14ac:dyDescent="0.45">
      <c r="A8945">
        <v>2013</v>
      </c>
      <c r="B8945">
        <v>58</v>
      </c>
      <c r="C8945">
        <v>5.7499999999999999E-3</v>
      </c>
      <c r="D8945">
        <v>5.7299999999999999E-3</v>
      </c>
      <c r="E8945">
        <v>0.5</v>
      </c>
      <c r="F8945">
        <v>92617</v>
      </c>
      <c r="G8945">
        <v>531</v>
      </c>
      <c r="H8945">
        <v>92352</v>
      </c>
      <c r="I8945">
        <v>2455567</v>
      </c>
      <c r="J8945">
        <v>26.51</v>
      </c>
    </row>
    <row r="8946" spans="1:10" x14ac:dyDescent="0.45">
      <c r="A8946">
        <v>2013</v>
      </c>
      <c r="B8946">
        <v>59</v>
      </c>
      <c r="C8946">
        <v>6.0800000000000003E-3</v>
      </c>
      <c r="D8946">
        <v>6.0600000000000003E-3</v>
      </c>
      <c r="E8946">
        <v>0.5</v>
      </c>
      <c r="F8946">
        <v>92086</v>
      </c>
      <c r="G8946">
        <v>558</v>
      </c>
      <c r="H8946">
        <v>91807</v>
      </c>
      <c r="I8946">
        <v>2363216</v>
      </c>
      <c r="J8946">
        <v>25.66</v>
      </c>
    </row>
    <row r="8947" spans="1:10" x14ac:dyDescent="0.45">
      <c r="A8947">
        <v>2013</v>
      </c>
      <c r="B8947">
        <v>60</v>
      </c>
      <c r="C8947">
        <v>6.6299999999999996E-3</v>
      </c>
      <c r="D8947">
        <v>6.6100000000000004E-3</v>
      </c>
      <c r="E8947">
        <v>0.5</v>
      </c>
      <c r="F8947">
        <v>91528</v>
      </c>
      <c r="G8947">
        <v>605</v>
      </c>
      <c r="H8947">
        <v>91226</v>
      </c>
      <c r="I8947">
        <v>2271409</v>
      </c>
      <c r="J8947">
        <v>24.82</v>
      </c>
    </row>
    <row r="8948" spans="1:10" x14ac:dyDescent="0.45">
      <c r="A8948">
        <v>2013</v>
      </c>
      <c r="B8948">
        <v>61</v>
      </c>
      <c r="C8948">
        <v>7.11E-3</v>
      </c>
      <c r="D8948">
        <v>7.0899999999999999E-3</v>
      </c>
      <c r="E8948">
        <v>0.5</v>
      </c>
      <c r="F8948">
        <v>90923</v>
      </c>
      <c r="G8948">
        <v>644</v>
      </c>
      <c r="H8948">
        <v>90601</v>
      </c>
      <c r="I8948">
        <v>2180183</v>
      </c>
      <c r="J8948">
        <v>23.98</v>
      </c>
    </row>
    <row r="8949" spans="1:10" x14ac:dyDescent="0.45">
      <c r="A8949">
        <v>2013</v>
      </c>
      <c r="B8949">
        <v>62</v>
      </c>
      <c r="C8949">
        <v>7.5500000000000003E-3</v>
      </c>
      <c r="D8949">
        <v>7.5199999999999998E-3</v>
      </c>
      <c r="E8949">
        <v>0.5</v>
      </c>
      <c r="F8949">
        <v>90279</v>
      </c>
      <c r="G8949">
        <v>679</v>
      </c>
      <c r="H8949">
        <v>89939</v>
      </c>
      <c r="I8949">
        <v>2089582</v>
      </c>
      <c r="J8949">
        <v>23.15</v>
      </c>
    </row>
    <row r="8950" spans="1:10" x14ac:dyDescent="0.45">
      <c r="A8950">
        <v>2013</v>
      </c>
      <c r="B8950">
        <v>63</v>
      </c>
      <c r="C8950">
        <v>8.2400000000000008E-3</v>
      </c>
      <c r="D8950">
        <v>8.2100000000000003E-3</v>
      </c>
      <c r="E8950">
        <v>0.5</v>
      </c>
      <c r="F8950">
        <v>89599</v>
      </c>
      <c r="G8950">
        <v>735</v>
      </c>
      <c r="H8950">
        <v>89232</v>
      </c>
      <c r="I8950">
        <v>1999643</v>
      </c>
      <c r="J8950">
        <v>22.32</v>
      </c>
    </row>
    <row r="8951" spans="1:10" x14ac:dyDescent="0.45">
      <c r="A8951">
        <v>2013</v>
      </c>
      <c r="B8951">
        <v>64</v>
      </c>
      <c r="C8951">
        <v>9.1000000000000004E-3</v>
      </c>
      <c r="D8951">
        <v>9.0600000000000003E-3</v>
      </c>
      <c r="E8951">
        <v>0.5</v>
      </c>
      <c r="F8951">
        <v>88864</v>
      </c>
      <c r="G8951">
        <v>805</v>
      </c>
      <c r="H8951">
        <v>88461</v>
      </c>
      <c r="I8951">
        <v>1910411</v>
      </c>
      <c r="J8951">
        <v>21.5</v>
      </c>
    </row>
    <row r="8952" spans="1:10" x14ac:dyDescent="0.45">
      <c r="A8952">
        <v>2013</v>
      </c>
      <c r="B8952">
        <v>65</v>
      </c>
      <c r="C8952">
        <v>1.004E-2</v>
      </c>
      <c r="D8952">
        <v>9.9900000000000006E-3</v>
      </c>
      <c r="E8952">
        <v>0.5</v>
      </c>
      <c r="F8952">
        <v>88059</v>
      </c>
      <c r="G8952">
        <v>880</v>
      </c>
      <c r="H8952">
        <v>87619</v>
      </c>
      <c r="I8952">
        <v>1821950</v>
      </c>
      <c r="J8952">
        <v>20.69</v>
      </c>
    </row>
    <row r="8953" spans="1:10" x14ac:dyDescent="0.45">
      <c r="A8953">
        <v>2013</v>
      </c>
      <c r="B8953">
        <v>66</v>
      </c>
      <c r="C8953">
        <v>1.065E-2</v>
      </c>
      <c r="D8953">
        <v>1.059E-2</v>
      </c>
      <c r="E8953">
        <v>0.5</v>
      </c>
      <c r="F8953">
        <v>87179</v>
      </c>
      <c r="G8953">
        <v>923</v>
      </c>
      <c r="H8953">
        <v>86717</v>
      </c>
      <c r="I8953">
        <v>1734331</v>
      </c>
      <c r="J8953">
        <v>19.89</v>
      </c>
    </row>
    <row r="8954" spans="1:10" x14ac:dyDescent="0.45">
      <c r="A8954">
        <v>2013</v>
      </c>
      <c r="B8954">
        <v>67</v>
      </c>
      <c r="C8954">
        <v>1.163E-2</v>
      </c>
      <c r="D8954">
        <v>1.157E-2</v>
      </c>
      <c r="E8954">
        <v>0.5</v>
      </c>
      <c r="F8954">
        <v>86256</v>
      </c>
      <c r="G8954">
        <v>998</v>
      </c>
      <c r="H8954">
        <v>85757</v>
      </c>
      <c r="I8954">
        <v>1647613</v>
      </c>
      <c r="J8954">
        <v>19.100000000000001</v>
      </c>
    </row>
    <row r="8955" spans="1:10" x14ac:dyDescent="0.45">
      <c r="A8955">
        <v>2013</v>
      </c>
      <c r="B8955">
        <v>68</v>
      </c>
      <c r="C8955">
        <v>1.272E-2</v>
      </c>
      <c r="D8955">
        <v>1.264E-2</v>
      </c>
      <c r="E8955">
        <v>0.5</v>
      </c>
      <c r="F8955">
        <v>85258</v>
      </c>
      <c r="G8955">
        <v>1077</v>
      </c>
      <c r="H8955">
        <v>84719</v>
      </c>
      <c r="I8955">
        <v>1561856</v>
      </c>
      <c r="J8955">
        <v>18.32</v>
      </c>
    </row>
    <row r="8956" spans="1:10" x14ac:dyDescent="0.45">
      <c r="A8956">
        <v>2013</v>
      </c>
      <c r="B8956">
        <v>69</v>
      </c>
      <c r="C8956">
        <v>1.447E-2</v>
      </c>
      <c r="D8956">
        <v>1.436E-2</v>
      </c>
      <c r="E8956">
        <v>0.5</v>
      </c>
      <c r="F8956">
        <v>84181</v>
      </c>
      <c r="G8956">
        <v>1209</v>
      </c>
      <c r="H8956">
        <v>83576</v>
      </c>
      <c r="I8956">
        <v>1477137</v>
      </c>
      <c r="J8956">
        <v>17.55</v>
      </c>
    </row>
    <row r="8957" spans="1:10" x14ac:dyDescent="0.45">
      <c r="A8957">
        <v>2013</v>
      </c>
      <c r="B8957">
        <v>70</v>
      </c>
      <c r="C8957">
        <v>1.5630000000000002E-2</v>
      </c>
      <c r="D8957">
        <v>1.55E-2</v>
      </c>
      <c r="E8957">
        <v>0.5</v>
      </c>
      <c r="F8957">
        <v>82972</v>
      </c>
      <c r="G8957">
        <v>1286</v>
      </c>
      <c r="H8957">
        <v>82328</v>
      </c>
      <c r="I8957">
        <v>1393561</v>
      </c>
      <c r="J8957">
        <v>16.8</v>
      </c>
    </row>
    <row r="8958" spans="1:10" x14ac:dyDescent="0.45">
      <c r="A8958">
        <v>2013</v>
      </c>
      <c r="B8958">
        <v>71</v>
      </c>
      <c r="C8958">
        <v>1.7139999999999999E-2</v>
      </c>
      <c r="D8958">
        <v>1.7000000000000001E-2</v>
      </c>
      <c r="E8958">
        <v>0.5</v>
      </c>
      <c r="F8958">
        <v>81685</v>
      </c>
      <c r="G8958">
        <v>1388</v>
      </c>
      <c r="H8958">
        <v>80991</v>
      </c>
      <c r="I8958">
        <v>1311233</v>
      </c>
      <c r="J8958">
        <v>16.05</v>
      </c>
    </row>
    <row r="8959" spans="1:10" x14ac:dyDescent="0.45">
      <c r="A8959">
        <v>2013</v>
      </c>
      <c r="B8959">
        <v>72</v>
      </c>
      <c r="C8959">
        <v>1.8540000000000001E-2</v>
      </c>
      <c r="D8959">
        <v>1.8370000000000001E-2</v>
      </c>
      <c r="E8959">
        <v>0.5</v>
      </c>
      <c r="F8959">
        <v>80297</v>
      </c>
      <c r="G8959">
        <v>1475</v>
      </c>
      <c r="H8959">
        <v>79559</v>
      </c>
      <c r="I8959">
        <v>1230242</v>
      </c>
      <c r="J8959">
        <v>15.32</v>
      </c>
    </row>
    <row r="8960" spans="1:10" x14ac:dyDescent="0.45">
      <c r="A8960">
        <v>2013</v>
      </c>
      <c r="B8960">
        <v>73</v>
      </c>
      <c r="C8960">
        <v>2.0330000000000001E-2</v>
      </c>
      <c r="D8960">
        <v>2.0119999999999999E-2</v>
      </c>
      <c r="E8960">
        <v>0.5</v>
      </c>
      <c r="F8960">
        <v>78822</v>
      </c>
      <c r="G8960">
        <v>1586</v>
      </c>
      <c r="H8960">
        <v>78028</v>
      </c>
      <c r="I8960">
        <v>1150682</v>
      </c>
      <c r="J8960">
        <v>14.6</v>
      </c>
    </row>
    <row r="8961" spans="1:10" x14ac:dyDescent="0.45">
      <c r="A8961">
        <v>2013</v>
      </c>
      <c r="B8961">
        <v>74</v>
      </c>
      <c r="C8961">
        <v>2.2589999999999999E-2</v>
      </c>
      <c r="D8961">
        <v>2.2339999999999999E-2</v>
      </c>
      <c r="E8961">
        <v>0.5</v>
      </c>
      <c r="F8961">
        <v>77235</v>
      </c>
      <c r="G8961">
        <v>1725</v>
      </c>
      <c r="H8961">
        <v>76373</v>
      </c>
      <c r="I8961">
        <v>1072654</v>
      </c>
      <c r="J8961">
        <v>13.89</v>
      </c>
    </row>
    <row r="8962" spans="1:10" x14ac:dyDescent="0.45">
      <c r="A8962">
        <v>2013</v>
      </c>
      <c r="B8962">
        <v>75</v>
      </c>
      <c r="C8962">
        <v>2.4709999999999999E-2</v>
      </c>
      <c r="D8962">
        <v>2.4410000000000001E-2</v>
      </c>
      <c r="E8962">
        <v>0.5</v>
      </c>
      <c r="F8962">
        <v>75510</v>
      </c>
      <c r="G8962">
        <v>1843</v>
      </c>
      <c r="H8962">
        <v>74589</v>
      </c>
      <c r="I8962">
        <v>996281</v>
      </c>
      <c r="J8962">
        <v>13.19</v>
      </c>
    </row>
    <row r="8963" spans="1:10" x14ac:dyDescent="0.45">
      <c r="A8963">
        <v>2013</v>
      </c>
      <c r="B8963">
        <v>76</v>
      </c>
      <c r="C8963">
        <v>2.7490000000000001E-2</v>
      </c>
      <c r="D8963">
        <v>2.7119999999999998E-2</v>
      </c>
      <c r="E8963">
        <v>0.5</v>
      </c>
      <c r="F8963">
        <v>73667</v>
      </c>
      <c r="G8963">
        <v>1997</v>
      </c>
      <c r="H8963">
        <v>72668</v>
      </c>
      <c r="I8963">
        <v>921692</v>
      </c>
      <c r="J8963">
        <v>12.51</v>
      </c>
    </row>
    <row r="8964" spans="1:10" x14ac:dyDescent="0.45">
      <c r="A8964">
        <v>2013</v>
      </c>
      <c r="B8964">
        <v>77</v>
      </c>
      <c r="C8964">
        <v>3.0540000000000001E-2</v>
      </c>
      <c r="D8964">
        <v>3.0079999999999999E-2</v>
      </c>
      <c r="E8964">
        <v>0.5</v>
      </c>
      <c r="F8964">
        <v>71669</v>
      </c>
      <c r="G8964">
        <v>2156</v>
      </c>
      <c r="H8964">
        <v>70592</v>
      </c>
      <c r="I8964">
        <v>849024</v>
      </c>
      <c r="J8964">
        <v>11.85</v>
      </c>
    </row>
    <row r="8965" spans="1:10" x14ac:dyDescent="0.45">
      <c r="A8965">
        <v>2013</v>
      </c>
      <c r="B8965">
        <v>78</v>
      </c>
      <c r="C8965">
        <v>3.4000000000000002E-2</v>
      </c>
      <c r="D8965">
        <v>3.3430000000000001E-2</v>
      </c>
      <c r="E8965">
        <v>0.5</v>
      </c>
      <c r="F8965">
        <v>69514</v>
      </c>
      <c r="G8965">
        <v>2324</v>
      </c>
      <c r="H8965">
        <v>68352</v>
      </c>
      <c r="I8965">
        <v>778433</v>
      </c>
      <c r="J8965">
        <v>11.2</v>
      </c>
    </row>
    <row r="8966" spans="1:10" x14ac:dyDescent="0.45">
      <c r="A8966">
        <v>2013</v>
      </c>
      <c r="B8966">
        <v>79</v>
      </c>
      <c r="C8966">
        <v>3.7650000000000003E-2</v>
      </c>
      <c r="D8966">
        <v>3.6949999999999997E-2</v>
      </c>
      <c r="E8966">
        <v>0.5</v>
      </c>
      <c r="F8966">
        <v>67190</v>
      </c>
      <c r="G8966">
        <v>2483</v>
      </c>
      <c r="H8966">
        <v>65948</v>
      </c>
      <c r="I8966">
        <v>710081</v>
      </c>
      <c r="J8966">
        <v>10.57</v>
      </c>
    </row>
    <row r="8967" spans="1:10" x14ac:dyDescent="0.45">
      <c r="A8967">
        <v>2013</v>
      </c>
      <c r="B8967">
        <v>80</v>
      </c>
      <c r="C8967">
        <v>4.2139999999999997E-2</v>
      </c>
      <c r="D8967">
        <v>4.1270000000000001E-2</v>
      </c>
      <c r="E8967">
        <v>0.5</v>
      </c>
      <c r="F8967">
        <v>64707</v>
      </c>
      <c r="G8967">
        <v>2670</v>
      </c>
      <c r="H8967">
        <v>63372</v>
      </c>
      <c r="I8967">
        <v>644132</v>
      </c>
      <c r="J8967">
        <v>9.9499999999999993</v>
      </c>
    </row>
    <row r="8968" spans="1:10" x14ac:dyDescent="0.45">
      <c r="A8968">
        <v>2013</v>
      </c>
      <c r="B8968">
        <v>81</v>
      </c>
      <c r="C8968">
        <v>4.6859999999999999E-2</v>
      </c>
      <c r="D8968">
        <v>4.5789999999999997E-2</v>
      </c>
      <c r="E8968">
        <v>0.5</v>
      </c>
      <c r="F8968">
        <v>62037</v>
      </c>
      <c r="G8968">
        <v>2840</v>
      </c>
      <c r="H8968">
        <v>60617</v>
      </c>
      <c r="I8968">
        <v>580760</v>
      </c>
      <c r="J8968">
        <v>9.36</v>
      </c>
    </row>
    <row r="8969" spans="1:10" x14ac:dyDescent="0.45">
      <c r="A8969">
        <v>2013</v>
      </c>
      <c r="B8969">
        <v>82</v>
      </c>
      <c r="C8969">
        <v>5.2200000000000003E-2</v>
      </c>
      <c r="D8969">
        <v>5.0869999999999999E-2</v>
      </c>
      <c r="E8969">
        <v>0.5</v>
      </c>
      <c r="F8969">
        <v>59196</v>
      </c>
      <c r="G8969">
        <v>3011</v>
      </c>
      <c r="H8969">
        <v>57691</v>
      </c>
      <c r="I8969">
        <v>520144</v>
      </c>
      <c r="J8969">
        <v>8.7899999999999991</v>
      </c>
    </row>
    <row r="8970" spans="1:10" x14ac:dyDescent="0.45">
      <c r="A8970">
        <v>2013</v>
      </c>
      <c r="B8970">
        <v>83</v>
      </c>
      <c r="C8970">
        <v>5.8810000000000001E-2</v>
      </c>
      <c r="D8970">
        <v>5.713E-2</v>
      </c>
      <c r="E8970">
        <v>0.5</v>
      </c>
      <c r="F8970">
        <v>56185</v>
      </c>
      <c r="G8970">
        <v>3210</v>
      </c>
      <c r="H8970">
        <v>54580</v>
      </c>
      <c r="I8970">
        <v>462453</v>
      </c>
      <c r="J8970">
        <v>8.23</v>
      </c>
    </row>
    <row r="8971" spans="1:10" x14ac:dyDescent="0.45">
      <c r="A8971">
        <v>2013</v>
      </c>
      <c r="B8971">
        <v>84</v>
      </c>
      <c r="C8971">
        <v>6.5070000000000003E-2</v>
      </c>
      <c r="D8971">
        <v>6.3020000000000007E-2</v>
      </c>
      <c r="E8971">
        <v>0.5</v>
      </c>
      <c r="F8971">
        <v>52975</v>
      </c>
      <c r="G8971">
        <v>3338</v>
      </c>
      <c r="H8971">
        <v>51306</v>
      </c>
      <c r="I8971">
        <v>407873</v>
      </c>
      <c r="J8971">
        <v>7.7</v>
      </c>
    </row>
    <row r="8972" spans="1:10" x14ac:dyDescent="0.45">
      <c r="A8972">
        <v>2013</v>
      </c>
      <c r="B8972">
        <v>85</v>
      </c>
      <c r="C8972">
        <v>7.5069999999999998E-2</v>
      </c>
      <c r="D8972">
        <v>7.2349999999999998E-2</v>
      </c>
      <c r="E8972">
        <v>0.5</v>
      </c>
      <c r="F8972">
        <v>49637</v>
      </c>
      <c r="G8972">
        <v>3591</v>
      </c>
      <c r="H8972">
        <v>47841</v>
      </c>
      <c r="I8972">
        <v>356567</v>
      </c>
      <c r="J8972">
        <v>7.18</v>
      </c>
    </row>
    <row r="8973" spans="1:10" x14ac:dyDescent="0.45">
      <c r="A8973">
        <v>2013</v>
      </c>
      <c r="B8973">
        <v>86</v>
      </c>
      <c r="C8973">
        <v>8.2519999999999996E-2</v>
      </c>
      <c r="D8973">
        <v>7.9250000000000001E-2</v>
      </c>
      <c r="E8973">
        <v>0.5</v>
      </c>
      <c r="F8973">
        <v>46046</v>
      </c>
      <c r="G8973">
        <v>3649</v>
      </c>
      <c r="H8973">
        <v>44221</v>
      </c>
      <c r="I8973">
        <v>308725</v>
      </c>
      <c r="J8973">
        <v>6.7</v>
      </c>
    </row>
    <row r="8974" spans="1:10" x14ac:dyDescent="0.45">
      <c r="A8974">
        <v>2013</v>
      </c>
      <c r="B8974">
        <v>87</v>
      </c>
      <c r="C8974">
        <v>9.2630000000000004E-2</v>
      </c>
      <c r="D8974">
        <v>8.8529999999999998E-2</v>
      </c>
      <c r="E8974">
        <v>0.5</v>
      </c>
      <c r="F8974">
        <v>42397</v>
      </c>
      <c r="G8974">
        <v>3753</v>
      </c>
      <c r="H8974">
        <v>40520</v>
      </c>
      <c r="I8974">
        <v>264504</v>
      </c>
      <c r="J8974">
        <v>6.24</v>
      </c>
    </row>
    <row r="8975" spans="1:10" x14ac:dyDescent="0.45">
      <c r="A8975">
        <v>2013</v>
      </c>
      <c r="B8975">
        <v>88</v>
      </c>
      <c r="C8975">
        <v>0.10347000000000001</v>
      </c>
      <c r="D8975">
        <v>9.8379999999999995E-2</v>
      </c>
      <c r="E8975">
        <v>0.5</v>
      </c>
      <c r="F8975">
        <v>38643</v>
      </c>
      <c r="G8975">
        <v>3802</v>
      </c>
      <c r="H8975">
        <v>36742</v>
      </c>
      <c r="I8975">
        <v>223984</v>
      </c>
      <c r="J8975">
        <v>5.8</v>
      </c>
    </row>
    <row r="8976" spans="1:10" x14ac:dyDescent="0.45">
      <c r="A8976">
        <v>2013</v>
      </c>
      <c r="B8976">
        <v>89</v>
      </c>
      <c r="C8976">
        <v>0.11676</v>
      </c>
      <c r="D8976">
        <v>0.11032</v>
      </c>
      <c r="E8976">
        <v>0.5</v>
      </c>
      <c r="F8976">
        <v>34842</v>
      </c>
      <c r="G8976">
        <v>3844</v>
      </c>
      <c r="H8976">
        <v>32920</v>
      </c>
      <c r="I8976">
        <v>187242</v>
      </c>
      <c r="J8976">
        <v>5.37</v>
      </c>
    </row>
    <row r="8977" spans="1:10" x14ac:dyDescent="0.45">
      <c r="A8977">
        <v>2013</v>
      </c>
      <c r="B8977">
        <v>90</v>
      </c>
      <c r="C8977">
        <v>0.13170999999999999</v>
      </c>
      <c r="D8977">
        <v>0.12357</v>
      </c>
      <c r="E8977">
        <v>0.5</v>
      </c>
      <c r="F8977">
        <v>30998</v>
      </c>
      <c r="G8977">
        <v>3831</v>
      </c>
      <c r="H8977">
        <v>29083</v>
      </c>
      <c r="I8977">
        <v>154322</v>
      </c>
      <c r="J8977">
        <v>4.9800000000000004</v>
      </c>
    </row>
    <row r="8978" spans="1:10" x14ac:dyDescent="0.45">
      <c r="A8978">
        <v>2013</v>
      </c>
      <c r="B8978">
        <v>91</v>
      </c>
      <c r="C8978">
        <v>0.14860999999999999</v>
      </c>
      <c r="D8978">
        <v>0.13833000000000001</v>
      </c>
      <c r="E8978">
        <v>0.5</v>
      </c>
      <c r="F8978">
        <v>27168</v>
      </c>
      <c r="G8978">
        <v>3758</v>
      </c>
      <c r="H8978">
        <v>25288</v>
      </c>
      <c r="I8978">
        <v>125239</v>
      </c>
      <c r="J8978">
        <v>4.6100000000000003</v>
      </c>
    </row>
    <row r="8979" spans="1:10" x14ac:dyDescent="0.45">
      <c r="A8979">
        <v>2013</v>
      </c>
      <c r="B8979">
        <v>92</v>
      </c>
      <c r="C8979">
        <v>0.16583000000000001</v>
      </c>
      <c r="D8979">
        <v>0.15312999999999999</v>
      </c>
      <c r="E8979">
        <v>0.5</v>
      </c>
      <c r="F8979">
        <v>23409</v>
      </c>
      <c r="G8979">
        <v>3585</v>
      </c>
      <c r="H8979">
        <v>21617</v>
      </c>
      <c r="I8979">
        <v>99951</v>
      </c>
      <c r="J8979">
        <v>4.2699999999999996</v>
      </c>
    </row>
    <row r="8980" spans="1:10" x14ac:dyDescent="0.45">
      <c r="A8980">
        <v>2013</v>
      </c>
      <c r="B8980">
        <v>93</v>
      </c>
      <c r="C8980">
        <v>0.19141</v>
      </c>
      <c r="D8980">
        <v>0.17469000000000001</v>
      </c>
      <c r="E8980">
        <v>0.5</v>
      </c>
      <c r="F8980">
        <v>19825</v>
      </c>
      <c r="G8980">
        <v>3463</v>
      </c>
      <c r="H8980">
        <v>18093</v>
      </c>
      <c r="I8980">
        <v>78334</v>
      </c>
      <c r="J8980">
        <v>3.95</v>
      </c>
    </row>
    <row r="8981" spans="1:10" x14ac:dyDescent="0.45">
      <c r="A8981">
        <v>2013</v>
      </c>
      <c r="B8981">
        <v>94</v>
      </c>
      <c r="C8981">
        <v>0.20904</v>
      </c>
      <c r="D8981">
        <v>0.18926000000000001</v>
      </c>
      <c r="E8981">
        <v>0.5</v>
      </c>
      <c r="F8981">
        <v>16361</v>
      </c>
      <c r="G8981">
        <v>3097</v>
      </c>
      <c r="H8981">
        <v>14813</v>
      </c>
      <c r="I8981">
        <v>60241</v>
      </c>
      <c r="J8981">
        <v>3.68</v>
      </c>
    </row>
    <row r="8982" spans="1:10" x14ac:dyDescent="0.45">
      <c r="A8982">
        <v>2013</v>
      </c>
      <c r="B8982">
        <v>95</v>
      </c>
      <c r="C8982">
        <v>0.22943</v>
      </c>
      <c r="D8982">
        <v>0.20582</v>
      </c>
      <c r="E8982">
        <v>0.5</v>
      </c>
      <c r="F8982">
        <v>13265</v>
      </c>
      <c r="G8982">
        <v>2730</v>
      </c>
      <c r="H8982">
        <v>11900</v>
      </c>
      <c r="I8982">
        <v>45428</v>
      </c>
      <c r="J8982">
        <v>3.42</v>
      </c>
    </row>
    <row r="8983" spans="1:10" x14ac:dyDescent="0.45">
      <c r="A8983">
        <v>2013</v>
      </c>
      <c r="B8983">
        <v>96</v>
      </c>
      <c r="C8983">
        <v>0.25335000000000002</v>
      </c>
      <c r="D8983">
        <v>0.22486999999999999</v>
      </c>
      <c r="E8983">
        <v>0.5</v>
      </c>
      <c r="F8983">
        <v>10535</v>
      </c>
      <c r="G8983">
        <v>2369</v>
      </c>
      <c r="H8983">
        <v>9350</v>
      </c>
      <c r="I8983">
        <v>33528</v>
      </c>
      <c r="J8983">
        <v>3.18</v>
      </c>
    </row>
    <row r="8984" spans="1:10" x14ac:dyDescent="0.45">
      <c r="A8984">
        <v>2013</v>
      </c>
      <c r="B8984">
        <v>97</v>
      </c>
      <c r="C8984">
        <v>0.27887000000000001</v>
      </c>
      <c r="D8984">
        <v>0.24474000000000001</v>
      </c>
      <c r="E8984">
        <v>0.5</v>
      </c>
      <c r="F8984">
        <v>8166</v>
      </c>
      <c r="G8984">
        <v>1999</v>
      </c>
      <c r="H8984">
        <v>7167</v>
      </c>
      <c r="I8984">
        <v>24178</v>
      </c>
      <c r="J8984">
        <v>2.96</v>
      </c>
    </row>
    <row r="8985" spans="1:10" x14ac:dyDescent="0.45">
      <c r="A8985">
        <v>2013</v>
      </c>
      <c r="B8985">
        <v>98</v>
      </c>
      <c r="C8985">
        <v>0.30590000000000001</v>
      </c>
      <c r="D8985">
        <v>0.26532</v>
      </c>
      <c r="E8985">
        <v>0.5</v>
      </c>
      <c r="F8985">
        <v>6167</v>
      </c>
      <c r="G8985">
        <v>1636</v>
      </c>
      <c r="H8985">
        <v>5349</v>
      </c>
      <c r="I8985">
        <v>17011</v>
      </c>
      <c r="J8985">
        <v>2.76</v>
      </c>
    </row>
    <row r="8986" spans="1:10" x14ac:dyDescent="0.45">
      <c r="A8986">
        <v>2013</v>
      </c>
      <c r="B8986">
        <v>99</v>
      </c>
      <c r="C8986">
        <v>0.33433000000000002</v>
      </c>
      <c r="D8986">
        <v>0.28644999999999998</v>
      </c>
      <c r="E8986">
        <v>0.5</v>
      </c>
      <c r="F8986">
        <v>4531</v>
      </c>
      <c r="G8986">
        <v>1298</v>
      </c>
      <c r="H8986">
        <v>3882</v>
      </c>
      <c r="I8986">
        <v>11662</v>
      </c>
      <c r="J8986">
        <v>2.57</v>
      </c>
    </row>
    <row r="8987" spans="1:10" x14ac:dyDescent="0.45">
      <c r="A8987">
        <v>2013</v>
      </c>
      <c r="B8987">
        <v>100</v>
      </c>
      <c r="C8987">
        <v>0.36403000000000002</v>
      </c>
      <c r="D8987">
        <v>0.30797000000000002</v>
      </c>
      <c r="E8987">
        <v>0.5</v>
      </c>
      <c r="F8987">
        <v>3233</v>
      </c>
      <c r="G8987">
        <v>996</v>
      </c>
      <c r="H8987">
        <v>2735</v>
      </c>
      <c r="I8987">
        <v>7780</v>
      </c>
      <c r="J8987">
        <v>2.41</v>
      </c>
    </row>
    <row r="8988" spans="1:10" x14ac:dyDescent="0.45">
      <c r="A8988">
        <v>2013</v>
      </c>
      <c r="B8988">
        <v>101</v>
      </c>
      <c r="C8988">
        <v>0.39478999999999997</v>
      </c>
      <c r="D8988">
        <v>0.32971</v>
      </c>
      <c r="E8988">
        <v>0.5</v>
      </c>
      <c r="F8988">
        <v>2237</v>
      </c>
      <c r="G8988">
        <v>738</v>
      </c>
      <c r="H8988">
        <v>1869</v>
      </c>
      <c r="I8988">
        <v>5045</v>
      </c>
      <c r="J8988">
        <v>2.25</v>
      </c>
    </row>
    <row r="8989" spans="1:10" x14ac:dyDescent="0.45">
      <c r="A8989">
        <v>2013</v>
      </c>
      <c r="B8989">
        <v>102</v>
      </c>
      <c r="C8989">
        <v>0.42642000000000002</v>
      </c>
      <c r="D8989">
        <v>0.35148000000000001</v>
      </c>
      <c r="E8989">
        <v>0.5</v>
      </c>
      <c r="F8989">
        <v>1500</v>
      </c>
      <c r="G8989">
        <v>527</v>
      </c>
      <c r="H8989">
        <v>1236</v>
      </c>
      <c r="I8989">
        <v>3176</v>
      </c>
      <c r="J8989">
        <v>2.12</v>
      </c>
    </row>
    <row r="8990" spans="1:10" x14ac:dyDescent="0.45">
      <c r="A8990">
        <v>2013</v>
      </c>
      <c r="B8990">
        <v>103</v>
      </c>
      <c r="C8990">
        <v>0.45865</v>
      </c>
      <c r="D8990">
        <v>0.37308999999999998</v>
      </c>
      <c r="E8990">
        <v>0.5</v>
      </c>
      <c r="F8990">
        <v>973</v>
      </c>
      <c r="G8990">
        <v>363</v>
      </c>
      <c r="H8990">
        <v>791</v>
      </c>
      <c r="I8990">
        <v>1940</v>
      </c>
      <c r="J8990">
        <v>1.99</v>
      </c>
    </row>
    <row r="8991" spans="1:10" x14ac:dyDescent="0.45">
      <c r="A8991">
        <v>2013</v>
      </c>
      <c r="B8991">
        <v>104</v>
      </c>
      <c r="C8991">
        <v>0.49124000000000001</v>
      </c>
      <c r="D8991">
        <v>0.39437</v>
      </c>
      <c r="E8991">
        <v>0.5</v>
      </c>
      <c r="F8991">
        <v>610</v>
      </c>
      <c r="G8991">
        <v>240</v>
      </c>
      <c r="H8991">
        <v>489</v>
      </c>
      <c r="I8991">
        <v>1149</v>
      </c>
      <c r="J8991">
        <v>1.88</v>
      </c>
    </row>
    <row r="8992" spans="1:10" x14ac:dyDescent="0.45">
      <c r="A8992">
        <v>2013</v>
      </c>
      <c r="B8992">
        <v>105</v>
      </c>
      <c r="C8992">
        <v>0.52390000000000003</v>
      </c>
      <c r="D8992">
        <v>0.41515000000000002</v>
      </c>
      <c r="E8992">
        <v>0.5</v>
      </c>
      <c r="F8992">
        <v>369</v>
      </c>
      <c r="G8992">
        <v>153</v>
      </c>
      <c r="H8992">
        <v>293</v>
      </c>
      <c r="I8992">
        <v>659</v>
      </c>
      <c r="J8992">
        <v>1.79</v>
      </c>
    </row>
    <row r="8993" spans="1:10" x14ac:dyDescent="0.45">
      <c r="A8993">
        <v>2013</v>
      </c>
      <c r="B8993">
        <v>106</v>
      </c>
      <c r="C8993">
        <v>0.55635999999999997</v>
      </c>
      <c r="D8993">
        <v>0.43526999999999999</v>
      </c>
      <c r="E8993">
        <v>0.5</v>
      </c>
      <c r="F8993">
        <v>216</v>
      </c>
      <c r="G8993">
        <v>94</v>
      </c>
      <c r="H8993">
        <v>169</v>
      </c>
      <c r="I8993">
        <v>367</v>
      </c>
      <c r="J8993">
        <v>1.7</v>
      </c>
    </row>
    <row r="8994" spans="1:10" x14ac:dyDescent="0.45">
      <c r="A8994">
        <v>2013</v>
      </c>
      <c r="B8994">
        <v>107</v>
      </c>
      <c r="C8994">
        <v>0.58833999999999997</v>
      </c>
      <c r="D8994">
        <v>0.45461000000000001</v>
      </c>
      <c r="E8994">
        <v>0.5</v>
      </c>
      <c r="F8994">
        <v>122</v>
      </c>
      <c r="G8994">
        <v>55</v>
      </c>
      <c r="H8994">
        <v>94</v>
      </c>
      <c r="I8994">
        <v>198</v>
      </c>
      <c r="J8994">
        <v>1.62</v>
      </c>
    </row>
    <row r="8995" spans="1:10" x14ac:dyDescent="0.45">
      <c r="A8995">
        <v>2013</v>
      </c>
      <c r="B8995">
        <v>108</v>
      </c>
      <c r="C8995">
        <v>0.61960000000000004</v>
      </c>
      <c r="D8995">
        <v>0.47305000000000003</v>
      </c>
      <c r="E8995">
        <v>0.5</v>
      </c>
      <c r="F8995">
        <v>67</v>
      </c>
      <c r="G8995">
        <v>31</v>
      </c>
      <c r="H8995">
        <v>51</v>
      </c>
      <c r="I8995">
        <v>104</v>
      </c>
      <c r="J8995">
        <v>1.56</v>
      </c>
    </row>
    <row r="8996" spans="1:10" x14ac:dyDescent="0.45">
      <c r="A8996">
        <v>2013</v>
      </c>
      <c r="B8996">
        <v>109</v>
      </c>
      <c r="C8996">
        <v>0.64988999999999997</v>
      </c>
      <c r="D8996">
        <v>0.49049999999999999</v>
      </c>
      <c r="E8996">
        <v>0.5</v>
      </c>
      <c r="F8996">
        <v>35</v>
      </c>
      <c r="G8996">
        <v>17</v>
      </c>
      <c r="H8996">
        <v>26</v>
      </c>
      <c r="I8996">
        <v>53</v>
      </c>
      <c r="J8996">
        <v>1.51</v>
      </c>
    </row>
    <row r="8997" spans="1:10" x14ac:dyDescent="0.45">
      <c r="A8997">
        <v>2013</v>
      </c>
      <c r="B8997" t="s">
        <v>20</v>
      </c>
      <c r="C8997">
        <v>0.67901999999999996</v>
      </c>
      <c r="D8997">
        <v>1</v>
      </c>
      <c r="E8997">
        <v>1.47</v>
      </c>
      <c r="F8997">
        <v>18</v>
      </c>
      <c r="G8997">
        <v>18</v>
      </c>
      <c r="H8997">
        <v>26</v>
      </c>
      <c r="I8997">
        <v>26</v>
      </c>
      <c r="J8997">
        <v>1.47</v>
      </c>
    </row>
    <row r="8998" spans="1:10" x14ac:dyDescent="0.45">
      <c r="A8998">
        <v>2014</v>
      </c>
      <c r="B8998">
        <v>0</v>
      </c>
      <c r="C8998">
        <v>5.3400000000000001E-3</v>
      </c>
      <c r="D8998">
        <v>5.3200000000000001E-3</v>
      </c>
      <c r="E8998">
        <v>0.14000000000000001</v>
      </c>
      <c r="F8998">
        <v>100000</v>
      </c>
      <c r="G8998">
        <v>532</v>
      </c>
      <c r="H8998">
        <v>99542</v>
      </c>
      <c r="I8998">
        <v>8147225</v>
      </c>
      <c r="J8998">
        <v>81.47</v>
      </c>
    </row>
    <row r="8999" spans="1:10" x14ac:dyDescent="0.45">
      <c r="A8999">
        <v>2014</v>
      </c>
      <c r="B8999">
        <v>1</v>
      </c>
      <c r="C8999">
        <v>3.4000000000000002E-4</v>
      </c>
      <c r="D8999">
        <v>3.4000000000000002E-4</v>
      </c>
      <c r="E8999">
        <v>0.5</v>
      </c>
      <c r="F8999">
        <v>99468</v>
      </c>
      <c r="G8999">
        <v>34</v>
      </c>
      <c r="H8999">
        <v>99451</v>
      </c>
      <c r="I8999">
        <v>8047683</v>
      </c>
      <c r="J8999">
        <v>80.91</v>
      </c>
    </row>
    <row r="9000" spans="1:10" x14ac:dyDescent="0.45">
      <c r="A9000">
        <v>2014</v>
      </c>
      <c r="B9000">
        <v>2</v>
      </c>
      <c r="C9000">
        <v>2.2000000000000001E-4</v>
      </c>
      <c r="D9000">
        <v>2.2000000000000001E-4</v>
      </c>
      <c r="E9000">
        <v>0.5</v>
      </c>
      <c r="F9000">
        <v>99434</v>
      </c>
      <c r="G9000">
        <v>22</v>
      </c>
      <c r="H9000">
        <v>99423</v>
      </c>
      <c r="I9000">
        <v>7948232</v>
      </c>
      <c r="J9000">
        <v>79.930000000000007</v>
      </c>
    </row>
    <row r="9001" spans="1:10" x14ac:dyDescent="0.45">
      <c r="A9001">
        <v>2014</v>
      </c>
      <c r="B9001">
        <v>3</v>
      </c>
      <c r="C9001">
        <v>1.6000000000000001E-4</v>
      </c>
      <c r="D9001">
        <v>1.6000000000000001E-4</v>
      </c>
      <c r="E9001">
        <v>0.5</v>
      </c>
      <c r="F9001">
        <v>99412</v>
      </c>
      <c r="G9001">
        <v>16</v>
      </c>
      <c r="H9001">
        <v>99404</v>
      </c>
      <c r="I9001">
        <v>7848809</v>
      </c>
      <c r="J9001">
        <v>78.95</v>
      </c>
    </row>
    <row r="9002" spans="1:10" x14ac:dyDescent="0.45">
      <c r="A9002">
        <v>2014</v>
      </c>
      <c r="B9002">
        <v>4</v>
      </c>
      <c r="C9002">
        <v>1.2999999999999999E-4</v>
      </c>
      <c r="D9002">
        <v>1.2999999999999999E-4</v>
      </c>
      <c r="E9002">
        <v>0.5</v>
      </c>
      <c r="F9002">
        <v>99396</v>
      </c>
      <c r="G9002">
        <v>13</v>
      </c>
      <c r="H9002">
        <v>99390</v>
      </c>
      <c r="I9002">
        <v>7749405</v>
      </c>
      <c r="J9002">
        <v>77.959999999999994</v>
      </c>
    </row>
    <row r="9003" spans="1:10" x14ac:dyDescent="0.45">
      <c r="A9003">
        <v>2014</v>
      </c>
      <c r="B9003">
        <v>5</v>
      </c>
      <c r="C9003">
        <v>1.2E-4</v>
      </c>
      <c r="D9003">
        <v>1.2E-4</v>
      </c>
      <c r="E9003">
        <v>0.5</v>
      </c>
      <c r="F9003">
        <v>99383</v>
      </c>
      <c r="G9003">
        <v>12</v>
      </c>
      <c r="H9003">
        <v>99377</v>
      </c>
      <c r="I9003">
        <v>7650015</v>
      </c>
      <c r="J9003">
        <v>76.97</v>
      </c>
    </row>
    <row r="9004" spans="1:10" x14ac:dyDescent="0.45">
      <c r="A9004">
        <v>2014</v>
      </c>
      <c r="B9004">
        <v>6</v>
      </c>
      <c r="C9004">
        <v>1E-4</v>
      </c>
      <c r="D9004">
        <v>1E-4</v>
      </c>
      <c r="E9004">
        <v>0.5</v>
      </c>
      <c r="F9004">
        <v>99371</v>
      </c>
      <c r="G9004">
        <v>10</v>
      </c>
      <c r="H9004">
        <v>99366</v>
      </c>
      <c r="I9004">
        <v>7550638</v>
      </c>
      <c r="J9004">
        <v>75.98</v>
      </c>
    </row>
    <row r="9005" spans="1:10" x14ac:dyDescent="0.45">
      <c r="A9005">
        <v>2014</v>
      </c>
      <c r="B9005">
        <v>7</v>
      </c>
      <c r="C9005">
        <v>9.0000000000000006E-5</v>
      </c>
      <c r="D9005">
        <v>9.0000000000000006E-5</v>
      </c>
      <c r="E9005">
        <v>0.5</v>
      </c>
      <c r="F9005">
        <v>99361</v>
      </c>
      <c r="G9005">
        <v>9</v>
      </c>
      <c r="H9005">
        <v>99357</v>
      </c>
      <c r="I9005">
        <v>7451272</v>
      </c>
      <c r="J9005">
        <v>74.989999999999995</v>
      </c>
    </row>
    <row r="9006" spans="1:10" x14ac:dyDescent="0.45">
      <c r="A9006">
        <v>2014</v>
      </c>
      <c r="B9006">
        <v>8</v>
      </c>
      <c r="C9006">
        <v>9.0000000000000006E-5</v>
      </c>
      <c r="D9006">
        <v>9.0000000000000006E-5</v>
      </c>
      <c r="E9006">
        <v>0.5</v>
      </c>
      <c r="F9006">
        <v>99352</v>
      </c>
      <c r="G9006">
        <v>9</v>
      </c>
      <c r="H9006">
        <v>99347</v>
      </c>
      <c r="I9006">
        <v>7351915</v>
      </c>
      <c r="J9006">
        <v>74</v>
      </c>
    </row>
    <row r="9007" spans="1:10" x14ac:dyDescent="0.45">
      <c r="A9007">
        <v>2014</v>
      </c>
      <c r="B9007">
        <v>9</v>
      </c>
      <c r="C9007">
        <v>9.0000000000000006E-5</v>
      </c>
      <c r="D9007">
        <v>9.0000000000000006E-5</v>
      </c>
      <c r="E9007">
        <v>0.5</v>
      </c>
      <c r="F9007">
        <v>99343</v>
      </c>
      <c r="G9007">
        <v>9</v>
      </c>
      <c r="H9007">
        <v>99338</v>
      </c>
      <c r="I9007">
        <v>7252568</v>
      </c>
      <c r="J9007">
        <v>73.010000000000005</v>
      </c>
    </row>
    <row r="9008" spans="1:10" x14ac:dyDescent="0.45">
      <c r="A9008">
        <v>2014</v>
      </c>
      <c r="B9008">
        <v>10</v>
      </c>
      <c r="C9008">
        <v>8.0000000000000007E-5</v>
      </c>
      <c r="D9008">
        <v>8.0000000000000007E-5</v>
      </c>
      <c r="E9008">
        <v>0.5</v>
      </c>
      <c r="F9008">
        <v>99334</v>
      </c>
      <c r="G9008">
        <v>8</v>
      </c>
      <c r="H9008">
        <v>99330</v>
      </c>
      <c r="I9008">
        <v>7153230</v>
      </c>
      <c r="J9008">
        <v>72.010000000000005</v>
      </c>
    </row>
    <row r="9009" spans="1:10" x14ac:dyDescent="0.45">
      <c r="A9009">
        <v>2014</v>
      </c>
      <c r="B9009">
        <v>11</v>
      </c>
      <c r="C9009">
        <v>9.0000000000000006E-5</v>
      </c>
      <c r="D9009">
        <v>9.0000000000000006E-5</v>
      </c>
      <c r="E9009">
        <v>0.5</v>
      </c>
      <c r="F9009">
        <v>99326</v>
      </c>
      <c r="G9009">
        <v>9</v>
      </c>
      <c r="H9009">
        <v>99321</v>
      </c>
      <c r="I9009">
        <v>7053900</v>
      </c>
      <c r="J9009">
        <v>71.02</v>
      </c>
    </row>
    <row r="9010" spans="1:10" x14ac:dyDescent="0.45">
      <c r="A9010">
        <v>2014</v>
      </c>
      <c r="B9010">
        <v>12</v>
      </c>
      <c r="C9010">
        <v>1.1E-4</v>
      </c>
      <c r="D9010">
        <v>1.1E-4</v>
      </c>
      <c r="E9010">
        <v>0.5</v>
      </c>
      <c r="F9010">
        <v>99316</v>
      </c>
      <c r="G9010">
        <v>11</v>
      </c>
      <c r="H9010">
        <v>99311</v>
      </c>
      <c r="I9010">
        <v>6954580</v>
      </c>
      <c r="J9010">
        <v>70.02</v>
      </c>
    </row>
    <row r="9011" spans="1:10" x14ac:dyDescent="0.45">
      <c r="A9011">
        <v>2014</v>
      </c>
      <c r="B9011">
        <v>13</v>
      </c>
      <c r="C9011">
        <v>1.2999999999999999E-4</v>
      </c>
      <c r="D9011">
        <v>1.2999999999999999E-4</v>
      </c>
      <c r="E9011">
        <v>0.5</v>
      </c>
      <c r="F9011">
        <v>99305</v>
      </c>
      <c r="G9011">
        <v>13</v>
      </c>
      <c r="H9011">
        <v>99299</v>
      </c>
      <c r="I9011">
        <v>6855269</v>
      </c>
      <c r="J9011">
        <v>69.03</v>
      </c>
    </row>
    <row r="9012" spans="1:10" x14ac:dyDescent="0.45">
      <c r="A9012">
        <v>2014</v>
      </c>
      <c r="B9012">
        <v>14</v>
      </c>
      <c r="C9012">
        <v>1.3999999999999999E-4</v>
      </c>
      <c r="D9012">
        <v>1.3999999999999999E-4</v>
      </c>
      <c r="E9012">
        <v>0.5</v>
      </c>
      <c r="F9012">
        <v>99293</v>
      </c>
      <c r="G9012">
        <v>14</v>
      </c>
      <c r="H9012">
        <v>99286</v>
      </c>
      <c r="I9012">
        <v>6755970</v>
      </c>
      <c r="J9012">
        <v>68.040000000000006</v>
      </c>
    </row>
    <row r="9013" spans="1:10" x14ac:dyDescent="0.45">
      <c r="A9013">
        <v>2014</v>
      </c>
      <c r="B9013">
        <v>15</v>
      </c>
      <c r="C9013">
        <v>1.8000000000000001E-4</v>
      </c>
      <c r="D9013">
        <v>1.8000000000000001E-4</v>
      </c>
      <c r="E9013">
        <v>0.5</v>
      </c>
      <c r="F9013">
        <v>99279</v>
      </c>
      <c r="G9013">
        <v>18</v>
      </c>
      <c r="H9013">
        <v>99270</v>
      </c>
      <c r="I9013">
        <v>6656684</v>
      </c>
      <c r="J9013">
        <v>67.05</v>
      </c>
    </row>
    <row r="9014" spans="1:10" x14ac:dyDescent="0.45">
      <c r="A9014">
        <v>2014</v>
      </c>
      <c r="B9014">
        <v>16</v>
      </c>
      <c r="C9014">
        <v>2.2000000000000001E-4</v>
      </c>
      <c r="D9014">
        <v>2.2000000000000001E-4</v>
      </c>
      <c r="E9014">
        <v>0.5</v>
      </c>
      <c r="F9014">
        <v>99261</v>
      </c>
      <c r="G9014">
        <v>21</v>
      </c>
      <c r="H9014">
        <v>99250</v>
      </c>
      <c r="I9014">
        <v>6557415</v>
      </c>
      <c r="J9014">
        <v>66.06</v>
      </c>
    </row>
    <row r="9015" spans="1:10" x14ac:dyDescent="0.45">
      <c r="A9015">
        <v>2014</v>
      </c>
      <c r="B9015">
        <v>17</v>
      </c>
      <c r="C9015">
        <v>2.7E-4</v>
      </c>
      <c r="D9015">
        <v>2.7E-4</v>
      </c>
      <c r="E9015">
        <v>0.5</v>
      </c>
      <c r="F9015">
        <v>99240</v>
      </c>
      <c r="G9015">
        <v>26</v>
      </c>
      <c r="H9015">
        <v>99226</v>
      </c>
      <c r="I9015">
        <v>6458164</v>
      </c>
      <c r="J9015">
        <v>65.08</v>
      </c>
    </row>
    <row r="9016" spans="1:10" x14ac:dyDescent="0.45">
      <c r="A9016">
        <v>2014</v>
      </c>
      <c r="B9016">
        <v>18</v>
      </c>
      <c r="C9016">
        <v>3.1E-4</v>
      </c>
      <c r="D9016">
        <v>3.1E-4</v>
      </c>
      <c r="E9016">
        <v>0.5</v>
      </c>
      <c r="F9016">
        <v>99213</v>
      </c>
      <c r="G9016">
        <v>31</v>
      </c>
      <c r="H9016">
        <v>99198</v>
      </c>
      <c r="I9016">
        <v>6358938</v>
      </c>
      <c r="J9016">
        <v>64.09</v>
      </c>
    </row>
    <row r="9017" spans="1:10" x14ac:dyDescent="0.45">
      <c r="A9017">
        <v>2014</v>
      </c>
      <c r="B9017">
        <v>19</v>
      </c>
      <c r="C9017">
        <v>3.6000000000000002E-4</v>
      </c>
      <c r="D9017">
        <v>3.6000000000000002E-4</v>
      </c>
      <c r="E9017">
        <v>0.5</v>
      </c>
      <c r="F9017">
        <v>99182</v>
      </c>
      <c r="G9017">
        <v>36</v>
      </c>
      <c r="H9017">
        <v>99164</v>
      </c>
      <c r="I9017">
        <v>6259740</v>
      </c>
      <c r="J9017">
        <v>63.11</v>
      </c>
    </row>
    <row r="9018" spans="1:10" x14ac:dyDescent="0.45">
      <c r="A9018">
        <v>2014</v>
      </c>
      <c r="B9018">
        <v>20</v>
      </c>
      <c r="C9018">
        <v>3.8000000000000002E-4</v>
      </c>
      <c r="D9018">
        <v>3.8000000000000002E-4</v>
      </c>
      <c r="E9018">
        <v>0.5</v>
      </c>
      <c r="F9018">
        <v>99146</v>
      </c>
      <c r="G9018">
        <v>38</v>
      </c>
      <c r="H9018">
        <v>99127</v>
      </c>
      <c r="I9018">
        <v>6160576</v>
      </c>
      <c r="J9018">
        <v>62.14</v>
      </c>
    </row>
    <row r="9019" spans="1:10" x14ac:dyDescent="0.45">
      <c r="A9019">
        <v>2014</v>
      </c>
      <c r="B9019">
        <v>21</v>
      </c>
      <c r="C9019">
        <v>4.4999999999999999E-4</v>
      </c>
      <c r="D9019">
        <v>4.4999999999999999E-4</v>
      </c>
      <c r="E9019">
        <v>0.5</v>
      </c>
      <c r="F9019">
        <v>99108</v>
      </c>
      <c r="G9019">
        <v>44</v>
      </c>
      <c r="H9019">
        <v>99086</v>
      </c>
      <c r="I9019">
        <v>6061449</v>
      </c>
      <c r="J9019">
        <v>61.16</v>
      </c>
    </row>
    <row r="9020" spans="1:10" x14ac:dyDescent="0.45">
      <c r="A9020">
        <v>2014</v>
      </c>
      <c r="B9020">
        <v>22</v>
      </c>
      <c r="C9020">
        <v>4.6000000000000001E-4</v>
      </c>
      <c r="D9020">
        <v>4.6000000000000001E-4</v>
      </c>
      <c r="E9020">
        <v>0.5</v>
      </c>
      <c r="F9020">
        <v>99064</v>
      </c>
      <c r="G9020">
        <v>46</v>
      </c>
      <c r="H9020">
        <v>99041</v>
      </c>
      <c r="I9020">
        <v>5962362</v>
      </c>
      <c r="J9020">
        <v>60.19</v>
      </c>
    </row>
    <row r="9021" spans="1:10" x14ac:dyDescent="0.45">
      <c r="A9021">
        <v>2014</v>
      </c>
      <c r="B9021">
        <v>23</v>
      </c>
      <c r="C9021">
        <v>4.4000000000000002E-4</v>
      </c>
      <c r="D9021">
        <v>4.4000000000000002E-4</v>
      </c>
      <c r="E9021">
        <v>0.5</v>
      </c>
      <c r="F9021">
        <v>99018</v>
      </c>
      <c r="G9021">
        <v>44</v>
      </c>
      <c r="H9021">
        <v>98996</v>
      </c>
      <c r="I9021">
        <v>5863321</v>
      </c>
      <c r="J9021">
        <v>59.21</v>
      </c>
    </row>
    <row r="9022" spans="1:10" x14ac:dyDescent="0.45">
      <c r="A9022">
        <v>2014</v>
      </c>
      <c r="B9022">
        <v>24</v>
      </c>
      <c r="C9022">
        <v>4.6999999999999999E-4</v>
      </c>
      <c r="D9022">
        <v>4.6999999999999999E-4</v>
      </c>
      <c r="E9022">
        <v>0.5</v>
      </c>
      <c r="F9022">
        <v>98974</v>
      </c>
      <c r="G9022">
        <v>46</v>
      </c>
      <c r="H9022">
        <v>98951</v>
      </c>
      <c r="I9022">
        <v>5764325</v>
      </c>
      <c r="J9022">
        <v>58.24</v>
      </c>
    </row>
    <row r="9023" spans="1:10" x14ac:dyDescent="0.45">
      <c r="A9023">
        <v>2014</v>
      </c>
      <c r="B9023">
        <v>25</v>
      </c>
      <c r="C9023">
        <v>5.1000000000000004E-4</v>
      </c>
      <c r="D9023">
        <v>5.1000000000000004E-4</v>
      </c>
      <c r="E9023">
        <v>0.5</v>
      </c>
      <c r="F9023">
        <v>98928</v>
      </c>
      <c r="G9023">
        <v>51</v>
      </c>
      <c r="H9023">
        <v>98903</v>
      </c>
      <c r="I9023">
        <v>5665373</v>
      </c>
      <c r="J9023">
        <v>57.27</v>
      </c>
    </row>
    <row r="9024" spans="1:10" x14ac:dyDescent="0.45">
      <c r="A9024">
        <v>2014</v>
      </c>
      <c r="B9024">
        <v>26</v>
      </c>
      <c r="C9024">
        <v>5.6999999999999998E-4</v>
      </c>
      <c r="D9024">
        <v>5.6999999999999998E-4</v>
      </c>
      <c r="E9024">
        <v>0.5</v>
      </c>
      <c r="F9024">
        <v>98877</v>
      </c>
      <c r="G9024">
        <v>57</v>
      </c>
      <c r="H9024">
        <v>98849</v>
      </c>
      <c r="I9024">
        <v>5566470</v>
      </c>
      <c r="J9024">
        <v>56.3</v>
      </c>
    </row>
    <row r="9025" spans="1:10" x14ac:dyDescent="0.45">
      <c r="A9025">
        <v>2014</v>
      </c>
      <c r="B9025">
        <v>27</v>
      </c>
      <c r="C9025">
        <v>5.5999999999999995E-4</v>
      </c>
      <c r="D9025">
        <v>5.5999999999999995E-4</v>
      </c>
      <c r="E9025">
        <v>0.5</v>
      </c>
      <c r="F9025">
        <v>98821</v>
      </c>
      <c r="G9025">
        <v>55</v>
      </c>
      <c r="H9025">
        <v>98793</v>
      </c>
      <c r="I9025">
        <v>5467621</v>
      </c>
      <c r="J9025">
        <v>55.33</v>
      </c>
    </row>
    <row r="9026" spans="1:10" x14ac:dyDescent="0.45">
      <c r="A9026">
        <v>2014</v>
      </c>
      <c r="B9026">
        <v>28</v>
      </c>
      <c r="C9026">
        <v>6.0999999999999997E-4</v>
      </c>
      <c r="D9026">
        <v>6.0999999999999997E-4</v>
      </c>
      <c r="E9026">
        <v>0.5</v>
      </c>
      <c r="F9026">
        <v>98766</v>
      </c>
      <c r="G9026">
        <v>60</v>
      </c>
      <c r="H9026">
        <v>98736</v>
      </c>
      <c r="I9026">
        <v>5368828</v>
      </c>
      <c r="J9026">
        <v>54.36</v>
      </c>
    </row>
    <row r="9027" spans="1:10" x14ac:dyDescent="0.45">
      <c r="A9027">
        <v>2014</v>
      </c>
      <c r="B9027">
        <v>29</v>
      </c>
      <c r="C9027">
        <v>6.4999999999999997E-4</v>
      </c>
      <c r="D9027">
        <v>6.4999999999999997E-4</v>
      </c>
      <c r="E9027">
        <v>0.5</v>
      </c>
      <c r="F9027">
        <v>98705</v>
      </c>
      <c r="G9027">
        <v>65</v>
      </c>
      <c r="H9027">
        <v>98673</v>
      </c>
      <c r="I9027">
        <v>5270092</v>
      </c>
      <c r="J9027">
        <v>53.39</v>
      </c>
    </row>
    <row r="9028" spans="1:10" x14ac:dyDescent="0.45">
      <c r="A9028">
        <v>2014</v>
      </c>
      <c r="B9028">
        <v>30</v>
      </c>
      <c r="C9028">
        <v>6.4000000000000005E-4</v>
      </c>
      <c r="D9028">
        <v>6.4000000000000005E-4</v>
      </c>
      <c r="E9028">
        <v>0.5</v>
      </c>
      <c r="F9028">
        <v>98641</v>
      </c>
      <c r="G9028">
        <v>63</v>
      </c>
      <c r="H9028">
        <v>98609</v>
      </c>
      <c r="I9028">
        <v>5171419</v>
      </c>
      <c r="J9028">
        <v>52.43</v>
      </c>
    </row>
    <row r="9029" spans="1:10" x14ac:dyDescent="0.45">
      <c r="A9029">
        <v>2014</v>
      </c>
      <c r="B9029">
        <v>31</v>
      </c>
      <c r="C9029">
        <v>7.1000000000000002E-4</v>
      </c>
      <c r="D9029">
        <v>7.1000000000000002E-4</v>
      </c>
      <c r="E9029">
        <v>0.5</v>
      </c>
      <c r="F9029">
        <v>98577</v>
      </c>
      <c r="G9029">
        <v>70</v>
      </c>
      <c r="H9029">
        <v>98543</v>
      </c>
      <c r="I9029">
        <v>5072810</v>
      </c>
      <c r="J9029">
        <v>51.46</v>
      </c>
    </row>
    <row r="9030" spans="1:10" x14ac:dyDescent="0.45">
      <c r="A9030">
        <v>2014</v>
      </c>
      <c r="B9030">
        <v>32</v>
      </c>
      <c r="C9030">
        <v>7.6999999999999996E-4</v>
      </c>
      <c r="D9030">
        <v>7.6999999999999996E-4</v>
      </c>
      <c r="E9030">
        <v>0.5</v>
      </c>
      <c r="F9030">
        <v>98508</v>
      </c>
      <c r="G9030">
        <v>76</v>
      </c>
      <c r="H9030">
        <v>98470</v>
      </c>
      <c r="I9030">
        <v>4974268</v>
      </c>
      <c r="J9030">
        <v>50.5</v>
      </c>
    </row>
    <row r="9031" spans="1:10" x14ac:dyDescent="0.45">
      <c r="A9031">
        <v>2014</v>
      </c>
      <c r="B9031">
        <v>33</v>
      </c>
      <c r="C9031">
        <v>8.3000000000000001E-4</v>
      </c>
      <c r="D9031">
        <v>8.3000000000000001E-4</v>
      </c>
      <c r="E9031">
        <v>0.5</v>
      </c>
      <c r="F9031">
        <v>98432</v>
      </c>
      <c r="G9031">
        <v>81</v>
      </c>
      <c r="H9031">
        <v>98391</v>
      </c>
      <c r="I9031">
        <v>4875798</v>
      </c>
      <c r="J9031">
        <v>49.53</v>
      </c>
    </row>
    <row r="9032" spans="1:10" x14ac:dyDescent="0.45">
      <c r="A9032">
        <v>2014</v>
      </c>
      <c r="B9032">
        <v>34</v>
      </c>
      <c r="C9032">
        <v>8.7000000000000001E-4</v>
      </c>
      <c r="D9032">
        <v>8.7000000000000001E-4</v>
      </c>
      <c r="E9032">
        <v>0.5</v>
      </c>
      <c r="F9032">
        <v>98351</v>
      </c>
      <c r="G9032">
        <v>85</v>
      </c>
      <c r="H9032">
        <v>98308</v>
      </c>
      <c r="I9032">
        <v>4777406</v>
      </c>
      <c r="J9032">
        <v>48.58</v>
      </c>
    </row>
    <row r="9033" spans="1:10" x14ac:dyDescent="0.45">
      <c r="A9033">
        <v>2014</v>
      </c>
      <c r="B9033">
        <v>35</v>
      </c>
      <c r="C9033">
        <v>9.7999999999999997E-4</v>
      </c>
      <c r="D9033">
        <v>9.7999999999999997E-4</v>
      </c>
      <c r="E9033">
        <v>0.5</v>
      </c>
      <c r="F9033">
        <v>98265</v>
      </c>
      <c r="G9033">
        <v>96</v>
      </c>
      <c r="H9033">
        <v>98217</v>
      </c>
      <c r="I9033">
        <v>4679098</v>
      </c>
      <c r="J9033">
        <v>47.62</v>
      </c>
    </row>
    <row r="9034" spans="1:10" x14ac:dyDescent="0.45">
      <c r="A9034">
        <v>2014</v>
      </c>
      <c r="B9034">
        <v>36</v>
      </c>
      <c r="C9034">
        <v>9.8999999999999999E-4</v>
      </c>
      <c r="D9034">
        <v>9.7999999999999997E-4</v>
      </c>
      <c r="E9034">
        <v>0.5</v>
      </c>
      <c r="F9034">
        <v>98169</v>
      </c>
      <c r="G9034">
        <v>97</v>
      </c>
      <c r="H9034">
        <v>98121</v>
      </c>
      <c r="I9034">
        <v>4580881</v>
      </c>
      <c r="J9034">
        <v>46.66</v>
      </c>
    </row>
    <row r="9035" spans="1:10" x14ac:dyDescent="0.45">
      <c r="A9035">
        <v>2014</v>
      </c>
      <c r="B9035">
        <v>37</v>
      </c>
      <c r="C9035">
        <v>1.1000000000000001E-3</v>
      </c>
      <c r="D9035">
        <v>1.1000000000000001E-3</v>
      </c>
      <c r="E9035">
        <v>0.5</v>
      </c>
      <c r="F9035">
        <v>98072</v>
      </c>
      <c r="G9035">
        <v>107</v>
      </c>
      <c r="H9035">
        <v>98019</v>
      </c>
      <c r="I9035">
        <v>4482760</v>
      </c>
      <c r="J9035">
        <v>45.71</v>
      </c>
    </row>
    <row r="9036" spans="1:10" x14ac:dyDescent="0.45">
      <c r="A9036">
        <v>2014</v>
      </c>
      <c r="B9036">
        <v>38</v>
      </c>
      <c r="C9036">
        <v>1.15E-3</v>
      </c>
      <c r="D9036">
        <v>1.15E-3</v>
      </c>
      <c r="E9036">
        <v>0.5</v>
      </c>
      <c r="F9036">
        <v>97965</v>
      </c>
      <c r="G9036">
        <v>112</v>
      </c>
      <c r="H9036">
        <v>97909</v>
      </c>
      <c r="I9036">
        <v>4384741</v>
      </c>
      <c r="J9036">
        <v>44.76</v>
      </c>
    </row>
    <row r="9037" spans="1:10" x14ac:dyDescent="0.45">
      <c r="A9037">
        <v>2014</v>
      </c>
      <c r="B9037">
        <v>39</v>
      </c>
      <c r="C9037">
        <v>1.2099999999999999E-3</v>
      </c>
      <c r="D9037">
        <v>1.2099999999999999E-3</v>
      </c>
      <c r="E9037">
        <v>0.5</v>
      </c>
      <c r="F9037">
        <v>97853</v>
      </c>
      <c r="G9037">
        <v>118</v>
      </c>
      <c r="H9037">
        <v>97794</v>
      </c>
      <c r="I9037">
        <v>4286832</v>
      </c>
      <c r="J9037">
        <v>43.81</v>
      </c>
    </row>
    <row r="9038" spans="1:10" x14ac:dyDescent="0.45">
      <c r="A9038">
        <v>2014</v>
      </c>
      <c r="B9038">
        <v>40</v>
      </c>
      <c r="C9038">
        <v>1.2999999999999999E-3</v>
      </c>
      <c r="D9038">
        <v>1.2999999999999999E-3</v>
      </c>
      <c r="E9038">
        <v>0.5</v>
      </c>
      <c r="F9038">
        <v>97735</v>
      </c>
      <c r="G9038">
        <v>127</v>
      </c>
      <c r="H9038">
        <v>97671</v>
      </c>
      <c r="I9038">
        <v>4189038</v>
      </c>
      <c r="J9038">
        <v>42.86</v>
      </c>
    </row>
    <row r="9039" spans="1:10" x14ac:dyDescent="0.45">
      <c r="A9039">
        <v>2014</v>
      </c>
      <c r="B9039">
        <v>41</v>
      </c>
      <c r="C9039">
        <v>1.47E-3</v>
      </c>
      <c r="D9039">
        <v>1.47E-3</v>
      </c>
      <c r="E9039">
        <v>0.5</v>
      </c>
      <c r="F9039">
        <v>97608</v>
      </c>
      <c r="G9039">
        <v>144</v>
      </c>
      <c r="H9039">
        <v>97536</v>
      </c>
      <c r="I9039">
        <v>4091367</v>
      </c>
      <c r="J9039">
        <v>41.92</v>
      </c>
    </row>
    <row r="9040" spans="1:10" x14ac:dyDescent="0.45">
      <c r="A9040">
        <v>2014</v>
      </c>
      <c r="B9040">
        <v>42</v>
      </c>
      <c r="C9040">
        <v>1.6000000000000001E-3</v>
      </c>
      <c r="D9040">
        <v>1.6000000000000001E-3</v>
      </c>
      <c r="E9040">
        <v>0.5</v>
      </c>
      <c r="F9040">
        <v>97465</v>
      </c>
      <c r="G9040">
        <v>156</v>
      </c>
      <c r="H9040">
        <v>97387</v>
      </c>
      <c r="I9040">
        <v>3993831</v>
      </c>
      <c r="J9040">
        <v>40.98</v>
      </c>
    </row>
    <row r="9041" spans="1:10" x14ac:dyDescent="0.45">
      <c r="A9041">
        <v>2014</v>
      </c>
      <c r="B9041">
        <v>43</v>
      </c>
      <c r="C9041">
        <v>1.67E-3</v>
      </c>
      <c r="D9041">
        <v>1.67E-3</v>
      </c>
      <c r="E9041">
        <v>0.5</v>
      </c>
      <c r="F9041">
        <v>97309</v>
      </c>
      <c r="G9041">
        <v>163</v>
      </c>
      <c r="H9041">
        <v>97227</v>
      </c>
      <c r="I9041">
        <v>3896444</v>
      </c>
      <c r="J9041">
        <v>40.04</v>
      </c>
    </row>
    <row r="9042" spans="1:10" x14ac:dyDescent="0.45">
      <c r="A9042">
        <v>2014</v>
      </c>
      <c r="B9042">
        <v>44</v>
      </c>
      <c r="C9042">
        <v>1.8699999999999999E-3</v>
      </c>
      <c r="D9042">
        <v>1.8600000000000001E-3</v>
      </c>
      <c r="E9042">
        <v>0.5</v>
      </c>
      <c r="F9042">
        <v>97146</v>
      </c>
      <c r="G9042">
        <v>181</v>
      </c>
      <c r="H9042">
        <v>97055</v>
      </c>
      <c r="I9042">
        <v>3799217</v>
      </c>
      <c r="J9042">
        <v>39.11</v>
      </c>
    </row>
    <row r="9043" spans="1:10" x14ac:dyDescent="0.45">
      <c r="A9043">
        <v>2014</v>
      </c>
      <c r="B9043">
        <v>45</v>
      </c>
      <c r="C9043">
        <v>1.97E-3</v>
      </c>
      <c r="D9043">
        <v>1.97E-3</v>
      </c>
      <c r="E9043">
        <v>0.5</v>
      </c>
      <c r="F9043">
        <v>96965</v>
      </c>
      <c r="G9043">
        <v>191</v>
      </c>
      <c r="H9043">
        <v>96869</v>
      </c>
      <c r="I9043">
        <v>3702162</v>
      </c>
      <c r="J9043">
        <v>38.18</v>
      </c>
    </row>
    <row r="9044" spans="1:10" x14ac:dyDescent="0.45">
      <c r="A9044">
        <v>2014</v>
      </c>
      <c r="B9044">
        <v>46</v>
      </c>
      <c r="C9044">
        <v>2.2000000000000001E-3</v>
      </c>
      <c r="D9044">
        <v>2.1900000000000001E-3</v>
      </c>
      <c r="E9044">
        <v>0.5</v>
      </c>
      <c r="F9044">
        <v>96774</v>
      </c>
      <c r="G9044">
        <v>212</v>
      </c>
      <c r="H9044">
        <v>96667</v>
      </c>
      <c r="I9044">
        <v>3605293</v>
      </c>
      <c r="J9044">
        <v>37.25</v>
      </c>
    </row>
    <row r="9045" spans="1:10" x14ac:dyDescent="0.45">
      <c r="A9045">
        <v>2014</v>
      </c>
      <c r="B9045">
        <v>47</v>
      </c>
      <c r="C9045">
        <v>2.3700000000000001E-3</v>
      </c>
      <c r="D9045">
        <v>2.3700000000000001E-3</v>
      </c>
      <c r="E9045">
        <v>0.5</v>
      </c>
      <c r="F9045">
        <v>96561</v>
      </c>
      <c r="G9045">
        <v>229</v>
      </c>
      <c r="H9045">
        <v>96447</v>
      </c>
      <c r="I9045">
        <v>3508625</v>
      </c>
      <c r="J9045">
        <v>36.340000000000003</v>
      </c>
    </row>
    <row r="9046" spans="1:10" x14ac:dyDescent="0.45">
      <c r="A9046">
        <v>2014</v>
      </c>
      <c r="B9046">
        <v>48</v>
      </c>
      <c r="C9046">
        <v>2.66E-3</v>
      </c>
      <c r="D9046">
        <v>2.66E-3</v>
      </c>
      <c r="E9046">
        <v>0.5</v>
      </c>
      <c r="F9046">
        <v>96332</v>
      </c>
      <c r="G9046">
        <v>256</v>
      </c>
      <c r="H9046">
        <v>96204</v>
      </c>
      <c r="I9046">
        <v>3412178</v>
      </c>
      <c r="J9046">
        <v>35.42</v>
      </c>
    </row>
    <row r="9047" spans="1:10" x14ac:dyDescent="0.45">
      <c r="A9047">
        <v>2014</v>
      </c>
      <c r="B9047">
        <v>49</v>
      </c>
      <c r="C9047">
        <v>2.9299999999999999E-3</v>
      </c>
      <c r="D9047">
        <v>2.9299999999999999E-3</v>
      </c>
      <c r="E9047">
        <v>0.5</v>
      </c>
      <c r="F9047">
        <v>96076</v>
      </c>
      <c r="G9047">
        <v>281</v>
      </c>
      <c r="H9047">
        <v>95936</v>
      </c>
      <c r="I9047">
        <v>3315974</v>
      </c>
      <c r="J9047">
        <v>34.51</v>
      </c>
    </row>
    <row r="9048" spans="1:10" x14ac:dyDescent="0.45">
      <c r="A9048">
        <v>2014</v>
      </c>
      <c r="B9048">
        <v>50</v>
      </c>
      <c r="C9048">
        <v>3.1800000000000001E-3</v>
      </c>
      <c r="D9048">
        <v>3.1700000000000001E-3</v>
      </c>
      <c r="E9048">
        <v>0.5</v>
      </c>
      <c r="F9048">
        <v>95795</v>
      </c>
      <c r="G9048">
        <v>304</v>
      </c>
      <c r="H9048">
        <v>95643</v>
      </c>
      <c r="I9048">
        <v>3220038</v>
      </c>
      <c r="J9048">
        <v>33.61</v>
      </c>
    </row>
    <row r="9049" spans="1:10" x14ac:dyDescent="0.45">
      <c r="A9049">
        <v>2014</v>
      </c>
      <c r="B9049">
        <v>51</v>
      </c>
      <c r="C9049">
        <v>3.5699999999999998E-3</v>
      </c>
      <c r="D9049">
        <v>3.5599999999999998E-3</v>
      </c>
      <c r="E9049">
        <v>0.5</v>
      </c>
      <c r="F9049">
        <v>95491</v>
      </c>
      <c r="G9049">
        <v>340</v>
      </c>
      <c r="H9049">
        <v>95321</v>
      </c>
      <c r="I9049">
        <v>3124395</v>
      </c>
      <c r="J9049">
        <v>32.72</v>
      </c>
    </row>
    <row r="9050" spans="1:10" x14ac:dyDescent="0.45">
      <c r="A9050">
        <v>2014</v>
      </c>
      <c r="B9050">
        <v>52</v>
      </c>
      <c r="C9050">
        <v>3.8E-3</v>
      </c>
      <c r="D9050">
        <v>3.79E-3</v>
      </c>
      <c r="E9050">
        <v>0.5</v>
      </c>
      <c r="F9050">
        <v>95151</v>
      </c>
      <c r="G9050">
        <v>361</v>
      </c>
      <c r="H9050">
        <v>94970</v>
      </c>
      <c r="I9050">
        <v>3029074</v>
      </c>
      <c r="J9050">
        <v>31.83</v>
      </c>
    </row>
    <row r="9051" spans="1:10" x14ac:dyDescent="0.45">
      <c r="A9051">
        <v>2014</v>
      </c>
      <c r="B9051">
        <v>53</v>
      </c>
      <c r="C9051">
        <v>4.13E-3</v>
      </c>
      <c r="D9051">
        <v>4.1200000000000004E-3</v>
      </c>
      <c r="E9051">
        <v>0.5</v>
      </c>
      <c r="F9051">
        <v>94790</v>
      </c>
      <c r="G9051">
        <v>390</v>
      </c>
      <c r="H9051">
        <v>94595</v>
      </c>
      <c r="I9051">
        <v>2934104</v>
      </c>
      <c r="J9051">
        <v>30.95</v>
      </c>
    </row>
    <row r="9052" spans="1:10" x14ac:dyDescent="0.45">
      <c r="A9052">
        <v>2014</v>
      </c>
      <c r="B9052">
        <v>54</v>
      </c>
      <c r="C9052">
        <v>4.4099999999999999E-3</v>
      </c>
      <c r="D9052">
        <v>4.4000000000000003E-3</v>
      </c>
      <c r="E9052">
        <v>0.5</v>
      </c>
      <c r="F9052">
        <v>94400</v>
      </c>
      <c r="G9052">
        <v>416</v>
      </c>
      <c r="H9052">
        <v>94192</v>
      </c>
      <c r="I9052">
        <v>2839509</v>
      </c>
      <c r="J9052">
        <v>30.08</v>
      </c>
    </row>
    <row r="9053" spans="1:10" x14ac:dyDescent="0.45">
      <c r="A9053">
        <v>2014</v>
      </c>
      <c r="B9053">
        <v>55</v>
      </c>
      <c r="C9053">
        <v>4.8300000000000001E-3</v>
      </c>
      <c r="D9053">
        <v>4.8199999999999996E-3</v>
      </c>
      <c r="E9053">
        <v>0.5</v>
      </c>
      <c r="F9053">
        <v>93984</v>
      </c>
      <c r="G9053">
        <v>453</v>
      </c>
      <c r="H9053">
        <v>93758</v>
      </c>
      <c r="I9053">
        <v>2745317</v>
      </c>
      <c r="J9053">
        <v>29.21</v>
      </c>
    </row>
    <row r="9054" spans="1:10" x14ac:dyDescent="0.45">
      <c r="A9054">
        <v>2014</v>
      </c>
      <c r="B9054">
        <v>56</v>
      </c>
      <c r="C9054">
        <v>5.1999999999999998E-3</v>
      </c>
      <c r="D9054">
        <v>5.1799999999999997E-3</v>
      </c>
      <c r="E9054">
        <v>0.5</v>
      </c>
      <c r="F9054">
        <v>93531</v>
      </c>
      <c r="G9054">
        <v>485</v>
      </c>
      <c r="H9054">
        <v>93289</v>
      </c>
      <c r="I9054">
        <v>2651559</v>
      </c>
      <c r="J9054">
        <v>28.35</v>
      </c>
    </row>
    <row r="9055" spans="1:10" x14ac:dyDescent="0.45">
      <c r="A9055">
        <v>2014</v>
      </c>
      <c r="B9055">
        <v>57</v>
      </c>
      <c r="C9055">
        <v>5.5700000000000003E-3</v>
      </c>
      <c r="D9055">
        <v>5.5599999999999998E-3</v>
      </c>
      <c r="E9055">
        <v>0.5</v>
      </c>
      <c r="F9055">
        <v>93047</v>
      </c>
      <c r="G9055">
        <v>517</v>
      </c>
      <c r="H9055">
        <v>92788</v>
      </c>
      <c r="I9055">
        <v>2558270</v>
      </c>
      <c r="J9055">
        <v>27.49</v>
      </c>
    </row>
    <row r="9056" spans="1:10" x14ac:dyDescent="0.45">
      <c r="A9056">
        <v>2014</v>
      </c>
      <c r="B9056">
        <v>58</v>
      </c>
      <c r="C9056">
        <v>5.8399999999999997E-3</v>
      </c>
      <c r="D9056">
        <v>5.8300000000000001E-3</v>
      </c>
      <c r="E9056">
        <v>0.5</v>
      </c>
      <c r="F9056">
        <v>92529</v>
      </c>
      <c r="G9056">
        <v>539</v>
      </c>
      <c r="H9056">
        <v>92260</v>
      </c>
      <c r="I9056">
        <v>2465482</v>
      </c>
      <c r="J9056">
        <v>26.65</v>
      </c>
    </row>
    <row r="9057" spans="1:10" x14ac:dyDescent="0.45">
      <c r="A9057">
        <v>2014</v>
      </c>
      <c r="B9057">
        <v>59</v>
      </c>
      <c r="C9057">
        <v>6.2399999999999999E-3</v>
      </c>
      <c r="D9057">
        <v>6.2199999999999998E-3</v>
      </c>
      <c r="E9057">
        <v>0.5</v>
      </c>
      <c r="F9057">
        <v>91990</v>
      </c>
      <c r="G9057">
        <v>572</v>
      </c>
      <c r="H9057">
        <v>91704</v>
      </c>
      <c r="I9057">
        <v>2373222</v>
      </c>
      <c r="J9057">
        <v>25.8</v>
      </c>
    </row>
    <row r="9058" spans="1:10" x14ac:dyDescent="0.45">
      <c r="A9058">
        <v>2014</v>
      </c>
      <c r="B9058">
        <v>60</v>
      </c>
      <c r="C9058">
        <v>6.7299999999999999E-3</v>
      </c>
      <c r="D9058">
        <v>6.7099999999999998E-3</v>
      </c>
      <c r="E9058">
        <v>0.5</v>
      </c>
      <c r="F9058">
        <v>91418</v>
      </c>
      <c r="G9058">
        <v>613</v>
      </c>
      <c r="H9058">
        <v>91112</v>
      </c>
      <c r="I9058">
        <v>2281518</v>
      </c>
      <c r="J9058">
        <v>24.96</v>
      </c>
    </row>
    <row r="9059" spans="1:10" x14ac:dyDescent="0.45">
      <c r="A9059">
        <v>2014</v>
      </c>
      <c r="B9059">
        <v>61</v>
      </c>
      <c r="C9059">
        <v>7.2700000000000004E-3</v>
      </c>
      <c r="D9059">
        <v>7.2399999999999999E-3</v>
      </c>
      <c r="E9059">
        <v>0.5</v>
      </c>
      <c r="F9059">
        <v>90805</v>
      </c>
      <c r="G9059">
        <v>657</v>
      </c>
      <c r="H9059">
        <v>90476</v>
      </c>
      <c r="I9059">
        <v>2190407</v>
      </c>
      <c r="J9059">
        <v>24.12</v>
      </c>
    </row>
    <row r="9060" spans="1:10" x14ac:dyDescent="0.45">
      <c r="A9060">
        <v>2014</v>
      </c>
      <c r="B9060">
        <v>62</v>
      </c>
      <c r="C9060">
        <v>7.8600000000000007E-3</v>
      </c>
      <c r="D9060">
        <v>7.8200000000000006E-3</v>
      </c>
      <c r="E9060">
        <v>0.5</v>
      </c>
      <c r="F9060">
        <v>90148</v>
      </c>
      <c r="G9060">
        <v>705</v>
      </c>
      <c r="H9060">
        <v>89795</v>
      </c>
      <c r="I9060">
        <v>2099930</v>
      </c>
      <c r="J9060">
        <v>23.29</v>
      </c>
    </row>
    <row r="9061" spans="1:10" x14ac:dyDescent="0.45">
      <c r="A9061">
        <v>2014</v>
      </c>
      <c r="B9061">
        <v>63</v>
      </c>
      <c r="C9061">
        <v>8.3300000000000006E-3</v>
      </c>
      <c r="D9061">
        <v>8.3000000000000001E-3</v>
      </c>
      <c r="E9061">
        <v>0.5</v>
      </c>
      <c r="F9061">
        <v>89442</v>
      </c>
      <c r="G9061">
        <v>742</v>
      </c>
      <c r="H9061">
        <v>89071</v>
      </c>
      <c r="I9061">
        <v>2010135</v>
      </c>
      <c r="J9061">
        <v>22.47</v>
      </c>
    </row>
    <row r="9062" spans="1:10" x14ac:dyDescent="0.45">
      <c r="A9062">
        <v>2014</v>
      </c>
      <c r="B9062">
        <v>64</v>
      </c>
      <c r="C9062">
        <v>8.9300000000000004E-3</v>
      </c>
      <c r="D9062">
        <v>8.8900000000000003E-3</v>
      </c>
      <c r="E9062">
        <v>0.5</v>
      </c>
      <c r="F9062">
        <v>88700</v>
      </c>
      <c r="G9062">
        <v>789</v>
      </c>
      <c r="H9062">
        <v>88306</v>
      </c>
      <c r="I9062">
        <v>1921064</v>
      </c>
      <c r="J9062">
        <v>21.66</v>
      </c>
    </row>
    <row r="9063" spans="1:10" x14ac:dyDescent="0.45">
      <c r="A9063">
        <v>2014</v>
      </c>
      <c r="B9063">
        <v>65</v>
      </c>
      <c r="C9063">
        <v>9.6699999999999998E-3</v>
      </c>
      <c r="D9063">
        <v>9.6200000000000001E-3</v>
      </c>
      <c r="E9063">
        <v>0.5</v>
      </c>
      <c r="F9063">
        <v>87911</v>
      </c>
      <c r="G9063">
        <v>846</v>
      </c>
      <c r="H9063">
        <v>87489</v>
      </c>
      <c r="I9063">
        <v>1832758</v>
      </c>
      <c r="J9063">
        <v>20.85</v>
      </c>
    </row>
    <row r="9064" spans="1:10" x14ac:dyDescent="0.45">
      <c r="A9064">
        <v>2014</v>
      </c>
      <c r="B9064">
        <v>66</v>
      </c>
      <c r="C9064">
        <v>1.068E-2</v>
      </c>
      <c r="D9064">
        <v>1.0630000000000001E-2</v>
      </c>
      <c r="E9064">
        <v>0.5</v>
      </c>
      <c r="F9064">
        <v>87066</v>
      </c>
      <c r="G9064">
        <v>925</v>
      </c>
      <c r="H9064">
        <v>86603</v>
      </c>
      <c r="I9064">
        <v>1745270</v>
      </c>
      <c r="J9064">
        <v>20.05</v>
      </c>
    </row>
    <row r="9065" spans="1:10" x14ac:dyDescent="0.45">
      <c r="A9065">
        <v>2014</v>
      </c>
      <c r="B9065">
        <v>67</v>
      </c>
      <c r="C9065">
        <v>1.163E-2</v>
      </c>
      <c r="D9065">
        <v>1.1560000000000001E-2</v>
      </c>
      <c r="E9065">
        <v>0.5</v>
      </c>
      <c r="F9065">
        <v>86140</v>
      </c>
      <c r="G9065">
        <v>996</v>
      </c>
      <c r="H9065">
        <v>85642</v>
      </c>
      <c r="I9065">
        <v>1658667</v>
      </c>
      <c r="J9065">
        <v>19.260000000000002</v>
      </c>
    </row>
    <row r="9066" spans="1:10" x14ac:dyDescent="0.45">
      <c r="A9066">
        <v>2014</v>
      </c>
      <c r="B9066">
        <v>68</v>
      </c>
      <c r="C9066">
        <v>1.264E-2</v>
      </c>
      <c r="D9066">
        <v>1.256E-2</v>
      </c>
      <c r="E9066">
        <v>0.5</v>
      </c>
      <c r="F9066">
        <v>85144</v>
      </c>
      <c r="G9066">
        <v>1070</v>
      </c>
      <c r="H9066">
        <v>84609</v>
      </c>
      <c r="I9066">
        <v>1573025</v>
      </c>
      <c r="J9066">
        <v>18.47</v>
      </c>
    </row>
    <row r="9067" spans="1:10" x14ac:dyDescent="0.45">
      <c r="A9067">
        <v>2014</v>
      </c>
      <c r="B9067">
        <v>69</v>
      </c>
      <c r="C9067">
        <v>1.374E-2</v>
      </c>
      <c r="D9067">
        <v>1.3639999999999999E-2</v>
      </c>
      <c r="E9067">
        <v>0.5</v>
      </c>
      <c r="F9067">
        <v>84075</v>
      </c>
      <c r="G9067">
        <v>1147</v>
      </c>
      <c r="H9067">
        <v>83501</v>
      </c>
      <c r="I9067">
        <v>1488415</v>
      </c>
      <c r="J9067">
        <v>17.7</v>
      </c>
    </row>
    <row r="9068" spans="1:10" x14ac:dyDescent="0.45">
      <c r="A9068">
        <v>2014</v>
      </c>
      <c r="B9068">
        <v>70</v>
      </c>
      <c r="C9068">
        <v>1.5520000000000001E-2</v>
      </c>
      <c r="D9068">
        <v>1.54E-2</v>
      </c>
      <c r="E9068">
        <v>0.5</v>
      </c>
      <c r="F9068">
        <v>82928</v>
      </c>
      <c r="G9068">
        <v>1277</v>
      </c>
      <c r="H9068">
        <v>82289</v>
      </c>
      <c r="I9068">
        <v>1404914</v>
      </c>
      <c r="J9068">
        <v>16.940000000000001</v>
      </c>
    </row>
    <row r="9069" spans="1:10" x14ac:dyDescent="0.45">
      <c r="A9069">
        <v>2014</v>
      </c>
      <c r="B9069">
        <v>71</v>
      </c>
      <c r="C9069">
        <v>1.7069999999999998E-2</v>
      </c>
      <c r="D9069">
        <v>1.6930000000000001E-2</v>
      </c>
      <c r="E9069">
        <v>0.5</v>
      </c>
      <c r="F9069">
        <v>81650</v>
      </c>
      <c r="G9069">
        <v>1382</v>
      </c>
      <c r="H9069">
        <v>80959</v>
      </c>
      <c r="I9069">
        <v>1322625</v>
      </c>
      <c r="J9069">
        <v>16.2</v>
      </c>
    </row>
    <row r="9070" spans="1:10" x14ac:dyDescent="0.45">
      <c r="A9070">
        <v>2014</v>
      </c>
      <c r="B9070">
        <v>72</v>
      </c>
      <c r="C9070">
        <v>1.8599999999999998E-2</v>
      </c>
      <c r="D9070">
        <v>1.8419999999999999E-2</v>
      </c>
      <c r="E9070">
        <v>0.5</v>
      </c>
      <c r="F9070">
        <v>80268</v>
      </c>
      <c r="G9070">
        <v>1479</v>
      </c>
      <c r="H9070">
        <v>79529</v>
      </c>
      <c r="I9070">
        <v>1241665</v>
      </c>
      <c r="J9070">
        <v>15.47</v>
      </c>
    </row>
    <row r="9071" spans="1:10" x14ac:dyDescent="0.45">
      <c r="A9071">
        <v>2014</v>
      </c>
      <c r="B9071">
        <v>73</v>
      </c>
      <c r="C9071">
        <v>2.009E-2</v>
      </c>
      <c r="D9071">
        <v>1.9890000000000001E-2</v>
      </c>
      <c r="E9071">
        <v>0.5</v>
      </c>
      <c r="F9071">
        <v>78790</v>
      </c>
      <c r="G9071">
        <v>1567</v>
      </c>
      <c r="H9071">
        <v>78006</v>
      </c>
      <c r="I9071">
        <v>1162136</v>
      </c>
      <c r="J9071">
        <v>14.75</v>
      </c>
    </row>
    <row r="9072" spans="1:10" x14ac:dyDescent="0.45">
      <c r="A9072">
        <v>2014</v>
      </c>
      <c r="B9072">
        <v>74</v>
      </c>
      <c r="C9072">
        <v>2.2009999999999998E-2</v>
      </c>
      <c r="D9072">
        <v>2.1770000000000001E-2</v>
      </c>
      <c r="E9072">
        <v>0.5</v>
      </c>
      <c r="F9072">
        <v>77223</v>
      </c>
      <c r="G9072">
        <v>1682</v>
      </c>
      <c r="H9072">
        <v>76382</v>
      </c>
      <c r="I9072">
        <v>1084130</v>
      </c>
      <c r="J9072">
        <v>14.04</v>
      </c>
    </row>
    <row r="9073" spans="1:10" x14ac:dyDescent="0.45">
      <c r="A9073">
        <v>2014</v>
      </c>
      <c r="B9073">
        <v>75</v>
      </c>
      <c r="C9073">
        <v>2.4559999999999998E-2</v>
      </c>
      <c r="D9073">
        <v>2.427E-2</v>
      </c>
      <c r="E9073">
        <v>0.5</v>
      </c>
      <c r="F9073">
        <v>75541</v>
      </c>
      <c r="G9073">
        <v>1833</v>
      </c>
      <c r="H9073">
        <v>74625</v>
      </c>
      <c r="I9073">
        <v>1007748</v>
      </c>
      <c r="J9073">
        <v>13.34</v>
      </c>
    </row>
    <row r="9074" spans="1:10" x14ac:dyDescent="0.45">
      <c r="A9074">
        <v>2014</v>
      </c>
      <c r="B9074">
        <v>76</v>
      </c>
      <c r="C9074">
        <v>2.717E-2</v>
      </c>
      <c r="D9074">
        <v>2.681E-2</v>
      </c>
      <c r="E9074">
        <v>0.5</v>
      </c>
      <c r="F9074">
        <v>73708</v>
      </c>
      <c r="G9074">
        <v>1976</v>
      </c>
      <c r="H9074">
        <v>72720</v>
      </c>
      <c r="I9074">
        <v>933123</v>
      </c>
      <c r="J9074">
        <v>12.66</v>
      </c>
    </row>
    <row r="9075" spans="1:10" x14ac:dyDescent="0.45">
      <c r="A9075">
        <v>2014</v>
      </c>
      <c r="B9075">
        <v>77</v>
      </c>
      <c r="C9075">
        <v>2.9870000000000001E-2</v>
      </c>
      <c r="D9075">
        <v>2.9430000000000001E-2</v>
      </c>
      <c r="E9075">
        <v>0.5</v>
      </c>
      <c r="F9075">
        <v>71732</v>
      </c>
      <c r="G9075">
        <v>2111</v>
      </c>
      <c r="H9075">
        <v>70677</v>
      </c>
      <c r="I9075">
        <v>860403</v>
      </c>
      <c r="J9075">
        <v>11.99</v>
      </c>
    </row>
    <row r="9076" spans="1:10" x14ac:dyDescent="0.45">
      <c r="A9076">
        <v>2014</v>
      </c>
      <c r="B9076">
        <v>78</v>
      </c>
      <c r="C9076">
        <v>3.3270000000000001E-2</v>
      </c>
      <c r="D9076">
        <v>3.2719999999999999E-2</v>
      </c>
      <c r="E9076">
        <v>0.5</v>
      </c>
      <c r="F9076">
        <v>69621</v>
      </c>
      <c r="G9076">
        <v>2278</v>
      </c>
      <c r="H9076">
        <v>68482</v>
      </c>
      <c r="I9076">
        <v>789726</v>
      </c>
      <c r="J9076">
        <v>11.34</v>
      </c>
    </row>
    <row r="9077" spans="1:10" x14ac:dyDescent="0.45">
      <c r="A9077">
        <v>2014</v>
      </c>
      <c r="B9077">
        <v>79</v>
      </c>
      <c r="C9077">
        <v>3.7359999999999997E-2</v>
      </c>
      <c r="D9077">
        <v>3.6679999999999997E-2</v>
      </c>
      <c r="E9077">
        <v>0.5</v>
      </c>
      <c r="F9077">
        <v>67343</v>
      </c>
      <c r="G9077">
        <v>2470</v>
      </c>
      <c r="H9077">
        <v>66108</v>
      </c>
      <c r="I9077">
        <v>721244</v>
      </c>
      <c r="J9077">
        <v>10.71</v>
      </c>
    </row>
    <row r="9078" spans="1:10" x14ac:dyDescent="0.45">
      <c r="A9078">
        <v>2014</v>
      </c>
      <c r="B9078">
        <v>80</v>
      </c>
      <c r="C9078">
        <v>4.1590000000000002E-2</v>
      </c>
      <c r="D9078">
        <v>4.0750000000000001E-2</v>
      </c>
      <c r="E9078">
        <v>0.5</v>
      </c>
      <c r="F9078">
        <v>64873</v>
      </c>
      <c r="G9078">
        <v>2643</v>
      </c>
      <c r="H9078">
        <v>63551</v>
      </c>
      <c r="I9078">
        <v>655136</v>
      </c>
      <c r="J9078">
        <v>10.1</v>
      </c>
    </row>
    <row r="9079" spans="1:10" x14ac:dyDescent="0.45">
      <c r="A9079">
        <v>2014</v>
      </c>
      <c r="B9079">
        <v>81</v>
      </c>
      <c r="C9079">
        <v>4.6359999999999998E-2</v>
      </c>
      <c r="D9079">
        <v>4.5310000000000003E-2</v>
      </c>
      <c r="E9079">
        <v>0.5</v>
      </c>
      <c r="F9079">
        <v>62230</v>
      </c>
      <c r="G9079">
        <v>2820</v>
      </c>
      <c r="H9079">
        <v>60820</v>
      </c>
      <c r="I9079">
        <v>591585</v>
      </c>
      <c r="J9079">
        <v>9.51</v>
      </c>
    </row>
    <row r="9080" spans="1:10" x14ac:dyDescent="0.45">
      <c r="A9080">
        <v>2014</v>
      </c>
      <c r="B9080">
        <v>82</v>
      </c>
      <c r="C9080">
        <v>5.1709999999999999E-2</v>
      </c>
      <c r="D9080">
        <v>5.04E-2</v>
      </c>
      <c r="E9080">
        <v>0.5</v>
      </c>
      <c r="F9080">
        <v>59410</v>
      </c>
      <c r="G9080">
        <v>2994</v>
      </c>
      <c r="H9080">
        <v>57913</v>
      </c>
      <c r="I9080">
        <v>530765</v>
      </c>
      <c r="J9080">
        <v>8.93</v>
      </c>
    </row>
    <row r="9081" spans="1:10" x14ac:dyDescent="0.45">
      <c r="A9081">
        <v>2014</v>
      </c>
      <c r="B9081">
        <v>83</v>
      </c>
      <c r="C9081">
        <v>5.7090000000000002E-2</v>
      </c>
      <c r="D9081">
        <v>5.5509999999999997E-2</v>
      </c>
      <c r="E9081">
        <v>0.5</v>
      </c>
      <c r="F9081">
        <v>56416</v>
      </c>
      <c r="G9081">
        <v>3131</v>
      </c>
      <c r="H9081">
        <v>54850</v>
      </c>
      <c r="I9081">
        <v>472852</v>
      </c>
      <c r="J9081">
        <v>8.3800000000000008</v>
      </c>
    </row>
    <row r="9082" spans="1:10" x14ac:dyDescent="0.45">
      <c r="A9082">
        <v>2014</v>
      </c>
      <c r="B9082">
        <v>84</v>
      </c>
      <c r="C9082">
        <v>6.4990000000000006E-2</v>
      </c>
      <c r="D9082">
        <v>6.2950000000000006E-2</v>
      </c>
      <c r="E9082">
        <v>0.5</v>
      </c>
      <c r="F9082">
        <v>53284</v>
      </c>
      <c r="G9082">
        <v>3354</v>
      </c>
      <c r="H9082">
        <v>51607</v>
      </c>
      <c r="I9082">
        <v>418002</v>
      </c>
      <c r="J9082">
        <v>7.84</v>
      </c>
    </row>
    <row r="9083" spans="1:10" x14ac:dyDescent="0.45">
      <c r="A9083">
        <v>2014</v>
      </c>
      <c r="B9083">
        <v>85</v>
      </c>
      <c r="C9083">
        <v>7.145E-2</v>
      </c>
      <c r="D9083">
        <v>6.8989999999999996E-2</v>
      </c>
      <c r="E9083">
        <v>0.5</v>
      </c>
      <c r="F9083">
        <v>49930</v>
      </c>
      <c r="G9083">
        <v>3445</v>
      </c>
      <c r="H9083">
        <v>48208</v>
      </c>
      <c r="I9083">
        <v>366395</v>
      </c>
      <c r="J9083">
        <v>7.34</v>
      </c>
    </row>
    <row r="9084" spans="1:10" x14ac:dyDescent="0.45">
      <c r="A9084">
        <v>2014</v>
      </c>
      <c r="B9084">
        <v>86</v>
      </c>
      <c r="C9084">
        <v>8.1049999999999997E-2</v>
      </c>
      <c r="D9084">
        <v>7.7890000000000001E-2</v>
      </c>
      <c r="E9084">
        <v>0.5</v>
      </c>
      <c r="F9084">
        <v>46486</v>
      </c>
      <c r="G9084">
        <v>3621</v>
      </c>
      <c r="H9084">
        <v>44675</v>
      </c>
      <c r="I9084">
        <v>318187</v>
      </c>
      <c r="J9084">
        <v>6.84</v>
      </c>
    </row>
    <row r="9085" spans="1:10" x14ac:dyDescent="0.45">
      <c r="A9085">
        <v>2014</v>
      </c>
      <c r="B9085">
        <v>87</v>
      </c>
      <c r="C9085">
        <v>9.1740000000000002E-2</v>
      </c>
      <c r="D9085">
        <v>8.7709999999999996E-2</v>
      </c>
      <c r="E9085">
        <v>0.5</v>
      </c>
      <c r="F9085">
        <v>42865</v>
      </c>
      <c r="G9085">
        <v>3760</v>
      </c>
      <c r="H9085">
        <v>40985</v>
      </c>
      <c r="I9085">
        <v>273512</v>
      </c>
      <c r="J9085">
        <v>6.38</v>
      </c>
    </row>
    <row r="9086" spans="1:10" x14ac:dyDescent="0.45">
      <c r="A9086">
        <v>2014</v>
      </c>
      <c r="B9086">
        <v>88</v>
      </c>
      <c r="C9086">
        <v>9.9599999999999994E-2</v>
      </c>
      <c r="D9086">
        <v>9.4869999999999996E-2</v>
      </c>
      <c r="E9086">
        <v>0.5</v>
      </c>
      <c r="F9086">
        <v>39105</v>
      </c>
      <c r="G9086">
        <v>3710</v>
      </c>
      <c r="H9086">
        <v>37250</v>
      </c>
      <c r="I9086">
        <v>232527</v>
      </c>
      <c r="J9086">
        <v>5.95</v>
      </c>
    </row>
    <row r="9087" spans="1:10" x14ac:dyDescent="0.45">
      <c r="A9087">
        <v>2014</v>
      </c>
      <c r="B9087">
        <v>89</v>
      </c>
      <c r="C9087">
        <v>0.1109</v>
      </c>
      <c r="D9087">
        <v>0.10508000000000001</v>
      </c>
      <c r="E9087">
        <v>0.5</v>
      </c>
      <c r="F9087">
        <v>35395</v>
      </c>
      <c r="G9087">
        <v>3719</v>
      </c>
      <c r="H9087">
        <v>33535</v>
      </c>
      <c r="I9087">
        <v>195277</v>
      </c>
      <c r="J9087">
        <v>5.52</v>
      </c>
    </row>
    <row r="9088" spans="1:10" x14ac:dyDescent="0.45">
      <c r="A9088">
        <v>2014</v>
      </c>
      <c r="B9088">
        <v>90</v>
      </c>
      <c r="C9088">
        <v>0.12756999999999999</v>
      </c>
      <c r="D9088">
        <v>0.11992</v>
      </c>
      <c r="E9088">
        <v>0.5</v>
      </c>
      <c r="F9088">
        <v>31676</v>
      </c>
      <c r="G9088">
        <v>3799</v>
      </c>
      <c r="H9088">
        <v>29776</v>
      </c>
      <c r="I9088">
        <v>161742</v>
      </c>
      <c r="J9088">
        <v>5.1100000000000003</v>
      </c>
    </row>
    <row r="9089" spans="1:10" x14ac:dyDescent="0.45">
      <c r="A9089">
        <v>2014</v>
      </c>
      <c r="B9089">
        <v>91</v>
      </c>
      <c r="C9089">
        <v>0.14369000000000001</v>
      </c>
      <c r="D9089">
        <v>0.13406000000000001</v>
      </c>
      <c r="E9089">
        <v>0.5</v>
      </c>
      <c r="F9089">
        <v>27877</v>
      </c>
      <c r="G9089">
        <v>3737</v>
      </c>
      <c r="H9089">
        <v>26009</v>
      </c>
      <c r="I9089">
        <v>131965</v>
      </c>
      <c r="J9089">
        <v>4.7300000000000004</v>
      </c>
    </row>
    <row r="9090" spans="1:10" x14ac:dyDescent="0.45">
      <c r="A9090">
        <v>2014</v>
      </c>
      <c r="B9090">
        <v>92</v>
      </c>
      <c r="C9090">
        <v>0.16216</v>
      </c>
      <c r="D9090">
        <v>0.15</v>
      </c>
      <c r="E9090">
        <v>0.5</v>
      </c>
      <c r="F9090">
        <v>24140</v>
      </c>
      <c r="G9090">
        <v>3621</v>
      </c>
      <c r="H9090">
        <v>22330</v>
      </c>
      <c r="I9090">
        <v>105957</v>
      </c>
      <c r="J9090">
        <v>4.3899999999999997</v>
      </c>
    </row>
    <row r="9091" spans="1:10" x14ac:dyDescent="0.45">
      <c r="A9091">
        <v>2014</v>
      </c>
      <c r="B9091">
        <v>93</v>
      </c>
      <c r="C9091">
        <v>0.17917</v>
      </c>
      <c r="D9091">
        <v>0.16444</v>
      </c>
      <c r="E9091">
        <v>0.5</v>
      </c>
      <c r="F9091">
        <v>20519</v>
      </c>
      <c r="G9091">
        <v>3374</v>
      </c>
      <c r="H9091">
        <v>18832</v>
      </c>
      <c r="I9091">
        <v>83627</v>
      </c>
      <c r="J9091">
        <v>4.08</v>
      </c>
    </row>
    <row r="9092" spans="1:10" x14ac:dyDescent="0.45">
      <c r="A9092">
        <v>2014</v>
      </c>
      <c r="B9092">
        <v>94</v>
      </c>
      <c r="C9092">
        <v>0.20732</v>
      </c>
      <c r="D9092">
        <v>0.18784999999999999</v>
      </c>
      <c r="E9092">
        <v>0.5</v>
      </c>
      <c r="F9092">
        <v>17145</v>
      </c>
      <c r="G9092">
        <v>3221</v>
      </c>
      <c r="H9092">
        <v>15535</v>
      </c>
      <c r="I9092">
        <v>64795</v>
      </c>
      <c r="J9092">
        <v>3.78</v>
      </c>
    </row>
    <row r="9093" spans="1:10" x14ac:dyDescent="0.45">
      <c r="A9093">
        <v>2014</v>
      </c>
      <c r="B9093">
        <v>95</v>
      </c>
      <c r="C9093">
        <v>0.22045999999999999</v>
      </c>
      <c r="D9093">
        <v>0.19857</v>
      </c>
      <c r="E9093">
        <v>0.5</v>
      </c>
      <c r="F9093">
        <v>13924</v>
      </c>
      <c r="G9093">
        <v>2765</v>
      </c>
      <c r="H9093">
        <v>12542</v>
      </c>
      <c r="I9093">
        <v>49261</v>
      </c>
      <c r="J9093">
        <v>3.54</v>
      </c>
    </row>
    <row r="9094" spans="1:10" x14ac:dyDescent="0.45">
      <c r="A9094">
        <v>2014</v>
      </c>
      <c r="B9094">
        <v>96</v>
      </c>
      <c r="C9094">
        <v>0.24326</v>
      </c>
      <c r="D9094">
        <v>0.21687999999999999</v>
      </c>
      <c r="E9094">
        <v>0.5</v>
      </c>
      <c r="F9094">
        <v>11159</v>
      </c>
      <c r="G9094">
        <v>2420</v>
      </c>
      <c r="H9094">
        <v>9949</v>
      </c>
      <c r="I9094">
        <v>36719</v>
      </c>
      <c r="J9094">
        <v>3.29</v>
      </c>
    </row>
    <row r="9095" spans="1:10" x14ac:dyDescent="0.45">
      <c r="A9095">
        <v>2014</v>
      </c>
      <c r="B9095">
        <v>97</v>
      </c>
      <c r="C9095">
        <v>0.26761000000000001</v>
      </c>
      <c r="D9095">
        <v>0.23602999999999999</v>
      </c>
      <c r="E9095">
        <v>0.5</v>
      </c>
      <c r="F9095">
        <v>8739</v>
      </c>
      <c r="G9095">
        <v>2063</v>
      </c>
      <c r="H9095">
        <v>7708</v>
      </c>
      <c r="I9095">
        <v>26770</v>
      </c>
      <c r="J9095">
        <v>3.06</v>
      </c>
    </row>
    <row r="9096" spans="1:10" x14ac:dyDescent="0.45">
      <c r="A9096">
        <v>2014</v>
      </c>
      <c r="B9096">
        <v>98</v>
      </c>
      <c r="C9096">
        <v>0.29346</v>
      </c>
      <c r="D9096">
        <v>0.25591000000000003</v>
      </c>
      <c r="E9096">
        <v>0.5</v>
      </c>
      <c r="F9096">
        <v>6676</v>
      </c>
      <c r="G9096">
        <v>1709</v>
      </c>
      <c r="H9096">
        <v>5822</v>
      </c>
      <c r="I9096">
        <v>19062</v>
      </c>
      <c r="J9096">
        <v>2.86</v>
      </c>
    </row>
    <row r="9097" spans="1:10" x14ac:dyDescent="0.45">
      <c r="A9097">
        <v>2014</v>
      </c>
      <c r="B9097">
        <v>99</v>
      </c>
      <c r="C9097">
        <v>0.32071</v>
      </c>
      <c r="D9097">
        <v>0.27639000000000002</v>
      </c>
      <c r="E9097">
        <v>0.5</v>
      </c>
      <c r="F9097">
        <v>4968</v>
      </c>
      <c r="G9097">
        <v>1373</v>
      </c>
      <c r="H9097">
        <v>4281</v>
      </c>
      <c r="I9097">
        <v>13240</v>
      </c>
      <c r="J9097">
        <v>2.67</v>
      </c>
    </row>
    <row r="9098" spans="1:10" x14ac:dyDescent="0.45">
      <c r="A9098">
        <v>2014</v>
      </c>
      <c r="B9098">
        <v>100</v>
      </c>
      <c r="C9098">
        <v>0.34922999999999998</v>
      </c>
      <c r="D9098">
        <v>0.29731999999999997</v>
      </c>
      <c r="E9098">
        <v>0.5</v>
      </c>
      <c r="F9098">
        <v>3595</v>
      </c>
      <c r="G9098">
        <v>1069</v>
      </c>
      <c r="H9098">
        <v>3060</v>
      </c>
      <c r="I9098">
        <v>8959</v>
      </c>
      <c r="J9098">
        <v>2.4900000000000002</v>
      </c>
    </row>
    <row r="9099" spans="1:10" x14ac:dyDescent="0.45">
      <c r="A9099">
        <v>2014</v>
      </c>
      <c r="B9099">
        <v>101</v>
      </c>
      <c r="C9099">
        <v>0.37887999999999999</v>
      </c>
      <c r="D9099">
        <v>0.31853999999999999</v>
      </c>
      <c r="E9099">
        <v>0.5</v>
      </c>
      <c r="F9099">
        <v>2526</v>
      </c>
      <c r="G9099">
        <v>805</v>
      </c>
      <c r="H9099">
        <v>2124</v>
      </c>
      <c r="I9099">
        <v>5899</v>
      </c>
      <c r="J9099">
        <v>2.34</v>
      </c>
    </row>
    <row r="9100" spans="1:10" x14ac:dyDescent="0.45">
      <c r="A9100">
        <v>2014</v>
      </c>
      <c r="B9100">
        <v>102</v>
      </c>
      <c r="C9100">
        <v>0.40945999999999999</v>
      </c>
      <c r="D9100">
        <v>0.33988000000000002</v>
      </c>
      <c r="E9100">
        <v>0.5</v>
      </c>
      <c r="F9100">
        <v>1721</v>
      </c>
      <c r="G9100">
        <v>585</v>
      </c>
      <c r="H9100">
        <v>1429</v>
      </c>
      <c r="I9100">
        <v>3775</v>
      </c>
      <c r="J9100">
        <v>2.19</v>
      </c>
    </row>
    <row r="9101" spans="1:10" x14ac:dyDescent="0.45">
      <c r="A9101">
        <v>2014</v>
      </c>
      <c r="B9101">
        <v>103</v>
      </c>
      <c r="C9101">
        <v>0.44075999999999999</v>
      </c>
      <c r="D9101">
        <v>0.36116999999999999</v>
      </c>
      <c r="E9101">
        <v>0.5</v>
      </c>
      <c r="F9101">
        <v>1136</v>
      </c>
      <c r="G9101">
        <v>410</v>
      </c>
      <c r="H9101">
        <v>931</v>
      </c>
      <c r="I9101">
        <v>2346</v>
      </c>
      <c r="J9101">
        <v>2.06</v>
      </c>
    </row>
    <row r="9102" spans="1:10" x14ac:dyDescent="0.45">
      <c r="A9102">
        <v>2014</v>
      </c>
      <c r="B9102">
        <v>104</v>
      </c>
      <c r="C9102">
        <v>0.47254000000000002</v>
      </c>
      <c r="D9102">
        <v>0.38223000000000001</v>
      </c>
      <c r="E9102">
        <v>0.5</v>
      </c>
      <c r="F9102">
        <v>726</v>
      </c>
      <c r="G9102">
        <v>277</v>
      </c>
      <c r="H9102">
        <v>587</v>
      </c>
      <c r="I9102">
        <v>1415</v>
      </c>
      <c r="J9102">
        <v>1.95</v>
      </c>
    </row>
    <row r="9103" spans="1:10" x14ac:dyDescent="0.45">
      <c r="A9103">
        <v>2014</v>
      </c>
      <c r="B9103">
        <v>105</v>
      </c>
      <c r="C9103">
        <v>0.50453999999999999</v>
      </c>
      <c r="D9103">
        <v>0.40289999999999998</v>
      </c>
      <c r="E9103">
        <v>0.5</v>
      </c>
      <c r="F9103">
        <v>448</v>
      </c>
      <c r="G9103">
        <v>181</v>
      </c>
      <c r="H9103">
        <v>358</v>
      </c>
      <c r="I9103">
        <v>828</v>
      </c>
      <c r="J9103">
        <v>1.85</v>
      </c>
    </row>
    <row r="9104" spans="1:10" x14ac:dyDescent="0.45">
      <c r="A9104">
        <v>2014</v>
      </c>
      <c r="B9104">
        <v>106</v>
      </c>
      <c r="C9104">
        <v>0.53651000000000004</v>
      </c>
      <c r="D9104">
        <v>0.42303000000000002</v>
      </c>
      <c r="E9104">
        <v>0.5</v>
      </c>
      <c r="F9104">
        <v>268</v>
      </c>
      <c r="G9104">
        <v>113</v>
      </c>
      <c r="H9104">
        <v>211</v>
      </c>
      <c r="I9104">
        <v>470</v>
      </c>
      <c r="J9104">
        <v>1.75</v>
      </c>
    </row>
    <row r="9105" spans="1:10" x14ac:dyDescent="0.45">
      <c r="A9105">
        <v>2014</v>
      </c>
      <c r="B9105">
        <v>107</v>
      </c>
      <c r="C9105">
        <v>0.56816999999999995</v>
      </c>
      <c r="D9105">
        <v>0.44246999999999997</v>
      </c>
      <c r="E9105">
        <v>0.5</v>
      </c>
      <c r="F9105">
        <v>154</v>
      </c>
      <c r="G9105">
        <v>68</v>
      </c>
      <c r="H9105">
        <v>120</v>
      </c>
      <c r="I9105">
        <v>259</v>
      </c>
      <c r="J9105">
        <v>1.67</v>
      </c>
    </row>
    <row r="9106" spans="1:10" x14ac:dyDescent="0.45">
      <c r="A9106">
        <v>2014</v>
      </c>
      <c r="B9106">
        <v>108</v>
      </c>
      <c r="C9106">
        <v>0.59928999999999999</v>
      </c>
      <c r="D9106">
        <v>0.46111999999999997</v>
      </c>
      <c r="E9106">
        <v>0.5</v>
      </c>
      <c r="F9106">
        <v>86</v>
      </c>
      <c r="G9106">
        <v>40</v>
      </c>
      <c r="H9106">
        <v>66</v>
      </c>
      <c r="I9106">
        <v>138</v>
      </c>
      <c r="J9106">
        <v>1.61</v>
      </c>
    </row>
    <row r="9107" spans="1:10" x14ac:dyDescent="0.45">
      <c r="A9107">
        <v>2014</v>
      </c>
      <c r="B9107">
        <v>109</v>
      </c>
      <c r="C9107">
        <v>0.62963000000000002</v>
      </c>
      <c r="D9107">
        <v>0.47887000000000002</v>
      </c>
      <c r="E9107">
        <v>0.5</v>
      </c>
      <c r="F9107">
        <v>46</v>
      </c>
      <c r="G9107">
        <v>22</v>
      </c>
      <c r="H9107">
        <v>35</v>
      </c>
      <c r="I9107">
        <v>72</v>
      </c>
      <c r="J9107">
        <v>1.55</v>
      </c>
    </row>
    <row r="9108" spans="1:10" x14ac:dyDescent="0.45">
      <c r="A9108">
        <v>2014</v>
      </c>
      <c r="B9108" t="s">
        <v>20</v>
      </c>
      <c r="C9108">
        <v>0.65898000000000001</v>
      </c>
      <c r="D9108">
        <v>1</v>
      </c>
      <c r="E9108">
        <v>1.52</v>
      </c>
      <c r="F9108">
        <v>24</v>
      </c>
      <c r="G9108">
        <v>24</v>
      </c>
      <c r="H9108">
        <v>37</v>
      </c>
      <c r="I9108">
        <v>37</v>
      </c>
      <c r="J9108">
        <v>1.52</v>
      </c>
    </row>
    <row r="9110" spans="1:10" x14ac:dyDescent="0.45">
      <c r="A9110">
        <v>2015</v>
      </c>
      <c r="B9110">
        <v>0</v>
      </c>
      <c r="C9110">
        <v>5.3899999999999998E-3</v>
      </c>
      <c r="D9110">
        <v>5.3600000000000002E-3</v>
      </c>
      <c r="E9110">
        <v>0.14000000000000001</v>
      </c>
      <c r="F9110">
        <v>100000</v>
      </c>
      <c r="G9110">
        <v>536</v>
      </c>
      <c r="H9110">
        <v>99538</v>
      </c>
      <c r="I9110">
        <v>8134919</v>
      </c>
      <c r="J9110">
        <v>81.349999999999994</v>
      </c>
    </row>
    <row r="9111" spans="1:10" x14ac:dyDescent="0.45">
      <c r="A9111">
        <v>2015</v>
      </c>
      <c r="B9111">
        <v>1</v>
      </c>
      <c r="C9111">
        <v>3.5E-4</v>
      </c>
      <c r="D9111">
        <v>3.5E-4</v>
      </c>
      <c r="E9111">
        <v>0.5</v>
      </c>
      <c r="F9111">
        <v>99464</v>
      </c>
      <c r="G9111">
        <v>35</v>
      </c>
      <c r="H9111">
        <v>99446</v>
      </c>
      <c r="I9111">
        <v>8035381</v>
      </c>
      <c r="J9111">
        <v>80.790000000000006</v>
      </c>
    </row>
    <row r="9112" spans="1:10" x14ac:dyDescent="0.45">
      <c r="A9112">
        <v>2015</v>
      </c>
      <c r="B9112">
        <v>2</v>
      </c>
      <c r="C9112">
        <v>2.3000000000000001E-4</v>
      </c>
      <c r="D9112">
        <v>2.3000000000000001E-4</v>
      </c>
      <c r="E9112">
        <v>0.5</v>
      </c>
      <c r="F9112">
        <v>99429</v>
      </c>
      <c r="G9112">
        <v>23</v>
      </c>
      <c r="H9112">
        <v>99418</v>
      </c>
      <c r="I9112">
        <v>7935934</v>
      </c>
      <c r="J9112">
        <v>79.819999999999993</v>
      </c>
    </row>
    <row r="9113" spans="1:10" x14ac:dyDescent="0.45">
      <c r="A9113">
        <v>2015</v>
      </c>
      <c r="B9113">
        <v>3</v>
      </c>
      <c r="C9113">
        <v>1.6000000000000001E-4</v>
      </c>
      <c r="D9113">
        <v>1.6000000000000001E-4</v>
      </c>
      <c r="E9113">
        <v>0.5</v>
      </c>
      <c r="F9113">
        <v>99406</v>
      </c>
      <c r="G9113">
        <v>16</v>
      </c>
      <c r="H9113">
        <v>99398</v>
      </c>
      <c r="I9113">
        <v>7836517</v>
      </c>
      <c r="J9113">
        <v>78.83</v>
      </c>
    </row>
    <row r="9114" spans="1:10" x14ac:dyDescent="0.45">
      <c r="A9114">
        <v>2015</v>
      </c>
      <c r="B9114">
        <v>4</v>
      </c>
      <c r="C9114">
        <v>1.2999999999999999E-4</v>
      </c>
      <c r="D9114">
        <v>1.2999999999999999E-4</v>
      </c>
      <c r="E9114">
        <v>0.5</v>
      </c>
      <c r="F9114">
        <v>99390</v>
      </c>
      <c r="G9114">
        <v>13</v>
      </c>
      <c r="H9114">
        <v>99384</v>
      </c>
      <c r="I9114">
        <v>7737118</v>
      </c>
      <c r="J9114">
        <v>77.849999999999994</v>
      </c>
    </row>
    <row r="9115" spans="1:10" x14ac:dyDescent="0.45">
      <c r="A9115">
        <v>2015</v>
      </c>
      <c r="B9115">
        <v>5</v>
      </c>
      <c r="C9115">
        <v>1.1E-4</v>
      </c>
      <c r="D9115">
        <v>1.1E-4</v>
      </c>
      <c r="E9115">
        <v>0.5</v>
      </c>
      <c r="F9115">
        <v>99378</v>
      </c>
      <c r="G9115">
        <v>11</v>
      </c>
      <c r="H9115">
        <v>99372</v>
      </c>
      <c r="I9115">
        <v>7637734</v>
      </c>
      <c r="J9115">
        <v>76.86</v>
      </c>
    </row>
    <row r="9116" spans="1:10" x14ac:dyDescent="0.45">
      <c r="A9116">
        <v>2015</v>
      </c>
      <c r="B9116">
        <v>6</v>
      </c>
      <c r="C9116">
        <v>1.2E-4</v>
      </c>
      <c r="D9116">
        <v>1.2E-4</v>
      </c>
      <c r="E9116">
        <v>0.5</v>
      </c>
      <c r="F9116">
        <v>99366</v>
      </c>
      <c r="G9116">
        <v>12</v>
      </c>
      <c r="H9116">
        <v>99361</v>
      </c>
      <c r="I9116">
        <v>7538362</v>
      </c>
      <c r="J9116">
        <v>75.86</v>
      </c>
    </row>
    <row r="9117" spans="1:10" x14ac:dyDescent="0.45">
      <c r="A9117">
        <v>2015</v>
      </c>
      <c r="B9117">
        <v>7</v>
      </c>
      <c r="C9117">
        <v>1E-4</v>
      </c>
      <c r="D9117">
        <v>1E-4</v>
      </c>
      <c r="E9117">
        <v>0.5</v>
      </c>
      <c r="F9117">
        <v>99355</v>
      </c>
      <c r="G9117">
        <v>10</v>
      </c>
      <c r="H9117">
        <v>99350</v>
      </c>
      <c r="I9117">
        <v>7439002</v>
      </c>
      <c r="J9117">
        <v>74.87</v>
      </c>
    </row>
    <row r="9118" spans="1:10" x14ac:dyDescent="0.45">
      <c r="A9118">
        <v>2015</v>
      </c>
      <c r="B9118">
        <v>8</v>
      </c>
      <c r="C9118">
        <v>1E-4</v>
      </c>
      <c r="D9118">
        <v>1E-4</v>
      </c>
      <c r="E9118">
        <v>0.5</v>
      </c>
      <c r="F9118">
        <v>99345</v>
      </c>
      <c r="G9118">
        <v>10</v>
      </c>
      <c r="H9118">
        <v>99340</v>
      </c>
      <c r="I9118">
        <v>7339652</v>
      </c>
      <c r="J9118">
        <v>73.88</v>
      </c>
    </row>
    <row r="9119" spans="1:10" x14ac:dyDescent="0.45">
      <c r="A9119">
        <v>2015</v>
      </c>
      <c r="B9119">
        <v>9</v>
      </c>
      <c r="C9119">
        <v>8.0000000000000007E-5</v>
      </c>
      <c r="D9119">
        <v>8.0000000000000007E-5</v>
      </c>
      <c r="E9119">
        <v>0.5</v>
      </c>
      <c r="F9119">
        <v>99335</v>
      </c>
      <c r="G9119">
        <v>8</v>
      </c>
      <c r="H9119">
        <v>99331</v>
      </c>
      <c r="I9119">
        <v>7240312</v>
      </c>
      <c r="J9119">
        <v>72.89</v>
      </c>
    </row>
    <row r="9120" spans="1:10" x14ac:dyDescent="0.45">
      <c r="A9120">
        <v>2015</v>
      </c>
      <c r="B9120">
        <v>10</v>
      </c>
      <c r="C9120">
        <v>8.0000000000000007E-5</v>
      </c>
      <c r="D9120">
        <v>8.0000000000000007E-5</v>
      </c>
      <c r="E9120">
        <v>0.5</v>
      </c>
      <c r="F9120">
        <v>99327</v>
      </c>
      <c r="G9120">
        <v>8</v>
      </c>
      <c r="H9120">
        <v>99323</v>
      </c>
      <c r="I9120">
        <v>7140981</v>
      </c>
      <c r="J9120">
        <v>71.89</v>
      </c>
    </row>
    <row r="9121" spans="1:10" x14ac:dyDescent="0.45">
      <c r="A9121">
        <v>2015</v>
      </c>
      <c r="B9121">
        <v>11</v>
      </c>
      <c r="C9121">
        <v>1E-4</v>
      </c>
      <c r="D9121">
        <v>1E-4</v>
      </c>
      <c r="E9121">
        <v>0.5</v>
      </c>
      <c r="F9121">
        <v>99319</v>
      </c>
      <c r="G9121">
        <v>10</v>
      </c>
      <c r="H9121">
        <v>99314</v>
      </c>
      <c r="I9121">
        <v>7041659</v>
      </c>
      <c r="J9121">
        <v>70.900000000000006</v>
      </c>
    </row>
    <row r="9122" spans="1:10" x14ac:dyDescent="0.45">
      <c r="A9122">
        <v>2015</v>
      </c>
      <c r="B9122">
        <v>12</v>
      </c>
      <c r="C9122">
        <v>1.1E-4</v>
      </c>
      <c r="D9122">
        <v>1.1E-4</v>
      </c>
      <c r="E9122">
        <v>0.5</v>
      </c>
      <c r="F9122">
        <v>99309</v>
      </c>
      <c r="G9122">
        <v>11</v>
      </c>
      <c r="H9122">
        <v>99303</v>
      </c>
      <c r="I9122">
        <v>6942345</v>
      </c>
      <c r="J9122">
        <v>69.91</v>
      </c>
    </row>
    <row r="9123" spans="1:10" x14ac:dyDescent="0.45">
      <c r="A9123">
        <v>2015</v>
      </c>
      <c r="B9123">
        <v>13</v>
      </c>
      <c r="C9123">
        <v>1.4999999999999999E-4</v>
      </c>
      <c r="D9123">
        <v>1.4999999999999999E-4</v>
      </c>
      <c r="E9123">
        <v>0.5</v>
      </c>
      <c r="F9123">
        <v>99298</v>
      </c>
      <c r="G9123">
        <v>14</v>
      </c>
      <c r="H9123">
        <v>99290</v>
      </c>
      <c r="I9123">
        <v>6843042</v>
      </c>
      <c r="J9123">
        <v>68.91</v>
      </c>
    </row>
    <row r="9124" spans="1:10" x14ac:dyDescent="0.45">
      <c r="A9124">
        <v>2015</v>
      </c>
      <c r="B9124">
        <v>14</v>
      </c>
      <c r="C9124">
        <v>1.7000000000000001E-4</v>
      </c>
      <c r="D9124">
        <v>1.7000000000000001E-4</v>
      </c>
      <c r="E9124">
        <v>0.5</v>
      </c>
      <c r="F9124">
        <v>99283</v>
      </c>
      <c r="G9124">
        <v>17</v>
      </c>
      <c r="H9124">
        <v>99275</v>
      </c>
      <c r="I9124">
        <v>6743751</v>
      </c>
      <c r="J9124">
        <v>67.92</v>
      </c>
    </row>
    <row r="9125" spans="1:10" x14ac:dyDescent="0.45">
      <c r="A9125">
        <v>2015</v>
      </c>
      <c r="B9125">
        <v>15</v>
      </c>
      <c r="C9125">
        <v>1.8000000000000001E-4</v>
      </c>
      <c r="D9125">
        <v>1.8000000000000001E-4</v>
      </c>
      <c r="E9125">
        <v>0.5</v>
      </c>
      <c r="F9125">
        <v>99266</v>
      </c>
      <c r="G9125">
        <v>18</v>
      </c>
      <c r="H9125">
        <v>99257</v>
      </c>
      <c r="I9125">
        <v>6644477</v>
      </c>
      <c r="J9125">
        <v>66.94</v>
      </c>
    </row>
    <row r="9126" spans="1:10" x14ac:dyDescent="0.45">
      <c r="A9126">
        <v>2015</v>
      </c>
      <c r="B9126">
        <v>16</v>
      </c>
      <c r="C9126">
        <v>2.4000000000000001E-4</v>
      </c>
      <c r="D9126">
        <v>2.4000000000000001E-4</v>
      </c>
      <c r="E9126">
        <v>0.5</v>
      </c>
      <c r="F9126">
        <v>99248</v>
      </c>
      <c r="G9126">
        <v>23</v>
      </c>
      <c r="H9126">
        <v>99237</v>
      </c>
      <c r="I9126">
        <v>6545220</v>
      </c>
      <c r="J9126">
        <v>65.95</v>
      </c>
    </row>
    <row r="9127" spans="1:10" x14ac:dyDescent="0.45">
      <c r="A9127">
        <v>2015</v>
      </c>
      <c r="B9127">
        <v>17</v>
      </c>
      <c r="C9127">
        <v>2.7999999999999998E-4</v>
      </c>
      <c r="D9127">
        <v>2.7999999999999998E-4</v>
      </c>
      <c r="E9127">
        <v>0.5</v>
      </c>
      <c r="F9127">
        <v>99225</v>
      </c>
      <c r="G9127">
        <v>28</v>
      </c>
      <c r="H9127">
        <v>99211</v>
      </c>
      <c r="I9127">
        <v>6445983</v>
      </c>
      <c r="J9127">
        <v>64.959999999999994</v>
      </c>
    </row>
    <row r="9128" spans="1:10" x14ac:dyDescent="0.45">
      <c r="A9128">
        <v>2015</v>
      </c>
      <c r="B9128">
        <v>18</v>
      </c>
      <c r="C9128">
        <v>3.6000000000000002E-4</v>
      </c>
      <c r="D9128">
        <v>3.6000000000000002E-4</v>
      </c>
      <c r="E9128">
        <v>0.5</v>
      </c>
      <c r="F9128">
        <v>99197</v>
      </c>
      <c r="G9128">
        <v>36</v>
      </c>
      <c r="H9128">
        <v>99179</v>
      </c>
      <c r="I9128">
        <v>6346772</v>
      </c>
      <c r="J9128">
        <v>63.98</v>
      </c>
    </row>
    <row r="9129" spans="1:10" x14ac:dyDescent="0.45">
      <c r="A9129">
        <v>2015</v>
      </c>
      <c r="B9129">
        <v>19</v>
      </c>
      <c r="C9129">
        <v>4.0000000000000002E-4</v>
      </c>
      <c r="D9129">
        <v>4.0000000000000002E-4</v>
      </c>
      <c r="E9129">
        <v>0.5</v>
      </c>
      <c r="F9129">
        <v>99162</v>
      </c>
      <c r="G9129">
        <v>40</v>
      </c>
      <c r="H9129">
        <v>99142</v>
      </c>
      <c r="I9129">
        <v>6247592</v>
      </c>
      <c r="J9129">
        <v>63</v>
      </c>
    </row>
    <row r="9130" spans="1:10" x14ac:dyDescent="0.45">
      <c r="A9130">
        <v>2015</v>
      </c>
      <c r="B9130">
        <v>20</v>
      </c>
      <c r="C9130">
        <v>4.0999999999999999E-4</v>
      </c>
      <c r="D9130">
        <v>4.0999999999999999E-4</v>
      </c>
      <c r="E9130">
        <v>0.5</v>
      </c>
      <c r="F9130">
        <v>99122</v>
      </c>
      <c r="G9130">
        <v>41</v>
      </c>
      <c r="H9130">
        <v>99102</v>
      </c>
      <c r="I9130">
        <v>6148450</v>
      </c>
      <c r="J9130">
        <v>62.03</v>
      </c>
    </row>
    <row r="9131" spans="1:10" x14ac:dyDescent="0.45">
      <c r="A9131">
        <v>2015</v>
      </c>
      <c r="B9131">
        <v>21</v>
      </c>
      <c r="C9131">
        <v>4.6000000000000001E-4</v>
      </c>
      <c r="D9131">
        <v>4.6000000000000001E-4</v>
      </c>
      <c r="E9131">
        <v>0.5</v>
      </c>
      <c r="F9131">
        <v>99081</v>
      </c>
      <c r="G9131">
        <v>46</v>
      </c>
      <c r="H9131">
        <v>99059</v>
      </c>
      <c r="I9131">
        <v>6049349</v>
      </c>
      <c r="J9131">
        <v>61.05</v>
      </c>
    </row>
    <row r="9132" spans="1:10" x14ac:dyDescent="0.45">
      <c r="A9132">
        <v>2015</v>
      </c>
      <c r="B9132">
        <v>22</v>
      </c>
      <c r="C9132">
        <v>4.6000000000000001E-4</v>
      </c>
      <c r="D9132">
        <v>4.6000000000000001E-4</v>
      </c>
      <c r="E9132">
        <v>0.5</v>
      </c>
      <c r="F9132">
        <v>99036</v>
      </c>
      <c r="G9132">
        <v>46</v>
      </c>
      <c r="H9132">
        <v>99013</v>
      </c>
      <c r="I9132">
        <v>5950290</v>
      </c>
      <c r="J9132">
        <v>60.08</v>
      </c>
    </row>
    <row r="9133" spans="1:10" x14ac:dyDescent="0.45">
      <c r="A9133">
        <v>2015</v>
      </c>
      <c r="B9133">
        <v>23</v>
      </c>
      <c r="C9133">
        <v>4.8000000000000001E-4</v>
      </c>
      <c r="D9133">
        <v>4.8000000000000001E-4</v>
      </c>
      <c r="E9133">
        <v>0.5</v>
      </c>
      <c r="F9133">
        <v>98990</v>
      </c>
      <c r="G9133">
        <v>48</v>
      </c>
      <c r="H9133">
        <v>98966</v>
      </c>
      <c r="I9133">
        <v>5851278</v>
      </c>
      <c r="J9133">
        <v>59.11</v>
      </c>
    </row>
    <row r="9134" spans="1:10" x14ac:dyDescent="0.45">
      <c r="A9134">
        <v>2015</v>
      </c>
      <c r="B9134">
        <v>24</v>
      </c>
      <c r="C9134">
        <v>5.1000000000000004E-4</v>
      </c>
      <c r="D9134">
        <v>5.1000000000000004E-4</v>
      </c>
      <c r="E9134">
        <v>0.5</v>
      </c>
      <c r="F9134">
        <v>98942</v>
      </c>
      <c r="G9134">
        <v>51</v>
      </c>
      <c r="H9134">
        <v>98917</v>
      </c>
      <c r="I9134">
        <v>5752312</v>
      </c>
      <c r="J9134">
        <v>58.14</v>
      </c>
    </row>
    <row r="9135" spans="1:10" x14ac:dyDescent="0.45">
      <c r="A9135">
        <v>2015</v>
      </c>
      <c r="B9135">
        <v>25</v>
      </c>
      <c r="C9135">
        <v>5.5999999999999995E-4</v>
      </c>
      <c r="D9135">
        <v>5.5999999999999995E-4</v>
      </c>
      <c r="E9135">
        <v>0.5</v>
      </c>
      <c r="F9135">
        <v>98891</v>
      </c>
      <c r="G9135">
        <v>55</v>
      </c>
      <c r="H9135">
        <v>98864</v>
      </c>
      <c r="I9135">
        <v>5653395</v>
      </c>
      <c r="J9135">
        <v>57.17</v>
      </c>
    </row>
    <row r="9136" spans="1:10" x14ac:dyDescent="0.45">
      <c r="A9136">
        <v>2015</v>
      </c>
      <c r="B9136">
        <v>26</v>
      </c>
      <c r="C9136">
        <v>5.5999999999999995E-4</v>
      </c>
      <c r="D9136">
        <v>5.5999999999999995E-4</v>
      </c>
      <c r="E9136">
        <v>0.5</v>
      </c>
      <c r="F9136">
        <v>98836</v>
      </c>
      <c r="G9136">
        <v>56</v>
      </c>
      <c r="H9136">
        <v>98808</v>
      </c>
      <c r="I9136">
        <v>5554531</v>
      </c>
      <c r="J9136">
        <v>56.2</v>
      </c>
    </row>
    <row r="9137" spans="1:10" x14ac:dyDescent="0.45">
      <c r="A9137">
        <v>2015</v>
      </c>
      <c r="B9137">
        <v>27</v>
      </c>
      <c r="C9137">
        <v>6.0999999999999997E-4</v>
      </c>
      <c r="D9137">
        <v>6.0999999999999997E-4</v>
      </c>
      <c r="E9137">
        <v>0.5</v>
      </c>
      <c r="F9137">
        <v>98781</v>
      </c>
      <c r="G9137">
        <v>60</v>
      </c>
      <c r="H9137">
        <v>98751</v>
      </c>
      <c r="I9137">
        <v>5455723</v>
      </c>
      <c r="J9137">
        <v>55.23</v>
      </c>
    </row>
    <row r="9138" spans="1:10" x14ac:dyDescent="0.45">
      <c r="A9138">
        <v>2015</v>
      </c>
      <c r="B9138">
        <v>28</v>
      </c>
      <c r="C9138">
        <v>6.4000000000000005E-4</v>
      </c>
      <c r="D9138">
        <v>6.4000000000000005E-4</v>
      </c>
      <c r="E9138">
        <v>0.5</v>
      </c>
      <c r="F9138">
        <v>98720</v>
      </c>
      <c r="G9138">
        <v>64</v>
      </c>
      <c r="H9138">
        <v>98689</v>
      </c>
      <c r="I9138">
        <v>5356972</v>
      </c>
      <c r="J9138">
        <v>54.26</v>
      </c>
    </row>
    <row r="9139" spans="1:10" x14ac:dyDescent="0.45">
      <c r="A9139">
        <v>2015</v>
      </c>
      <c r="B9139">
        <v>29</v>
      </c>
      <c r="C9139">
        <v>6.8000000000000005E-4</v>
      </c>
      <c r="D9139">
        <v>6.8000000000000005E-4</v>
      </c>
      <c r="E9139">
        <v>0.5</v>
      </c>
      <c r="F9139">
        <v>98657</v>
      </c>
      <c r="G9139">
        <v>67</v>
      </c>
      <c r="H9139">
        <v>98624</v>
      </c>
      <c r="I9139">
        <v>5258284</v>
      </c>
      <c r="J9139">
        <v>53.3</v>
      </c>
    </row>
    <row r="9140" spans="1:10" x14ac:dyDescent="0.45">
      <c r="A9140">
        <v>2015</v>
      </c>
      <c r="B9140">
        <v>30</v>
      </c>
      <c r="C9140">
        <v>7.3999999999999999E-4</v>
      </c>
      <c r="D9140">
        <v>7.3999999999999999E-4</v>
      </c>
      <c r="E9140">
        <v>0.5</v>
      </c>
      <c r="F9140">
        <v>98590</v>
      </c>
      <c r="G9140">
        <v>73</v>
      </c>
      <c r="H9140">
        <v>98554</v>
      </c>
      <c r="I9140">
        <v>5159660</v>
      </c>
      <c r="J9140">
        <v>52.33</v>
      </c>
    </row>
    <row r="9141" spans="1:10" x14ac:dyDescent="0.45">
      <c r="A9141">
        <v>2015</v>
      </c>
      <c r="B9141">
        <v>31</v>
      </c>
      <c r="C9141">
        <v>7.6999999999999996E-4</v>
      </c>
      <c r="D9141">
        <v>7.6999999999999996E-4</v>
      </c>
      <c r="E9141">
        <v>0.5</v>
      </c>
      <c r="F9141">
        <v>98517</v>
      </c>
      <c r="G9141">
        <v>76</v>
      </c>
      <c r="H9141">
        <v>98479</v>
      </c>
      <c r="I9141">
        <v>5061106</v>
      </c>
      <c r="J9141">
        <v>51.37</v>
      </c>
    </row>
    <row r="9142" spans="1:10" x14ac:dyDescent="0.45">
      <c r="A9142">
        <v>2015</v>
      </c>
      <c r="B9142">
        <v>32</v>
      </c>
      <c r="C9142">
        <v>8.5999999999999998E-4</v>
      </c>
      <c r="D9142">
        <v>8.5999999999999998E-4</v>
      </c>
      <c r="E9142">
        <v>0.5</v>
      </c>
      <c r="F9142">
        <v>98442</v>
      </c>
      <c r="G9142">
        <v>84</v>
      </c>
      <c r="H9142">
        <v>98399</v>
      </c>
      <c r="I9142">
        <v>4962627</v>
      </c>
      <c r="J9142">
        <v>50.41</v>
      </c>
    </row>
    <row r="9143" spans="1:10" x14ac:dyDescent="0.45">
      <c r="A9143">
        <v>2015</v>
      </c>
      <c r="B9143">
        <v>33</v>
      </c>
      <c r="C9143">
        <v>8.8999999999999995E-4</v>
      </c>
      <c r="D9143">
        <v>8.8999999999999995E-4</v>
      </c>
      <c r="E9143">
        <v>0.5</v>
      </c>
      <c r="F9143">
        <v>98357</v>
      </c>
      <c r="G9143">
        <v>88</v>
      </c>
      <c r="H9143">
        <v>98313</v>
      </c>
      <c r="I9143">
        <v>4864228</v>
      </c>
      <c r="J9143">
        <v>49.45</v>
      </c>
    </row>
    <row r="9144" spans="1:10" x14ac:dyDescent="0.45">
      <c r="A9144">
        <v>2015</v>
      </c>
      <c r="B9144">
        <v>34</v>
      </c>
      <c r="C9144">
        <v>9.2000000000000003E-4</v>
      </c>
      <c r="D9144">
        <v>9.2000000000000003E-4</v>
      </c>
      <c r="E9144">
        <v>0.5</v>
      </c>
      <c r="F9144">
        <v>98270</v>
      </c>
      <c r="G9144">
        <v>91</v>
      </c>
      <c r="H9144">
        <v>98224</v>
      </c>
      <c r="I9144">
        <v>4765914</v>
      </c>
      <c r="J9144">
        <v>48.5</v>
      </c>
    </row>
    <row r="9145" spans="1:10" x14ac:dyDescent="0.45">
      <c r="A9145">
        <v>2015</v>
      </c>
      <c r="B9145">
        <v>35</v>
      </c>
      <c r="C9145">
        <v>9.6000000000000002E-4</v>
      </c>
      <c r="D9145">
        <v>9.6000000000000002E-4</v>
      </c>
      <c r="E9145">
        <v>0.5</v>
      </c>
      <c r="F9145">
        <v>98179</v>
      </c>
      <c r="G9145">
        <v>95</v>
      </c>
      <c r="H9145">
        <v>98132</v>
      </c>
      <c r="I9145">
        <v>4667690</v>
      </c>
      <c r="J9145">
        <v>47.54</v>
      </c>
    </row>
    <row r="9146" spans="1:10" x14ac:dyDescent="0.45">
      <c r="A9146">
        <v>2015</v>
      </c>
      <c r="B9146">
        <v>36</v>
      </c>
      <c r="C9146">
        <v>1.08E-3</v>
      </c>
      <c r="D9146">
        <v>1.08E-3</v>
      </c>
      <c r="E9146">
        <v>0.5</v>
      </c>
      <c r="F9146">
        <v>98084</v>
      </c>
      <c r="G9146">
        <v>106</v>
      </c>
      <c r="H9146">
        <v>98031</v>
      </c>
      <c r="I9146">
        <v>4569558</v>
      </c>
      <c r="J9146">
        <v>46.59</v>
      </c>
    </row>
    <row r="9147" spans="1:10" x14ac:dyDescent="0.45">
      <c r="A9147">
        <v>2015</v>
      </c>
      <c r="B9147">
        <v>37</v>
      </c>
      <c r="C9147">
        <v>1.1000000000000001E-3</v>
      </c>
      <c r="D9147">
        <v>1.1000000000000001E-3</v>
      </c>
      <c r="E9147">
        <v>0.5</v>
      </c>
      <c r="F9147">
        <v>97978</v>
      </c>
      <c r="G9147">
        <v>107</v>
      </c>
      <c r="H9147">
        <v>97925</v>
      </c>
      <c r="I9147">
        <v>4471527</v>
      </c>
      <c r="J9147">
        <v>45.64</v>
      </c>
    </row>
    <row r="9148" spans="1:10" x14ac:dyDescent="0.45">
      <c r="A9148">
        <v>2015</v>
      </c>
      <c r="B9148">
        <v>38</v>
      </c>
      <c r="C9148">
        <v>1.1900000000000001E-3</v>
      </c>
      <c r="D9148">
        <v>1.1900000000000001E-3</v>
      </c>
      <c r="E9148">
        <v>0.5</v>
      </c>
      <c r="F9148">
        <v>97871</v>
      </c>
      <c r="G9148">
        <v>117</v>
      </c>
      <c r="H9148">
        <v>97813</v>
      </c>
      <c r="I9148">
        <v>4373603</v>
      </c>
      <c r="J9148">
        <v>44.69</v>
      </c>
    </row>
    <row r="9149" spans="1:10" x14ac:dyDescent="0.45">
      <c r="A9149">
        <v>2015</v>
      </c>
      <c r="B9149">
        <v>39</v>
      </c>
      <c r="C9149">
        <v>1.1900000000000001E-3</v>
      </c>
      <c r="D9149">
        <v>1.1900000000000001E-3</v>
      </c>
      <c r="E9149">
        <v>0.5</v>
      </c>
      <c r="F9149">
        <v>97754</v>
      </c>
      <c r="G9149">
        <v>116</v>
      </c>
      <c r="H9149">
        <v>97696</v>
      </c>
      <c r="I9149">
        <v>4275790</v>
      </c>
      <c r="J9149">
        <v>43.74</v>
      </c>
    </row>
    <row r="9150" spans="1:10" x14ac:dyDescent="0.45">
      <c r="A9150">
        <v>2015</v>
      </c>
      <c r="B9150">
        <v>40</v>
      </c>
      <c r="C9150">
        <v>1.31E-3</v>
      </c>
      <c r="D9150">
        <v>1.31E-3</v>
      </c>
      <c r="E9150">
        <v>0.5</v>
      </c>
      <c r="F9150">
        <v>97638</v>
      </c>
      <c r="G9150">
        <v>128</v>
      </c>
      <c r="H9150">
        <v>97574</v>
      </c>
      <c r="I9150">
        <v>4178094</v>
      </c>
      <c r="J9150">
        <v>42.79</v>
      </c>
    </row>
    <row r="9151" spans="1:10" x14ac:dyDescent="0.45">
      <c r="A9151">
        <v>2015</v>
      </c>
      <c r="B9151">
        <v>41</v>
      </c>
      <c r="C9151">
        <v>1.4499999999999999E-3</v>
      </c>
      <c r="D9151">
        <v>1.4499999999999999E-3</v>
      </c>
      <c r="E9151">
        <v>0.5</v>
      </c>
      <c r="F9151">
        <v>97510</v>
      </c>
      <c r="G9151">
        <v>141</v>
      </c>
      <c r="H9151">
        <v>97439</v>
      </c>
      <c r="I9151">
        <v>4080520</v>
      </c>
      <c r="J9151">
        <v>41.85</v>
      </c>
    </row>
    <row r="9152" spans="1:10" x14ac:dyDescent="0.45">
      <c r="A9152">
        <v>2015</v>
      </c>
      <c r="B9152">
        <v>42</v>
      </c>
      <c r="C9152">
        <v>1.5900000000000001E-3</v>
      </c>
      <c r="D9152">
        <v>1.5900000000000001E-3</v>
      </c>
      <c r="E9152">
        <v>0.5</v>
      </c>
      <c r="F9152">
        <v>97369</v>
      </c>
      <c r="G9152">
        <v>155</v>
      </c>
      <c r="H9152">
        <v>97291</v>
      </c>
      <c r="I9152">
        <v>3983080</v>
      </c>
      <c r="J9152">
        <v>40.909999999999997</v>
      </c>
    </row>
    <row r="9153" spans="1:10" x14ac:dyDescent="0.45">
      <c r="A9153">
        <v>2015</v>
      </c>
      <c r="B9153">
        <v>43</v>
      </c>
      <c r="C9153">
        <v>1.6900000000000001E-3</v>
      </c>
      <c r="D9153">
        <v>1.6900000000000001E-3</v>
      </c>
      <c r="E9153">
        <v>0.5</v>
      </c>
      <c r="F9153">
        <v>97213</v>
      </c>
      <c r="G9153">
        <v>164</v>
      </c>
      <c r="H9153">
        <v>97131</v>
      </c>
      <c r="I9153">
        <v>3885789</v>
      </c>
      <c r="J9153">
        <v>39.97</v>
      </c>
    </row>
    <row r="9154" spans="1:10" x14ac:dyDescent="0.45">
      <c r="A9154">
        <v>2015</v>
      </c>
      <c r="B9154">
        <v>44</v>
      </c>
      <c r="C9154">
        <v>1.8699999999999999E-3</v>
      </c>
      <c r="D9154">
        <v>1.8600000000000001E-3</v>
      </c>
      <c r="E9154">
        <v>0.5</v>
      </c>
      <c r="F9154">
        <v>97049</v>
      </c>
      <c r="G9154">
        <v>181</v>
      </c>
      <c r="H9154">
        <v>96959</v>
      </c>
      <c r="I9154">
        <v>3788658</v>
      </c>
      <c r="J9154">
        <v>39.04</v>
      </c>
    </row>
    <row r="9155" spans="1:10" x14ac:dyDescent="0.45">
      <c r="A9155">
        <v>2015</v>
      </c>
      <c r="B9155">
        <v>45</v>
      </c>
      <c r="C9155">
        <v>2.0200000000000001E-3</v>
      </c>
      <c r="D9155">
        <v>2.0200000000000001E-3</v>
      </c>
      <c r="E9155">
        <v>0.5</v>
      </c>
      <c r="F9155">
        <v>96868</v>
      </c>
      <c r="G9155">
        <v>196</v>
      </c>
      <c r="H9155">
        <v>96771</v>
      </c>
      <c r="I9155">
        <v>3691699</v>
      </c>
      <c r="J9155">
        <v>38.11</v>
      </c>
    </row>
    <row r="9156" spans="1:10" x14ac:dyDescent="0.45">
      <c r="A9156">
        <v>2015</v>
      </c>
      <c r="B9156">
        <v>46</v>
      </c>
      <c r="C9156">
        <v>2.2000000000000001E-3</v>
      </c>
      <c r="D9156">
        <v>2.2000000000000001E-3</v>
      </c>
      <c r="E9156">
        <v>0.5</v>
      </c>
      <c r="F9156">
        <v>96673</v>
      </c>
      <c r="G9156">
        <v>213</v>
      </c>
      <c r="H9156">
        <v>96566</v>
      </c>
      <c r="I9156">
        <v>3594929</v>
      </c>
      <c r="J9156">
        <v>37.19</v>
      </c>
    </row>
    <row r="9157" spans="1:10" x14ac:dyDescent="0.45">
      <c r="A9157">
        <v>2015</v>
      </c>
      <c r="B9157">
        <v>47</v>
      </c>
      <c r="C9157">
        <v>2.3800000000000002E-3</v>
      </c>
      <c r="D9157">
        <v>2.3800000000000002E-3</v>
      </c>
      <c r="E9157">
        <v>0.5</v>
      </c>
      <c r="F9157">
        <v>96460</v>
      </c>
      <c r="G9157">
        <v>230</v>
      </c>
      <c r="H9157">
        <v>96345</v>
      </c>
      <c r="I9157">
        <v>3498362</v>
      </c>
      <c r="J9157">
        <v>36.270000000000003</v>
      </c>
    </row>
    <row r="9158" spans="1:10" x14ac:dyDescent="0.45">
      <c r="A9158">
        <v>2015</v>
      </c>
      <c r="B9158">
        <v>48</v>
      </c>
      <c r="C9158">
        <v>2.6700000000000001E-3</v>
      </c>
      <c r="D9158">
        <v>2.6700000000000001E-3</v>
      </c>
      <c r="E9158">
        <v>0.5</v>
      </c>
      <c r="F9158">
        <v>96230</v>
      </c>
      <c r="G9158">
        <v>257</v>
      </c>
      <c r="H9158">
        <v>96102</v>
      </c>
      <c r="I9158">
        <v>3402017</v>
      </c>
      <c r="J9158">
        <v>35.35</v>
      </c>
    </row>
    <row r="9159" spans="1:10" x14ac:dyDescent="0.45">
      <c r="A9159">
        <v>2015</v>
      </c>
      <c r="B9159">
        <v>49</v>
      </c>
      <c r="C9159">
        <v>2.8800000000000002E-3</v>
      </c>
      <c r="D9159">
        <v>2.8800000000000002E-3</v>
      </c>
      <c r="E9159">
        <v>0.5</v>
      </c>
      <c r="F9159">
        <v>95974</v>
      </c>
      <c r="G9159">
        <v>276</v>
      </c>
      <c r="H9159">
        <v>95836</v>
      </c>
      <c r="I9159">
        <v>3305915</v>
      </c>
      <c r="J9159">
        <v>34.450000000000003</v>
      </c>
    </row>
    <row r="9160" spans="1:10" x14ac:dyDescent="0.45">
      <c r="A9160">
        <v>2015</v>
      </c>
      <c r="B9160">
        <v>50</v>
      </c>
      <c r="C9160">
        <v>3.1900000000000001E-3</v>
      </c>
      <c r="D9160">
        <v>3.1900000000000001E-3</v>
      </c>
      <c r="E9160">
        <v>0.5</v>
      </c>
      <c r="F9160">
        <v>95697</v>
      </c>
      <c r="G9160">
        <v>305</v>
      </c>
      <c r="H9160">
        <v>95545</v>
      </c>
      <c r="I9160">
        <v>3210079</v>
      </c>
      <c r="J9160">
        <v>33.54</v>
      </c>
    </row>
    <row r="9161" spans="1:10" x14ac:dyDescent="0.45">
      <c r="A9161">
        <v>2015</v>
      </c>
      <c r="B9161">
        <v>51</v>
      </c>
      <c r="C9161">
        <v>3.47E-3</v>
      </c>
      <c r="D9161">
        <v>3.46E-3</v>
      </c>
      <c r="E9161">
        <v>0.5</v>
      </c>
      <c r="F9161">
        <v>95393</v>
      </c>
      <c r="G9161">
        <v>330</v>
      </c>
      <c r="H9161">
        <v>95228</v>
      </c>
      <c r="I9161">
        <v>3114534</v>
      </c>
      <c r="J9161">
        <v>32.65</v>
      </c>
    </row>
    <row r="9162" spans="1:10" x14ac:dyDescent="0.45">
      <c r="A9162">
        <v>2015</v>
      </c>
      <c r="B9162">
        <v>52</v>
      </c>
      <c r="C9162">
        <v>3.8300000000000001E-3</v>
      </c>
      <c r="D9162">
        <v>3.8300000000000001E-3</v>
      </c>
      <c r="E9162">
        <v>0.5</v>
      </c>
      <c r="F9162">
        <v>95063</v>
      </c>
      <c r="G9162">
        <v>364</v>
      </c>
      <c r="H9162">
        <v>94881</v>
      </c>
      <c r="I9162">
        <v>3019307</v>
      </c>
      <c r="J9162">
        <v>31.76</v>
      </c>
    </row>
    <row r="9163" spans="1:10" x14ac:dyDescent="0.45">
      <c r="A9163">
        <v>2015</v>
      </c>
      <c r="B9163">
        <v>53</v>
      </c>
      <c r="C9163">
        <v>4.15E-3</v>
      </c>
      <c r="D9163">
        <v>4.1399999999999996E-3</v>
      </c>
      <c r="E9163">
        <v>0.5</v>
      </c>
      <c r="F9163">
        <v>94699</v>
      </c>
      <c r="G9163">
        <v>392</v>
      </c>
      <c r="H9163">
        <v>94503</v>
      </c>
      <c r="I9163">
        <v>2924426</v>
      </c>
      <c r="J9163">
        <v>30.88</v>
      </c>
    </row>
    <row r="9164" spans="1:10" x14ac:dyDescent="0.45">
      <c r="A9164">
        <v>2015</v>
      </c>
      <c r="B9164">
        <v>54</v>
      </c>
      <c r="C9164">
        <v>4.4299999999999999E-3</v>
      </c>
      <c r="D9164">
        <v>4.4200000000000003E-3</v>
      </c>
      <c r="E9164">
        <v>0.5</v>
      </c>
      <c r="F9164">
        <v>94306</v>
      </c>
      <c r="G9164">
        <v>417</v>
      </c>
      <c r="H9164">
        <v>94098</v>
      </c>
      <c r="I9164">
        <v>2829923</v>
      </c>
      <c r="J9164">
        <v>30.01</v>
      </c>
    </row>
    <row r="9165" spans="1:10" x14ac:dyDescent="0.45">
      <c r="A9165">
        <v>2015</v>
      </c>
      <c r="B9165">
        <v>55</v>
      </c>
      <c r="C9165">
        <v>4.7600000000000003E-3</v>
      </c>
      <c r="D9165">
        <v>4.7499999999999999E-3</v>
      </c>
      <c r="E9165">
        <v>0.5</v>
      </c>
      <c r="F9165">
        <v>93890</v>
      </c>
      <c r="G9165">
        <v>446</v>
      </c>
      <c r="H9165">
        <v>93667</v>
      </c>
      <c r="I9165">
        <v>2735825</v>
      </c>
      <c r="J9165">
        <v>29.14</v>
      </c>
    </row>
    <row r="9166" spans="1:10" x14ac:dyDescent="0.45">
      <c r="A9166">
        <v>2015</v>
      </c>
      <c r="B9166">
        <v>56</v>
      </c>
      <c r="C9166">
        <v>5.2100000000000002E-3</v>
      </c>
      <c r="D9166">
        <v>5.1900000000000002E-3</v>
      </c>
      <c r="E9166">
        <v>0.5</v>
      </c>
      <c r="F9166">
        <v>93444</v>
      </c>
      <c r="G9166">
        <v>485</v>
      </c>
      <c r="H9166">
        <v>93201</v>
      </c>
      <c r="I9166">
        <v>2642158</v>
      </c>
      <c r="J9166">
        <v>28.28</v>
      </c>
    </row>
    <row r="9167" spans="1:10" x14ac:dyDescent="0.45">
      <c r="A9167">
        <v>2015</v>
      </c>
      <c r="B9167">
        <v>57</v>
      </c>
      <c r="C9167">
        <v>5.6100000000000004E-3</v>
      </c>
      <c r="D9167">
        <v>5.5999999999999999E-3</v>
      </c>
      <c r="E9167">
        <v>0.5</v>
      </c>
      <c r="F9167">
        <v>92959</v>
      </c>
      <c r="G9167">
        <v>520</v>
      </c>
      <c r="H9167">
        <v>92699</v>
      </c>
      <c r="I9167">
        <v>2548957</v>
      </c>
      <c r="J9167">
        <v>27.42</v>
      </c>
    </row>
    <row r="9168" spans="1:10" x14ac:dyDescent="0.45">
      <c r="A9168">
        <v>2015</v>
      </c>
      <c r="B9168">
        <v>58</v>
      </c>
      <c r="C9168">
        <v>6.0200000000000002E-3</v>
      </c>
      <c r="D9168">
        <v>6.0000000000000001E-3</v>
      </c>
      <c r="E9168">
        <v>0.5</v>
      </c>
      <c r="F9168">
        <v>92438</v>
      </c>
      <c r="G9168">
        <v>555</v>
      </c>
      <c r="H9168">
        <v>92161</v>
      </c>
      <c r="I9168">
        <v>2456259</v>
      </c>
      <c r="J9168">
        <v>26.57</v>
      </c>
    </row>
    <row r="9169" spans="1:10" x14ac:dyDescent="0.45">
      <c r="A9169">
        <v>2015</v>
      </c>
      <c r="B9169">
        <v>59</v>
      </c>
      <c r="C9169">
        <v>6.3299999999999997E-3</v>
      </c>
      <c r="D9169">
        <v>6.3099999999999996E-3</v>
      </c>
      <c r="E9169">
        <v>0.5</v>
      </c>
      <c r="F9169">
        <v>91884</v>
      </c>
      <c r="G9169">
        <v>580</v>
      </c>
      <c r="H9169">
        <v>91594</v>
      </c>
      <c r="I9169">
        <v>2364097</v>
      </c>
      <c r="J9169">
        <v>25.73</v>
      </c>
    </row>
    <row r="9170" spans="1:10" x14ac:dyDescent="0.45">
      <c r="A9170">
        <v>2015</v>
      </c>
      <c r="B9170">
        <v>60</v>
      </c>
      <c r="C9170">
        <v>6.6899999999999998E-3</v>
      </c>
      <c r="D9170">
        <v>6.6699999999999997E-3</v>
      </c>
      <c r="E9170">
        <v>0.5</v>
      </c>
      <c r="F9170">
        <v>91304</v>
      </c>
      <c r="G9170">
        <v>609</v>
      </c>
      <c r="H9170">
        <v>90999</v>
      </c>
      <c r="I9170">
        <v>2272504</v>
      </c>
      <c r="J9170">
        <v>24.89</v>
      </c>
    </row>
    <row r="9171" spans="1:10" x14ac:dyDescent="0.45">
      <c r="A9171">
        <v>2015</v>
      </c>
      <c r="B9171">
        <v>61</v>
      </c>
      <c r="C9171">
        <v>7.2399999999999999E-3</v>
      </c>
      <c r="D9171">
        <v>7.2100000000000003E-3</v>
      </c>
      <c r="E9171">
        <v>0.5</v>
      </c>
      <c r="F9171">
        <v>90695</v>
      </c>
      <c r="G9171">
        <v>654</v>
      </c>
      <c r="H9171">
        <v>90368</v>
      </c>
      <c r="I9171">
        <v>2181505</v>
      </c>
      <c r="J9171">
        <v>24.05</v>
      </c>
    </row>
    <row r="9172" spans="1:10" x14ac:dyDescent="0.45">
      <c r="A9172">
        <v>2015</v>
      </c>
      <c r="B9172">
        <v>62</v>
      </c>
      <c r="C9172">
        <v>7.8899999999999994E-3</v>
      </c>
      <c r="D9172">
        <v>7.8600000000000007E-3</v>
      </c>
      <c r="E9172">
        <v>0.5</v>
      </c>
      <c r="F9172">
        <v>90041</v>
      </c>
      <c r="G9172">
        <v>708</v>
      </c>
      <c r="H9172">
        <v>89687</v>
      </c>
      <c r="I9172">
        <v>2091137</v>
      </c>
      <c r="J9172">
        <v>23.22</v>
      </c>
    </row>
    <row r="9173" spans="1:10" x14ac:dyDescent="0.45">
      <c r="A9173">
        <v>2015</v>
      </c>
      <c r="B9173">
        <v>63</v>
      </c>
      <c r="C9173">
        <v>8.4899999999999993E-3</v>
      </c>
      <c r="D9173">
        <v>8.4499999999999992E-3</v>
      </c>
      <c r="E9173">
        <v>0.5</v>
      </c>
      <c r="F9173">
        <v>89333</v>
      </c>
      <c r="G9173">
        <v>755</v>
      </c>
      <c r="H9173">
        <v>88955</v>
      </c>
      <c r="I9173">
        <v>2001450</v>
      </c>
      <c r="J9173">
        <v>22.4</v>
      </c>
    </row>
    <row r="9174" spans="1:10" x14ac:dyDescent="0.45">
      <c r="A9174">
        <v>2015</v>
      </c>
      <c r="B9174">
        <v>64</v>
      </c>
      <c r="C9174">
        <v>9.0100000000000006E-3</v>
      </c>
      <c r="D9174">
        <v>8.9700000000000005E-3</v>
      </c>
      <c r="E9174">
        <v>0.5</v>
      </c>
      <c r="F9174">
        <v>88578</v>
      </c>
      <c r="G9174">
        <v>794</v>
      </c>
      <c r="H9174">
        <v>88181</v>
      </c>
      <c r="I9174">
        <v>1912495</v>
      </c>
      <c r="J9174">
        <v>21.59</v>
      </c>
    </row>
    <row r="9175" spans="1:10" x14ac:dyDescent="0.45">
      <c r="A9175">
        <v>2015</v>
      </c>
      <c r="B9175">
        <v>65</v>
      </c>
      <c r="C9175">
        <v>9.7000000000000003E-3</v>
      </c>
      <c r="D9175">
        <v>9.6600000000000002E-3</v>
      </c>
      <c r="E9175">
        <v>0.5</v>
      </c>
      <c r="F9175">
        <v>87783</v>
      </c>
      <c r="G9175">
        <v>848</v>
      </c>
      <c r="H9175">
        <v>87360</v>
      </c>
      <c r="I9175">
        <v>1824314</v>
      </c>
      <c r="J9175">
        <v>20.78</v>
      </c>
    </row>
    <row r="9176" spans="1:10" x14ac:dyDescent="0.45">
      <c r="A9176">
        <v>2015</v>
      </c>
      <c r="B9176">
        <v>66</v>
      </c>
      <c r="C9176">
        <v>1.057E-2</v>
      </c>
      <c r="D9176">
        <v>1.051E-2</v>
      </c>
      <c r="E9176">
        <v>0.5</v>
      </c>
      <c r="F9176">
        <v>86936</v>
      </c>
      <c r="G9176">
        <v>914</v>
      </c>
      <c r="H9176">
        <v>86479</v>
      </c>
      <c r="I9176">
        <v>1736955</v>
      </c>
      <c r="J9176">
        <v>19.98</v>
      </c>
    </row>
    <row r="9177" spans="1:10" x14ac:dyDescent="0.45">
      <c r="A9177">
        <v>2015</v>
      </c>
      <c r="B9177">
        <v>67</v>
      </c>
      <c r="C9177">
        <v>1.163E-2</v>
      </c>
      <c r="D9177">
        <v>1.157E-2</v>
      </c>
      <c r="E9177">
        <v>0.5</v>
      </c>
      <c r="F9177">
        <v>86022</v>
      </c>
      <c r="G9177">
        <v>995</v>
      </c>
      <c r="H9177">
        <v>85524</v>
      </c>
      <c r="I9177">
        <v>1650476</v>
      </c>
      <c r="J9177">
        <v>19.190000000000001</v>
      </c>
    </row>
    <row r="9178" spans="1:10" x14ac:dyDescent="0.45">
      <c r="A9178">
        <v>2015</v>
      </c>
      <c r="B9178">
        <v>68</v>
      </c>
      <c r="C9178">
        <v>1.2540000000000001E-2</v>
      </c>
      <c r="D9178">
        <v>1.2460000000000001E-2</v>
      </c>
      <c r="E9178">
        <v>0.5</v>
      </c>
      <c r="F9178">
        <v>85027</v>
      </c>
      <c r="G9178">
        <v>1059</v>
      </c>
      <c r="H9178">
        <v>84497</v>
      </c>
      <c r="I9178">
        <v>1564951</v>
      </c>
      <c r="J9178">
        <v>18.41</v>
      </c>
    </row>
    <row r="9179" spans="1:10" x14ac:dyDescent="0.45">
      <c r="A9179">
        <v>2015</v>
      </c>
      <c r="B9179">
        <v>69</v>
      </c>
      <c r="C9179">
        <v>1.3950000000000001E-2</v>
      </c>
      <c r="D9179">
        <v>1.3849999999999999E-2</v>
      </c>
      <c r="E9179">
        <v>0.5</v>
      </c>
      <c r="F9179">
        <v>83968</v>
      </c>
      <c r="G9179">
        <v>1163</v>
      </c>
      <c r="H9179">
        <v>83386</v>
      </c>
      <c r="I9179">
        <v>1480454</v>
      </c>
      <c r="J9179">
        <v>17.63</v>
      </c>
    </row>
    <row r="9180" spans="1:10" x14ac:dyDescent="0.45">
      <c r="A9180">
        <v>2015</v>
      </c>
      <c r="B9180">
        <v>70</v>
      </c>
      <c r="C9180">
        <v>1.5270000000000001E-2</v>
      </c>
      <c r="D9180">
        <v>1.515E-2</v>
      </c>
      <c r="E9180">
        <v>0.5</v>
      </c>
      <c r="F9180">
        <v>82805</v>
      </c>
      <c r="G9180">
        <v>1255</v>
      </c>
      <c r="H9180">
        <v>82177</v>
      </c>
      <c r="I9180">
        <v>1397068</v>
      </c>
      <c r="J9180">
        <v>16.87</v>
      </c>
    </row>
    <row r="9181" spans="1:10" x14ac:dyDescent="0.45">
      <c r="A9181">
        <v>2015</v>
      </c>
      <c r="B9181">
        <v>71</v>
      </c>
      <c r="C9181">
        <v>1.6979999999999999E-2</v>
      </c>
      <c r="D9181">
        <v>1.6830000000000001E-2</v>
      </c>
      <c r="E9181">
        <v>0.5</v>
      </c>
      <c r="F9181">
        <v>81550</v>
      </c>
      <c r="G9181">
        <v>1373</v>
      </c>
      <c r="H9181">
        <v>80864</v>
      </c>
      <c r="I9181">
        <v>1314890</v>
      </c>
      <c r="J9181">
        <v>16.12</v>
      </c>
    </row>
    <row r="9182" spans="1:10" x14ac:dyDescent="0.45">
      <c r="A9182">
        <v>2015</v>
      </c>
      <c r="B9182">
        <v>72</v>
      </c>
      <c r="C9182">
        <v>1.8950000000000002E-2</v>
      </c>
      <c r="D9182">
        <v>1.8780000000000002E-2</v>
      </c>
      <c r="E9182">
        <v>0.5</v>
      </c>
      <c r="F9182">
        <v>80177</v>
      </c>
      <c r="G9182">
        <v>1505</v>
      </c>
      <c r="H9182">
        <v>79424</v>
      </c>
      <c r="I9182">
        <v>1234027</v>
      </c>
      <c r="J9182">
        <v>15.39</v>
      </c>
    </row>
    <row r="9183" spans="1:10" x14ac:dyDescent="0.45">
      <c r="A9183">
        <v>2015</v>
      </c>
      <c r="B9183">
        <v>73</v>
      </c>
      <c r="C9183">
        <v>2.053E-2</v>
      </c>
      <c r="D9183">
        <v>2.0320000000000001E-2</v>
      </c>
      <c r="E9183">
        <v>0.5</v>
      </c>
      <c r="F9183">
        <v>78672</v>
      </c>
      <c r="G9183">
        <v>1599</v>
      </c>
      <c r="H9183">
        <v>77872</v>
      </c>
      <c r="I9183">
        <v>1154603</v>
      </c>
      <c r="J9183">
        <v>14.68</v>
      </c>
    </row>
    <row r="9184" spans="1:10" x14ac:dyDescent="0.45">
      <c r="A9184">
        <v>2015</v>
      </c>
      <c r="B9184">
        <v>74</v>
      </c>
      <c r="C9184">
        <v>2.2089999999999999E-2</v>
      </c>
      <c r="D9184">
        <v>2.1850000000000001E-2</v>
      </c>
      <c r="E9184">
        <v>0.5</v>
      </c>
      <c r="F9184">
        <v>77073</v>
      </c>
      <c r="G9184">
        <v>1684</v>
      </c>
      <c r="H9184">
        <v>76231</v>
      </c>
      <c r="I9184">
        <v>1076730</v>
      </c>
      <c r="J9184">
        <v>13.97</v>
      </c>
    </row>
    <row r="9185" spans="1:10" x14ac:dyDescent="0.45">
      <c r="A9185">
        <v>2015</v>
      </c>
      <c r="B9185">
        <v>75</v>
      </c>
      <c r="C9185">
        <v>2.478E-2</v>
      </c>
      <c r="D9185">
        <v>2.4479999999999998E-2</v>
      </c>
      <c r="E9185">
        <v>0.5</v>
      </c>
      <c r="F9185">
        <v>75389</v>
      </c>
      <c r="G9185">
        <v>1846</v>
      </c>
      <c r="H9185">
        <v>74467</v>
      </c>
      <c r="I9185">
        <v>1000499</v>
      </c>
      <c r="J9185">
        <v>13.27</v>
      </c>
    </row>
    <row r="9186" spans="1:10" x14ac:dyDescent="0.45">
      <c r="A9186">
        <v>2015</v>
      </c>
      <c r="B9186">
        <v>76</v>
      </c>
      <c r="C9186">
        <v>2.7130000000000001E-2</v>
      </c>
      <c r="D9186">
        <v>2.6769999999999999E-2</v>
      </c>
      <c r="E9186">
        <v>0.5</v>
      </c>
      <c r="F9186">
        <v>73544</v>
      </c>
      <c r="G9186">
        <v>1968</v>
      </c>
      <c r="H9186">
        <v>72560</v>
      </c>
      <c r="I9186">
        <v>926032</v>
      </c>
      <c r="J9186">
        <v>12.59</v>
      </c>
    </row>
    <row r="9187" spans="1:10" x14ac:dyDescent="0.45">
      <c r="A9187">
        <v>2015</v>
      </c>
      <c r="B9187">
        <v>77</v>
      </c>
      <c r="C9187">
        <v>3.0450000000000001E-2</v>
      </c>
      <c r="D9187">
        <v>2.9989999999999999E-2</v>
      </c>
      <c r="E9187">
        <v>0.5</v>
      </c>
      <c r="F9187">
        <v>71575</v>
      </c>
      <c r="G9187">
        <v>2147</v>
      </c>
      <c r="H9187">
        <v>70502</v>
      </c>
      <c r="I9187">
        <v>853473</v>
      </c>
      <c r="J9187">
        <v>11.92</v>
      </c>
    </row>
    <row r="9188" spans="1:10" x14ac:dyDescent="0.45">
      <c r="A9188">
        <v>2015</v>
      </c>
      <c r="B9188">
        <v>78</v>
      </c>
      <c r="C9188">
        <v>3.3320000000000002E-2</v>
      </c>
      <c r="D9188">
        <v>3.2779999999999997E-2</v>
      </c>
      <c r="E9188">
        <v>0.5</v>
      </c>
      <c r="F9188">
        <v>69429</v>
      </c>
      <c r="G9188">
        <v>2276</v>
      </c>
      <c r="H9188">
        <v>68291</v>
      </c>
      <c r="I9188">
        <v>782971</v>
      </c>
      <c r="J9188">
        <v>11.28</v>
      </c>
    </row>
    <row r="9189" spans="1:10" x14ac:dyDescent="0.45">
      <c r="A9189">
        <v>2015</v>
      </c>
      <c r="B9189">
        <v>79</v>
      </c>
      <c r="C9189">
        <v>3.7499999999999999E-2</v>
      </c>
      <c r="D9189">
        <v>3.6810000000000002E-2</v>
      </c>
      <c r="E9189">
        <v>0.5</v>
      </c>
      <c r="F9189">
        <v>67153</v>
      </c>
      <c r="G9189">
        <v>2472</v>
      </c>
      <c r="H9189">
        <v>65917</v>
      </c>
      <c r="I9189">
        <v>714680</v>
      </c>
      <c r="J9189">
        <v>10.64</v>
      </c>
    </row>
    <row r="9190" spans="1:10" x14ac:dyDescent="0.45">
      <c r="A9190">
        <v>2015</v>
      </c>
      <c r="B9190">
        <v>80</v>
      </c>
      <c r="C9190">
        <v>4.2020000000000002E-2</v>
      </c>
      <c r="D9190">
        <v>4.1149999999999999E-2</v>
      </c>
      <c r="E9190">
        <v>0.5</v>
      </c>
      <c r="F9190">
        <v>64681</v>
      </c>
      <c r="G9190">
        <v>2662</v>
      </c>
      <c r="H9190">
        <v>63350</v>
      </c>
      <c r="I9190">
        <v>648762</v>
      </c>
      <c r="J9190">
        <v>10.029999999999999</v>
      </c>
    </row>
    <row r="9191" spans="1:10" x14ac:dyDescent="0.45">
      <c r="A9191">
        <v>2015</v>
      </c>
      <c r="B9191">
        <v>81</v>
      </c>
      <c r="C9191">
        <v>4.5999999999999999E-2</v>
      </c>
      <c r="D9191">
        <v>4.4970000000000003E-2</v>
      </c>
      <c r="E9191">
        <v>0.5</v>
      </c>
      <c r="F9191">
        <v>62020</v>
      </c>
      <c r="G9191">
        <v>2789</v>
      </c>
      <c r="H9191">
        <v>60625</v>
      </c>
      <c r="I9191">
        <v>585412</v>
      </c>
      <c r="J9191">
        <v>9.44</v>
      </c>
    </row>
    <row r="9192" spans="1:10" x14ac:dyDescent="0.45">
      <c r="A9192">
        <v>2015</v>
      </c>
      <c r="B9192">
        <v>82</v>
      </c>
      <c r="C9192">
        <v>5.2440000000000001E-2</v>
      </c>
      <c r="D9192">
        <v>5.11E-2</v>
      </c>
      <c r="E9192">
        <v>0.5</v>
      </c>
      <c r="F9192">
        <v>59231</v>
      </c>
      <c r="G9192">
        <v>3027</v>
      </c>
      <c r="H9192">
        <v>57717</v>
      </c>
      <c r="I9192">
        <v>524787</v>
      </c>
      <c r="J9192">
        <v>8.86</v>
      </c>
    </row>
    <row r="9193" spans="1:10" x14ac:dyDescent="0.45">
      <c r="A9193">
        <v>2015</v>
      </c>
      <c r="B9193">
        <v>83</v>
      </c>
      <c r="C9193">
        <v>5.8529999999999999E-2</v>
      </c>
      <c r="D9193">
        <v>5.6860000000000001E-2</v>
      </c>
      <c r="E9193">
        <v>0.5</v>
      </c>
      <c r="F9193">
        <v>56204</v>
      </c>
      <c r="G9193">
        <v>3196</v>
      </c>
      <c r="H9193">
        <v>54606</v>
      </c>
      <c r="I9193">
        <v>467069</v>
      </c>
      <c r="J9193">
        <v>8.31</v>
      </c>
    </row>
    <row r="9194" spans="1:10" x14ac:dyDescent="0.45">
      <c r="A9194">
        <v>2015</v>
      </c>
      <c r="B9194">
        <v>84</v>
      </c>
      <c r="C9194">
        <v>6.5170000000000006E-2</v>
      </c>
      <c r="D9194">
        <v>6.3119999999999996E-2</v>
      </c>
      <c r="E9194">
        <v>0.5</v>
      </c>
      <c r="F9194">
        <v>53008</v>
      </c>
      <c r="G9194">
        <v>3346</v>
      </c>
      <c r="H9194">
        <v>51336</v>
      </c>
      <c r="I9194">
        <v>412463</v>
      </c>
      <c r="J9194">
        <v>7.78</v>
      </c>
    </row>
    <row r="9195" spans="1:10" x14ac:dyDescent="0.45">
      <c r="A9195">
        <v>2015</v>
      </c>
      <c r="B9195">
        <v>85</v>
      </c>
      <c r="C9195">
        <v>7.324E-2</v>
      </c>
      <c r="D9195">
        <v>7.0650000000000004E-2</v>
      </c>
      <c r="E9195">
        <v>0.5</v>
      </c>
      <c r="F9195">
        <v>49663</v>
      </c>
      <c r="G9195">
        <v>3509</v>
      </c>
      <c r="H9195">
        <v>47908</v>
      </c>
      <c r="I9195">
        <v>361127</v>
      </c>
      <c r="J9195">
        <v>7.27</v>
      </c>
    </row>
    <row r="9196" spans="1:10" x14ac:dyDescent="0.45">
      <c r="A9196">
        <v>2015</v>
      </c>
      <c r="B9196">
        <v>86</v>
      </c>
      <c r="C9196">
        <v>8.133E-2</v>
      </c>
      <c r="D9196">
        <v>7.8149999999999997E-2</v>
      </c>
      <c r="E9196">
        <v>0.5</v>
      </c>
      <c r="F9196">
        <v>46154</v>
      </c>
      <c r="G9196">
        <v>3607</v>
      </c>
      <c r="H9196">
        <v>44350</v>
      </c>
      <c r="I9196">
        <v>313219</v>
      </c>
      <c r="J9196">
        <v>6.79</v>
      </c>
    </row>
    <row r="9197" spans="1:10" x14ac:dyDescent="0.45">
      <c r="A9197">
        <v>2015</v>
      </c>
      <c r="B9197">
        <v>87</v>
      </c>
      <c r="C9197">
        <v>9.3390000000000001E-2</v>
      </c>
      <c r="D9197">
        <v>8.9219999999999994E-2</v>
      </c>
      <c r="E9197">
        <v>0.5</v>
      </c>
      <c r="F9197">
        <v>42547</v>
      </c>
      <c r="G9197">
        <v>3796</v>
      </c>
      <c r="H9197">
        <v>40649</v>
      </c>
      <c r="I9197">
        <v>268869</v>
      </c>
      <c r="J9197">
        <v>6.32</v>
      </c>
    </row>
    <row r="9198" spans="1:10" x14ac:dyDescent="0.45">
      <c r="A9198">
        <v>2015</v>
      </c>
      <c r="B9198">
        <v>88</v>
      </c>
      <c r="C9198">
        <v>0.10453</v>
      </c>
      <c r="D9198">
        <v>9.9339999999999998E-2</v>
      </c>
      <c r="E9198">
        <v>0.5</v>
      </c>
      <c r="F9198">
        <v>38751</v>
      </c>
      <c r="G9198">
        <v>3850</v>
      </c>
      <c r="H9198">
        <v>36826</v>
      </c>
      <c r="I9198">
        <v>228220</v>
      </c>
      <c r="J9198">
        <v>5.89</v>
      </c>
    </row>
    <row r="9199" spans="1:10" x14ac:dyDescent="0.45">
      <c r="A9199">
        <v>2015</v>
      </c>
      <c r="B9199">
        <v>89</v>
      </c>
      <c r="C9199">
        <v>0.11452</v>
      </c>
      <c r="D9199">
        <v>0.10832</v>
      </c>
      <c r="E9199">
        <v>0.5</v>
      </c>
      <c r="F9199">
        <v>34901</v>
      </c>
      <c r="G9199">
        <v>3780</v>
      </c>
      <c r="H9199">
        <v>33011</v>
      </c>
      <c r="I9199">
        <v>191394</v>
      </c>
      <c r="J9199">
        <v>5.48</v>
      </c>
    </row>
    <row r="9200" spans="1:10" x14ac:dyDescent="0.45">
      <c r="A9200">
        <v>2015</v>
      </c>
      <c r="B9200">
        <v>90</v>
      </c>
      <c r="C9200">
        <v>0.12892999999999999</v>
      </c>
      <c r="D9200">
        <v>0.12112000000000001</v>
      </c>
      <c r="E9200">
        <v>0.5</v>
      </c>
      <c r="F9200">
        <v>31121</v>
      </c>
      <c r="G9200">
        <v>3769</v>
      </c>
      <c r="H9200">
        <v>29236</v>
      </c>
      <c r="I9200">
        <v>158383</v>
      </c>
      <c r="J9200">
        <v>5.09</v>
      </c>
    </row>
    <row r="9201" spans="1:10" x14ac:dyDescent="0.45">
      <c r="A9201">
        <v>2015</v>
      </c>
      <c r="B9201">
        <v>91</v>
      </c>
      <c r="C9201">
        <v>0.14443</v>
      </c>
      <c r="D9201">
        <v>0.13471</v>
      </c>
      <c r="E9201">
        <v>0.5</v>
      </c>
      <c r="F9201">
        <v>27351</v>
      </c>
      <c r="G9201">
        <v>3684</v>
      </c>
      <c r="H9201">
        <v>25509</v>
      </c>
      <c r="I9201">
        <v>129146</v>
      </c>
      <c r="J9201">
        <v>4.72</v>
      </c>
    </row>
    <row r="9202" spans="1:10" x14ac:dyDescent="0.45">
      <c r="A9202">
        <v>2015</v>
      </c>
      <c r="B9202">
        <v>92</v>
      </c>
      <c r="C9202">
        <v>0.16184999999999999</v>
      </c>
      <c r="D9202">
        <v>0.14973</v>
      </c>
      <c r="E9202">
        <v>0.5</v>
      </c>
      <c r="F9202">
        <v>23667</v>
      </c>
      <c r="G9202">
        <v>3544</v>
      </c>
      <c r="H9202">
        <v>21895</v>
      </c>
      <c r="I9202">
        <v>103637</v>
      </c>
      <c r="J9202">
        <v>4.38</v>
      </c>
    </row>
    <row r="9203" spans="1:10" x14ac:dyDescent="0.45">
      <c r="A9203">
        <v>2015</v>
      </c>
      <c r="B9203">
        <v>93</v>
      </c>
      <c r="C9203">
        <v>0.18276000000000001</v>
      </c>
      <c r="D9203">
        <v>0.16746</v>
      </c>
      <c r="E9203">
        <v>0.5</v>
      </c>
      <c r="F9203">
        <v>20123</v>
      </c>
      <c r="G9203">
        <v>3370</v>
      </c>
      <c r="H9203">
        <v>18439</v>
      </c>
      <c r="I9203">
        <v>81742</v>
      </c>
      <c r="J9203">
        <v>4.0599999999999996</v>
      </c>
    </row>
    <row r="9204" spans="1:10" x14ac:dyDescent="0.45">
      <c r="A9204">
        <v>2015</v>
      </c>
      <c r="B9204">
        <v>94</v>
      </c>
      <c r="C9204">
        <v>0.20083999999999999</v>
      </c>
      <c r="D9204">
        <v>0.18251000000000001</v>
      </c>
      <c r="E9204">
        <v>0.5</v>
      </c>
      <c r="F9204">
        <v>16754</v>
      </c>
      <c r="G9204">
        <v>3058</v>
      </c>
      <c r="H9204">
        <v>15225</v>
      </c>
      <c r="I9204">
        <v>63303</v>
      </c>
      <c r="J9204">
        <v>3.78</v>
      </c>
    </row>
    <row r="9205" spans="1:10" x14ac:dyDescent="0.45">
      <c r="A9205">
        <v>2015</v>
      </c>
      <c r="B9205">
        <v>95</v>
      </c>
      <c r="C9205">
        <v>0.22287999999999999</v>
      </c>
      <c r="D9205">
        <v>0.20053000000000001</v>
      </c>
      <c r="E9205">
        <v>0.5</v>
      </c>
      <c r="F9205">
        <v>13696</v>
      </c>
      <c r="G9205">
        <v>2746</v>
      </c>
      <c r="H9205">
        <v>12323</v>
      </c>
      <c r="I9205">
        <v>48079</v>
      </c>
      <c r="J9205">
        <v>3.51</v>
      </c>
    </row>
    <row r="9206" spans="1:10" x14ac:dyDescent="0.45">
      <c r="A9206">
        <v>2015</v>
      </c>
      <c r="B9206">
        <v>96</v>
      </c>
      <c r="C9206">
        <v>0.24582000000000001</v>
      </c>
      <c r="D9206">
        <v>0.21892</v>
      </c>
      <c r="E9206">
        <v>0.5</v>
      </c>
      <c r="F9206">
        <v>10949</v>
      </c>
      <c r="G9206">
        <v>2397</v>
      </c>
      <c r="H9206">
        <v>9751</v>
      </c>
      <c r="I9206">
        <v>35756</v>
      </c>
      <c r="J9206">
        <v>3.27</v>
      </c>
    </row>
    <row r="9207" spans="1:10" x14ac:dyDescent="0.45">
      <c r="A9207">
        <v>2015</v>
      </c>
      <c r="B9207">
        <v>97</v>
      </c>
      <c r="C9207">
        <v>0.27030999999999999</v>
      </c>
      <c r="D9207">
        <v>0.23812</v>
      </c>
      <c r="E9207">
        <v>0.5</v>
      </c>
      <c r="F9207">
        <v>8552</v>
      </c>
      <c r="G9207">
        <v>2037</v>
      </c>
      <c r="H9207">
        <v>7534</v>
      </c>
      <c r="I9207">
        <v>26005</v>
      </c>
      <c r="J9207">
        <v>3.04</v>
      </c>
    </row>
    <row r="9208" spans="1:10" x14ac:dyDescent="0.45">
      <c r="A9208">
        <v>2015</v>
      </c>
      <c r="B9208">
        <v>98</v>
      </c>
      <c r="C9208">
        <v>0.29626999999999998</v>
      </c>
      <c r="D9208">
        <v>0.25805</v>
      </c>
      <c r="E9208">
        <v>0.5</v>
      </c>
      <c r="F9208">
        <v>6516</v>
      </c>
      <c r="G9208">
        <v>1681</v>
      </c>
      <c r="H9208">
        <v>5675</v>
      </c>
      <c r="I9208">
        <v>18471</v>
      </c>
      <c r="J9208">
        <v>2.83</v>
      </c>
    </row>
    <row r="9209" spans="1:10" x14ac:dyDescent="0.45">
      <c r="A9209">
        <v>2015</v>
      </c>
      <c r="B9209">
        <v>99</v>
      </c>
      <c r="C9209">
        <v>0.32362000000000002</v>
      </c>
      <c r="D9209">
        <v>0.27855000000000002</v>
      </c>
      <c r="E9209">
        <v>0.5</v>
      </c>
      <c r="F9209">
        <v>4834</v>
      </c>
      <c r="G9209">
        <v>1347</v>
      </c>
      <c r="H9209">
        <v>4161</v>
      </c>
      <c r="I9209">
        <v>12796</v>
      </c>
      <c r="J9209">
        <v>2.65</v>
      </c>
    </row>
    <row r="9210" spans="1:10" x14ac:dyDescent="0.45">
      <c r="A9210">
        <v>2015</v>
      </c>
      <c r="B9210">
        <v>100</v>
      </c>
      <c r="C9210">
        <v>0.35224</v>
      </c>
      <c r="D9210">
        <v>0.29948999999999998</v>
      </c>
      <c r="E9210">
        <v>0.5</v>
      </c>
      <c r="F9210">
        <v>3488</v>
      </c>
      <c r="G9210">
        <v>1045</v>
      </c>
      <c r="H9210">
        <v>2966</v>
      </c>
      <c r="I9210">
        <v>8635</v>
      </c>
      <c r="J9210">
        <v>2.48</v>
      </c>
    </row>
    <row r="9211" spans="1:10" x14ac:dyDescent="0.45">
      <c r="A9211">
        <v>2015</v>
      </c>
      <c r="B9211">
        <v>101</v>
      </c>
      <c r="C9211">
        <v>0.38195000000000001</v>
      </c>
      <c r="D9211">
        <v>0.32071</v>
      </c>
      <c r="E9211">
        <v>0.5</v>
      </c>
      <c r="F9211">
        <v>2443</v>
      </c>
      <c r="G9211">
        <v>784</v>
      </c>
      <c r="H9211">
        <v>2051</v>
      </c>
      <c r="I9211">
        <v>5669</v>
      </c>
      <c r="J9211">
        <v>2.3199999999999998</v>
      </c>
    </row>
    <row r="9212" spans="1:10" x14ac:dyDescent="0.45">
      <c r="A9212">
        <v>2015</v>
      </c>
      <c r="B9212">
        <v>102</v>
      </c>
      <c r="C9212">
        <v>0.41258</v>
      </c>
      <c r="D9212">
        <v>0.34201999999999999</v>
      </c>
      <c r="E9212">
        <v>0.5</v>
      </c>
      <c r="F9212">
        <v>1660</v>
      </c>
      <c r="G9212">
        <v>568</v>
      </c>
      <c r="H9212">
        <v>1376</v>
      </c>
      <c r="I9212">
        <v>3618</v>
      </c>
      <c r="J9212">
        <v>2.1800000000000002</v>
      </c>
    </row>
    <row r="9213" spans="1:10" x14ac:dyDescent="0.45">
      <c r="A9213">
        <v>2015</v>
      </c>
      <c r="B9213">
        <v>103</v>
      </c>
      <c r="C9213">
        <v>0.44390000000000002</v>
      </c>
      <c r="D9213">
        <v>0.36326999999999998</v>
      </c>
      <c r="E9213">
        <v>0.5</v>
      </c>
      <c r="F9213">
        <v>1092</v>
      </c>
      <c r="G9213">
        <v>397</v>
      </c>
      <c r="H9213">
        <v>894</v>
      </c>
      <c r="I9213">
        <v>2242</v>
      </c>
      <c r="J9213">
        <v>2.0499999999999998</v>
      </c>
    </row>
    <row r="9214" spans="1:10" x14ac:dyDescent="0.45">
      <c r="A9214">
        <v>2015</v>
      </c>
      <c r="B9214">
        <v>104</v>
      </c>
      <c r="C9214">
        <v>0.47566000000000003</v>
      </c>
      <c r="D9214">
        <v>0.38427</v>
      </c>
      <c r="E9214">
        <v>0.5</v>
      </c>
      <c r="F9214">
        <v>695</v>
      </c>
      <c r="G9214">
        <v>267</v>
      </c>
      <c r="H9214">
        <v>562</v>
      </c>
      <c r="I9214">
        <v>1348</v>
      </c>
      <c r="J9214">
        <v>1.94</v>
      </c>
    </row>
    <row r="9215" spans="1:10" x14ac:dyDescent="0.45">
      <c r="A9215">
        <v>2015</v>
      </c>
      <c r="B9215">
        <v>105</v>
      </c>
      <c r="C9215">
        <v>0.50763000000000003</v>
      </c>
      <c r="D9215">
        <v>0.40487000000000001</v>
      </c>
      <c r="E9215">
        <v>0.5</v>
      </c>
      <c r="F9215">
        <v>428</v>
      </c>
      <c r="G9215">
        <v>173</v>
      </c>
      <c r="H9215">
        <v>341</v>
      </c>
      <c r="I9215">
        <v>786</v>
      </c>
      <c r="J9215">
        <v>1.84</v>
      </c>
    </row>
    <row r="9216" spans="1:10" x14ac:dyDescent="0.45">
      <c r="A9216">
        <v>2015</v>
      </c>
      <c r="B9216">
        <v>106</v>
      </c>
      <c r="C9216">
        <v>0.53954000000000002</v>
      </c>
      <c r="D9216">
        <v>0.42491000000000001</v>
      </c>
      <c r="E9216">
        <v>0.5</v>
      </c>
      <c r="F9216">
        <v>255</v>
      </c>
      <c r="G9216">
        <v>108</v>
      </c>
      <c r="H9216">
        <v>201</v>
      </c>
      <c r="I9216">
        <v>445</v>
      </c>
      <c r="J9216">
        <v>1.75</v>
      </c>
    </row>
    <row r="9217" spans="1:10" x14ac:dyDescent="0.45">
      <c r="A9217">
        <v>2015</v>
      </c>
      <c r="B9217">
        <v>107</v>
      </c>
      <c r="C9217">
        <v>0.57111999999999996</v>
      </c>
      <c r="D9217">
        <v>0.44425999999999999</v>
      </c>
      <c r="E9217">
        <v>0.5</v>
      </c>
      <c r="F9217">
        <v>147</v>
      </c>
      <c r="G9217">
        <v>65</v>
      </c>
      <c r="H9217">
        <v>114</v>
      </c>
      <c r="I9217">
        <v>244</v>
      </c>
      <c r="J9217">
        <v>1.67</v>
      </c>
    </row>
    <row r="9218" spans="1:10" x14ac:dyDescent="0.45">
      <c r="A9218">
        <v>2015</v>
      </c>
      <c r="B9218">
        <v>108</v>
      </c>
      <c r="C9218">
        <v>0.60214000000000001</v>
      </c>
      <c r="D9218">
        <v>0.46279999999999999</v>
      </c>
      <c r="E9218">
        <v>0.5</v>
      </c>
      <c r="F9218">
        <v>81</v>
      </c>
      <c r="G9218">
        <v>38</v>
      </c>
      <c r="H9218">
        <v>63</v>
      </c>
      <c r="I9218">
        <v>130</v>
      </c>
      <c r="J9218">
        <v>1.6</v>
      </c>
    </row>
    <row r="9219" spans="1:10" x14ac:dyDescent="0.45">
      <c r="A9219">
        <v>2015</v>
      </c>
      <c r="B9219">
        <v>109</v>
      </c>
      <c r="C9219">
        <v>0.63236000000000003</v>
      </c>
      <c r="D9219">
        <v>0.48044999999999999</v>
      </c>
      <c r="E9219">
        <v>0.5</v>
      </c>
      <c r="F9219">
        <v>44</v>
      </c>
      <c r="G9219">
        <v>21</v>
      </c>
      <c r="H9219">
        <v>33</v>
      </c>
      <c r="I9219">
        <v>68</v>
      </c>
      <c r="J9219">
        <v>1.55</v>
      </c>
    </row>
    <row r="9220" spans="1:10" x14ac:dyDescent="0.45">
      <c r="A9220">
        <v>2015</v>
      </c>
      <c r="B9220" t="s">
        <v>20</v>
      </c>
      <c r="C9220">
        <v>0.66156999999999999</v>
      </c>
      <c r="D9220">
        <v>1</v>
      </c>
      <c r="E9220">
        <v>1.51</v>
      </c>
      <c r="F9220">
        <v>23</v>
      </c>
      <c r="G9220">
        <v>23</v>
      </c>
      <c r="H9220">
        <v>34</v>
      </c>
      <c r="I9220">
        <v>34</v>
      </c>
      <c r="J9220">
        <v>1.51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216"/>
  <sheetViews>
    <sheetView topLeftCell="A3644" workbookViewId="0">
      <selection activeCell="J3662" sqref="J3662"/>
    </sheetView>
  </sheetViews>
  <sheetFormatPr defaultRowHeight="14.25" x14ac:dyDescent="0.45"/>
  <cols>
    <col min="1" max="1" width="10.73046875" bestFit="1" customWidth="1"/>
    <col min="2" max="2" width="8.73046875" bestFit="1" customWidth="1"/>
    <col min="3" max="3" width="10.1328125" bestFit="1" customWidth="1"/>
    <col min="4" max="4" width="9.265625" bestFit="1" customWidth="1"/>
    <col min="5" max="5" width="5" bestFit="1" customWidth="1"/>
    <col min="6" max="6" width="8.59765625" bestFit="1" customWidth="1"/>
    <col min="7" max="7" width="8.265625" bestFit="1" customWidth="1"/>
    <col min="8" max="8" width="8" bestFit="1" customWidth="1"/>
    <col min="9" max="9" width="8.1328125" bestFit="1" customWidth="1"/>
    <col min="10" max="10" width="35.59765625" bestFit="1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45</v>
      </c>
      <c r="H1" t="s">
        <v>46</v>
      </c>
      <c r="I1" t="s">
        <v>47</v>
      </c>
      <c r="J1" t="s">
        <v>48</v>
      </c>
    </row>
    <row r="3" spans="1:10" x14ac:dyDescent="0.4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</row>
    <row r="4" spans="1:10" x14ac:dyDescent="0.45">
      <c r="A4">
        <v>1933</v>
      </c>
      <c r="B4">
        <v>0</v>
      </c>
      <c r="C4">
        <v>6.8180000000000004E-2</v>
      </c>
      <c r="D4">
        <v>6.4860000000000001E-2</v>
      </c>
      <c r="E4">
        <v>0.25</v>
      </c>
      <c r="F4">
        <v>100000</v>
      </c>
      <c r="G4">
        <v>6486</v>
      </c>
      <c r="H4">
        <v>95139</v>
      </c>
      <c r="I4">
        <v>5918927</v>
      </c>
      <c r="J4">
        <v>59.19</v>
      </c>
    </row>
    <row r="5" spans="1:10" x14ac:dyDescent="0.45">
      <c r="A5">
        <v>1933</v>
      </c>
      <c r="B5">
        <v>1</v>
      </c>
      <c r="C5">
        <v>1.004E-2</v>
      </c>
      <c r="D5">
        <v>9.9900000000000006E-3</v>
      </c>
      <c r="E5">
        <v>0.5</v>
      </c>
      <c r="F5">
        <v>93514</v>
      </c>
      <c r="G5">
        <v>934</v>
      </c>
      <c r="H5">
        <v>93047</v>
      </c>
      <c r="I5">
        <v>5823788</v>
      </c>
      <c r="J5">
        <v>62.28</v>
      </c>
    </row>
    <row r="6" spans="1:10" x14ac:dyDescent="0.45">
      <c r="A6">
        <v>1933</v>
      </c>
      <c r="B6">
        <v>2</v>
      </c>
      <c r="C6">
        <v>4.6699999999999997E-3</v>
      </c>
      <c r="D6">
        <v>4.6600000000000001E-3</v>
      </c>
      <c r="E6">
        <v>0.5</v>
      </c>
      <c r="F6">
        <v>92580</v>
      </c>
      <c r="G6">
        <v>431</v>
      </c>
      <c r="H6">
        <v>92364</v>
      </c>
      <c r="I6">
        <v>5730741</v>
      </c>
      <c r="J6">
        <v>61.9</v>
      </c>
    </row>
    <row r="7" spans="1:10" x14ac:dyDescent="0.45">
      <c r="A7">
        <v>1933</v>
      </c>
      <c r="B7">
        <v>3</v>
      </c>
      <c r="C7">
        <v>3.3300000000000001E-3</v>
      </c>
      <c r="D7">
        <v>3.3300000000000001E-3</v>
      </c>
      <c r="E7">
        <v>0.5</v>
      </c>
      <c r="F7">
        <v>92148</v>
      </c>
      <c r="G7">
        <v>307</v>
      </c>
      <c r="H7">
        <v>91995</v>
      </c>
      <c r="I7">
        <v>5638377</v>
      </c>
      <c r="J7">
        <v>61.19</v>
      </c>
    </row>
    <row r="8" spans="1:10" x14ac:dyDescent="0.45">
      <c r="A8">
        <v>1933</v>
      </c>
      <c r="B8">
        <v>4</v>
      </c>
      <c r="C8">
        <v>2.5400000000000002E-3</v>
      </c>
      <c r="D8">
        <v>2.5300000000000001E-3</v>
      </c>
      <c r="E8">
        <v>0.5</v>
      </c>
      <c r="F8">
        <v>91842</v>
      </c>
      <c r="G8">
        <v>233</v>
      </c>
      <c r="H8">
        <v>91725</v>
      </c>
      <c r="I8">
        <v>5546382</v>
      </c>
      <c r="J8">
        <v>60.39</v>
      </c>
    </row>
    <row r="9" spans="1:10" x14ac:dyDescent="0.45">
      <c r="A9">
        <v>1933</v>
      </c>
      <c r="B9">
        <v>5</v>
      </c>
      <c r="C9">
        <v>2.0899999999999998E-3</v>
      </c>
      <c r="D9">
        <v>2.0899999999999998E-3</v>
      </c>
      <c r="E9">
        <v>0.5</v>
      </c>
      <c r="F9">
        <v>91609</v>
      </c>
      <c r="G9">
        <v>191</v>
      </c>
      <c r="H9">
        <v>91513</v>
      </c>
      <c r="I9">
        <v>5454656</v>
      </c>
      <c r="J9">
        <v>59.54</v>
      </c>
    </row>
    <row r="10" spans="1:10" x14ac:dyDescent="0.45">
      <c r="A10">
        <v>1933</v>
      </c>
      <c r="B10">
        <v>6</v>
      </c>
      <c r="C10">
        <v>1.9E-3</v>
      </c>
      <c r="D10">
        <v>1.9E-3</v>
      </c>
      <c r="E10">
        <v>0.5</v>
      </c>
      <c r="F10">
        <v>91418</v>
      </c>
      <c r="G10">
        <v>173</v>
      </c>
      <c r="H10">
        <v>91331</v>
      </c>
      <c r="I10">
        <v>5363143</v>
      </c>
      <c r="J10">
        <v>58.67</v>
      </c>
    </row>
    <row r="11" spans="1:10" x14ac:dyDescent="0.45">
      <c r="A11">
        <v>1933</v>
      </c>
      <c r="B11">
        <v>7</v>
      </c>
      <c r="C11">
        <v>1.74E-3</v>
      </c>
      <c r="D11">
        <v>1.74E-3</v>
      </c>
      <c r="E11">
        <v>0.5</v>
      </c>
      <c r="F11">
        <v>91244</v>
      </c>
      <c r="G11">
        <v>159</v>
      </c>
      <c r="H11">
        <v>91165</v>
      </c>
      <c r="I11">
        <v>5271812</v>
      </c>
      <c r="J11">
        <v>57.78</v>
      </c>
    </row>
    <row r="12" spans="1:10" x14ac:dyDescent="0.45">
      <c r="A12">
        <v>1933</v>
      </c>
      <c r="B12">
        <v>8</v>
      </c>
      <c r="C12">
        <v>1.6100000000000001E-3</v>
      </c>
      <c r="D12">
        <v>1.6100000000000001E-3</v>
      </c>
      <c r="E12">
        <v>0.5</v>
      </c>
      <c r="F12">
        <v>91085</v>
      </c>
      <c r="G12">
        <v>147</v>
      </c>
      <c r="H12">
        <v>91012</v>
      </c>
      <c r="I12">
        <v>5180647</v>
      </c>
      <c r="J12">
        <v>56.88</v>
      </c>
    </row>
    <row r="13" spans="1:10" x14ac:dyDescent="0.45">
      <c r="A13">
        <v>1933</v>
      </c>
      <c r="B13">
        <v>9</v>
      </c>
      <c r="C13">
        <v>1.5100000000000001E-3</v>
      </c>
      <c r="D13">
        <v>1.5100000000000001E-3</v>
      </c>
      <c r="E13">
        <v>0.5</v>
      </c>
      <c r="F13">
        <v>90938</v>
      </c>
      <c r="G13">
        <v>137</v>
      </c>
      <c r="H13">
        <v>90870</v>
      </c>
      <c r="I13">
        <v>5089635</v>
      </c>
      <c r="J13">
        <v>55.97</v>
      </c>
    </row>
    <row r="14" spans="1:10" x14ac:dyDescent="0.45">
      <c r="A14">
        <v>1933</v>
      </c>
      <c r="B14">
        <v>10</v>
      </c>
      <c r="C14">
        <v>1.4400000000000001E-3</v>
      </c>
      <c r="D14">
        <v>1.4300000000000001E-3</v>
      </c>
      <c r="E14">
        <v>0.5</v>
      </c>
      <c r="F14">
        <v>90801</v>
      </c>
      <c r="G14">
        <v>130</v>
      </c>
      <c r="H14">
        <v>90736</v>
      </c>
      <c r="I14">
        <v>4998765</v>
      </c>
      <c r="J14">
        <v>55.05</v>
      </c>
    </row>
    <row r="15" spans="1:10" x14ac:dyDescent="0.45">
      <c r="A15">
        <v>1933</v>
      </c>
      <c r="B15">
        <v>11</v>
      </c>
      <c r="C15">
        <v>1.41E-3</v>
      </c>
      <c r="D15">
        <v>1.41E-3</v>
      </c>
      <c r="E15">
        <v>0.5</v>
      </c>
      <c r="F15">
        <v>90671</v>
      </c>
      <c r="G15">
        <v>128</v>
      </c>
      <c r="H15">
        <v>90607</v>
      </c>
      <c r="I15">
        <v>4908029</v>
      </c>
      <c r="J15">
        <v>54.13</v>
      </c>
    </row>
    <row r="16" spans="1:10" x14ac:dyDescent="0.45">
      <c r="A16">
        <v>1933</v>
      </c>
      <c r="B16">
        <v>12</v>
      </c>
      <c r="C16">
        <v>1.4599999999999999E-3</v>
      </c>
      <c r="D16">
        <v>1.4599999999999999E-3</v>
      </c>
      <c r="E16">
        <v>0.5</v>
      </c>
      <c r="F16">
        <v>90543</v>
      </c>
      <c r="G16">
        <v>132</v>
      </c>
      <c r="H16">
        <v>90477</v>
      </c>
      <c r="I16">
        <v>4817422</v>
      </c>
      <c r="J16">
        <v>53.21</v>
      </c>
    </row>
    <row r="17" spans="1:10" x14ac:dyDescent="0.45">
      <c r="A17">
        <v>1933</v>
      </c>
      <c r="B17">
        <v>13</v>
      </c>
      <c r="C17">
        <v>1.58E-3</v>
      </c>
      <c r="D17">
        <v>1.58E-3</v>
      </c>
      <c r="E17">
        <v>0.5</v>
      </c>
      <c r="F17">
        <v>90411</v>
      </c>
      <c r="G17">
        <v>143</v>
      </c>
      <c r="H17">
        <v>90340</v>
      </c>
      <c r="I17">
        <v>4726945</v>
      </c>
      <c r="J17">
        <v>52.28</v>
      </c>
    </row>
    <row r="18" spans="1:10" x14ac:dyDescent="0.45">
      <c r="A18">
        <v>1933</v>
      </c>
      <c r="B18">
        <v>14</v>
      </c>
      <c r="C18">
        <v>1.7700000000000001E-3</v>
      </c>
      <c r="D18">
        <v>1.7700000000000001E-3</v>
      </c>
      <c r="E18">
        <v>0.5</v>
      </c>
      <c r="F18">
        <v>90268</v>
      </c>
      <c r="G18">
        <v>160</v>
      </c>
      <c r="H18">
        <v>90188</v>
      </c>
      <c r="I18">
        <v>4636605</v>
      </c>
      <c r="J18">
        <v>51.36</v>
      </c>
    </row>
    <row r="19" spans="1:10" x14ac:dyDescent="0.45">
      <c r="A19">
        <v>1933</v>
      </c>
      <c r="B19">
        <v>15</v>
      </c>
      <c r="C19">
        <v>2.0100000000000001E-3</v>
      </c>
      <c r="D19">
        <v>2.0100000000000001E-3</v>
      </c>
      <c r="E19">
        <v>0.5</v>
      </c>
      <c r="F19">
        <v>90108</v>
      </c>
      <c r="G19">
        <v>181</v>
      </c>
      <c r="H19">
        <v>90018</v>
      </c>
      <c r="I19">
        <v>4546416</v>
      </c>
      <c r="J19">
        <v>50.45</v>
      </c>
    </row>
    <row r="20" spans="1:10" x14ac:dyDescent="0.45">
      <c r="A20">
        <v>1933</v>
      </c>
      <c r="B20">
        <v>16</v>
      </c>
      <c r="C20">
        <v>2.2499999999999998E-3</v>
      </c>
      <c r="D20">
        <v>2.2499999999999998E-3</v>
      </c>
      <c r="E20">
        <v>0.5</v>
      </c>
      <c r="F20">
        <v>89927</v>
      </c>
      <c r="G20">
        <v>202</v>
      </c>
      <c r="H20">
        <v>89826</v>
      </c>
      <c r="I20">
        <v>4456399</v>
      </c>
      <c r="J20">
        <v>49.56</v>
      </c>
    </row>
    <row r="21" spans="1:10" x14ac:dyDescent="0.45">
      <c r="A21">
        <v>1933</v>
      </c>
      <c r="B21">
        <v>17</v>
      </c>
      <c r="C21">
        <v>2.48E-3</v>
      </c>
      <c r="D21">
        <v>2.48E-3</v>
      </c>
      <c r="E21">
        <v>0.5</v>
      </c>
      <c r="F21">
        <v>89725</v>
      </c>
      <c r="G21">
        <v>223</v>
      </c>
      <c r="H21">
        <v>89613</v>
      </c>
      <c r="I21">
        <v>4366573</v>
      </c>
      <c r="J21">
        <v>48.67</v>
      </c>
    </row>
    <row r="22" spans="1:10" x14ac:dyDescent="0.45">
      <c r="A22">
        <v>1933</v>
      </c>
      <c r="B22">
        <v>18</v>
      </c>
      <c r="C22">
        <v>2.7100000000000002E-3</v>
      </c>
      <c r="D22">
        <v>2.7000000000000001E-3</v>
      </c>
      <c r="E22">
        <v>0.5</v>
      </c>
      <c r="F22">
        <v>89502</v>
      </c>
      <c r="G22">
        <v>242</v>
      </c>
      <c r="H22">
        <v>89381</v>
      </c>
      <c r="I22">
        <v>4276959</v>
      </c>
      <c r="J22">
        <v>47.79</v>
      </c>
    </row>
    <row r="23" spans="1:10" x14ac:dyDescent="0.45">
      <c r="A23">
        <v>1933</v>
      </c>
      <c r="B23">
        <v>19</v>
      </c>
      <c r="C23">
        <v>2.9299999999999999E-3</v>
      </c>
      <c r="D23">
        <v>2.9299999999999999E-3</v>
      </c>
      <c r="E23">
        <v>0.5</v>
      </c>
      <c r="F23">
        <v>89260</v>
      </c>
      <c r="G23">
        <v>261</v>
      </c>
      <c r="H23">
        <v>89129</v>
      </c>
      <c r="I23">
        <v>4187578</v>
      </c>
      <c r="J23">
        <v>46.91</v>
      </c>
    </row>
    <row r="24" spans="1:10" x14ac:dyDescent="0.45">
      <c r="A24">
        <v>1933</v>
      </c>
      <c r="B24">
        <v>20</v>
      </c>
      <c r="C24">
        <v>3.15E-3</v>
      </c>
      <c r="D24">
        <v>3.15E-3</v>
      </c>
      <c r="E24">
        <v>0.5</v>
      </c>
      <c r="F24">
        <v>88999</v>
      </c>
      <c r="G24">
        <v>280</v>
      </c>
      <c r="H24">
        <v>88859</v>
      </c>
      <c r="I24">
        <v>4098449</v>
      </c>
      <c r="J24">
        <v>46.05</v>
      </c>
    </row>
    <row r="25" spans="1:10" x14ac:dyDescent="0.45">
      <c r="A25">
        <v>1933</v>
      </c>
      <c r="B25">
        <v>21</v>
      </c>
      <c r="C25">
        <v>3.3400000000000001E-3</v>
      </c>
      <c r="D25">
        <v>3.3400000000000001E-3</v>
      </c>
      <c r="E25">
        <v>0.5</v>
      </c>
      <c r="F25">
        <v>88719</v>
      </c>
      <c r="G25">
        <v>296</v>
      </c>
      <c r="H25">
        <v>88571</v>
      </c>
      <c r="I25">
        <v>4009590</v>
      </c>
      <c r="J25">
        <v>45.19</v>
      </c>
    </row>
    <row r="26" spans="1:10" x14ac:dyDescent="0.45">
      <c r="A26">
        <v>1933</v>
      </c>
      <c r="B26">
        <v>22</v>
      </c>
      <c r="C26">
        <v>3.5000000000000001E-3</v>
      </c>
      <c r="D26">
        <v>3.49E-3</v>
      </c>
      <c r="E26">
        <v>0.5</v>
      </c>
      <c r="F26">
        <v>88423</v>
      </c>
      <c r="G26">
        <v>309</v>
      </c>
      <c r="H26">
        <v>88268</v>
      </c>
      <c r="I26">
        <v>3921019</v>
      </c>
      <c r="J26">
        <v>44.34</v>
      </c>
    </row>
    <row r="27" spans="1:10" x14ac:dyDescent="0.45">
      <c r="A27">
        <v>1933</v>
      </c>
      <c r="B27">
        <v>23</v>
      </c>
      <c r="C27">
        <v>3.62E-3</v>
      </c>
      <c r="D27">
        <v>3.6099999999999999E-3</v>
      </c>
      <c r="E27">
        <v>0.5</v>
      </c>
      <c r="F27">
        <v>88114</v>
      </c>
      <c r="G27">
        <v>318</v>
      </c>
      <c r="H27">
        <v>87955</v>
      </c>
      <c r="I27">
        <v>3832751</v>
      </c>
      <c r="J27">
        <v>43.5</v>
      </c>
    </row>
    <row r="28" spans="1:10" x14ac:dyDescent="0.45">
      <c r="A28">
        <v>1933</v>
      </c>
      <c r="B28">
        <v>24</v>
      </c>
      <c r="C28">
        <v>3.6900000000000001E-3</v>
      </c>
      <c r="D28">
        <v>3.6900000000000001E-3</v>
      </c>
      <c r="E28">
        <v>0.5</v>
      </c>
      <c r="F28">
        <v>87795</v>
      </c>
      <c r="G28">
        <v>324</v>
      </c>
      <c r="H28">
        <v>87633</v>
      </c>
      <c r="I28">
        <v>3744796</v>
      </c>
      <c r="J28">
        <v>42.65</v>
      </c>
    </row>
    <row r="29" spans="1:10" x14ac:dyDescent="0.45">
      <c r="A29">
        <v>1933</v>
      </c>
      <c r="B29">
        <v>25</v>
      </c>
      <c r="C29">
        <v>3.7299999999999998E-3</v>
      </c>
      <c r="D29">
        <v>3.7299999999999998E-3</v>
      </c>
      <c r="E29">
        <v>0.5</v>
      </c>
      <c r="F29">
        <v>87472</v>
      </c>
      <c r="G29">
        <v>326</v>
      </c>
      <c r="H29">
        <v>87309</v>
      </c>
      <c r="I29">
        <v>3657163</v>
      </c>
      <c r="J29">
        <v>41.81</v>
      </c>
    </row>
    <row r="30" spans="1:10" x14ac:dyDescent="0.45">
      <c r="A30">
        <v>1933</v>
      </c>
      <c r="B30">
        <v>26</v>
      </c>
      <c r="C30">
        <v>3.79E-3</v>
      </c>
      <c r="D30">
        <v>3.7799999999999999E-3</v>
      </c>
      <c r="E30">
        <v>0.5</v>
      </c>
      <c r="F30">
        <v>87146</v>
      </c>
      <c r="G30">
        <v>329</v>
      </c>
      <c r="H30">
        <v>86981</v>
      </c>
      <c r="I30">
        <v>3569854</v>
      </c>
      <c r="J30">
        <v>40.96</v>
      </c>
    </row>
    <row r="31" spans="1:10" x14ac:dyDescent="0.45">
      <c r="A31">
        <v>1933</v>
      </c>
      <c r="B31">
        <v>27</v>
      </c>
      <c r="C31">
        <v>3.8600000000000001E-3</v>
      </c>
      <c r="D31">
        <v>3.8500000000000001E-3</v>
      </c>
      <c r="E31">
        <v>0.5</v>
      </c>
      <c r="F31">
        <v>86816</v>
      </c>
      <c r="G31">
        <v>334</v>
      </c>
      <c r="H31">
        <v>86649</v>
      </c>
      <c r="I31">
        <v>3482873</v>
      </c>
      <c r="J31">
        <v>40.119999999999997</v>
      </c>
    </row>
    <row r="32" spans="1:10" x14ac:dyDescent="0.45">
      <c r="A32">
        <v>1933</v>
      </c>
      <c r="B32">
        <v>28</v>
      </c>
      <c r="C32">
        <v>3.9500000000000004E-3</v>
      </c>
      <c r="D32">
        <v>3.9399999999999999E-3</v>
      </c>
      <c r="E32">
        <v>0.5</v>
      </c>
      <c r="F32">
        <v>86482</v>
      </c>
      <c r="G32">
        <v>341</v>
      </c>
      <c r="H32">
        <v>86311</v>
      </c>
      <c r="I32">
        <v>3396224</v>
      </c>
      <c r="J32">
        <v>39.270000000000003</v>
      </c>
    </row>
    <row r="33" spans="1:10" x14ac:dyDescent="0.45">
      <c r="A33">
        <v>1933</v>
      </c>
      <c r="B33">
        <v>29</v>
      </c>
      <c r="C33">
        <v>4.0699999999999998E-3</v>
      </c>
      <c r="D33">
        <v>4.0600000000000002E-3</v>
      </c>
      <c r="E33">
        <v>0.5</v>
      </c>
      <c r="F33">
        <v>86141</v>
      </c>
      <c r="G33">
        <v>350</v>
      </c>
      <c r="H33">
        <v>85966</v>
      </c>
      <c r="I33">
        <v>3309913</v>
      </c>
      <c r="J33">
        <v>38.42</v>
      </c>
    </row>
    <row r="34" spans="1:10" x14ac:dyDescent="0.45">
      <c r="A34">
        <v>1933</v>
      </c>
      <c r="B34">
        <v>30</v>
      </c>
      <c r="C34">
        <v>4.2100000000000002E-3</v>
      </c>
      <c r="D34">
        <v>4.1999999999999997E-3</v>
      </c>
      <c r="E34">
        <v>0.5</v>
      </c>
      <c r="F34">
        <v>85791</v>
      </c>
      <c r="G34">
        <v>360</v>
      </c>
      <c r="H34">
        <v>85611</v>
      </c>
      <c r="I34">
        <v>3223947</v>
      </c>
      <c r="J34">
        <v>37.58</v>
      </c>
    </row>
    <row r="35" spans="1:10" x14ac:dyDescent="0.45">
      <c r="A35">
        <v>1933</v>
      </c>
      <c r="B35">
        <v>31</v>
      </c>
      <c r="C35">
        <v>4.3800000000000002E-3</v>
      </c>
      <c r="D35">
        <v>4.3800000000000002E-3</v>
      </c>
      <c r="E35">
        <v>0.5</v>
      </c>
      <c r="F35">
        <v>85431</v>
      </c>
      <c r="G35">
        <v>374</v>
      </c>
      <c r="H35">
        <v>85244</v>
      </c>
      <c r="I35">
        <v>3138335</v>
      </c>
      <c r="J35">
        <v>36.74</v>
      </c>
    </row>
    <row r="36" spans="1:10" x14ac:dyDescent="0.45">
      <c r="A36">
        <v>1933</v>
      </c>
      <c r="B36">
        <v>32</v>
      </c>
      <c r="C36">
        <v>4.6100000000000004E-3</v>
      </c>
      <c r="D36">
        <v>4.5999999999999999E-3</v>
      </c>
      <c r="E36">
        <v>0.5</v>
      </c>
      <c r="F36">
        <v>85058</v>
      </c>
      <c r="G36">
        <v>391</v>
      </c>
      <c r="H36">
        <v>84862</v>
      </c>
      <c r="I36">
        <v>3053091</v>
      </c>
      <c r="J36">
        <v>35.89</v>
      </c>
    </row>
    <row r="37" spans="1:10" x14ac:dyDescent="0.45">
      <c r="A37">
        <v>1933</v>
      </c>
      <c r="B37">
        <v>33</v>
      </c>
      <c r="C37">
        <v>4.8799999999999998E-3</v>
      </c>
      <c r="D37">
        <v>4.8700000000000002E-3</v>
      </c>
      <c r="E37">
        <v>0.5</v>
      </c>
      <c r="F37">
        <v>84666</v>
      </c>
      <c r="G37">
        <v>412</v>
      </c>
      <c r="H37">
        <v>84460</v>
      </c>
      <c r="I37">
        <v>2968229</v>
      </c>
      <c r="J37">
        <v>35.06</v>
      </c>
    </row>
    <row r="38" spans="1:10" x14ac:dyDescent="0.45">
      <c r="A38">
        <v>1933</v>
      </c>
      <c r="B38">
        <v>34</v>
      </c>
      <c r="C38">
        <v>5.1999999999999998E-3</v>
      </c>
      <c r="D38">
        <v>5.1900000000000002E-3</v>
      </c>
      <c r="E38">
        <v>0.5</v>
      </c>
      <c r="F38">
        <v>84254</v>
      </c>
      <c r="G38">
        <v>437</v>
      </c>
      <c r="H38">
        <v>84036</v>
      </c>
      <c r="I38">
        <v>2883768</v>
      </c>
      <c r="J38">
        <v>34.229999999999997</v>
      </c>
    </row>
    <row r="39" spans="1:10" x14ac:dyDescent="0.45">
      <c r="A39">
        <v>1933</v>
      </c>
      <c r="B39">
        <v>35</v>
      </c>
      <c r="C39">
        <v>5.5399999999999998E-3</v>
      </c>
      <c r="D39">
        <v>5.5199999999999997E-3</v>
      </c>
      <c r="E39">
        <v>0.5</v>
      </c>
      <c r="F39">
        <v>83817</v>
      </c>
      <c r="G39">
        <v>463</v>
      </c>
      <c r="H39">
        <v>83586</v>
      </c>
      <c r="I39">
        <v>2799733</v>
      </c>
      <c r="J39">
        <v>33.4</v>
      </c>
    </row>
    <row r="40" spans="1:10" x14ac:dyDescent="0.45">
      <c r="A40">
        <v>1933</v>
      </c>
      <c r="B40">
        <v>36</v>
      </c>
      <c r="C40">
        <v>5.8399999999999997E-3</v>
      </c>
      <c r="D40">
        <v>5.8199999999999997E-3</v>
      </c>
      <c r="E40">
        <v>0.5</v>
      </c>
      <c r="F40">
        <v>83354</v>
      </c>
      <c r="G40">
        <v>485</v>
      </c>
      <c r="H40">
        <v>83111</v>
      </c>
      <c r="I40">
        <v>2716147</v>
      </c>
      <c r="J40">
        <v>32.590000000000003</v>
      </c>
    </row>
    <row r="41" spans="1:10" x14ac:dyDescent="0.45">
      <c r="A41">
        <v>1933</v>
      </c>
      <c r="B41">
        <v>37</v>
      </c>
      <c r="C41">
        <v>6.0899999999999999E-3</v>
      </c>
      <c r="D41">
        <v>6.0699999999999999E-3</v>
      </c>
      <c r="E41">
        <v>0.5</v>
      </c>
      <c r="F41">
        <v>82869</v>
      </c>
      <c r="G41">
        <v>503</v>
      </c>
      <c r="H41">
        <v>82617</v>
      </c>
      <c r="I41">
        <v>2633036</v>
      </c>
      <c r="J41">
        <v>31.77</v>
      </c>
    </row>
    <row r="42" spans="1:10" x14ac:dyDescent="0.45">
      <c r="A42">
        <v>1933</v>
      </c>
      <c r="B42">
        <v>38</v>
      </c>
      <c r="C42">
        <v>6.3299999999999997E-3</v>
      </c>
      <c r="D42">
        <v>6.3099999999999996E-3</v>
      </c>
      <c r="E42">
        <v>0.5</v>
      </c>
      <c r="F42">
        <v>82366</v>
      </c>
      <c r="G42">
        <v>520</v>
      </c>
      <c r="H42">
        <v>82106</v>
      </c>
      <c r="I42">
        <v>2550419</v>
      </c>
      <c r="J42">
        <v>30.96</v>
      </c>
    </row>
    <row r="43" spans="1:10" x14ac:dyDescent="0.45">
      <c r="A43">
        <v>1933</v>
      </c>
      <c r="B43">
        <v>39</v>
      </c>
      <c r="C43">
        <v>6.5700000000000003E-3</v>
      </c>
      <c r="D43">
        <v>6.5500000000000003E-3</v>
      </c>
      <c r="E43">
        <v>0.5</v>
      </c>
      <c r="F43">
        <v>81846</v>
      </c>
      <c r="G43">
        <v>536</v>
      </c>
      <c r="H43">
        <v>81578</v>
      </c>
      <c r="I43">
        <v>2468313</v>
      </c>
      <c r="J43">
        <v>30.16</v>
      </c>
    </row>
    <row r="44" spans="1:10" x14ac:dyDescent="0.45">
      <c r="A44">
        <v>1933</v>
      </c>
      <c r="B44">
        <v>40</v>
      </c>
      <c r="C44">
        <v>6.8500000000000002E-3</v>
      </c>
      <c r="D44">
        <v>6.8300000000000001E-3</v>
      </c>
      <c r="E44">
        <v>0.5</v>
      </c>
      <c r="F44">
        <v>81310</v>
      </c>
      <c r="G44">
        <v>555</v>
      </c>
      <c r="H44">
        <v>81032</v>
      </c>
      <c r="I44">
        <v>2386735</v>
      </c>
      <c r="J44">
        <v>29.35</v>
      </c>
    </row>
    <row r="45" spans="1:10" x14ac:dyDescent="0.45">
      <c r="A45">
        <v>1933</v>
      </c>
      <c r="B45">
        <v>41</v>
      </c>
      <c r="C45">
        <v>7.2399999999999999E-3</v>
      </c>
      <c r="D45">
        <v>7.2199999999999999E-3</v>
      </c>
      <c r="E45">
        <v>0.5</v>
      </c>
      <c r="F45">
        <v>80755</v>
      </c>
      <c r="G45">
        <v>583</v>
      </c>
      <c r="H45">
        <v>80463</v>
      </c>
      <c r="I45">
        <v>2305703</v>
      </c>
      <c r="J45">
        <v>28.55</v>
      </c>
    </row>
    <row r="46" spans="1:10" x14ac:dyDescent="0.45">
      <c r="A46">
        <v>1933</v>
      </c>
      <c r="B46">
        <v>42</v>
      </c>
      <c r="C46">
        <v>7.7400000000000004E-3</v>
      </c>
      <c r="D46">
        <v>7.7099999999999998E-3</v>
      </c>
      <c r="E46">
        <v>0.5</v>
      </c>
      <c r="F46">
        <v>80172</v>
      </c>
      <c r="G46">
        <v>618</v>
      </c>
      <c r="H46">
        <v>79863</v>
      </c>
      <c r="I46">
        <v>2225239</v>
      </c>
      <c r="J46">
        <v>27.76</v>
      </c>
    </row>
    <row r="47" spans="1:10" x14ac:dyDescent="0.45">
      <c r="A47">
        <v>1933</v>
      </c>
      <c r="B47">
        <v>43</v>
      </c>
      <c r="C47">
        <v>8.3099999999999997E-3</v>
      </c>
      <c r="D47">
        <v>8.2799999999999992E-3</v>
      </c>
      <c r="E47">
        <v>0.5</v>
      </c>
      <c r="F47">
        <v>79554</v>
      </c>
      <c r="G47">
        <v>658</v>
      </c>
      <c r="H47">
        <v>79225</v>
      </c>
      <c r="I47">
        <v>2145376</v>
      </c>
      <c r="J47">
        <v>26.97</v>
      </c>
    </row>
    <row r="48" spans="1:10" x14ac:dyDescent="0.45">
      <c r="A48">
        <v>1933</v>
      </c>
      <c r="B48">
        <v>44</v>
      </c>
      <c r="C48">
        <v>8.94E-3</v>
      </c>
      <c r="D48">
        <v>8.8999999999999999E-3</v>
      </c>
      <c r="E48">
        <v>0.5</v>
      </c>
      <c r="F48">
        <v>78896</v>
      </c>
      <c r="G48">
        <v>702</v>
      </c>
      <c r="H48">
        <v>78544</v>
      </c>
      <c r="I48">
        <v>2066152</v>
      </c>
      <c r="J48">
        <v>26.19</v>
      </c>
    </row>
    <row r="49" spans="1:10" x14ac:dyDescent="0.45">
      <c r="A49">
        <v>1933</v>
      </c>
      <c r="B49">
        <v>45</v>
      </c>
      <c r="C49">
        <v>9.6200000000000001E-3</v>
      </c>
      <c r="D49">
        <v>9.58E-3</v>
      </c>
      <c r="E49">
        <v>0.5</v>
      </c>
      <c r="F49">
        <v>78193</v>
      </c>
      <c r="G49">
        <v>749</v>
      </c>
      <c r="H49">
        <v>77819</v>
      </c>
      <c r="I49">
        <v>1987607</v>
      </c>
      <c r="J49">
        <v>25.42</v>
      </c>
    </row>
    <row r="50" spans="1:10" x14ac:dyDescent="0.45">
      <c r="A50">
        <v>1933</v>
      </c>
      <c r="B50">
        <v>46</v>
      </c>
      <c r="C50">
        <v>1.0330000000000001E-2</v>
      </c>
      <c r="D50">
        <v>1.0279999999999999E-2</v>
      </c>
      <c r="E50">
        <v>0.5</v>
      </c>
      <c r="F50">
        <v>77444</v>
      </c>
      <c r="G50">
        <v>796</v>
      </c>
      <c r="H50">
        <v>77046</v>
      </c>
      <c r="I50">
        <v>1909788</v>
      </c>
      <c r="J50">
        <v>24.66</v>
      </c>
    </row>
    <row r="51" spans="1:10" x14ac:dyDescent="0.45">
      <c r="A51">
        <v>1933</v>
      </c>
      <c r="B51">
        <v>47</v>
      </c>
      <c r="C51">
        <v>1.106E-2</v>
      </c>
      <c r="D51">
        <v>1.0999999999999999E-2</v>
      </c>
      <c r="E51">
        <v>0.5</v>
      </c>
      <c r="F51">
        <v>76648</v>
      </c>
      <c r="G51">
        <v>843</v>
      </c>
      <c r="H51">
        <v>76227</v>
      </c>
      <c r="I51">
        <v>1832742</v>
      </c>
      <c r="J51">
        <v>23.91</v>
      </c>
    </row>
    <row r="52" spans="1:10" x14ac:dyDescent="0.45">
      <c r="A52">
        <v>1933</v>
      </c>
      <c r="B52">
        <v>48</v>
      </c>
      <c r="C52">
        <v>1.184E-2</v>
      </c>
      <c r="D52">
        <v>1.1769999999999999E-2</v>
      </c>
      <c r="E52">
        <v>0.5</v>
      </c>
      <c r="F52">
        <v>75806</v>
      </c>
      <c r="G52">
        <v>892</v>
      </c>
      <c r="H52">
        <v>75359</v>
      </c>
      <c r="I52">
        <v>1756515</v>
      </c>
      <c r="J52">
        <v>23.17</v>
      </c>
    </row>
    <row r="53" spans="1:10" x14ac:dyDescent="0.45">
      <c r="A53">
        <v>1933</v>
      </c>
      <c r="B53">
        <v>49</v>
      </c>
      <c r="C53">
        <v>1.269E-2</v>
      </c>
      <c r="D53">
        <v>1.261E-2</v>
      </c>
      <c r="E53">
        <v>0.5</v>
      </c>
      <c r="F53">
        <v>74913</v>
      </c>
      <c r="G53">
        <v>945</v>
      </c>
      <c r="H53">
        <v>74441</v>
      </c>
      <c r="I53">
        <v>1681156</v>
      </c>
      <c r="J53">
        <v>22.44</v>
      </c>
    </row>
    <row r="54" spans="1:10" x14ac:dyDescent="0.45">
      <c r="A54">
        <v>1933</v>
      </c>
      <c r="B54">
        <v>50</v>
      </c>
      <c r="C54">
        <v>1.359E-2</v>
      </c>
      <c r="D54">
        <v>1.35E-2</v>
      </c>
      <c r="E54">
        <v>0.5</v>
      </c>
      <c r="F54">
        <v>73969</v>
      </c>
      <c r="G54">
        <v>998</v>
      </c>
      <c r="H54">
        <v>73469</v>
      </c>
      <c r="I54">
        <v>1606715</v>
      </c>
      <c r="J54">
        <v>21.72</v>
      </c>
    </row>
    <row r="55" spans="1:10" x14ac:dyDescent="0.45">
      <c r="A55">
        <v>1933</v>
      </c>
      <c r="B55">
        <v>51</v>
      </c>
      <c r="C55">
        <v>1.448E-2</v>
      </c>
      <c r="D55">
        <v>1.438E-2</v>
      </c>
      <c r="E55">
        <v>0.5</v>
      </c>
      <c r="F55">
        <v>72970</v>
      </c>
      <c r="G55">
        <v>1049</v>
      </c>
      <c r="H55">
        <v>72446</v>
      </c>
      <c r="I55">
        <v>1533245</v>
      </c>
      <c r="J55">
        <v>21.01</v>
      </c>
    </row>
    <row r="56" spans="1:10" x14ac:dyDescent="0.45">
      <c r="A56">
        <v>1933</v>
      </c>
      <c r="B56">
        <v>52</v>
      </c>
      <c r="C56">
        <v>1.536E-2</v>
      </c>
      <c r="D56">
        <v>1.524E-2</v>
      </c>
      <c r="E56">
        <v>0.5</v>
      </c>
      <c r="F56">
        <v>71921</v>
      </c>
      <c r="G56">
        <v>1096</v>
      </c>
      <c r="H56">
        <v>71373</v>
      </c>
      <c r="I56">
        <v>1460800</v>
      </c>
      <c r="J56">
        <v>20.309999999999999</v>
      </c>
    </row>
    <row r="57" spans="1:10" x14ac:dyDescent="0.45">
      <c r="A57">
        <v>1933</v>
      </c>
      <c r="B57">
        <v>53</v>
      </c>
      <c r="C57">
        <v>1.6209999999999999E-2</v>
      </c>
      <c r="D57">
        <v>1.6080000000000001E-2</v>
      </c>
      <c r="E57">
        <v>0.5</v>
      </c>
      <c r="F57">
        <v>70825</v>
      </c>
      <c r="G57">
        <v>1139</v>
      </c>
      <c r="H57">
        <v>70256</v>
      </c>
      <c r="I57">
        <v>1389426</v>
      </c>
      <c r="J57">
        <v>19.62</v>
      </c>
    </row>
    <row r="58" spans="1:10" x14ac:dyDescent="0.45">
      <c r="A58">
        <v>1933</v>
      </c>
      <c r="B58">
        <v>54</v>
      </c>
      <c r="C58">
        <v>1.7059999999999999E-2</v>
      </c>
      <c r="D58">
        <v>1.6920000000000001E-2</v>
      </c>
      <c r="E58">
        <v>0.5</v>
      </c>
      <c r="F58">
        <v>69686</v>
      </c>
      <c r="G58">
        <v>1179</v>
      </c>
      <c r="H58">
        <v>69096</v>
      </c>
      <c r="I58">
        <v>1319171</v>
      </c>
      <c r="J58">
        <v>18.93</v>
      </c>
    </row>
    <row r="59" spans="1:10" x14ac:dyDescent="0.45">
      <c r="A59">
        <v>1933</v>
      </c>
      <c r="B59">
        <v>55</v>
      </c>
      <c r="C59">
        <v>1.797E-2</v>
      </c>
      <c r="D59">
        <v>1.7809999999999999E-2</v>
      </c>
      <c r="E59">
        <v>0.5</v>
      </c>
      <c r="F59">
        <v>68507</v>
      </c>
      <c r="G59">
        <v>1220</v>
      </c>
      <c r="H59">
        <v>67897</v>
      </c>
      <c r="I59">
        <v>1250075</v>
      </c>
      <c r="J59">
        <v>18.25</v>
      </c>
    </row>
    <row r="60" spans="1:10" x14ac:dyDescent="0.45">
      <c r="A60">
        <v>1933</v>
      </c>
      <c r="B60">
        <v>56</v>
      </c>
      <c r="C60">
        <v>1.9140000000000001E-2</v>
      </c>
      <c r="D60">
        <v>1.8960000000000001E-2</v>
      </c>
      <c r="E60">
        <v>0.5</v>
      </c>
      <c r="F60">
        <v>67286</v>
      </c>
      <c r="G60">
        <v>1276</v>
      </c>
      <c r="H60">
        <v>66648</v>
      </c>
      <c r="I60">
        <v>1182178</v>
      </c>
      <c r="J60">
        <v>17.57</v>
      </c>
    </row>
    <row r="61" spans="1:10" x14ac:dyDescent="0.45">
      <c r="A61">
        <v>1933</v>
      </c>
      <c r="B61">
        <v>57</v>
      </c>
      <c r="C61">
        <v>2.0639999999999999E-2</v>
      </c>
      <c r="D61">
        <v>2.043E-2</v>
      </c>
      <c r="E61">
        <v>0.5</v>
      </c>
      <c r="F61">
        <v>66011</v>
      </c>
      <c r="G61">
        <v>1349</v>
      </c>
      <c r="H61">
        <v>65336</v>
      </c>
      <c r="I61">
        <v>1115529</v>
      </c>
      <c r="J61">
        <v>16.899999999999999</v>
      </c>
    </row>
    <row r="62" spans="1:10" x14ac:dyDescent="0.45">
      <c r="A62">
        <v>1933</v>
      </c>
      <c r="B62">
        <v>58</v>
      </c>
      <c r="C62">
        <v>2.249E-2</v>
      </c>
      <c r="D62">
        <v>2.2239999999999999E-2</v>
      </c>
      <c r="E62">
        <v>0.5</v>
      </c>
      <c r="F62">
        <v>64662</v>
      </c>
      <c r="G62">
        <v>1438</v>
      </c>
      <c r="H62">
        <v>63943</v>
      </c>
      <c r="I62">
        <v>1050193</v>
      </c>
      <c r="J62">
        <v>16.239999999999998</v>
      </c>
    </row>
    <row r="63" spans="1:10" x14ac:dyDescent="0.45">
      <c r="A63">
        <v>1933</v>
      </c>
      <c r="B63">
        <v>59</v>
      </c>
      <c r="C63">
        <v>2.4719999999999999E-2</v>
      </c>
      <c r="D63">
        <v>2.4410000000000001E-2</v>
      </c>
      <c r="E63">
        <v>0.5</v>
      </c>
      <c r="F63">
        <v>63224</v>
      </c>
      <c r="G63">
        <v>1544</v>
      </c>
      <c r="H63">
        <v>62452</v>
      </c>
      <c r="I63">
        <v>986250</v>
      </c>
      <c r="J63">
        <v>15.6</v>
      </c>
    </row>
    <row r="64" spans="1:10" x14ac:dyDescent="0.45">
      <c r="A64">
        <v>1933</v>
      </c>
      <c r="B64">
        <v>60</v>
      </c>
      <c r="C64">
        <v>2.7230000000000001E-2</v>
      </c>
      <c r="D64">
        <v>2.6859999999999998E-2</v>
      </c>
      <c r="E64">
        <v>0.5</v>
      </c>
      <c r="F64">
        <v>61680</v>
      </c>
      <c r="G64">
        <v>1657</v>
      </c>
      <c r="H64">
        <v>60852</v>
      </c>
      <c r="I64">
        <v>923799</v>
      </c>
      <c r="J64">
        <v>14.98</v>
      </c>
    </row>
    <row r="65" spans="1:10" x14ac:dyDescent="0.45">
      <c r="A65">
        <v>1933</v>
      </c>
      <c r="B65">
        <v>61</v>
      </c>
      <c r="C65">
        <v>2.964E-2</v>
      </c>
      <c r="D65">
        <v>2.921E-2</v>
      </c>
      <c r="E65">
        <v>0.5</v>
      </c>
      <c r="F65">
        <v>60023</v>
      </c>
      <c r="G65">
        <v>1753</v>
      </c>
      <c r="H65">
        <v>59147</v>
      </c>
      <c r="I65">
        <v>862947</v>
      </c>
      <c r="J65">
        <v>14.38</v>
      </c>
    </row>
    <row r="66" spans="1:10" x14ac:dyDescent="0.45">
      <c r="A66">
        <v>1933</v>
      </c>
      <c r="B66">
        <v>62</v>
      </c>
      <c r="C66">
        <v>3.1859999999999999E-2</v>
      </c>
      <c r="D66">
        <v>3.1359999999999999E-2</v>
      </c>
      <c r="E66">
        <v>0.5</v>
      </c>
      <c r="F66">
        <v>58270</v>
      </c>
      <c r="G66">
        <v>1827</v>
      </c>
      <c r="H66">
        <v>57356</v>
      </c>
      <c r="I66">
        <v>803800</v>
      </c>
      <c r="J66">
        <v>13.79</v>
      </c>
    </row>
    <row r="67" spans="1:10" x14ac:dyDescent="0.45">
      <c r="A67">
        <v>1933</v>
      </c>
      <c r="B67">
        <v>63</v>
      </c>
      <c r="C67">
        <v>3.39E-2</v>
      </c>
      <c r="D67">
        <v>3.3329999999999999E-2</v>
      </c>
      <c r="E67">
        <v>0.5</v>
      </c>
      <c r="F67">
        <v>56443</v>
      </c>
      <c r="G67">
        <v>1881</v>
      </c>
      <c r="H67">
        <v>55502</v>
      </c>
      <c r="I67">
        <v>746444</v>
      </c>
      <c r="J67">
        <v>13.22</v>
      </c>
    </row>
    <row r="68" spans="1:10" x14ac:dyDescent="0.45">
      <c r="A68">
        <v>1933</v>
      </c>
      <c r="B68">
        <v>64</v>
      </c>
      <c r="C68">
        <v>3.5790000000000002E-2</v>
      </c>
      <c r="D68">
        <v>3.5159999999999997E-2</v>
      </c>
      <c r="E68">
        <v>0.5</v>
      </c>
      <c r="F68">
        <v>54561</v>
      </c>
      <c r="G68">
        <v>1918</v>
      </c>
      <c r="H68">
        <v>53602</v>
      </c>
      <c r="I68">
        <v>690942</v>
      </c>
      <c r="J68">
        <v>12.66</v>
      </c>
    </row>
    <row r="69" spans="1:10" x14ac:dyDescent="0.45">
      <c r="A69">
        <v>1933</v>
      </c>
      <c r="B69">
        <v>65</v>
      </c>
      <c r="C69">
        <v>3.7690000000000001E-2</v>
      </c>
      <c r="D69">
        <v>3.6990000000000002E-2</v>
      </c>
      <c r="E69">
        <v>0.5</v>
      </c>
      <c r="F69">
        <v>52643</v>
      </c>
      <c r="G69">
        <v>1947</v>
      </c>
      <c r="H69">
        <v>51669</v>
      </c>
      <c r="I69">
        <v>637339</v>
      </c>
      <c r="J69">
        <v>12.11</v>
      </c>
    </row>
    <row r="70" spans="1:10" x14ac:dyDescent="0.45">
      <c r="A70">
        <v>1933</v>
      </c>
      <c r="B70">
        <v>66</v>
      </c>
      <c r="C70">
        <v>4.02E-2</v>
      </c>
      <c r="D70">
        <v>3.9410000000000001E-2</v>
      </c>
      <c r="E70">
        <v>0.5</v>
      </c>
      <c r="F70">
        <v>50696</v>
      </c>
      <c r="G70">
        <v>1998</v>
      </c>
      <c r="H70">
        <v>49697</v>
      </c>
      <c r="I70">
        <v>585670</v>
      </c>
      <c r="J70">
        <v>11.55</v>
      </c>
    </row>
    <row r="71" spans="1:10" x14ac:dyDescent="0.45">
      <c r="A71">
        <v>1933</v>
      </c>
      <c r="B71">
        <v>67</v>
      </c>
      <c r="C71">
        <v>4.3549999999999998E-2</v>
      </c>
      <c r="D71">
        <v>4.2619999999999998E-2</v>
      </c>
      <c r="E71">
        <v>0.5</v>
      </c>
      <c r="F71">
        <v>48698</v>
      </c>
      <c r="G71">
        <v>2076</v>
      </c>
      <c r="H71">
        <v>47660</v>
      </c>
      <c r="I71">
        <v>535973</v>
      </c>
      <c r="J71">
        <v>11.01</v>
      </c>
    </row>
    <row r="72" spans="1:10" x14ac:dyDescent="0.45">
      <c r="A72">
        <v>1933</v>
      </c>
      <c r="B72">
        <v>68</v>
      </c>
      <c r="C72">
        <v>4.7829999999999998E-2</v>
      </c>
      <c r="D72">
        <v>4.6710000000000002E-2</v>
      </c>
      <c r="E72">
        <v>0.5</v>
      </c>
      <c r="F72">
        <v>46622</v>
      </c>
      <c r="G72">
        <v>2178</v>
      </c>
      <c r="H72">
        <v>45533</v>
      </c>
      <c r="I72">
        <v>488313</v>
      </c>
      <c r="J72">
        <v>10.47</v>
      </c>
    </row>
    <row r="73" spans="1:10" x14ac:dyDescent="0.45">
      <c r="A73">
        <v>1933</v>
      </c>
      <c r="B73">
        <v>69</v>
      </c>
      <c r="C73">
        <v>5.3170000000000002E-2</v>
      </c>
      <c r="D73">
        <v>5.1799999999999999E-2</v>
      </c>
      <c r="E73">
        <v>0.5</v>
      </c>
      <c r="F73">
        <v>44444</v>
      </c>
      <c r="G73">
        <v>2302</v>
      </c>
      <c r="H73">
        <v>43293</v>
      </c>
      <c r="I73">
        <v>442779</v>
      </c>
      <c r="J73">
        <v>9.9600000000000009</v>
      </c>
    </row>
    <row r="74" spans="1:10" x14ac:dyDescent="0.45">
      <c r="A74">
        <v>1933</v>
      </c>
      <c r="B74">
        <v>70</v>
      </c>
      <c r="C74">
        <v>5.9409999999999998E-2</v>
      </c>
      <c r="D74">
        <v>5.7689999999999998E-2</v>
      </c>
      <c r="E74">
        <v>0.5</v>
      </c>
      <c r="F74">
        <v>42142</v>
      </c>
      <c r="G74">
        <v>2431</v>
      </c>
      <c r="H74">
        <v>40927</v>
      </c>
      <c r="I74">
        <v>399486</v>
      </c>
      <c r="J74">
        <v>9.48</v>
      </c>
    </row>
    <row r="75" spans="1:10" x14ac:dyDescent="0.45">
      <c r="A75">
        <v>1933</v>
      </c>
      <c r="B75">
        <v>71</v>
      </c>
      <c r="C75">
        <v>6.5479999999999997E-2</v>
      </c>
      <c r="D75">
        <v>6.3409999999999994E-2</v>
      </c>
      <c r="E75">
        <v>0.5</v>
      </c>
      <c r="F75">
        <v>39711</v>
      </c>
      <c r="G75">
        <v>2518</v>
      </c>
      <c r="H75">
        <v>38452</v>
      </c>
      <c r="I75">
        <v>358559</v>
      </c>
      <c r="J75">
        <v>9.0299999999999994</v>
      </c>
    </row>
    <row r="76" spans="1:10" x14ac:dyDescent="0.45">
      <c r="A76">
        <v>1933</v>
      </c>
      <c r="B76">
        <v>72</v>
      </c>
      <c r="C76">
        <v>7.1010000000000004E-2</v>
      </c>
      <c r="D76">
        <v>6.8580000000000002E-2</v>
      </c>
      <c r="E76">
        <v>0.5</v>
      </c>
      <c r="F76">
        <v>37193</v>
      </c>
      <c r="G76">
        <v>2551</v>
      </c>
      <c r="H76">
        <v>35918</v>
      </c>
      <c r="I76">
        <v>320107</v>
      </c>
      <c r="J76">
        <v>8.61</v>
      </c>
    </row>
    <row r="77" spans="1:10" x14ac:dyDescent="0.45">
      <c r="A77">
        <v>1933</v>
      </c>
      <c r="B77">
        <v>73</v>
      </c>
      <c r="C77">
        <v>7.603E-2</v>
      </c>
      <c r="D77">
        <v>7.324E-2</v>
      </c>
      <c r="E77">
        <v>0.5</v>
      </c>
      <c r="F77">
        <v>34642</v>
      </c>
      <c r="G77">
        <v>2537</v>
      </c>
      <c r="H77">
        <v>33374</v>
      </c>
      <c r="I77">
        <v>284189</v>
      </c>
      <c r="J77">
        <v>8.1999999999999993</v>
      </c>
    </row>
    <row r="78" spans="1:10" x14ac:dyDescent="0.45">
      <c r="A78">
        <v>1933</v>
      </c>
      <c r="B78">
        <v>74</v>
      </c>
      <c r="C78">
        <v>8.0229999999999996E-2</v>
      </c>
      <c r="D78">
        <v>7.7130000000000004E-2</v>
      </c>
      <c r="E78">
        <v>0.5</v>
      </c>
      <c r="F78">
        <v>32105</v>
      </c>
      <c r="G78">
        <v>2476</v>
      </c>
      <c r="H78">
        <v>30867</v>
      </c>
      <c r="I78">
        <v>250816</v>
      </c>
      <c r="J78">
        <v>7.81</v>
      </c>
    </row>
    <row r="79" spans="1:10" x14ac:dyDescent="0.45">
      <c r="A79">
        <v>1933</v>
      </c>
      <c r="B79">
        <v>75</v>
      </c>
      <c r="C79">
        <v>8.3400000000000002E-2</v>
      </c>
      <c r="D79">
        <v>8.0060000000000006E-2</v>
      </c>
      <c r="E79">
        <v>0.5</v>
      </c>
      <c r="F79">
        <v>29629</v>
      </c>
      <c r="G79">
        <v>2372</v>
      </c>
      <c r="H79">
        <v>28443</v>
      </c>
      <c r="I79">
        <v>219949</v>
      </c>
      <c r="J79">
        <v>7.42</v>
      </c>
    </row>
    <row r="80" spans="1:10" x14ac:dyDescent="0.45">
      <c r="A80">
        <v>1933</v>
      </c>
      <c r="B80">
        <v>76</v>
      </c>
      <c r="C80">
        <v>8.9719999999999994E-2</v>
      </c>
      <c r="D80">
        <v>8.5870000000000002E-2</v>
      </c>
      <c r="E80">
        <v>0.5</v>
      </c>
      <c r="F80">
        <v>27257</v>
      </c>
      <c r="G80">
        <v>2340</v>
      </c>
      <c r="H80">
        <v>26086</v>
      </c>
      <c r="I80">
        <v>191506</v>
      </c>
      <c r="J80">
        <v>7.03</v>
      </c>
    </row>
    <row r="81" spans="1:10" x14ac:dyDescent="0.45">
      <c r="A81">
        <v>1933</v>
      </c>
      <c r="B81">
        <v>77</v>
      </c>
      <c r="C81">
        <v>9.7290000000000001E-2</v>
      </c>
      <c r="D81">
        <v>9.2770000000000005E-2</v>
      </c>
      <c r="E81">
        <v>0.5</v>
      </c>
      <c r="F81">
        <v>24916</v>
      </c>
      <c r="G81">
        <v>2312</v>
      </c>
      <c r="H81">
        <v>23760</v>
      </c>
      <c r="I81">
        <v>165419</v>
      </c>
      <c r="J81">
        <v>6.64</v>
      </c>
    </row>
    <row r="82" spans="1:10" x14ac:dyDescent="0.45">
      <c r="A82">
        <v>1933</v>
      </c>
      <c r="B82">
        <v>78</v>
      </c>
      <c r="C82">
        <v>0.1062</v>
      </c>
      <c r="D82">
        <v>0.10085</v>
      </c>
      <c r="E82">
        <v>0.5</v>
      </c>
      <c r="F82">
        <v>22605</v>
      </c>
      <c r="G82">
        <v>2280</v>
      </c>
      <c r="H82">
        <v>21465</v>
      </c>
      <c r="I82">
        <v>141659</v>
      </c>
      <c r="J82">
        <v>6.27</v>
      </c>
    </row>
    <row r="83" spans="1:10" x14ac:dyDescent="0.45">
      <c r="A83">
        <v>1933</v>
      </c>
      <c r="B83">
        <v>79</v>
      </c>
      <c r="C83">
        <v>0.11638999999999999</v>
      </c>
      <c r="D83">
        <v>0.10999</v>
      </c>
      <c r="E83">
        <v>0.5</v>
      </c>
      <c r="F83">
        <v>20325</v>
      </c>
      <c r="G83">
        <v>2236</v>
      </c>
      <c r="H83">
        <v>19207</v>
      </c>
      <c r="I83">
        <v>120194</v>
      </c>
      <c r="J83">
        <v>5.91</v>
      </c>
    </row>
    <row r="84" spans="1:10" x14ac:dyDescent="0.45">
      <c r="A84">
        <v>1933</v>
      </c>
      <c r="B84">
        <v>80</v>
      </c>
      <c r="C84">
        <v>0.12745999999999999</v>
      </c>
      <c r="D84">
        <v>0.11983000000000001</v>
      </c>
      <c r="E84">
        <v>0.5</v>
      </c>
      <c r="F84">
        <v>18089</v>
      </c>
      <c r="G84">
        <v>2168</v>
      </c>
      <c r="H84">
        <v>17006</v>
      </c>
      <c r="I84">
        <v>100987</v>
      </c>
      <c r="J84">
        <v>5.58</v>
      </c>
    </row>
    <row r="85" spans="1:10" x14ac:dyDescent="0.45">
      <c r="A85">
        <v>1933</v>
      </c>
      <c r="B85">
        <v>81</v>
      </c>
      <c r="C85">
        <v>0.13947000000000001</v>
      </c>
      <c r="D85">
        <v>0.13037000000000001</v>
      </c>
      <c r="E85">
        <v>0.5</v>
      </c>
      <c r="F85">
        <v>15922</v>
      </c>
      <c r="G85">
        <v>2076</v>
      </c>
      <c r="H85">
        <v>14884</v>
      </c>
      <c r="I85">
        <v>83981</v>
      </c>
      <c r="J85">
        <v>5.27</v>
      </c>
    </row>
    <row r="86" spans="1:10" x14ac:dyDescent="0.45">
      <c r="A86">
        <v>1933</v>
      </c>
      <c r="B86">
        <v>82</v>
      </c>
      <c r="C86">
        <v>0.15187</v>
      </c>
      <c r="D86">
        <v>0.14115</v>
      </c>
      <c r="E86">
        <v>0.5</v>
      </c>
      <c r="F86">
        <v>13846</v>
      </c>
      <c r="G86">
        <v>1954</v>
      </c>
      <c r="H86">
        <v>12869</v>
      </c>
      <c r="I86">
        <v>69097</v>
      </c>
      <c r="J86">
        <v>4.99</v>
      </c>
    </row>
    <row r="87" spans="1:10" x14ac:dyDescent="0.45">
      <c r="A87">
        <v>1933</v>
      </c>
      <c r="B87">
        <v>83</v>
      </c>
      <c r="C87">
        <v>0.16464000000000001</v>
      </c>
      <c r="D87">
        <v>0.15212000000000001</v>
      </c>
      <c r="E87">
        <v>0.5</v>
      </c>
      <c r="F87">
        <v>11892</v>
      </c>
      <c r="G87">
        <v>1809</v>
      </c>
      <c r="H87">
        <v>10987</v>
      </c>
      <c r="I87">
        <v>56228</v>
      </c>
      <c r="J87">
        <v>4.7300000000000004</v>
      </c>
    </row>
    <row r="88" spans="1:10" x14ac:dyDescent="0.45">
      <c r="A88">
        <v>1933</v>
      </c>
      <c r="B88">
        <v>84</v>
      </c>
      <c r="C88">
        <v>0.17768</v>
      </c>
      <c r="D88">
        <v>0.16317999999999999</v>
      </c>
      <c r="E88">
        <v>0.5</v>
      </c>
      <c r="F88">
        <v>10083</v>
      </c>
      <c r="G88">
        <v>1645</v>
      </c>
      <c r="H88">
        <v>9260</v>
      </c>
      <c r="I88">
        <v>45241</v>
      </c>
      <c r="J88">
        <v>4.49</v>
      </c>
    </row>
    <row r="89" spans="1:10" x14ac:dyDescent="0.45">
      <c r="A89">
        <v>1933</v>
      </c>
      <c r="B89">
        <v>85</v>
      </c>
      <c r="C89">
        <v>0.19078000000000001</v>
      </c>
      <c r="D89">
        <v>0.17416000000000001</v>
      </c>
      <c r="E89">
        <v>0.5</v>
      </c>
      <c r="F89">
        <v>8437</v>
      </c>
      <c r="G89">
        <v>1470</v>
      </c>
      <c r="H89">
        <v>7703</v>
      </c>
      <c r="I89">
        <v>35981</v>
      </c>
      <c r="J89">
        <v>4.26</v>
      </c>
    </row>
    <row r="90" spans="1:10" x14ac:dyDescent="0.45">
      <c r="A90">
        <v>1933</v>
      </c>
      <c r="B90">
        <v>86</v>
      </c>
      <c r="C90">
        <v>0.20480999999999999</v>
      </c>
      <c r="D90">
        <v>0.18579000000000001</v>
      </c>
      <c r="E90">
        <v>0.5</v>
      </c>
      <c r="F90">
        <v>6968</v>
      </c>
      <c r="G90">
        <v>1295</v>
      </c>
      <c r="H90">
        <v>6321</v>
      </c>
      <c r="I90">
        <v>28278</v>
      </c>
      <c r="J90">
        <v>4.0599999999999996</v>
      </c>
    </row>
    <row r="91" spans="1:10" x14ac:dyDescent="0.45">
      <c r="A91">
        <v>1933</v>
      </c>
      <c r="B91">
        <v>87</v>
      </c>
      <c r="C91">
        <v>0.22005</v>
      </c>
      <c r="D91">
        <v>0.19824</v>
      </c>
      <c r="E91">
        <v>0.5</v>
      </c>
      <c r="F91">
        <v>5673</v>
      </c>
      <c r="G91">
        <v>1125</v>
      </c>
      <c r="H91">
        <v>5111</v>
      </c>
      <c r="I91">
        <v>21957</v>
      </c>
      <c r="J91">
        <v>3.87</v>
      </c>
    </row>
    <row r="92" spans="1:10" x14ac:dyDescent="0.45">
      <c r="A92">
        <v>1933</v>
      </c>
      <c r="B92">
        <v>88</v>
      </c>
      <c r="C92">
        <v>0.23591000000000001</v>
      </c>
      <c r="D92">
        <v>0.21102000000000001</v>
      </c>
      <c r="E92">
        <v>0.5</v>
      </c>
      <c r="F92">
        <v>4549</v>
      </c>
      <c r="G92">
        <v>960</v>
      </c>
      <c r="H92">
        <v>4069</v>
      </c>
      <c r="I92">
        <v>16846</v>
      </c>
      <c r="J92">
        <v>3.7</v>
      </c>
    </row>
    <row r="93" spans="1:10" x14ac:dyDescent="0.45">
      <c r="A93">
        <v>1933</v>
      </c>
      <c r="B93">
        <v>89</v>
      </c>
      <c r="C93">
        <v>0.25102000000000002</v>
      </c>
      <c r="D93">
        <v>0.22302</v>
      </c>
      <c r="E93">
        <v>0.5</v>
      </c>
      <c r="F93">
        <v>3589</v>
      </c>
      <c r="G93">
        <v>800</v>
      </c>
      <c r="H93">
        <v>3189</v>
      </c>
      <c r="I93">
        <v>12777</v>
      </c>
      <c r="J93">
        <v>3.56</v>
      </c>
    </row>
    <row r="94" spans="1:10" x14ac:dyDescent="0.45">
      <c r="A94">
        <v>1933</v>
      </c>
      <c r="B94">
        <v>90</v>
      </c>
      <c r="C94">
        <v>0.26354</v>
      </c>
      <c r="D94">
        <v>0.23285</v>
      </c>
      <c r="E94">
        <v>0.5</v>
      </c>
      <c r="F94">
        <v>2788</v>
      </c>
      <c r="G94">
        <v>649</v>
      </c>
      <c r="H94">
        <v>2464</v>
      </c>
      <c r="I94">
        <v>9589</v>
      </c>
      <c r="J94">
        <v>3.44</v>
      </c>
    </row>
    <row r="95" spans="1:10" x14ac:dyDescent="0.45">
      <c r="A95">
        <v>1933</v>
      </c>
      <c r="B95">
        <v>91</v>
      </c>
      <c r="C95">
        <v>0.27215</v>
      </c>
      <c r="D95">
        <v>0.23955000000000001</v>
      </c>
      <c r="E95">
        <v>0.5</v>
      </c>
      <c r="F95">
        <v>2139</v>
      </c>
      <c r="G95">
        <v>512</v>
      </c>
      <c r="H95">
        <v>1883</v>
      </c>
      <c r="I95">
        <v>7125</v>
      </c>
      <c r="J95">
        <v>3.33</v>
      </c>
    </row>
    <row r="96" spans="1:10" x14ac:dyDescent="0.45">
      <c r="A96">
        <v>1933</v>
      </c>
      <c r="B96">
        <v>92</v>
      </c>
      <c r="C96">
        <v>0.27623999999999999</v>
      </c>
      <c r="D96">
        <v>0.24271999999999999</v>
      </c>
      <c r="E96">
        <v>0.5</v>
      </c>
      <c r="F96">
        <v>1627</v>
      </c>
      <c r="G96">
        <v>395</v>
      </c>
      <c r="H96">
        <v>1429</v>
      </c>
      <c r="I96">
        <v>5242</v>
      </c>
      <c r="J96">
        <v>3.22</v>
      </c>
    </row>
    <row r="97" spans="1:10" x14ac:dyDescent="0.45">
      <c r="A97">
        <v>1933</v>
      </c>
      <c r="B97">
        <v>93</v>
      </c>
      <c r="C97">
        <v>0.27573999999999999</v>
      </c>
      <c r="D97">
        <v>0.24232999999999999</v>
      </c>
      <c r="E97">
        <v>0.5</v>
      </c>
      <c r="F97">
        <v>1232</v>
      </c>
      <c r="G97">
        <v>299</v>
      </c>
      <c r="H97">
        <v>1083</v>
      </c>
      <c r="I97">
        <v>3813</v>
      </c>
      <c r="J97">
        <v>3.1</v>
      </c>
    </row>
    <row r="98" spans="1:10" x14ac:dyDescent="0.45">
      <c r="A98">
        <v>1933</v>
      </c>
      <c r="B98">
        <v>94</v>
      </c>
      <c r="C98">
        <v>0.27550999999999998</v>
      </c>
      <c r="D98">
        <v>0.24215999999999999</v>
      </c>
      <c r="E98">
        <v>0.5</v>
      </c>
      <c r="F98">
        <v>933</v>
      </c>
      <c r="G98">
        <v>226</v>
      </c>
      <c r="H98">
        <v>820</v>
      </c>
      <c r="I98">
        <v>2730</v>
      </c>
      <c r="J98">
        <v>2.92</v>
      </c>
    </row>
    <row r="99" spans="1:10" x14ac:dyDescent="0.45">
      <c r="A99">
        <v>1933</v>
      </c>
      <c r="B99">
        <v>95</v>
      </c>
      <c r="C99">
        <v>0.33440999999999999</v>
      </c>
      <c r="D99">
        <v>0.28649999999999998</v>
      </c>
      <c r="E99">
        <v>0.5</v>
      </c>
      <c r="F99">
        <v>707</v>
      </c>
      <c r="G99">
        <v>203</v>
      </c>
      <c r="H99">
        <v>606</v>
      </c>
      <c r="I99">
        <v>1910</v>
      </c>
      <c r="J99">
        <v>2.7</v>
      </c>
    </row>
    <row r="100" spans="1:10" x14ac:dyDescent="0.45">
      <c r="A100">
        <v>1933</v>
      </c>
      <c r="B100">
        <v>96</v>
      </c>
      <c r="C100">
        <v>0.35224</v>
      </c>
      <c r="D100">
        <v>0.29949999999999999</v>
      </c>
      <c r="E100">
        <v>0.5</v>
      </c>
      <c r="F100">
        <v>505</v>
      </c>
      <c r="G100">
        <v>151</v>
      </c>
      <c r="H100">
        <v>429</v>
      </c>
      <c r="I100">
        <v>1304</v>
      </c>
      <c r="J100">
        <v>2.58</v>
      </c>
    </row>
    <row r="101" spans="1:10" x14ac:dyDescent="0.45">
      <c r="A101">
        <v>1933</v>
      </c>
      <c r="B101">
        <v>97</v>
      </c>
      <c r="C101">
        <v>0.3705</v>
      </c>
      <c r="D101">
        <v>0.31258999999999998</v>
      </c>
      <c r="E101">
        <v>0.5</v>
      </c>
      <c r="F101">
        <v>354</v>
      </c>
      <c r="G101">
        <v>111</v>
      </c>
      <c r="H101">
        <v>298</v>
      </c>
      <c r="I101">
        <v>875</v>
      </c>
      <c r="J101">
        <v>2.4700000000000002</v>
      </c>
    </row>
    <row r="102" spans="1:10" x14ac:dyDescent="0.45">
      <c r="A102">
        <v>1933</v>
      </c>
      <c r="B102">
        <v>98</v>
      </c>
      <c r="C102">
        <v>0.38913999999999999</v>
      </c>
      <c r="D102">
        <v>0.32575999999999999</v>
      </c>
      <c r="E102">
        <v>0.5</v>
      </c>
      <c r="F102">
        <v>243</v>
      </c>
      <c r="G102">
        <v>79</v>
      </c>
      <c r="H102">
        <v>203</v>
      </c>
      <c r="I102">
        <v>576</v>
      </c>
      <c r="J102">
        <v>2.37</v>
      </c>
    </row>
    <row r="103" spans="1:10" x14ac:dyDescent="0.45">
      <c r="A103">
        <v>1933</v>
      </c>
      <c r="B103">
        <v>99</v>
      </c>
      <c r="C103">
        <v>0.40810999999999997</v>
      </c>
      <c r="D103">
        <v>0.33894000000000002</v>
      </c>
      <c r="E103">
        <v>0.5</v>
      </c>
      <c r="F103">
        <v>164</v>
      </c>
      <c r="G103">
        <v>56</v>
      </c>
      <c r="H103">
        <v>136</v>
      </c>
      <c r="I103">
        <v>373</v>
      </c>
      <c r="J103">
        <v>2.2799999999999998</v>
      </c>
    </row>
    <row r="104" spans="1:10" x14ac:dyDescent="0.45">
      <c r="A104">
        <v>1933</v>
      </c>
      <c r="B104">
        <v>100</v>
      </c>
      <c r="C104">
        <v>0.42735000000000001</v>
      </c>
      <c r="D104">
        <v>0.35210999999999998</v>
      </c>
      <c r="E104">
        <v>0.5</v>
      </c>
      <c r="F104">
        <v>108</v>
      </c>
      <c r="G104">
        <v>38</v>
      </c>
      <c r="H104">
        <v>89</v>
      </c>
      <c r="I104">
        <v>237</v>
      </c>
      <c r="J104">
        <v>2.19</v>
      </c>
    </row>
    <row r="105" spans="1:10" x14ac:dyDescent="0.45">
      <c r="A105">
        <v>1933</v>
      </c>
      <c r="B105">
        <v>101</v>
      </c>
      <c r="C105">
        <v>0.44681999999999999</v>
      </c>
      <c r="D105">
        <v>0.36521999999999999</v>
      </c>
      <c r="E105">
        <v>0.5</v>
      </c>
      <c r="F105">
        <v>70</v>
      </c>
      <c r="G105">
        <v>26</v>
      </c>
      <c r="H105">
        <v>57</v>
      </c>
      <c r="I105">
        <v>148</v>
      </c>
      <c r="J105">
        <v>2.1</v>
      </c>
    </row>
    <row r="106" spans="1:10" x14ac:dyDescent="0.45">
      <c r="A106">
        <v>1933</v>
      </c>
      <c r="B106">
        <v>102</v>
      </c>
      <c r="C106">
        <v>0.46644999999999998</v>
      </c>
      <c r="D106">
        <v>0.37823000000000001</v>
      </c>
      <c r="E106">
        <v>0.5</v>
      </c>
      <c r="F106">
        <v>45</v>
      </c>
      <c r="G106">
        <v>17</v>
      </c>
      <c r="H106">
        <v>36</v>
      </c>
      <c r="I106">
        <v>90</v>
      </c>
      <c r="J106">
        <v>2.02</v>
      </c>
    </row>
    <row r="107" spans="1:10" x14ac:dyDescent="0.45">
      <c r="A107">
        <v>1933</v>
      </c>
      <c r="B107">
        <v>103</v>
      </c>
      <c r="C107">
        <v>0.48618</v>
      </c>
      <c r="D107">
        <v>0.39111000000000001</v>
      </c>
      <c r="E107">
        <v>0.5</v>
      </c>
      <c r="F107">
        <v>28</v>
      </c>
      <c r="G107">
        <v>11</v>
      </c>
      <c r="H107">
        <v>22</v>
      </c>
      <c r="I107">
        <v>54</v>
      </c>
      <c r="J107">
        <v>1.95</v>
      </c>
    </row>
    <row r="108" spans="1:10" x14ac:dyDescent="0.45">
      <c r="A108">
        <v>1933</v>
      </c>
      <c r="B108">
        <v>104</v>
      </c>
      <c r="C108">
        <v>0.50595999999999997</v>
      </c>
      <c r="D108">
        <v>0.40381</v>
      </c>
      <c r="E108">
        <v>0.5</v>
      </c>
      <c r="F108">
        <v>17</v>
      </c>
      <c r="G108">
        <v>7</v>
      </c>
      <c r="H108">
        <v>13</v>
      </c>
      <c r="I108">
        <v>32</v>
      </c>
      <c r="J108">
        <v>1.88</v>
      </c>
    </row>
    <row r="109" spans="1:10" x14ac:dyDescent="0.45">
      <c r="A109">
        <v>1933</v>
      </c>
      <c r="B109">
        <v>105</v>
      </c>
      <c r="C109">
        <v>0.52571999999999997</v>
      </c>
      <c r="D109">
        <v>0.41628999999999999</v>
      </c>
      <c r="E109">
        <v>0.5</v>
      </c>
      <c r="F109">
        <v>10</v>
      </c>
      <c r="G109">
        <v>4</v>
      </c>
      <c r="H109">
        <v>8</v>
      </c>
      <c r="I109">
        <v>18</v>
      </c>
      <c r="J109">
        <v>1.82</v>
      </c>
    </row>
    <row r="110" spans="1:10" x14ac:dyDescent="0.45">
      <c r="A110">
        <v>1933</v>
      </c>
      <c r="B110">
        <v>106</v>
      </c>
      <c r="C110">
        <v>0.5454</v>
      </c>
      <c r="D110">
        <v>0.42853999999999998</v>
      </c>
      <c r="E110">
        <v>0.5</v>
      </c>
      <c r="F110">
        <v>6</v>
      </c>
      <c r="G110">
        <v>3</v>
      </c>
      <c r="H110">
        <v>5</v>
      </c>
      <c r="I110">
        <v>10</v>
      </c>
      <c r="J110">
        <v>1.76</v>
      </c>
    </row>
    <row r="111" spans="1:10" x14ac:dyDescent="0.45">
      <c r="A111">
        <v>1933</v>
      </c>
      <c r="B111">
        <v>107</v>
      </c>
      <c r="C111">
        <v>0.56494</v>
      </c>
      <c r="D111">
        <v>0.44051000000000001</v>
      </c>
      <c r="E111">
        <v>0.5</v>
      </c>
      <c r="F111">
        <v>3</v>
      </c>
      <c r="G111">
        <v>1</v>
      </c>
      <c r="H111">
        <v>3</v>
      </c>
      <c r="I111">
        <v>6</v>
      </c>
      <c r="J111">
        <v>1.71</v>
      </c>
    </row>
    <row r="112" spans="1:10" x14ac:dyDescent="0.45">
      <c r="A112">
        <v>1933</v>
      </c>
      <c r="B112">
        <v>108</v>
      </c>
      <c r="C112">
        <v>0.58428000000000002</v>
      </c>
      <c r="D112">
        <v>0.45218000000000003</v>
      </c>
      <c r="E112">
        <v>0.5</v>
      </c>
      <c r="F112">
        <v>2</v>
      </c>
      <c r="G112">
        <v>1</v>
      </c>
      <c r="H112">
        <v>1</v>
      </c>
      <c r="I112">
        <v>3</v>
      </c>
      <c r="J112">
        <v>1.67</v>
      </c>
    </row>
    <row r="113" spans="1:10" x14ac:dyDescent="0.45">
      <c r="A113">
        <v>1933</v>
      </c>
      <c r="B113">
        <v>109</v>
      </c>
      <c r="C113">
        <v>0.60336000000000001</v>
      </c>
      <c r="D113">
        <v>0.46351999999999999</v>
      </c>
      <c r="E113">
        <v>0.5</v>
      </c>
      <c r="F113">
        <v>1</v>
      </c>
      <c r="G113">
        <v>0</v>
      </c>
      <c r="H113">
        <v>1</v>
      </c>
      <c r="I113">
        <v>2</v>
      </c>
      <c r="J113">
        <v>1.63</v>
      </c>
    </row>
    <row r="114" spans="1:10" x14ac:dyDescent="0.45">
      <c r="A114">
        <v>1933</v>
      </c>
      <c r="B114" t="s">
        <v>20</v>
      </c>
      <c r="C114">
        <v>0.62212999999999996</v>
      </c>
      <c r="D114">
        <v>1</v>
      </c>
      <c r="E114">
        <v>1.61</v>
      </c>
      <c r="F114">
        <v>1</v>
      </c>
      <c r="G114">
        <v>1</v>
      </c>
      <c r="H114">
        <v>1</v>
      </c>
      <c r="I114">
        <v>1</v>
      </c>
      <c r="J114">
        <v>1.61</v>
      </c>
    </row>
    <row r="115" spans="1:10" x14ac:dyDescent="0.45">
      <c r="A115">
        <v>1934</v>
      </c>
      <c r="B115">
        <v>0</v>
      </c>
      <c r="C115">
        <v>7.6480000000000006E-2</v>
      </c>
      <c r="D115">
        <v>7.2470000000000007E-2</v>
      </c>
      <c r="E115">
        <v>0.28000000000000003</v>
      </c>
      <c r="F115">
        <v>100000</v>
      </c>
      <c r="G115">
        <v>7247</v>
      </c>
      <c r="H115">
        <v>94765</v>
      </c>
      <c r="I115">
        <v>5829446</v>
      </c>
      <c r="J115">
        <v>58.29</v>
      </c>
    </row>
    <row r="116" spans="1:10" x14ac:dyDescent="0.45">
      <c r="A116">
        <v>1934</v>
      </c>
      <c r="B116">
        <v>1</v>
      </c>
      <c r="C116">
        <v>1.1209999999999999E-2</v>
      </c>
      <c r="D116">
        <v>1.115E-2</v>
      </c>
      <c r="E116">
        <v>0.5</v>
      </c>
      <c r="F116">
        <v>92753</v>
      </c>
      <c r="G116">
        <v>1034</v>
      </c>
      <c r="H116">
        <v>92236</v>
      </c>
      <c r="I116">
        <v>5734681</v>
      </c>
      <c r="J116">
        <v>61.83</v>
      </c>
    </row>
    <row r="117" spans="1:10" x14ac:dyDescent="0.45">
      <c r="A117">
        <v>1934</v>
      </c>
      <c r="B117">
        <v>2</v>
      </c>
      <c r="C117">
        <v>5.1599999999999997E-3</v>
      </c>
      <c r="D117">
        <v>5.1399999999999996E-3</v>
      </c>
      <c r="E117">
        <v>0.5</v>
      </c>
      <c r="F117">
        <v>91719</v>
      </c>
      <c r="G117">
        <v>472</v>
      </c>
      <c r="H117">
        <v>91483</v>
      </c>
      <c r="I117">
        <v>5642445</v>
      </c>
      <c r="J117">
        <v>61.52</v>
      </c>
    </row>
    <row r="118" spans="1:10" x14ac:dyDescent="0.45">
      <c r="A118">
        <v>1934</v>
      </c>
      <c r="B118">
        <v>3</v>
      </c>
      <c r="C118">
        <v>3.47E-3</v>
      </c>
      <c r="D118">
        <v>3.47E-3</v>
      </c>
      <c r="E118">
        <v>0.5</v>
      </c>
      <c r="F118">
        <v>91247</v>
      </c>
      <c r="G118">
        <v>317</v>
      </c>
      <c r="H118">
        <v>91089</v>
      </c>
      <c r="I118">
        <v>5550962</v>
      </c>
      <c r="J118">
        <v>60.83</v>
      </c>
    </row>
    <row r="119" spans="1:10" x14ac:dyDescent="0.45">
      <c r="A119">
        <v>1934</v>
      </c>
      <c r="B119">
        <v>4</v>
      </c>
      <c r="C119">
        <v>2.66E-3</v>
      </c>
      <c r="D119">
        <v>2.66E-3</v>
      </c>
      <c r="E119">
        <v>0.5</v>
      </c>
      <c r="F119">
        <v>90931</v>
      </c>
      <c r="G119">
        <v>242</v>
      </c>
      <c r="H119">
        <v>90810</v>
      </c>
      <c r="I119">
        <v>5459873</v>
      </c>
      <c r="J119">
        <v>60.04</v>
      </c>
    </row>
    <row r="120" spans="1:10" x14ac:dyDescent="0.45">
      <c r="A120">
        <v>1934</v>
      </c>
      <c r="B120">
        <v>5</v>
      </c>
      <c r="C120">
        <v>2.1900000000000001E-3</v>
      </c>
      <c r="D120">
        <v>2.1900000000000001E-3</v>
      </c>
      <c r="E120">
        <v>0.5</v>
      </c>
      <c r="F120">
        <v>90689</v>
      </c>
      <c r="G120">
        <v>199</v>
      </c>
      <c r="H120">
        <v>90589</v>
      </c>
      <c r="I120">
        <v>5369064</v>
      </c>
      <c r="J120">
        <v>59.2</v>
      </c>
    </row>
    <row r="121" spans="1:10" x14ac:dyDescent="0.45">
      <c r="A121">
        <v>1934</v>
      </c>
      <c r="B121">
        <v>6</v>
      </c>
      <c r="C121">
        <v>1.97E-3</v>
      </c>
      <c r="D121">
        <v>1.97E-3</v>
      </c>
      <c r="E121">
        <v>0.5</v>
      </c>
      <c r="F121">
        <v>90490</v>
      </c>
      <c r="G121">
        <v>178</v>
      </c>
      <c r="H121">
        <v>90401</v>
      </c>
      <c r="I121">
        <v>5278474</v>
      </c>
      <c r="J121">
        <v>58.33</v>
      </c>
    </row>
    <row r="122" spans="1:10" x14ac:dyDescent="0.45">
      <c r="A122">
        <v>1934</v>
      </c>
      <c r="B122">
        <v>7</v>
      </c>
      <c r="C122">
        <v>1.7899999999999999E-3</v>
      </c>
      <c r="D122">
        <v>1.7899999999999999E-3</v>
      </c>
      <c r="E122">
        <v>0.5</v>
      </c>
      <c r="F122">
        <v>90312</v>
      </c>
      <c r="G122">
        <v>162</v>
      </c>
      <c r="H122">
        <v>90231</v>
      </c>
      <c r="I122">
        <v>5188073</v>
      </c>
      <c r="J122">
        <v>57.45</v>
      </c>
    </row>
    <row r="123" spans="1:10" x14ac:dyDescent="0.45">
      <c r="A123">
        <v>1934</v>
      </c>
      <c r="B123">
        <v>8</v>
      </c>
      <c r="C123">
        <v>1.65E-3</v>
      </c>
      <c r="D123">
        <v>1.65E-3</v>
      </c>
      <c r="E123">
        <v>0.5</v>
      </c>
      <c r="F123">
        <v>90150</v>
      </c>
      <c r="G123">
        <v>149</v>
      </c>
      <c r="H123">
        <v>90076</v>
      </c>
      <c r="I123">
        <v>5097842</v>
      </c>
      <c r="J123">
        <v>56.55</v>
      </c>
    </row>
    <row r="124" spans="1:10" x14ac:dyDescent="0.45">
      <c r="A124">
        <v>1934</v>
      </c>
      <c r="B124">
        <v>9</v>
      </c>
      <c r="C124">
        <v>1.5399999999999999E-3</v>
      </c>
      <c r="D124">
        <v>1.5399999999999999E-3</v>
      </c>
      <c r="E124">
        <v>0.5</v>
      </c>
      <c r="F124">
        <v>90001</v>
      </c>
      <c r="G124">
        <v>139</v>
      </c>
      <c r="H124">
        <v>89932</v>
      </c>
      <c r="I124">
        <v>5007767</v>
      </c>
      <c r="J124">
        <v>55.64</v>
      </c>
    </row>
    <row r="125" spans="1:10" x14ac:dyDescent="0.45">
      <c r="A125">
        <v>1934</v>
      </c>
      <c r="B125">
        <v>10</v>
      </c>
      <c r="C125">
        <v>1.4599999999999999E-3</v>
      </c>
      <c r="D125">
        <v>1.4599999999999999E-3</v>
      </c>
      <c r="E125">
        <v>0.5</v>
      </c>
      <c r="F125">
        <v>89862</v>
      </c>
      <c r="G125">
        <v>131</v>
      </c>
      <c r="H125">
        <v>89797</v>
      </c>
      <c r="I125">
        <v>4917835</v>
      </c>
      <c r="J125">
        <v>54.73</v>
      </c>
    </row>
    <row r="126" spans="1:10" x14ac:dyDescent="0.45">
      <c r="A126">
        <v>1934</v>
      </c>
      <c r="B126">
        <v>11</v>
      </c>
      <c r="C126">
        <v>1.4400000000000001E-3</v>
      </c>
      <c r="D126">
        <v>1.4400000000000001E-3</v>
      </c>
      <c r="E126">
        <v>0.5</v>
      </c>
      <c r="F126">
        <v>89731</v>
      </c>
      <c r="G126">
        <v>129</v>
      </c>
      <c r="H126">
        <v>89666</v>
      </c>
      <c r="I126">
        <v>4828039</v>
      </c>
      <c r="J126">
        <v>53.81</v>
      </c>
    </row>
    <row r="127" spans="1:10" x14ac:dyDescent="0.45">
      <c r="A127">
        <v>1934</v>
      </c>
      <c r="B127">
        <v>12</v>
      </c>
      <c r="C127">
        <v>1.47E-3</v>
      </c>
      <c r="D127">
        <v>1.47E-3</v>
      </c>
      <c r="E127">
        <v>0.5</v>
      </c>
      <c r="F127">
        <v>89602</v>
      </c>
      <c r="G127">
        <v>132</v>
      </c>
      <c r="H127">
        <v>89536</v>
      </c>
      <c r="I127">
        <v>4738372</v>
      </c>
      <c r="J127">
        <v>52.88</v>
      </c>
    </row>
    <row r="128" spans="1:10" x14ac:dyDescent="0.45">
      <c r="A128">
        <v>1934</v>
      </c>
      <c r="B128">
        <v>13</v>
      </c>
      <c r="C128">
        <v>1.5900000000000001E-3</v>
      </c>
      <c r="D128">
        <v>1.58E-3</v>
      </c>
      <c r="E128">
        <v>0.5</v>
      </c>
      <c r="F128">
        <v>89470</v>
      </c>
      <c r="G128">
        <v>142</v>
      </c>
      <c r="H128">
        <v>89399</v>
      </c>
      <c r="I128">
        <v>4648836</v>
      </c>
      <c r="J128">
        <v>51.96</v>
      </c>
    </row>
    <row r="129" spans="1:10" x14ac:dyDescent="0.45">
      <c r="A129">
        <v>1934</v>
      </c>
      <c r="B129">
        <v>14</v>
      </c>
      <c r="C129">
        <v>1.7799999999999999E-3</v>
      </c>
      <c r="D129">
        <v>1.7799999999999999E-3</v>
      </c>
      <c r="E129">
        <v>0.5</v>
      </c>
      <c r="F129">
        <v>89328</v>
      </c>
      <c r="G129">
        <v>159</v>
      </c>
      <c r="H129">
        <v>89249</v>
      </c>
      <c r="I129">
        <v>4559437</v>
      </c>
      <c r="J129">
        <v>51.04</v>
      </c>
    </row>
    <row r="130" spans="1:10" x14ac:dyDescent="0.45">
      <c r="A130">
        <v>1934</v>
      </c>
      <c r="B130">
        <v>15</v>
      </c>
      <c r="C130">
        <v>2.0300000000000001E-3</v>
      </c>
      <c r="D130">
        <v>2.0300000000000001E-3</v>
      </c>
      <c r="E130">
        <v>0.5</v>
      </c>
      <c r="F130">
        <v>89169</v>
      </c>
      <c r="G130">
        <v>181</v>
      </c>
      <c r="H130">
        <v>89079</v>
      </c>
      <c r="I130">
        <v>4470189</v>
      </c>
      <c r="J130">
        <v>50.13</v>
      </c>
    </row>
    <row r="131" spans="1:10" x14ac:dyDescent="0.45">
      <c r="A131">
        <v>1934</v>
      </c>
      <c r="B131">
        <v>16</v>
      </c>
      <c r="C131">
        <v>2.2899999999999999E-3</v>
      </c>
      <c r="D131">
        <v>2.2799999999999999E-3</v>
      </c>
      <c r="E131">
        <v>0.5</v>
      </c>
      <c r="F131">
        <v>88989</v>
      </c>
      <c r="G131">
        <v>203</v>
      </c>
      <c r="H131">
        <v>88887</v>
      </c>
      <c r="I131">
        <v>4381109</v>
      </c>
      <c r="J131">
        <v>49.23</v>
      </c>
    </row>
    <row r="132" spans="1:10" x14ac:dyDescent="0.45">
      <c r="A132">
        <v>1934</v>
      </c>
      <c r="B132">
        <v>17</v>
      </c>
      <c r="C132">
        <v>2.5300000000000001E-3</v>
      </c>
      <c r="D132">
        <v>2.5300000000000001E-3</v>
      </c>
      <c r="E132">
        <v>0.5</v>
      </c>
      <c r="F132">
        <v>88786</v>
      </c>
      <c r="G132">
        <v>225</v>
      </c>
      <c r="H132">
        <v>88673</v>
      </c>
      <c r="I132">
        <v>4292222</v>
      </c>
      <c r="J132">
        <v>48.34</v>
      </c>
    </row>
    <row r="133" spans="1:10" x14ac:dyDescent="0.45">
      <c r="A133">
        <v>1934</v>
      </c>
      <c r="B133">
        <v>18</v>
      </c>
      <c r="C133">
        <v>2.7699999999999999E-3</v>
      </c>
      <c r="D133">
        <v>2.7699999999999999E-3</v>
      </c>
      <c r="E133">
        <v>0.5</v>
      </c>
      <c r="F133">
        <v>88561</v>
      </c>
      <c r="G133">
        <v>245</v>
      </c>
      <c r="H133">
        <v>88438</v>
      </c>
      <c r="I133">
        <v>4203549</v>
      </c>
      <c r="J133">
        <v>47.47</v>
      </c>
    </row>
    <row r="134" spans="1:10" x14ac:dyDescent="0.45">
      <c r="A134">
        <v>1934</v>
      </c>
      <c r="B134">
        <v>19</v>
      </c>
      <c r="C134">
        <v>3.0100000000000001E-3</v>
      </c>
      <c r="D134">
        <v>3.0100000000000001E-3</v>
      </c>
      <c r="E134">
        <v>0.5</v>
      </c>
      <c r="F134">
        <v>88316</v>
      </c>
      <c r="G134">
        <v>265</v>
      </c>
      <c r="H134">
        <v>88183</v>
      </c>
      <c r="I134">
        <v>4115111</v>
      </c>
      <c r="J134">
        <v>46.6</v>
      </c>
    </row>
    <row r="135" spans="1:10" x14ac:dyDescent="0.45">
      <c r="A135">
        <v>1934</v>
      </c>
      <c r="B135">
        <v>20</v>
      </c>
      <c r="C135">
        <v>3.2399999999999998E-3</v>
      </c>
      <c r="D135">
        <v>3.2299999999999998E-3</v>
      </c>
      <c r="E135">
        <v>0.5</v>
      </c>
      <c r="F135">
        <v>88050</v>
      </c>
      <c r="G135">
        <v>285</v>
      </c>
      <c r="H135">
        <v>87908</v>
      </c>
      <c r="I135">
        <v>4026928</v>
      </c>
      <c r="J135">
        <v>45.73</v>
      </c>
    </row>
    <row r="136" spans="1:10" x14ac:dyDescent="0.45">
      <c r="A136">
        <v>1934</v>
      </c>
      <c r="B136">
        <v>21</v>
      </c>
      <c r="C136">
        <v>3.4399999999999999E-3</v>
      </c>
      <c r="D136">
        <v>3.4299999999999999E-3</v>
      </c>
      <c r="E136">
        <v>0.5</v>
      </c>
      <c r="F136">
        <v>87765</v>
      </c>
      <c r="G136">
        <v>301</v>
      </c>
      <c r="H136">
        <v>87615</v>
      </c>
      <c r="I136">
        <v>3939020</v>
      </c>
      <c r="J136">
        <v>44.88</v>
      </c>
    </row>
    <row r="137" spans="1:10" x14ac:dyDescent="0.45">
      <c r="A137">
        <v>1934</v>
      </c>
      <c r="B137">
        <v>22</v>
      </c>
      <c r="C137">
        <v>3.5899999999999999E-3</v>
      </c>
      <c r="D137">
        <v>3.5899999999999999E-3</v>
      </c>
      <c r="E137">
        <v>0.5</v>
      </c>
      <c r="F137">
        <v>87464</v>
      </c>
      <c r="G137">
        <v>314</v>
      </c>
      <c r="H137">
        <v>87308</v>
      </c>
      <c r="I137">
        <v>3851405</v>
      </c>
      <c r="J137">
        <v>44.03</v>
      </c>
    </row>
    <row r="138" spans="1:10" x14ac:dyDescent="0.45">
      <c r="A138">
        <v>1934</v>
      </c>
      <c r="B138">
        <v>23</v>
      </c>
      <c r="C138">
        <v>3.7100000000000002E-3</v>
      </c>
      <c r="D138">
        <v>3.7000000000000002E-3</v>
      </c>
      <c r="E138">
        <v>0.5</v>
      </c>
      <c r="F138">
        <v>87151</v>
      </c>
      <c r="G138">
        <v>323</v>
      </c>
      <c r="H138">
        <v>86989</v>
      </c>
      <c r="I138">
        <v>3764097</v>
      </c>
      <c r="J138">
        <v>43.19</v>
      </c>
    </row>
    <row r="139" spans="1:10" x14ac:dyDescent="0.45">
      <c r="A139">
        <v>1934</v>
      </c>
      <c r="B139">
        <v>24</v>
      </c>
      <c r="C139">
        <v>3.7699999999999999E-3</v>
      </c>
      <c r="D139">
        <v>3.7699999999999999E-3</v>
      </c>
      <c r="E139">
        <v>0.5</v>
      </c>
      <c r="F139">
        <v>86828</v>
      </c>
      <c r="G139">
        <v>327</v>
      </c>
      <c r="H139">
        <v>86665</v>
      </c>
      <c r="I139">
        <v>3677108</v>
      </c>
      <c r="J139">
        <v>42.35</v>
      </c>
    </row>
    <row r="140" spans="1:10" x14ac:dyDescent="0.45">
      <c r="A140">
        <v>1934</v>
      </c>
      <c r="B140">
        <v>25</v>
      </c>
      <c r="C140">
        <v>3.8E-3</v>
      </c>
      <c r="D140">
        <v>3.8E-3</v>
      </c>
      <c r="E140">
        <v>0.5</v>
      </c>
      <c r="F140">
        <v>86501</v>
      </c>
      <c r="G140">
        <v>328</v>
      </c>
      <c r="H140">
        <v>86337</v>
      </c>
      <c r="I140">
        <v>3590443</v>
      </c>
      <c r="J140">
        <v>41.51</v>
      </c>
    </row>
    <row r="141" spans="1:10" x14ac:dyDescent="0.45">
      <c r="A141">
        <v>1934</v>
      </c>
      <c r="B141">
        <v>26</v>
      </c>
      <c r="C141">
        <v>3.8400000000000001E-3</v>
      </c>
      <c r="D141">
        <v>3.8400000000000001E-3</v>
      </c>
      <c r="E141">
        <v>0.5</v>
      </c>
      <c r="F141">
        <v>86173</v>
      </c>
      <c r="G141">
        <v>331</v>
      </c>
      <c r="H141">
        <v>86007</v>
      </c>
      <c r="I141">
        <v>3504106</v>
      </c>
      <c r="J141">
        <v>40.659999999999997</v>
      </c>
    </row>
    <row r="142" spans="1:10" x14ac:dyDescent="0.45">
      <c r="A142">
        <v>1934</v>
      </c>
      <c r="B142">
        <v>27</v>
      </c>
      <c r="C142">
        <v>3.9100000000000003E-3</v>
      </c>
      <c r="D142">
        <v>3.8999999999999998E-3</v>
      </c>
      <c r="E142">
        <v>0.5</v>
      </c>
      <c r="F142">
        <v>85842</v>
      </c>
      <c r="G142">
        <v>335</v>
      </c>
      <c r="H142">
        <v>85675</v>
      </c>
      <c r="I142">
        <v>3418099</v>
      </c>
      <c r="J142">
        <v>39.82</v>
      </c>
    </row>
    <row r="143" spans="1:10" x14ac:dyDescent="0.45">
      <c r="A143">
        <v>1934</v>
      </c>
      <c r="B143">
        <v>28</v>
      </c>
      <c r="C143">
        <v>4.0099999999999997E-3</v>
      </c>
      <c r="D143">
        <v>4.0000000000000001E-3</v>
      </c>
      <c r="E143">
        <v>0.5</v>
      </c>
      <c r="F143">
        <v>85507</v>
      </c>
      <c r="G143">
        <v>342</v>
      </c>
      <c r="H143">
        <v>85336</v>
      </c>
      <c r="I143">
        <v>3332424</v>
      </c>
      <c r="J143">
        <v>38.97</v>
      </c>
    </row>
    <row r="144" spans="1:10" x14ac:dyDescent="0.45">
      <c r="A144">
        <v>1934</v>
      </c>
      <c r="B144">
        <v>29</v>
      </c>
      <c r="C144">
        <v>4.13E-3</v>
      </c>
      <c r="D144">
        <v>4.1200000000000004E-3</v>
      </c>
      <c r="E144">
        <v>0.5</v>
      </c>
      <c r="F144">
        <v>85165</v>
      </c>
      <c r="G144">
        <v>351</v>
      </c>
      <c r="H144">
        <v>84990</v>
      </c>
      <c r="I144">
        <v>3247088</v>
      </c>
      <c r="J144">
        <v>38.130000000000003</v>
      </c>
    </row>
    <row r="145" spans="1:10" x14ac:dyDescent="0.45">
      <c r="A145">
        <v>1934</v>
      </c>
      <c r="B145">
        <v>30</v>
      </c>
      <c r="C145">
        <v>4.28E-3</v>
      </c>
      <c r="D145">
        <v>4.2700000000000004E-3</v>
      </c>
      <c r="E145">
        <v>0.5</v>
      </c>
      <c r="F145">
        <v>84814</v>
      </c>
      <c r="G145">
        <v>362</v>
      </c>
      <c r="H145">
        <v>84633</v>
      </c>
      <c r="I145">
        <v>3162098</v>
      </c>
      <c r="J145">
        <v>37.28</v>
      </c>
    </row>
    <row r="146" spans="1:10" x14ac:dyDescent="0.45">
      <c r="A146">
        <v>1934</v>
      </c>
      <c r="B146">
        <v>31</v>
      </c>
      <c r="C146">
        <v>4.47E-3</v>
      </c>
      <c r="D146">
        <v>4.4600000000000004E-3</v>
      </c>
      <c r="E146">
        <v>0.5</v>
      </c>
      <c r="F146">
        <v>84452</v>
      </c>
      <c r="G146">
        <v>377</v>
      </c>
      <c r="H146">
        <v>84264</v>
      </c>
      <c r="I146">
        <v>3077465</v>
      </c>
      <c r="J146">
        <v>36.44</v>
      </c>
    </row>
    <row r="147" spans="1:10" x14ac:dyDescent="0.45">
      <c r="A147">
        <v>1934</v>
      </c>
      <c r="B147">
        <v>32</v>
      </c>
      <c r="C147">
        <v>4.6899999999999997E-3</v>
      </c>
      <c r="D147">
        <v>4.6800000000000001E-3</v>
      </c>
      <c r="E147">
        <v>0.5</v>
      </c>
      <c r="F147">
        <v>84075</v>
      </c>
      <c r="G147">
        <v>394</v>
      </c>
      <c r="H147">
        <v>83878</v>
      </c>
      <c r="I147">
        <v>2993202</v>
      </c>
      <c r="J147">
        <v>35.6</v>
      </c>
    </row>
    <row r="148" spans="1:10" x14ac:dyDescent="0.45">
      <c r="A148">
        <v>1934</v>
      </c>
      <c r="B148">
        <v>33</v>
      </c>
      <c r="C148">
        <v>4.96E-3</v>
      </c>
      <c r="D148">
        <v>4.9399999999999999E-3</v>
      </c>
      <c r="E148">
        <v>0.5</v>
      </c>
      <c r="F148">
        <v>83681</v>
      </c>
      <c r="G148">
        <v>414</v>
      </c>
      <c r="H148">
        <v>83475</v>
      </c>
      <c r="I148">
        <v>2909323</v>
      </c>
      <c r="J148">
        <v>34.770000000000003</v>
      </c>
    </row>
    <row r="149" spans="1:10" x14ac:dyDescent="0.45">
      <c r="A149">
        <v>1934</v>
      </c>
      <c r="B149">
        <v>34</v>
      </c>
      <c r="C149">
        <v>5.2599999999999999E-3</v>
      </c>
      <c r="D149">
        <v>5.2500000000000003E-3</v>
      </c>
      <c r="E149">
        <v>0.5</v>
      </c>
      <c r="F149">
        <v>83268</v>
      </c>
      <c r="G149">
        <v>437</v>
      </c>
      <c r="H149">
        <v>83049</v>
      </c>
      <c r="I149">
        <v>2825849</v>
      </c>
      <c r="J149">
        <v>33.94</v>
      </c>
    </row>
    <row r="150" spans="1:10" x14ac:dyDescent="0.45">
      <c r="A150">
        <v>1934</v>
      </c>
      <c r="B150">
        <v>35</v>
      </c>
      <c r="C150">
        <v>5.5999999999999999E-3</v>
      </c>
      <c r="D150">
        <v>5.5900000000000004E-3</v>
      </c>
      <c r="E150">
        <v>0.5</v>
      </c>
      <c r="F150">
        <v>82831</v>
      </c>
      <c r="G150">
        <v>463</v>
      </c>
      <c r="H150">
        <v>82599</v>
      </c>
      <c r="I150">
        <v>2742800</v>
      </c>
      <c r="J150">
        <v>33.11</v>
      </c>
    </row>
    <row r="151" spans="1:10" x14ac:dyDescent="0.45">
      <c r="A151">
        <v>1934</v>
      </c>
      <c r="B151">
        <v>36</v>
      </c>
      <c r="C151">
        <v>5.94E-3</v>
      </c>
      <c r="D151">
        <v>5.9199999999999999E-3</v>
      </c>
      <c r="E151">
        <v>0.5</v>
      </c>
      <c r="F151">
        <v>82368</v>
      </c>
      <c r="G151">
        <v>488</v>
      </c>
      <c r="H151">
        <v>82124</v>
      </c>
      <c r="I151">
        <v>2660200</v>
      </c>
      <c r="J151">
        <v>32.299999999999997</v>
      </c>
    </row>
    <row r="152" spans="1:10" x14ac:dyDescent="0.45">
      <c r="A152">
        <v>1934</v>
      </c>
      <c r="B152">
        <v>37</v>
      </c>
      <c r="C152">
        <v>6.2399999999999999E-3</v>
      </c>
      <c r="D152">
        <v>6.2199999999999998E-3</v>
      </c>
      <c r="E152">
        <v>0.5</v>
      </c>
      <c r="F152">
        <v>81880</v>
      </c>
      <c r="G152">
        <v>509</v>
      </c>
      <c r="H152">
        <v>81625</v>
      </c>
      <c r="I152">
        <v>2578077</v>
      </c>
      <c r="J152">
        <v>31.49</v>
      </c>
    </row>
    <row r="153" spans="1:10" x14ac:dyDescent="0.45">
      <c r="A153">
        <v>1934</v>
      </c>
      <c r="B153">
        <v>38</v>
      </c>
      <c r="C153">
        <v>6.5100000000000002E-3</v>
      </c>
      <c r="D153">
        <v>6.4900000000000001E-3</v>
      </c>
      <c r="E153">
        <v>0.5</v>
      </c>
      <c r="F153">
        <v>81371</v>
      </c>
      <c r="G153">
        <v>528</v>
      </c>
      <c r="H153">
        <v>81107</v>
      </c>
      <c r="I153">
        <v>2496451</v>
      </c>
      <c r="J153">
        <v>30.68</v>
      </c>
    </row>
    <row r="154" spans="1:10" x14ac:dyDescent="0.45">
      <c r="A154">
        <v>1934</v>
      </c>
      <c r="B154">
        <v>39</v>
      </c>
      <c r="C154">
        <v>6.7799999999999996E-3</v>
      </c>
      <c r="D154">
        <v>6.7499999999999999E-3</v>
      </c>
      <c r="E154">
        <v>0.5</v>
      </c>
      <c r="F154">
        <v>80842</v>
      </c>
      <c r="G154">
        <v>546</v>
      </c>
      <c r="H154">
        <v>80569</v>
      </c>
      <c r="I154">
        <v>2415345</v>
      </c>
      <c r="J154">
        <v>29.88</v>
      </c>
    </row>
    <row r="155" spans="1:10" x14ac:dyDescent="0.45">
      <c r="A155">
        <v>1934</v>
      </c>
      <c r="B155">
        <v>40</v>
      </c>
      <c r="C155">
        <v>7.0600000000000003E-3</v>
      </c>
      <c r="D155">
        <v>7.0400000000000003E-3</v>
      </c>
      <c r="E155">
        <v>0.5</v>
      </c>
      <c r="F155">
        <v>80296</v>
      </c>
      <c r="G155">
        <v>565</v>
      </c>
      <c r="H155">
        <v>80014</v>
      </c>
      <c r="I155">
        <v>2334775</v>
      </c>
      <c r="J155">
        <v>29.08</v>
      </c>
    </row>
    <row r="156" spans="1:10" x14ac:dyDescent="0.45">
      <c r="A156">
        <v>1934</v>
      </c>
      <c r="B156">
        <v>41</v>
      </c>
      <c r="C156">
        <v>7.4099999999999999E-3</v>
      </c>
      <c r="D156">
        <v>7.3800000000000003E-3</v>
      </c>
      <c r="E156">
        <v>0.5</v>
      </c>
      <c r="F156">
        <v>79731</v>
      </c>
      <c r="G156">
        <v>589</v>
      </c>
      <c r="H156">
        <v>79437</v>
      </c>
      <c r="I156">
        <v>2254762</v>
      </c>
      <c r="J156">
        <v>28.28</v>
      </c>
    </row>
    <row r="157" spans="1:10" x14ac:dyDescent="0.45">
      <c r="A157">
        <v>1934</v>
      </c>
      <c r="B157">
        <v>42</v>
      </c>
      <c r="C157">
        <v>7.8700000000000003E-3</v>
      </c>
      <c r="D157">
        <v>7.8399999999999997E-3</v>
      </c>
      <c r="E157">
        <v>0.5</v>
      </c>
      <c r="F157">
        <v>79143</v>
      </c>
      <c r="G157">
        <v>620</v>
      </c>
      <c r="H157">
        <v>78832</v>
      </c>
      <c r="I157">
        <v>2175325</v>
      </c>
      <c r="J157">
        <v>27.49</v>
      </c>
    </row>
    <row r="158" spans="1:10" x14ac:dyDescent="0.45">
      <c r="A158">
        <v>1934</v>
      </c>
      <c r="B158">
        <v>43</v>
      </c>
      <c r="C158">
        <v>8.43E-3</v>
      </c>
      <c r="D158">
        <v>8.3999999999999995E-3</v>
      </c>
      <c r="E158">
        <v>0.5</v>
      </c>
      <c r="F158">
        <v>78522</v>
      </c>
      <c r="G158">
        <v>660</v>
      </c>
      <c r="H158">
        <v>78193</v>
      </c>
      <c r="I158">
        <v>2096492</v>
      </c>
      <c r="J158">
        <v>26.7</v>
      </c>
    </row>
    <row r="159" spans="1:10" x14ac:dyDescent="0.45">
      <c r="A159">
        <v>1934</v>
      </c>
      <c r="B159">
        <v>44</v>
      </c>
      <c r="C159">
        <v>9.0799999999999995E-3</v>
      </c>
      <c r="D159">
        <v>9.0399999999999994E-3</v>
      </c>
      <c r="E159">
        <v>0.5</v>
      </c>
      <c r="F159">
        <v>77863</v>
      </c>
      <c r="G159">
        <v>704</v>
      </c>
      <c r="H159">
        <v>77511</v>
      </c>
      <c r="I159">
        <v>2018300</v>
      </c>
      <c r="J159">
        <v>25.92</v>
      </c>
    </row>
    <row r="160" spans="1:10" x14ac:dyDescent="0.45">
      <c r="A160">
        <v>1934</v>
      </c>
      <c r="B160">
        <v>45</v>
      </c>
      <c r="C160">
        <v>9.7900000000000001E-3</v>
      </c>
      <c r="D160">
        <v>9.75E-3</v>
      </c>
      <c r="E160">
        <v>0.5</v>
      </c>
      <c r="F160">
        <v>77159</v>
      </c>
      <c r="G160">
        <v>752</v>
      </c>
      <c r="H160">
        <v>76783</v>
      </c>
      <c r="I160">
        <v>1940789</v>
      </c>
      <c r="J160">
        <v>25.15</v>
      </c>
    </row>
    <row r="161" spans="1:10" x14ac:dyDescent="0.45">
      <c r="A161">
        <v>1934</v>
      </c>
      <c r="B161">
        <v>46</v>
      </c>
      <c r="C161">
        <v>1.056E-2</v>
      </c>
      <c r="D161">
        <v>1.0500000000000001E-2</v>
      </c>
      <c r="E161">
        <v>0.5</v>
      </c>
      <c r="F161">
        <v>76407</v>
      </c>
      <c r="G161">
        <v>803</v>
      </c>
      <c r="H161">
        <v>76005</v>
      </c>
      <c r="I161">
        <v>1864006</v>
      </c>
      <c r="J161">
        <v>24.4</v>
      </c>
    </row>
    <row r="162" spans="1:10" x14ac:dyDescent="0.45">
      <c r="A162">
        <v>1934</v>
      </c>
      <c r="B162">
        <v>47</v>
      </c>
      <c r="C162">
        <v>1.1379999999999999E-2</v>
      </c>
      <c r="D162">
        <v>1.1310000000000001E-2</v>
      </c>
      <c r="E162">
        <v>0.5</v>
      </c>
      <c r="F162">
        <v>75604</v>
      </c>
      <c r="G162">
        <v>855</v>
      </c>
      <c r="H162">
        <v>75177</v>
      </c>
      <c r="I162">
        <v>1788001</v>
      </c>
      <c r="J162">
        <v>23.65</v>
      </c>
    </row>
    <row r="163" spans="1:10" x14ac:dyDescent="0.45">
      <c r="A163">
        <v>1934</v>
      </c>
      <c r="B163">
        <v>48</v>
      </c>
      <c r="C163">
        <v>1.225E-2</v>
      </c>
      <c r="D163">
        <v>1.218E-2</v>
      </c>
      <c r="E163">
        <v>0.5</v>
      </c>
      <c r="F163">
        <v>74749</v>
      </c>
      <c r="G163">
        <v>910</v>
      </c>
      <c r="H163">
        <v>74294</v>
      </c>
      <c r="I163">
        <v>1712824</v>
      </c>
      <c r="J163">
        <v>22.91</v>
      </c>
    </row>
    <row r="164" spans="1:10" x14ac:dyDescent="0.45">
      <c r="A164">
        <v>1934</v>
      </c>
      <c r="B164">
        <v>49</v>
      </c>
      <c r="C164">
        <v>1.3220000000000001E-2</v>
      </c>
      <c r="D164">
        <v>1.3129999999999999E-2</v>
      </c>
      <c r="E164">
        <v>0.5</v>
      </c>
      <c r="F164">
        <v>73839</v>
      </c>
      <c r="G164">
        <v>970</v>
      </c>
      <c r="H164">
        <v>73354</v>
      </c>
      <c r="I164">
        <v>1638530</v>
      </c>
      <c r="J164">
        <v>22.19</v>
      </c>
    </row>
    <row r="165" spans="1:10" x14ac:dyDescent="0.45">
      <c r="A165">
        <v>1934</v>
      </c>
      <c r="B165">
        <v>50</v>
      </c>
      <c r="C165">
        <v>1.427E-2</v>
      </c>
      <c r="D165">
        <v>1.417E-2</v>
      </c>
      <c r="E165">
        <v>0.5</v>
      </c>
      <c r="F165">
        <v>72869</v>
      </c>
      <c r="G165">
        <v>1032</v>
      </c>
      <c r="H165">
        <v>72353</v>
      </c>
      <c r="I165">
        <v>1565177</v>
      </c>
      <c r="J165">
        <v>21.48</v>
      </c>
    </row>
    <row r="166" spans="1:10" x14ac:dyDescent="0.45">
      <c r="A166">
        <v>1934</v>
      </c>
      <c r="B166">
        <v>51</v>
      </c>
      <c r="C166">
        <v>1.529E-2</v>
      </c>
      <c r="D166">
        <v>1.5180000000000001E-2</v>
      </c>
      <c r="E166">
        <v>0.5</v>
      </c>
      <c r="F166">
        <v>71837</v>
      </c>
      <c r="G166">
        <v>1090</v>
      </c>
      <c r="H166">
        <v>71291</v>
      </c>
      <c r="I166">
        <v>1492824</v>
      </c>
      <c r="J166">
        <v>20.78</v>
      </c>
    </row>
    <row r="167" spans="1:10" x14ac:dyDescent="0.45">
      <c r="A167">
        <v>1934</v>
      </c>
      <c r="B167">
        <v>52</v>
      </c>
      <c r="C167">
        <v>1.626E-2</v>
      </c>
      <c r="D167">
        <v>1.6119999999999999E-2</v>
      </c>
      <c r="E167">
        <v>0.5</v>
      </c>
      <c r="F167">
        <v>70746</v>
      </c>
      <c r="G167">
        <v>1141</v>
      </c>
      <c r="H167">
        <v>70176</v>
      </c>
      <c r="I167">
        <v>1421533</v>
      </c>
      <c r="J167">
        <v>20.09</v>
      </c>
    </row>
    <row r="168" spans="1:10" x14ac:dyDescent="0.45">
      <c r="A168">
        <v>1934</v>
      </c>
      <c r="B168">
        <v>53</v>
      </c>
      <c r="C168">
        <v>1.7139999999999999E-2</v>
      </c>
      <c r="D168">
        <v>1.6990000000000002E-2</v>
      </c>
      <c r="E168">
        <v>0.5</v>
      </c>
      <c r="F168">
        <v>69605</v>
      </c>
      <c r="G168">
        <v>1183</v>
      </c>
      <c r="H168">
        <v>69014</v>
      </c>
      <c r="I168">
        <v>1351357</v>
      </c>
      <c r="J168">
        <v>19.41</v>
      </c>
    </row>
    <row r="169" spans="1:10" x14ac:dyDescent="0.45">
      <c r="A169">
        <v>1934</v>
      </c>
      <c r="B169">
        <v>54</v>
      </c>
      <c r="C169">
        <v>1.7940000000000001E-2</v>
      </c>
      <c r="D169">
        <v>1.7780000000000001E-2</v>
      </c>
      <c r="E169">
        <v>0.5</v>
      </c>
      <c r="F169">
        <v>68423</v>
      </c>
      <c r="G169">
        <v>1216</v>
      </c>
      <c r="H169">
        <v>67815</v>
      </c>
      <c r="I169">
        <v>1282343</v>
      </c>
      <c r="J169">
        <v>18.739999999999998</v>
      </c>
    </row>
    <row r="170" spans="1:10" x14ac:dyDescent="0.45">
      <c r="A170">
        <v>1934</v>
      </c>
      <c r="B170">
        <v>55</v>
      </c>
      <c r="C170">
        <v>1.8720000000000001E-2</v>
      </c>
      <c r="D170">
        <v>1.8550000000000001E-2</v>
      </c>
      <c r="E170">
        <v>0.5</v>
      </c>
      <c r="F170">
        <v>67206</v>
      </c>
      <c r="G170">
        <v>1246</v>
      </c>
      <c r="H170">
        <v>66583</v>
      </c>
      <c r="I170">
        <v>1214528</v>
      </c>
      <c r="J170">
        <v>18.07</v>
      </c>
    </row>
    <row r="171" spans="1:10" x14ac:dyDescent="0.45">
      <c r="A171">
        <v>1934</v>
      </c>
      <c r="B171">
        <v>56</v>
      </c>
      <c r="C171">
        <v>1.9730000000000001E-2</v>
      </c>
      <c r="D171">
        <v>1.9539999999999998E-2</v>
      </c>
      <c r="E171">
        <v>0.5</v>
      </c>
      <c r="F171">
        <v>65960</v>
      </c>
      <c r="G171">
        <v>1289</v>
      </c>
      <c r="H171">
        <v>65316</v>
      </c>
      <c r="I171">
        <v>1147945</v>
      </c>
      <c r="J171">
        <v>17.399999999999999</v>
      </c>
    </row>
    <row r="172" spans="1:10" x14ac:dyDescent="0.45">
      <c r="A172">
        <v>1934</v>
      </c>
      <c r="B172">
        <v>57</v>
      </c>
      <c r="C172">
        <v>2.1080000000000002E-2</v>
      </c>
      <c r="D172">
        <v>2.086E-2</v>
      </c>
      <c r="E172">
        <v>0.5</v>
      </c>
      <c r="F172">
        <v>64671</v>
      </c>
      <c r="G172">
        <v>1349</v>
      </c>
      <c r="H172">
        <v>63997</v>
      </c>
      <c r="I172">
        <v>1082629</v>
      </c>
      <c r="J172">
        <v>16.739999999999998</v>
      </c>
    </row>
    <row r="173" spans="1:10" x14ac:dyDescent="0.45">
      <c r="A173">
        <v>1934</v>
      </c>
      <c r="B173">
        <v>58</v>
      </c>
      <c r="C173">
        <v>2.281E-2</v>
      </c>
      <c r="D173">
        <v>2.2550000000000001E-2</v>
      </c>
      <c r="E173">
        <v>0.5</v>
      </c>
      <c r="F173">
        <v>63322</v>
      </c>
      <c r="G173">
        <v>1428</v>
      </c>
      <c r="H173">
        <v>62608</v>
      </c>
      <c r="I173">
        <v>1018633</v>
      </c>
      <c r="J173">
        <v>16.09</v>
      </c>
    </row>
    <row r="174" spans="1:10" x14ac:dyDescent="0.45">
      <c r="A174">
        <v>1934</v>
      </c>
      <c r="B174">
        <v>59</v>
      </c>
      <c r="C174">
        <v>2.494E-2</v>
      </c>
      <c r="D174">
        <v>2.4639999999999999E-2</v>
      </c>
      <c r="E174">
        <v>0.5</v>
      </c>
      <c r="F174">
        <v>61894</v>
      </c>
      <c r="G174">
        <v>1525</v>
      </c>
      <c r="H174">
        <v>61132</v>
      </c>
      <c r="I174">
        <v>956024</v>
      </c>
      <c r="J174">
        <v>15.45</v>
      </c>
    </row>
    <row r="175" spans="1:10" x14ac:dyDescent="0.45">
      <c r="A175">
        <v>1934</v>
      </c>
      <c r="B175">
        <v>60</v>
      </c>
      <c r="C175">
        <v>2.7449999999999999E-2</v>
      </c>
      <c r="D175">
        <v>2.707E-2</v>
      </c>
      <c r="E175">
        <v>0.5</v>
      </c>
      <c r="F175">
        <v>60369</v>
      </c>
      <c r="G175">
        <v>1634</v>
      </c>
      <c r="H175">
        <v>59552</v>
      </c>
      <c r="I175">
        <v>894892</v>
      </c>
      <c r="J175">
        <v>14.82</v>
      </c>
    </row>
    <row r="176" spans="1:10" x14ac:dyDescent="0.45">
      <c r="A176">
        <v>1934</v>
      </c>
      <c r="B176">
        <v>61</v>
      </c>
      <c r="C176">
        <v>2.997E-2</v>
      </c>
      <c r="D176">
        <v>2.9520000000000001E-2</v>
      </c>
      <c r="E176">
        <v>0.5</v>
      </c>
      <c r="F176">
        <v>58735</v>
      </c>
      <c r="G176">
        <v>1734</v>
      </c>
      <c r="H176">
        <v>57868</v>
      </c>
      <c r="I176">
        <v>835340</v>
      </c>
      <c r="J176">
        <v>14.22</v>
      </c>
    </row>
    <row r="177" spans="1:10" x14ac:dyDescent="0.45">
      <c r="A177">
        <v>1934</v>
      </c>
      <c r="B177">
        <v>62</v>
      </c>
      <c r="C177">
        <v>3.236E-2</v>
      </c>
      <c r="D177">
        <v>3.184E-2</v>
      </c>
      <c r="E177">
        <v>0.5</v>
      </c>
      <c r="F177">
        <v>57001</v>
      </c>
      <c r="G177">
        <v>1815</v>
      </c>
      <c r="H177">
        <v>56093</v>
      </c>
      <c r="I177">
        <v>777472</v>
      </c>
      <c r="J177">
        <v>13.64</v>
      </c>
    </row>
    <row r="178" spans="1:10" x14ac:dyDescent="0.45">
      <c r="A178">
        <v>1934</v>
      </c>
      <c r="B178">
        <v>63</v>
      </c>
      <c r="C178">
        <v>3.4619999999999998E-2</v>
      </c>
      <c r="D178">
        <v>3.4029999999999998E-2</v>
      </c>
      <c r="E178">
        <v>0.5</v>
      </c>
      <c r="F178">
        <v>55186</v>
      </c>
      <c r="G178">
        <v>1878</v>
      </c>
      <c r="H178">
        <v>54247</v>
      </c>
      <c r="I178">
        <v>721379</v>
      </c>
      <c r="J178">
        <v>13.07</v>
      </c>
    </row>
    <row r="179" spans="1:10" x14ac:dyDescent="0.45">
      <c r="A179">
        <v>1934</v>
      </c>
      <c r="B179">
        <v>64</v>
      </c>
      <c r="C179">
        <v>3.678E-2</v>
      </c>
      <c r="D179">
        <v>3.6110000000000003E-2</v>
      </c>
      <c r="E179">
        <v>0.5</v>
      </c>
      <c r="F179">
        <v>53308</v>
      </c>
      <c r="G179">
        <v>1925</v>
      </c>
      <c r="H179">
        <v>52345</v>
      </c>
      <c r="I179">
        <v>667132</v>
      </c>
      <c r="J179">
        <v>12.51</v>
      </c>
    </row>
    <row r="180" spans="1:10" x14ac:dyDescent="0.45">
      <c r="A180">
        <v>1934</v>
      </c>
      <c r="B180">
        <v>65</v>
      </c>
      <c r="C180">
        <v>3.8920000000000003E-2</v>
      </c>
      <c r="D180">
        <v>3.8179999999999999E-2</v>
      </c>
      <c r="E180">
        <v>0.5</v>
      </c>
      <c r="F180">
        <v>51383</v>
      </c>
      <c r="G180">
        <v>1962</v>
      </c>
      <c r="H180">
        <v>50402</v>
      </c>
      <c r="I180">
        <v>614787</v>
      </c>
      <c r="J180">
        <v>11.96</v>
      </c>
    </row>
    <row r="181" spans="1:10" x14ac:dyDescent="0.45">
      <c r="A181">
        <v>1934</v>
      </c>
      <c r="B181">
        <v>66</v>
      </c>
      <c r="C181">
        <v>4.1480000000000003E-2</v>
      </c>
      <c r="D181">
        <v>4.0640000000000003E-2</v>
      </c>
      <c r="E181">
        <v>0.5</v>
      </c>
      <c r="F181">
        <v>49421</v>
      </c>
      <c r="G181">
        <v>2008</v>
      </c>
      <c r="H181">
        <v>48417</v>
      </c>
      <c r="I181">
        <v>564385</v>
      </c>
      <c r="J181">
        <v>11.42</v>
      </c>
    </row>
    <row r="182" spans="1:10" x14ac:dyDescent="0.45">
      <c r="A182">
        <v>1934</v>
      </c>
      <c r="B182">
        <v>67</v>
      </c>
      <c r="C182">
        <v>4.4720000000000003E-2</v>
      </c>
      <c r="D182">
        <v>4.3740000000000001E-2</v>
      </c>
      <c r="E182">
        <v>0.5</v>
      </c>
      <c r="F182">
        <v>47412</v>
      </c>
      <c r="G182">
        <v>2074</v>
      </c>
      <c r="H182">
        <v>46376</v>
      </c>
      <c r="I182">
        <v>515968</v>
      </c>
      <c r="J182">
        <v>10.88</v>
      </c>
    </row>
    <row r="183" spans="1:10" x14ac:dyDescent="0.45">
      <c r="A183">
        <v>1934</v>
      </c>
      <c r="B183">
        <v>68</v>
      </c>
      <c r="C183">
        <v>4.8750000000000002E-2</v>
      </c>
      <c r="D183">
        <v>4.759E-2</v>
      </c>
      <c r="E183">
        <v>0.5</v>
      </c>
      <c r="F183">
        <v>45339</v>
      </c>
      <c r="G183">
        <v>2158</v>
      </c>
      <c r="H183">
        <v>44260</v>
      </c>
      <c r="I183">
        <v>469593</v>
      </c>
      <c r="J183">
        <v>10.36</v>
      </c>
    </row>
    <row r="184" spans="1:10" x14ac:dyDescent="0.45">
      <c r="A184">
        <v>1934</v>
      </c>
      <c r="B184">
        <v>69</v>
      </c>
      <c r="C184">
        <v>5.3659999999999999E-2</v>
      </c>
      <c r="D184">
        <v>5.2260000000000001E-2</v>
      </c>
      <c r="E184">
        <v>0.5</v>
      </c>
      <c r="F184">
        <v>43181</v>
      </c>
      <c r="G184">
        <v>2257</v>
      </c>
      <c r="H184">
        <v>42053</v>
      </c>
      <c r="I184">
        <v>425333</v>
      </c>
      <c r="J184">
        <v>9.85</v>
      </c>
    </row>
    <row r="185" spans="1:10" x14ac:dyDescent="0.45">
      <c r="A185">
        <v>1934</v>
      </c>
      <c r="B185">
        <v>70</v>
      </c>
      <c r="C185">
        <v>5.9459999999999999E-2</v>
      </c>
      <c r="D185">
        <v>5.7750000000000003E-2</v>
      </c>
      <c r="E185">
        <v>0.5</v>
      </c>
      <c r="F185">
        <v>40924</v>
      </c>
      <c r="G185">
        <v>2363</v>
      </c>
      <c r="H185">
        <v>39743</v>
      </c>
      <c r="I185">
        <v>383280</v>
      </c>
      <c r="J185">
        <v>9.3699999999999992</v>
      </c>
    </row>
    <row r="186" spans="1:10" x14ac:dyDescent="0.45">
      <c r="A186">
        <v>1934</v>
      </c>
      <c r="B186">
        <v>71</v>
      </c>
      <c r="C186">
        <v>6.5559999999999993E-2</v>
      </c>
      <c r="D186">
        <v>6.3479999999999995E-2</v>
      </c>
      <c r="E186">
        <v>0.5</v>
      </c>
      <c r="F186">
        <v>38561</v>
      </c>
      <c r="G186">
        <v>2448</v>
      </c>
      <c r="H186">
        <v>37337</v>
      </c>
      <c r="I186">
        <v>343537</v>
      </c>
      <c r="J186">
        <v>8.91</v>
      </c>
    </row>
    <row r="187" spans="1:10" x14ac:dyDescent="0.45">
      <c r="A187">
        <v>1934</v>
      </c>
      <c r="B187">
        <v>72</v>
      </c>
      <c r="C187">
        <v>7.1540000000000006E-2</v>
      </c>
      <c r="D187">
        <v>6.9070000000000006E-2</v>
      </c>
      <c r="E187">
        <v>0.5</v>
      </c>
      <c r="F187">
        <v>36113</v>
      </c>
      <c r="G187">
        <v>2494</v>
      </c>
      <c r="H187">
        <v>34866</v>
      </c>
      <c r="I187">
        <v>306200</v>
      </c>
      <c r="J187">
        <v>8.48</v>
      </c>
    </row>
    <row r="188" spans="1:10" x14ac:dyDescent="0.45">
      <c r="A188">
        <v>1934</v>
      </c>
      <c r="B188">
        <v>73</v>
      </c>
      <c r="C188">
        <v>7.7270000000000005E-2</v>
      </c>
      <c r="D188">
        <v>7.4399999999999994E-2</v>
      </c>
      <c r="E188">
        <v>0.5</v>
      </c>
      <c r="F188">
        <v>33619</v>
      </c>
      <c r="G188">
        <v>2501</v>
      </c>
      <c r="H188">
        <v>32368</v>
      </c>
      <c r="I188">
        <v>271334</v>
      </c>
      <c r="J188">
        <v>8.07</v>
      </c>
    </row>
    <row r="189" spans="1:10" x14ac:dyDescent="0.45">
      <c r="A189">
        <v>1934</v>
      </c>
      <c r="B189">
        <v>74</v>
      </c>
      <c r="C189">
        <v>8.2879999999999995E-2</v>
      </c>
      <c r="D189">
        <v>7.9589999999999994E-2</v>
      </c>
      <c r="E189">
        <v>0.5</v>
      </c>
      <c r="F189">
        <v>31118</v>
      </c>
      <c r="G189">
        <v>2477</v>
      </c>
      <c r="H189">
        <v>29879</v>
      </c>
      <c r="I189">
        <v>238966</v>
      </c>
      <c r="J189">
        <v>7.68</v>
      </c>
    </row>
    <row r="190" spans="1:10" x14ac:dyDescent="0.45">
      <c r="A190">
        <v>1934</v>
      </c>
      <c r="B190">
        <v>75</v>
      </c>
      <c r="C190">
        <v>8.5980000000000001E-2</v>
      </c>
      <c r="D190">
        <v>8.2439999999999999E-2</v>
      </c>
      <c r="E190">
        <v>0.5</v>
      </c>
      <c r="F190">
        <v>28641</v>
      </c>
      <c r="G190">
        <v>2361</v>
      </c>
      <c r="H190">
        <v>27461</v>
      </c>
      <c r="I190">
        <v>209087</v>
      </c>
      <c r="J190">
        <v>7.3</v>
      </c>
    </row>
    <row r="191" spans="1:10" x14ac:dyDescent="0.45">
      <c r="A191">
        <v>1934</v>
      </c>
      <c r="B191">
        <v>76</v>
      </c>
      <c r="C191">
        <v>9.3240000000000003E-2</v>
      </c>
      <c r="D191">
        <v>8.9080000000000006E-2</v>
      </c>
      <c r="E191">
        <v>0.5</v>
      </c>
      <c r="F191">
        <v>26280</v>
      </c>
      <c r="G191">
        <v>2341</v>
      </c>
      <c r="H191">
        <v>25109</v>
      </c>
      <c r="I191">
        <v>181626</v>
      </c>
      <c r="J191">
        <v>6.91</v>
      </c>
    </row>
    <row r="192" spans="1:10" x14ac:dyDescent="0.45">
      <c r="A192">
        <v>1934</v>
      </c>
      <c r="B192">
        <v>77</v>
      </c>
      <c r="C192">
        <v>0.10143000000000001</v>
      </c>
      <c r="D192">
        <v>9.6540000000000001E-2</v>
      </c>
      <c r="E192">
        <v>0.5</v>
      </c>
      <c r="F192">
        <v>23939</v>
      </c>
      <c r="G192">
        <v>2311</v>
      </c>
      <c r="H192">
        <v>22783</v>
      </c>
      <c r="I192">
        <v>156517</v>
      </c>
      <c r="J192">
        <v>6.54</v>
      </c>
    </row>
    <row r="193" spans="1:10" x14ac:dyDescent="0.45">
      <c r="A193">
        <v>1934</v>
      </c>
      <c r="B193">
        <v>78</v>
      </c>
      <c r="C193">
        <v>0.11063000000000001</v>
      </c>
      <c r="D193">
        <v>0.10483000000000001</v>
      </c>
      <c r="E193">
        <v>0.5</v>
      </c>
      <c r="F193">
        <v>21628</v>
      </c>
      <c r="G193">
        <v>2267</v>
      </c>
      <c r="H193">
        <v>20494</v>
      </c>
      <c r="I193">
        <v>133733</v>
      </c>
      <c r="J193">
        <v>6.18</v>
      </c>
    </row>
    <row r="194" spans="1:10" x14ac:dyDescent="0.45">
      <c r="A194">
        <v>1934</v>
      </c>
      <c r="B194">
        <v>79</v>
      </c>
      <c r="C194">
        <v>0.12062</v>
      </c>
      <c r="D194">
        <v>0.11376</v>
      </c>
      <c r="E194">
        <v>0.5</v>
      </c>
      <c r="F194">
        <v>19361</v>
      </c>
      <c r="G194">
        <v>2202</v>
      </c>
      <c r="H194">
        <v>18259</v>
      </c>
      <c r="I194">
        <v>113239</v>
      </c>
      <c r="J194">
        <v>5.85</v>
      </c>
    </row>
    <row r="195" spans="1:10" x14ac:dyDescent="0.45">
      <c r="A195">
        <v>1934</v>
      </c>
      <c r="B195">
        <v>80</v>
      </c>
      <c r="C195">
        <v>0.13025999999999999</v>
      </c>
      <c r="D195">
        <v>0.12229</v>
      </c>
      <c r="E195">
        <v>0.5</v>
      </c>
      <c r="F195">
        <v>17158</v>
      </c>
      <c r="G195">
        <v>2098</v>
      </c>
      <c r="H195">
        <v>16109</v>
      </c>
      <c r="I195">
        <v>94980</v>
      </c>
      <c r="J195">
        <v>5.54</v>
      </c>
    </row>
    <row r="196" spans="1:10" x14ac:dyDescent="0.45">
      <c r="A196">
        <v>1934</v>
      </c>
      <c r="B196">
        <v>81</v>
      </c>
      <c r="C196">
        <v>0.14152000000000001</v>
      </c>
      <c r="D196">
        <v>0.13217000000000001</v>
      </c>
      <c r="E196">
        <v>0.5</v>
      </c>
      <c r="F196">
        <v>15060</v>
      </c>
      <c r="G196">
        <v>1990</v>
      </c>
      <c r="H196">
        <v>14065</v>
      </c>
      <c r="I196">
        <v>78871</v>
      </c>
      <c r="J196">
        <v>5.24</v>
      </c>
    </row>
    <row r="197" spans="1:10" x14ac:dyDescent="0.45">
      <c r="A197">
        <v>1934</v>
      </c>
      <c r="B197">
        <v>82</v>
      </c>
      <c r="C197">
        <v>0.15340999999999999</v>
      </c>
      <c r="D197">
        <v>0.14248</v>
      </c>
      <c r="E197">
        <v>0.5</v>
      </c>
      <c r="F197">
        <v>13069</v>
      </c>
      <c r="G197">
        <v>1862</v>
      </c>
      <c r="H197">
        <v>12138</v>
      </c>
      <c r="I197">
        <v>64806</v>
      </c>
      <c r="J197">
        <v>4.96</v>
      </c>
    </row>
    <row r="198" spans="1:10" x14ac:dyDescent="0.45">
      <c r="A198">
        <v>1934</v>
      </c>
      <c r="B198">
        <v>83</v>
      </c>
      <c r="C198">
        <v>0.16550000000000001</v>
      </c>
      <c r="D198">
        <v>0.15285000000000001</v>
      </c>
      <c r="E198">
        <v>0.5</v>
      </c>
      <c r="F198">
        <v>11207</v>
      </c>
      <c r="G198">
        <v>1713</v>
      </c>
      <c r="H198">
        <v>10351</v>
      </c>
      <c r="I198">
        <v>52668</v>
      </c>
      <c r="J198">
        <v>4.7</v>
      </c>
    </row>
    <row r="199" spans="1:10" x14ac:dyDescent="0.45">
      <c r="A199">
        <v>1934</v>
      </c>
      <c r="B199">
        <v>84</v>
      </c>
      <c r="C199">
        <v>0.17771999999999999</v>
      </c>
      <c r="D199">
        <v>0.16322</v>
      </c>
      <c r="E199">
        <v>0.5</v>
      </c>
      <c r="F199">
        <v>9494</v>
      </c>
      <c r="G199">
        <v>1550</v>
      </c>
      <c r="H199">
        <v>8719</v>
      </c>
      <c r="I199">
        <v>42317</v>
      </c>
      <c r="J199">
        <v>4.46</v>
      </c>
    </row>
    <row r="200" spans="1:10" x14ac:dyDescent="0.45">
      <c r="A200">
        <v>1934</v>
      </c>
      <c r="B200">
        <v>85</v>
      </c>
      <c r="C200">
        <v>0.19037000000000001</v>
      </c>
      <c r="D200">
        <v>0.17382</v>
      </c>
      <c r="E200">
        <v>0.5</v>
      </c>
      <c r="F200">
        <v>7945</v>
      </c>
      <c r="G200">
        <v>1381</v>
      </c>
      <c r="H200">
        <v>7254</v>
      </c>
      <c r="I200">
        <v>33598</v>
      </c>
      <c r="J200">
        <v>4.2300000000000004</v>
      </c>
    </row>
    <row r="201" spans="1:10" x14ac:dyDescent="0.45">
      <c r="A201">
        <v>1934</v>
      </c>
      <c r="B201">
        <v>86</v>
      </c>
      <c r="C201">
        <v>0.2041</v>
      </c>
      <c r="D201">
        <v>0.1852</v>
      </c>
      <c r="E201">
        <v>0.5</v>
      </c>
      <c r="F201">
        <v>6564</v>
      </c>
      <c r="G201">
        <v>1216</v>
      </c>
      <c r="H201">
        <v>5956</v>
      </c>
      <c r="I201">
        <v>26344</v>
      </c>
      <c r="J201">
        <v>4.01</v>
      </c>
    </row>
    <row r="202" spans="1:10" x14ac:dyDescent="0.45">
      <c r="A202">
        <v>1934</v>
      </c>
      <c r="B202">
        <v>87</v>
      </c>
      <c r="C202">
        <v>0.21945999999999999</v>
      </c>
      <c r="D202">
        <v>0.19775999999999999</v>
      </c>
      <c r="E202">
        <v>0.5</v>
      </c>
      <c r="F202">
        <v>5348</v>
      </c>
      <c r="G202">
        <v>1058</v>
      </c>
      <c r="H202">
        <v>4819</v>
      </c>
      <c r="I202">
        <v>20388</v>
      </c>
      <c r="J202">
        <v>3.81</v>
      </c>
    </row>
    <row r="203" spans="1:10" x14ac:dyDescent="0.45">
      <c r="A203">
        <v>1934</v>
      </c>
      <c r="B203">
        <v>88</v>
      </c>
      <c r="C203">
        <v>0.23613999999999999</v>
      </c>
      <c r="D203">
        <v>0.2112</v>
      </c>
      <c r="E203">
        <v>0.5</v>
      </c>
      <c r="F203">
        <v>4290</v>
      </c>
      <c r="G203">
        <v>906</v>
      </c>
      <c r="H203">
        <v>3837</v>
      </c>
      <c r="I203">
        <v>15569</v>
      </c>
      <c r="J203">
        <v>3.63</v>
      </c>
    </row>
    <row r="204" spans="1:10" x14ac:dyDescent="0.45">
      <c r="A204">
        <v>1934</v>
      </c>
      <c r="B204">
        <v>89</v>
      </c>
      <c r="C204">
        <v>0.25330000000000003</v>
      </c>
      <c r="D204">
        <v>0.22483</v>
      </c>
      <c r="E204">
        <v>0.5</v>
      </c>
      <c r="F204">
        <v>3384</v>
      </c>
      <c r="G204">
        <v>761</v>
      </c>
      <c r="H204">
        <v>3004</v>
      </c>
      <c r="I204">
        <v>11731</v>
      </c>
      <c r="J204">
        <v>3.47</v>
      </c>
    </row>
    <row r="205" spans="1:10" x14ac:dyDescent="0.45">
      <c r="A205">
        <v>1934</v>
      </c>
      <c r="B205">
        <v>90</v>
      </c>
      <c r="C205">
        <v>0.2697</v>
      </c>
      <c r="D205">
        <v>0.23765</v>
      </c>
      <c r="E205">
        <v>0.5</v>
      </c>
      <c r="F205">
        <v>2623</v>
      </c>
      <c r="G205">
        <v>623</v>
      </c>
      <c r="H205">
        <v>2312</v>
      </c>
      <c r="I205">
        <v>8727</v>
      </c>
      <c r="J205">
        <v>3.33</v>
      </c>
    </row>
    <row r="206" spans="1:10" x14ac:dyDescent="0.45">
      <c r="A206">
        <v>1934</v>
      </c>
      <c r="B206">
        <v>91</v>
      </c>
      <c r="C206">
        <v>0.28311999999999998</v>
      </c>
      <c r="D206">
        <v>0.24801000000000001</v>
      </c>
      <c r="E206">
        <v>0.5</v>
      </c>
      <c r="F206">
        <v>2000</v>
      </c>
      <c r="G206">
        <v>496</v>
      </c>
      <c r="H206">
        <v>1752</v>
      </c>
      <c r="I206">
        <v>6416</v>
      </c>
      <c r="J206">
        <v>3.21</v>
      </c>
    </row>
    <row r="207" spans="1:10" x14ac:dyDescent="0.45">
      <c r="A207">
        <v>1934</v>
      </c>
      <c r="B207">
        <v>92</v>
      </c>
      <c r="C207">
        <v>0.29202</v>
      </c>
      <c r="D207">
        <v>0.25480999999999998</v>
      </c>
      <c r="E207">
        <v>0.5</v>
      </c>
      <c r="F207">
        <v>1504</v>
      </c>
      <c r="G207">
        <v>383</v>
      </c>
      <c r="H207">
        <v>1312</v>
      </c>
      <c r="I207">
        <v>4664</v>
      </c>
      <c r="J207">
        <v>3.1</v>
      </c>
    </row>
    <row r="208" spans="1:10" x14ac:dyDescent="0.45">
      <c r="A208">
        <v>1934</v>
      </c>
      <c r="B208">
        <v>93</v>
      </c>
      <c r="C208">
        <v>0.29504000000000002</v>
      </c>
      <c r="D208">
        <v>0.25711000000000001</v>
      </c>
      <c r="E208">
        <v>0.5</v>
      </c>
      <c r="F208">
        <v>1121</v>
      </c>
      <c r="G208">
        <v>288</v>
      </c>
      <c r="H208">
        <v>977</v>
      </c>
      <c r="I208">
        <v>3351</v>
      </c>
      <c r="J208">
        <v>2.99</v>
      </c>
    </row>
    <row r="209" spans="1:10" x14ac:dyDescent="0.45">
      <c r="A209">
        <v>1934</v>
      </c>
      <c r="B209">
        <v>94</v>
      </c>
      <c r="C209">
        <v>0.29383999999999999</v>
      </c>
      <c r="D209">
        <v>0.25619999999999998</v>
      </c>
      <c r="E209">
        <v>0.5</v>
      </c>
      <c r="F209">
        <v>833</v>
      </c>
      <c r="G209">
        <v>213</v>
      </c>
      <c r="H209">
        <v>726</v>
      </c>
      <c r="I209">
        <v>2375</v>
      </c>
      <c r="J209">
        <v>2.85</v>
      </c>
    </row>
    <row r="210" spans="1:10" x14ac:dyDescent="0.45">
      <c r="A210">
        <v>1934</v>
      </c>
      <c r="B210">
        <v>95</v>
      </c>
      <c r="C210">
        <v>0.33955999999999997</v>
      </c>
      <c r="D210">
        <v>0.29027999999999998</v>
      </c>
      <c r="E210">
        <v>0.5</v>
      </c>
      <c r="F210">
        <v>619</v>
      </c>
      <c r="G210">
        <v>180</v>
      </c>
      <c r="H210">
        <v>529</v>
      </c>
      <c r="I210">
        <v>1649</v>
      </c>
      <c r="J210">
        <v>2.66</v>
      </c>
    </row>
    <row r="211" spans="1:10" x14ac:dyDescent="0.45">
      <c r="A211">
        <v>1934</v>
      </c>
      <c r="B211">
        <v>96</v>
      </c>
      <c r="C211">
        <v>0.35774</v>
      </c>
      <c r="D211">
        <v>0.30346000000000001</v>
      </c>
      <c r="E211">
        <v>0.5</v>
      </c>
      <c r="F211">
        <v>440</v>
      </c>
      <c r="G211">
        <v>133</v>
      </c>
      <c r="H211">
        <v>373</v>
      </c>
      <c r="I211">
        <v>1119</v>
      </c>
      <c r="J211">
        <v>2.5499999999999998</v>
      </c>
    </row>
    <row r="212" spans="1:10" x14ac:dyDescent="0.45">
      <c r="A212">
        <v>1934</v>
      </c>
      <c r="B212">
        <v>97</v>
      </c>
      <c r="C212">
        <v>0.37633</v>
      </c>
      <c r="D212">
        <v>0.31673000000000001</v>
      </c>
      <c r="E212">
        <v>0.5</v>
      </c>
      <c r="F212">
        <v>306</v>
      </c>
      <c r="G212">
        <v>97</v>
      </c>
      <c r="H212">
        <v>258</v>
      </c>
      <c r="I212">
        <v>747</v>
      </c>
      <c r="J212">
        <v>2.44</v>
      </c>
    </row>
    <row r="213" spans="1:10" x14ac:dyDescent="0.45">
      <c r="A213">
        <v>1934</v>
      </c>
      <c r="B213">
        <v>98</v>
      </c>
      <c r="C213">
        <v>0.39529999999999998</v>
      </c>
      <c r="D213">
        <v>0.33006000000000002</v>
      </c>
      <c r="E213">
        <v>0.5</v>
      </c>
      <c r="F213">
        <v>209</v>
      </c>
      <c r="G213">
        <v>69</v>
      </c>
      <c r="H213">
        <v>175</v>
      </c>
      <c r="I213">
        <v>489</v>
      </c>
      <c r="J213">
        <v>2.34</v>
      </c>
    </row>
    <row r="214" spans="1:10" x14ac:dyDescent="0.45">
      <c r="A214">
        <v>1934</v>
      </c>
      <c r="B214">
        <v>99</v>
      </c>
      <c r="C214">
        <v>0.41458</v>
      </c>
      <c r="D214">
        <v>0.34339999999999998</v>
      </c>
      <c r="E214">
        <v>0.5</v>
      </c>
      <c r="F214">
        <v>140</v>
      </c>
      <c r="G214">
        <v>48</v>
      </c>
      <c r="H214">
        <v>116</v>
      </c>
      <c r="I214">
        <v>314</v>
      </c>
      <c r="J214">
        <v>2.2400000000000002</v>
      </c>
    </row>
    <row r="215" spans="1:10" x14ac:dyDescent="0.45">
      <c r="A215">
        <v>1934</v>
      </c>
      <c r="B215">
        <v>100</v>
      </c>
      <c r="C215">
        <v>0.43413000000000002</v>
      </c>
      <c r="D215">
        <v>0.35671000000000003</v>
      </c>
      <c r="E215">
        <v>0.5</v>
      </c>
      <c r="F215">
        <v>92</v>
      </c>
      <c r="G215">
        <v>33</v>
      </c>
      <c r="H215">
        <v>76</v>
      </c>
      <c r="I215">
        <v>198</v>
      </c>
      <c r="J215">
        <v>2.15</v>
      </c>
    </row>
    <row r="216" spans="1:10" x14ac:dyDescent="0.45">
      <c r="A216">
        <v>1934</v>
      </c>
      <c r="B216">
        <v>101</v>
      </c>
      <c r="C216">
        <v>0.45389000000000002</v>
      </c>
      <c r="D216">
        <v>0.36993999999999999</v>
      </c>
      <c r="E216">
        <v>0.5</v>
      </c>
      <c r="F216">
        <v>59</v>
      </c>
      <c r="G216">
        <v>22</v>
      </c>
      <c r="H216">
        <v>48</v>
      </c>
      <c r="I216">
        <v>123</v>
      </c>
      <c r="J216">
        <v>2.0699999999999998</v>
      </c>
    </row>
    <row r="217" spans="1:10" x14ac:dyDescent="0.45">
      <c r="A217">
        <v>1934</v>
      </c>
      <c r="B217">
        <v>102</v>
      </c>
      <c r="C217">
        <v>0.4738</v>
      </c>
      <c r="D217">
        <v>0.38305</v>
      </c>
      <c r="E217">
        <v>0.5</v>
      </c>
      <c r="F217">
        <v>37</v>
      </c>
      <c r="G217">
        <v>14</v>
      </c>
      <c r="H217">
        <v>30</v>
      </c>
      <c r="I217">
        <v>74</v>
      </c>
      <c r="J217">
        <v>2</v>
      </c>
    </row>
    <row r="218" spans="1:10" x14ac:dyDescent="0.45">
      <c r="A218">
        <v>1934</v>
      </c>
      <c r="B218">
        <v>103</v>
      </c>
      <c r="C218">
        <v>0.49379000000000001</v>
      </c>
      <c r="D218">
        <v>0.39600999999999997</v>
      </c>
      <c r="E218">
        <v>0.5</v>
      </c>
      <c r="F218">
        <v>23</v>
      </c>
      <c r="G218">
        <v>9</v>
      </c>
      <c r="H218">
        <v>18</v>
      </c>
      <c r="I218">
        <v>44</v>
      </c>
      <c r="J218">
        <v>1.92</v>
      </c>
    </row>
    <row r="219" spans="1:10" x14ac:dyDescent="0.45">
      <c r="A219">
        <v>1934</v>
      </c>
      <c r="B219">
        <v>104</v>
      </c>
      <c r="C219">
        <v>0.51378999999999997</v>
      </c>
      <c r="D219">
        <v>0.40877999999999998</v>
      </c>
      <c r="E219">
        <v>0.5</v>
      </c>
      <c r="F219">
        <v>14</v>
      </c>
      <c r="G219">
        <v>6</v>
      </c>
      <c r="H219">
        <v>11</v>
      </c>
      <c r="I219">
        <v>26</v>
      </c>
      <c r="J219">
        <v>1.86</v>
      </c>
    </row>
    <row r="220" spans="1:10" x14ac:dyDescent="0.45">
      <c r="A220">
        <v>1934</v>
      </c>
      <c r="B220">
        <v>105</v>
      </c>
      <c r="C220">
        <v>0.53376000000000001</v>
      </c>
      <c r="D220">
        <v>0.42131999999999997</v>
      </c>
      <c r="E220">
        <v>0.5</v>
      </c>
      <c r="F220">
        <v>8</v>
      </c>
      <c r="G220">
        <v>3</v>
      </c>
      <c r="H220">
        <v>6</v>
      </c>
      <c r="I220">
        <v>15</v>
      </c>
      <c r="J220">
        <v>1.8</v>
      </c>
    </row>
    <row r="221" spans="1:10" x14ac:dyDescent="0.45">
      <c r="A221">
        <v>1934</v>
      </c>
      <c r="B221">
        <v>106</v>
      </c>
      <c r="C221">
        <v>0.55361000000000005</v>
      </c>
      <c r="D221">
        <v>0.43358999999999998</v>
      </c>
      <c r="E221">
        <v>0.5</v>
      </c>
      <c r="F221">
        <v>5</v>
      </c>
      <c r="G221">
        <v>2</v>
      </c>
      <c r="H221">
        <v>4</v>
      </c>
      <c r="I221">
        <v>8</v>
      </c>
      <c r="J221">
        <v>1.74</v>
      </c>
    </row>
    <row r="222" spans="1:10" x14ac:dyDescent="0.45">
      <c r="A222">
        <v>1934</v>
      </c>
      <c r="B222">
        <v>107</v>
      </c>
      <c r="C222">
        <v>0.57330000000000003</v>
      </c>
      <c r="D222">
        <v>0.44557999999999998</v>
      </c>
      <c r="E222">
        <v>0.5</v>
      </c>
      <c r="F222">
        <v>3</v>
      </c>
      <c r="G222">
        <v>1</v>
      </c>
      <c r="H222">
        <v>2</v>
      </c>
      <c r="I222">
        <v>5</v>
      </c>
      <c r="J222">
        <v>1.69</v>
      </c>
    </row>
    <row r="223" spans="1:10" x14ac:dyDescent="0.45">
      <c r="A223">
        <v>1934</v>
      </c>
      <c r="B223">
        <v>108</v>
      </c>
      <c r="C223">
        <v>0.59275999999999995</v>
      </c>
      <c r="D223">
        <v>0.45723999999999998</v>
      </c>
      <c r="E223">
        <v>0.5</v>
      </c>
      <c r="F223">
        <v>1</v>
      </c>
      <c r="G223">
        <v>1</v>
      </c>
      <c r="H223">
        <v>1</v>
      </c>
      <c r="I223">
        <v>2</v>
      </c>
      <c r="J223">
        <v>1.64</v>
      </c>
    </row>
    <row r="224" spans="1:10" x14ac:dyDescent="0.45">
      <c r="A224">
        <v>1934</v>
      </c>
      <c r="B224">
        <v>109</v>
      </c>
      <c r="C224">
        <v>0.61192999999999997</v>
      </c>
      <c r="D224">
        <v>0.46855999999999998</v>
      </c>
      <c r="E224">
        <v>0.5</v>
      </c>
      <c r="F224">
        <v>1</v>
      </c>
      <c r="G224">
        <v>0</v>
      </c>
      <c r="H224">
        <v>1</v>
      </c>
      <c r="I224">
        <v>1</v>
      </c>
      <c r="J224">
        <v>1.61</v>
      </c>
    </row>
    <row r="225" spans="1:10" x14ac:dyDescent="0.45">
      <c r="A225">
        <v>1934</v>
      </c>
      <c r="B225" t="s">
        <v>20</v>
      </c>
      <c r="C225">
        <v>0.63075999999999999</v>
      </c>
      <c r="D225">
        <v>1</v>
      </c>
      <c r="E225">
        <v>1.59</v>
      </c>
      <c r="F225">
        <v>0</v>
      </c>
      <c r="G225">
        <v>0</v>
      </c>
      <c r="H225">
        <v>1</v>
      </c>
      <c r="I225">
        <v>1</v>
      </c>
      <c r="J225">
        <v>1.59</v>
      </c>
    </row>
    <row r="226" spans="1:10" x14ac:dyDescent="0.45">
      <c r="A226">
        <v>1935</v>
      </c>
      <c r="B226">
        <v>0</v>
      </c>
      <c r="C226">
        <v>6.9169999999999995E-2</v>
      </c>
      <c r="D226">
        <v>6.5769999999999995E-2</v>
      </c>
      <c r="E226">
        <v>0.25</v>
      </c>
      <c r="F226">
        <v>100000</v>
      </c>
      <c r="G226">
        <v>6577</v>
      </c>
      <c r="H226">
        <v>95092</v>
      </c>
      <c r="I226">
        <v>5898348</v>
      </c>
      <c r="J226">
        <v>58.98</v>
      </c>
    </row>
    <row r="227" spans="1:10" x14ac:dyDescent="0.45">
      <c r="A227">
        <v>1935</v>
      </c>
      <c r="B227">
        <v>1</v>
      </c>
      <c r="C227">
        <v>9.4800000000000006E-3</v>
      </c>
      <c r="D227">
        <v>9.4299999999999991E-3</v>
      </c>
      <c r="E227">
        <v>0.5</v>
      </c>
      <c r="F227">
        <v>93423</v>
      </c>
      <c r="G227">
        <v>881</v>
      </c>
      <c r="H227">
        <v>92982</v>
      </c>
      <c r="I227">
        <v>5803256</v>
      </c>
      <c r="J227">
        <v>62.12</v>
      </c>
    </row>
    <row r="228" spans="1:10" x14ac:dyDescent="0.45">
      <c r="A228">
        <v>1935</v>
      </c>
      <c r="B228">
        <v>2</v>
      </c>
      <c r="C228">
        <v>4.5199999999999997E-3</v>
      </c>
      <c r="D228">
        <v>4.5100000000000001E-3</v>
      </c>
      <c r="E228">
        <v>0.5</v>
      </c>
      <c r="F228">
        <v>92542</v>
      </c>
      <c r="G228">
        <v>417</v>
      </c>
      <c r="H228">
        <v>92333</v>
      </c>
      <c r="I228">
        <v>5710274</v>
      </c>
      <c r="J228">
        <v>61.7</v>
      </c>
    </row>
    <row r="229" spans="1:10" x14ac:dyDescent="0.45">
      <c r="A229">
        <v>1935</v>
      </c>
      <c r="B229">
        <v>3</v>
      </c>
      <c r="C229">
        <v>3.2000000000000002E-3</v>
      </c>
      <c r="D229">
        <v>3.1900000000000001E-3</v>
      </c>
      <c r="E229">
        <v>0.5</v>
      </c>
      <c r="F229">
        <v>92124</v>
      </c>
      <c r="G229">
        <v>294</v>
      </c>
      <c r="H229">
        <v>91977</v>
      </c>
      <c r="I229">
        <v>5617941</v>
      </c>
      <c r="J229">
        <v>60.98</v>
      </c>
    </row>
    <row r="230" spans="1:10" x14ac:dyDescent="0.45">
      <c r="A230">
        <v>1935</v>
      </c>
      <c r="B230">
        <v>4</v>
      </c>
      <c r="C230">
        <v>2.48E-3</v>
      </c>
      <c r="D230">
        <v>2.48E-3</v>
      </c>
      <c r="E230">
        <v>0.5</v>
      </c>
      <c r="F230">
        <v>91830</v>
      </c>
      <c r="G230">
        <v>227</v>
      </c>
      <c r="H230">
        <v>91716</v>
      </c>
      <c r="I230">
        <v>5525963</v>
      </c>
      <c r="J230">
        <v>60.18</v>
      </c>
    </row>
    <row r="231" spans="1:10" x14ac:dyDescent="0.45">
      <c r="A231">
        <v>1935</v>
      </c>
      <c r="B231">
        <v>5</v>
      </c>
      <c r="C231">
        <v>2.0899999999999998E-3</v>
      </c>
      <c r="D231">
        <v>2.0799999999999998E-3</v>
      </c>
      <c r="E231">
        <v>0.5</v>
      </c>
      <c r="F231">
        <v>91603</v>
      </c>
      <c r="G231">
        <v>191</v>
      </c>
      <c r="H231">
        <v>91507</v>
      </c>
      <c r="I231">
        <v>5434247</v>
      </c>
      <c r="J231">
        <v>59.32</v>
      </c>
    </row>
    <row r="232" spans="1:10" x14ac:dyDescent="0.45">
      <c r="A232">
        <v>1935</v>
      </c>
      <c r="B232">
        <v>6</v>
      </c>
      <c r="C232">
        <v>1.92E-3</v>
      </c>
      <c r="D232">
        <v>1.92E-3</v>
      </c>
      <c r="E232">
        <v>0.5</v>
      </c>
      <c r="F232">
        <v>91412</v>
      </c>
      <c r="G232">
        <v>175</v>
      </c>
      <c r="H232">
        <v>91324</v>
      </c>
      <c r="I232">
        <v>5342740</v>
      </c>
      <c r="J232">
        <v>58.45</v>
      </c>
    </row>
    <row r="233" spans="1:10" x14ac:dyDescent="0.45">
      <c r="A233">
        <v>1935</v>
      </c>
      <c r="B233">
        <v>7</v>
      </c>
      <c r="C233">
        <v>1.7600000000000001E-3</v>
      </c>
      <c r="D233">
        <v>1.7600000000000001E-3</v>
      </c>
      <c r="E233">
        <v>0.5</v>
      </c>
      <c r="F233">
        <v>91237</v>
      </c>
      <c r="G233">
        <v>161</v>
      </c>
      <c r="H233">
        <v>91156</v>
      </c>
      <c r="I233">
        <v>5251415</v>
      </c>
      <c r="J233">
        <v>57.56</v>
      </c>
    </row>
    <row r="234" spans="1:10" x14ac:dyDescent="0.45">
      <c r="A234">
        <v>1935</v>
      </c>
      <c r="B234">
        <v>8</v>
      </c>
      <c r="C234">
        <v>1.64E-3</v>
      </c>
      <c r="D234">
        <v>1.64E-3</v>
      </c>
      <c r="E234">
        <v>0.5</v>
      </c>
      <c r="F234">
        <v>91076</v>
      </c>
      <c r="G234">
        <v>150</v>
      </c>
      <c r="H234">
        <v>91001</v>
      </c>
      <c r="I234">
        <v>5160259</v>
      </c>
      <c r="J234">
        <v>56.66</v>
      </c>
    </row>
    <row r="235" spans="1:10" x14ac:dyDescent="0.45">
      <c r="A235">
        <v>1935</v>
      </c>
      <c r="B235">
        <v>9</v>
      </c>
      <c r="C235">
        <v>1.56E-3</v>
      </c>
      <c r="D235">
        <v>1.5499999999999999E-3</v>
      </c>
      <c r="E235">
        <v>0.5</v>
      </c>
      <c r="F235">
        <v>90926</v>
      </c>
      <c r="G235">
        <v>141</v>
      </c>
      <c r="H235">
        <v>90856</v>
      </c>
      <c r="I235">
        <v>5069258</v>
      </c>
      <c r="J235">
        <v>55.75</v>
      </c>
    </row>
    <row r="236" spans="1:10" x14ac:dyDescent="0.45">
      <c r="A236">
        <v>1935</v>
      </c>
      <c r="B236">
        <v>10</v>
      </c>
      <c r="C236">
        <v>1.49E-3</v>
      </c>
      <c r="D236">
        <v>1.49E-3</v>
      </c>
      <c r="E236">
        <v>0.5</v>
      </c>
      <c r="F236">
        <v>90785</v>
      </c>
      <c r="G236">
        <v>135</v>
      </c>
      <c r="H236">
        <v>90717</v>
      </c>
      <c r="I236">
        <v>4978403</v>
      </c>
      <c r="J236">
        <v>54.84</v>
      </c>
    </row>
    <row r="237" spans="1:10" x14ac:dyDescent="0.45">
      <c r="A237">
        <v>1935</v>
      </c>
      <c r="B237">
        <v>11</v>
      </c>
      <c r="C237">
        <v>1.48E-3</v>
      </c>
      <c r="D237">
        <v>1.48E-3</v>
      </c>
      <c r="E237">
        <v>0.5</v>
      </c>
      <c r="F237">
        <v>90650</v>
      </c>
      <c r="G237">
        <v>134</v>
      </c>
      <c r="H237">
        <v>90582</v>
      </c>
      <c r="I237">
        <v>4887685</v>
      </c>
      <c r="J237">
        <v>53.92</v>
      </c>
    </row>
    <row r="238" spans="1:10" x14ac:dyDescent="0.45">
      <c r="A238">
        <v>1935</v>
      </c>
      <c r="B238">
        <v>12</v>
      </c>
      <c r="C238">
        <v>1.5299999999999999E-3</v>
      </c>
      <c r="D238">
        <v>1.5200000000000001E-3</v>
      </c>
      <c r="E238">
        <v>0.5</v>
      </c>
      <c r="F238">
        <v>90515</v>
      </c>
      <c r="G238">
        <v>138</v>
      </c>
      <c r="H238">
        <v>90446</v>
      </c>
      <c r="I238">
        <v>4797103</v>
      </c>
      <c r="J238">
        <v>53</v>
      </c>
    </row>
    <row r="239" spans="1:10" x14ac:dyDescent="0.45">
      <c r="A239">
        <v>1935</v>
      </c>
      <c r="B239">
        <v>13</v>
      </c>
      <c r="C239">
        <v>1.6199999999999999E-3</v>
      </c>
      <c r="D239">
        <v>1.6199999999999999E-3</v>
      </c>
      <c r="E239">
        <v>0.5</v>
      </c>
      <c r="F239">
        <v>90377</v>
      </c>
      <c r="G239">
        <v>147</v>
      </c>
      <c r="H239">
        <v>90304</v>
      </c>
      <c r="I239">
        <v>4706657</v>
      </c>
      <c r="J239">
        <v>52.08</v>
      </c>
    </row>
    <row r="240" spans="1:10" x14ac:dyDescent="0.45">
      <c r="A240">
        <v>1935</v>
      </c>
      <c r="B240">
        <v>14</v>
      </c>
      <c r="C240">
        <v>1.7899999999999999E-3</v>
      </c>
      <c r="D240">
        <v>1.7899999999999999E-3</v>
      </c>
      <c r="E240">
        <v>0.5</v>
      </c>
      <c r="F240">
        <v>90231</v>
      </c>
      <c r="G240">
        <v>162</v>
      </c>
      <c r="H240">
        <v>90150</v>
      </c>
      <c r="I240">
        <v>4616353</v>
      </c>
      <c r="J240">
        <v>51.16</v>
      </c>
    </row>
    <row r="241" spans="1:10" x14ac:dyDescent="0.45">
      <c r="A241">
        <v>1935</v>
      </c>
      <c r="B241">
        <v>15</v>
      </c>
      <c r="C241">
        <v>2.0300000000000001E-3</v>
      </c>
      <c r="D241">
        <v>2.0300000000000001E-3</v>
      </c>
      <c r="E241">
        <v>0.5</v>
      </c>
      <c r="F241">
        <v>90069</v>
      </c>
      <c r="G241">
        <v>183</v>
      </c>
      <c r="H241">
        <v>89977</v>
      </c>
      <c r="I241">
        <v>4526203</v>
      </c>
      <c r="J241">
        <v>50.25</v>
      </c>
    </row>
    <row r="242" spans="1:10" x14ac:dyDescent="0.45">
      <c r="A242">
        <v>1935</v>
      </c>
      <c r="B242">
        <v>16</v>
      </c>
      <c r="C242">
        <v>2.2799999999999999E-3</v>
      </c>
      <c r="D242">
        <v>2.2799999999999999E-3</v>
      </c>
      <c r="E242">
        <v>0.5</v>
      </c>
      <c r="F242">
        <v>89886</v>
      </c>
      <c r="G242">
        <v>205</v>
      </c>
      <c r="H242">
        <v>89784</v>
      </c>
      <c r="I242">
        <v>4436226</v>
      </c>
      <c r="J242">
        <v>49.35</v>
      </c>
    </row>
    <row r="243" spans="1:10" x14ac:dyDescent="0.45">
      <c r="A243">
        <v>1935</v>
      </c>
      <c r="B243">
        <v>17</v>
      </c>
      <c r="C243">
        <v>2.5300000000000001E-3</v>
      </c>
      <c r="D243">
        <v>2.5200000000000001E-3</v>
      </c>
      <c r="E243">
        <v>0.5</v>
      </c>
      <c r="F243">
        <v>89681</v>
      </c>
      <c r="G243">
        <v>226</v>
      </c>
      <c r="H243">
        <v>89568</v>
      </c>
      <c r="I243">
        <v>4346442</v>
      </c>
      <c r="J243">
        <v>48.47</v>
      </c>
    </row>
    <row r="244" spans="1:10" x14ac:dyDescent="0.45">
      <c r="A244">
        <v>1935</v>
      </c>
      <c r="B244">
        <v>18</v>
      </c>
      <c r="C244">
        <v>2.7499999999999998E-3</v>
      </c>
      <c r="D244">
        <v>2.7499999999999998E-3</v>
      </c>
      <c r="E244">
        <v>0.5</v>
      </c>
      <c r="F244">
        <v>89455</v>
      </c>
      <c r="G244">
        <v>246</v>
      </c>
      <c r="H244">
        <v>89332</v>
      </c>
      <c r="I244">
        <v>4256874</v>
      </c>
      <c r="J244">
        <v>47.59</v>
      </c>
    </row>
    <row r="245" spans="1:10" x14ac:dyDescent="0.45">
      <c r="A245">
        <v>1935</v>
      </c>
      <c r="B245">
        <v>19</v>
      </c>
      <c r="C245">
        <v>2.97E-3</v>
      </c>
      <c r="D245">
        <v>2.96E-3</v>
      </c>
      <c r="E245">
        <v>0.5</v>
      </c>
      <c r="F245">
        <v>89209</v>
      </c>
      <c r="G245">
        <v>264</v>
      </c>
      <c r="H245">
        <v>89077</v>
      </c>
      <c r="I245">
        <v>4167542</v>
      </c>
      <c r="J245">
        <v>46.72</v>
      </c>
    </row>
    <row r="246" spans="1:10" x14ac:dyDescent="0.45">
      <c r="A246">
        <v>1935</v>
      </c>
      <c r="B246">
        <v>20</v>
      </c>
      <c r="C246">
        <v>3.1700000000000001E-3</v>
      </c>
      <c r="D246">
        <v>3.16E-3</v>
      </c>
      <c r="E246">
        <v>0.5</v>
      </c>
      <c r="F246">
        <v>88945</v>
      </c>
      <c r="G246">
        <v>281</v>
      </c>
      <c r="H246">
        <v>88804</v>
      </c>
      <c r="I246">
        <v>4078465</v>
      </c>
      <c r="J246">
        <v>45.85</v>
      </c>
    </row>
    <row r="247" spans="1:10" x14ac:dyDescent="0.45">
      <c r="A247">
        <v>1935</v>
      </c>
      <c r="B247">
        <v>21</v>
      </c>
      <c r="C247">
        <v>3.3400000000000001E-3</v>
      </c>
      <c r="D247">
        <v>3.3400000000000001E-3</v>
      </c>
      <c r="E247">
        <v>0.5</v>
      </c>
      <c r="F247">
        <v>88664</v>
      </c>
      <c r="G247">
        <v>296</v>
      </c>
      <c r="H247">
        <v>88516</v>
      </c>
      <c r="I247">
        <v>3989661</v>
      </c>
      <c r="J247">
        <v>45</v>
      </c>
    </row>
    <row r="248" spans="1:10" x14ac:dyDescent="0.45">
      <c r="A248">
        <v>1935</v>
      </c>
      <c r="B248">
        <v>22</v>
      </c>
      <c r="C248">
        <v>3.49E-3</v>
      </c>
      <c r="D248">
        <v>3.49E-3</v>
      </c>
      <c r="E248">
        <v>0.5</v>
      </c>
      <c r="F248">
        <v>88368</v>
      </c>
      <c r="G248">
        <v>308</v>
      </c>
      <c r="H248">
        <v>88214</v>
      </c>
      <c r="I248">
        <v>3901145</v>
      </c>
      <c r="J248">
        <v>44.15</v>
      </c>
    </row>
    <row r="249" spans="1:10" x14ac:dyDescent="0.45">
      <c r="A249">
        <v>1935</v>
      </c>
      <c r="B249">
        <v>23</v>
      </c>
      <c r="C249">
        <v>3.62E-3</v>
      </c>
      <c r="D249">
        <v>3.62E-3</v>
      </c>
      <c r="E249">
        <v>0.5</v>
      </c>
      <c r="F249">
        <v>88060</v>
      </c>
      <c r="G249">
        <v>319</v>
      </c>
      <c r="H249">
        <v>87900</v>
      </c>
      <c r="I249">
        <v>3812932</v>
      </c>
      <c r="J249">
        <v>43.3</v>
      </c>
    </row>
    <row r="250" spans="1:10" x14ac:dyDescent="0.45">
      <c r="A250">
        <v>1935</v>
      </c>
      <c r="B250">
        <v>24</v>
      </c>
      <c r="C250">
        <v>3.7299999999999998E-3</v>
      </c>
      <c r="D250">
        <v>3.7200000000000002E-3</v>
      </c>
      <c r="E250">
        <v>0.5</v>
      </c>
      <c r="F250">
        <v>87741</v>
      </c>
      <c r="G250">
        <v>327</v>
      </c>
      <c r="H250">
        <v>87578</v>
      </c>
      <c r="I250">
        <v>3725032</v>
      </c>
      <c r="J250">
        <v>42.45</v>
      </c>
    </row>
    <row r="251" spans="1:10" x14ac:dyDescent="0.45">
      <c r="A251">
        <v>1935</v>
      </c>
      <c r="B251">
        <v>25</v>
      </c>
      <c r="C251">
        <v>3.81E-3</v>
      </c>
      <c r="D251">
        <v>3.81E-3</v>
      </c>
      <c r="E251">
        <v>0.5</v>
      </c>
      <c r="F251">
        <v>87414</v>
      </c>
      <c r="G251">
        <v>333</v>
      </c>
      <c r="H251">
        <v>87248</v>
      </c>
      <c r="I251">
        <v>3637454</v>
      </c>
      <c r="J251">
        <v>41.61</v>
      </c>
    </row>
    <row r="252" spans="1:10" x14ac:dyDescent="0.45">
      <c r="A252">
        <v>1935</v>
      </c>
      <c r="B252">
        <v>26</v>
      </c>
      <c r="C252">
        <v>3.8899999999999998E-3</v>
      </c>
      <c r="D252">
        <v>3.8800000000000002E-3</v>
      </c>
      <c r="E252">
        <v>0.5</v>
      </c>
      <c r="F252">
        <v>87082</v>
      </c>
      <c r="G252">
        <v>338</v>
      </c>
      <c r="H252">
        <v>86912</v>
      </c>
      <c r="I252">
        <v>3550206</v>
      </c>
      <c r="J252">
        <v>40.770000000000003</v>
      </c>
    </row>
    <row r="253" spans="1:10" x14ac:dyDescent="0.45">
      <c r="A253">
        <v>1935</v>
      </c>
      <c r="B253">
        <v>27</v>
      </c>
      <c r="C253">
        <v>3.9699999999999996E-3</v>
      </c>
      <c r="D253">
        <v>3.96E-3</v>
      </c>
      <c r="E253">
        <v>0.5</v>
      </c>
      <c r="F253">
        <v>86743</v>
      </c>
      <c r="G253">
        <v>344</v>
      </c>
      <c r="H253">
        <v>86572</v>
      </c>
      <c r="I253">
        <v>3463294</v>
      </c>
      <c r="J253">
        <v>39.93</v>
      </c>
    </row>
    <row r="254" spans="1:10" x14ac:dyDescent="0.45">
      <c r="A254">
        <v>1935</v>
      </c>
      <c r="B254">
        <v>28</v>
      </c>
      <c r="C254">
        <v>4.0499999999999998E-3</v>
      </c>
      <c r="D254">
        <v>4.0400000000000002E-3</v>
      </c>
      <c r="E254">
        <v>0.5</v>
      </c>
      <c r="F254">
        <v>86400</v>
      </c>
      <c r="G254">
        <v>349</v>
      </c>
      <c r="H254">
        <v>86225</v>
      </c>
      <c r="I254">
        <v>3376722</v>
      </c>
      <c r="J254">
        <v>39.08</v>
      </c>
    </row>
    <row r="255" spans="1:10" x14ac:dyDescent="0.45">
      <c r="A255">
        <v>1935</v>
      </c>
      <c r="B255">
        <v>29</v>
      </c>
      <c r="C255">
        <v>4.1200000000000004E-3</v>
      </c>
      <c r="D255">
        <v>4.1099999999999999E-3</v>
      </c>
      <c r="E255">
        <v>0.5</v>
      </c>
      <c r="F255">
        <v>86051</v>
      </c>
      <c r="G255">
        <v>354</v>
      </c>
      <c r="H255">
        <v>85874</v>
      </c>
      <c r="I255">
        <v>3290497</v>
      </c>
      <c r="J255">
        <v>38.24</v>
      </c>
    </row>
    <row r="256" spans="1:10" x14ac:dyDescent="0.45">
      <c r="A256">
        <v>1935</v>
      </c>
      <c r="B256">
        <v>30</v>
      </c>
      <c r="C256">
        <v>4.2100000000000002E-3</v>
      </c>
      <c r="D256">
        <v>4.1999999999999997E-3</v>
      </c>
      <c r="E256">
        <v>0.5</v>
      </c>
      <c r="F256">
        <v>85697</v>
      </c>
      <c r="G256">
        <v>360</v>
      </c>
      <c r="H256">
        <v>85517</v>
      </c>
      <c r="I256">
        <v>3204623</v>
      </c>
      <c r="J256">
        <v>37.39</v>
      </c>
    </row>
    <row r="257" spans="1:10" x14ac:dyDescent="0.45">
      <c r="A257">
        <v>1935</v>
      </c>
      <c r="B257">
        <v>31</v>
      </c>
      <c r="C257">
        <v>4.3400000000000001E-3</v>
      </c>
      <c r="D257">
        <v>4.3299999999999996E-3</v>
      </c>
      <c r="E257">
        <v>0.5</v>
      </c>
      <c r="F257">
        <v>85337</v>
      </c>
      <c r="G257">
        <v>370</v>
      </c>
      <c r="H257">
        <v>85152</v>
      </c>
      <c r="I257">
        <v>3119105</v>
      </c>
      <c r="J257">
        <v>36.549999999999997</v>
      </c>
    </row>
    <row r="258" spans="1:10" x14ac:dyDescent="0.45">
      <c r="A258">
        <v>1935</v>
      </c>
      <c r="B258">
        <v>32</v>
      </c>
      <c r="C258">
        <v>4.5500000000000002E-3</v>
      </c>
      <c r="D258">
        <v>4.5399999999999998E-3</v>
      </c>
      <c r="E258">
        <v>0.5</v>
      </c>
      <c r="F258">
        <v>84967</v>
      </c>
      <c r="G258">
        <v>385</v>
      </c>
      <c r="H258">
        <v>84775</v>
      </c>
      <c r="I258">
        <v>3033953</v>
      </c>
      <c r="J258">
        <v>35.71</v>
      </c>
    </row>
    <row r="259" spans="1:10" x14ac:dyDescent="0.45">
      <c r="A259">
        <v>1935</v>
      </c>
      <c r="B259">
        <v>33</v>
      </c>
      <c r="C259">
        <v>4.8199999999999996E-3</v>
      </c>
      <c r="D259">
        <v>4.81E-3</v>
      </c>
      <c r="E259">
        <v>0.5</v>
      </c>
      <c r="F259">
        <v>84582</v>
      </c>
      <c r="G259">
        <v>407</v>
      </c>
      <c r="H259">
        <v>84379</v>
      </c>
      <c r="I259">
        <v>2949178</v>
      </c>
      <c r="J259">
        <v>34.869999999999997</v>
      </c>
    </row>
    <row r="260" spans="1:10" x14ac:dyDescent="0.45">
      <c r="A260">
        <v>1935</v>
      </c>
      <c r="B260">
        <v>34</v>
      </c>
      <c r="C260">
        <v>5.1700000000000001E-3</v>
      </c>
      <c r="D260">
        <v>5.1500000000000001E-3</v>
      </c>
      <c r="E260">
        <v>0.5</v>
      </c>
      <c r="F260">
        <v>84175</v>
      </c>
      <c r="G260">
        <v>434</v>
      </c>
      <c r="H260">
        <v>83958</v>
      </c>
      <c r="I260">
        <v>2864800</v>
      </c>
      <c r="J260">
        <v>34.03</v>
      </c>
    </row>
    <row r="261" spans="1:10" x14ac:dyDescent="0.45">
      <c r="A261">
        <v>1935</v>
      </c>
      <c r="B261">
        <v>35</v>
      </c>
      <c r="C261">
        <v>5.5799999999999999E-3</v>
      </c>
      <c r="D261">
        <v>5.5599999999999998E-3</v>
      </c>
      <c r="E261">
        <v>0.5</v>
      </c>
      <c r="F261">
        <v>83741</v>
      </c>
      <c r="G261">
        <v>466</v>
      </c>
      <c r="H261">
        <v>83508</v>
      </c>
      <c r="I261">
        <v>2780841</v>
      </c>
      <c r="J261">
        <v>33.21</v>
      </c>
    </row>
    <row r="262" spans="1:10" x14ac:dyDescent="0.45">
      <c r="A262">
        <v>1935</v>
      </c>
      <c r="B262">
        <v>36</v>
      </c>
      <c r="C262">
        <v>6.0000000000000001E-3</v>
      </c>
      <c r="D262">
        <v>5.9800000000000001E-3</v>
      </c>
      <c r="E262">
        <v>0.5</v>
      </c>
      <c r="F262">
        <v>83275</v>
      </c>
      <c r="G262">
        <v>498</v>
      </c>
      <c r="H262">
        <v>83027</v>
      </c>
      <c r="I262">
        <v>2697333</v>
      </c>
      <c r="J262">
        <v>32.39</v>
      </c>
    </row>
    <row r="263" spans="1:10" x14ac:dyDescent="0.45">
      <c r="A263">
        <v>1935</v>
      </c>
      <c r="B263">
        <v>37</v>
      </c>
      <c r="C263">
        <v>6.3800000000000003E-3</v>
      </c>
      <c r="D263">
        <v>6.3600000000000002E-3</v>
      </c>
      <c r="E263">
        <v>0.5</v>
      </c>
      <c r="F263">
        <v>82778</v>
      </c>
      <c r="G263">
        <v>526</v>
      </c>
      <c r="H263">
        <v>82514</v>
      </c>
      <c r="I263">
        <v>2614306</v>
      </c>
      <c r="J263">
        <v>31.58</v>
      </c>
    </row>
    <row r="264" spans="1:10" x14ac:dyDescent="0.45">
      <c r="A264">
        <v>1935</v>
      </c>
      <c r="B264">
        <v>38</v>
      </c>
      <c r="C264">
        <v>6.7000000000000002E-3</v>
      </c>
      <c r="D264">
        <v>6.6800000000000002E-3</v>
      </c>
      <c r="E264">
        <v>0.5</v>
      </c>
      <c r="F264">
        <v>82251</v>
      </c>
      <c r="G264">
        <v>549</v>
      </c>
      <c r="H264">
        <v>81977</v>
      </c>
      <c r="I264">
        <v>2531792</v>
      </c>
      <c r="J264">
        <v>30.78</v>
      </c>
    </row>
    <row r="265" spans="1:10" x14ac:dyDescent="0.45">
      <c r="A265">
        <v>1935</v>
      </c>
      <c r="B265">
        <v>39</v>
      </c>
      <c r="C265">
        <v>6.9699999999999996E-3</v>
      </c>
      <c r="D265">
        <v>6.9499999999999996E-3</v>
      </c>
      <c r="E265">
        <v>0.5</v>
      </c>
      <c r="F265">
        <v>81702</v>
      </c>
      <c r="G265">
        <v>567</v>
      </c>
      <c r="H265">
        <v>81418</v>
      </c>
      <c r="I265">
        <v>2449815</v>
      </c>
      <c r="J265">
        <v>29.98</v>
      </c>
    </row>
    <row r="266" spans="1:10" x14ac:dyDescent="0.45">
      <c r="A266">
        <v>1935</v>
      </c>
      <c r="B266">
        <v>40</v>
      </c>
      <c r="C266">
        <v>7.2100000000000003E-3</v>
      </c>
      <c r="D266">
        <v>7.1900000000000002E-3</v>
      </c>
      <c r="E266">
        <v>0.5</v>
      </c>
      <c r="F266">
        <v>81134</v>
      </c>
      <c r="G266">
        <v>583</v>
      </c>
      <c r="H266">
        <v>80843</v>
      </c>
      <c r="I266">
        <v>2368397</v>
      </c>
      <c r="J266">
        <v>29.19</v>
      </c>
    </row>
    <row r="267" spans="1:10" x14ac:dyDescent="0.45">
      <c r="A267">
        <v>1935</v>
      </c>
      <c r="B267">
        <v>41</v>
      </c>
      <c r="C267">
        <v>7.4999999999999997E-3</v>
      </c>
      <c r="D267">
        <v>7.4700000000000001E-3</v>
      </c>
      <c r="E267">
        <v>0.5</v>
      </c>
      <c r="F267">
        <v>80551</v>
      </c>
      <c r="G267">
        <v>602</v>
      </c>
      <c r="H267">
        <v>80250</v>
      </c>
      <c r="I267">
        <v>2287554</v>
      </c>
      <c r="J267">
        <v>28.4</v>
      </c>
    </row>
    <row r="268" spans="1:10" x14ac:dyDescent="0.45">
      <c r="A268">
        <v>1935</v>
      </c>
      <c r="B268">
        <v>42</v>
      </c>
      <c r="C268">
        <v>7.8600000000000007E-3</v>
      </c>
      <c r="D268">
        <v>7.8300000000000002E-3</v>
      </c>
      <c r="E268">
        <v>0.5</v>
      </c>
      <c r="F268">
        <v>79950</v>
      </c>
      <c r="G268">
        <v>626</v>
      </c>
      <c r="H268">
        <v>79636</v>
      </c>
      <c r="I268">
        <v>2207304</v>
      </c>
      <c r="J268">
        <v>27.61</v>
      </c>
    </row>
    <row r="269" spans="1:10" x14ac:dyDescent="0.45">
      <c r="A269">
        <v>1935</v>
      </c>
      <c r="B269">
        <v>43</v>
      </c>
      <c r="C269">
        <v>8.3599999999999994E-3</v>
      </c>
      <c r="D269">
        <v>8.3199999999999993E-3</v>
      </c>
      <c r="E269">
        <v>0.5</v>
      </c>
      <c r="F269">
        <v>79323</v>
      </c>
      <c r="G269">
        <v>660</v>
      </c>
      <c r="H269">
        <v>78993</v>
      </c>
      <c r="I269">
        <v>2127667</v>
      </c>
      <c r="J269">
        <v>26.82</v>
      </c>
    </row>
    <row r="270" spans="1:10" x14ac:dyDescent="0.45">
      <c r="A270">
        <v>1935</v>
      </c>
      <c r="B270">
        <v>44</v>
      </c>
      <c r="C270">
        <v>8.9700000000000005E-3</v>
      </c>
      <c r="D270">
        <v>8.9300000000000004E-3</v>
      </c>
      <c r="E270">
        <v>0.5</v>
      </c>
      <c r="F270">
        <v>78663</v>
      </c>
      <c r="G270">
        <v>703</v>
      </c>
      <c r="H270">
        <v>78312</v>
      </c>
      <c r="I270">
        <v>2048674</v>
      </c>
      <c r="J270">
        <v>26.04</v>
      </c>
    </row>
    <row r="271" spans="1:10" x14ac:dyDescent="0.45">
      <c r="A271">
        <v>1935</v>
      </c>
      <c r="B271">
        <v>45</v>
      </c>
      <c r="C271">
        <v>9.6799999999999994E-3</v>
      </c>
      <c r="D271">
        <v>9.6399999999999993E-3</v>
      </c>
      <c r="E271">
        <v>0.5</v>
      </c>
      <c r="F271">
        <v>77961</v>
      </c>
      <c r="G271">
        <v>751</v>
      </c>
      <c r="H271">
        <v>77585</v>
      </c>
      <c r="I271">
        <v>1970362</v>
      </c>
      <c r="J271">
        <v>25.27</v>
      </c>
    </row>
    <row r="272" spans="1:10" x14ac:dyDescent="0.45">
      <c r="A272">
        <v>1935</v>
      </c>
      <c r="B272">
        <v>46</v>
      </c>
      <c r="C272">
        <v>1.044E-2</v>
      </c>
      <c r="D272">
        <v>1.038E-2</v>
      </c>
      <c r="E272">
        <v>0.5</v>
      </c>
      <c r="F272">
        <v>77210</v>
      </c>
      <c r="G272">
        <v>802</v>
      </c>
      <c r="H272">
        <v>76809</v>
      </c>
      <c r="I272">
        <v>1892777</v>
      </c>
      <c r="J272">
        <v>24.51</v>
      </c>
    </row>
    <row r="273" spans="1:10" x14ac:dyDescent="0.45">
      <c r="A273">
        <v>1935</v>
      </c>
      <c r="B273">
        <v>47</v>
      </c>
      <c r="C273">
        <v>1.123E-2</v>
      </c>
      <c r="D273">
        <v>1.1169999999999999E-2</v>
      </c>
      <c r="E273">
        <v>0.5</v>
      </c>
      <c r="F273">
        <v>76408</v>
      </c>
      <c r="G273">
        <v>853</v>
      </c>
      <c r="H273">
        <v>75981</v>
      </c>
      <c r="I273">
        <v>1815968</v>
      </c>
      <c r="J273">
        <v>23.77</v>
      </c>
    </row>
    <row r="274" spans="1:10" x14ac:dyDescent="0.45">
      <c r="A274">
        <v>1935</v>
      </c>
      <c r="B274">
        <v>48</v>
      </c>
      <c r="C274">
        <v>1.206E-2</v>
      </c>
      <c r="D274">
        <v>1.1990000000000001E-2</v>
      </c>
      <c r="E274">
        <v>0.5</v>
      </c>
      <c r="F274">
        <v>75554</v>
      </c>
      <c r="G274">
        <v>906</v>
      </c>
      <c r="H274">
        <v>75102</v>
      </c>
      <c r="I274">
        <v>1739987</v>
      </c>
      <c r="J274">
        <v>23.03</v>
      </c>
    </row>
    <row r="275" spans="1:10" x14ac:dyDescent="0.45">
      <c r="A275">
        <v>1935</v>
      </c>
      <c r="B275">
        <v>49</v>
      </c>
      <c r="C275">
        <v>1.294E-2</v>
      </c>
      <c r="D275">
        <v>1.286E-2</v>
      </c>
      <c r="E275">
        <v>0.5</v>
      </c>
      <c r="F275">
        <v>74649</v>
      </c>
      <c r="G275">
        <v>960</v>
      </c>
      <c r="H275">
        <v>74169</v>
      </c>
      <c r="I275">
        <v>1664886</v>
      </c>
      <c r="J275">
        <v>22.3</v>
      </c>
    </row>
    <row r="276" spans="1:10" x14ac:dyDescent="0.45">
      <c r="A276">
        <v>1935</v>
      </c>
      <c r="B276">
        <v>50</v>
      </c>
      <c r="C276">
        <v>1.388E-2</v>
      </c>
      <c r="D276">
        <v>1.3780000000000001E-2</v>
      </c>
      <c r="E276">
        <v>0.5</v>
      </c>
      <c r="F276">
        <v>73689</v>
      </c>
      <c r="G276">
        <v>1016</v>
      </c>
      <c r="H276">
        <v>73181</v>
      </c>
      <c r="I276">
        <v>1590717</v>
      </c>
      <c r="J276">
        <v>21.59</v>
      </c>
    </row>
    <row r="277" spans="1:10" x14ac:dyDescent="0.45">
      <c r="A277">
        <v>1935</v>
      </c>
      <c r="B277">
        <v>51</v>
      </c>
      <c r="C277">
        <v>1.487E-2</v>
      </c>
      <c r="D277">
        <v>1.4760000000000001E-2</v>
      </c>
      <c r="E277">
        <v>0.5</v>
      </c>
      <c r="F277">
        <v>72673</v>
      </c>
      <c r="G277">
        <v>1072</v>
      </c>
      <c r="H277">
        <v>72137</v>
      </c>
      <c r="I277">
        <v>1517536</v>
      </c>
      <c r="J277">
        <v>20.88</v>
      </c>
    </row>
    <row r="278" spans="1:10" x14ac:dyDescent="0.45">
      <c r="A278">
        <v>1935</v>
      </c>
      <c r="B278">
        <v>52</v>
      </c>
      <c r="C278">
        <v>1.5879999999999998E-2</v>
      </c>
      <c r="D278">
        <v>1.575E-2</v>
      </c>
      <c r="E278">
        <v>0.5</v>
      </c>
      <c r="F278">
        <v>71601</v>
      </c>
      <c r="G278">
        <v>1128</v>
      </c>
      <c r="H278">
        <v>71037</v>
      </c>
      <c r="I278">
        <v>1445398</v>
      </c>
      <c r="J278">
        <v>20.190000000000001</v>
      </c>
    </row>
    <row r="279" spans="1:10" x14ac:dyDescent="0.45">
      <c r="A279">
        <v>1935</v>
      </c>
      <c r="B279">
        <v>53</v>
      </c>
      <c r="C279">
        <v>1.6889999999999999E-2</v>
      </c>
      <c r="D279">
        <v>1.6740000000000001E-2</v>
      </c>
      <c r="E279">
        <v>0.5</v>
      </c>
      <c r="F279">
        <v>70473</v>
      </c>
      <c r="G279">
        <v>1180</v>
      </c>
      <c r="H279">
        <v>69883</v>
      </c>
      <c r="I279">
        <v>1374361</v>
      </c>
      <c r="J279">
        <v>19.5</v>
      </c>
    </row>
    <row r="280" spans="1:10" x14ac:dyDescent="0.45">
      <c r="A280">
        <v>1935</v>
      </c>
      <c r="B280">
        <v>54</v>
      </c>
      <c r="C280">
        <v>1.788E-2</v>
      </c>
      <c r="D280">
        <v>1.772E-2</v>
      </c>
      <c r="E280">
        <v>0.5</v>
      </c>
      <c r="F280">
        <v>69293</v>
      </c>
      <c r="G280">
        <v>1228</v>
      </c>
      <c r="H280">
        <v>68679</v>
      </c>
      <c r="I280">
        <v>1304478</v>
      </c>
      <c r="J280">
        <v>18.829999999999998</v>
      </c>
    </row>
    <row r="281" spans="1:10" x14ac:dyDescent="0.45">
      <c r="A281">
        <v>1935</v>
      </c>
      <c r="B281">
        <v>55</v>
      </c>
      <c r="C281">
        <v>1.89E-2</v>
      </c>
      <c r="D281">
        <v>1.8720000000000001E-2</v>
      </c>
      <c r="E281">
        <v>0.5</v>
      </c>
      <c r="F281">
        <v>68065</v>
      </c>
      <c r="G281">
        <v>1275</v>
      </c>
      <c r="H281">
        <v>67428</v>
      </c>
      <c r="I281">
        <v>1235799</v>
      </c>
      <c r="J281">
        <v>18.16</v>
      </c>
    </row>
    <row r="282" spans="1:10" x14ac:dyDescent="0.45">
      <c r="A282">
        <v>1935</v>
      </c>
      <c r="B282">
        <v>56</v>
      </c>
      <c r="C282">
        <v>2.0039999999999999E-2</v>
      </c>
      <c r="D282">
        <v>1.984E-2</v>
      </c>
      <c r="E282">
        <v>0.5</v>
      </c>
      <c r="F282">
        <v>66790</v>
      </c>
      <c r="G282">
        <v>1325</v>
      </c>
      <c r="H282">
        <v>66128</v>
      </c>
      <c r="I282">
        <v>1168371</v>
      </c>
      <c r="J282">
        <v>17.489999999999998</v>
      </c>
    </row>
    <row r="283" spans="1:10" x14ac:dyDescent="0.45">
      <c r="A283">
        <v>1935</v>
      </c>
      <c r="B283">
        <v>57</v>
      </c>
      <c r="C283">
        <v>2.1340000000000001E-2</v>
      </c>
      <c r="D283">
        <v>2.111E-2</v>
      </c>
      <c r="E283">
        <v>0.5</v>
      </c>
      <c r="F283">
        <v>65466</v>
      </c>
      <c r="G283">
        <v>1382</v>
      </c>
      <c r="H283">
        <v>64774</v>
      </c>
      <c r="I283">
        <v>1102243</v>
      </c>
      <c r="J283">
        <v>16.84</v>
      </c>
    </row>
    <row r="284" spans="1:10" x14ac:dyDescent="0.45">
      <c r="A284">
        <v>1935</v>
      </c>
      <c r="B284">
        <v>58</v>
      </c>
      <c r="C284">
        <v>2.2849999999999999E-2</v>
      </c>
      <c r="D284">
        <v>2.2599999999999999E-2</v>
      </c>
      <c r="E284">
        <v>0.5</v>
      </c>
      <c r="F284">
        <v>64083</v>
      </c>
      <c r="G284">
        <v>1448</v>
      </c>
      <c r="H284">
        <v>63359</v>
      </c>
      <c r="I284">
        <v>1037469</v>
      </c>
      <c r="J284">
        <v>16.190000000000001</v>
      </c>
    </row>
    <row r="285" spans="1:10" x14ac:dyDescent="0.45">
      <c r="A285">
        <v>1935</v>
      </c>
      <c r="B285">
        <v>59</v>
      </c>
      <c r="C285">
        <v>2.46E-2</v>
      </c>
      <c r="D285">
        <v>2.4309999999999998E-2</v>
      </c>
      <c r="E285">
        <v>0.5</v>
      </c>
      <c r="F285">
        <v>62635</v>
      </c>
      <c r="G285">
        <v>1522</v>
      </c>
      <c r="H285">
        <v>61874</v>
      </c>
      <c r="I285">
        <v>974110</v>
      </c>
      <c r="J285">
        <v>15.55</v>
      </c>
    </row>
    <row r="286" spans="1:10" x14ac:dyDescent="0.45">
      <c r="A286">
        <v>1935</v>
      </c>
      <c r="B286">
        <v>60</v>
      </c>
      <c r="C286">
        <v>2.6589999999999999E-2</v>
      </c>
      <c r="D286">
        <v>2.6239999999999999E-2</v>
      </c>
      <c r="E286">
        <v>0.5</v>
      </c>
      <c r="F286">
        <v>61113</v>
      </c>
      <c r="G286">
        <v>1604</v>
      </c>
      <c r="H286">
        <v>60311</v>
      </c>
      <c r="I286">
        <v>912236</v>
      </c>
      <c r="J286">
        <v>14.93</v>
      </c>
    </row>
    <row r="287" spans="1:10" x14ac:dyDescent="0.45">
      <c r="A287">
        <v>1935</v>
      </c>
      <c r="B287">
        <v>61</v>
      </c>
      <c r="C287">
        <v>2.877E-2</v>
      </c>
      <c r="D287">
        <v>2.836E-2</v>
      </c>
      <c r="E287">
        <v>0.5</v>
      </c>
      <c r="F287">
        <v>59509</v>
      </c>
      <c r="G287">
        <v>1688</v>
      </c>
      <c r="H287">
        <v>58665</v>
      </c>
      <c r="I287">
        <v>851925</v>
      </c>
      <c r="J287">
        <v>14.32</v>
      </c>
    </row>
    <row r="288" spans="1:10" x14ac:dyDescent="0.45">
      <c r="A288">
        <v>1935</v>
      </c>
      <c r="B288">
        <v>62</v>
      </c>
      <c r="C288">
        <v>3.1119999999999998E-2</v>
      </c>
      <c r="D288">
        <v>3.0640000000000001E-2</v>
      </c>
      <c r="E288">
        <v>0.5</v>
      </c>
      <c r="F288">
        <v>57821</v>
      </c>
      <c r="G288">
        <v>1772</v>
      </c>
      <c r="H288">
        <v>56935</v>
      </c>
      <c r="I288">
        <v>793259</v>
      </c>
      <c r="J288">
        <v>13.72</v>
      </c>
    </row>
    <row r="289" spans="1:10" x14ac:dyDescent="0.45">
      <c r="A289">
        <v>1935</v>
      </c>
      <c r="B289">
        <v>63</v>
      </c>
      <c r="C289">
        <v>3.3640000000000003E-2</v>
      </c>
      <c r="D289">
        <v>3.3079999999999998E-2</v>
      </c>
      <c r="E289">
        <v>0.5</v>
      </c>
      <c r="F289">
        <v>56050</v>
      </c>
      <c r="G289">
        <v>1854</v>
      </c>
      <c r="H289">
        <v>55122</v>
      </c>
      <c r="I289">
        <v>736324</v>
      </c>
      <c r="J289">
        <v>13.14</v>
      </c>
    </row>
    <row r="290" spans="1:10" x14ac:dyDescent="0.45">
      <c r="A290">
        <v>1935</v>
      </c>
      <c r="B290">
        <v>64</v>
      </c>
      <c r="C290">
        <v>3.6380000000000003E-2</v>
      </c>
      <c r="D290">
        <v>3.5729999999999998E-2</v>
      </c>
      <c r="E290">
        <v>0.5</v>
      </c>
      <c r="F290">
        <v>54195</v>
      </c>
      <c r="G290">
        <v>1936</v>
      </c>
      <c r="H290">
        <v>53227</v>
      </c>
      <c r="I290">
        <v>681202</v>
      </c>
      <c r="J290">
        <v>12.57</v>
      </c>
    </row>
    <row r="291" spans="1:10" x14ac:dyDescent="0.45">
      <c r="A291">
        <v>1935</v>
      </c>
      <c r="B291">
        <v>65</v>
      </c>
      <c r="C291">
        <v>3.9359999999999999E-2</v>
      </c>
      <c r="D291">
        <v>3.8600000000000002E-2</v>
      </c>
      <c r="E291">
        <v>0.5</v>
      </c>
      <c r="F291">
        <v>52259</v>
      </c>
      <c r="G291">
        <v>2017</v>
      </c>
      <c r="H291">
        <v>51250</v>
      </c>
      <c r="I291">
        <v>627975</v>
      </c>
      <c r="J291">
        <v>12.02</v>
      </c>
    </row>
    <row r="292" spans="1:10" x14ac:dyDescent="0.45">
      <c r="A292">
        <v>1935</v>
      </c>
      <c r="B292">
        <v>66</v>
      </c>
      <c r="C292">
        <v>4.2470000000000001E-2</v>
      </c>
      <c r="D292">
        <v>4.1590000000000002E-2</v>
      </c>
      <c r="E292">
        <v>0.5</v>
      </c>
      <c r="F292">
        <v>50242</v>
      </c>
      <c r="G292">
        <v>2090</v>
      </c>
      <c r="H292">
        <v>49197</v>
      </c>
      <c r="I292">
        <v>576724</v>
      </c>
      <c r="J292">
        <v>11.48</v>
      </c>
    </row>
    <row r="293" spans="1:10" x14ac:dyDescent="0.45">
      <c r="A293">
        <v>1935</v>
      </c>
      <c r="B293">
        <v>67</v>
      </c>
      <c r="C293">
        <v>4.5789999999999997E-2</v>
      </c>
      <c r="D293">
        <v>4.4760000000000001E-2</v>
      </c>
      <c r="E293">
        <v>0.5</v>
      </c>
      <c r="F293">
        <v>48152</v>
      </c>
      <c r="G293">
        <v>2156</v>
      </c>
      <c r="H293">
        <v>47075</v>
      </c>
      <c r="I293">
        <v>527527</v>
      </c>
      <c r="J293">
        <v>10.96</v>
      </c>
    </row>
    <row r="294" spans="1:10" x14ac:dyDescent="0.45">
      <c r="A294">
        <v>1935</v>
      </c>
      <c r="B294">
        <v>68</v>
      </c>
      <c r="C294">
        <v>4.9419999999999999E-2</v>
      </c>
      <c r="D294">
        <v>4.8219999999999999E-2</v>
      </c>
      <c r="E294">
        <v>0.5</v>
      </c>
      <c r="F294">
        <v>45997</v>
      </c>
      <c r="G294">
        <v>2218</v>
      </c>
      <c r="H294">
        <v>44888</v>
      </c>
      <c r="I294">
        <v>480453</v>
      </c>
      <c r="J294">
        <v>10.45</v>
      </c>
    </row>
    <row r="295" spans="1:10" x14ac:dyDescent="0.45">
      <c r="A295">
        <v>1935</v>
      </c>
      <c r="B295">
        <v>69</v>
      </c>
      <c r="C295">
        <v>5.339E-2</v>
      </c>
      <c r="D295">
        <v>5.1999999999999998E-2</v>
      </c>
      <c r="E295">
        <v>0.5</v>
      </c>
      <c r="F295">
        <v>43779</v>
      </c>
      <c r="G295">
        <v>2276</v>
      </c>
      <c r="H295">
        <v>42640</v>
      </c>
      <c r="I295">
        <v>435565</v>
      </c>
      <c r="J295">
        <v>9.9499999999999993</v>
      </c>
    </row>
    <row r="296" spans="1:10" x14ac:dyDescent="0.45">
      <c r="A296">
        <v>1935</v>
      </c>
      <c r="B296">
        <v>70</v>
      </c>
      <c r="C296">
        <v>5.7750000000000003E-2</v>
      </c>
      <c r="D296">
        <v>5.6129999999999999E-2</v>
      </c>
      <c r="E296">
        <v>0.5</v>
      </c>
      <c r="F296">
        <v>41502</v>
      </c>
      <c r="G296">
        <v>2330</v>
      </c>
      <c r="H296">
        <v>40337</v>
      </c>
      <c r="I296">
        <v>392924</v>
      </c>
      <c r="J296">
        <v>9.4700000000000006</v>
      </c>
    </row>
    <row r="297" spans="1:10" x14ac:dyDescent="0.45">
      <c r="A297">
        <v>1935</v>
      </c>
      <c r="B297">
        <v>71</v>
      </c>
      <c r="C297">
        <v>6.2780000000000002E-2</v>
      </c>
      <c r="D297">
        <v>6.087E-2</v>
      </c>
      <c r="E297">
        <v>0.5</v>
      </c>
      <c r="F297">
        <v>39173</v>
      </c>
      <c r="G297">
        <v>2384</v>
      </c>
      <c r="H297">
        <v>37980</v>
      </c>
      <c r="I297">
        <v>352587</v>
      </c>
      <c r="J297">
        <v>9</v>
      </c>
    </row>
    <row r="298" spans="1:10" x14ac:dyDescent="0.45">
      <c r="A298">
        <v>1935</v>
      </c>
      <c r="B298">
        <v>72</v>
      </c>
      <c r="C298">
        <v>6.8449999999999997E-2</v>
      </c>
      <c r="D298">
        <v>6.6189999999999999E-2</v>
      </c>
      <c r="E298">
        <v>0.5</v>
      </c>
      <c r="F298">
        <v>36788</v>
      </c>
      <c r="G298">
        <v>2435</v>
      </c>
      <c r="H298">
        <v>35571</v>
      </c>
      <c r="I298">
        <v>314607</v>
      </c>
      <c r="J298">
        <v>8.5500000000000007</v>
      </c>
    </row>
    <row r="299" spans="1:10" x14ac:dyDescent="0.45">
      <c r="A299">
        <v>1935</v>
      </c>
      <c r="B299">
        <v>73</v>
      </c>
      <c r="C299">
        <v>7.4579999999999994E-2</v>
      </c>
      <c r="D299">
        <v>7.1900000000000006E-2</v>
      </c>
      <c r="E299">
        <v>0.5</v>
      </c>
      <c r="F299">
        <v>34353</v>
      </c>
      <c r="G299">
        <v>2470</v>
      </c>
      <c r="H299">
        <v>33118</v>
      </c>
      <c r="I299">
        <v>279036</v>
      </c>
      <c r="J299">
        <v>8.1199999999999992</v>
      </c>
    </row>
    <row r="300" spans="1:10" x14ac:dyDescent="0.45">
      <c r="A300">
        <v>1935</v>
      </c>
      <c r="B300">
        <v>74</v>
      </c>
      <c r="C300">
        <v>8.1229999999999997E-2</v>
      </c>
      <c r="D300">
        <v>7.8060000000000004E-2</v>
      </c>
      <c r="E300">
        <v>0.5</v>
      </c>
      <c r="F300">
        <v>31883</v>
      </c>
      <c r="G300">
        <v>2489</v>
      </c>
      <c r="H300">
        <v>30639</v>
      </c>
      <c r="I300">
        <v>245917</v>
      </c>
      <c r="J300">
        <v>7.71</v>
      </c>
    </row>
    <row r="301" spans="1:10" x14ac:dyDescent="0.45">
      <c r="A301">
        <v>1935</v>
      </c>
      <c r="B301">
        <v>75</v>
      </c>
      <c r="C301">
        <v>8.541E-2</v>
      </c>
      <c r="D301">
        <v>8.1909999999999997E-2</v>
      </c>
      <c r="E301">
        <v>0.5</v>
      </c>
      <c r="F301">
        <v>29395</v>
      </c>
      <c r="G301">
        <v>2408</v>
      </c>
      <c r="H301">
        <v>28191</v>
      </c>
      <c r="I301">
        <v>215278</v>
      </c>
      <c r="J301">
        <v>7.32</v>
      </c>
    </row>
    <row r="302" spans="1:10" x14ac:dyDescent="0.45">
      <c r="A302">
        <v>1935</v>
      </c>
      <c r="B302">
        <v>76</v>
      </c>
      <c r="C302">
        <v>9.35E-2</v>
      </c>
      <c r="D302">
        <v>8.9330000000000007E-2</v>
      </c>
      <c r="E302">
        <v>0.5</v>
      </c>
      <c r="F302">
        <v>26987</v>
      </c>
      <c r="G302">
        <v>2411</v>
      </c>
      <c r="H302">
        <v>25782</v>
      </c>
      <c r="I302">
        <v>187087</v>
      </c>
      <c r="J302">
        <v>6.93</v>
      </c>
    </row>
    <row r="303" spans="1:10" x14ac:dyDescent="0.45">
      <c r="A303">
        <v>1935</v>
      </c>
      <c r="B303">
        <v>77</v>
      </c>
      <c r="C303">
        <v>0.10221</v>
      </c>
      <c r="D303">
        <v>9.7239999999999993E-2</v>
      </c>
      <c r="E303">
        <v>0.5</v>
      </c>
      <c r="F303">
        <v>24576</v>
      </c>
      <c r="G303">
        <v>2390</v>
      </c>
      <c r="H303">
        <v>23381</v>
      </c>
      <c r="I303">
        <v>161306</v>
      </c>
      <c r="J303">
        <v>6.56</v>
      </c>
    </row>
    <row r="304" spans="1:10" x14ac:dyDescent="0.45">
      <c r="A304">
        <v>1935</v>
      </c>
      <c r="B304">
        <v>78</v>
      </c>
      <c r="C304">
        <v>0.11138000000000001</v>
      </c>
      <c r="D304">
        <v>0.1055</v>
      </c>
      <c r="E304">
        <v>0.5</v>
      </c>
      <c r="F304">
        <v>22186</v>
      </c>
      <c r="G304">
        <v>2341</v>
      </c>
      <c r="H304">
        <v>21016</v>
      </c>
      <c r="I304">
        <v>137924</v>
      </c>
      <c r="J304">
        <v>6.22</v>
      </c>
    </row>
    <row r="305" spans="1:10" x14ac:dyDescent="0.45">
      <c r="A305">
        <v>1935</v>
      </c>
      <c r="B305">
        <v>79</v>
      </c>
      <c r="C305">
        <v>0.1207</v>
      </c>
      <c r="D305">
        <v>0.11383</v>
      </c>
      <c r="E305">
        <v>0.5</v>
      </c>
      <c r="F305">
        <v>19846</v>
      </c>
      <c r="G305">
        <v>2259</v>
      </c>
      <c r="H305">
        <v>18716</v>
      </c>
      <c r="I305">
        <v>116908</v>
      </c>
      <c r="J305">
        <v>5.89</v>
      </c>
    </row>
    <row r="306" spans="1:10" x14ac:dyDescent="0.45">
      <c r="A306">
        <v>1935</v>
      </c>
      <c r="B306">
        <v>80</v>
      </c>
      <c r="C306">
        <v>0.12825</v>
      </c>
      <c r="D306">
        <v>0.12052</v>
      </c>
      <c r="E306">
        <v>0.5</v>
      </c>
      <c r="F306">
        <v>17587</v>
      </c>
      <c r="G306">
        <v>2120</v>
      </c>
      <c r="H306">
        <v>16527</v>
      </c>
      <c r="I306">
        <v>98192</v>
      </c>
      <c r="J306">
        <v>5.58</v>
      </c>
    </row>
    <row r="307" spans="1:10" x14ac:dyDescent="0.45">
      <c r="A307">
        <v>1935</v>
      </c>
      <c r="B307">
        <v>81</v>
      </c>
      <c r="C307">
        <v>0.13841000000000001</v>
      </c>
      <c r="D307">
        <v>0.12945000000000001</v>
      </c>
      <c r="E307">
        <v>0.5</v>
      </c>
      <c r="F307">
        <v>15467</v>
      </c>
      <c r="G307">
        <v>2002</v>
      </c>
      <c r="H307">
        <v>14466</v>
      </c>
      <c r="I307">
        <v>81665</v>
      </c>
      <c r="J307">
        <v>5.28</v>
      </c>
    </row>
    <row r="308" spans="1:10" x14ac:dyDescent="0.45">
      <c r="A308">
        <v>1935</v>
      </c>
      <c r="B308">
        <v>82</v>
      </c>
      <c r="C308">
        <v>0.14974999999999999</v>
      </c>
      <c r="D308">
        <v>0.13932</v>
      </c>
      <c r="E308">
        <v>0.5</v>
      </c>
      <c r="F308">
        <v>13465</v>
      </c>
      <c r="G308">
        <v>1876</v>
      </c>
      <c r="H308">
        <v>12527</v>
      </c>
      <c r="I308">
        <v>67199</v>
      </c>
      <c r="J308">
        <v>4.99</v>
      </c>
    </row>
    <row r="309" spans="1:10" x14ac:dyDescent="0.45">
      <c r="A309">
        <v>1935</v>
      </c>
      <c r="B309">
        <v>83</v>
      </c>
      <c r="C309">
        <v>0.16206000000000001</v>
      </c>
      <c r="D309">
        <v>0.14990999999999999</v>
      </c>
      <c r="E309">
        <v>0.5</v>
      </c>
      <c r="F309">
        <v>11589</v>
      </c>
      <c r="G309">
        <v>1737</v>
      </c>
      <c r="H309">
        <v>10720</v>
      </c>
      <c r="I309">
        <v>54673</v>
      </c>
      <c r="J309">
        <v>4.72</v>
      </c>
    </row>
    <row r="310" spans="1:10" x14ac:dyDescent="0.45">
      <c r="A310">
        <v>1935</v>
      </c>
      <c r="B310">
        <v>84</v>
      </c>
      <c r="C310">
        <v>0.17507</v>
      </c>
      <c r="D310">
        <v>0.16098000000000001</v>
      </c>
      <c r="E310">
        <v>0.5</v>
      </c>
      <c r="F310">
        <v>9852</v>
      </c>
      <c r="G310">
        <v>1586</v>
      </c>
      <c r="H310">
        <v>9059</v>
      </c>
      <c r="I310">
        <v>43952</v>
      </c>
      <c r="J310">
        <v>4.46</v>
      </c>
    </row>
    <row r="311" spans="1:10" x14ac:dyDescent="0.45">
      <c r="A311">
        <v>1935</v>
      </c>
      <c r="B311">
        <v>85</v>
      </c>
      <c r="C311">
        <v>0.18922</v>
      </c>
      <c r="D311">
        <v>0.17286000000000001</v>
      </c>
      <c r="E311">
        <v>0.5</v>
      </c>
      <c r="F311">
        <v>8266</v>
      </c>
      <c r="G311">
        <v>1429</v>
      </c>
      <c r="H311">
        <v>7551</v>
      </c>
      <c r="I311">
        <v>34894</v>
      </c>
      <c r="J311">
        <v>4.22</v>
      </c>
    </row>
    <row r="312" spans="1:10" x14ac:dyDescent="0.45">
      <c r="A312">
        <v>1935</v>
      </c>
      <c r="B312">
        <v>86</v>
      </c>
      <c r="C312">
        <v>0.20469000000000001</v>
      </c>
      <c r="D312">
        <v>0.18568999999999999</v>
      </c>
      <c r="E312">
        <v>0.5</v>
      </c>
      <c r="F312">
        <v>6837</v>
      </c>
      <c r="G312">
        <v>1270</v>
      </c>
      <c r="H312">
        <v>6202</v>
      </c>
      <c r="I312">
        <v>27342</v>
      </c>
      <c r="J312">
        <v>4</v>
      </c>
    </row>
    <row r="313" spans="1:10" x14ac:dyDescent="0.45">
      <c r="A313">
        <v>1935</v>
      </c>
      <c r="B313">
        <v>87</v>
      </c>
      <c r="C313">
        <v>0.22159999999999999</v>
      </c>
      <c r="D313">
        <v>0.19950000000000001</v>
      </c>
      <c r="E313">
        <v>0.5</v>
      </c>
      <c r="F313">
        <v>5567</v>
      </c>
      <c r="G313">
        <v>1111</v>
      </c>
      <c r="H313">
        <v>5012</v>
      </c>
      <c r="I313">
        <v>21140</v>
      </c>
      <c r="J313">
        <v>3.8</v>
      </c>
    </row>
    <row r="314" spans="1:10" x14ac:dyDescent="0.45">
      <c r="A314">
        <v>1935</v>
      </c>
      <c r="B314">
        <v>88</v>
      </c>
      <c r="C314">
        <v>0.23957000000000001</v>
      </c>
      <c r="D314">
        <v>0.21393999999999999</v>
      </c>
      <c r="E314">
        <v>0.5</v>
      </c>
      <c r="F314">
        <v>4457</v>
      </c>
      <c r="G314">
        <v>953</v>
      </c>
      <c r="H314">
        <v>3980</v>
      </c>
      <c r="I314">
        <v>16128</v>
      </c>
      <c r="J314">
        <v>3.62</v>
      </c>
    </row>
    <row r="315" spans="1:10" x14ac:dyDescent="0.45">
      <c r="A315">
        <v>1935</v>
      </c>
      <c r="B315">
        <v>89</v>
      </c>
      <c r="C315">
        <v>0.25691000000000003</v>
      </c>
      <c r="D315">
        <v>0.22766</v>
      </c>
      <c r="E315">
        <v>0.5</v>
      </c>
      <c r="F315">
        <v>3503</v>
      </c>
      <c r="G315">
        <v>798</v>
      </c>
      <c r="H315">
        <v>3104</v>
      </c>
      <c r="I315">
        <v>12148</v>
      </c>
      <c r="J315">
        <v>3.47</v>
      </c>
    </row>
    <row r="316" spans="1:10" x14ac:dyDescent="0.45">
      <c r="A316">
        <v>1935</v>
      </c>
      <c r="B316">
        <v>90</v>
      </c>
      <c r="C316">
        <v>0.27140999999999998</v>
      </c>
      <c r="D316">
        <v>0.23898</v>
      </c>
      <c r="E316">
        <v>0.5</v>
      </c>
      <c r="F316">
        <v>2706</v>
      </c>
      <c r="G316">
        <v>647</v>
      </c>
      <c r="H316">
        <v>2382</v>
      </c>
      <c r="I316">
        <v>9044</v>
      </c>
      <c r="J316">
        <v>3.34</v>
      </c>
    </row>
    <row r="317" spans="1:10" x14ac:dyDescent="0.45">
      <c r="A317">
        <v>1935</v>
      </c>
      <c r="B317">
        <v>91</v>
      </c>
      <c r="C317">
        <v>0.28204000000000001</v>
      </c>
      <c r="D317">
        <v>0.24718999999999999</v>
      </c>
      <c r="E317">
        <v>0.5</v>
      </c>
      <c r="F317">
        <v>2059</v>
      </c>
      <c r="G317">
        <v>509</v>
      </c>
      <c r="H317">
        <v>1805</v>
      </c>
      <c r="I317">
        <v>6662</v>
      </c>
      <c r="J317">
        <v>3.24</v>
      </c>
    </row>
    <row r="318" spans="1:10" x14ac:dyDescent="0.45">
      <c r="A318">
        <v>1935</v>
      </c>
      <c r="B318">
        <v>92</v>
      </c>
      <c r="C318">
        <v>0.28764000000000001</v>
      </c>
      <c r="D318">
        <v>0.25147000000000003</v>
      </c>
      <c r="E318">
        <v>0.5</v>
      </c>
      <c r="F318">
        <v>1550</v>
      </c>
      <c r="G318">
        <v>390</v>
      </c>
      <c r="H318">
        <v>1355</v>
      </c>
      <c r="I318">
        <v>4857</v>
      </c>
      <c r="J318">
        <v>3.13</v>
      </c>
    </row>
    <row r="319" spans="1:10" x14ac:dyDescent="0.45">
      <c r="A319">
        <v>1935</v>
      </c>
      <c r="B319">
        <v>93</v>
      </c>
      <c r="C319">
        <v>0.28733999999999998</v>
      </c>
      <c r="D319">
        <v>0.25124000000000002</v>
      </c>
      <c r="E319">
        <v>0.5</v>
      </c>
      <c r="F319">
        <v>1160</v>
      </c>
      <c r="G319">
        <v>292</v>
      </c>
      <c r="H319">
        <v>1015</v>
      </c>
      <c r="I319">
        <v>3502</v>
      </c>
      <c r="J319">
        <v>3.02</v>
      </c>
    </row>
    <row r="320" spans="1:10" x14ac:dyDescent="0.45">
      <c r="A320">
        <v>1935</v>
      </c>
      <c r="B320">
        <v>94</v>
      </c>
      <c r="C320">
        <v>0.28477000000000002</v>
      </c>
      <c r="D320">
        <v>0.24928</v>
      </c>
      <c r="E320">
        <v>0.5</v>
      </c>
      <c r="F320">
        <v>869</v>
      </c>
      <c r="G320">
        <v>217</v>
      </c>
      <c r="H320">
        <v>760</v>
      </c>
      <c r="I320">
        <v>2488</v>
      </c>
      <c r="J320">
        <v>2.86</v>
      </c>
    </row>
    <row r="321" spans="1:10" x14ac:dyDescent="0.45">
      <c r="A321">
        <v>1935</v>
      </c>
      <c r="B321">
        <v>95</v>
      </c>
      <c r="C321">
        <v>0.34099000000000002</v>
      </c>
      <c r="D321">
        <v>0.29132000000000002</v>
      </c>
      <c r="E321">
        <v>0.5</v>
      </c>
      <c r="F321">
        <v>652</v>
      </c>
      <c r="G321">
        <v>190</v>
      </c>
      <c r="H321">
        <v>557</v>
      </c>
      <c r="I321">
        <v>1727</v>
      </c>
      <c r="J321">
        <v>2.65</v>
      </c>
    </row>
    <row r="322" spans="1:10" x14ac:dyDescent="0.45">
      <c r="A322">
        <v>1935</v>
      </c>
      <c r="B322">
        <v>96</v>
      </c>
      <c r="C322">
        <v>0.35964000000000002</v>
      </c>
      <c r="D322">
        <v>0.30481999999999998</v>
      </c>
      <c r="E322">
        <v>0.5</v>
      </c>
      <c r="F322">
        <v>462</v>
      </c>
      <c r="G322">
        <v>141</v>
      </c>
      <c r="H322">
        <v>392</v>
      </c>
      <c r="I322">
        <v>1170</v>
      </c>
      <c r="J322">
        <v>2.5299999999999998</v>
      </c>
    </row>
    <row r="323" spans="1:10" x14ac:dyDescent="0.45">
      <c r="A323">
        <v>1935</v>
      </c>
      <c r="B323">
        <v>97</v>
      </c>
      <c r="C323">
        <v>0.37870999999999999</v>
      </c>
      <c r="D323">
        <v>0.31841999999999998</v>
      </c>
      <c r="E323">
        <v>0.5</v>
      </c>
      <c r="F323">
        <v>321</v>
      </c>
      <c r="G323">
        <v>102</v>
      </c>
      <c r="H323">
        <v>270</v>
      </c>
      <c r="I323">
        <v>778</v>
      </c>
      <c r="J323">
        <v>2.42</v>
      </c>
    </row>
    <row r="324" spans="1:10" x14ac:dyDescent="0.45">
      <c r="A324">
        <v>1935</v>
      </c>
      <c r="B324">
        <v>98</v>
      </c>
      <c r="C324">
        <v>0.39817000000000002</v>
      </c>
      <c r="D324">
        <v>0.33206000000000002</v>
      </c>
      <c r="E324">
        <v>0.5</v>
      </c>
      <c r="F324">
        <v>219</v>
      </c>
      <c r="G324">
        <v>73</v>
      </c>
      <c r="H324">
        <v>183</v>
      </c>
      <c r="I324">
        <v>508</v>
      </c>
      <c r="J324">
        <v>2.3199999999999998</v>
      </c>
    </row>
    <row r="325" spans="1:10" x14ac:dyDescent="0.45">
      <c r="A325">
        <v>1935</v>
      </c>
      <c r="B325">
        <v>99</v>
      </c>
      <c r="C325">
        <v>0.41796</v>
      </c>
      <c r="D325">
        <v>0.34571000000000002</v>
      </c>
      <c r="E325">
        <v>0.5</v>
      </c>
      <c r="F325">
        <v>146</v>
      </c>
      <c r="G325">
        <v>51</v>
      </c>
      <c r="H325">
        <v>121</v>
      </c>
      <c r="I325">
        <v>325</v>
      </c>
      <c r="J325">
        <v>2.2200000000000002</v>
      </c>
    </row>
    <row r="326" spans="1:10" x14ac:dyDescent="0.45">
      <c r="A326">
        <v>1935</v>
      </c>
      <c r="B326">
        <v>100</v>
      </c>
      <c r="C326">
        <v>0.43801000000000001</v>
      </c>
      <c r="D326">
        <v>0.35931999999999997</v>
      </c>
      <c r="E326">
        <v>0.5</v>
      </c>
      <c r="F326">
        <v>96</v>
      </c>
      <c r="G326">
        <v>34</v>
      </c>
      <c r="H326">
        <v>79</v>
      </c>
      <c r="I326">
        <v>204</v>
      </c>
      <c r="J326">
        <v>2.14</v>
      </c>
    </row>
    <row r="327" spans="1:10" x14ac:dyDescent="0.45">
      <c r="A327">
        <v>1935</v>
      </c>
      <c r="B327">
        <v>101</v>
      </c>
      <c r="C327">
        <v>0.45827000000000001</v>
      </c>
      <c r="D327">
        <v>0.37284</v>
      </c>
      <c r="E327">
        <v>0.5</v>
      </c>
      <c r="F327">
        <v>61</v>
      </c>
      <c r="G327">
        <v>23</v>
      </c>
      <c r="H327">
        <v>50</v>
      </c>
      <c r="I327">
        <v>126</v>
      </c>
      <c r="J327">
        <v>2.0499999999999998</v>
      </c>
    </row>
    <row r="328" spans="1:10" x14ac:dyDescent="0.45">
      <c r="A328">
        <v>1935</v>
      </c>
      <c r="B328">
        <v>102</v>
      </c>
      <c r="C328">
        <v>0.47865999999999997</v>
      </c>
      <c r="D328">
        <v>0.38623000000000002</v>
      </c>
      <c r="E328">
        <v>0.5</v>
      </c>
      <c r="F328">
        <v>38</v>
      </c>
      <c r="G328">
        <v>15</v>
      </c>
      <c r="H328">
        <v>31</v>
      </c>
      <c r="I328">
        <v>76</v>
      </c>
      <c r="J328">
        <v>1.98</v>
      </c>
    </row>
    <row r="329" spans="1:10" x14ac:dyDescent="0.45">
      <c r="A329">
        <v>1935</v>
      </c>
      <c r="B329">
        <v>103</v>
      </c>
      <c r="C329">
        <v>0.49913000000000002</v>
      </c>
      <c r="D329">
        <v>0.39944000000000002</v>
      </c>
      <c r="E329">
        <v>0.5</v>
      </c>
      <c r="F329">
        <v>24</v>
      </c>
      <c r="G329">
        <v>9</v>
      </c>
      <c r="H329">
        <v>19</v>
      </c>
      <c r="I329">
        <v>45</v>
      </c>
      <c r="J329">
        <v>1.9</v>
      </c>
    </row>
    <row r="330" spans="1:10" x14ac:dyDescent="0.45">
      <c r="A330">
        <v>1935</v>
      </c>
      <c r="B330">
        <v>104</v>
      </c>
      <c r="C330">
        <v>0.51959999999999995</v>
      </c>
      <c r="D330">
        <v>0.41244999999999998</v>
      </c>
      <c r="E330">
        <v>0.5</v>
      </c>
      <c r="F330">
        <v>14</v>
      </c>
      <c r="G330">
        <v>6</v>
      </c>
      <c r="H330">
        <v>11</v>
      </c>
      <c r="I330">
        <v>26</v>
      </c>
      <c r="J330">
        <v>1.84</v>
      </c>
    </row>
    <row r="331" spans="1:10" x14ac:dyDescent="0.45">
      <c r="A331">
        <v>1935</v>
      </c>
      <c r="B331">
        <v>105</v>
      </c>
      <c r="C331">
        <v>0.54000999999999999</v>
      </c>
      <c r="D331">
        <v>0.42520000000000002</v>
      </c>
      <c r="E331">
        <v>0.5</v>
      </c>
      <c r="F331">
        <v>8</v>
      </c>
      <c r="G331">
        <v>4</v>
      </c>
      <c r="H331">
        <v>7</v>
      </c>
      <c r="I331">
        <v>15</v>
      </c>
      <c r="J331">
        <v>1.78</v>
      </c>
    </row>
    <row r="332" spans="1:10" x14ac:dyDescent="0.45">
      <c r="A332">
        <v>1935</v>
      </c>
      <c r="B332">
        <v>106</v>
      </c>
      <c r="C332">
        <v>0.56028</v>
      </c>
      <c r="D332">
        <v>0.43767</v>
      </c>
      <c r="E332">
        <v>0.5</v>
      </c>
      <c r="F332">
        <v>5</v>
      </c>
      <c r="G332">
        <v>2</v>
      </c>
      <c r="H332">
        <v>4</v>
      </c>
      <c r="I332">
        <v>8</v>
      </c>
      <c r="J332">
        <v>1.72</v>
      </c>
    </row>
    <row r="333" spans="1:10" x14ac:dyDescent="0.45">
      <c r="A333">
        <v>1935</v>
      </c>
      <c r="B333">
        <v>107</v>
      </c>
      <c r="C333">
        <v>0.58035000000000003</v>
      </c>
      <c r="D333">
        <v>0.44983000000000001</v>
      </c>
      <c r="E333">
        <v>0.5</v>
      </c>
      <c r="F333">
        <v>3</v>
      </c>
      <c r="G333">
        <v>1</v>
      </c>
      <c r="H333">
        <v>2</v>
      </c>
      <c r="I333">
        <v>4</v>
      </c>
      <c r="J333">
        <v>1.67</v>
      </c>
    </row>
    <row r="334" spans="1:10" x14ac:dyDescent="0.45">
      <c r="A334">
        <v>1935</v>
      </c>
      <c r="B334">
        <v>108</v>
      </c>
      <c r="C334">
        <v>0.60016999999999998</v>
      </c>
      <c r="D334">
        <v>0.46163999999999999</v>
      </c>
      <c r="E334">
        <v>0.5</v>
      </c>
      <c r="F334">
        <v>1</v>
      </c>
      <c r="G334">
        <v>1</v>
      </c>
      <c r="H334">
        <v>1</v>
      </c>
      <c r="I334">
        <v>2</v>
      </c>
      <c r="J334">
        <v>1.62</v>
      </c>
    </row>
    <row r="335" spans="1:10" x14ac:dyDescent="0.45">
      <c r="A335">
        <v>1935</v>
      </c>
      <c r="B335">
        <v>109</v>
      </c>
      <c r="C335">
        <v>0.61965000000000003</v>
      </c>
      <c r="D335">
        <v>0.47308</v>
      </c>
      <c r="E335">
        <v>0.5</v>
      </c>
      <c r="F335">
        <v>1</v>
      </c>
      <c r="G335">
        <v>0</v>
      </c>
      <c r="H335">
        <v>1</v>
      </c>
      <c r="I335">
        <v>1</v>
      </c>
      <c r="J335">
        <v>1.59</v>
      </c>
    </row>
    <row r="336" spans="1:10" x14ac:dyDescent="0.45">
      <c r="A336">
        <v>1935</v>
      </c>
      <c r="B336" t="s">
        <v>20</v>
      </c>
      <c r="C336">
        <v>0.63875999999999999</v>
      </c>
      <c r="D336">
        <v>1</v>
      </c>
      <c r="E336">
        <v>1.57</v>
      </c>
      <c r="F336">
        <v>0</v>
      </c>
      <c r="G336">
        <v>0</v>
      </c>
      <c r="H336">
        <v>1</v>
      </c>
      <c r="I336">
        <v>1</v>
      </c>
      <c r="J336">
        <v>1.57</v>
      </c>
    </row>
    <row r="337" spans="1:10" x14ac:dyDescent="0.45">
      <c r="A337">
        <v>1936</v>
      </c>
      <c r="B337">
        <v>0</v>
      </c>
      <c r="C337">
        <v>7.0099999999999996E-2</v>
      </c>
      <c r="D337">
        <v>6.6629999999999995E-2</v>
      </c>
      <c r="E337">
        <v>0.26</v>
      </c>
      <c r="F337">
        <v>100000</v>
      </c>
      <c r="G337">
        <v>6663</v>
      </c>
      <c r="H337">
        <v>95049</v>
      </c>
      <c r="I337">
        <v>5835189</v>
      </c>
      <c r="J337">
        <v>58.35</v>
      </c>
    </row>
    <row r="338" spans="1:10" x14ac:dyDescent="0.45">
      <c r="A338">
        <v>1936</v>
      </c>
      <c r="B338">
        <v>1</v>
      </c>
      <c r="C338">
        <v>9.5600000000000008E-3</v>
      </c>
      <c r="D338">
        <v>9.5099999999999994E-3</v>
      </c>
      <c r="E338">
        <v>0.5</v>
      </c>
      <c r="F338">
        <v>93337</v>
      </c>
      <c r="G338">
        <v>888</v>
      </c>
      <c r="H338">
        <v>92893</v>
      </c>
      <c r="I338">
        <v>5740141</v>
      </c>
      <c r="J338">
        <v>61.5</v>
      </c>
    </row>
    <row r="339" spans="1:10" x14ac:dyDescent="0.45">
      <c r="A339">
        <v>1936</v>
      </c>
      <c r="B339">
        <v>2</v>
      </c>
      <c r="C339">
        <v>4.5500000000000002E-3</v>
      </c>
      <c r="D339">
        <v>4.5399999999999998E-3</v>
      </c>
      <c r="E339">
        <v>0.5</v>
      </c>
      <c r="F339">
        <v>92449</v>
      </c>
      <c r="G339">
        <v>419</v>
      </c>
      <c r="H339">
        <v>92240</v>
      </c>
      <c r="I339">
        <v>5647247</v>
      </c>
      <c r="J339">
        <v>61.08</v>
      </c>
    </row>
    <row r="340" spans="1:10" x14ac:dyDescent="0.45">
      <c r="A340">
        <v>1936</v>
      </c>
      <c r="B340">
        <v>3</v>
      </c>
      <c r="C340">
        <v>3.0300000000000001E-3</v>
      </c>
      <c r="D340">
        <v>3.0200000000000001E-3</v>
      </c>
      <c r="E340">
        <v>0.5</v>
      </c>
      <c r="F340">
        <v>92030</v>
      </c>
      <c r="G340">
        <v>278</v>
      </c>
      <c r="H340">
        <v>91891</v>
      </c>
      <c r="I340">
        <v>5555008</v>
      </c>
      <c r="J340">
        <v>60.36</v>
      </c>
    </row>
    <row r="341" spans="1:10" x14ac:dyDescent="0.45">
      <c r="A341">
        <v>1936</v>
      </c>
      <c r="B341">
        <v>4</v>
      </c>
      <c r="C341">
        <v>2.3900000000000002E-3</v>
      </c>
      <c r="D341">
        <v>2.3900000000000002E-3</v>
      </c>
      <c r="E341">
        <v>0.5</v>
      </c>
      <c r="F341">
        <v>91752</v>
      </c>
      <c r="G341">
        <v>219</v>
      </c>
      <c r="H341">
        <v>91642</v>
      </c>
      <c r="I341">
        <v>5463117</v>
      </c>
      <c r="J341">
        <v>59.54</v>
      </c>
    </row>
    <row r="342" spans="1:10" x14ac:dyDescent="0.45">
      <c r="A342">
        <v>1936</v>
      </c>
      <c r="B342">
        <v>5</v>
      </c>
      <c r="C342">
        <v>2.0100000000000001E-3</v>
      </c>
      <c r="D342">
        <v>2.0100000000000001E-3</v>
      </c>
      <c r="E342">
        <v>0.5</v>
      </c>
      <c r="F342">
        <v>91533</v>
      </c>
      <c r="G342">
        <v>184</v>
      </c>
      <c r="H342">
        <v>91441</v>
      </c>
      <c r="I342">
        <v>5371475</v>
      </c>
      <c r="J342">
        <v>58.68</v>
      </c>
    </row>
    <row r="343" spans="1:10" x14ac:dyDescent="0.45">
      <c r="A343">
        <v>1936</v>
      </c>
      <c r="B343">
        <v>6</v>
      </c>
      <c r="C343">
        <v>1.8600000000000001E-3</v>
      </c>
      <c r="D343">
        <v>1.8600000000000001E-3</v>
      </c>
      <c r="E343">
        <v>0.5</v>
      </c>
      <c r="F343">
        <v>91349</v>
      </c>
      <c r="G343">
        <v>170</v>
      </c>
      <c r="H343">
        <v>91264</v>
      </c>
      <c r="I343">
        <v>5280034</v>
      </c>
      <c r="J343">
        <v>57.8</v>
      </c>
    </row>
    <row r="344" spans="1:10" x14ac:dyDescent="0.45">
      <c r="A344">
        <v>1936</v>
      </c>
      <c r="B344">
        <v>7</v>
      </c>
      <c r="C344">
        <v>1.73E-3</v>
      </c>
      <c r="D344">
        <v>1.73E-3</v>
      </c>
      <c r="E344">
        <v>0.5</v>
      </c>
      <c r="F344">
        <v>91179</v>
      </c>
      <c r="G344">
        <v>158</v>
      </c>
      <c r="H344">
        <v>91100</v>
      </c>
      <c r="I344">
        <v>5188769</v>
      </c>
      <c r="J344">
        <v>56.91</v>
      </c>
    </row>
    <row r="345" spans="1:10" x14ac:dyDescent="0.45">
      <c r="A345">
        <v>1936</v>
      </c>
      <c r="B345">
        <v>8</v>
      </c>
      <c r="C345">
        <v>1.6100000000000001E-3</v>
      </c>
      <c r="D345">
        <v>1.6100000000000001E-3</v>
      </c>
      <c r="E345">
        <v>0.5</v>
      </c>
      <c r="F345">
        <v>91021</v>
      </c>
      <c r="G345">
        <v>146</v>
      </c>
      <c r="H345">
        <v>90948</v>
      </c>
      <c r="I345">
        <v>5097669</v>
      </c>
      <c r="J345">
        <v>56.01</v>
      </c>
    </row>
    <row r="346" spans="1:10" x14ac:dyDescent="0.45">
      <c r="A346">
        <v>1936</v>
      </c>
      <c r="B346">
        <v>9</v>
      </c>
      <c r="C346">
        <v>1.5100000000000001E-3</v>
      </c>
      <c r="D346">
        <v>1.5100000000000001E-3</v>
      </c>
      <c r="E346">
        <v>0.5</v>
      </c>
      <c r="F346">
        <v>90875</v>
      </c>
      <c r="G346">
        <v>137</v>
      </c>
      <c r="H346">
        <v>90806</v>
      </c>
      <c r="I346">
        <v>5006722</v>
      </c>
      <c r="J346">
        <v>55.09</v>
      </c>
    </row>
    <row r="347" spans="1:10" x14ac:dyDescent="0.45">
      <c r="A347">
        <v>1936</v>
      </c>
      <c r="B347">
        <v>10</v>
      </c>
      <c r="C347">
        <v>1.4400000000000001E-3</v>
      </c>
      <c r="D347">
        <v>1.4400000000000001E-3</v>
      </c>
      <c r="E347">
        <v>0.5</v>
      </c>
      <c r="F347">
        <v>90737</v>
      </c>
      <c r="G347">
        <v>131</v>
      </c>
      <c r="H347">
        <v>90672</v>
      </c>
      <c r="I347">
        <v>4915915</v>
      </c>
      <c r="J347">
        <v>54.18</v>
      </c>
    </row>
    <row r="348" spans="1:10" x14ac:dyDescent="0.45">
      <c r="A348">
        <v>1936</v>
      </c>
      <c r="B348">
        <v>11</v>
      </c>
      <c r="C348">
        <v>1.4300000000000001E-3</v>
      </c>
      <c r="D348">
        <v>1.4300000000000001E-3</v>
      </c>
      <c r="E348">
        <v>0.5</v>
      </c>
      <c r="F348">
        <v>90607</v>
      </c>
      <c r="G348">
        <v>130</v>
      </c>
      <c r="H348">
        <v>90542</v>
      </c>
      <c r="I348">
        <v>4825243</v>
      </c>
      <c r="J348">
        <v>53.25</v>
      </c>
    </row>
    <row r="349" spans="1:10" x14ac:dyDescent="0.45">
      <c r="A349">
        <v>1936</v>
      </c>
      <c r="B349">
        <v>12</v>
      </c>
      <c r="C349">
        <v>1.49E-3</v>
      </c>
      <c r="D349">
        <v>1.49E-3</v>
      </c>
      <c r="E349">
        <v>0.5</v>
      </c>
      <c r="F349">
        <v>90477</v>
      </c>
      <c r="G349">
        <v>135</v>
      </c>
      <c r="H349">
        <v>90409</v>
      </c>
      <c r="I349">
        <v>4734702</v>
      </c>
      <c r="J349">
        <v>52.33</v>
      </c>
    </row>
    <row r="350" spans="1:10" x14ac:dyDescent="0.45">
      <c r="A350">
        <v>1936</v>
      </c>
      <c r="B350">
        <v>13</v>
      </c>
      <c r="C350">
        <v>1.6100000000000001E-3</v>
      </c>
      <c r="D350">
        <v>1.6100000000000001E-3</v>
      </c>
      <c r="E350">
        <v>0.5</v>
      </c>
      <c r="F350">
        <v>90342</v>
      </c>
      <c r="G350">
        <v>146</v>
      </c>
      <c r="H350">
        <v>90269</v>
      </c>
      <c r="I350">
        <v>4644293</v>
      </c>
      <c r="J350">
        <v>51.41</v>
      </c>
    </row>
    <row r="351" spans="1:10" x14ac:dyDescent="0.45">
      <c r="A351">
        <v>1936</v>
      </c>
      <c r="B351">
        <v>14</v>
      </c>
      <c r="C351">
        <v>1.8E-3</v>
      </c>
      <c r="D351">
        <v>1.8E-3</v>
      </c>
      <c r="E351">
        <v>0.5</v>
      </c>
      <c r="F351">
        <v>90196</v>
      </c>
      <c r="G351">
        <v>163</v>
      </c>
      <c r="H351">
        <v>90115</v>
      </c>
      <c r="I351">
        <v>4554024</v>
      </c>
      <c r="J351">
        <v>50.49</v>
      </c>
    </row>
    <row r="352" spans="1:10" x14ac:dyDescent="0.45">
      <c r="A352">
        <v>1936</v>
      </c>
      <c r="B352">
        <v>15</v>
      </c>
      <c r="C352">
        <v>2.0699999999999998E-3</v>
      </c>
      <c r="D352">
        <v>2.0699999999999998E-3</v>
      </c>
      <c r="E352">
        <v>0.5</v>
      </c>
      <c r="F352">
        <v>90033</v>
      </c>
      <c r="G352">
        <v>186</v>
      </c>
      <c r="H352">
        <v>89940</v>
      </c>
      <c r="I352">
        <v>4463909</v>
      </c>
      <c r="J352">
        <v>49.58</v>
      </c>
    </row>
    <row r="353" spans="1:10" x14ac:dyDescent="0.45">
      <c r="A353">
        <v>1936</v>
      </c>
      <c r="B353">
        <v>16</v>
      </c>
      <c r="C353">
        <v>2.3600000000000001E-3</v>
      </c>
      <c r="D353">
        <v>2.3500000000000001E-3</v>
      </c>
      <c r="E353">
        <v>0.5</v>
      </c>
      <c r="F353">
        <v>89847</v>
      </c>
      <c r="G353">
        <v>211</v>
      </c>
      <c r="H353">
        <v>89741</v>
      </c>
      <c r="I353">
        <v>4373969</v>
      </c>
      <c r="J353">
        <v>48.68</v>
      </c>
    </row>
    <row r="354" spans="1:10" x14ac:dyDescent="0.45">
      <c r="A354">
        <v>1936</v>
      </c>
      <c r="B354">
        <v>17</v>
      </c>
      <c r="C354">
        <v>2.63E-3</v>
      </c>
      <c r="D354">
        <v>2.63E-3</v>
      </c>
      <c r="E354">
        <v>0.5</v>
      </c>
      <c r="F354">
        <v>89636</v>
      </c>
      <c r="G354">
        <v>236</v>
      </c>
      <c r="H354">
        <v>89518</v>
      </c>
      <c r="I354">
        <v>4284228</v>
      </c>
      <c r="J354">
        <v>47.8</v>
      </c>
    </row>
    <row r="355" spans="1:10" x14ac:dyDescent="0.45">
      <c r="A355">
        <v>1936</v>
      </c>
      <c r="B355">
        <v>18</v>
      </c>
      <c r="C355">
        <v>2.8900000000000002E-3</v>
      </c>
      <c r="D355">
        <v>2.8900000000000002E-3</v>
      </c>
      <c r="E355">
        <v>0.5</v>
      </c>
      <c r="F355">
        <v>89400</v>
      </c>
      <c r="G355">
        <v>258</v>
      </c>
      <c r="H355">
        <v>89271</v>
      </c>
      <c r="I355">
        <v>4194710</v>
      </c>
      <c r="J355">
        <v>46.92</v>
      </c>
    </row>
    <row r="356" spans="1:10" x14ac:dyDescent="0.45">
      <c r="A356">
        <v>1936</v>
      </c>
      <c r="B356">
        <v>19</v>
      </c>
      <c r="C356">
        <v>3.1199999999999999E-3</v>
      </c>
      <c r="D356">
        <v>3.1099999999999999E-3</v>
      </c>
      <c r="E356">
        <v>0.5</v>
      </c>
      <c r="F356">
        <v>89142</v>
      </c>
      <c r="G356">
        <v>277</v>
      </c>
      <c r="H356">
        <v>89003</v>
      </c>
      <c r="I356">
        <v>4105439</v>
      </c>
      <c r="J356">
        <v>46.06</v>
      </c>
    </row>
    <row r="357" spans="1:10" x14ac:dyDescent="0.45">
      <c r="A357">
        <v>1936</v>
      </c>
      <c r="B357">
        <v>20</v>
      </c>
      <c r="C357">
        <v>3.31E-3</v>
      </c>
      <c r="D357">
        <v>3.3E-3</v>
      </c>
      <c r="E357">
        <v>0.5</v>
      </c>
      <c r="F357">
        <v>88865</v>
      </c>
      <c r="G357">
        <v>294</v>
      </c>
      <c r="H357">
        <v>88718</v>
      </c>
      <c r="I357">
        <v>4016436</v>
      </c>
      <c r="J357">
        <v>45.2</v>
      </c>
    </row>
    <row r="358" spans="1:10" x14ac:dyDescent="0.45">
      <c r="A358">
        <v>1936</v>
      </c>
      <c r="B358">
        <v>21</v>
      </c>
      <c r="C358">
        <v>3.47E-3</v>
      </c>
      <c r="D358">
        <v>3.46E-3</v>
      </c>
      <c r="E358">
        <v>0.5</v>
      </c>
      <c r="F358">
        <v>88571</v>
      </c>
      <c r="G358">
        <v>307</v>
      </c>
      <c r="H358">
        <v>88418</v>
      </c>
      <c r="I358">
        <v>3927718</v>
      </c>
      <c r="J358">
        <v>44.35</v>
      </c>
    </row>
    <row r="359" spans="1:10" x14ac:dyDescent="0.45">
      <c r="A359">
        <v>1936</v>
      </c>
      <c r="B359">
        <v>22</v>
      </c>
      <c r="C359">
        <v>3.5999999999999999E-3</v>
      </c>
      <c r="D359">
        <v>3.5999999999999999E-3</v>
      </c>
      <c r="E359">
        <v>0.5</v>
      </c>
      <c r="F359">
        <v>88264</v>
      </c>
      <c r="G359">
        <v>317</v>
      </c>
      <c r="H359">
        <v>88105</v>
      </c>
      <c r="I359">
        <v>3839301</v>
      </c>
      <c r="J359">
        <v>43.5</v>
      </c>
    </row>
    <row r="360" spans="1:10" x14ac:dyDescent="0.45">
      <c r="A360">
        <v>1936</v>
      </c>
      <c r="B360">
        <v>23</v>
      </c>
      <c r="C360">
        <v>3.7100000000000002E-3</v>
      </c>
      <c r="D360">
        <v>3.7100000000000002E-3</v>
      </c>
      <c r="E360">
        <v>0.5</v>
      </c>
      <c r="F360">
        <v>87947</v>
      </c>
      <c r="G360">
        <v>326</v>
      </c>
      <c r="H360">
        <v>87784</v>
      </c>
      <c r="I360">
        <v>3751195</v>
      </c>
      <c r="J360">
        <v>42.65</v>
      </c>
    </row>
    <row r="361" spans="1:10" x14ac:dyDescent="0.45">
      <c r="A361">
        <v>1936</v>
      </c>
      <c r="B361">
        <v>24</v>
      </c>
      <c r="C361">
        <v>3.8E-3</v>
      </c>
      <c r="D361">
        <v>3.79E-3</v>
      </c>
      <c r="E361">
        <v>0.5</v>
      </c>
      <c r="F361">
        <v>87621</v>
      </c>
      <c r="G361">
        <v>332</v>
      </c>
      <c r="H361">
        <v>87454</v>
      </c>
      <c r="I361">
        <v>3663412</v>
      </c>
      <c r="J361">
        <v>41.81</v>
      </c>
    </row>
    <row r="362" spans="1:10" x14ac:dyDescent="0.45">
      <c r="A362">
        <v>1936</v>
      </c>
      <c r="B362">
        <v>25</v>
      </c>
      <c r="C362">
        <v>3.8700000000000002E-3</v>
      </c>
      <c r="D362">
        <v>3.8700000000000002E-3</v>
      </c>
      <c r="E362">
        <v>0.5</v>
      </c>
      <c r="F362">
        <v>87288</v>
      </c>
      <c r="G362">
        <v>338</v>
      </c>
      <c r="H362">
        <v>87119</v>
      </c>
      <c r="I362">
        <v>3575957</v>
      </c>
      <c r="J362">
        <v>40.97</v>
      </c>
    </row>
    <row r="363" spans="1:10" x14ac:dyDescent="0.45">
      <c r="A363">
        <v>1936</v>
      </c>
      <c r="B363">
        <v>26</v>
      </c>
      <c r="C363">
        <v>3.9500000000000004E-3</v>
      </c>
      <c r="D363">
        <v>3.9399999999999999E-3</v>
      </c>
      <c r="E363">
        <v>0.5</v>
      </c>
      <c r="F363">
        <v>86951</v>
      </c>
      <c r="G363">
        <v>343</v>
      </c>
      <c r="H363">
        <v>86779</v>
      </c>
      <c r="I363">
        <v>3488838</v>
      </c>
      <c r="J363">
        <v>40.119999999999997</v>
      </c>
    </row>
    <row r="364" spans="1:10" x14ac:dyDescent="0.45">
      <c r="A364">
        <v>1936</v>
      </c>
      <c r="B364">
        <v>27</v>
      </c>
      <c r="C364">
        <v>4.0299999999999997E-3</v>
      </c>
      <c r="D364">
        <v>4.0299999999999997E-3</v>
      </c>
      <c r="E364">
        <v>0.5</v>
      </c>
      <c r="F364">
        <v>86608</v>
      </c>
      <c r="G364">
        <v>349</v>
      </c>
      <c r="H364">
        <v>86434</v>
      </c>
      <c r="I364">
        <v>3402058</v>
      </c>
      <c r="J364">
        <v>39.28</v>
      </c>
    </row>
    <row r="365" spans="1:10" x14ac:dyDescent="0.45">
      <c r="A365">
        <v>1936</v>
      </c>
      <c r="B365">
        <v>28</v>
      </c>
      <c r="C365">
        <v>4.1200000000000004E-3</v>
      </c>
      <c r="D365">
        <v>4.1099999999999999E-3</v>
      </c>
      <c r="E365">
        <v>0.5</v>
      </c>
      <c r="F365">
        <v>86259</v>
      </c>
      <c r="G365">
        <v>355</v>
      </c>
      <c r="H365">
        <v>86082</v>
      </c>
      <c r="I365">
        <v>3315625</v>
      </c>
      <c r="J365">
        <v>38.44</v>
      </c>
    </row>
    <row r="366" spans="1:10" x14ac:dyDescent="0.45">
      <c r="A366">
        <v>1936</v>
      </c>
      <c r="B366">
        <v>29</v>
      </c>
      <c r="C366">
        <v>4.2199999999999998E-3</v>
      </c>
      <c r="D366">
        <v>4.2100000000000002E-3</v>
      </c>
      <c r="E366">
        <v>0.5</v>
      </c>
      <c r="F366">
        <v>85904</v>
      </c>
      <c r="G366">
        <v>361</v>
      </c>
      <c r="H366">
        <v>85724</v>
      </c>
      <c r="I366">
        <v>3229543</v>
      </c>
      <c r="J366">
        <v>37.590000000000003</v>
      </c>
    </row>
    <row r="367" spans="1:10" x14ac:dyDescent="0.45">
      <c r="A367">
        <v>1936</v>
      </c>
      <c r="B367">
        <v>30</v>
      </c>
      <c r="C367">
        <v>4.3200000000000001E-3</v>
      </c>
      <c r="D367">
        <v>4.3099999999999996E-3</v>
      </c>
      <c r="E367">
        <v>0.5</v>
      </c>
      <c r="F367">
        <v>85543</v>
      </c>
      <c r="G367">
        <v>369</v>
      </c>
      <c r="H367">
        <v>85358</v>
      </c>
      <c r="I367">
        <v>3143819</v>
      </c>
      <c r="J367">
        <v>36.75</v>
      </c>
    </row>
    <row r="368" spans="1:10" x14ac:dyDescent="0.45">
      <c r="A368">
        <v>1936</v>
      </c>
      <c r="B368">
        <v>31</v>
      </c>
      <c r="C368">
        <v>4.4799999999999996E-3</v>
      </c>
      <c r="D368">
        <v>4.47E-3</v>
      </c>
      <c r="E368">
        <v>0.5</v>
      </c>
      <c r="F368">
        <v>85174</v>
      </c>
      <c r="G368">
        <v>381</v>
      </c>
      <c r="H368">
        <v>84984</v>
      </c>
      <c r="I368">
        <v>3058461</v>
      </c>
      <c r="J368">
        <v>35.909999999999997</v>
      </c>
    </row>
    <row r="369" spans="1:10" x14ac:dyDescent="0.45">
      <c r="A369">
        <v>1936</v>
      </c>
      <c r="B369">
        <v>32</v>
      </c>
      <c r="C369">
        <v>4.6899999999999997E-3</v>
      </c>
      <c r="D369">
        <v>4.6800000000000001E-3</v>
      </c>
      <c r="E369">
        <v>0.5</v>
      </c>
      <c r="F369">
        <v>84793</v>
      </c>
      <c r="G369">
        <v>397</v>
      </c>
      <c r="H369">
        <v>84595</v>
      </c>
      <c r="I369">
        <v>2973477</v>
      </c>
      <c r="J369">
        <v>35.07</v>
      </c>
    </row>
    <row r="370" spans="1:10" x14ac:dyDescent="0.45">
      <c r="A370">
        <v>1936</v>
      </c>
      <c r="B370">
        <v>33</v>
      </c>
      <c r="C370">
        <v>4.96E-3</v>
      </c>
      <c r="D370">
        <v>4.9500000000000004E-3</v>
      </c>
      <c r="E370">
        <v>0.5</v>
      </c>
      <c r="F370">
        <v>84397</v>
      </c>
      <c r="G370">
        <v>418</v>
      </c>
      <c r="H370">
        <v>84188</v>
      </c>
      <c r="I370">
        <v>2888882</v>
      </c>
      <c r="J370">
        <v>34.229999999999997</v>
      </c>
    </row>
    <row r="371" spans="1:10" x14ac:dyDescent="0.45">
      <c r="A371">
        <v>1936</v>
      </c>
      <c r="B371">
        <v>34</v>
      </c>
      <c r="C371">
        <v>5.3E-3</v>
      </c>
      <c r="D371">
        <v>5.2900000000000004E-3</v>
      </c>
      <c r="E371">
        <v>0.5</v>
      </c>
      <c r="F371">
        <v>83979</v>
      </c>
      <c r="G371">
        <v>444</v>
      </c>
      <c r="H371">
        <v>83757</v>
      </c>
      <c r="I371">
        <v>2804694</v>
      </c>
      <c r="J371">
        <v>33.4</v>
      </c>
    </row>
    <row r="372" spans="1:10" x14ac:dyDescent="0.45">
      <c r="A372">
        <v>1936</v>
      </c>
      <c r="B372">
        <v>35</v>
      </c>
      <c r="C372">
        <v>5.7000000000000002E-3</v>
      </c>
      <c r="D372">
        <v>5.6800000000000002E-3</v>
      </c>
      <c r="E372">
        <v>0.5</v>
      </c>
      <c r="F372">
        <v>83535</v>
      </c>
      <c r="G372">
        <v>475</v>
      </c>
      <c r="H372">
        <v>83297</v>
      </c>
      <c r="I372">
        <v>2720937</v>
      </c>
      <c r="J372">
        <v>32.57</v>
      </c>
    </row>
    <row r="373" spans="1:10" x14ac:dyDescent="0.45">
      <c r="A373">
        <v>1936</v>
      </c>
      <c r="B373">
        <v>36</v>
      </c>
      <c r="C373">
        <v>6.13E-3</v>
      </c>
      <c r="D373">
        <v>6.11E-3</v>
      </c>
      <c r="E373">
        <v>0.5</v>
      </c>
      <c r="F373">
        <v>83060</v>
      </c>
      <c r="G373">
        <v>508</v>
      </c>
      <c r="H373">
        <v>82806</v>
      </c>
      <c r="I373">
        <v>2637640</v>
      </c>
      <c r="J373">
        <v>31.76</v>
      </c>
    </row>
    <row r="374" spans="1:10" x14ac:dyDescent="0.45">
      <c r="A374">
        <v>1936</v>
      </c>
      <c r="B374">
        <v>37</v>
      </c>
      <c r="C374">
        <v>6.5700000000000003E-3</v>
      </c>
      <c r="D374">
        <v>6.5500000000000003E-3</v>
      </c>
      <c r="E374">
        <v>0.5</v>
      </c>
      <c r="F374">
        <v>82553</v>
      </c>
      <c r="G374">
        <v>541</v>
      </c>
      <c r="H374">
        <v>82282</v>
      </c>
      <c r="I374">
        <v>2554834</v>
      </c>
      <c r="J374">
        <v>30.95</v>
      </c>
    </row>
    <row r="375" spans="1:10" x14ac:dyDescent="0.45">
      <c r="A375">
        <v>1936</v>
      </c>
      <c r="B375">
        <v>38</v>
      </c>
      <c r="C375">
        <v>7.0099999999999997E-3</v>
      </c>
      <c r="D375">
        <v>6.9800000000000001E-3</v>
      </c>
      <c r="E375">
        <v>0.5</v>
      </c>
      <c r="F375">
        <v>82012</v>
      </c>
      <c r="G375">
        <v>573</v>
      </c>
      <c r="H375">
        <v>81725</v>
      </c>
      <c r="I375">
        <v>2472552</v>
      </c>
      <c r="J375">
        <v>30.15</v>
      </c>
    </row>
    <row r="376" spans="1:10" x14ac:dyDescent="0.45">
      <c r="A376">
        <v>1936</v>
      </c>
      <c r="B376">
        <v>39</v>
      </c>
      <c r="C376">
        <v>7.4099999999999999E-3</v>
      </c>
      <c r="D376">
        <v>7.3800000000000003E-3</v>
      </c>
      <c r="E376">
        <v>0.5</v>
      </c>
      <c r="F376">
        <v>81439</v>
      </c>
      <c r="G376">
        <v>601</v>
      </c>
      <c r="H376">
        <v>81138</v>
      </c>
      <c r="I376">
        <v>2390826</v>
      </c>
      <c r="J376">
        <v>29.36</v>
      </c>
    </row>
    <row r="377" spans="1:10" x14ac:dyDescent="0.45">
      <c r="A377">
        <v>1936</v>
      </c>
      <c r="B377">
        <v>40</v>
      </c>
      <c r="C377">
        <v>7.79E-3</v>
      </c>
      <c r="D377">
        <v>7.7600000000000004E-3</v>
      </c>
      <c r="E377">
        <v>0.5</v>
      </c>
      <c r="F377">
        <v>80837</v>
      </c>
      <c r="G377">
        <v>627</v>
      </c>
      <c r="H377">
        <v>80524</v>
      </c>
      <c r="I377">
        <v>2309688</v>
      </c>
      <c r="J377">
        <v>28.57</v>
      </c>
    </row>
    <row r="378" spans="1:10" x14ac:dyDescent="0.45">
      <c r="A378">
        <v>1936</v>
      </c>
      <c r="B378">
        <v>41</v>
      </c>
      <c r="C378">
        <v>8.1600000000000006E-3</v>
      </c>
      <c r="D378">
        <v>8.1200000000000005E-3</v>
      </c>
      <c r="E378">
        <v>0.5</v>
      </c>
      <c r="F378">
        <v>80211</v>
      </c>
      <c r="G378">
        <v>652</v>
      </c>
      <c r="H378">
        <v>79885</v>
      </c>
      <c r="I378">
        <v>2229164</v>
      </c>
      <c r="J378">
        <v>27.79</v>
      </c>
    </row>
    <row r="379" spans="1:10" x14ac:dyDescent="0.45">
      <c r="A379">
        <v>1936</v>
      </c>
      <c r="B379">
        <v>42</v>
      </c>
      <c r="C379">
        <v>8.5500000000000003E-3</v>
      </c>
      <c r="D379">
        <v>8.5100000000000002E-3</v>
      </c>
      <c r="E379">
        <v>0.5</v>
      </c>
      <c r="F379">
        <v>79559</v>
      </c>
      <c r="G379">
        <v>677</v>
      </c>
      <c r="H379">
        <v>79220</v>
      </c>
      <c r="I379">
        <v>2149279</v>
      </c>
      <c r="J379">
        <v>27.01</v>
      </c>
    </row>
    <row r="380" spans="1:10" x14ac:dyDescent="0.45">
      <c r="A380">
        <v>1936</v>
      </c>
      <c r="B380">
        <v>43</v>
      </c>
      <c r="C380">
        <v>8.9999999999999993E-3</v>
      </c>
      <c r="D380">
        <v>8.9599999999999992E-3</v>
      </c>
      <c r="E380">
        <v>0.5</v>
      </c>
      <c r="F380">
        <v>78882</v>
      </c>
      <c r="G380">
        <v>707</v>
      </c>
      <c r="H380">
        <v>78528</v>
      </c>
      <c r="I380">
        <v>2070059</v>
      </c>
      <c r="J380">
        <v>26.24</v>
      </c>
    </row>
    <row r="381" spans="1:10" x14ac:dyDescent="0.45">
      <c r="A381">
        <v>1936</v>
      </c>
      <c r="B381">
        <v>44</v>
      </c>
      <c r="C381">
        <v>9.5499999999999995E-3</v>
      </c>
      <c r="D381">
        <v>9.5099999999999994E-3</v>
      </c>
      <c r="E381">
        <v>0.5</v>
      </c>
      <c r="F381">
        <v>78175</v>
      </c>
      <c r="G381">
        <v>743</v>
      </c>
      <c r="H381">
        <v>77804</v>
      </c>
      <c r="I381">
        <v>1991531</v>
      </c>
      <c r="J381">
        <v>25.48</v>
      </c>
    </row>
    <row r="382" spans="1:10" x14ac:dyDescent="0.45">
      <c r="A382">
        <v>1936</v>
      </c>
      <c r="B382">
        <v>45</v>
      </c>
      <c r="C382">
        <v>1.0200000000000001E-2</v>
      </c>
      <c r="D382">
        <v>1.0149999999999999E-2</v>
      </c>
      <c r="E382">
        <v>0.5</v>
      </c>
      <c r="F382">
        <v>77432</v>
      </c>
      <c r="G382">
        <v>786</v>
      </c>
      <c r="H382">
        <v>77039</v>
      </c>
      <c r="I382">
        <v>1913727</v>
      </c>
      <c r="J382">
        <v>24.71</v>
      </c>
    </row>
    <row r="383" spans="1:10" x14ac:dyDescent="0.45">
      <c r="A383">
        <v>1936</v>
      </c>
      <c r="B383">
        <v>46</v>
      </c>
      <c r="C383">
        <v>1.093E-2</v>
      </c>
      <c r="D383">
        <v>1.0869999999999999E-2</v>
      </c>
      <c r="E383">
        <v>0.5</v>
      </c>
      <c r="F383">
        <v>76646</v>
      </c>
      <c r="G383">
        <v>833</v>
      </c>
      <c r="H383">
        <v>76229</v>
      </c>
      <c r="I383">
        <v>1836688</v>
      </c>
      <c r="J383">
        <v>23.96</v>
      </c>
    </row>
    <row r="384" spans="1:10" x14ac:dyDescent="0.45">
      <c r="A384">
        <v>1936</v>
      </c>
      <c r="B384">
        <v>47</v>
      </c>
      <c r="C384">
        <v>1.1730000000000001E-2</v>
      </c>
      <c r="D384">
        <v>1.166E-2</v>
      </c>
      <c r="E384">
        <v>0.5</v>
      </c>
      <c r="F384">
        <v>75813</v>
      </c>
      <c r="G384">
        <v>884</v>
      </c>
      <c r="H384">
        <v>75370</v>
      </c>
      <c r="I384">
        <v>1760459</v>
      </c>
      <c r="J384">
        <v>23.22</v>
      </c>
    </row>
    <row r="385" spans="1:10" x14ac:dyDescent="0.45">
      <c r="A385">
        <v>1936</v>
      </c>
      <c r="B385">
        <v>48</v>
      </c>
      <c r="C385">
        <v>1.261E-2</v>
      </c>
      <c r="D385">
        <v>1.2529999999999999E-2</v>
      </c>
      <c r="E385">
        <v>0.5</v>
      </c>
      <c r="F385">
        <v>74928</v>
      </c>
      <c r="G385">
        <v>939</v>
      </c>
      <c r="H385">
        <v>74459</v>
      </c>
      <c r="I385">
        <v>1685088</v>
      </c>
      <c r="J385">
        <v>22.49</v>
      </c>
    </row>
    <row r="386" spans="1:10" x14ac:dyDescent="0.45">
      <c r="A386">
        <v>1936</v>
      </c>
      <c r="B386">
        <v>49</v>
      </c>
      <c r="C386">
        <v>1.357E-2</v>
      </c>
      <c r="D386">
        <v>1.3469999999999999E-2</v>
      </c>
      <c r="E386">
        <v>0.5</v>
      </c>
      <c r="F386">
        <v>73990</v>
      </c>
      <c r="G386">
        <v>997</v>
      </c>
      <c r="H386">
        <v>73491</v>
      </c>
      <c r="I386">
        <v>1610629</v>
      </c>
      <c r="J386">
        <v>21.77</v>
      </c>
    </row>
    <row r="387" spans="1:10" x14ac:dyDescent="0.45">
      <c r="A387">
        <v>1936</v>
      </c>
      <c r="B387">
        <v>50</v>
      </c>
      <c r="C387">
        <v>1.4619999999999999E-2</v>
      </c>
      <c r="D387">
        <v>1.451E-2</v>
      </c>
      <c r="E387">
        <v>0.5</v>
      </c>
      <c r="F387">
        <v>72993</v>
      </c>
      <c r="G387">
        <v>1059</v>
      </c>
      <c r="H387">
        <v>72463</v>
      </c>
      <c r="I387">
        <v>1537138</v>
      </c>
      <c r="J387">
        <v>21.06</v>
      </c>
    </row>
    <row r="388" spans="1:10" x14ac:dyDescent="0.45">
      <c r="A388">
        <v>1936</v>
      </c>
      <c r="B388">
        <v>51</v>
      </c>
      <c r="C388">
        <v>1.5709999999999998E-2</v>
      </c>
      <c r="D388">
        <v>1.559E-2</v>
      </c>
      <c r="E388">
        <v>0.5</v>
      </c>
      <c r="F388">
        <v>71934</v>
      </c>
      <c r="G388">
        <v>1121</v>
      </c>
      <c r="H388">
        <v>71373</v>
      </c>
      <c r="I388">
        <v>1464675</v>
      </c>
      <c r="J388">
        <v>20.36</v>
      </c>
    </row>
    <row r="389" spans="1:10" x14ac:dyDescent="0.45">
      <c r="A389">
        <v>1936</v>
      </c>
      <c r="B389">
        <v>52</v>
      </c>
      <c r="C389">
        <v>1.6830000000000001E-2</v>
      </c>
      <c r="D389">
        <v>1.669E-2</v>
      </c>
      <c r="E389">
        <v>0.5</v>
      </c>
      <c r="F389">
        <v>70812</v>
      </c>
      <c r="G389">
        <v>1182</v>
      </c>
      <c r="H389">
        <v>70221</v>
      </c>
      <c r="I389">
        <v>1393302</v>
      </c>
      <c r="J389">
        <v>19.68</v>
      </c>
    </row>
    <row r="390" spans="1:10" x14ac:dyDescent="0.45">
      <c r="A390">
        <v>1936</v>
      </c>
      <c r="B390">
        <v>53</v>
      </c>
      <c r="C390">
        <v>1.796E-2</v>
      </c>
      <c r="D390">
        <v>1.78E-2</v>
      </c>
      <c r="E390">
        <v>0.5</v>
      </c>
      <c r="F390">
        <v>69630</v>
      </c>
      <c r="G390">
        <v>1239</v>
      </c>
      <c r="H390">
        <v>69010</v>
      </c>
      <c r="I390">
        <v>1323081</v>
      </c>
      <c r="J390">
        <v>19</v>
      </c>
    </row>
    <row r="391" spans="1:10" x14ac:dyDescent="0.45">
      <c r="A391">
        <v>1936</v>
      </c>
      <c r="B391">
        <v>54</v>
      </c>
      <c r="C391">
        <v>1.9040000000000001E-2</v>
      </c>
      <c r="D391">
        <v>1.8859999999999998E-2</v>
      </c>
      <c r="E391">
        <v>0.5</v>
      </c>
      <c r="F391">
        <v>68391</v>
      </c>
      <c r="G391">
        <v>1290</v>
      </c>
      <c r="H391">
        <v>67746</v>
      </c>
      <c r="I391">
        <v>1254071</v>
      </c>
      <c r="J391">
        <v>18.34</v>
      </c>
    </row>
    <row r="392" spans="1:10" x14ac:dyDescent="0.45">
      <c r="A392">
        <v>1936</v>
      </c>
      <c r="B392">
        <v>55</v>
      </c>
      <c r="C392">
        <v>2.01E-2</v>
      </c>
      <c r="D392">
        <v>1.9900000000000001E-2</v>
      </c>
      <c r="E392">
        <v>0.5</v>
      </c>
      <c r="F392">
        <v>67101</v>
      </c>
      <c r="G392">
        <v>1335</v>
      </c>
      <c r="H392">
        <v>66433</v>
      </c>
      <c r="I392">
        <v>1186325</v>
      </c>
      <c r="J392">
        <v>17.68</v>
      </c>
    </row>
    <row r="393" spans="1:10" x14ac:dyDescent="0.45">
      <c r="A393">
        <v>1936</v>
      </c>
      <c r="B393">
        <v>56</v>
      </c>
      <c r="C393">
        <v>2.1250000000000002E-2</v>
      </c>
      <c r="D393">
        <v>2.103E-2</v>
      </c>
      <c r="E393">
        <v>0.5</v>
      </c>
      <c r="F393">
        <v>65765</v>
      </c>
      <c r="G393">
        <v>1383</v>
      </c>
      <c r="H393">
        <v>65074</v>
      </c>
      <c r="I393">
        <v>1119892</v>
      </c>
      <c r="J393">
        <v>17.03</v>
      </c>
    </row>
    <row r="394" spans="1:10" x14ac:dyDescent="0.45">
      <c r="A394">
        <v>1936</v>
      </c>
      <c r="B394">
        <v>57</v>
      </c>
      <c r="C394">
        <v>2.257E-2</v>
      </c>
      <c r="D394">
        <v>2.232E-2</v>
      </c>
      <c r="E394">
        <v>0.5</v>
      </c>
      <c r="F394">
        <v>64382</v>
      </c>
      <c r="G394">
        <v>1437</v>
      </c>
      <c r="H394">
        <v>63664</v>
      </c>
      <c r="I394">
        <v>1054818</v>
      </c>
      <c r="J394">
        <v>16.38</v>
      </c>
    </row>
    <row r="395" spans="1:10" x14ac:dyDescent="0.45">
      <c r="A395">
        <v>1936</v>
      </c>
      <c r="B395">
        <v>58</v>
      </c>
      <c r="C395">
        <v>2.409E-2</v>
      </c>
      <c r="D395">
        <v>2.3800000000000002E-2</v>
      </c>
      <c r="E395">
        <v>0.5</v>
      </c>
      <c r="F395">
        <v>62945</v>
      </c>
      <c r="G395">
        <v>1498</v>
      </c>
      <c r="H395">
        <v>62196</v>
      </c>
      <c r="I395">
        <v>991154</v>
      </c>
      <c r="J395">
        <v>15.75</v>
      </c>
    </row>
    <row r="396" spans="1:10" x14ac:dyDescent="0.45">
      <c r="A396">
        <v>1936</v>
      </c>
      <c r="B396">
        <v>59</v>
      </c>
      <c r="C396">
        <v>2.5850000000000001E-2</v>
      </c>
      <c r="D396">
        <v>2.5520000000000001E-2</v>
      </c>
      <c r="E396">
        <v>0.5</v>
      </c>
      <c r="F396">
        <v>61447</v>
      </c>
      <c r="G396">
        <v>1568</v>
      </c>
      <c r="H396">
        <v>60663</v>
      </c>
      <c r="I396">
        <v>928958</v>
      </c>
      <c r="J396">
        <v>15.12</v>
      </c>
    </row>
    <row r="397" spans="1:10" x14ac:dyDescent="0.45">
      <c r="A397">
        <v>1936</v>
      </c>
      <c r="B397">
        <v>60</v>
      </c>
      <c r="C397">
        <v>2.7859999999999999E-2</v>
      </c>
      <c r="D397">
        <v>2.7470000000000001E-2</v>
      </c>
      <c r="E397">
        <v>0.5</v>
      </c>
      <c r="F397">
        <v>59879</v>
      </c>
      <c r="G397">
        <v>1645</v>
      </c>
      <c r="H397">
        <v>59057</v>
      </c>
      <c r="I397">
        <v>868295</v>
      </c>
      <c r="J397">
        <v>14.5</v>
      </c>
    </row>
    <row r="398" spans="1:10" x14ac:dyDescent="0.45">
      <c r="A398">
        <v>1936</v>
      </c>
      <c r="B398">
        <v>61</v>
      </c>
      <c r="C398">
        <v>3.0099999999999998E-2</v>
      </c>
      <c r="D398">
        <v>2.9659999999999999E-2</v>
      </c>
      <c r="E398">
        <v>0.5</v>
      </c>
      <c r="F398">
        <v>58234</v>
      </c>
      <c r="G398">
        <v>1727</v>
      </c>
      <c r="H398">
        <v>57371</v>
      </c>
      <c r="I398">
        <v>809238</v>
      </c>
      <c r="J398">
        <v>13.9</v>
      </c>
    </row>
    <row r="399" spans="1:10" x14ac:dyDescent="0.45">
      <c r="A399">
        <v>1936</v>
      </c>
      <c r="B399">
        <v>62</v>
      </c>
      <c r="C399">
        <v>3.2579999999999998E-2</v>
      </c>
      <c r="D399">
        <v>3.2059999999999998E-2</v>
      </c>
      <c r="E399">
        <v>0.5</v>
      </c>
      <c r="F399">
        <v>56507</v>
      </c>
      <c r="G399">
        <v>1812</v>
      </c>
      <c r="H399">
        <v>55601</v>
      </c>
      <c r="I399">
        <v>751867</v>
      </c>
      <c r="J399">
        <v>13.31</v>
      </c>
    </row>
    <row r="400" spans="1:10" x14ac:dyDescent="0.45">
      <c r="A400">
        <v>1936</v>
      </c>
      <c r="B400">
        <v>63</v>
      </c>
      <c r="C400">
        <v>3.5319999999999997E-2</v>
      </c>
      <c r="D400">
        <v>3.4709999999999998E-2</v>
      </c>
      <c r="E400">
        <v>0.5</v>
      </c>
      <c r="F400">
        <v>54696</v>
      </c>
      <c r="G400">
        <v>1898</v>
      </c>
      <c r="H400">
        <v>53746</v>
      </c>
      <c r="I400">
        <v>696266</v>
      </c>
      <c r="J400">
        <v>12.73</v>
      </c>
    </row>
    <row r="401" spans="1:10" x14ac:dyDescent="0.45">
      <c r="A401">
        <v>1936</v>
      </c>
      <c r="B401">
        <v>64</v>
      </c>
      <c r="C401">
        <v>3.8359999999999998E-2</v>
      </c>
      <c r="D401">
        <v>3.764E-2</v>
      </c>
      <c r="E401">
        <v>0.5</v>
      </c>
      <c r="F401">
        <v>52797</v>
      </c>
      <c r="G401">
        <v>1987</v>
      </c>
      <c r="H401">
        <v>51803</v>
      </c>
      <c r="I401">
        <v>642519</v>
      </c>
      <c r="J401">
        <v>12.17</v>
      </c>
    </row>
    <row r="402" spans="1:10" x14ac:dyDescent="0.45">
      <c r="A402">
        <v>1936</v>
      </c>
      <c r="B402">
        <v>65</v>
      </c>
      <c r="C402">
        <v>4.1709999999999997E-2</v>
      </c>
      <c r="D402">
        <v>4.0849999999999997E-2</v>
      </c>
      <c r="E402">
        <v>0.5</v>
      </c>
      <c r="F402">
        <v>50810</v>
      </c>
      <c r="G402">
        <v>2076</v>
      </c>
      <c r="H402">
        <v>49772</v>
      </c>
      <c r="I402">
        <v>590716</v>
      </c>
      <c r="J402">
        <v>11.63</v>
      </c>
    </row>
    <row r="403" spans="1:10" x14ac:dyDescent="0.45">
      <c r="A403">
        <v>1936</v>
      </c>
      <c r="B403">
        <v>66</v>
      </c>
      <c r="C403">
        <v>4.512E-2</v>
      </c>
      <c r="D403">
        <v>4.4130000000000003E-2</v>
      </c>
      <c r="E403">
        <v>0.5</v>
      </c>
      <c r="F403">
        <v>48734</v>
      </c>
      <c r="G403">
        <v>2151</v>
      </c>
      <c r="H403">
        <v>47659</v>
      </c>
      <c r="I403">
        <v>540944</v>
      </c>
      <c r="J403">
        <v>11.1</v>
      </c>
    </row>
    <row r="404" spans="1:10" x14ac:dyDescent="0.45">
      <c r="A404">
        <v>1936</v>
      </c>
      <c r="B404">
        <v>67</v>
      </c>
      <c r="C404">
        <v>4.8550000000000003E-2</v>
      </c>
      <c r="D404">
        <v>4.7399999999999998E-2</v>
      </c>
      <c r="E404">
        <v>0.5</v>
      </c>
      <c r="F404">
        <v>46584</v>
      </c>
      <c r="G404">
        <v>2208</v>
      </c>
      <c r="H404">
        <v>45480</v>
      </c>
      <c r="I404">
        <v>493285</v>
      </c>
      <c r="J404">
        <v>10.59</v>
      </c>
    </row>
    <row r="405" spans="1:10" x14ac:dyDescent="0.45">
      <c r="A405">
        <v>1936</v>
      </c>
      <c r="B405">
        <v>68</v>
      </c>
      <c r="C405">
        <v>5.2040000000000003E-2</v>
      </c>
      <c r="D405">
        <v>5.0720000000000001E-2</v>
      </c>
      <c r="E405">
        <v>0.5</v>
      </c>
      <c r="F405">
        <v>44376</v>
      </c>
      <c r="G405">
        <v>2251</v>
      </c>
      <c r="H405">
        <v>43250</v>
      </c>
      <c r="I405">
        <v>447805</v>
      </c>
      <c r="J405">
        <v>10.09</v>
      </c>
    </row>
    <row r="406" spans="1:10" x14ac:dyDescent="0.45">
      <c r="A406">
        <v>1936</v>
      </c>
      <c r="B406">
        <v>69</v>
      </c>
      <c r="C406">
        <v>5.5660000000000001E-2</v>
      </c>
      <c r="D406">
        <v>5.416E-2</v>
      </c>
      <c r="E406">
        <v>0.5</v>
      </c>
      <c r="F406">
        <v>42125</v>
      </c>
      <c r="G406">
        <v>2281</v>
      </c>
      <c r="H406">
        <v>40984</v>
      </c>
      <c r="I406">
        <v>404555</v>
      </c>
      <c r="J406">
        <v>9.6</v>
      </c>
    </row>
    <row r="407" spans="1:10" x14ac:dyDescent="0.45">
      <c r="A407">
        <v>1936</v>
      </c>
      <c r="B407">
        <v>70</v>
      </c>
      <c r="C407">
        <v>5.9540000000000003E-2</v>
      </c>
      <c r="D407">
        <v>5.7820000000000003E-2</v>
      </c>
      <c r="E407">
        <v>0.5</v>
      </c>
      <c r="F407">
        <v>39843</v>
      </c>
      <c r="G407">
        <v>2304</v>
      </c>
      <c r="H407">
        <v>38692</v>
      </c>
      <c r="I407">
        <v>363571</v>
      </c>
      <c r="J407">
        <v>9.1199999999999992</v>
      </c>
    </row>
    <row r="408" spans="1:10" x14ac:dyDescent="0.45">
      <c r="A408">
        <v>1936</v>
      </c>
      <c r="B408">
        <v>71</v>
      </c>
      <c r="C408">
        <v>6.4280000000000004E-2</v>
      </c>
      <c r="D408">
        <v>6.2280000000000002E-2</v>
      </c>
      <c r="E408">
        <v>0.5</v>
      </c>
      <c r="F408">
        <v>37540</v>
      </c>
      <c r="G408">
        <v>2338</v>
      </c>
      <c r="H408">
        <v>36371</v>
      </c>
      <c r="I408">
        <v>324880</v>
      </c>
      <c r="J408">
        <v>8.65</v>
      </c>
    </row>
    <row r="409" spans="1:10" x14ac:dyDescent="0.45">
      <c r="A409">
        <v>1936</v>
      </c>
      <c r="B409">
        <v>72</v>
      </c>
      <c r="C409">
        <v>7.0190000000000002E-2</v>
      </c>
      <c r="D409">
        <v>6.7809999999999995E-2</v>
      </c>
      <c r="E409">
        <v>0.5</v>
      </c>
      <c r="F409">
        <v>35202</v>
      </c>
      <c r="G409">
        <v>2387</v>
      </c>
      <c r="H409">
        <v>34008</v>
      </c>
      <c r="I409">
        <v>288509</v>
      </c>
      <c r="J409">
        <v>8.1999999999999993</v>
      </c>
    </row>
    <row r="410" spans="1:10" x14ac:dyDescent="0.45">
      <c r="A410">
        <v>1936</v>
      </c>
      <c r="B410">
        <v>73</v>
      </c>
      <c r="C410">
        <v>7.7289999999999998E-2</v>
      </c>
      <c r="D410">
        <v>7.442E-2</v>
      </c>
      <c r="E410">
        <v>0.5</v>
      </c>
      <c r="F410">
        <v>32815</v>
      </c>
      <c r="G410">
        <v>2442</v>
      </c>
      <c r="H410">
        <v>31594</v>
      </c>
      <c r="I410">
        <v>254501</v>
      </c>
      <c r="J410">
        <v>7.76</v>
      </c>
    </row>
    <row r="411" spans="1:10" x14ac:dyDescent="0.45">
      <c r="A411">
        <v>1936</v>
      </c>
      <c r="B411">
        <v>74</v>
      </c>
      <c r="C411">
        <v>8.5529999999999995E-2</v>
      </c>
      <c r="D411">
        <v>8.2019999999999996E-2</v>
      </c>
      <c r="E411">
        <v>0.5</v>
      </c>
      <c r="F411">
        <v>30373</v>
      </c>
      <c r="G411">
        <v>2491</v>
      </c>
      <c r="H411">
        <v>29127</v>
      </c>
      <c r="I411">
        <v>222907</v>
      </c>
      <c r="J411">
        <v>7.34</v>
      </c>
    </row>
    <row r="412" spans="1:10" x14ac:dyDescent="0.45">
      <c r="A412">
        <v>1936</v>
      </c>
      <c r="B412">
        <v>75</v>
      </c>
      <c r="C412">
        <v>9.1569999999999999E-2</v>
      </c>
      <c r="D412">
        <v>8.7559999999999999E-2</v>
      </c>
      <c r="E412">
        <v>0.5</v>
      </c>
      <c r="F412">
        <v>27882</v>
      </c>
      <c r="G412">
        <v>2441</v>
      </c>
      <c r="H412">
        <v>26661</v>
      </c>
      <c r="I412">
        <v>193780</v>
      </c>
      <c r="J412">
        <v>6.95</v>
      </c>
    </row>
    <row r="413" spans="1:10" x14ac:dyDescent="0.45">
      <c r="A413">
        <v>1936</v>
      </c>
      <c r="B413">
        <v>76</v>
      </c>
      <c r="C413">
        <v>0.10063999999999999</v>
      </c>
      <c r="D413">
        <v>9.5820000000000002E-2</v>
      </c>
      <c r="E413">
        <v>0.5</v>
      </c>
      <c r="F413">
        <v>25440</v>
      </c>
      <c r="G413">
        <v>2438</v>
      </c>
      <c r="H413">
        <v>24221</v>
      </c>
      <c r="I413">
        <v>167119</v>
      </c>
      <c r="J413">
        <v>6.57</v>
      </c>
    </row>
    <row r="414" spans="1:10" x14ac:dyDescent="0.45">
      <c r="A414">
        <v>1936</v>
      </c>
      <c r="B414">
        <v>77</v>
      </c>
      <c r="C414">
        <v>0.11029</v>
      </c>
      <c r="D414">
        <v>0.10453</v>
      </c>
      <c r="E414">
        <v>0.5</v>
      </c>
      <c r="F414">
        <v>23003</v>
      </c>
      <c r="G414">
        <v>2404</v>
      </c>
      <c r="H414">
        <v>21800</v>
      </c>
      <c r="I414">
        <v>142898</v>
      </c>
      <c r="J414">
        <v>6.21</v>
      </c>
    </row>
    <row r="415" spans="1:10" x14ac:dyDescent="0.45">
      <c r="A415">
        <v>1936</v>
      </c>
      <c r="B415">
        <v>78</v>
      </c>
      <c r="C415">
        <v>0.12025</v>
      </c>
      <c r="D415">
        <v>0.11343</v>
      </c>
      <c r="E415">
        <v>0.5</v>
      </c>
      <c r="F415">
        <v>20598</v>
      </c>
      <c r="G415">
        <v>2337</v>
      </c>
      <c r="H415">
        <v>19430</v>
      </c>
      <c r="I415">
        <v>121097</v>
      </c>
      <c r="J415">
        <v>5.88</v>
      </c>
    </row>
    <row r="416" spans="1:10" x14ac:dyDescent="0.45">
      <c r="A416">
        <v>1936</v>
      </c>
      <c r="B416">
        <v>79</v>
      </c>
      <c r="C416">
        <v>0.13002</v>
      </c>
      <c r="D416">
        <v>0.12207999999999999</v>
      </c>
      <c r="E416">
        <v>0.5</v>
      </c>
      <c r="F416">
        <v>18262</v>
      </c>
      <c r="G416">
        <v>2229</v>
      </c>
      <c r="H416">
        <v>17147</v>
      </c>
      <c r="I416">
        <v>101667</v>
      </c>
      <c r="J416">
        <v>5.57</v>
      </c>
    </row>
    <row r="417" spans="1:10" x14ac:dyDescent="0.45">
      <c r="A417">
        <v>1936</v>
      </c>
      <c r="B417">
        <v>80</v>
      </c>
      <c r="C417">
        <v>0.13724</v>
      </c>
      <c r="D417">
        <v>0.12842999999999999</v>
      </c>
      <c r="E417">
        <v>0.5</v>
      </c>
      <c r="F417">
        <v>16032</v>
      </c>
      <c r="G417">
        <v>2059</v>
      </c>
      <c r="H417">
        <v>15003</v>
      </c>
      <c r="I417">
        <v>84521</v>
      </c>
      <c r="J417">
        <v>5.27</v>
      </c>
    </row>
    <row r="418" spans="1:10" x14ac:dyDescent="0.45">
      <c r="A418">
        <v>1936</v>
      </c>
      <c r="B418">
        <v>81</v>
      </c>
      <c r="C418">
        <v>0.14784</v>
      </c>
      <c r="D418">
        <v>0.13766</v>
      </c>
      <c r="E418">
        <v>0.5</v>
      </c>
      <c r="F418">
        <v>13973</v>
      </c>
      <c r="G418">
        <v>1924</v>
      </c>
      <c r="H418">
        <v>13011</v>
      </c>
      <c r="I418">
        <v>69518</v>
      </c>
      <c r="J418">
        <v>4.9800000000000004</v>
      </c>
    </row>
    <row r="419" spans="1:10" x14ac:dyDescent="0.45">
      <c r="A419">
        <v>1936</v>
      </c>
      <c r="B419">
        <v>82</v>
      </c>
      <c r="C419">
        <v>0.16023999999999999</v>
      </c>
      <c r="D419">
        <v>0.14835999999999999</v>
      </c>
      <c r="E419">
        <v>0.5</v>
      </c>
      <c r="F419">
        <v>12050</v>
      </c>
      <c r="G419">
        <v>1788</v>
      </c>
      <c r="H419">
        <v>11156</v>
      </c>
      <c r="I419">
        <v>56507</v>
      </c>
      <c r="J419">
        <v>4.6900000000000004</v>
      </c>
    </row>
    <row r="420" spans="1:10" x14ac:dyDescent="0.45">
      <c r="A420">
        <v>1936</v>
      </c>
      <c r="B420">
        <v>83</v>
      </c>
      <c r="C420">
        <v>0.17413999999999999</v>
      </c>
      <c r="D420">
        <v>0.16019</v>
      </c>
      <c r="E420">
        <v>0.5</v>
      </c>
      <c r="F420">
        <v>10262</v>
      </c>
      <c r="G420">
        <v>1644</v>
      </c>
      <c r="H420">
        <v>9440</v>
      </c>
      <c r="I420">
        <v>45351</v>
      </c>
      <c r="J420">
        <v>4.42</v>
      </c>
    </row>
    <row r="421" spans="1:10" x14ac:dyDescent="0.45">
      <c r="A421">
        <v>1936</v>
      </c>
      <c r="B421">
        <v>84</v>
      </c>
      <c r="C421">
        <v>0.18920000000000001</v>
      </c>
      <c r="D421">
        <v>0.17283999999999999</v>
      </c>
      <c r="E421">
        <v>0.5</v>
      </c>
      <c r="F421">
        <v>8618</v>
      </c>
      <c r="G421">
        <v>1490</v>
      </c>
      <c r="H421">
        <v>7873</v>
      </c>
      <c r="I421">
        <v>35911</v>
      </c>
      <c r="J421">
        <v>4.17</v>
      </c>
    </row>
    <row r="422" spans="1:10" x14ac:dyDescent="0.45">
      <c r="A422">
        <v>1936</v>
      </c>
      <c r="B422">
        <v>85</v>
      </c>
      <c r="C422">
        <v>0.2051</v>
      </c>
      <c r="D422">
        <v>0.18601999999999999</v>
      </c>
      <c r="E422">
        <v>0.5</v>
      </c>
      <c r="F422">
        <v>7128</v>
      </c>
      <c r="G422">
        <v>1326</v>
      </c>
      <c r="H422">
        <v>6465</v>
      </c>
      <c r="I422">
        <v>28038</v>
      </c>
      <c r="J422">
        <v>3.93</v>
      </c>
    </row>
    <row r="423" spans="1:10" x14ac:dyDescent="0.45">
      <c r="A423">
        <v>1936</v>
      </c>
      <c r="B423">
        <v>86</v>
      </c>
      <c r="C423">
        <v>0.22184000000000001</v>
      </c>
      <c r="D423">
        <v>0.19969000000000001</v>
      </c>
      <c r="E423">
        <v>0.5</v>
      </c>
      <c r="F423">
        <v>5802</v>
      </c>
      <c r="G423">
        <v>1159</v>
      </c>
      <c r="H423">
        <v>5223</v>
      </c>
      <c r="I423">
        <v>21572</v>
      </c>
      <c r="J423">
        <v>3.72</v>
      </c>
    </row>
    <row r="424" spans="1:10" x14ac:dyDescent="0.45">
      <c r="A424">
        <v>1936</v>
      </c>
      <c r="B424">
        <v>87</v>
      </c>
      <c r="C424">
        <v>0.24009</v>
      </c>
      <c r="D424">
        <v>0.21435000000000001</v>
      </c>
      <c r="E424">
        <v>0.5</v>
      </c>
      <c r="F424">
        <v>4644</v>
      </c>
      <c r="G424">
        <v>995</v>
      </c>
      <c r="H424">
        <v>4146</v>
      </c>
      <c r="I424">
        <v>16349</v>
      </c>
      <c r="J424">
        <v>3.52</v>
      </c>
    </row>
    <row r="425" spans="1:10" x14ac:dyDescent="0.45">
      <c r="A425">
        <v>1936</v>
      </c>
      <c r="B425">
        <v>88</v>
      </c>
      <c r="C425">
        <v>0.25950000000000001</v>
      </c>
      <c r="D425">
        <v>0.22969999999999999</v>
      </c>
      <c r="E425">
        <v>0.5</v>
      </c>
      <c r="F425">
        <v>3648</v>
      </c>
      <c r="G425">
        <v>838</v>
      </c>
      <c r="H425">
        <v>3229</v>
      </c>
      <c r="I425">
        <v>12203</v>
      </c>
      <c r="J425">
        <v>3.34</v>
      </c>
    </row>
    <row r="426" spans="1:10" x14ac:dyDescent="0.45">
      <c r="A426">
        <v>1936</v>
      </c>
      <c r="B426">
        <v>89</v>
      </c>
      <c r="C426">
        <v>0.27888000000000002</v>
      </c>
      <c r="D426">
        <v>0.24475</v>
      </c>
      <c r="E426">
        <v>0.5</v>
      </c>
      <c r="F426">
        <v>2810</v>
      </c>
      <c r="G426">
        <v>688</v>
      </c>
      <c r="H426">
        <v>2466</v>
      </c>
      <c r="I426">
        <v>8974</v>
      </c>
      <c r="J426">
        <v>3.19</v>
      </c>
    </row>
    <row r="427" spans="1:10" x14ac:dyDescent="0.45">
      <c r="A427">
        <v>1936</v>
      </c>
      <c r="B427">
        <v>90</v>
      </c>
      <c r="C427">
        <v>0.29593999999999998</v>
      </c>
      <c r="D427">
        <v>0.25779000000000002</v>
      </c>
      <c r="E427">
        <v>0.5</v>
      </c>
      <c r="F427">
        <v>2122</v>
      </c>
      <c r="G427">
        <v>547</v>
      </c>
      <c r="H427">
        <v>1849</v>
      </c>
      <c r="I427">
        <v>6507</v>
      </c>
      <c r="J427">
        <v>3.07</v>
      </c>
    </row>
    <row r="428" spans="1:10" x14ac:dyDescent="0.45">
      <c r="A428">
        <v>1936</v>
      </c>
      <c r="B428">
        <v>91</v>
      </c>
      <c r="C428">
        <v>0.30937999999999999</v>
      </c>
      <c r="D428">
        <v>0.26794000000000001</v>
      </c>
      <c r="E428">
        <v>0.5</v>
      </c>
      <c r="F428">
        <v>1575</v>
      </c>
      <c r="G428">
        <v>422</v>
      </c>
      <c r="H428">
        <v>1364</v>
      </c>
      <c r="I428">
        <v>4658</v>
      </c>
      <c r="J428">
        <v>2.96</v>
      </c>
    </row>
    <row r="429" spans="1:10" x14ac:dyDescent="0.45">
      <c r="A429">
        <v>1936</v>
      </c>
      <c r="B429">
        <v>92</v>
      </c>
      <c r="C429">
        <v>0.31824999999999998</v>
      </c>
      <c r="D429">
        <v>0.27456000000000003</v>
      </c>
      <c r="E429">
        <v>0.5</v>
      </c>
      <c r="F429">
        <v>1153</v>
      </c>
      <c r="G429">
        <v>317</v>
      </c>
      <c r="H429">
        <v>995</v>
      </c>
      <c r="I429">
        <v>3294</v>
      </c>
      <c r="J429">
        <v>2.86</v>
      </c>
    </row>
    <row r="430" spans="1:10" x14ac:dyDescent="0.45">
      <c r="A430">
        <v>1936</v>
      </c>
      <c r="B430">
        <v>93</v>
      </c>
      <c r="C430">
        <v>0.32118000000000002</v>
      </c>
      <c r="D430">
        <v>0.27673999999999999</v>
      </c>
      <c r="E430">
        <v>0.5</v>
      </c>
      <c r="F430">
        <v>837</v>
      </c>
      <c r="G430">
        <v>232</v>
      </c>
      <c r="H430">
        <v>721</v>
      </c>
      <c r="I430">
        <v>2299</v>
      </c>
      <c r="J430">
        <v>2.75</v>
      </c>
    </row>
    <row r="431" spans="1:10" x14ac:dyDescent="0.45">
      <c r="A431">
        <v>1936</v>
      </c>
      <c r="B431">
        <v>94</v>
      </c>
      <c r="C431">
        <v>0.32172000000000001</v>
      </c>
      <c r="D431">
        <v>0.27714</v>
      </c>
      <c r="E431">
        <v>0.5</v>
      </c>
      <c r="F431">
        <v>605</v>
      </c>
      <c r="G431">
        <v>168</v>
      </c>
      <c r="H431">
        <v>521</v>
      </c>
      <c r="I431">
        <v>1578</v>
      </c>
      <c r="J431">
        <v>2.61</v>
      </c>
    </row>
    <row r="432" spans="1:10" x14ac:dyDescent="0.45">
      <c r="A432">
        <v>1936</v>
      </c>
      <c r="B432">
        <v>95</v>
      </c>
      <c r="C432">
        <v>0.37739</v>
      </c>
      <c r="D432">
        <v>0.31747999999999998</v>
      </c>
      <c r="E432">
        <v>0.5</v>
      </c>
      <c r="F432">
        <v>437</v>
      </c>
      <c r="G432">
        <v>139</v>
      </c>
      <c r="H432">
        <v>368</v>
      </c>
      <c r="I432">
        <v>1057</v>
      </c>
      <c r="J432">
        <v>2.42</v>
      </c>
    </row>
    <row r="433" spans="1:10" x14ac:dyDescent="0.45">
      <c r="A433">
        <v>1936</v>
      </c>
      <c r="B433">
        <v>96</v>
      </c>
      <c r="C433">
        <v>0.39822000000000002</v>
      </c>
      <c r="D433">
        <v>0.33210000000000001</v>
      </c>
      <c r="E433">
        <v>0.5</v>
      </c>
      <c r="F433">
        <v>299</v>
      </c>
      <c r="G433">
        <v>99</v>
      </c>
      <c r="H433">
        <v>249</v>
      </c>
      <c r="I433">
        <v>689</v>
      </c>
      <c r="J433">
        <v>2.31</v>
      </c>
    </row>
    <row r="434" spans="1:10" x14ac:dyDescent="0.45">
      <c r="A434">
        <v>1936</v>
      </c>
      <c r="B434">
        <v>97</v>
      </c>
      <c r="C434">
        <v>0.41943000000000003</v>
      </c>
      <c r="D434">
        <v>0.34671999999999997</v>
      </c>
      <c r="E434">
        <v>0.5</v>
      </c>
      <c r="F434">
        <v>199</v>
      </c>
      <c r="G434">
        <v>69</v>
      </c>
      <c r="H434">
        <v>165</v>
      </c>
      <c r="I434">
        <v>440</v>
      </c>
      <c r="J434">
        <v>2.21</v>
      </c>
    </row>
    <row r="435" spans="1:10" x14ac:dyDescent="0.45">
      <c r="A435">
        <v>1936</v>
      </c>
      <c r="B435">
        <v>98</v>
      </c>
      <c r="C435">
        <v>0.44094</v>
      </c>
      <c r="D435">
        <v>0.36129</v>
      </c>
      <c r="E435">
        <v>0.5</v>
      </c>
      <c r="F435">
        <v>130</v>
      </c>
      <c r="G435">
        <v>47</v>
      </c>
      <c r="H435">
        <v>107</v>
      </c>
      <c r="I435">
        <v>275</v>
      </c>
      <c r="J435">
        <v>2.11</v>
      </c>
    </row>
    <row r="436" spans="1:10" x14ac:dyDescent="0.45">
      <c r="A436">
        <v>1936</v>
      </c>
      <c r="B436">
        <v>99</v>
      </c>
      <c r="C436">
        <v>0.46267000000000003</v>
      </c>
      <c r="D436">
        <v>0.37574999999999997</v>
      </c>
      <c r="E436">
        <v>0.5</v>
      </c>
      <c r="F436">
        <v>83</v>
      </c>
      <c r="G436">
        <v>31</v>
      </c>
      <c r="H436">
        <v>68</v>
      </c>
      <c r="I436">
        <v>169</v>
      </c>
      <c r="J436">
        <v>2.0299999999999998</v>
      </c>
    </row>
    <row r="437" spans="1:10" x14ac:dyDescent="0.45">
      <c r="A437">
        <v>1936</v>
      </c>
      <c r="B437">
        <v>100</v>
      </c>
      <c r="C437">
        <v>0.48454999999999998</v>
      </c>
      <c r="D437">
        <v>0.39005000000000001</v>
      </c>
      <c r="E437">
        <v>0.5</v>
      </c>
      <c r="F437">
        <v>52</v>
      </c>
      <c r="G437">
        <v>20</v>
      </c>
      <c r="H437">
        <v>42</v>
      </c>
      <c r="I437">
        <v>101</v>
      </c>
      <c r="J437">
        <v>1.95</v>
      </c>
    </row>
    <row r="438" spans="1:10" x14ac:dyDescent="0.45">
      <c r="A438">
        <v>1936</v>
      </c>
      <c r="B438">
        <v>101</v>
      </c>
      <c r="C438">
        <v>0.50649</v>
      </c>
      <c r="D438">
        <v>0.40414</v>
      </c>
      <c r="E438">
        <v>0.5</v>
      </c>
      <c r="F438">
        <v>32</v>
      </c>
      <c r="G438">
        <v>13</v>
      </c>
      <c r="H438">
        <v>25</v>
      </c>
      <c r="I438">
        <v>59</v>
      </c>
      <c r="J438">
        <v>1.87</v>
      </c>
    </row>
    <row r="439" spans="1:10" x14ac:dyDescent="0.45">
      <c r="A439">
        <v>1936</v>
      </c>
      <c r="B439">
        <v>102</v>
      </c>
      <c r="C439">
        <v>0.52839999999999998</v>
      </c>
      <c r="D439">
        <v>0.41797000000000001</v>
      </c>
      <c r="E439">
        <v>0.5</v>
      </c>
      <c r="F439">
        <v>19</v>
      </c>
      <c r="G439">
        <v>8</v>
      </c>
      <c r="H439">
        <v>15</v>
      </c>
      <c r="I439">
        <v>34</v>
      </c>
      <c r="J439">
        <v>1.8</v>
      </c>
    </row>
    <row r="440" spans="1:10" x14ac:dyDescent="0.45">
      <c r="A440">
        <v>1936</v>
      </c>
      <c r="B440">
        <v>103</v>
      </c>
      <c r="C440">
        <v>0.55020000000000002</v>
      </c>
      <c r="D440">
        <v>0.43149999999999999</v>
      </c>
      <c r="E440">
        <v>0.5</v>
      </c>
      <c r="F440">
        <v>11</v>
      </c>
      <c r="G440">
        <v>5</v>
      </c>
      <c r="H440">
        <v>9</v>
      </c>
      <c r="I440">
        <v>19</v>
      </c>
      <c r="J440">
        <v>1.74</v>
      </c>
    </row>
    <row r="441" spans="1:10" x14ac:dyDescent="0.45">
      <c r="A441">
        <v>1936</v>
      </c>
      <c r="B441">
        <v>104</v>
      </c>
      <c r="C441">
        <v>0.57181000000000004</v>
      </c>
      <c r="D441">
        <v>0.44468000000000002</v>
      </c>
      <c r="E441">
        <v>0.5</v>
      </c>
      <c r="F441">
        <v>6</v>
      </c>
      <c r="G441">
        <v>3</v>
      </c>
      <c r="H441">
        <v>5</v>
      </c>
      <c r="I441">
        <v>11</v>
      </c>
      <c r="J441">
        <v>1.68</v>
      </c>
    </row>
    <row r="442" spans="1:10" x14ac:dyDescent="0.45">
      <c r="A442">
        <v>1936</v>
      </c>
      <c r="B442">
        <v>105</v>
      </c>
      <c r="C442">
        <v>0.59316000000000002</v>
      </c>
      <c r="D442">
        <v>0.45748</v>
      </c>
      <c r="E442">
        <v>0.5</v>
      </c>
      <c r="F442">
        <v>3</v>
      </c>
      <c r="G442">
        <v>2</v>
      </c>
      <c r="H442">
        <v>3</v>
      </c>
      <c r="I442">
        <v>6</v>
      </c>
      <c r="J442">
        <v>1.63</v>
      </c>
    </row>
    <row r="443" spans="1:10" x14ac:dyDescent="0.45">
      <c r="A443">
        <v>1936</v>
      </c>
      <c r="B443">
        <v>106</v>
      </c>
      <c r="C443">
        <v>0.61414999999999997</v>
      </c>
      <c r="D443">
        <v>0.46987000000000001</v>
      </c>
      <c r="E443">
        <v>0.5</v>
      </c>
      <c r="F443">
        <v>2</v>
      </c>
      <c r="G443">
        <v>1</v>
      </c>
      <c r="H443">
        <v>1</v>
      </c>
      <c r="I443">
        <v>3</v>
      </c>
      <c r="J443">
        <v>1.58</v>
      </c>
    </row>
    <row r="444" spans="1:10" x14ac:dyDescent="0.45">
      <c r="A444">
        <v>1936</v>
      </c>
      <c r="B444">
        <v>107</v>
      </c>
      <c r="C444">
        <v>0.63473000000000002</v>
      </c>
      <c r="D444">
        <v>0.48182000000000003</v>
      </c>
      <c r="E444">
        <v>0.5</v>
      </c>
      <c r="F444">
        <v>1</v>
      </c>
      <c r="G444">
        <v>0</v>
      </c>
      <c r="H444">
        <v>1</v>
      </c>
      <c r="I444">
        <v>2</v>
      </c>
      <c r="J444">
        <v>1.53</v>
      </c>
    </row>
    <row r="445" spans="1:10" x14ac:dyDescent="0.45">
      <c r="A445">
        <v>1936</v>
      </c>
      <c r="B445">
        <v>108</v>
      </c>
      <c r="C445">
        <v>0.65483000000000002</v>
      </c>
      <c r="D445">
        <v>0.49331000000000003</v>
      </c>
      <c r="E445">
        <v>0.5</v>
      </c>
      <c r="F445">
        <v>1</v>
      </c>
      <c r="G445">
        <v>0</v>
      </c>
      <c r="H445">
        <v>0</v>
      </c>
      <c r="I445">
        <v>1</v>
      </c>
      <c r="J445">
        <v>1.49</v>
      </c>
    </row>
    <row r="446" spans="1:10" x14ac:dyDescent="0.45">
      <c r="A446">
        <v>1936</v>
      </c>
      <c r="B446">
        <v>109</v>
      </c>
      <c r="C446">
        <v>0.67439000000000004</v>
      </c>
      <c r="D446">
        <v>0.50432999999999995</v>
      </c>
      <c r="E446">
        <v>0.5</v>
      </c>
      <c r="F446">
        <v>0</v>
      </c>
      <c r="G446">
        <v>0</v>
      </c>
      <c r="H446">
        <v>0</v>
      </c>
      <c r="I446">
        <v>0</v>
      </c>
      <c r="J446">
        <v>1.46</v>
      </c>
    </row>
    <row r="447" spans="1:10" x14ac:dyDescent="0.45">
      <c r="A447">
        <v>1936</v>
      </c>
      <c r="B447" t="s">
        <v>20</v>
      </c>
      <c r="C447">
        <v>0.69335999999999998</v>
      </c>
      <c r="D447">
        <v>1</v>
      </c>
      <c r="E447">
        <v>1.44</v>
      </c>
      <c r="F447">
        <v>0</v>
      </c>
      <c r="G447">
        <v>0</v>
      </c>
      <c r="H447">
        <v>0</v>
      </c>
      <c r="I447">
        <v>0</v>
      </c>
      <c r="J447">
        <v>1.44</v>
      </c>
    </row>
    <row r="448" spans="1:10" x14ac:dyDescent="0.45">
      <c r="A448">
        <v>1937</v>
      </c>
      <c r="B448">
        <v>0</v>
      </c>
      <c r="C448">
        <v>6.8360000000000004E-2</v>
      </c>
      <c r="D448">
        <v>6.5040000000000001E-2</v>
      </c>
      <c r="E448">
        <v>0.25</v>
      </c>
      <c r="F448">
        <v>100000</v>
      </c>
      <c r="G448">
        <v>6504</v>
      </c>
      <c r="H448">
        <v>95130</v>
      </c>
      <c r="I448">
        <v>5897581</v>
      </c>
      <c r="J448">
        <v>58.98</v>
      </c>
    </row>
    <row r="449" spans="1:10" x14ac:dyDescent="0.45">
      <c r="A449">
        <v>1937</v>
      </c>
      <c r="B449">
        <v>1</v>
      </c>
      <c r="C449">
        <v>8.8599999999999998E-3</v>
      </c>
      <c r="D449">
        <v>8.8199999999999997E-3</v>
      </c>
      <c r="E449">
        <v>0.5</v>
      </c>
      <c r="F449">
        <v>93496</v>
      </c>
      <c r="G449">
        <v>825</v>
      </c>
      <c r="H449">
        <v>93084</v>
      </c>
      <c r="I449">
        <v>5802450</v>
      </c>
      <c r="J449">
        <v>62.06</v>
      </c>
    </row>
    <row r="450" spans="1:10" x14ac:dyDescent="0.45">
      <c r="A450">
        <v>1937</v>
      </c>
      <c r="B450">
        <v>2</v>
      </c>
      <c r="C450">
        <v>4.2500000000000003E-3</v>
      </c>
      <c r="D450">
        <v>4.2399999999999998E-3</v>
      </c>
      <c r="E450">
        <v>0.5</v>
      </c>
      <c r="F450">
        <v>92671</v>
      </c>
      <c r="G450">
        <v>393</v>
      </c>
      <c r="H450">
        <v>92475</v>
      </c>
      <c r="I450">
        <v>5709367</v>
      </c>
      <c r="J450">
        <v>61.61</v>
      </c>
    </row>
    <row r="451" spans="1:10" x14ac:dyDescent="0.45">
      <c r="A451">
        <v>1937</v>
      </c>
      <c r="B451">
        <v>3</v>
      </c>
      <c r="C451">
        <v>2.8900000000000002E-3</v>
      </c>
      <c r="D451">
        <v>2.8900000000000002E-3</v>
      </c>
      <c r="E451">
        <v>0.5</v>
      </c>
      <c r="F451">
        <v>92279</v>
      </c>
      <c r="G451">
        <v>267</v>
      </c>
      <c r="H451">
        <v>92146</v>
      </c>
      <c r="I451">
        <v>5616891</v>
      </c>
      <c r="J451">
        <v>60.87</v>
      </c>
    </row>
    <row r="452" spans="1:10" x14ac:dyDescent="0.45">
      <c r="A452">
        <v>1937</v>
      </c>
      <c r="B452">
        <v>4</v>
      </c>
      <c r="C452">
        <v>2.32E-3</v>
      </c>
      <c r="D452">
        <v>2.32E-3</v>
      </c>
      <c r="E452">
        <v>0.5</v>
      </c>
      <c r="F452">
        <v>92012</v>
      </c>
      <c r="G452">
        <v>213</v>
      </c>
      <c r="H452">
        <v>91906</v>
      </c>
      <c r="I452">
        <v>5524746</v>
      </c>
      <c r="J452">
        <v>60.04</v>
      </c>
    </row>
    <row r="453" spans="1:10" x14ac:dyDescent="0.45">
      <c r="A453">
        <v>1937</v>
      </c>
      <c r="B453">
        <v>5</v>
      </c>
      <c r="C453">
        <v>1.9499999999999999E-3</v>
      </c>
      <c r="D453">
        <v>1.9400000000000001E-3</v>
      </c>
      <c r="E453">
        <v>0.5</v>
      </c>
      <c r="F453">
        <v>91799</v>
      </c>
      <c r="G453">
        <v>179</v>
      </c>
      <c r="H453">
        <v>91710</v>
      </c>
      <c r="I453">
        <v>5432840</v>
      </c>
      <c r="J453">
        <v>59.18</v>
      </c>
    </row>
    <row r="454" spans="1:10" x14ac:dyDescent="0.45">
      <c r="A454">
        <v>1937</v>
      </c>
      <c r="B454">
        <v>6</v>
      </c>
      <c r="C454">
        <v>1.75E-3</v>
      </c>
      <c r="D454">
        <v>1.74E-3</v>
      </c>
      <c r="E454">
        <v>0.5</v>
      </c>
      <c r="F454">
        <v>91620</v>
      </c>
      <c r="G454">
        <v>160</v>
      </c>
      <c r="H454">
        <v>91541</v>
      </c>
      <c r="I454">
        <v>5341130</v>
      </c>
      <c r="J454">
        <v>58.3</v>
      </c>
    </row>
    <row r="455" spans="1:10" x14ac:dyDescent="0.45">
      <c r="A455">
        <v>1937</v>
      </c>
      <c r="B455">
        <v>7</v>
      </c>
      <c r="C455">
        <v>1.5900000000000001E-3</v>
      </c>
      <c r="D455">
        <v>1.5900000000000001E-3</v>
      </c>
      <c r="E455">
        <v>0.5</v>
      </c>
      <c r="F455">
        <v>91461</v>
      </c>
      <c r="G455">
        <v>146</v>
      </c>
      <c r="H455">
        <v>91388</v>
      </c>
      <c r="I455">
        <v>5249590</v>
      </c>
      <c r="J455">
        <v>57.4</v>
      </c>
    </row>
    <row r="456" spans="1:10" x14ac:dyDescent="0.45">
      <c r="A456">
        <v>1937</v>
      </c>
      <c r="B456">
        <v>8</v>
      </c>
      <c r="C456">
        <v>1.4599999999999999E-3</v>
      </c>
      <c r="D456">
        <v>1.4599999999999999E-3</v>
      </c>
      <c r="E456">
        <v>0.5</v>
      </c>
      <c r="F456">
        <v>91315</v>
      </c>
      <c r="G456">
        <v>134</v>
      </c>
      <c r="H456">
        <v>91248</v>
      </c>
      <c r="I456">
        <v>5158202</v>
      </c>
      <c r="J456">
        <v>56.49</v>
      </c>
    </row>
    <row r="457" spans="1:10" x14ac:dyDescent="0.45">
      <c r="A457">
        <v>1937</v>
      </c>
      <c r="B457">
        <v>9</v>
      </c>
      <c r="C457">
        <v>1.3600000000000001E-3</v>
      </c>
      <c r="D457">
        <v>1.3500000000000001E-3</v>
      </c>
      <c r="E457">
        <v>0.5</v>
      </c>
      <c r="F457">
        <v>91181</v>
      </c>
      <c r="G457">
        <v>124</v>
      </c>
      <c r="H457">
        <v>91120</v>
      </c>
      <c r="I457">
        <v>5066954</v>
      </c>
      <c r="J457">
        <v>55.57</v>
      </c>
    </row>
    <row r="458" spans="1:10" x14ac:dyDescent="0.45">
      <c r="A458">
        <v>1937</v>
      </c>
      <c r="B458">
        <v>10</v>
      </c>
      <c r="C458">
        <v>1.2899999999999999E-3</v>
      </c>
      <c r="D458">
        <v>1.2899999999999999E-3</v>
      </c>
      <c r="E458">
        <v>0.5</v>
      </c>
      <c r="F458">
        <v>91058</v>
      </c>
      <c r="G458">
        <v>117</v>
      </c>
      <c r="H458">
        <v>90999</v>
      </c>
      <c r="I458">
        <v>4975834</v>
      </c>
      <c r="J458">
        <v>54.64</v>
      </c>
    </row>
    <row r="459" spans="1:10" x14ac:dyDescent="0.45">
      <c r="A459">
        <v>1937</v>
      </c>
      <c r="B459">
        <v>11</v>
      </c>
      <c r="C459">
        <v>1.2899999999999999E-3</v>
      </c>
      <c r="D459">
        <v>1.2899999999999999E-3</v>
      </c>
      <c r="E459">
        <v>0.5</v>
      </c>
      <c r="F459">
        <v>90941</v>
      </c>
      <c r="G459">
        <v>117</v>
      </c>
      <c r="H459">
        <v>90882</v>
      </c>
      <c r="I459">
        <v>4884835</v>
      </c>
      <c r="J459">
        <v>53.71</v>
      </c>
    </row>
    <row r="460" spans="1:10" x14ac:dyDescent="0.45">
      <c r="A460">
        <v>1937</v>
      </c>
      <c r="B460">
        <v>12</v>
      </c>
      <c r="C460">
        <v>1.3600000000000001E-3</v>
      </c>
      <c r="D460">
        <v>1.3600000000000001E-3</v>
      </c>
      <c r="E460">
        <v>0.5</v>
      </c>
      <c r="F460">
        <v>90824</v>
      </c>
      <c r="G460">
        <v>123</v>
      </c>
      <c r="H460">
        <v>90762</v>
      </c>
      <c r="I460">
        <v>4793952</v>
      </c>
      <c r="J460">
        <v>52.78</v>
      </c>
    </row>
    <row r="461" spans="1:10" x14ac:dyDescent="0.45">
      <c r="A461">
        <v>1937</v>
      </c>
      <c r="B461">
        <v>13</v>
      </c>
      <c r="C461">
        <v>1.49E-3</v>
      </c>
      <c r="D461">
        <v>1.49E-3</v>
      </c>
      <c r="E461">
        <v>0.5</v>
      </c>
      <c r="F461">
        <v>90701</v>
      </c>
      <c r="G461">
        <v>135</v>
      </c>
      <c r="H461">
        <v>90633</v>
      </c>
      <c r="I461">
        <v>4703190</v>
      </c>
      <c r="J461">
        <v>51.85</v>
      </c>
    </row>
    <row r="462" spans="1:10" x14ac:dyDescent="0.45">
      <c r="A462">
        <v>1937</v>
      </c>
      <c r="B462">
        <v>14</v>
      </c>
      <c r="C462">
        <v>1.6999999999999999E-3</v>
      </c>
      <c r="D462">
        <v>1.6999999999999999E-3</v>
      </c>
      <c r="E462">
        <v>0.5</v>
      </c>
      <c r="F462">
        <v>90565</v>
      </c>
      <c r="G462">
        <v>154</v>
      </c>
      <c r="H462">
        <v>90488</v>
      </c>
      <c r="I462">
        <v>4612557</v>
      </c>
      <c r="J462">
        <v>50.93</v>
      </c>
    </row>
    <row r="463" spans="1:10" x14ac:dyDescent="0.45">
      <c r="A463">
        <v>1937</v>
      </c>
      <c r="B463">
        <v>15</v>
      </c>
      <c r="C463">
        <v>1.97E-3</v>
      </c>
      <c r="D463">
        <v>1.9599999999999999E-3</v>
      </c>
      <c r="E463">
        <v>0.5</v>
      </c>
      <c r="F463">
        <v>90411</v>
      </c>
      <c r="G463">
        <v>178</v>
      </c>
      <c r="H463">
        <v>90323</v>
      </c>
      <c r="I463">
        <v>4522069</v>
      </c>
      <c r="J463">
        <v>50.02</v>
      </c>
    </row>
    <row r="464" spans="1:10" x14ac:dyDescent="0.45">
      <c r="A464">
        <v>1937</v>
      </c>
      <c r="B464">
        <v>16</v>
      </c>
      <c r="C464">
        <v>2.2499999999999998E-3</v>
      </c>
      <c r="D464">
        <v>2.2399999999999998E-3</v>
      </c>
      <c r="E464">
        <v>0.5</v>
      </c>
      <c r="F464">
        <v>90234</v>
      </c>
      <c r="G464">
        <v>203</v>
      </c>
      <c r="H464">
        <v>90132</v>
      </c>
      <c r="I464">
        <v>4431747</v>
      </c>
      <c r="J464">
        <v>49.11</v>
      </c>
    </row>
    <row r="465" spans="1:10" x14ac:dyDescent="0.45">
      <c r="A465">
        <v>1937</v>
      </c>
      <c r="B465">
        <v>17</v>
      </c>
      <c r="C465">
        <v>2.5200000000000001E-3</v>
      </c>
      <c r="D465">
        <v>2.5200000000000001E-3</v>
      </c>
      <c r="E465">
        <v>0.5</v>
      </c>
      <c r="F465">
        <v>90031</v>
      </c>
      <c r="G465">
        <v>227</v>
      </c>
      <c r="H465">
        <v>89918</v>
      </c>
      <c r="I465">
        <v>4341614</v>
      </c>
      <c r="J465">
        <v>48.22</v>
      </c>
    </row>
    <row r="466" spans="1:10" x14ac:dyDescent="0.45">
      <c r="A466">
        <v>1937</v>
      </c>
      <c r="B466">
        <v>18</v>
      </c>
      <c r="C466">
        <v>2.7699999999999999E-3</v>
      </c>
      <c r="D466">
        <v>2.7699999999999999E-3</v>
      </c>
      <c r="E466">
        <v>0.5</v>
      </c>
      <c r="F466">
        <v>89805</v>
      </c>
      <c r="G466">
        <v>249</v>
      </c>
      <c r="H466">
        <v>89680</v>
      </c>
      <c r="I466">
        <v>4251696</v>
      </c>
      <c r="J466">
        <v>47.34</v>
      </c>
    </row>
    <row r="467" spans="1:10" x14ac:dyDescent="0.45">
      <c r="A467">
        <v>1937</v>
      </c>
      <c r="B467">
        <v>19</v>
      </c>
      <c r="C467">
        <v>3.0000000000000001E-3</v>
      </c>
      <c r="D467">
        <v>2.99E-3</v>
      </c>
      <c r="E467">
        <v>0.5</v>
      </c>
      <c r="F467">
        <v>89556</v>
      </c>
      <c r="G467">
        <v>268</v>
      </c>
      <c r="H467">
        <v>89422</v>
      </c>
      <c r="I467">
        <v>4162016</v>
      </c>
      <c r="J467">
        <v>46.47</v>
      </c>
    </row>
    <row r="468" spans="1:10" x14ac:dyDescent="0.45">
      <c r="A468">
        <v>1937</v>
      </c>
      <c r="B468">
        <v>20</v>
      </c>
      <c r="C468">
        <v>3.1700000000000001E-3</v>
      </c>
      <c r="D468">
        <v>3.1700000000000001E-3</v>
      </c>
      <c r="E468">
        <v>0.5</v>
      </c>
      <c r="F468">
        <v>89288</v>
      </c>
      <c r="G468">
        <v>283</v>
      </c>
      <c r="H468">
        <v>89146</v>
      </c>
      <c r="I468">
        <v>4072594</v>
      </c>
      <c r="J468">
        <v>45.61</v>
      </c>
    </row>
    <row r="469" spans="1:10" x14ac:dyDescent="0.45">
      <c r="A469">
        <v>1937</v>
      </c>
      <c r="B469">
        <v>21</v>
      </c>
      <c r="C469">
        <v>3.31E-3</v>
      </c>
      <c r="D469">
        <v>3.3E-3</v>
      </c>
      <c r="E469">
        <v>0.5</v>
      </c>
      <c r="F469">
        <v>89005</v>
      </c>
      <c r="G469">
        <v>294</v>
      </c>
      <c r="H469">
        <v>88858</v>
      </c>
      <c r="I469">
        <v>3983448</v>
      </c>
      <c r="J469">
        <v>44.76</v>
      </c>
    </row>
    <row r="470" spans="1:10" x14ac:dyDescent="0.45">
      <c r="A470">
        <v>1937</v>
      </c>
      <c r="B470">
        <v>22</v>
      </c>
      <c r="C470">
        <v>3.4199999999999999E-3</v>
      </c>
      <c r="D470">
        <v>3.4099999999999998E-3</v>
      </c>
      <c r="E470">
        <v>0.5</v>
      </c>
      <c r="F470">
        <v>88711</v>
      </c>
      <c r="G470">
        <v>303</v>
      </c>
      <c r="H470">
        <v>88560</v>
      </c>
      <c r="I470">
        <v>3894590</v>
      </c>
      <c r="J470">
        <v>43.9</v>
      </c>
    </row>
    <row r="471" spans="1:10" x14ac:dyDescent="0.45">
      <c r="A471">
        <v>1937</v>
      </c>
      <c r="B471">
        <v>23</v>
      </c>
      <c r="C471">
        <v>3.5100000000000001E-3</v>
      </c>
      <c r="D471">
        <v>3.5100000000000001E-3</v>
      </c>
      <c r="E471">
        <v>0.5</v>
      </c>
      <c r="F471">
        <v>88408</v>
      </c>
      <c r="G471">
        <v>310</v>
      </c>
      <c r="H471">
        <v>88253</v>
      </c>
      <c r="I471">
        <v>3806030</v>
      </c>
      <c r="J471">
        <v>43.05</v>
      </c>
    </row>
    <row r="472" spans="1:10" x14ac:dyDescent="0.45">
      <c r="A472">
        <v>1937</v>
      </c>
      <c r="B472">
        <v>24</v>
      </c>
      <c r="C472">
        <v>3.5899999999999999E-3</v>
      </c>
      <c r="D472">
        <v>3.5799999999999998E-3</v>
      </c>
      <c r="E472">
        <v>0.5</v>
      </c>
      <c r="F472">
        <v>88098</v>
      </c>
      <c r="G472">
        <v>315</v>
      </c>
      <c r="H472">
        <v>87940</v>
      </c>
      <c r="I472">
        <v>3717777</v>
      </c>
      <c r="J472">
        <v>42.2</v>
      </c>
    </row>
    <row r="473" spans="1:10" x14ac:dyDescent="0.45">
      <c r="A473">
        <v>1937</v>
      </c>
      <c r="B473">
        <v>25</v>
      </c>
      <c r="C473">
        <v>3.6600000000000001E-3</v>
      </c>
      <c r="D473">
        <v>3.65E-3</v>
      </c>
      <c r="E473">
        <v>0.5</v>
      </c>
      <c r="F473">
        <v>87783</v>
      </c>
      <c r="G473">
        <v>320</v>
      </c>
      <c r="H473">
        <v>87623</v>
      </c>
      <c r="I473">
        <v>3629837</v>
      </c>
      <c r="J473">
        <v>41.35</v>
      </c>
    </row>
    <row r="474" spans="1:10" x14ac:dyDescent="0.45">
      <c r="A474">
        <v>1937</v>
      </c>
      <c r="B474">
        <v>26</v>
      </c>
      <c r="C474">
        <v>3.7399999999999998E-3</v>
      </c>
      <c r="D474">
        <v>3.7299999999999998E-3</v>
      </c>
      <c r="E474">
        <v>0.5</v>
      </c>
      <c r="F474">
        <v>87462</v>
      </c>
      <c r="G474">
        <v>326</v>
      </c>
      <c r="H474">
        <v>87299</v>
      </c>
      <c r="I474">
        <v>3542214</v>
      </c>
      <c r="J474">
        <v>40.5</v>
      </c>
    </row>
    <row r="475" spans="1:10" x14ac:dyDescent="0.45">
      <c r="A475">
        <v>1937</v>
      </c>
      <c r="B475">
        <v>27</v>
      </c>
      <c r="C475">
        <v>3.8400000000000001E-3</v>
      </c>
      <c r="D475">
        <v>3.8300000000000001E-3</v>
      </c>
      <c r="E475">
        <v>0.5</v>
      </c>
      <c r="F475">
        <v>87136</v>
      </c>
      <c r="G475">
        <v>334</v>
      </c>
      <c r="H475">
        <v>86969</v>
      </c>
      <c r="I475">
        <v>3454915</v>
      </c>
      <c r="J475">
        <v>39.65</v>
      </c>
    </row>
    <row r="476" spans="1:10" x14ac:dyDescent="0.45">
      <c r="A476">
        <v>1937</v>
      </c>
      <c r="B476">
        <v>28</v>
      </c>
      <c r="C476">
        <v>3.9399999999999999E-3</v>
      </c>
      <c r="D476">
        <v>3.9300000000000003E-3</v>
      </c>
      <c r="E476">
        <v>0.5</v>
      </c>
      <c r="F476">
        <v>86802</v>
      </c>
      <c r="G476">
        <v>342</v>
      </c>
      <c r="H476">
        <v>86632</v>
      </c>
      <c r="I476">
        <v>3367946</v>
      </c>
      <c r="J476">
        <v>38.799999999999997</v>
      </c>
    </row>
    <row r="477" spans="1:10" x14ac:dyDescent="0.45">
      <c r="A477">
        <v>1937</v>
      </c>
      <c r="B477">
        <v>29</v>
      </c>
      <c r="C477">
        <v>4.0600000000000002E-3</v>
      </c>
      <c r="D477">
        <v>4.0499999999999998E-3</v>
      </c>
      <c r="E477">
        <v>0.5</v>
      </c>
      <c r="F477">
        <v>86461</v>
      </c>
      <c r="G477">
        <v>350</v>
      </c>
      <c r="H477">
        <v>86286</v>
      </c>
      <c r="I477">
        <v>3281314</v>
      </c>
      <c r="J477">
        <v>37.950000000000003</v>
      </c>
    </row>
    <row r="478" spans="1:10" x14ac:dyDescent="0.45">
      <c r="A478">
        <v>1937</v>
      </c>
      <c r="B478">
        <v>30</v>
      </c>
      <c r="C478">
        <v>4.1900000000000001E-3</v>
      </c>
      <c r="D478">
        <v>4.1799999999999997E-3</v>
      </c>
      <c r="E478">
        <v>0.5</v>
      </c>
      <c r="F478">
        <v>86111</v>
      </c>
      <c r="G478">
        <v>360</v>
      </c>
      <c r="H478">
        <v>85931</v>
      </c>
      <c r="I478">
        <v>3195028</v>
      </c>
      <c r="J478">
        <v>37.1</v>
      </c>
    </row>
    <row r="479" spans="1:10" x14ac:dyDescent="0.45">
      <c r="A479">
        <v>1937</v>
      </c>
      <c r="B479">
        <v>31</v>
      </c>
      <c r="C479">
        <v>4.3499999999999997E-3</v>
      </c>
      <c r="D479">
        <v>4.3400000000000001E-3</v>
      </c>
      <c r="E479">
        <v>0.5</v>
      </c>
      <c r="F479">
        <v>85751</v>
      </c>
      <c r="G479">
        <v>372</v>
      </c>
      <c r="H479">
        <v>85565</v>
      </c>
      <c r="I479">
        <v>3109097</v>
      </c>
      <c r="J479">
        <v>36.26</v>
      </c>
    </row>
    <row r="480" spans="1:10" x14ac:dyDescent="0.45">
      <c r="A480">
        <v>1937</v>
      </c>
      <c r="B480">
        <v>32</v>
      </c>
      <c r="C480">
        <v>4.5500000000000002E-3</v>
      </c>
      <c r="D480">
        <v>4.5399999999999998E-3</v>
      </c>
      <c r="E480">
        <v>0.5</v>
      </c>
      <c r="F480">
        <v>85379</v>
      </c>
      <c r="G480">
        <v>387</v>
      </c>
      <c r="H480">
        <v>85185</v>
      </c>
      <c r="I480">
        <v>3023533</v>
      </c>
      <c r="J480">
        <v>35.409999999999997</v>
      </c>
    </row>
    <row r="481" spans="1:10" x14ac:dyDescent="0.45">
      <c r="A481">
        <v>1937</v>
      </c>
      <c r="B481">
        <v>33</v>
      </c>
      <c r="C481">
        <v>4.7800000000000004E-3</v>
      </c>
      <c r="D481">
        <v>4.7699999999999999E-3</v>
      </c>
      <c r="E481">
        <v>0.5</v>
      </c>
      <c r="F481">
        <v>84992</v>
      </c>
      <c r="G481">
        <v>406</v>
      </c>
      <c r="H481">
        <v>84789</v>
      </c>
      <c r="I481">
        <v>2938347</v>
      </c>
      <c r="J481">
        <v>34.57</v>
      </c>
    </row>
    <row r="482" spans="1:10" x14ac:dyDescent="0.45">
      <c r="A482">
        <v>1937</v>
      </c>
      <c r="B482">
        <v>34</v>
      </c>
      <c r="C482">
        <v>5.0699999999999999E-3</v>
      </c>
      <c r="D482">
        <v>5.0499999999999998E-3</v>
      </c>
      <c r="E482">
        <v>0.5</v>
      </c>
      <c r="F482">
        <v>84586</v>
      </c>
      <c r="G482">
        <v>428</v>
      </c>
      <c r="H482">
        <v>84372</v>
      </c>
      <c r="I482">
        <v>2853559</v>
      </c>
      <c r="J482">
        <v>33.74</v>
      </c>
    </row>
    <row r="483" spans="1:10" x14ac:dyDescent="0.45">
      <c r="A483">
        <v>1937</v>
      </c>
      <c r="B483">
        <v>35</v>
      </c>
      <c r="C483">
        <v>5.4000000000000003E-3</v>
      </c>
      <c r="D483">
        <v>5.3800000000000002E-3</v>
      </c>
      <c r="E483">
        <v>0.5</v>
      </c>
      <c r="F483">
        <v>84158</v>
      </c>
      <c r="G483">
        <v>453</v>
      </c>
      <c r="H483">
        <v>83932</v>
      </c>
      <c r="I483">
        <v>2769187</v>
      </c>
      <c r="J483">
        <v>32.9</v>
      </c>
    </row>
    <row r="484" spans="1:10" x14ac:dyDescent="0.45">
      <c r="A484">
        <v>1937</v>
      </c>
      <c r="B484">
        <v>36</v>
      </c>
      <c r="C484">
        <v>5.7600000000000004E-3</v>
      </c>
      <c r="D484">
        <v>5.7400000000000003E-3</v>
      </c>
      <c r="E484">
        <v>0.5</v>
      </c>
      <c r="F484">
        <v>83706</v>
      </c>
      <c r="G484">
        <v>480</v>
      </c>
      <c r="H484">
        <v>83465</v>
      </c>
      <c r="I484">
        <v>2685255</v>
      </c>
      <c r="J484">
        <v>32.08</v>
      </c>
    </row>
    <row r="485" spans="1:10" x14ac:dyDescent="0.45">
      <c r="A485">
        <v>1937</v>
      </c>
      <c r="B485">
        <v>37</v>
      </c>
      <c r="C485">
        <v>6.1500000000000001E-3</v>
      </c>
      <c r="D485">
        <v>6.13E-3</v>
      </c>
      <c r="E485">
        <v>0.5</v>
      </c>
      <c r="F485">
        <v>83225</v>
      </c>
      <c r="G485">
        <v>510</v>
      </c>
      <c r="H485">
        <v>82970</v>
      </c>
      <c r="I485">
        <v>2601789</v>
      </c>
      <c r="J485">
        <v>31.26</v>
      </c>
    </row>
    <row r="486" spans="1:10" x14ac:dyDescent="0.45">
      <c r="A486">
        <v>1937</v>
      </c>
      <c r="B486">
        <v>38</v>
      </c>
      <c r="C486">
        <v>6.5700000000000003E-3</v>
      </c>
      <c r="D486">
        <v>6.5500000000000003E-3</v>
      </c>
      <c r="E486">
        <v>0.5</v>
      </c>
      <c r="F486">
        <v>82715</v>
      </c>
      <c r="G486">
        <v>542</v>
      </c>
      <c r="H486">
        <v>82444</v>
      </c>
      <c r="I486">
        <v>2518820</v>
      </c>
      <c r="J486">
        <v>30.45</v>
      </c>
    </row>
    <row r="487" spans="1:10" x14ac:dyDescent="0.45">
      <c r="A487">
        <v>1937</v>
      </c>
      <c r="B487">
        <v>39</v>
      </c>
      <c r="C487">
        <v>7.0000000000000001E-3</v>
      </c>
      <c r="D487">
        <v>6.9800000000000001E-3</v>
      </c>
      <c r="E487">
        <v>0.5</v>
      </c>
      <c r="F487">
        <v>82173</v>
      </c>
      <c r="G487">
        <v>573</v>
      </c>
      <c r="H487">
        <v>81886</v>
      </c>
      <c r="I487">
        <v>2436376</v>
      </c>
      <c r="J487">
        <v>29.65</v>
      </c>
    </row>
    <row r="488" spans="1:10" x14ac:dyDescent="0.45">
      <c r="A488">
        <v>1937</v>
      </c>
      <c r="B488">
        <v>40</v>
      </c>
      <c r="C488">
        <v>7.4099999999999999E-3</v>
      </c>
      <c r="D488">
        <v>7.3899999999999999E-3</v>
      </c>
      <c r="E488">
        <v>0.5</v>
      </c>
      <c r="F488">
        <v>81600</v>
      </c>
      <c r="G488">
        <v>603</v>
      </c>
      <c r="H488">
        <v>81298</v>
      </c>
      <c r="I488">
        <v>2354489</v>
      </c>
      <c r="J488">
        <v>28.85</v>
      </c>
    </row>
    <row r="489" spans="1:10" x14ac:dyDescent="0.45">
      <c r="A489">
        <v>1937</v>
      </c>
      <c r="B489">
        <v>41</v>
      </c>
      <c r="C489">
        <v>7.8200000000000006E-3</v>
      </c>
      <c r="D489">
        <v>7.79E-3</v>
      </c>
      <c r="E489">
        <v>0.5</v>
      </c>
      <c r="F489">
        <v>80997</v>
      </c>
      <c r="G489">
        <v>631</v>
      </c>
      <c r="H489">
        <v>80681</v>
      </c>
      <c r="I489">
        <v>2273191</v>
      </c>
      <c r="J489">
        <v>28.07</v>
      </c>
    </row>
    <row r="490" spans="1:10" x14ac:dyDescent="0.45">
      <c r="A490">
        <v>1937</v>
      </c>
      <c r="B490">
        <v>42</v>
      </c>
      <c r="C490">
        <v>8.2400000000000008E-3</v>
      </c>
      <c r="D490">
        <v>8.2100000000000003E-3</v>
      </c>
      <c r="E490">
        <v>0.5</v>
      </c>
      <c r="F490">
        <v>80366</v>
      </c>
      <c r="G490">
        <v>660</v>
      </c>
      <c r="H490">
        <v>80036</v>
      </c>
      <c r="I490">
        <v>2192510</v>
      </c>
      <c r="J490">
        <v>27.28</v>
      </c>
    </row>
    <row r="491" spans="1:10" x14ac:dyDescent="0.45">
      <c r="A491">
        <v>1937</v>
      </c>
      <c r="B491">
        <v>43</v>
      </c>
      <c r="C491">
        <v>8.6999999999999994E-3</v>
      </c>
      <c r="D491">
        <v>8.6700000000000006E-3</v>
      </c>
      <c r="E491">
        <v>0.5</v>
      </c>
      <c r="F491">
        <v>79706</v>
      </c>
      <c r="G491">
        <v>691</v>
      </c>
      <c r="H491">
        <v>79361</v>
      </c>
      <c r="I491">
        <v>2112474</v>
      </c>
      <c r="J491">
        <v>26.5</v>
      </c>
    </row>
    <row r="492" spans="1:10" x14ac:dyDescent="0.45">
      <c r="A492">
        <v>1937</v>
      </c>
      <c r="B492">
        <v>44</v>
      </c>
      <c r="C492">
        <v>9.2300000000000004E-3</v>
      </c>
      <c r="D492">
        <v>9.1900000000000003E-3</v>
      </c>
      <c r="E492">
        <v>0.5</v>
      </c>
      <c r="F492">
        <v>79015</v>
      </c>
      <c r="G492">
        <v>726</v>
      </c>
      <c r="H492">
        <v>78652</v>
      </c>
      <c r="I492">
        <v>2033113</v>
      </c>
      <c r="J492">
        <v>25.73</v>
      </c>
    </row>
    <row r="493" spans="1:10" x14ac:dyDescent="0.45">
      <c r="A493">
        <v>1937</v>
      </c>
      <c r="B493">
        <v>45</v>
      </c>
      <c r="C493">
        <v>9.8700000000000003E-3</v>
      </c>
      <c r="D493">
        <v>9.8200000000000006E-3</v>
      </c>
      <c r="E493">
        <v>0.5</v>
      </c>
      <c r="F493">
        <v>78289</v>
      </c>
      <c r="G493">
        <v>769</v>
      </c>
      <c r="H493">
        <v>77904</v>
      </c>
      <c r="I493">
        <v>1954461</v>
      </c>
      <c r="J493">
        <v>24.96</v>
      </c>
    </row>
    <row r="494" spans="1:10" x14ac:dyDescent="0.45">
      <c r="A494">
        <v>1937</v>
      </c>
      <c r="B494">
        <v>46</v>
      </c>
      <c r="C494">
        <v>1.061E-2</v>
      </c>
      <c r="D494">
        <v>1.055E-2</v>
      </c>
      <c r="E494">
        <v>0.5</v>
      </c>
      <c r="F494">
        <v>77520</v>
      </c>
      <c r="G494">
        <v>818</v>
      </c>
      <c r="H494">
        <v>77111</v>
      </c>
      <c r="I494">
        <v>1876556</v>
      </c>
      <c r="J494">
        <v>24.21</v>
      </c>
    </row>
    <row r="495" spans="1:10" x14ac:dyDescent="0.45">
      <c r="A495">
        <v>1937</v>
      </c>
      <c r="B495">
        <v>47</v>
      </c>
      <c r="C495">
        <v>1.141E-2</v>
      </c>
      <c r="D495">
        <v>1.1350000000000001E-2</v>
      </c>
      <c r="E495">
        <v>0.5</v>
      </c>
      <c r="F495">
        <v>76702</v>
      </c>
      <c r="G495">
        <v>870</v>
      </c>
      <c r="H495">
        <v>76267</v>
      </c>
      <c r="I495">
        <v>1799445</v>
      </c>
      <c r="J495">
        <v>23.46</v>
      </c>
    </row>
    <row r="496" spans="1:10" x14ac:dyDescent="0.45">
      <c r="A496">
        <v>1937</v>
      </c>
      <c r="B496">
        <v>48</v>
      </c>
      <c r="C496">
        <v>1.2279999999999999E-2</v>
      </c>
      <c r="D496">
        <v>1.2200000000000001E-2</v>
      </c>
      <c r="E496">
        <v>0.5</v>
      </c>
      <c r="F496">
        <v>75832</v>
      </c>
      <c r="G496">
        <v>925</v>
      </c>
      <c r="H496">
        <v>75369</v>
      </c>
      <c r="I496">
        <v>1723178</v>
      </c>
      <c r="J496">
        <v>22.72</v>
      </c>
    </row>
    <row r="497" spans="1:10" x14ac:dyDescent="0.45">
      <c r="A497">
        <v>1937</v>
      </c>
      <c r="B497">
        <v>49</v>
      </c>
      <c r="C497">
        <v>1.3220000000000001E-2</v>
      </c>
      <c r="D497">
        <v>1.3140000000000001E-2</v>
      </c>
      <c r="E497">
        <v>0.5</v>
      </c>
      <c r="F497">
        <v>74907</v>
      </c>
      <c r="G497">
        <v>984</v>
      </c>
      <c r="H497">
        <v>74415</v>
      </c>
      <c r="I497">
        <v>1647809</v>
      </c>
      <c r="J497">
        <v>22</v>
      </c>
    </row>
    <row r="498" spans="1:10" x14ac:dyDescent="0.45">
      <c r="A498">
        <v>1937</v>
      </c>
      <c r="B498">
        <v>50</v>
      </c>
      <c r="C498">
        <v>1.4250000000000001E-2</v>
      </c>
      <c r="D498">
        <v>1.4149999999999999E-2</v>
      </c>
      <c r="E498">
        <v>0.5</v>
      </c>
      <c r="F498">
        <v>73923</v>
      </c>
      <c r="G498">
        <v>1046</v>
      </c>
      <c r="H498">
        <v>73400</v>
      </c>
      <c r="I498">
        <v>1573394</v>
      </c>
      <c r="J498">
        <v>21.28</v>
      </c>
    </row>
    <row r="499" spans="1:10" x14ac:dyDescent="0.45">
      <c r="A499">
        <v>1937</v>
      </c>
      <c r="B499">
        <v>51</v>
      </c>
      <c r="C499">
        <v>1.5339999999999999E-2</v>
      </c>
      <c r="D499">
        <v>1.5219999999999999E-2</v>
      </c>
      <c r="E499">
        <v>0.5</v>
      </c>
      <c r="F499">
        <v>72876</v>
      </c>
      <c r="G499">
        <v>1109</v>
      </c>
      <c r="H499">
        <v>72322</v>
      </c>
      <c r="I499">
        <v>1499994</v>
      </c>
      <c r="J499">
        <v>20.58</v>
      </c>
    </row>
    <row r="500" spans="1:10" x14ac:dyDescent="0.45">
      <c r="A500">
        <v>1937</v>
      </c>
      <c r="B500">
        <v>52</v>
      </c>
      <c r="C500">
        <v>1.6459999999999999E-2</v>
      </c>
      <c r="D500">
        <v>1.6330000000000001E-2</v>
      </c>
      <c r="E500">
        <v>0.5</v>
      </c>
      <c r="F500">
        <v>71767</v>
      </c>
      <c r="G500">
        <v>1172</v>
      </c>
      <c r="H500">
        <v>71182</v>
      </c>
      <c r="I500">
        <v>1427672</v>
      </c>
      <c r="J500">
        <v>19.89</v>
      </c>
    </row>
    <row r="501" spans="1:10" x14ac:dyDescent="0.45">
      <c r="A501">
        <v>1937</v>
      </c>
      <c r="B501">
        <v>53</v>
      </c>
      <c r="C501">
        <v>1.762E-2</v>
      </c>
      <c r="D501">
        <v>1.746E-2</v>
      </c>
      <c r="E501">
        <v>0.5</v>
      </c>
      <c r="F501">
        <v>70596</v>
      </c>
      <c r="G501">
        <v>1233</v>
      </c>
      <c r="H501">
        <v>69979</v>
      </c>
      <c r="I501">
        <v>1356491</v>
      </c>
      <c r="J501">
        <v>19.21</v>
      </c>
    </row>
    <row r="502" spans="1:10" x14ac:dyDescent="0.45">
      <c r="A502">
        <v>1937</v>
      </c>
      <c r="B502">
        <v>54</v>
      </c>
      <c r="C502">
        <v>1.8769999999999998E-2</v>
      </c>
      <c r="D502">
        <v>1.8599999999999998E-2</v>
      </c>
      <c r="E502">
        <v>0.5</v>
      </c>
      <c r="F502">
        <v>69363</v>
      </c>
      <c r="G502">
        <v>1290</v>
      </c>
      <c r="H502">
        <v>68718</v>
      </c>
      <c r="I502">
        <v>1286511</v>
      </c>
      <c r="J502">
        <v>18.55</v>
      </c>
    </row>
    <row r="503" spans="1:10" x14ac:dyDescent="0.45">
      <c r="A503">
        <v>1937</v>
      </c>
      <c r="B503">
        <v>55</v>
      </c>
      <c r="C503">
        <v>1.9900000000000001E-2</v>
      </c>
      <c r="D503">
        <v>1.9699999999999999E-2</v>
      </c>
      <c r="E503">
        <v>0.5</v>
      </c>
      <c r="F503">
        <v>68073</v>
      </c>
      <c r="G503">
        <v>1341</v>
      </c>
      <c r="H503">
        <v>67403</v>
      </c>
      <c r="I503">
        <v>1217793</v>
      </c>
      <c r="J503">
        <v>17.89</v>
      </c>
    </row>
    <row r="504" spans="1:10" x14ac:dyDescent="0.45">
      <c r="A504">
        <v>1937</v>
      </c>
      <c r="B504">
        <v>56</v>
      </c>
      <c r="C504">
        <v>2.1080000000000002E-2</v>
      </c>
      <c r="D504">
        <v>2.086E-2</v>
      </c>
      <c r="E504">
        <v>0.5</v>
      </c>
      <c r="F504">
        <v>66732</v>
      </c>
      <c r="G504">
        <v>1392</v>
      </c>
      <c r="H504">
        <v>66036</v>
      </c>
      <c r="I504">
        <v>1150391</v>
      </c>
      <c r="J504">
        <v>17.239999999999998</v>
      </c>
    </row>
    <row r="505" spans="1:10" x14ac:dyDescent="0.45">
      <c r="A505">
        <v>1937</v>
      </c>
      <c r="B505">
        <v>57</v>
      </c>
      <c r="C505">
        <v>2.2370000000000001E-2</v>
      </c>
      <c r="D505">
        <v>2.213E-2</v>
      </c>
      <c r="E505">
        <v>0.5</v>
      </c>
      <c r="F505">
        <v>65340</v>
      </c>
      <c r="G505">
        <v>1446</v>
      </c>
      <c r="H505">
        <v>64617</v>
      </c>
      <c r="I505">
        <v>1084355</v>
      </c>
      <c r="J505">
        <v>16.600000000000001</v>
      </c>
    </row>
    <row r="506" spans="1:10" x14ac:dyDescent="0.45">
      <c r="A506">
        <v>1937</v>
      </c>
      <c r="B506">
        <v>58</v>
      </c>
      <c r="C506">
        <v>2.383E-2</v>
      </c>
      <c r="D506">
        <v>2.3550000000000001E-2</v>
      </c>
      <c r="E506">
        <v>0.5</v>
      </c>
      <c r="F506">
        <v>63894</v>
      </c>
      <c r="G506">
        <v>1505</v>
      </c>
      <c r="H506">
        <v>63142</v>
      </c>
      <c r="I506">
        <v>1019738</v>
      </c>
      <c r="J506">
        <v>15.96</v>
      </c>
    </row>
    <row r="507" spans="1:10" x14ac:dyDescent="0.45">
      <c r="A507">
        <v>1937</v>
      </c>
      <c r="B507">
        <v>59</v>
      </c>
      <c r="C507">
        <v>2.5479999999999999E-2</v>
      </c>
      <c r="D507">
        <v>2.5159999999999998E-2</v>
      </c>
      <c r="E507">
        <v>0.5</v>
      </c>
      <c r="F507">
        <v>62390</v>
      </c>
      <c r="G507">
        <v>1570</v>
      </c>
      <c r="H507">
        <v>61605</v>
      </c>
      <c r="I507">
        <v>956596</v>
      </c>
      <c r="J507">
        <v>15.33</v>
      </c>
    </row>
    <row r="508" spans="1:10" x14ac:dyDescent="0.45">
      <c r="A508">
        <v>1937</v>
      </c>
      <c r="B508">
        <v>60</v>
      </c>
      <c r="C508">
        <v>2.7349999999999999E-2</v>
      </c>
      <c r="D508">
        <v>2.699E-2</v>
      </c>
      <c r="E508">
        <v>0.5</v>
      </c>
      <c r="F508">
        <v>60820</v>
      </c>
      <c r="G508">
        <v>1641</v>
      </c>
      <c r="H508">
        <v>59999</v>
      </c>
      <c r="I508">
        <v>894991</v>
      </c>
      <c r="J508">
        <v>14.72</v>
      </c>
    </row>
    <row r="509" spans="1:10" x14ac:dyDescent="0.45">
      <c r="A509">
        <v>1937</v>
      </c>
      <c r="B509">
        <v>61</v>
      </c>
      <c r="C509">
        <v>2.947E-2</v>
      </c>
      <c r="D509">
        <v>2.904E-2</v>
      </c>
      <c r="E509">
        <v>0.5</v>
      </c>
      <c r="F509">
        <v>59178</v>
      </c>
      <c r="G509">
        <v>1719</v>
      </c>
      <c r="H509">
        <v>58319</v>
      </c>
      <c r="I509">
        <v>834992</v>
      </c>
      <c r="J509">
        <v>14.11</v>
      </c>
    </row>
    <row r="510" spans="1:10" x14ac:dyDescent="0.45">
      <c r="A510">
        <v>1937</v>
      </c>
      <c r="B510">
        <v>62</v>
      </c>
      <c r="C510">
        <v>3.1850000000000003E-2</v>
      </c>
      <c r="D510">
        <v>3.1350000000000003E-2</v>
      </c>
      <c r="E510">
        <v>0.5</v>
      </c>
      <c r="F510">
        <v>57460</v>
      </c>
      <c r="G510">
        <v>1801</v>
      </c>
      <c r="H510">
        <v>56559</v>
      </c>
      <c r="I510">
        <v>776673</v>
      </c>
      <c r="J510">
        <v>13.52</v>
      </c>
    </row>
    <row r="511" spans="1:10" x14ac:dyDescent="0.45">
      <c r="A511">
        <v>1937</v>
      </c>
      <c r="B511">
        <v>63</v>
      </c>
      <c r="C511">
        <v>3.4529999999999998E-2</v>
      </c>
      <c r="D511">
        <v>3.3939999999999998E-2</v>
      </c>
      <c r="E511">
        <v>0.5</v>
      </c>
      <c r="F511">
        <v>55658</v>
      </c>
      <c r="G511">
        <v>1889</v>
      </c>
      <c r="H511">
        <v>54714</v>
      </c>
      <c r="I511">
        <v>720114</v>
      </c>
      <c r="J511">
        <v>12.94</v>
      </c>
    </row>
    <row r="512" spans="1:10" x14ac:dyDescent="0.45">
      <c r="A512">
        <v>1937</v>
      </c>
      <c r="B512">
        <v>64</v>
      </c>
      <c r="C512">
        <v>3.7560000000000003E-2</v>
      </c>
      <c r="D512">
        <v>3.687E-2</v>
      </c>
      <c r="E512">
        <v>0.5</v>
      </c>
      <c r="F512">
        <v>53769</v>
      </c>
      <c r="G512">
        <v>1982</v>
      </c>
      <c r="H512">
        <v>52778</v>
      </c>
      <c r="I512">
        <v>665400</v>
      </c>
      <c r="J512">
        <v>12.38</v>
      </c>
    </row>
    <row r="513" spans="1:10" x14ac:dyDescent="0.45">
      <c r="A513">
        <v>1937</v>
      </c>
      <c r="B513">
        <v>65</v>
      </c>
      <c r="C513">
        <v>4.095E-2</v>
      </c>
      <c r="D513">
        <v>4.0129999999999999E-2</v>
      </c>
      <c r="E513">
        <v>0.5</v>
      </c>
      <c r="F513">
        <v>51787</v>
      </c>
      <c r="G513">
        <v>2078</v>
      </c>
      <c r="H513">
        <v>50748</v>
      </c>
      <c r="I513">
        <v>612622</v>
      </c>
      <c r="J513">
        <v>11.83</v>
      </c>
    </row>
    <row r="514" spans="1:10" x14ac:dyDescent="0.45">
      <c r="A514">
        <v>1937</v>
      </c>
      <c r="B514">
        <v>66</v>
      </c>
      <c r="C514">
        <v>4.4409999999999998E-2</v>
      </c>
      <c r="D514">
        <v>4.3439999999999999E-2</v>
      </c>
      <c r="E514">
        <v>0.5</v>
      </c>
      <c r="F514">
        <v>49709</v>
      </c>
      <c r="G514">
        <v>2159</v>
      </c>
      <c r="H514">
        <v>48629</v>
      </c>
      <c r="I514">
        <v>561874</v>
      </c>
      <c r="J514">
        <v>11.3</v>
      </c>
    </row>
    <row r="515" spans="1:10" x14ac:dyDescent="0.45">
      <c r="A515">
        <v>1937</v>
      </c>
      <c r="B515">
        <v>67</v>
      </c>
      <c r="C515">
        <v>4.7800000000000002E-2</v>
      </c>
      <c r="D515">
        <v>4.6690000000000002E-2</v>
      </c>
      <c r="E515">
        <v>0.5</v>
      </c>
      <c r="F515">
        <v>47549</v>
      </c>
      <c r="G515">
        <v>2220</v>
      </c>
      <c r="H515">
        <v>46439</v>
      </c>
      <c r="I515">
        <v>513245</v>
      </c>
      <c r="J515">
        <v>10.79</v>
      </c>
    </row>
    <row r="516" spans="1:10" x14ac:dyDescent="0.45">
      <c r="A516">
        <v>1937</v>
      </c>
      <c r="B516">
        <v>68</v>
      </c>
      <c r="C516">
        <v>5.1090000000000003E-2</v>
      </c>
      <c r="D516">
        <v>4.9820000000000003E-2</v>
      </c>
      <c r="E516">
        <v>0.5</v>
      </c>
      <c r="F516">
        <v>45329</v>
      </c>
      <c r="G516">
        <v>2258</v>
      </c>
      <c r="H516">
        <v>44200</v>
      </c>
      <c r="I516">
        <v>466806</v>
      </c>
      <c r="J516">
        <v>10.3</v>
      </c>
    </row>
    <row r="517" spans="1:10" x14ac:dyDescent="0.45">
      <c r="A517">
        <v>1937</v>
      </c>
      <c r="B517">
        <v>69</v>
      </c>
      <c r="C517">
        <v>5.4280000000000002E-2</v>
      </c>
      <c r="D517">
        <v>5.2839999999999998E-2</v>
      </c>
      <c r="E517">
        <v>0.5</v>
      </c>
      <c r="F517">
        <v>43071</v>
      </c>
      <c r="G517">
        <v>2276</v>
      </c>
      <c r="H517">
        <v>41933</v>
      </c>
      <c r="I517">
        <v>422606</v>
      </c>
      <c r="J517">
        <v>9.81</v>
      </c>
    </row>
    <row r="518" spans="1:10" x14ac:dyDescent="0.45">
      <c r="A518">
        <v>1937</v>
      </c>
      <c r="B518">
        <v>70</v>
      </c>
      <c r="C518">
        <v>5.7549999999999997E-2</v>
      </c>
      <c r="D518">
        <v>5.5939999999999997E-2</v>
      </c>
      <c r="E518">
        <v>0.5</v>
      </c>
      <c r="F518">
        <v>40795</v>
      </c>
      <c r="G518">
        <v>2282</v>
      </c>
      <c r="H518">
        <v>39654</v>
      </c>
      <c r="I518">
        <v>380673</v>
      </c>
      <c r="J518">
        <v>9.33</v>
      </c>
    </row>
    <row r="519" spans="1:10" x14ac:dyDescent="0.45">
      <c r="A519">
        <v>1937</v>
      </c>
      <c r="B519">
        <v>71</v>
      </c>
      <c r="C519">
        <v>6.1650000000000003E-2</v>
      </c>
      <c r="D519">
        <v>5.9810000000000002E-2</v>
      </c>
      <c r="E519">
        <v>0.5</v>
      </c>
      <c r="F519">
        <v>38513</v>
      </c>
      <c r="G519">
        <v>2303</v>
      </c>
      <c r="H519">
        <v>37361</v>
      </c>
      <c r="I519">
        <v>341019</v>
      </c>
      <c r="J519">
        <v>8.85</v>
      </c>
    </row>
    <row r="520" spans="1:10" x14ac:dyDescent="0.45">
      <c r="A520">
        <v>1937</v>
      </c>
      <c r="B520">
        <v>72</v>
      </c>
      <c r="C520">
        <v>6.6970000000000002E-2</v>
      </c>
      <c r="D520">
        <v>6.4799999999999996E-2</v>
      </c>
      <c r="E520">
        <v>0.5</v>
      </c>
      <c r="F520">
        <v>36209</v>
      </c>
      <c r="G520">
        <v>2346</v>
      </c>
      <c r="H520">
        <v>35036</v>
      </c>
      <c r="I520">
        <v>303657</v>
      </c>
      <c r="J520">
        <v>8.39</v>
      </c>
    </row>
    <row r="521" spans="1:10" x14ac:dyDescent="0.45">
      <c r="A521">
        <v>1937</v>
      </c>
      <c r="B521">
        <v>73</v>
      </c>
      <c r="C521">
        <v>7.3770000000000002E-2</v>
      </c>
      <c r="D521">
        <v>7.1150000000000005E-2</v>
      </c>
      <c r="E521">
        <v>0.5</v>
      </c>
      <c r="F521">
        <v>33863</v>
      </c>
      <c r="G521">
        <v>2409</v>
      </c>
      <c r="H521">
        <v>32658</v>
      </c>
      <c r="I521">
        <v>268621</v>
      </c>
      <c r="J521">
        <v>7.93</v>
      </c>
    </row>
    <row r="522" spans="1:10" x14ac:dyDescent="0.45">
      <c r="A522">
        <v>1937</v>
      </c>
      <c r="B522">
        <v>74</v>
      </c>
      <c r="C522">
        <v>8.2189999999999999E-2</v>
      </c>
      <c r="D522">
        <v>7.8939999999999996E-2</v>
      </c>
      <c r="E522">
        <v>0.5</v>
      </c>
      <c r="F522">
        <v>31454</v>
      </c>
      <c r="G522">
        <v>2483</v>
      </c>
      <c r="H522">
        <v>30212</v>
      </c>
      <c r="I522">
        <v>235963</v>
      </c>
      <c r="J522">
        <v>7.5</v>
      </c>
    </row>
    <row r="523" spans="1:10" x14ac:dyDescent="0.45">
      <c r="A523">
        <v>1937</v>
      </c>
      <c r="B523">
        <v>75</v>
      </c>
      <c r="C523">
        <v>8.974E-2</v>
      </c>
      <c r="D523">
        <v>8.5889999999999994E-2</v>
      </c>
      <c r="E523">
        <v>0.5</v>
      </c>
      <c r="F523">
        <v>28971</v>
      </c>
      <c r="G523">
        <v>2488</v>
      </c>
      <c r="H523">
        <v>27727</v>
      </c>
      <c r="I523">
        <v>205751</v>
      </c>
      <c r="J523">
        <v>7.1</v>
      </c>
    </row>
    <row r="524" spans="1:10" x14ac:dyDescent="0.45">
      <c r="A524">
        <v>1937</v>
      </c>
      <c r="B524">
        <v>76</v>
      </c>
      <c r="C524">
        <v>9.8290000000000002E-2</v>
      </c>
      <c r="D524">
        <v>9.3689999999999996E-2</v>
      </c>
      <c r="E524">
        <v>0.5</v>
      </c>
      <c r="F524">
        <v>26482</v>
      </c>
      <c r="G524">
        <v>2481</v>
      </c>
      <c r="H524">
        <v>25242</v>
      </c>
      <c r="I524">
        <v>178024</v>
      </c>
      <c r="J524">
        <v>6.72</v>
      </c>
    </row>
    <row r="525" spans="1:10" x14ac:dyDescent="0.45">
      <c r="A525">
        <v>1937</v>
      </c>
      <c r="B525">
        <v>77</v>
      </c>
      <c r="C525">
        <v>0.10725</v>
      </c>
      <c r="D525">
        <v>0.10179000000000001</v>
      </c>
      <c r="E525">
        <v>0.5</v>
      </c>
      <c r="F525">
        <v>24001</v>
      </c>
      <c r="G525">
        <v>2443</v>
      </c>
      <c r="H525">
        <v>22780</v>
      </c>
      <c r="I525">
        <v>152782</v>
      </c>
      <c r="J525">
        <v>6.37</v>
      </c>
    </row>
    <row r="526" spans="1:10" x14ac:dyDescent="0.45">
      <c r="A526">
        <v>1937</v>
      </c>
      <c r="B526">
        <v>78</v>
      </c>
      <c r="C526">
        <v>0.11666</v>
      </c>
      <c r="D526">
        <v>0.11022999999999999</v>
      </c>
      <c r="E526">
        <v>0.5</v>
      </c>
      <c r="F526">
        <v>21558</v>
      </c>
      <c r="G526">
        <v>2376</v>
      </c>
      <c r="H526">
        <v>20370</v>
      </c>
      <c r="I526">
        <v>130002</v>
      </c>
      <c r="J526">
        <v>6.03</v>
      </c>
    </row>
    <row r="527" spans="1:10" x14ac:dyDescent="0.45">
      <c r="A527">
        <v>1937</v>
      </c>
      <c r="B527">
        <v>79</v>
      </c>
      <c r="C527">
        <v>0.126</v>
      </c>
      <c r="D527">
        <v>0.11853</v>
      </c>
      <c r="E527">
        <v>0.5</v>
      </c>
      <c r="F527">
        <v>19182</v>
      </c>
      <c r="G527">
        <v>2274</v>
      </c>
      <c r="H527">
        <v>18045</v>
      </c>
      <c r="I527">
        <v>109632</v>
      </c>
      <c r="J527">
        <v>5.72</v>
      </c>
    </row>
    <row r="528" spans="1:10" x14ac:dyDescent="0.45">
      <c r="A528">
        <v>1937</v>
      </c>
      <c r="B528">
        <v>80</v>
      </c>
      <c r="C528">
        <v>0.13305</v>
      </c>
      <c r="D528">
        <v>0.12475</v>
      </c>
      <c r="E528">
        <v>0.5</v>
      </c>
      <c r="F528">
        <v>16908</v>
      </c>
      <c r="G528">
        <v>2109</v>
      </c>
      <c r="H528">
        <v>15854</v>
      </c>
      <c r="I528">
        <v>91587</v>
      </c>
      <c r="J528">
        <v>5.42</v>
      </c>
    </row>
    <row r="529" spans="1:10" x14ac:dyDescent="0.45">
      <c r="A529">
        <v>1937</v>
      </c>
      <c r="B529">
        <v>81</v>
      </c>
      <c r="C529">
        <v>0.14321999999999999</v>
      </c>
      <c r="D529">
        <v>0.13364999999999999</v>
      </c>
      <c r="E529">
        <v>0.5</v>
      </c>
      <c r="F529">
        <v>14799</v>
      </c>
      <c r="G529">
        <v>1978</v>
      </c>
      <c r="H529">
        <v>13810</v>
      </c>
      <c r="I529">
        <v>75734</v>
      </c>
      <c r="J529">
        <v>5.12</v>
      </c>
    </row>
    <row r="530" spans="1:10" x14ac:dyDescent="0.45">
      <c r="A530">
        <v>1937</v>
      </c>
      <c r="B530">
        <v>82</v>
      </c>
      <c r="C530">
        <v>0.15531</v>
      </c>
      <c r="D530">
        <v>0.14412</v>
      </c>
      <c r="E530">
        <v>0.5</v>
      </c>
      <c r="F530">
        <v>12821</v>
      </c>
      <c r="G530">
        <v>1848</v>
      </c>
      <c r="H530">
        <v>11897</v>
      </c>
      <c r="I530">
        <v>61924</v>
      </c>
      <c r="J530">
        <v>4.83</v>
      </c>
    </row>
    <row r="531" spans="1:10" x14ac:dyDescent="0.45">
      <c r="A531">
        <v>1937</v>
      </c>
      <c r="B531">
        <v>83</v>
      </c>
      <c r="C531">
        <v>0.16916</v>
      </c>
      <c r="D531">
        <v>0.15597</v>
      </c>
      <c r="E531">
        <v>0.5</v>
      </c>
      <c r="F531">
        <v>10973</v>
      </c>
      <c r="G531">
        <v>1711</v>
      </c>
      <c r="H531">
        <v>10118</v>
      </c>
      <c r="I531">
        <v>50026</v>
      </c>
      <c r="J531">
        <v>4.5599999999999996</v>
      </c>
    </row>
    <row r="532" spans="1:10" x14ac:dyDescent="0.45">
      <c r="A532">
        <v>1937</v>
      </c>
      <c r="B532">
        <v>84</v>
      </c>
      <c r="C532">
        <v>0.18401999999999999</v>
      </c>
      <c r="D532">
        <v>0.16852</v>
      </c>
      <c r="E532">
        <v>0.5</v>
      </c>
      <c r="F532">
        <v>9262</v>
      </c>
      <c r="G532">
        <v>1561</v>
      </c>
      <c r="H532">
        <v>8481</v>
      </c>
      <c r="I532">
        <v>39909</v>
      </c>
      <c r="J532">
        <v>4.3099999999999996</v>
      </c>
    </row>
    <row r="533" spans="1:10" x14ac:dyDescent="0.45">
      <c r="A533">
        <v>1937</v>
      </c>
      <c r="B533">
        <v>85</v>
      </c>
      <c r="C533">
        <v>0.19925000000000001</v>
      </c>
      <c r="D533">
        <v>0.1812</v>
      </c>
      <c r="E533">
        <v>0.5</v>
      </c>
      <c r="F533">
        <v>7701</v>
      </c>
      <c r="G533">
        <v>1395</v>
      </c>
      <c r="H533">
        <v>7003</v>
      </c>
      <c r="I533">
        <v>31427</v>
      </c>
      <c r="J533">
        <v>4.08</v>
      </c>
    </row>
    <row r="534" spans="1:10" x14ac:dyDescent="0.45">
      <c r="A534">
        <v>1937</v>
      </c>
      <c r="B534">
        <v>86</v>
      </c>
      <c r="C534">
        <v>0.21437999999999999</v>
      </c>
      <c r="D534">
        <v>0.19363</v>
      </c>
      <c r="E534">
        <v>0.5</v>
      </c>
      <c r="F534">
        <v>6306</v>
      </c>
      <c r="G534">
        <v>1221</v>
      </c>
      <c r="H534">
        <v>5695</v>
      </c>
      <c r="I534">
        <v>24424</v>
      </c>
      <c r="J534">
        <v>3.87</v>
      </c>
    </row>
    <row r="535" spans="1:10" x14ac:dyDescent="0.45">
      <c r="A535">
        <v>1937</v>
      </c>
      <c r="B535">
        <v>87</v>
      </c>
      <c r="C535">
        <v>0.22993</v>
      </c>
      <c r="D535">
        <v>0.20621999999999999</v>
      </c>
      <c r="E535">
        <v>0.5</v>
      </c>
      <c r="F535">
        <v>5085</v>
      </c>
      <c r="G535">
        <v>1049</v>
      </c>
      <c r="H535">
        <v>4560</v>
      </c>
      <c r="I535">
        <v>18729</v>
      </c>
      <c r="J535">
        <v>3.68</v>
      </c>
    </row>
    <row r="536" spans="1:10" x14ac:dyDescent="0.45">
      <c r="A536">
        <v>1937</v>
      </c>
      <c r="B536">
        <v>88</v>
      </c>
      <c r="C536">
        <v>0.24632999999999999</v>
      </c>
      <c r="D536">
        <v>0.21931999999999999</v>
      </c>
      <c r="E536">
        <v>0.5</v>
      </c>
      <c r="F536">
        <v>4036</v>
      </c>
      <c r="G536">
        <v>885</v>
      </c>
      <c r="H536">
        <v>3594</v>
      </c>
      <c r="I536">
        <v>14168</v>
      </c>
      <c r="J536">
        <v>3.51</v>
      </c>
    </row>
    <row r="537" spans="1:10" x14ac:dyDescent="0.45">
      <c r="A537">
        <v>1937</v>
      </c>
      <c r="B537">
        <v>89</v>
      </c>
      <c r="C537">
        <v>0.26286999999999999</v>
      </c>
      <c r="D537">
        <v>0.23233000000000001</v>
      </c>
      <c r="E537">
        <v>0.5</v>
      </c>
      <c r="F537">
        <v>3151</v>
      </c>
      <c r="G537">
        <v>732</v>
      </c>
      <c r="H537">
        <v>2785</v>
      </c>
      <c r="I537">
        <v>10575</v>
      </c>
      <c r="J537">
        <v>3.36</v>
      </c>
    </row>
    <row r="538" spans="1:10" x14ac:dyDescent="0.45">
      <c r="A538">
        <v>1937</v>
      </c>
      <c r="B538">
        <v>90</v>
      </c>
      <c r="C538">
        <v>0.27854000000000001</v>
      </c>
      <c r="D538">
        <v>0.24449000000000001</v>
      </c>
      <c r="E538">
        <v>0.5</v>
      </c>
      <c r="F538">
        <v>2419</v>
      </c>
      <c r="G538">
        <v>591</v>
      </c>
      <c r="H538">
        <v>2123</v>
      </c>
      <c r="I538">
        <v>7790</v>
      </c>
      <c r="J538">
        <v>3.22</v>
      </c>
    </row>
    <row r="539" spans="1:10" x14ac:dyDescent="0.45">
      <c r="A539">
        <v>1937</v>
      </c>
      <c r="B539">
        <v>91</v>
      </c>
      <c r="C539">
        <v>0.29141</v>
      </c>
      <c r="D539">
        <v>0.25435000000000002</v>
      </c>
      <c r="E539">
        <v>0.5</v>
      </c>
      <c r="F539">
        <v>1827</v>
      </c>
      <c r="G539">
        <v>465</v>
      </c>
      <c r="H539">
        <v>1595</v>
      </c>
      <c r="I539">
        <v>5667</v>
      </c>
      <c r="J539">
        <v>3.1</v>
      </c>
    </row>
    <row r="540" spans="1:10" x14ac:dyDescent="0.45">
      <c r="A540">
        <v>1937</v>
      </c>
      <c r="B540">
        <v>92</v>
      </c>
      <c r="C540">
        <v>0.30035000000000001</v>
      </c>
      <c r="D540">
        <v>0.26112999999999997</v>
      </c>
      <c r="E540">
        <v>0.5</v>
      </c>
      <c r="F540">
        <v>1363</v>
      </c>
      <c r="G540">
        <v>356</v>
      </c>
      <c r="H540">
        <v>1185</v>
      </c>
      <c r="I540">
        <v>4072</v>
      </c>
      <c r="J540">
        <v>2.99</v>
      </c>
    </row>
    <row r="541" spans="1:10" x14ac:dyDescent="0.45">
      <c r="A541">
        <v>1937</v>
      </c>
      <c r="B541">
        <v>93</v>
      </c>
      <c r="C541">
        <v>0.30482999999999999</v>
      </c>
      <c r="D541">
        <v>0.26451000000000002</v>
      </c>
      <c r="E541">
        <v>0.5</v>
      </c>
      <c r="F541">
        <v>1007</v>
      </c>
      <c r="G541">
        <v>266</v>
      </c>
      <c r="H541">
        <v>874</v>
      </c>
      <c r="I541">
        <v>2887</v>
      </c>
      <c r="J541">
        <v>2.87</v>
      </c>
    </row>
    <row r="542" spans="1:10" x14ac:dyDescent="0.45">
      <c r="A542">
        <v>1937</v>
      </c>
      <c r="B542">
        <v>94</v>
      </c>
      <c r="C542">
        <v>0.30841000000000002</v>
      </c>
      <c r="D542">
        <v>0.26721</v>
      </c>
      <c r="E542">
        <v>0.5</v>
      </c>
      <c r="F542">
        <v>741</v>
      </c>
      <c r="G542">
        <v>198</v>
      </c>
      <c r="H542">
        <v>642</v>
      </c>
      <c r="I542">
        <v>2013</v>
      </c>
      <c r="J542">
        <v>2.72</v>
      </c>
    </row>
    <row r="543" spans="1:10" x14ac:dyDescent="0.45">
      <c r="A543">
        <v>1937</v>
      </c>
      <c r="B543">
        <v>95</v>
      </c>
      <c r="C543">
        <v>0.35913</v>
      </c>
      <c r="D543">
        <v>0.30446000000000001</v>
      </c>
      <c r="E543">
        <v>0.5</v>
      </c>
      <c r="F543">
        <v>543</v>
      </c>
      <c r="G543">
        <v>165</v>
      </c>
      <c r="H543">
        <v>460</v>
      </c>
      <c r="I543">
        <v>1372</v>
      </c>
      <c r="J543">
        <v>2.5299999999999998</v>
      </c>
    </row>
    <row r="544" spans="1:10" x14ac:dyDescent="0.45">
      <c r="A544">
        <v>1937</v>
      </c>
      <c r="B544">
        <v>96</v>
      </c>
      <c r="C544">
        <v>0.37883</v>
      </c>
      <c r="D544">
        <v>0.31850000000000001</v>
      </c>
      <c r="E544">
        <v>0.5</v>
      </c>
      <c r="F544">
        <v>377</v>
      </c>
      <c r="G544">
        <v>120</v>
      </c>
      <c r="H544">
        <v>317</v>
      </c>
      <c r="I544">
        <v>912</v>
      </c>
      <c r="J544">
        <v>2.42</v>
      </c>
    </row>
    <row r="545" spans="1:10" x14ac:dyDescent="0.45">
      <c r="A545">
        <v>1937</v>
      </c>
      <c r="B545">
        <v>97</v>
      </c>
      <c r="C545">
        <v>0.39895000000000003</v>
      </c>
      <c r="D545">
        <v>0.33260000000000001</v>
      </c>
      <c r="E545">
        <v>0.5</v>
      </c>
      <c r="F545">
        <v>257</v>
      </c>
      <c r="G545">
        <v>86</v>
      </c>
      <c r="H545">
        <v>214</v>
      </c>
      <c r="I545">
        <v>594</v>
      </c>
      <c r="J545">
        <v>2.31</v>
      </c>
    </row>
    <row r="546" spans="1:10" x14ac:dyDescent="0.45">
      <c r="A546">
        <v>1937</v>
      </c>
      <c r="B546">
        <v>98</v>
      </c>
      <c r="C546">
        <v>0.41941000000000001</v>
      </c>
      <c r="D546">
        <v>0.34670000000000001</v>
      </c>
      <c r="E546">
        <v>0.5</v>
      </c>
      <c r="F546">
        <v>172</v>
      </c>
      <c r="G546">
        <v>60</v>
      </c>
      <c r="H546">
        <v>142</v>
      </c>
      <c r="I546">
        <v>380</v>
      </c>
      <c r="J546">
        <v>2.21</v>
      </c>
    </row>
    <row r="547" spans="1:10" x14ac:dyDescent="0.45">
      <c r="A547">
        <v>1937</v>
      </c>
      <c r="B547">
        <v>99</v>
      </c>
      <c r="C547">
        <v>0.44014999999999999</v>
      </c>
      <c r="D547">
        <v>0.36075000000000002</v>
      </c>
      <c r="E547">
        <v>0.5</v>
      </c>
      <c r="F547">
        <v>112</v>
      </c>
      <c r="G547">
        <v>40</v>
      </c>
      <c r="H547">
        <v>92</v>
      </c>
      <c r="I547">
        <v>238</v>
      </c>
      <c r="J547">
        <v>2.12</v>
      </c>
    </row>
    <row r="548" spans="1:10" x14ac:dyDescent="0.45">
      <c r="A548">
        <v>1937</v>
      </c>
      <c r="B548">
        <v>100</v>
      </c>
      <c r="C548">
        <v>0.46110000000000001</v>
      </c>
      <c r="D548">
        <v>0.37470999999999999</v>
      </c>
      <c r="E548">
        <v>0.5</v>
      </c>
      <c r="F548">
        <v>72</v>
      </c>
      <c r="G548">
        <v>27</v>
      </c>
      <c r="H548">
        <v>58</v>
      </c>
      <c r="I548">
        <v>146</v>
      </c>
      <c r="J548">
        <v>2.04</v>
      </c>
    </row>
    <row r="549" spans="1:10" x14ac:dyDescent="0.45">
      <c r="A549">
        <v>1937</v>
      </c>
      <c r="B549">
        <v>101</v>
      </c>
      <c r="C549">
        <v>0.48219000000000001</v>
      </c>
      <c r="D549">
        <v>0.38851999999999998</v>
      </c>
      <c r="E549">
        <v>0.5</v>
      </c>
      <c r="F549">
        <v>45</v>
      </c>
      <c r="G549">
        <v>17</v>
      </c>
      <c r="H549">
        <v>36</v>
      </c>
      <c r="I549">
        <v>88</v>
      </c>
      <c r="J549">
        <v>1.96</v>
      </c>
    </row>
    <row r="550" spans="1:10" x14ac:dyDescent="0.45">
      <c r="A550">
        <v>1937</v>
      </c>
      <c r="B550">
        <v>102</v>
      </c>
      <c r="C550">
        <v>0.50334000000000001</v>
      </c>
      <c r="D550">
        <v>0.40212999999999999</v>
      </c>
      <c r="E550">
        <v>0.5</v>
      </c>
      <c r="F550">
        <v>27</v>
      </c>
      <c r="G550">
        <v>11</v>
      </c>
      <c r="H550">
        <v>22</v>
      </c>
      <c r="I550">
        <v>52</v>
      </c>
      <c r="J550">
        <v>1.89</v>
      </c>
    </row>
    <row r="551" spans="1:10" x14ac:dyDescent="0.45">
      <c r="A551">
        <v>1937</v>
      </c>
      <c r="B551">
        <v>103</v>
      </c>
      <c r="C551">
        <v>0.52447999999999995</v>
      </c>
      <c r="D551">
        <v>0.41552</v>
      </c>
      <c r="E551">
        <v>0.5</v>
      </c>
      <c r="F551">
        <v>16</v>
      </c>
      <c r="G551">
        <v>7</v>
      </c>
      <c r="H551">
        <v>13</v>
      </c>
      <c r="I551">
        <v>30</v>
      </c>
      <c r="J551">
        <v>1.82</v>
      </c>
    </row>
    <row r="552" spans="1:10" x14ac:dyDescent="0.45">
      <c r="A552">
        <v>1937</v>
      </c>
      <c r="B552">
        <v>104</v>
      </c>
      <c r="C552">
        <v>0.54552999999999996</v>
      </c>
      <c r="D552">
        <v>0.42862</v>
      </c>
      <c r="E552">
        <v>0.5</v>
      </c>
      <c r="F552">
        <v>10</v>
      </c>
      <c r="G552">
        <v>4</v>
      </c>
      <c r="H552">
        <v>8</v>
      </c>
      <c r="I552">
        <v>17</v>
      </c>
      <c r="J552">
        <v>1.76</v>
      </c>
    </row>
    <row r="553" spans="1:10" x14ac:dyDescent="0.45">
      <c r="A553">
        <v>1937</v>
      </c>
      <c r="B553">
        <v>105</v>
      </c>
      <c r="C553">
        <v>0.56642999999999999</v>
      </c>
      <c r="D553">
        <v>0.44141000000000002</v>
      </c>
      <c r="E553">
        <v>0.5</v>
      </c>
      <c r="F553">
        <v>5</v>
      </c>
      <c r="G553">
        <v>2</v>
      </c>
      <c r="H553">
        <v>4</v>
      </c>
      <c r="I553">
        <v>9</v>
      </c>
      <c r="J553">
        <v>1.7</v>
      </c>
    </row>
    <row r="554" spans="1:10" x14ac:dyDescent="0.45">
      <c r="A554">
        <v>1937</v>
      </c>
      <c r="B554">
        <v>106</v>
      </c>
      <c r="C554">
        <v>0.58708000000000005</v>
      </c>
      <c r="D554">
        <v>0.45385999999999999</v>
      </c>
      <c r="E554">
        <v>0.5</v>
      </c>
      <c r="F554">
        <v>3</v>
      </c>
      <c r="G554">
        <v>1</v>
      </c>
      <c r="H554">
        <v>2</v>
      </c>
      <c r="I554">
        <v>5</v>
      </c>
      <c r="J554">
        <v>1.65</v>
      </c>
    </row>
    <row r="555" spans="1:10" x14ac:dyDescent="0.45">
      <c r="A555">
        <v>1937</v>
      </c>
      <c r="B555">
        <v>107</v>
      </c>
      <c r="C555">
        <v>0.60743999999999998</v>
      </c>
      <c r="D555">
        <v>0.46593000000000001</v>
      </c>
      <c r="E555">
        <v>0.5</v>
      </c>
      <c r="F555">
        <v>2</v>
      </c>
      <c r="G555">
        <v>1</v>
      </c>
      <c r="H555">
        <v>1</v>
      </c>
      <c r="I555">
        <v>3</v>
      </c>
      <c r="J555">
        <v>1.6</v>
      </c>
    </row>
    <row r="556" spans="1:10" x14ac:dyDescent="0.45">
      <c r="A556">
        <v>1937</v>
      </c>
      <c r="B556">
        <v>108</v>
      </c>
      <c r="C556">
        <v>0.62743000000000004</v>
      </c>
      <c r="D556">
        <v>0.47760000000000002</v>
      </c>
      <c r="E556">
        <v>0.5</v>
      </c>
      <c r="F556">
        <v>1</v>
      </c>
      <c r="G556">
        <v>0</v>
      </c>
      <c r="H556">
        <v>1</v>
      </c>
      <c r="I556">
        <v>1</v>
      </c>
      <c r="J556">
        <v>1.56</v>
      </c>
    </row>
    <row r="557" spans="1:10" x14ac:dyDescent="0.45">
      <c r="A557">
        <v>1937</v>
      </c>
      <c r="B557">
        <v>109</v>
      </c>
      <c r="C557">
        <v>0.64698999999999995</v>
      </c>
      <c r="D557">
        <v>0.48885000000000001</v>
      </c>
      <c r="E557">
        <v>0.5</v>
      </c>
      <c r="F557">
        <v>0</v>
      </c>
      <c r="G557">
        <v>0</v>
      </c>
      <c r="H557">
        <v>0</v>
      </c>
      <c r="I557">
        <v>1</v>
      </c>
      <c r="J557">
        <v>1.52</v>
      </c>
    </row>
    <row r="558" spans="1:10" x14ac:dyDescent="0.45">
      <c r="A558">
        <v>1937</v>
      </c>
      <c r="B558" t="s">
        <v>20</v>
      </c>
      <c r="C558">
        <v>0.66608000000000001</v>
      </c>
      <c r="D558">
        <v>1</v>
      </c>
      <c r="E558">
        <v>1.5</v>
      </c>
      <c r="F558">
        <v>0</v>
      </c>
      <c r="G558">
        <v>0</v>
      </c>
      <c r="H558">
        <v>0</v>
      </c>
      <c r="I558">
        <v>0</v>
      </c>
      <c r="J558">
        <v>1.5</v>
      </c>
    </row>
    <row r="559" spans="1:10" x14ac:dyDescent="0.45">
      <c r="A559">
        <v>1938</v>
      </c>
      <c r="B559">
        <v>0</v>
      </c>
      <c r="C559">
        <v>6.4689999999999998E-2</v>
      </c>
      <c r="D559">
        <v>6.1650000000000003E-2</v>
      </c>
      <c r="E559">
        <v>0.24</v>
      </c>
      <c r="F559">
        <v>100000</v>
      </c>
      <c r="G559">
        <v>6165</v>
      </c>
      <c r="H559">
        <v>95310</v>
      </c>
      <c r="I559">
        <v>6045599</v>
      </c>
      <c r="J559">
        <v>60.46</v>
      </c>
    </row>
    <row r="560" spans="1:10" x14ac:dyDescent="0.45">
      <c r="A560">
        <v>1938</v>
      </c>
      <c r="B560">
        <v>1</v>
      </c>
      <c r="C560">
        <v>8.2400000000000008E-3</v>
      </c>
      <c r="D560">
        <v>8.2100000000000003E-3</v>
      </c>
      <c r="E560">
        <v>0.5</v>
      </c>
      <c r="F560">
        <v>93835</v>
      </c>
      <c r="G560">
        <v>770</v>
      </c>
      <c r="H560">
        <v>93450</v>
      </c>
      <c r="I560">
        <v>5950290</v>
      </c>
      <c r="J560">
        <v>63.41</v>
      </c>
    </row>
    <row r="561" spans="1:10" x14ac:dyDescent="0.45">
      <c r="A561">
        <v>1938</v>
      </c>
      <c r="B561">
        <v>2</v>
      </c>
      <c r="C561">
        <v>3.8E-3</v>
      </c>
      <c r="D561">
        <v>3.79E-3</v>
      </c>
      <c r="E561">
        <v>0.5</v>
      </c>
      <c r="F561">
        <v>93065</v>
      </c>
      <c r="G561">
        <v>353</v>
      </c>
      <c r="H561">
        <v>92888</v>
      </c>
      <c r="I561">
        <v>5856840</v>
      </c>
      <c r="J561">
        <v>62.93</v>
      </c>
    </row>
    <row r="562" spans="1:10" x14ac:dyDescent="0.45">
      <c r="A562">
        <v>1938</v>
      </c>
      <c r="B562">
        <v>3</v>
      </c>
      <c r="C562">
        <v>2.65E-3</v>
      </c>
      <c r="D562">
        <v>2.65E-3</v>
      </c>
      <c r="E562">
        <v>0.5</v>
      </c>
      <c r="F562">
        <v>92712</v>
      </c>
      <c r="G562">
        <v>245</v>
      </c>
      <c r="H562">
        <v>92589</v>
      </c>
      <c r="I562">
        <v>5763952</v>
      </c>
      <c r="J562">
        <v>62.17</v>
      </c>
    </row>
    <row r="563" spans="1:10" x14ac:dyDescent="0.45">
      <c r="A563">
        <v>1938</v>
      </c>
      <c r="B563">
        <v>4</v>
      </c>
      <c r="C563">
        <v>2.0699999999999998E-3</v>
      </c>
      <c r="D563">
        <v>2.0699999999999998E-3</v>
      </c>
      <c r="E563">
        <v>0.5</v>
      </c>
      <c r="F563">
        <v>92467</v>
      </c>
      <c r="G563">
        <v>191</v>
      </c>
      <c r="H563">
        <v>92371</v>
      </c>
      <c r="I563">
        <v>5671362</v>
      </c>
      <c r="J563">
        <v>61.33</v>
      </c>
    </row>
    <row r="564" spans="1:10" x14ac:dyDescent="0.45">
      <c r="A564">
        <v>1938</v>
      </c>
      <c r="B564">
        <v>5</v>
      </c>
      <c r="C564">
        <v>1.6999999999999999E-3</v>
      </c>
      <c r="D564">
        <v>1.6999999999999999E-3</v>
      </c>
      <c r="E564">
        <v>0.5</v>
      </c>
      <c r="F564">
        <v>92275</v>
      </c>
      <c r="G564">
        <v>157</v>
      </c>
      <c r="H564">
        <v>92197</v>
      </c>
      <c r="I564">
        <v>5578992</v>
      </c>
      <c r="J564">
        <v>60.46</v>
      </c>
    </row>
    <row r="565" spans="1:10" x14ac:dyDescent="0.45">
      <c r="A565">
        <v>1938</v>
      </c>
      <c r="B565">
        <v>6</v>
      </c>
      <c r="C565">
        <v>1.5499999999999999E-3</v>
      </c>
      <c r="D565">
        <v>1.5499999999999999E-3</v>
      </c>
      <c r="E565">
        <v>0.5</v>
      </c>
      <c r="F565">
        <v>92118</v>
      </c>
      <c r="G565">
        <v>143</v>
      </c>
      <c r="H565">
        <v>92047</v>
      </c>
      <c r="I565">
        <v>5486795</v>
      </c>
      <c r="J565">
        <v>59.56</v>
      </c>
    </row>
    <row r="566" spans="1:10" x14ac:dyDescent="0.45">
      <c r="A566">
        <v>1938</v>
      </c>
      <c r="B566">
        <v>7</v>
      </c>
      <c r="C566">
        <v>1.42E-3</v>
      </c>
      <c r="D566">
        <v>1.42E-3</v>
      </c>
      <c r="E566">
        <v>0.5</v>
      </c>
      <c r="F566">
        <v>91975</v>
      </c>
      <c r="G566">
        <v>131</v>
      </c>
      <c r="H566">
        <v>91910</v>
      </c>
      <c r="I566">
        <v>5394748</v>
      </c>
      <c r="J566">
        <v>58.65</v>
      </c>
    </row>
    <row r="567" spans="1:10" x14ac:dyDescent="0.45">
      <c r="A567">
        <v>1938</v>
      </c>
      <c r="B567">
        <v>8</v>
      </c>
      <c r="C567">
        <v>1.32E-3</v>
      </c>
      <c r="D567">
        <v>1.32E-3</v>
      </c>
      <c r="E567">
        <v>0.5</v>
      </c>
      <c r="F567">
        <v>91845</v>
      </c>
      <c r="G567">
        <v>121</v>
      </c>
      <c r="H567">
        <v>91784</v>
      </c>
      <c r="I567">
        <v>5302838</v>
      </c>
      <c r="J567">
        <v>57.74</v>
      </c>
    </row>
    <row r="568" spans="1:10" x14ac:dyDescent="0.45">
      <c r="A568">
        <v>1938</v>
      </c>
      <c r="B568">
        <v>9</v>
      </c>
      <c r="C568">
        <v>1.23E-3</v>
      </c>
      <c r="D568">
        <v>1.23E-3</v>
      </c>
      <c r="E568">
        <v>0.5</v>
      </c>
      <c r="F568">
        <v>91724</v>
      </c>
      <c r="G568">
        <v>113</v>
      </c>
      <c r="H568">
        <v>91667</v>
      </c>
      <c r="I568">
        <v>5211054</v>
      </c>
      <c r="J568">
        <v>56.81</v>
      </c>
    </row>
    <row r="569" spans="1:10" x14ac:dyDescent="0.45">
      <c r="A569">
        <v>1938</v>
      </c>
      <c r="B569">
        <v>10</v>
      </c>
      <c r="C569">
        <v>1.16E-3</v>
      </c>
      <c r="D569">
        <v>1.16E-3</v>
      </c>
      <c r="E569">
        <v>0.5</v>
      </c>
      <c r="F569">
        <v>91611</v>
      </c>
      <c r="G569">
        <v>106</v>
      </c>
      <c r="H569">
        <v>91558</v>
      </c>
      <c r="I569">
        <v>5119387</v>
      </c>
      <c r="J569">
        <v>55.88</v>
      </c>
    </row>
    <row r="570" spans="1:10" x14ac:dyDescent="0.45">
      <c r="A570">
        <v>1938</v>
      </c>
      <c r="B570">
        <v>11</v>
      </c>
      <c r="C570">
        <v>1.15E-3</v>
      </c>
      <c r="D570">
        <v>1.15E-3</v>
      </c>
      <c r="E570">
        <v>0.5</v>
      </c>
      <c r="F570">
        <v>91505</v>
      </c>
      <c r="G570">
        <v>105</v>
      </c>
      <c r="H570">
        <v>91452</v>
      </c>
      <c r="I570">
        <v>5027829</v>
      </c>
      <c r="J570">
        <v>54.95</v>
      </c>
    </row>
    <row r="571" spans="1:10" x14ac:dyDescent="0.45">
      <c r="A571">
        <v>1938</v>
      </c>
      <c r="B571">
        <v>12</v>
      </c>
      <c r="C571">
        <v>1.2099999999999999E-3</v>
      </c>
      <c r="D571">
        <v>1.2099999999999999E-3</v>
      </c>
      <c r="E571">
        <v>0.5</v>
      </c>
      <c r="F571">
        <v>91399</v>
      </c>
      <c r="G571">
        <v>110</v>
      </c>
      <c r="H571">
        <v>91344</v>
      </c>
      <c r="I571">
        <v>4936377</v>
      </c>
      <c r="J571">
        <v>54.01</v>
      </c>
    </row>
    <row r="572" spans="1:10" x14ac:dyDescent="0.45">
      <c r="A572">
        <v>1938</v>
      </c>
      <c r="B572">
        <v>13</v>
      </c>
      <c r="C572">
        <v>1.32E-3</v>
      </c>
      <c r="D572">
        <v>1.32E-3</v>
      </c>
      <c r="E572">
        <v>0.5</v>
      </c>
      <c r="F572">
        <v>91289</v>
      </c>
      <c r="G572">
        <v>121</v>
      </c>
      <c r="H572">
        <v>91229</v>
      </c>
      <c r="I572">
        <v>4845033</v>
      </c>
      <c r="J572">
        <v>53.07</v>
      </c>
    </row>
    <row r="573" spans="1:10" x14ac:dyDescent="0.45">
      <c r="A573">
        <v>1938</v>
      </c>
      <c r="B573">
        <v>14</v>
      </c>
      <c r="C573">
        <v>1.5E-3</v>
      </c>
      <c r="D573">
        <v>1.5E-3</v>
      </c>
      <c r="E573">
        <v>0.5</v>
      </c>
      <c r="F573">
        <v>91168</v>
      </c>
      <c r="G573">
        <v>137</v>
      </c>
      <c r="H573">
        <v>91100</v>
      </c>
      <c r="I573">
        <v>4753804</v>
      </c>
      <c r="J573">
        <v>52.14</v>
      </c>
    </row>
    <row r="574" spans="1:10" x14ac:dyDescent="0.45">
      <c r="A574">
        <v>1938</v>
      </c>
      <c r="B574">
        <v>15</v>
      </c>
      <c r="C574">
        <v>1.72E-3</v>
      </c>
      <c r="D574">
        <v>1.72E-3</v>
      </c>
      <c r="E574">
        <v>0.5</v>
      </c>
      <c r="F574">
        <v>91032</v>
      </c>
      <c r="G574">
        <v>156</v>
      </c>
      <c r="H574">
        <v>90954</v>
      </c>
      <c r="I574">
        <v>4662704</v>
      </c>
      <c r="J574">
        <v>51.22</v>
      </c>
    </row>
    <row r="575" spans="1:10" x14ac:dyDescent="0.45">
      <c r="A575">
        <v>1938</v>
      </c>
      <c r="B575">
        <v>16</v>
      </c>
      <c r="C575">
        <v>1.9400000000000001E-3</v>
      </c>
      <c r="D575">
        <v>1.9400000000000001E-3</v>
      </c>
      <c r="E575">
        <v>0.5</v>
      </c>
      <c r="F575">
        <v>90875</v>
      </c>
      <c r="G575">
        <v>176</v>
      </c>
      <c r="H575">
        <v>90787</v>
      </c>
      <c r="I575">
        <v>4571751</v>
      </c>
      <c r="J575">
        <v>50.31</v>
      </c>
    </row>
    <row r="576" spans="1:10" x14ac:dyDescent="0.45">
      <c r="A576">
        <v>1938</v>
      </c>
      <c r="B576">
        <v>17</v>
      </c>
      <c r="C576">
        <v>2.16E-3</v>
      </c>
      <c r="D576">
        <v>2.15E-3</v>
      </c>
      <c r="E576">
        <v>0.5</v>
      </c>
      <c r="F576">
        <v>90699</v>
      </c>
      <c r="G576">
        <v>195</v>
      </c>
      <c r="H576">
        <v>90602</v>
      </c>
      <c r="I576">
        <v>4480963</v>
      </c>
      <c r="J576">
        <v>49.4</v>
      </c>
    </row>
    <row r="577" spans="1:10" x14ac:dyDescent="0.45">
      <c r="A577">
        <v>1938</v>
      </c>
      <c r="B577">
        <v>18</v>
      </c>
      <c r="C577">
        <v>2.3600000000000001E-3</v>
      </c>
      <c r="D577">
        <v>2.3600000000000001E-3</v>
      </c>
      <c r="E577">
        <v>0.5</v>
      </c>
      <c r="F577">
        <v>90504</v>
      </c>
      <c r="G577">
        <v>213</v>
      </c>
      <c r="H577">
        <v>90397</v>
      </c>
      <c r="I577">
        <v>4390362</v>
      </c>
      <c r="J577">
        <v>48.51</v>
      </c>
    </row>
    <row r="578" spans="1:10" x14ac:dyDescent="0.45">
      <c r="A578">
        <v>1938</v>
      </c>
      <c r="B578">
        <v>19</v>
      </c>
      <c r="C578">
        <v>2.5400000000000002E-3</v>
      </c>
      <c r="D578">
        <v>2.5400000000000002E-3</v>
      </c>
      <c r="E578">
        <v>0.5</v>
      </c>
      <c r="F578">
        <v>90290</v>
      </c>
      <c r="G578">
        <v>229</v>
      </c>
      <c r="H578">
        <v>90176</v>
      </c>
      <c r="I578">
        <v>4299965</v>
      </c>
      <c r="J578">
        <v>47.62</v>
      </c>
    </row>
    <row r="579" spans="1:10" x14ac:dyDescent="0.45">
      <c r="A579">
        <v>1938</v>
      </c>
      <c r="B579">
        <v>20</v>
      </c>
      <c r="C579">
        <v>2.7000000000000001E-3</v>
      </c>
      <c r="D579">
        <v>2.6900000000000001E-3</v>
      </c>
      <c r="E579">
        <v>0.5</v>
      </c>
      <c r="F579">
        <v>90061</v>
      </c>
      <c r="G579">
        <v>242</v>
      </c>
      <c r="H579">
        <v>89940</v>
      </c>
      <c r="I579">
        <v>4209789</v>
      </c>
      <c r="J579">
        <v>46.74</v>
      </c>
    </row>
    <row r="580" spans="1:10" x14ac:dyDescent="0.45">
      <c r="A580">
        <v>1938</v>
      </c>
      <c r="B580">
        <v>21</v>
      </c>
      <c r="C580">
        <v>2.82E-3</v>
      </c>
      <c r="D580">
        <v>2.81E-3</v>
      </c>
      <c r="E580">
        <v>0.5</v>
      </c>
      <c r="F580">
        <v>89819</v>
      </c>
      <c r="G580">
        <v>253</v>
      </c>
      <c r="H580">
        <v>89692</v>
      </c>
      <c r="I580">
        <v>4119849</v>
      </c>
      <c r="J580">
        <v>45.87</v>
      </c>
    </row>
    <row r="581" spans="1:10" x14ac:dyDescent="0.45">
      <c r="A581">
        <v>1938</v>
      </c>
      <c r="B581">
        <v>22</v>
      </c>
      <c r="C581">
        <v>2.9099999999999998E-3</v>
      </c>
      <c r="D581">
        <v>2.9099999999999998E-3</v>
      </c>
      <c r="E581">
        <v>0.5</v>
      </c>
      <c r="F581">
        <v>89566</v>
      </c>
      <c r="G581">
        <v>261</v>
      </c>
      <c r="H581">
        <v>89436</v>
      </c>
      <c r="I581">
        <v>4030157</v>
      </c>
      <c r="J581">
        <v>45</v>
      </c>
    </row>
    <row r="582" spans="1:10" x14ac:dyDescent="0.45">
      <c r="A582">
        <v>1938</v>
      </c>
      <c r="B582">
        <v>23</v>
      </c>
      <c r="C582">
        <v>3.0000000000000001E-3</v>
      </c>
      <c r="D582">
        <v>2.99E-3</v>
      </c>
      <c r="E582">
        <v>0.5</v>
      </c>
      <c r="F582">
        <v>89305</v>
      </c>
      <c r="G582">
        <v>267</v>
      </c>
      <c r="H582">
        <v>89172</v>
      </c>
      <c r="I582">
        <v>3940721</v>
      </c>
      <c r="J582">
        <v>44.13</v>
      </c>
    </row>
    <row r="583" spans="1:10" x14ac:dyDescent="0.45">
      <c r="A583">
        <v>1938</v>
      </c>
      <c r="B583">
        <v>24</v>
      </c>
      <c r="C583">
        <v>3.0699999999999998E-3</v>
      </c>
      <c r="D583">
        <v>3.0599999999999998E-3</v>
      </c>
      <c r="E583">
        <v>0.5</v>
      </c>
      <c r="F583">
        <v>89038</v>
      </c>
      <c r="G583">
        <v>273</v>
      </c>
      <c r="H583">
        <v>88902</v>
      </c>
      <c r="I583">
        <v>3851550</v>
      </c>
      <c r="J583">
        <v>43.26</v>
      </c>
    </row>
    <row r="584" spans="1:10" x14ac:dyDescent="0.45">
      <c r="A584">
        <v>1938</v>
      </c>
      <c r="B584">
        <v>25</v>
      </c>
      <c r="C584">
        <v>3.14E-3</v>
      </c>
      <c r="D584">
        <v>3.13E-3</v>
      </c>
      <c r="E584">
        <v>0.5</v>
      </c>
      <c r="F584">
        <v>88765</v>
      </c>
      <c r="G584">
        <v>278</v>
      </c>
      <c r="H584">
        <v>88626</v>
      </c>
      <c r="I584">
        <v>3762648</v>
      </c>
      <c r="J584">
        <v>42.39</v>
      </c>
    </row>
    <row r="585" spans="1:10" x14ac:dyDescent="0.45">
      <c r="A585">
        <v>1938</v>
      </c>
      <c r="B585">
        <v>26</v>
      </c>
      <c r="C585">
        <v>3.2200000000000002E-3</v>
      </c>
      <c r="D585">
        <v>3.2100000000000002E-3</v>
      </c>
      <c r="E585">
        <v>0.5</v>
      </c>
      <c r="F585">
        <v>88487</v>
      </c>
      <c r="G585">
        <v>284</v>
      </c>
      <c r="H585">
        <v>88345</v>
      </c>
      <c r="I585">
        <v>3674022</v>
      </c>
      <c r="J585">
        <v>41.52</v>
      </c>
    </row>
    <row r="586" spans="1:10" x14ac:dyDescent="0.45">
      <c r="A586">
        <v>1938</v>
      </c>
      <c r="B586">
        <v>27</v>
      </c>
      <c r="C586">
        <v>3.31E-3</v>
      </c>
      <c r="D586">
        <v>3.31E-3</v>
      </c>
      <c r="E586">
        <v>0.5</v>
      </c>
      <c r="F586">
        <v>88203</v>
      </c>
      <c r="G586">
        <v>292</v>
      </c>
      <c r="H586">
        <v>88057</v>
      </c>
      <c r="I586">
        <v>3585677</v>
      </c>
      <c r="J586">
        <v>40.65</v>
      </c>
    </row>
    <row r="587" spans="1:10" x14ac:dyDescent="0.45">
      <c r="A587">
        <v>1938</v>
      </c>
      <c r="B587">
        <v>28</v>
      </c>
      <c r="C587">
        <v>3.4099999999999998E-3</v>
      </c>
      <c r="D587">
        <v>3.3999999999999998E-3</v>
      </c>
      <c r="E587">
        <v>0.5</v>
      </c>
      <c r="F587">
        <v>87911</v>
      </c>
      <c r="G587">
        <v>299</v>
      </c>
      <c r="H587">
        <v>87761</v>
      </c>
      <c r="I587">
        <v>3497620</v>
      </c>
      <c r="J587">
        <v>39.79</v>
      </c>
    </row>
    <row r="588" spans="1:10" x14ac:dyDescent="0.45">
      <c r="A588">
        <v>1938</v>
      </c>
      <c r="B588">
        <v>29</v>
      </c>
      <c r="C588">
        <v>3.5100000000000001E-3</v>
      </c>
      <c r="D588">
        <v>3.5000000000000001E-3</v>
      </c>
      <c r="E588">
        <v>0.5</v>
      </c>
      <c r="F588">
        <v>87612</v>
      </c>
      <c r="G588">
        <v>307</v>
      </c>
      <c r="H588">
        <v>87458</v>
      </c>
      <c r="I588">
        <v>3409859</v>
      </c>
      <c r="J588">
        <v>38.92</v>
      </c>
    </row>
    <row r="589" spans="1:10" x14ac:dyDescent="0.45">
      <c r="A589">
        <v>1938</v>
      </c>
      <c r="B589">
        <v>30</v>
      </c>
      <c r="C589">
        <v>3.62E-3</v>
      </c>
      <c r="D589">
        <v>3.6099999999999999E-3</v>
      </c>
      <c r="E589">
        <v>0.5</v>
      </c>
      <c r="F589">
        <v>87305</v>
      </c>
      <c r="G589">
        <v>315</v>
      </c>
      <c r="H589">
        <v>87147</v>
      </c>
      <c r="I589">
        <v>3322400</v>
      </c>
      <c r="J589">
        <v>38.06</v>
      </c>
    </row>
    <row r="590" spans="1:10" x14ac:dyDescent="0.45">
      <c r="A590">
        <v>1938</v>
      </c>
      <c r="B590">
        <v>31</v>
      </c>
      <c r="C590">
        <v>3.7499999999999999E-3</v>
      </c>
      <c r="D590">
        <v>3.7399999999999998E-3</v>
      </c>
      <c r="E590">
        <v>0.5</v>
      </c>
      <c r="F590">
        <v>86990</v>
      </c>
      <c r="G590">
        <v>326</v>
      </c>
      <c r="H590">
        <v>86827</v>
      </c>
      <c r="I590">
        <v>3235253</v>
      </c>
      <c r="J590">
        <v>37.19</v>
      </c>
    </row>
    <row r="591" spans="1:10" x14ac:dyDescent="0.45">
      <c r="A591">
        <v>1938</v>
      </c>
      <c r="B591">
        <v>32</v>
      </c>
      <c r="C591">
        <v>3.9199999999999999E-3</v>
      </c>
      <c r="D591">
        <v>3.9100000000000003E-3</v>
      </c>
      <c r="E591">
        <v>0.5</v>
      </c>
      <c r="F591">
        <v>86664</v>
      </c>
      <c r="G591">
        <v>339</v>
      </c>
      <c r="H591">
        <v>86495</v>
      </c>
      <c r="I591">
        <v>3148426</v>
      </c>
      <c r="J591">
        <v>36.33</v>
      </c>
    </row>
    <row r="592" spans="1:10" x14ac:dyDescent="0.45">
      <c r="A592">
        <v>1938</v>
      </c>
      <c r="B592">
        <v>33</v>
      </c>
      <c r="C592">
        <v>4.13E-3</v>
      </c>
      <c r="D592">
        <v>4.1200000000000004E-3</v>
      </c>
      <c r="E592">
        <v>0.5</v>
      </c>
      <c r="F592">
        <v>86325</v>
      </c>
      <c r="G592">
        <v>356</v>
      </c>
      <c r="H592">
        <v>86147</v>
      </c>
      <c r="I592">
        <v>3061931</v>
      </c>
      <c r="J592">
        <v>35.47</v>
      </c>
    </row>
    <row r="593" spans="1:10" x14ac:dyDescent="0.45">
      <c r="A593">
        <v>1938</v>
      </c>
      <c r="B593">
        <v>34</v>
      </c>
      <c r="C593">
        <v>4.3800000000000002E-3</v>
      </c>
      <c r="D593">
        <v>4.3699999999999998E-3</v>
      </c>
      <c r="E593">
        <v>0.5</v>
      </c>
      <c r="F593">
        <v>85969</v>
      </c>
      <c r="G593">
        <v>376</v>
      </c>
      <c r="H593">
        <v>85781</v>
      </c>
      <c r="I593">
        <v>2975784</v>
      </c>
      <c r="J593">
        <v>34.61</v>
      </c>
    </row>
    <row r="594" spans="1:10" x14ac:dyDescent="0.45">
      <c r="A594">
        <v>1938</v>
      </c>
      <c r="B594">
        <v>35</v>
      </c>
      <c r="C594">
        <v>4.6699999999999997E-3</v>
      </c>
      <c r="D594">
        <v>4.6600000000000001E-3</v>
      </c>
      <c r="E594">
        <v>0.5</v>
      </c>
      <c r="F594">
        <v>85594</v>
      </c>
      <c r="G594">
        <v>399</v>
      </c>
      <c r="H594">
        <v>85394</v>
      </c>
      <c r="I594">
        <v>2890003</v>
      </c>
      <c r="J594">
        <v>33.76</v>
      </c>
    </row>
    <row r="595" spans="1:10" x14ac:dyDescent="0.45">
      <c r="A595">
        <v>1938</v>
      </c>
      <c r="B595">
        <v>36</v>
      </c>
      <c r="C595">
        <v>4.9899999999999996E-3</v>
      </c>
      <c r="D595">
        <v>4.9800000000000001E-3</v>
      </c>
      <c r="E595">
        <v>0.5</v>
      </c>
      <c r="F595">
        <v>85195</v>
      </c>
      <c r="G595">
        <v>424</v>
      </c>
      <c r="H595">
        <v>84982</v>
      </c>
      <c r="I595">
        <v>2804609</v>
      </c>
      <c r="J595">
        <v>32.92</v>
      </c>
    </row>
    <row r="596" spans="1:10" x14ac:dyDescent="0.45">
      <c r="A596">
        <v>1938</v>
      </c>
      <c r="B596">
        <v>37</v>
      </c>
      <c r="C596">
        <v>5.3400000000000001E-3</v>
      </c>
      <c r="D596">
        <v>5.3299999999999997E-3</v>
      </c>
      <c r="E596">
        <v>0.5</v>
      </c>
      <c r="F596">
        <v>84770</v>
      </c>
      <c r="G596">
        <v>452</v>
      </c>
      <c r="H596">
        <v>84544</v>
      </c>
      <c r="I596">
        <v>2719626</v>
      </c>
      <c r="J596">
        <v>32.08</v>
      </c>
    </row>
    <row r="597" spans="1:10" x14ac:dyDescent="0.45">
      <c r="A597">
        <v>1938</v>
      </c>
      <c r="B597">
        <v>38</v>
      </c>
      <c r="C597">
        <v>5.7200000000000003E-3</v>
      </c>
      <c r="D597">
        <v>5.7000000000000002E-3</v>
      </c>
      <c r="E597">
        <v>0.5</v>
      </c>
      <c r="F597">
        <v>84319</v>
      </c>
      <c r="G597">
        <v>481</v>
      </c>
      <c r="H597">
        <v>84078</v>
      </c>
      <c r="I597">
        <v>2635082</v>
      </c>
      <c r="J597">
        <v>31.25</v>
      </c>
    </row>
    <row r="598" spans="1:10" x14ac:dyDescent="0.45">
      <c r="A598">
        <v>1938</v>
      </c>
      <c r="B598">
        <v>39</v>
      </c>
      <c r="C598">
        <v>6.13E-3</v>
      </c>
      <c r="D598">
        <v>6.11E-3</v>
      </c>
      <c r="E598">
        <v>0.5</v>
      </c>
      <c r="F598">
        <v>83838</v>
      </c>
      <c r="G598">
        <v>512</v>
      </c>
      <c r="H598">
        <v>83582</v>
      </c>
      <c r="I598">
        <v>2551004</v>
      </c>
      <c r="J598">
        <v>30.43</v>
      </c>
    </row>
    <row r="599" spans="1:10" x14ac:dyDescent="0.45">
      <c r="A599">
        <v>1938</v>
      </c>
      <c r="B599">
        <v>40</v>
      </c>
      <c r="C599">
        <v>6.5399999999999998E-3</v>
      </c>
      <c r="D599">
        <v>6.5199999999999998E-3</v>
      </c>
      <c r="E599">
        <v>0.5</v>
      </c>
      <c r="F599">
        <v>83326</v>
      </c>
      <c r="G599">
        <v>543</v>
      </c>
      <c r="H599">
        <v>83054</v>
      </c>
      <c r="I599">
        <v>2467422</v>
      </c>
      <c r="J599">
        <v>29.61</v>
      </c>
    </row>
    <row r="600" spans="1:10" x14ac:dyDescent="0.45">
      <c r="A600">
        <v>1938</v>
      </c>
      <c r="B600">
        <v>41</v>
      </c>
      <c r="C600">
        <v>6.9499999999999996E-3</v>
      </c>
      <c r="D600">
        <v>6.9300000000000004E-3</v>
      </c>
      <c r="E600">
        <v>0.5</v>
      </c>
      <c r="F600">
        <v>82783</v>
      </c>
      <c r="G600">
        <v>573</v>
      </c>
      <c r="H600">
        <v>82496</v>
      </c>
      <c r="I600">
        <v>2384368</v>
      </c>
      <c r="J600">
        <v>28.8</v>
      </c>
    </row>
    <row r="601" spans="1:10" x14ac:dyDescent="0.45">
      <c r="A601">
        <v>1938</v>
      </c>
      <c r="B601">
        <v>42</v>
      </c>
      <c r="C601">
        <v>7.3699999999999998E-3</v>
      </c>
      <c r="D601">
        <v>7.3400000000000002E-3</v>
      </c>
      <c r="E601">
        <v>0.5</v>
      </c>
      <c r="F601">
        <v>82209</v>
      </c>
      <c r="G601">
        <v>604</v>
      </c>
      <c r="H601">
        <v>81908</v>
      </c>
      <c r="I601">
        <v>2301872</v>
      </c>
      <c r="J601">
        <v>28</v>
      </c>
    </row>
    <row r="602" spans="1:10" x14ac:dyDescent="0.45">
      <c r="A602">
        <v>1938</v>
      </c>
      <c r="B602">
        <v>43</v>
      </c>
      <c r="C602">
        <v>7.8100000000000001E-3</v>
      </c>
      <c r="D602">
        <v>7.7799999999999996E-3</v>
      </c>
      <c r="E602">
        <v>0.5</v>
      </c>
      <c r="F602">
        <v>81606</v>
      </c>
      <c r="G602">
        <v>635</v>
      </c>
      <c r="H602">
        <v>81288</v>
      </c>
      <c r="I602">
        <v>2219964</v>
      </c>
      <c r="J602">
        <v>27.2</v>
      </c>
    </row>
    <row r="603" spans="1:10" x14ac:dyDescent="0.45">
      <c r="A603">
        <v>1938</v>
      </c>
      <c r="B603">
        <v>44</v>
      </c>
      <c r="C603">
        <v>8.3000000000000001E-3</v>
      </c>
      <c r="D603">
        <v>8.26E-3</v>
      </c>
      <c r="E603">
        <v>0.5</v>
      </c>
      <c r="F603">
        <v>80971</v>
      </c>
      <c r="G603">
        <v>669</v>
      </c>
      <c r="H603">
        <v>80636</v>
      </c>
      <c r="I603">
        <v>2138676</v>
      </c>
      <c r="J603">
        <v>26.41</v>
      </c>
    </row>
    <row r="604" spans="1:10" x14ac:dyDescent="0.45">
      <c r="A604">
        <v>1938</v>
      </c>
      <c r="B604">
        <v>45</v>
      </c>
      <c r="C604">
        <v>8.8599999999999998E-3</v>
      </c>
      <c r="D604">
        <v>8.8199999999999997E-3</v>
      </c>
      <c r="E604">
        <v>0.5</v>
      </c>
      <c r="F604">
        <v>80302</v>
      </c>
      <c r="G604">
        <v>708</v>
      </c>
      <c r="H604">
        <v>79948</v>
      </c>
      <c r="I604">
        <v>2058040</v>
      </c>
      <c r="J604">
        <v>25.63</v>
      </c>
    </row>
    <row r="605" spans="1:10" x14ac:dyDescent="0.45">
      <c r="A605">
        <v>1938</v>
      </c>
      <c r="B605">
        <v>46</v>
      </c>
      <c r="C605">
        <v>9.5200000000000007E-3</v>
      </c>
      <c r="D605">
        <v>9.4699999999999993E-3</v>
      </c>
      <c r="E605">
        <v>0.5</v>
      </c>
      <c r="F605">
        <v>79594</v>
      </c>
      <c r="G605">
        <v>754</v>
      </c>
      <c r="H605">
        <v>79217</v>
      </c>
      <c r="I605">
        <v>1978092</v>
      </c>
      <c r="J605">
        <v>24.85</v>
      </c>
    </row>
    <row r="606" spans="1:10" x14ac:dyDescent="0.45">
      <c r="A606">
        <v>1938</v>
      </c>
      <c r="B606">
        <v>47</v>
      </c>
      <c r="C606">
        <v>1.0279999999999999E-2</v>
      </c>
      <c r="D606">
        <v>1.023E-2</v>
      </c>
      <c r="E606">
        <v>0.5</v>
      </c>
      <c r="F606">
        <v>78840</v>
      </c>
      <c r="G606">
        <v>806</v>
      </c>
      <c r="H606">
        <v>78437</v>
      </c>
      <c r="I606">
        <v>1898875</v>
      </c>
      <c r="J606">
        <v>24.09</v>
      </c>
    </row>
    <row r="607" spans="1:10" x14ac:dyDescent="0.45">
      <c r="A607">
        <v>1938</v>
      </c>
      <c r="B607">
        <v>48</v>
      </c>
      <c r="C607">
        <v>1.1129999999999999E-2</v>
      </c>
      <c r="D607">
        <v>1.107E-2</v>
      </c>
      <c r="E607">
        <v>0.5</v>
      </c>
      <c r="F607">
        <v>78034</v>
      </c>
      <c r="G607">
        <v>864</v>
      </c>
      <c r="H607">
        <v>77602</v>
      </c>
      <c r="I607">
        <v>1820439</v>
      </c>
      <c r="J607">
        <v>23.33</v>
      </c>
    </row>
    <row r="608" spans="1:10" x14ac:dyDescent="0.45">
      <c r="A608">
        <v>1938</v>
      </c>
      <c r="B608">
        <v>49</v>
      </c>
      <c r="C608">
        <v>1.2070000000000001E-2</v>
      </c>
      <c r="D608">
        <v>1.2E-2</v>
      </c>
      <c r="E608">
        <v>0.5</v>
      </c>
      <c r="F608">
        <v>77170</v>
      </c>
      <c r="G608">
        <v>926</v>
      </c>
      <c r="H608">
        <v>76707</v>
      </c>
      <c r="I608">
        <v>1742837</v>
      </c>
      <c r="J608">
        <v>22.58</v>
      </c>
    </row>
    <row r="609" spans="1:10" x14ac:dyDescent="0.45">
      <c r="A609">
        <v>1938</v>
      </c>
      <c r="B609">
        <v>50</v>
      </c>
      <c r="C609">
        <v>1.3100000000000001E-2</v>
      </c>
      <c r="D609">
        <v>1.3010000000000001E-2</v>
      </c>
      <c r="E609">
        <v>0.5</v>
      </c>
      <c r="F609">
        <v>76244</v>
      </c>
      <c r="G609">
        <v>992</v>
      </c>
      <c r="H609">
        <v>75748</v>
      </c>
      <c r="I609">
        <v>1666130</v>
      </c>
      <c r="J609">
        <v>21.85</v>
      </c>
    </row>
    <row r="610" spans="1:10" x14ac:dyDescent="0.45">
      <c r="A610">
        <v>1938</v>
      </c>
      <c r="B610">
        <v>51</v>
      </c>
      <c r="C610">
        <v>1.4160000000000001E-2</v>
      </c>
      <c r="D610">
        <v>1.406E-2</v>
      </c>
      <c r="E610">
        <v>0.5</v>
      </c>
      <c r="F610">
        <v>75252</v>
      </c>
      <c r="G610">
        <v>1058</v>
      </c>
      <c r="H610">
        <v>74723</v>
      </c>
      <c r="I610">
        <v>1590382</v>
      </c>
      <c r="J610">
        <v>21.13</v>
      </c>
    </row>
    <row r="611" spans="1:10" x14ac:dyDescent="0.45">
      <c r="A611">
        <v>1938</v>
      </c>
      <c r="B611">
        <v>52</v>
      </c>
      <c r="C611">
        <v>1.525E-2</v>
      </c>
      <c r="D611">
        <v>1.5129999999999999E-2</v>
      </c>
      <c r="E611">
        <v>0.5</v>
      </c>
      <c r="F611">
        <v>74194</v>
      </c>
      <c r="G611">
        <v>1123</v>
      </c>
      <c r="H611">
        <v>73633</v>
      </c>
      <c r="I611">
        <v>1515659</v>
      </c>
      <c r="J611">
        <v>20.43</v>
      </c>
    </row>
    <row r="612" spans="1:10" x14ac:dyDescent="0.45">
      <c r="A612">
        <v>1938</v>
      </c>
      <c r="B612">
        <v>53</v>
      </c>
      <c r="C612">
        <v>1.635E-2</v>
      </c>
      <c r="D612">
        <v>1.6219999999999998E-2</v>
      </c>
      <c r="E612">
        <v>0.5</v>
      </c>
      <c r="F612">
        <v>73072</v>
      </c>
      <c r="G612">
        <v>1185</v>
      </c>
      <c r="H612">
        <v>72479</v>
      </c>
      <c r="I612">
        <v>1442026</v>
      </c>
      <c r="J612">
        <v>19.73</v>
      </c>
    </row>
    <row r="613" spans="1:10" x14ac:dyDescent="0.45">
      <c r="A613">
        <v>1938</v>
      </c>
      <c r="B613">
        <v>54</v>
      </c>
      <c r="C613">
        <v>1.746E-2</v>
      </c>
      <c r="D613">
        <v>1.7309999999999999E-2</v>
      </c>
      <c r="E613">
        <v>0.5</v>
      </c>
      <c r="F613">
        <v>71886</v>
      </c>
      <c r="G613">
        <v>1244</v>
      </c>
      <c r="H613">
        <v>71264</v>
      </c>
      <c r="I613">
        <v>1369547</v>
      </c>
      <c r="J613">
        <v>19.05</v>
      </c>
    </row>
    <row r="614" spans="1:10" x14ac:dyDescent="0.45">
      <c r="A614">
        <v>1938</v>
      </c>
      <c r="B614">
        <v>55</v>
      </c>
      <c r="C614">
        <v>1.8550000000000001E-2</v>
      </c>
      <c r="D614">
        <v>1.8380000000000001E-2</v>
      </c>
      <c r="E614">
        <v>0.5</v>
      </c>
      <c r="F614">
        <v>70642</v>
      </c>
      <c r="G614">
        <v>1299</v>
      </c>
      <c r="H614">
        <v>69993</v>
      </c>
      <c r="I614">
        <v>1298283</v>
      </c>
      <c r="J614">
        <v>18.38</v>
      </c>
    </row>
    <row r="615" spans="1:10" x14ac:dyDescent="0.45">
      <c r="A615">
        <v>1938</v>
      </c>
      <c r="B615">
        <v>56</v>
      </c>
      <c r="C615">
        <v>1.9699999999999999E-2</v>
      </c>
      <c r="D615">
        <v>1.95E-2</v>
      </c>
      <c r="E615">
        <v>0.5</v>
      </c>
      <c r="F615">
        <v>69343</v>
      </c>
      <c r="G615">
        <v>1352</v>
      </c>
      <c r="H615">
        <v>68667</v>
      </c>
      <c r="I615">
        <v>1228290</v>
      </c>
      <c r="J615">
        <v>17.71</v>
      </c>
    </row>
    <row r="616" spans="1:10" x14ac:dyDescent="0.45">
      <c r="A616">
        <v>1938</v>
      </c>
      <c r="B616">
        <v>57</v>
      </c>
      <c r="C616">
        <v>2.0920000000000001E-2</v>
      </c>
      <c r="D616">
        <v>2.07E-2</v>
      </c>
      <c r="E616">
        <v>0.5</v>
      </c>
      <c r="F616">
        <v>67991</v>
      </c>
      <c r="G616">
        <v>1407</v>
      </c>
      <c r="H616">
        <v>67287</v>
      </c>
      <c r="I616">
        <v>1159623</v>
      </c>
      <c r="J616">
        <v>17.059999999999999</v>
      </c>
    </row>
    <row r="617" spans="1:10" x14ac:dyDescent="0.45">
      <c r="A617">
        <v>1938</v>
      </c>
      <c r="B617">
        <v>58</v>
      </c>
      <c r="C617">
        <v>2.2270000000000002E-2</v>
      </c>
      <c r="D617">
        <v>2.2020000000000001E-2</v>
      </c>
      <c r="E617">
        <v>0.5</v>
      </c>
      <c r="F617">
        <v>66583</v>
      </c>
      <c r="G617">
        <v>1466</v>
      </c>
      <c r="H617">
        <v>65850</v>
      </c>
      <c r="I617">
        <v>1092336</v>
      </c>
      <c r="J617">
        <v>16.41</v>
      </c>
    </row>
    <row r="618" spans="1:10" x14ac:dyDescent="0.45">
      <c r="A618">
        <v>1938</v>
      </c>
      <c r="B618">
        <v>59</v>
      </c>
      <c r="C618">
        <v>2.3800000000000002E-2</v>
      </c>
      <c r="D618">
        <v>2.3519999999999999E-2</v>
      </c>
      <c r="E618">
        <v>0.5</v>
      </c>
      <c r="F618">
        <v>65117</v>
      </c>
      <c r="G618">
        <v>1532</v>
      </c>
      <c r="H618">
        <v>64351</v>
      </c>
      <c r="I618">
        <v>1026486</v>
      </c>
      <c r="J618">
        <v>15.76</v>
      </c>
    </row>
    <row r="619" spans="1:10" x14ac:dyDescent="0.45">
      <c r="A619">
        <v>1938</v>
      </c>
      <c r="B619">
        <v>60</v>
      </c>
      <c r="C619">
        <v>2.555E-2</v>
      </c>
      <c r="D619">
        <v>2.5229999999999999E-2</v>
      </c>
      <c r="E619">
        <v>0.5</v>
      </c>
      <c r="F619">
        <v>63585</v>
      </c>
      <c r="G619">
        <v>1604</v>
      </c>
      <c r="H619">
        <v>62783</v>
      </c>
      <c r="I619">
        <v>962134</v>
      </c>
      <c r="J619">
        <v>15.13</v>
      </c>
    </row>
    <row r="620" spans="1:10" x14ac:dyDescent="0.45">
      <c r="A620">
        <v>1938</v>
      </c>
      <c r="B620">
        <v>61</v>
      </c>
      <c r="C620">
        <v>2.7539999999999999E-2</v>
      </c>
      <c r="D620">
        <v>2.717E-2</v>
      </c>
      <c r="E620">
        <v>0.5</v>
      </c>
      <c r="F620">
        <v>61981</v>
      </c>
      <c r="G620">
        <v>1684</v>
      </c>
      <c r="H620">
        <v>61140</v>
      </c>
      <c r="I620">
        <v>899351</v>
      </c>
      <c r="J620">
        <v>14.51</v>
      </c>
    </row>
    <row r="621" spans="1:10" x14ac:dyDescent="0.45">
      <c r="A621">
        <v>1938</v>
      </c>
      <c r="B621">
        <v>62</v>
      </c>
      <c r="C621">
        <v>2.981E-2</v>
      </c>
      <c r="D621">
        <v>2.938E-2</v>
      </c>
      <c r="E621">
        <v>0.5</v>
      </c>
      <c r="F621">
        <v>60298</v>
      </c>
      <c r="G621">
        <v>1771</v>
      </c>
      <c r="H621">
        <v>59412</v>
      </c>
      <c r="I621">
        <v>838211</v>
      </c>
      <c r="J621">
        <v>13.9</v>
      </c>
    </row>
    <row r="622" spans="1:10" x14ac:dyDescent="0.45">
      <c r="A622">
        <v>1938</v>
      </c>
      <c r="B622">
        <v>63</v>
      </c>
      <c r="C622">
        <v>3.2399999999999998E-2</v>
      </c>
      <c r="D622">
        <v>3.1879999999999999E-2</v>
      </c>
      <c r="E622">
        <v>0.5</v>
      </c>
      <c r="F622">
        <v>58526</v>
      </c>
      <c r="G622">
        <v>1866</v>
      </c>
      <c r="H622">
        <v>57593</v>
      </c>
      <c r="I622">
        <v>778799</v>
      </c>
      <c r="J622">
        <v>13.31</v>
      </c>
    </row>
    <row r="623" spans="1:10" x14ac:dyDescent="0.45">
      <c r="A623">
        <v>1938</v>
      </c>
      <c r="B623">
        <v>64</v>
      </c>
      <c r="C623">
        <v>3.5349999999999999E-2</v>
      </c>
      <c r="D623">
        <v>3.474E-2</v>
      </c>
      <c r="E623">
        <v>0.5</v>
      </c>
      <c r="F623">
        <v>56660</v>
      </c>
      <c r="G623">
        <v>1968</v>
      </c>
      <c r="H623">
        <v>55676</v>
      </c>
      <c r="I623">
        <v>721206</v>
      </c>
      <c r="J623">
        <v>12.73</v>
      </c>
    </row>
    <row r="624" spans="1:10" x14ac:dyDescent="0.45">
      <c r="A624">
        <v>1938</v>
      </c>
      <c r="B624">
        <v>65</v>
      </c>
      <c r="C624">
        <v>3.8670000000000003E-2</v>
      </c>
      <c r="D624">
        <v>3.7929999999999998E-2</v>
      </c>
      <c r="E624">
        <v>0.5</v>
      </c>
      <c r="F624">
        <v>54692</v>
      </c>
      <c r="G624">
        <v>2075</v>
      </c>
      <c r="H624">
        <v>53655</v>
      </c>
      <c r="I624">
        <v>665530</v>
      </c>
      <c r="J624">
        <v>12.17</v>
      </c>
    </row>
    <row r="625" spans="1:10" x14ac:dyDescent="0.45">
      <c r="A625">
        <v>1938</v>
      </c>
      <c r="B625">
        <v>66</v>
      </c>
      <c r="C625">
        <v>4.2090000000000002E-2</v>
      </c>
      <c r="D625">
        <v>4.122E-2</v>
      </c>
      <c r="E625">
        <v>0.5</v>
      </c>
      <c r="F625">
        <v>52617</v>
      </c>
      <c r="G625">
        <v>2169</v>
      </c>
      <c r="H625">
        <v>51533</v>
      </c>
      <c r="I625">
        <v>611875</v>
      </c>
      <c r="J625">
        <v>11.63</v>
      </c>
    </row>
    <row r="626" spans="1:10" x14ac:dyDescent="0.45">
      <c r="A626">
        <v>1938</v>
      </c>
      <c r="B626">
        <v>67</v>
      </c>
      <c r="C626">
        <v>4.555E-2</v>
      </c>
      <c r="D626">
        <v>4.4540000000000003E-2</v>
      </c>
      <c r="E626">
        <v>0.5</v>
      </c>
      <c r="F626">
        <v>50449</v>
      </c>
      <c r="G626">
        <v>2247</v>
      </c>
      <c r="H626">
        <v>49325</v>
      </c>
      <c r="I626">
        <v>560342</v>
      </c>
      <c r="J626">
        <v>11.11</v>
      </c>
    </row>
    <row r="627" spans="1:10" x14ac:dyDescent="0.45">
      <c r="A627">
        <v>1938</v>
      </c>
      <c r="B627">
        <v>68</v>
      </c>
      <c r="C627">
        <v>4.9000000000000002E-2</v>
      </c>
      <c r="D627">
        <v>4.7829999999999998E-2</v>
      </c>
      <c r="E627">
        <v>0.5</v>
      </c>
      <c r="F627">
        <v>48202</v>
      </c>
      <c r="G627">
        <v>2305</v>
      </c>
      <c r="H627">
        <v>47049</v>
      </c>
      <c r="I627">
        <v>511017</v>
      </c>
      <c r="J627">
        <v>10.6</v>
      </c>
    </row>
    <row r="628" spans="1:10" x14ac:dyDescent="0.45">
      <c r="A628">
        <v>1938</v>
      </c>
      <c r="B628">
        <v>69</v>
      </c>
      <c r="C628">
        <v>5.2359999999999997E-2</v>
      </c>
      <c r="D628">
        <v>5.1029999999999999E-2</v>
      </c>
      <c r="E628">
        <v>0.5</v>
      </c>
      <c r="F628">
        <v>45896</v>
      </c>
      <c r="G628">
        <v>2342</v>
      </c>
      <c r="H628">
        <v>44725</v>
      </c>
      <c r="I628">
        <v>463968</v>
      </c>
      <c r="J628">
        <v>10.11</v>
      </c>
    </row>
    <row r="629" spans="1:10" x14ac:dyDescent="0.45">
      <c r="A629">
        <v>1938</v>
      </c>
      <c r="B629">
        <v>70</v>
      </c>
      <c r="C629">
        <v>5.577E-2</v>
      </c>
      <c r="D629">
        <v>5.425E-2</v>
      </c>
      <c r="E629">
        <v>0.5</v>
      </c>
      <c r="F629">
        <v>43554</v>
      </c>
      <c r="G629">
        <v>2363</v>
      </c>
      <c r="H629">
        <v>42373</v>
      </c>
      <c r="I629">
        <v>419243</v>
      </c>
      <c r="J629">
        <v>9.6300000000000008</v>
      </c>
    </row>
    <row r="630" spans="1:10" x14ac:dyDescent="0.45">
      <c r="A630">
        <v>1938</v>
      </c>
      <c r="B630">
        <v>71</v>
      </c>
      <c r="C630">
        <v>5.9819999999999998E-2</v>
      </c>
      <c r="D630">
        <v>5.808E-2</v>
      </c>
      <c r="E630">
        <v>0.5</v>
      </c>
      <c r="F630">
        <v>41191</v>
      </c>
      <c r="G630">
        <v>2393</v>
      </c>
      <c r="H630">
        <v>39995</v>
      </c>
      <c r="I630">
        <v>376870</v>
      </c>
      <c r="J630">
        <v>9.15</v>
      </c>
    </row>
    <row r="631" spans="1:10" x14ac:dyDescent="0.45">
      <c r="A631">
        <v>1938</v>
      </c>
      <c r="B631">
        <v>72</v>
      </c>
      <c r="C631">
        <v>6.4820000000000003E-2</v>
      </c>
      <c r="D631">
        <v>6.2789999999999999E-2</v>
      </c>
      <c r="E631">
        <v>0.5</v>
      </c>
      <c r="F631">
        <v>38799</v>
      </c>
      <c r="G631">
        <v>2436</v>
      </c>
      <c r="H631">
        <v>37581</v>
      </c>
      <c r="I631">
        <v>336875</v>
      </c>
      <c r="J631">
        <v>8.68</v>
      </c>
    </row>
    <row r="632" spans="1:10" x14ac:dyDescent="0.45">
      <c r="A632">
        <v>1938</v>
      </c>
      <c r="B632">
        <v>73</v>
      </c>
      <c r="C632">
        <v>7.1010000000000004E-2</v>
      </c>
      <c r="D632">
        <v>6.8570000000000006E-2</v>
      </c>
      <c r="E632">
        <v>0.5</v>
      </c>
      <c r="F632">
        <v>36363</v>
      </c>
      <c r="G632">
        <v>2493</v>
      </c>
      <c r="H632">
        <v>35116</v>
      </c>
      <c r="I632">
        <v>299295</v>
      </c>
      <c r="J632">
        <v>8.23</v>
      </c>
    </row>
    <row r="633" spans="1:10" x14ac:dyDescent="0.45">
      <c r="A633">
        <v>1938</v>
      </c>
      <c r="B633">
        <v>74</v>
      </c>
      <c r="C633">
        <v>7.8659999999999994E-2</v>
      </c>
      <c r="D633">
        <v>7.5679999999999997E-2</v>
      </c>
      <c r="E633">
        <v>0.5</v>
      </c>
      <c r="F633">
        <v>33869</v>
      </c>
      <c r="G633">
        <v>2563</v>
      </c>
      <c r="H633">
        <v>32588</v>
      </c>
      <c r="I633">
        <v>264179</v>
      </c>
      <c r="J633">
        <v>7.8</v>
      </c>
    </row>
    <row r="634" spans="1:10" x14ac:dyDescent="0.45">
      <c r="A634">
        <v>1938</v>
      </c>
      <c r="B634">
        <v>75</v>
      </c>
      <c r="C634">
        <v>8.7179999999999994E-2</v>
      </c>
      <c r="D634">
        <v>8.3540000000000003E-2</v>
      </c>
      <c r="E634">
        <v>0.5</v>
      </c>
      <c r="F634">
        <v>31306</v>
      </c>
      <c r="G634">
        <v>2615</v>
      </c>
      <c r="H634">
        <v>29998</v>
      </c>
      <c r="I634">
        <v>231591</v>
      </c>
      <c r="J634">
        <v>7.4</v>
      </c>
    </row>
    <row r="635" spans="1:10" x14ac:dyDescent="0.45">
      <c r="A635">
        <v>1938</v>
      </c>
      <c r="B635">
        <v>76</v>
      </c>
      <c r="C635">
        <v>9.4689999999999996E-2</v>
      </c>
      <c r="D635">
        <v>9.0410000000000004E-2</v>
      </c>
      <c r="E635">
        <v>0.5</v>
      </c>
      <c r="F635">
        <v>28691</v>
      </c>
      <c r="G635">
        <v>2594</v>
      </c>
      <c r="H635">
        <v>27394</v>
      </c>
      <c r="I635">
        <v>201593</v>
      </c>
      <c r="J635">
        <v>7.03</v>
      </c>
    </row>
    <row r="636" spans="1:10" x14ac:dyDescent="0.45">
      <c r="A636">
        <v>1938</v>
      </c>
      <c r="B636">
        <v>77</v>
      </c>
      <c r="C636">
        <v>0.10211000000000001</v>
      </c>
      <c r="D636">
        <v>9.715E-2</v>
      </c>
      <c r="E636">
        <v>0.5</v>
      </c>
      <c r="F636">
        <v>26097</v>
      </c>
      <c r="G636">
        <v>2535</v>
      </c>
      <c r="H636">
        <v>24829</v>
      </c>
      <c r="I636">
        <v>174199</v>
      </c>
      <c r="J636">
        <v>6.68</v>
      </c>
    </row>
    <row r="637" spans="1:10" x14ac:dyDescent="0.45">
      <c r="A637">
        <v>1938</v>
      </c>
      <c r="B637">
        <v>78</v>
      </c>
      <c r="C637">
        <v>0.10990999999999999</v>
      </c>
      <c r="D637">
        <v>0.10419</v>
      </c>
      <c r="E637">
        <v>0.5</v>
      </c>
      <c r="F637">
        <v>23561</v>
      </c>
      <c r="G637">
        <v>2455</v>
      </c>
      <c r="H637">
        <v>22334</v>
      </c>
      <c r="I637">
        <v>149370</v>
      </c>
      <c r="J637">
        <v>6.34</v>
      </c>
    </row>
    <row r="638" spans="1:10" x14ac:dyDescent="0.45">
      <c r="A638">
        <v>1938</v>
      </c>
      <c r="B638">
        <v>79</v>
      </c>
      <c r="C638">
        <v>0.11804000000000001</v>
      </c>
      <c r="D638">
        <v>0.11147</v>
      </c>
      <c r="E638">
        <v>0.5</v>
      </c>
      <c r="F638">
        <v>21107</v>
      </c>
      <c r="G638">
        <v>2353</v>
      </c>
      <c r="H638">
        <v>19930</v>
      </c>
      <c r="I638">
        <v>127036</v>
      </c>
      <c r="J638">
        <v>6.02</v>
      </c>
    </row>
    <row r="639" spans="1:10" x14ac:dyDescent="0.45">
      <c r="A639">
        <v>1938</v>
      </c>
      <c r="B639">
        <v>80</v>
      </c>
      <c r="C639">
        <v>0.12418999999999999</v>
      </c>
      <c r="D639">
        <v>0.11693000000000001</v>
      </c>
      <c r="E639">
        <v>0.5</v>
      </c>
      <c r="F639">
        <v>18754</v>
      </c>
      <c r="G639">
        <v>2193</v>
      </c>
      <c r="H639">
        <v>17657</v>
      </c>
      <c r="I639">
        <v>107106</v>
      </c>
      <c r="J639">
        <v>5.71</v>
      </c>
    </row>
    <row r="640" spans="1:10" x14ac:dyDescent="0.45">
      <c r="A640">
        <v>1938</v>
      </c>
      <c r="B640">
        <v>81</v>
      </c>
      <c r="C640">
        <v>0.13331999999999999</v>
      </c>
      <c r="D640">
        <v>0.12499</v>
      </c>
      <c r="E640">
        <v>0.5</v>
      </c>
      <c r="F640">
        <v>16561</v>
      </c>
      <c r="G640">
        <v>2070</v>
      </c>
      <c r="H640">
        <v>15526</v>
      </c>
      <c r="I640">
        <v>89449</v>
      </c>
      <c r="J640">
        <v>5.4</v>
      </c>
    </row>
    <row r="641" spans="1:10" x14ac:dyDescent="0.45">
      <c r="A641">
        <v>1938</v>
      </c>
      <c r="B641">
        <v>82</v>
      </c>
      <c r="C641">
        <v>0.14429</v>
      </c>
      <c r="D641">
        <v>0.13458000000000001</v>
      </c>
      <c r="E641">
        <v>0.5</v>
      </c>
      <c r="F641">
        <v>14491</v>
      </c>
      <c r="G641">
        <v>1950</v>
      </c>
      <c r="H641">
        <v>13516</v>
      </c>
      <c r="I641">
        <v>73923</v>
      </c>
      <c r="J641">
        <v>5.0999999999999996</v>
      </c>
    </row>
    <row r="642" spans="1:10" x14ac:dyDescent="0.45">
      <c r="A642">
        <v>1938</v>
      </c>
      <c r="B642">
        <v>83</v>
      </c>
      <c r="C642">
        <v>0.15725</v>
      </c>
      <c r="D642">
        <v>0.14579</v>
      </c>
      <c r="E642">
        <v>0.5</v>
      </c>
      <c r="F642">
        <v>12541</v>
      </c>
      <c r="G642">
        <v>1828</v>
      </c>
      <c r="H642">
        <v>11627</v>
      </c>
      <c r="I642">
        <v>60407</v>
      </c>
      <c r="J642">
        <v>4.82</v>
      </c>
    </row>
    <row r="643" spans="1:10" x14ac:dyDescent="0.45">
      <c r="A643">
        <v>1938</v>
      </c>
      <c r="B643">
        <v>84</v>
      </c>
      <c r="C643">
        <v>0.17182</v>
      </c>
      <c r="D643">
        <v>0.15823000000000001</v>
      </c>
      <c r="E643">
        <v>0.5</v>
      </c>
      <c r="F643">
        <v>10713</v>
      </c>
      <c r="G643">
        <v>1695</v>
      </c>
      <c r="H643">
        <v>9865</v>
      </c>
      <c r="I643">
        <v>48780</v>
      </c>
      <c r="J643">
        <v>4.55</v>
      </c>
    </row>
    <row r="644" spans="1:10" x14ac:dyDescent="0.45">
      <c r="A644">
        <v>1938</v>
      </c>
      <c r="B644">
        <v>85</v>
      </c>
      <c r="C644">
        <v>0.18719</v>
      </c>
      <c r="D644">
        <v>0.17116999999999999</v>
      </c>
      <c r="E644">
        <v>0.5</v>
      </c>
      <c r="F644">
        <v>9018</v>
      </c>
      <c r="G644">
        <v>1544</v>
      </c>
      <c r="H644">
        <v>8246</v>
      </c>
      <c r="I644">
        <v>38915</v>
      </c>
      <c r="J644">
        <v>4.32</v>
      </c>
    </row>
    <row r="645" spans="1:10" x14ac:dyDescent="0.45">
      <c r="A645">
        <v>1938</v>
      </c>
      <c r="B645">
        <v>86</v>
      </c>
      <c r="C645">
        <v>0.20291000000000001</v>
      </c>
      <c r="D645">
        <v>0.18421999999999999</v>
      </c>
      <c r="E645">
        <v>0.5</v>
      </c>
      <c r="F645">
        <v>7474</v>
      </c>
      <c r="G645">
        <v>1377</v>
      </c>
      <c r="H645">
        <v>6786</v>
      </c>
      <c r="I645">
        <v>30669</v>
      </c>
      <c r="J645">
        <v>4.0999999999999996</v>
      </c>
    </row>
    <row r="646" spans="1:10" x14ac:dyDescent="0.45">
      <c r="A646">
        <v>1938</v>
      </c>
      <c r="B646">
        <v>87</v>
      </c>
      <c r="C646">
        <v>0.21818000000000001</v>
      </c>
      <c r="D646">
        <v>0.19672000000000001</v>
      </c>
      <c r="E646">
        <v>0.5</v>
      </c>
      <c r="F646">
        <v>6097</v>
      </c>
      <c r="G646">
        <v>1199</v>
      </c>
      <c r="H646">
        <v>5497</v>
      </c>
      <c r="I646">
        <v>23883</v>
      </c>
      <c r="J646">
        <v>3.92</v>
      </c>
    </row>
    <row r="647" spans="1:10" x14ac:dyDescent="0.45">
      <c r="A647">
        <v>1938</v>
      </c>
      <c r="B647">
        <v>88</v>
      </c>
      <c r="C647">
        <v>0.23275999999999999</v>
      </c>
      <c r="D647">
        <v>0.20849999999999999</v>
      </c>
      <c r="E647">
        <v>0.5</v>
      </c>
      <c r="F647">
        <v>4898</v>
      </c>
      <c r="G647">
        <v>1021</v>
      </c>
      <c r="H647">
        <v>4387</v>
      </c>
      <c r="I647">
        <v>18386</v>
      </c>
      <c r="J647">
        <v>3.75</v>
      </c>
    </row>
    <row r="648" spans="1:10" x14ac:dyDescent="0.45">
      <c r="A648">
        <v>1938</v>
      </c>
      <c r="B648">
        <v>89</v>
      </c>
      <c r="C648">
        <v>0.24640000000000001</v>
      </c>
      <c r="D648">
        <v>0.21937000000000001</v>
      </c>
      <c r="E648">
        <v>0.5</v>
      </c>
      <c r="F648">
        <v>3877</v>
      </c>
      <c r="G648">
        <v>850</v>
      </c>
      <c r="H648">
        <v>3451</v>
      </c>
      <c r="I648">
        <v>13999</v>
      </c>
      <c r="J648">
        <v>3.61</v>
      </c>
    </row>
    <row r="649" spans="1:10" x14ac:dyDescent="0.45">
      <c r="A649">
        <v>1938</v>
      </c>
      <c r="B649">
        <v>90</v>
      </c>
      <c r="C649">
        <v>0.25780999999999998</v>
      </c>
      <c r="D649">
        <v>0.22836999999999999</v>
      </c>
      <c r="E649">
        <v>0.5</v>
      </c>
      <c r="F649">
        <v>3026</v>
      </c>
      <c r="G649">
        <v>691</v>
      </c>
      <c r="H649">
        <v>2681</v>
      </c>
      <c r="I649">
        <v>10547</v>
      </c>
      <c r="J649">
        <v>3.49</v>
      </c>
    </row>
    <row r="650" spans="1:10" x14ac:dyDescent="0.45">
      <c r="A650">
        <v>1938</v>
      </c>
      <c r="B650">
        <v>91</v>
      </c>
      <c r="C650">
        <v>0.26633000000000001</v>
      </c>
      <c r="D650">
        <v>0.23502999999999999</v>
      </c>
      <c r="E650">
        <v>0.5</v>
      </c>
      <c r="F650">
        <v>2335</v>
      </c>
      <c r="G650">
        <v>549</v>
      </c>
      <c r="H650">
        <v>2061</v>
      </c>
      <c r="I650">
        <v>7867</v>
      </c>
      <c r="J650">
        <v>3.37</v>
      </c>
    </row>
    <row r="651" spans="1:10" x14ac:dyDescent="0.45">
      <c r="A651">
        <v>1938</v>
      </c>
      <c r="B651">
        <v>92</v>
      </c>
      <c r="C651">
        <v>0.27076</v>
      </c>
      <c r="D651">
        <v>0.23846999999999999</v>
      </c>
      <c r="E651">
        <v>0.5</v>
      </c>
      <c r="F651">
        <v>1786</v>
      </c>
      <c r="G651">
        <v>426</v>
      </c>
      <c r="H651">
        <v>1573</v>
      </c>
      <c r="I651">
        <v>5806</v>
      </c>
      <c r="J651">
        <v>3.25</v>
      </c>
    </row>
    <row r="652" spans="1:10" x14ac:dyDescent="0.45">
      <c r="A652">
        <v>1938</v>
      </c>
      <c r="B652">
        <v>93</v>
      </c>
      <c r="C652">
        <v>0.27099000000000001</v>
      </c>
      <c r="D652">
        <v>0.23865</v>
      </c>
      <c r="E652">
        <v>0.5</v>
      </c>
      <c r="F652">
        <v>1360</v>
      </c>
      <c r="G652">
        <v>325</v>
      </c>
      <c r="H652">
        <v>1198</v>
      </c>
      <c r="I652">
        <v>4233</v>
      </c>
      <c r="J652">
        <v>3.11</v>
      </c>
    </row>
    <row r="653" spans="1:10" x14ac:dyDescent="0.45">
      <c r="A653">
        <v>1938</v>
      </c>
      <c r="B653">
        <v>94</v>
      </c>
      <c r="C653">
        <v>0.27217000000000002</v>
      </c>
      <c r="D653">
        <v>0.23956</v>
      </c>
      <c r="E653">
        <v>0.5</v>
      </c>
      <c r="F653">
        <v>1036</v>
      </c>
      <c r="G653">
        <v>248</v>
      </c>
      <c r="H653">
        <v>912</v>
      </c>
      <c r="I653">
        <v>3035</v>
      </c>
      <c r="J653">
        <v>2.93</v>
      </c>
    </row>
    <row r="654" spans="1:10" x14ac:dyDescent="0.45">
      <c r="A654">
        <v>1938</v>
      </c>
      <c r="B654">
        <v>95</v>
      </c>
      <c r="C654">
        <v>0.33371000000000001</v>
      </c>
      <c r="D654">
        <v>0.28599000000000002</v>
      </c>
      <c r="E654">
        <v>0.5</v>
      </c>
      <c r="F654">
        <v>788</v>
      </c>
      <c r="G654">
        <v>225</v>
      </c>
      <c r="H654">
        <v>675</v>
      </c>
      <c r="I654">
        <v>2123</v>
      </c>
      <c r="J654">
        <v>2.7</v>
      </c>
    </row>
    <row r="655" spans="1:10" x14ac:dyDescent="0.45">
      <c r="A655">
        <v>1938</v>
      </c>
      <c r="B655">
        <v>96</v>
      </c>
      <c r="C655">
        <v>0.35222999999999999</v>
      </c>
      <c r="D655">
        <v>0.29948999999999998</v>
      </c>
      <c r="E655">
        <v>0.5</v>
      </c>
      <c r="F655">
        <v>562</v>
      </c>
      <c r="G655">
        <v>168</v>
      </c>
      <c r="H655">
        <v>478</v>
      </c>
      <c r="I655">
        <v>1448</v>
      </c>
      <c r="J655">
        <v>2.58</v>
      </c>
    </row>
    <row r="656" spans="1:10" x14ac:dyDescent="0.45">
      <c r="A656">
        <v>1938</v>
      </c>
      <c r="B656">
        <v>97</v>
      </c>
      <c r="C656">
        <v>0.37119999999999997</v>
      </c>
      <c r="D656">
        <v>0.31308999999999998</v>
      </c>
      <c r="E656">
        <v>0.5</v>
      </c>
      <c r="F656">
        <v>394</v>
      </c>
      <c r="G656">
        <v>123</v>
      </c>
      <c r="H656">
        <v>332</v>
      </c>
      <c r="I656">
        <v>970</v>
      </c>
      <c r="J656">
        <v>2.46</v>
      </c>
    </row>
    <row r="657" spans="1:10" x14ac:dyDescent="0.45">
      <c r="A657">
        <v>1938</v>
      </c>
      <c r="B657">
        <v>98</v>
      </c>
      <c r="C657">
        <v>0.39057999999999998</v>
      </c>
      <c r="D657">
        <v>0.32677</v>
      </c>
      <c r="E657">
        <v>0.5</v>
      </c>
      <c r="F657">
        <v>271</v>
      </c>
      <c r="G657">
        <v>88</v>
      </c>
      <c r="H657">
        <v>226</v>
      </c>
      <c r="I657">
        <v>638</v>
      </c>
      <c r="J657">
        <v>2.36</v>
      </c>
    </row>
    <row r="658" spans="1:10" x14ac:dyDescent="0.45">
      <c r="A658">
        <v>1938</v>
      </c>
      <c r="B658">
        <v>99</v>
      </c>
      <c r="C658">
        <v>0.41031000000000001</v>
      </c>
      <c r="D658">
        <v>0.34046999999999999</v>
      </c>
      <c r="E658">
        <v>0.5</v>
      </c>
      <c r="F658">
        <v>182</v>
      </c>
      <c r="G658">
        <v>62</v>
      </c>
      <c r="H658">
        <v>151</v>
      </c>
      <c r="I658">
        <v>412</v>
      </c>
      <c r="J658">
        <v>2.2599999999999998</v>
      </c>
    </row>
    <row r="659" spans="1:10" x14ac:dyDescent="0.45">
      <c r="A659">
        <v>1938</v>
      </c>
      <c r="B659">
        <v>100</v>
      </c>
      <c r="C659">
        <v>0.43034</v>
      </c>
      <c r="D659">
        <v>0.35414000000000001</v>
      </c>
      <c r="E659">
        <v>0.5</v>
      </c>
      <c r="F659">
        <v>120</v>
      </c>
      <c r="G659">
        <v>43</v>
      </c>
      <c r="H659">
        <v>99</v>
      </c>
      <c r="I659">
        <v>260</v>
      </c>
      <c r="J659">
        <v>2.17</v>
      </c>
    </row>
    <row r="660" spans="1:10" x14ac:dyDescent="0.45">
      <c r="A660">
        <v>1938</v>
      </c>
      <c r="B660">
        <v>101</v>
      </c>
      <c r="C660">
        <v>0.45058999999999999</v>
      </c>
      <c r="D660">
        <v>0.36774000000000001</v>
      </c>
      <c r="E660">
        <v>0.5</v>
      </c>
      <c r="F660">
        <v>78</v>
      </c>
      <c r="G660">
        <v>29</v>
      </c>
      <c r="H660">
        <v>63</v>
      </c>
      <c r="I660">
        <v>162</v>
      </c>
      <c r="J660">
        <v>2.08</v>
      </c>
    </row>
    <row r="661" spans="1:10" x14ac:dyDescent="0.45">
      <c r="A661">
        <v>1938</v>
      </c>
      <c r="B661">
        <v>102</v>
      </c>
      <c r="C661">
        <v>0.47100999999999998</v>
      </c>
      <c r="D661">
        <v>0.38123000000000001</v>
      </c>
      <c r="E661">
        <v>0.5</v>
      </c>
      <c r="F661">
        <v>49</v>
      </c>
      <c r="G661">
        <v>19</v>
      </c>
      <c r="H661">
        <v>40</v>
      </c>
      <c r="I661">
        <v>98</v>
      </c>
      <c r="J661">
        <v>2</v>
      </c>
    </row>
    <row r="662" spans="1:10" x14ac:dyDescent="0.45">
      <c r="A662">
        <v>1938</v>
      </c>
      <c r="B662">
        <v>103</v>
      </c>
      <c r="C662">
        <v>0.49153000000000002</v>
      </c>
      <c r="D662">
        <v>0.39456000000000002</v>
      </c>
      <c r="E662">
        <v>0.5</v>
      </c>
      <c r="F662">
        <v>30</v>
      </c>
      <c r="G662">
        <v>12</v>
      </c>
      <c r="H662">
        <v>24</v>
      </c>
      <c r="I662">
        <v>59</v>
      </c>
      <c r="J662">
        <v>1.93</v>
      </c>
    </row>
    <row r="663" spans="1:10" x14ac:dyDescent="0.45">
      <c r="A663">
        <v>1938</v>
      </c>
      <c r="B663">
        <v>104</v>
      </c>
      <c r="C663">
        <v>0.51207000000000003</v>
      </c>
      <c r="D663">
        <v>0.40769</v>
      </c>
      <c r="E663">
        <v>0.5</v>
      </c>
      <c r="F663">
        <v>18</v>
      </c>
      <c r="G663">
        <v>7</v>
      </c>
      <c r="H663">
        <v>15</v>
      </c>
      <c r="I663">
        <v>34</v>
      </c>
      <c r="J663">
        <v>1.86</v>
      </c>
    </row>
    <row r="664" spans="1:10" x14ac:dyDescent="0.45">
      <c r="A664">
        <v>1938</v>
      </c>
      <c r="B664">
        <v>105</v>
      </c>
      <c r="C664">
        <v>0.53258000000000005</v>
      </c>
      <c r="D664">
        <v>0.42058000000000001</v>
      </c>
      <c r="E664">
        <v>0.5</v>
      </c>
      <c r="F664">
        <v>11</v>
      </c>
      <c r="G664">
        <v>5</v>
      </c>
      <c r="H664">
        <v>9</v>
      </c>
      <c r="I664">
        <v>20</v>
      </c>
      <c r="J664">
        <v>1.8</v>
      </c>
    </row>
    <row r="665" spans="1:10" x14ac:dyDescent="0.45">
      <c r="A665">
        <v>1938</v>
      </c>
      <c r="B665">
        <v>106</v>
      </c>
      <c r="C665">
        <v>0.55296999999999996</v>
      </c>
      <c r="D665">
        <v>0.43319999999999997</v>
      </c>
      <c r="E665">
        <v>0.5</v>
      </c>
      <c r="F665">
        <v>6</v>
      </c>
      <c r="G665">
        <v>3</v>
      </c>
      <c r="H665">
        <v>5</v>
      </c>
      <c r="I665">
        <v>11</v>
      </c>
      <c r="J665">
        <v>1.74</v>
      </c>
    </row>
    <row r="666" spans="1:10" x14ac:dyDescent="0.45">
      <c r="A666">
        <v>1938</v>
      </c>
      <c r="B666">
        <v>107</v>
      </c>
      <c r="C666">
        <v>0.57318999999999998</v>
      </c>
      <c r="D666">
        <v>0.44551000000000002</v>
      </c>
      <c r="E666">
        <v>0.5</v>
      </c>
      <c r="F666">
        <v>4</v>
      </c>
      <c r="G666">
        <v>2</v>
      </c>
      <c r="H666">
        <v>3</v>
      </c>
      <c r="I666">
        <v>6</v>
      </c>
      <c r="J666">
        <v>1.69</v>
      </c>
    </row>
    <row r="667" spans="1:10" x14ac:dyDescent="0.45">
      <c r="A667">
        <v>1938</v>
      </c>
      <c r="B667">
        <v>108</v>
      </c>
      <c r="C667">
        <v>0.59316000000000002</v>
      </c>
      <c r="D667">
        <v>0.45748</v>
      </c>
      <c r="E667">
        <v>0.5</v>
      </c>
      <c r="F667">
        <v>2</v>
      </c>
      <c r="G667">
        <v>1</v>
      </c>
      <c r="H667">
        <v>2</v>
      </c>
      <c r="I667">
        <v>3</v>
      </c>
      <c r="J667">
        <v>1.64</v>
      </c>
    </row>
    <row r="668" spans="1:10" x14ac:dyDescent="0.45">
      <c r="A668">
        <v>1938</v>
      </c>
      <c r="B668">
        <v>109</v>
      </c>
      <c r="C668">
        <v>0.61284000000000005</v>
      </c>
      <c r="D668">
        <v>0.46910000000000002</v>
      </c>
      <c r="E668">
        <v>0.5</v>
      </c>
      <c r="F668">
        <v>1</v>
      </c>
      <c r="G668">
        <v>1</v>
      </c>
      <c r="H668">
        <v>1</v>
      </c>
      <c r="I668">
        <v>2</v>
      </c>
      <c r="J668">
        <v>1.61</v>
      </c>
    </row>
    <row r="669" spans="1:10" x14ac:dyDescent="0.45">
      <c r="A669">
        <v>1938</v>
      </c>
      <c r="B669" t="s">
        <v>20</v>
      </c>
      <c r="C669">
        <v>0.63214999999999999</v>
      </c>
      <c r="D669">
        <v>1</v>
      </c>
      <c r="E669">
        <v>1.58</v>
      </c>
      <c r="F669">
        <v>1</v>
      </c>
      <c r="G669">
        <v>1</v>
      </c>
      <c r="H669">
        <v>1</v>
      </c>
      <c r="I669">
        <v>1</v>
      </c>
      <c r="J669">
        <v>1.58</v>
      </c>
    </row>
    <row r="670" spans="1:10" x14ac:dyDescent="0.45">
      <c r="A670">
        <v>1939</v>
      </c>
      <c r="B670">
        <v>0</v>
      </c>
      <c r="C670">
        <v>5.969E-2</v>
      </c>
      <c r="D670">
        <v>5.7049999999999997E-2</v>
      </c>
      <c r="E670">
        <v>0.22</v>
      </c>
      <c r="F670">
        <v>100000</v>
      </c>
      <c r="G670">
        <v>5705</v>
      </c>
      <c r="H670">
        <v>95567</v>
      </c>
      <c r="I670">
        <v>6111668</v>
      </c>
      <c r="J670">
        <v>61.12</v>
      </c>
    </row>
    <row r="671" spans="1:10" x14ac:dyDescent="0.45">
      <c r="A671">
        <v>1939</v>
      </c>
      <c r="B671">
        <v>1</v>
      </c>
      <c r="C671">
        <v>6.6899999999999998E-3</v>
      </c>
      <c r="D671">
        <v>6.6600000000000001E-3</v>
      </c>
      <c r="E671">
        <v>0.5</v>
      </c>
      <c r="F671">
        <v>94295</v>
      </c>
      <c r="G671">
        <v>628</v>
      </c>
      <c r="H671">
        <v>93981</v>
      </c>
      <c r="I671">
        <v>6016101</v>
      </c>
      <c r="J671">
        <v>63.8</v>
      </c>
    </row>
    <row r="672" spans="1:10" x14ac:dyDescent="0.45">
      <c r="A672">
        <v>1939</v>
      </c>
      <c r="B672">
        <v>2</v>
      </c>
      <c r="C672">
        <v>3.1700000000000001E-3</v>
      </c>
      <c r="D672">
        <v>3.16E-3</v>
      </c>
      <c r="E672">
        <v>0.5</v>
      </c>
      <c r="F672">
        <v>93667</v>
      </c>
      <c r="G672">
        <v>296</v>
      </c>
      <c r="H672">
        <v>93519</v>
      </c>
      <c r="I672">
        <v>5922119</v>
      </c>
      <c r="J672">
        <v>63.23</v>
      </c>
    </row>
    <row r="673" spans="1:10" x14ac:dyDescent="0.45">
      <c r="A673">
        <v>1939</v>
      </c>
      <c r="B673">
        <v>3</v>
      </c>
      <c r="C673">
        <v>2.2899999999999999E-3</v>
      </c>
      <c r="D673">
        <v>2.2799999999999999E-3</v>
      </c>
      <c r="E673">
        <v>0.5</v>
      </c>
      <c r="F673">
        <v>93371</v>
      </c>
      <c r="G673">
        <v>213</v>
      </c>
      <c r="H673">
        <v>93264</v>
      </c>
      <c r="I673">
        <v>5828601</v>
      </c>
      <c r="J673">
        <v>62.42</v>
      </c>
    </row>
    <row r="674" spans="1:10" x14ac:dyDescent="0.45">
      <c r="A674">
        <v>1939</v>
      </c>
      <c r="B674">
        <v>4</v>
      </c>
      <c r="C674">
        <v>1.81E-3</v>
      </c>
      <c r="D674">
        <v>1.81E-3</v>
      </c>
      <c r="E674">
        <v>0.5</v>
      </c>
      <c r="F674">
        <v>93158</v>
      </c>
      <c r="G674">
        <v>169</v>
      </c>
      <c r="H674">
        <v>93073</v>
      </c>
      <c r="I674">
        <v>5735336</v>
      </c>
      <c r="J674">
        <v>61.57</v>
      </c>
    </row>
    <row r="675" spans="1:10" x14ac:dyDescent="0.45">
      <c r="A675">
        <v>1939</v>
      </c>
      <c r="B675">
        <v>5</v>
      </c>
      <c r="C675">
        <v>1.57E-3</v>
      </c>
      <c r="D675">
        <v>1.56E-3</v>
      </c>
      <c r="E675">
        <v>0.5</v>
      </c>
      <c r="F675">
        <v>92989</v>
      </c>
      <c r="G675">
        <v>146</v>
      </c>
      <c r="H675">
        <v>92916</v>
      </c>
      <c r="I675">
        <v>5642263</v>
      </c>
      <c r="J675">
        <v>60.68</v>
      </c>
    </row>
    <row r="676" spans="1:10" x14ac:dyDescent="0.45">
      <c r="A676">
        <v>1939</v>
      </c>
      <c r="B676">
        <v>6</v>
      </c>
      <c r="C676">
        <v>1.3799999999999999E-3</v>
      </c>
      <c r="D676">
        <v>1.3799999999999999E-3</v>
      </c>
      <c r="E676">
        <v>0.5</v>
      </c>
      <c r="F676">
        <v>92843</v>
      </c>
      <c r="G676">
        <v>128</v>
      </c>
      <c r="H676">
        <v>92779</v>
      </c>
      <c r="I676">
        <v>5549347</v>
      </c>
      <c r="J676">
        <v>59.77</v>
      </c>
    </row>
    <row r="677" spans="1:10" x14ac:dyDescent="0.45">
      <c r="A677">
        <v>1939</v>
      </c>
      <c r="B677">
        <v>7</v>
      </c>
      <c r="C677">
        <v>1.24E-3</v>
      </c>
      <c r="D677">
        <v>1.24E-3</v>
      </c>
      <c r="E677">
        <v>0.5</v>
      </c>
      <c r="F677">
        <v>92716</v>
      </c>
      <c r="G677">
        <v>115</v>
      </c>
      <c r="H677">
        <v>92658</v>
      </c>
      <c r="I677">
        <v>5456568</v>
      </c>
      <c r="J677">
        <v>58.85</v>
      </c>
    </row>
    <row r="678" spans="1:10" x14ac:dyDescent="0.45">
      <c r="A678">
        <v>1939</v>
      </c>
      <c r="B678">
        <v>8</v>
      </c>
      <c r="C678">
        <v>1.15E-3</v>
      </c>
      <c r="D678">
        <v>1.15E-3</v>
      </c>
      <c r="E678">
        <v>0.5</v>
      </c>
      <c r="F678">
        <v>92600</v>
      </c>
      <c r="G678">
        <v>107</v>
      </c>
      <c r="H678">
        <v>92547</v>
      </c>
      <c r="I678">
        <v>5363910</v>
      </c>
      <c r="J678">
        <v>57.93</v>
      </c>
    </row>
    <row r="679" spans="1:10" x14ac:dyDescent="0.45">
      <c r="A679">
        <v>1939</v>
      </c>
      <c r="B679">
        <v>9</v>
      </c>
      <c r="C679">
        <v>1.1100000000000001E-3</v>
      </c>
      <c r="D679">
        <v>1.1100000000000001E-3</v>
      </c>
      <c r="E679">
        <v>0.5</v>
      </c>
      <c r="F679">
        <v>92494</v>
      </c>
      <c r="G679">
        <v>103</v>
      </c>
      <c r="H679">
        <v>92442</v>
      </c>
      <c r="I679">
        <v>5271363</v>
      </c>
      <c r="J679">
        <v>56.99</v>
      </c>
    </row>
    <row r="680" spans="1:10" x14ac:dyDescent="0.45">
      <c r="A680">
        <v>1939</v>
      </c>
      <c r="B680">
        <v>10</v>
      </c>
      <c r="C680">
        <v>1.09E-3</v>
      </c>
      <c r="D680">
        <v>1.09E-3</v>
      </c>
      <c r="E680">
        <v>0.5</v>
      </c>
      <c r="F680">
        <v>92391</v>
      </c>
      <c r="G680">
        <v>101</v>
      </c>
      <c r="H680">
        <v>92341</v>
      </c>
      <c r="I680">
        <v>5178921</v>
      </c>
      <c r="J680">
        <v>56.05</v>
      </c>
    </row>
    <row r="681" spans="1:10" x14ac:dyDescent="0.45">
      <c r="A681">
        <v>1939</v>
      </c>
      <c r="B681">
        <v>11</v>
      </c>
      <c r="C681">
        <v>1.1199999999999999E-3</v>
      </c>
      <c r="D681">
        <v>1.1199999999999999E-3</v>
      </c>
      <c r="E681">
        <v>0.5</v>
      </c>
      <c r="F681">
        <v>92290</v>
      </c>
      <c r="G681">
        <v>103</v>
      </c>
      <c r="H681">
        <v>92238</v>
      </c>
      <c r="I681">
        <v>5086580</v>
      </c>
      <c r="J681">
        <v>55.12</v>
      </c>
    </row>
    <row r="682" spans="1:10" x14ac:dyDescent="0.45">
      <c r="A682">
        <v>1939</v>
      </c>
      <c r="B682">
        <v>12</v>
      </c>
      <c r="C682">
        <v>1.1900000000000001E-3</v>
      </c>
      <c r="D682">
        <v>1.1900000000000001E-3</v>
      </c>
      <c r="E682">
        <v>0.5</v>
      </c>
      <c r="F682">
        <v>92187</v>
      </c>
      <c r="G682">
        <v>110</v>
      </c>
      <c r="H682">
        <v>92132</v>
      </c>
      <c r="I682">
        <v>4994342</v>
      </c>
      <c r="J682">
        <v>54.18</v>
      </c>
    </row>
    <row r="683" spans="1:10" x14ac:dyDescent="0.45">
      <c r="A683">
        <v>1939</v>
      </c>
      <c r="B683">
        <v>13</v>
      </c>
      <c r="C683">
        <v>1.31E-3</v>
      </c>
      <c r="D683">
        <v>1.31E-3</v>
      </c>
      <c r="E683">
        <v>0.5</v>
      </c>
      <c r="F683">
        <v>92077</v>
      </c>
      <c r="G683">
        <v>121</v>
      </c>
      <c r="H683">
        <v>92016</v>
      </c>
      <c r="I683">
        <v>4902210</v>
      </c>
      <c r="J683">
        <v>53.24</v>
      </c>
    </row>
    <row r="684" spans="1:10" x14ac:dyDescent="0.45">
      <c r="A684">
        <v>1939</v>
      </c>
      <c r="B684">
        <v>14</v>
      </c>
      <c r="C684">
        <v>1.47E-3</v>
      </c>
      <c r="D684">
        <v>1.47E-3</v>
      </c>
      <c r="E684">
        <v>0.5</v>
      </c>
      <c r="F684">
        <v>91956</v>
      </c>
      <c r="G684">
        <v>135</v>
      </c>
      <c r="H684">
        <v>91889</v>
      </c>
      <c r="I684">
        <v>4810194</v>
      </c>
      <c r="J684">
        <v>52.31</v>
      </c>
    </row>
    <row r="685" spans="1:10" x14ac:dyDescent="0.45">
      <c r="A685">
        <v>1939</v>
      </c>
      <c r="B685">
        <v>15</v>
      </c>
      <c r="C685">
        <v>1.65E-3</v>
      </c>
      <c r="D685">
        <v>1.65E-3</v>
      </c>
      <c r="E685">
        <v>0.5</v>
      </c>
      <c r="F685">
        <v>91821</v>
      </c>
      <c r="G685">
        <v>152</v>
      </c>
      <c r="H685">
        <v>91745</v>
      </c>
      <c r="I685">
        <v>4718305</v>
      </c>
      <c r="J685">
        <v>51.39</v>
      </c>
    </row>
    <row r="686" spans="1:10" x14ac:dyDescent="0.45">
      <c r="A686">
        <v>1939</v>
      </c>
      <c r="B686">
        <v>16</v>
      </c>
      <c r="C686">
        <v>1.83E-3</v>
      </c>
      <c r="D686">
        <v>1.83E-3</v>
      </c>
      <c r="E686">
        <v>0.5</v>
      </c>
      <c r="F686">
        <v>91670</v>
      </c>
      <c r="G686">
        <v>168</v>
      </c>
      <c r="H686">
        <v>91586</v>
      </c>
      <c r="I686">
        <v>4626560</v>
      </c>
      <c r="J686">
        <v>50.47</v>
      </c>
    </row>
    <row r="687" spans="1:10" x14ac:dyDescent="0.45">
      <c r="A687">
        <v>1939</v>
      </c>
      <c r="B687">
        <v>17</v>
      </c>
      <c r="C687">
        <v>2.0100000000000001E-3</v>
      </c>
      <c r="D687">
        <v>2.0100000000000001E-3</v>
      </c>
      <c r="E687">
        <v>0.5</v>
      </c>
      <c r="F687">
        <v>91502</v>
      </c>
      <c r="G687">
        <v>184</v>
      </c>
      <c r="H687">
        <v>91410</v>
      </c>
      <c r="I687">
        <v>4534974</v>
      </c>
      <c r="J687">
        <v>49.56</v>
      </c>
    </row>
    <row r="688" spans="1:10" x14ac:dyDescent="0.45">
      <c r="A688">
        <v>1939</v>
      </c>
      <c r="B688">
        <v>18</v>
      </c>
      <c r="C688">
        <v>2.1900000000000001E-3</v>
      </c>
      <c r="D688">
        <v>2.1900000000000001E-3</v>
      </c>
      <c r="E688">
        <v>0.5</v>
      </c>
      <c r="F688">
        <v>91318</v>
      </c>
      <c r="G688">
        <v>200</v>
      </c>
      <c r="H688">
        <v>91218</v>
      </c>
      <c r="I688">
        <v>4443564</v>
      </c>
      <c r="J688">
        <v>48.66</v>
      </c>
    </row>
    <row r="689" spans="1:10" x14ac:dyDescent="0.45">
      <c r="A689">
        <v>1939</v>
      </c>
      <c r="B689">
        <v>19</v>
      </c>
      <c r="C689">
        <v>2.3700000000000001E-3</v>
      </c>
      <c r="D689">
        <v>2.3600000000000001E-3</v>
      </c>
      <c r="E689">
        <v>0.5</v>
      </c>
      <c r="F689">
        <v>91118</v>
      </c>
      <c r="G689">
        <v>215</v>
      </c>
      <c r="H689">
        <v>91011</v>
      </c>
      <c r="I689">
        <v>4352346</v>
      </c>
      <c r="J689">
        <v>47.77</v>
      </c>
    </row>
    <row r="690" spans="1:10" x14ac:dyDescent="0.45">
      <c r="A690">
        <v>1939</v>
      </c>
      <c r="B690">
        <v>20</v>
      </c>
      <c r="C690">
        <v>2.5300000000000001E-3</v>
      </c>
      <c r="D690">
        <v>2.5200000000000001E-3</v>
      </c>
      <c r="E690">
        <v>0.5</v>
      </c>
      <c r="F690">
        <v>90903</v>
      </c>
      <c r="G690">
        <v>229</v>
      </c>
      <c r="H690">
        <v>90788</v>
      </c>
      <c r="I690">
        <v>4261336</v>
      </c>
      <c r="J690">
        <v>46.88</v>
      </c>
    </row>
    <row r="691" spans="1:10" x14ac:dyDescent="0.45">
      <c r="A691">
        <v>1939</v>
      </c>
      <c r="B691">
        <v>21</v>
      </c>
      <c r="C691">
        <v>2.6700000000000001E-3</v>
      </c>
      <c r="D691">
        <v>2.66E-3</v>
      </c>
      <c r="E691">
        <v>0.5</v>
      </c>
      <c r="F691">
        <v>90674</v>
      </c>
      <c r="G691">
        <v>241</v>
      </c>
      <c r="H691">
        <v>90553</v>
      </c>
      <c r="I691">
        <v>4170548</v>
      </c>
      <c r="J691">
        <v>46</v>
      </c>
    </row>
    <row r="692" spans="1:10" x14ac:dyDescent="0.45">
      <c r="A692">
        <v>1939</v>
      </c>
      <c r="B692">
        <v>22</v>
      </c>
      <c r="C692">
        <v>2.7699999999999999E-3</v>
      </c>
      <c r="D692">
        <v>2.7699999999999999E-3</v>
      </c>
      <c r="E692">
        <v>0.5</v>
      </c>
      <c r="F692">
        <v>90432</v>
      </c>
      <c r="G692">
        <v>250</v>
      </c>
      <c r="H692">
        <v>90307</v>
      </c>
      <c r="I692">
        <v>4079995</v>
      </c>
      <c r="J692">
        <v>45.12</v>
      </c>
    </row>
    <row r="693" spans="1:10" x14ac:dyDescent="0.45">
      <c r="A693">
        <v>1939</v>
      </c>
      <c r="B693">
        <v>23</v>
      </c>
      <c r="C693">
        <v>2.8500000000000001E-3</v>
      </c>
      <c r="D693">
        <v>2.8500000000000001E-3</v>
      </c>
      <c r="E693">
        <v>0.5</v>
      </c>
      <c r="F693">
        <v>90182</v>
      </c>
      <c r="G693">
        <v>257</v>
      </c>
      <c r="H693">
        <v>90054</v>
      </c>
      <c r="I693">
        <v>3989688</v>
      </c>
      <c r="J693">
        <v>44.24</v>
      </c>
    </row>
    <row r="694" spans="1:10" x14ac:dyDescent="0.45">
      <c r="A694">
        <v>1939</v>
      </c>
      <c r="B694">
        <v>24</v>
      </c>
      <c r="C694">
        <v>2.8999999999999998E-3</v>
      </c>
      <c r="D694">
        <v>2.8999999999999998E-3</v>
      </c>
      <c r="E694">
        <v>0.5</v>
      </c>
      <c r="F694">
        <v>89925</v>
      </c>
      <c r="G694">
        <v>261</v>
      </c>
      <c r="H694">
        <v>89795</v>
      </c>
      <c r="I694">
        <v>3899634</v>
      </c>
      <c r="J694">
        <v>43.37</v>
      </c>
    </row>
    <row r="695" spans="1:10" x14ac:dyDescent="0.45">
      <c r="A695">
        <v>1939</v>
      </c>
      <c r="B695">
        <v>25</v>
      </c>
      <c r="C695">
        <v>2.9499999999999999E-3</v>
      </c>
      <c r="D695">
        <v>2.9499999999999999E-3</v>
      </c>
      <c r="E695">
        <v>0.5</v>
      </c>
      <c r="F695">
        <v>89664</v>
      </c>
      <c r="G695">
        <v>264</v>
      </c>
      <c r="H695">
        <v>89532</v>
      </c>
      <c r="I695">
        <v>3809839</v>
      </c>
      <c r="J695">
        <v>42.49</v>
      </c>
    </row>
    <row r="696" spans="1:10" x14ac:dyDescent="0.45">
      <c r="A696">
        <v>1939</v>
      </c>
      <c r="B696">
        <v>26</v>
      </c>
      <c r="C696">
        <v>3.0100000000000001E-3</v>
      </c>
      <c r="D696">
        <v>3.0100000000000001E-3</v>
      </c>
      <c r="E696">
        <v>0.5</v>
      </c>
      <c r="F696">
        <v>89400</v>
      </c>
      <c r="G696">
        <v>269</v>
      </c>
      <c r="H696">
        <v>89266</v>
      </c>
      <c r="I696">
        <v>3720307</v>
      </c>
      <c r="J696">
        <v>41.61</v>
      </c>
    </row>
    <row r="697" spans="1:10" x14ac:dyDescent="0.45">
      <c r="A697">
        <v>1939</v>
      </c>
      <c r="B697">
        <v>27</v>
      </c>
      <c r="C697">
        <v>3.0899999999999999E-3</v>
      </c>
      <c r="D697">
        <v>3.0899999999999999E-3</v>
      </c>
      <c r="E697">
        <v>0.5</v>
      </c>
      <c r="F697">
        <v>89132</v>
      </c>
      <c r="G697">
        <v>275</v>
      </c>
      <c r="H697">
        <v>88994</v>
      </c>
      <c r="I697">
        <v>3631041</v>
      </c>
      <c r="J697">
        <v>40.74</v>
      </c>
    </row>
    <row r="698" spans="1:10" x14ac:dyDescent="0.45">
      <c r="A698">
        <v>1939</v>
      </c>
      <c r="B698">
        <v>28</v>
      </c>
      <c r="C698">
        <v>3.2000000000000002E-3</v>
      </c>
      <c r="D698">
        <v>3.1900000000000001E-3</v>
      </c>
      <c r="E698">
        <v>0.5</v>
      </c>
      <c r="F698">
        <v>88856</v>
      </c>
      <c r="G698">
        <v>283</v>
      </c>
      <c r="H698">
        <v>88715</v>
      </c>
      <c r="I698">
        <v>3542047</v>
      </c>
      <c r="J698">
        <v>39.86</v>
      </c>
    </row>
    <row r="699" spans="1:10" x14ac:dyDescent="0.45">
      <c r="A699">
        <v>1939</v>
      </c>
      <c r="B699">
        <v>29</v>
      </c>
      <c r="C699">
        <v>3.32E-3</v>
      </c>
      <c r="D699">
        <v>3.31E-3</v>
      </c>
      <c r="E699">
        <v>0.5</v>
      </c>
      <c r="F699">
        <v>88573</v>
      </c>
      <c r="G699">
        <v>293</v>
      </c>
      <c r="H699">
        <v>88426</v>
      </c>
      <c r="I699">
        <v>3453333</v>
      </c>
      <c r="J699">
        <v>38.99</v>
      </c>
    </row>
    <row r="700" spans="1:10" x14ac:dyDescent="0.45">
      <c r="A700">
        <v>1939</v>
      </c>
      <c r="B700">
        <v>30</v>
      </c>
      <c r="C700">
        <v>3.4499999999999999E-3</v>
      </c>
      <c r="D700">
        <v>3.4499999999999999E-3</v>
      </c>
      <c r="E700">
        <v>0.5</v>
      </c>
      <c r="F700">
        <v>88280</v>
      </c>
      <c r="G700">
        <v>304</v>
      </c>
      <c r="H700">
        <v>88128</v>
      </c>
      <c r="I700">
        <v>3364906</v>
      </c>
      <c r="J700">
        <v>38.119999999999997</v>
      </c>
    </row>
    <row r="701" spans="1:10" x14ac:dyDescent="0.45">
      <c r="A701">
        <v>1939</v>
      </c>
      <c r="B701">
        <v>31</v>
      </c>
      <c r="C701">
        <v>3.6099999999999999E-3</v>
      </c>
      <c r="D701">
        <v>3.5999999999999999E-3</v>
      </c>
      <c r="E701">
        <v>0.5</v>
      </c>
      <c r="F701">
        <v>87976</v>
      </c>
      <c r="G701">
        <v>317</v>
      </c>
      <c r="H701">
        <v>87817</v>
      </c>
      <c r="I701">
        <v>3276779</v>
      </c>
      <c r="J701">
        <v>37.25</v>
      </c>
    </row>
    <row r="702" spans="1:10" x14ac:dyDescent="0.45">
      <c r="A702">
        <v>1939</v>
      </c>
      <c r="B702">
        <v>32</v>
      </c>
      <c r="C702">
        <v>3.79E-3</v>
      </c>
      <c r="D702">
        <v>3.7799999999999999E-3</v>
      </c>
      <c r="E702">
        <v>0.5</v>
      </c>
      <c r="F702">
        <v>87659</v>
      </c>
      <c r="G702">
        <v>331</v>
      </c>
      <c r="H702">
        <v>87493</v>
      </c>
      <c r="I702">
        <v>3188962</v>
      </c>
      <c r="J702">
        <v>36.380000000000003</v>
      </c>
    </row>
    <row r="703" spans="1:10" x14ac:dyDescent="0.45">
      <c r="A703">
        <v>1939</v>
      </c>
      <c r="B703">
        <v>33</v>
      </c>
      <c r="C703">
        <v>3.98E-3</v>
      </c>
      <c r="D703">
        <v>3.98E-3</v>
      </c>
      <c r="E703">
        <v>0.5</v>
      </c>
      <c r="F703">
        <v>87327</v>
      </c>
      <c r="G703">
        <v>347</v>
      </c>
      <c r="H703">
        <v>87154</v>
      </c>
      <c r="I703">
        <v>3101469</v>
      </c>
      <c r="J703">
        <v>35.520000000000003</v>
      </c>
    </row>
    <row r="704" spans="1:10" x14ac:dyDescent="0.45">
      <c r="A704">
        <v>1939</v>
      </c>
      <c r="B704">
        <v>34</v>
      </c>
      <c r="C704">
        <v>4.2100000000000002E-3</v>
      </c>
      <c r="D704">
        <v>4.1999999999999997E-3</v>
      </c>
      <c r="E704">
        <v>0.5</v>
      </c>
      <c r="F704">
        <v>86980</v>
      </c>
      <c r="G704">
        <v>365</v>
      </c>
      <c r="H704">
        <v>86798</v>
      </c>
      <c r="I704">
        <v>3014315</v>
      </c>
      <c r="J704">
        <v>34.659999999999997</v>
      </c>
    </row>
    <row r="705" spans="1:10" x14ac:dyDescent="0.45">
      <c r="A705">
        <v>1939</v>
      </c>
      <c r="B705">
        <v>35</v>
      </c>
      <c r="C705">
        <v>4.45E-3</v>
      </c>
      <c r="D705">
        <v>4.4400000000000004E-3</v>
      </c>
      <c r="E705">
        <v>0.5</v>
      </c>
      <c r="F705">
        <v>86615</v>
      </c>
      <c r="G705">
        <v>385</v>
      </c>
      <c r="H705">
        <v>86422</v>
      </c>
      <c r="I705">
        <v>2927517</v>
      </c>
      <c r="J705">
        <v>33.799999999999997</v>
      </c>
    </row>
    <row r="706" spans="1:10" x14ac:dyDescent="0.45">
      <c r="A706">
        <v>1939</v>
      </c>
      <c r="B706">
        <v>36</v>
      </c>
      <c r="C706">
        <v>4.7299999999999998E-3</v>
      </c>
      <c r="D706">
        <v>4.7200000000000002E-3</v>
      </c>
      <c r="E706">
        <v>0.5</v>
      </c>
      <c r="F706">
        <v>86230</v>
      </c>
      <c r="G706">
        <v>407</v>
      </c>
      <c r="H706">
        <v>86026</v>
      </c>
      <c r="I706">
        <v>2841095</v>
      </c>
      <c r="J706">
        <v>32.950000000000003</v>
      </c>
    </row>
    <row r="707" spans="1:10" x14ac:dyDescent="0.45">
      <c r="A707">
        <v>1939</v>
      </c>
      <c r="B707">
        <v>37</v>
      </c>
      <c r="C707">
        <v>5.0400000000000002E-3</v>
      </c>
      <c r="D707">
        <v>5.0299999999999997E-3</v>
      </c>
      <c r="E707">
        <v>0.5</v>
      </c>
      <c r="F707">
        <v>85823</v>
      </c>
      <c r="G707">
        <v>431</v>
      </c>
      <c r="H707">
        <v>85607</v>
      </c>
      <c r="I707">
        <v>2755068</v>
      </c>
      <c r="J707">
        <v>32.1</v>
      </c>
    </row>
    <row r="708" spans="1:10" x14ac:dyDescent="0.45">
      <c r="A708">
        <v>1939</v>
      </c>
      <c r="B708">
        <v>38</v>
      </c>
      <c r="C708">
        <v>5.3800000000000002E-3</v>
      </c>
      <c r="D708">
        <v>5.3600000000000002E-3</v>
      </c>
      <c r="E708">
        <v>0.5</v>
      </c>
      <c r="F708">
        <v>85392</v>
      </c>
      <c r="G708">
        <v>458</v>
      </c>
      <c r="H708">
        <v>85162</v>
      </c>
      <c r="I708">
        <v>2669461</v>
      </c>
      <c r="J708">
        <v>31.26</v>
      </c>
    </row>
    <row r="709" spans="1:10" x14ac:dyDescent="0.45">
      <c r="A709">
        <v>1939</v>
      </c>
      <c r="B709">
        <v>39</v>
      </c>
      <c r="C709">
        <v>5.7499999999999999E-3</v>
      </c>
      <c r="D709">
        <v>5.7400000000000003E-3</v>
      </c>
      <c r="E709">
        <v>0.5</v>
      </c>
      <c r="F709">
        <v>84933</v>
      </c>
      <c r="G709">
        <v>487</v>
      </c>
      <c r="H709">
        <v>84690</v>
      </c>
      <c r="I709">
        <v>2584299</v>
      </c>
      <c r="J709">
        <v>30.43</v>
      </c>
    </row>
    <row r="710" spans="1:10" x14ac:dyDescent="0.45">
      <c r="A710">
        <v>1939</v>
      </c>
      <c r="B710">
        <v>40</v>
      </c>
      <c r="C710">
        <v>6.1599999999999997E-3</v>
      </c>
      <c r="D710">
        <v>6.1399999999999996E-3</v>
      </c>
      <c r="E710">
        <v>0.5</v>
      </c>
      <c r="F710">
        <v>84446</v>
      </c>
      <c r="G710">
        <v>518</v>
      </c>
      <c r="H710">
        <v>84187</v>
      </c>
      <c r="I710">
        <v>2499609</v>
      </c>
      <c r="J710">
        <v>29.6</v>
      </c>
    </row>
    <row r="711" spans="1:10" x14ac:dyDescent="0.45">
      <c r="A711">
        <v>1939</v>
      </c>
      <c r="B711">
        <v>41</v>
      </c>
      <c r="C711">
        <v>6.5900000000000004E-3</v>
      </c>
      <c r="D711">
        <v>6.5700000000000003E-3</v>
      </c>
      <c r="E711">
        <v>0.5</v>
      </c>
      <c r="F711">
        <v>83928</v>
      </c>
      <c r="G711">
        <v>552</v>
      </c>
      <c r="H711">
        <v>83652</v>
      </c>
      <c r="I711">
        <v>2415422</v>
      </c>
      <c r="J711">
        <v>28.78</v>
      </c>
    </row>
    <row r="712" spans="1:10" x14ac:dyDescent="0.45">
      <c r="A712">
        <v>1939</v>
      </c>
      <c r="B712">
        <v>42</v>
      </c>
      <c r="C712">
        <v>7.0600000000000003E-3</v>
      </c>
      <c r="D712">
        <v>7.0299999999999998E-3</v>
      </c>
      <c r="E712">
        <v>0.5</v>
      </c>
      <c r="F712">
        <v>83376</v>
      </c>
      <c r="G712">
        <v>586</v>
      </c>
      <c r="H712">
        <v>83083</v>
      </c>
      <c r="I712">
        <v>2331769</v>
      </c>
      <c r="J712">
        <v>27.97</v>
      </c>
    </row>
    <row r="713" spans="1:10" x14ac:dyDescent="0.45">
      <c r="A713">
        <v>1939</v>
      </c>
      <c r="B713">
        <v>43</v>
      </c>
      <c r="C713">
        <v>7.5399999999999998E-3</v>
      </c>
      <c r="D713">
        <v>7.5199999999999998E-3</v>
      </c>
      <c r="E713">
        <v>0.5</v>
      </c>
      <c r="F713">
        <v>82790</v>
      </c>
      <c r="G713">
        <v>622</v>
      </c>
      <c r="H713">
        <v>82479</v>
      </c>
      <c r="I713">
        <v>2248686</v>
      </c>
      <c r="J713">
        <v>27.16</v>
      </c>
    </row>
    <row r="714" spans="1:10" x14ac:dyDescent="0.45">
      <c r="A714">
        <v>1939</v>
      </c>
      <c r="B714">
        <v>44</v>
      </c>
      <c r="C714">
        <v>8.0800000000000004E-3</v>
      </c>
      <c r="D714">
        <v>8.0400000000000003E-3</v>
      </c>
      <c r="E714">
        <v>0.5</v>
      </c>
      <c r="F714">
        <v>82168</v>
      </c>
      <c r="G714">
        <v>661</v>
      </c>
      <c r="H714">
        <v>81838</v>
      </c>
      <c r="I714">
        <v>2166207</v>
      </c>
      <c r="J714">
        <v>26.36</v>
      </c>
    </row>
    <row r="715" spans="1:10" x14ac:dyDescent="0.45">
      <c r="A715">
        <v>1939</v>
      </c>
      <c r="B715">
        <v>45</v>
      </c>
      <c r="C715">
        <v>8.6700000000000006E-3</v>
      </c>
      <c r="D715">
        <v>8.6300000000000005E-3</v>
      </c>
      <c r="E715">
        <v>0.5</v>
      </c>
      <c r="F715">
        <v>81507</v>
      </c>
      <c r="G715">
        <v>704</v>
      </c>
      <c r="H715">
        <v>81155</v>
      </c>
      <c r="I715">
        <v>2084369</v>
      </c>
      <c r="J715">
        <v>25.57</v>
      </c>
    </row>
    <row r="716" spans="1:10" x14ac:dyDescent="0.45">
      <c r="A716">
        <v>1939</v>
      </c>
      <c r="B716">
        <v>46</v>
      </c>
      <c r="C716">
        <v>9.3299999999999998E-3</v>
      </c>
      <c r="D716">
        <v>9.2899999999999996E-3</v>
      </c>
      <c r="E716">
        <v>0.5</v>
      </c>
      <c r="F716">
        <v>80804</v>
      </c>
      <c r="G716">
        <v>750</v>
      </c>
      <c r="H716">
        <v>80428</v>
      </c>
      <c r="I716">
        <v>2003214</v>
      </c>
      <c r="J716">
        <v>24.79</v>
      </c>
    </row>
    <row r="717" spans="1:10" x14ac:dyDescent="0.45">
      <c r="A717">
        <v>1939</v>
      </c>
      <c r="B717">
        <v>47</v>
      </c>
      <c r="C717">
        <v>1.008E-2</v>
      </c>
      <c r="D717">
        <v>1.0030000000000001E-2</v>
      </c>
      <c r="E717">
        <v>0.5</v>
      </c>
      <c r="F717">
        <v>80053</v>
      </c>
      <c r="G717">
        <v>803</v>
      </c>
      <c r="H717">
        <v>79652</v>
      </c>
      <c r="I717">
        <v>1922785</v>
      </c>
      <c r="J717">
        <v>24.02</v>
      </c>
    </row>
    <row r="718" spans="1:10" x14ac:dyDescent="0.45">
      <c r="A718">
        <v>1939</v>
      </c>
      <c r="B718">
        <v>48</v>
      </c>
      <c r="C718">
        <v>1.093E-2</v>
      </c>
      <c r="D718">
        <v>1.0869999999999999E-2</v>
      </c>
      <c r="E718">
        <v>0.5</v>
      </c>
      <c r="F718">
        <v>79250</v>
      </c>
      <c r="G718">
        <v>861</v>
      </c>
      <c r="H718">
        <v>78820</v>
      </c>
      <c r="I718">
        <v>1843133</v>
      </c>
      <c r="J718">
        <v>23.26</v>
      </c>
    </row>
    <row r="719" spans="1:10" x14ac:dyDescent="0.45">
      <c r="A719">
        <v>1939</v>
      </c>
      <c r="B719">
        <v>49</v>
      </c>
      <c r="C719">
        <v>1.1860000000000001E-2</v>
      </c>
      <c r="D719">
        <v>1.179E-2</v>
      </c>
      <c r="E719">
        <v>0.5</v>
      </c>
      <c r="F719">
        <v>78389</v>
      </c>
      <c r="G719">
        <v>924</v>
      </c>
      <c r="H719">
        <v>77927</v>
      </c>
      <c r="I719">
        <v>1764314</v>
      </c>
      <c r="J719">
        <v>22.51</v>
      </c>
    </row>
    <row r="720" spans="1:10" x14ac:dyDescent="0.45">
      <c r="A720">
        <v>1939</v>
      </c>
      <c r="B720">
        <v>50</v>
      </c>
      <c r="C720">
        <v>1.2869999999999999E-2</v>
      </c>
      <c r="D720">
        <v>1.278E-2</v>
      </c>
      <c r="E720">
        <v>0.5</v>
      </c>
      <c r="F720">
        <v>77465</v>
      </c>
      <c r="G720">
        <v>990</v>
      </c>
      <c r="H720">
        <v>76970</v>
      </c>
      <c r="I720">
        <v>1686387</v>
      </c>
      <c r="J720">
        <v>21.77</v>
      </c>
    </row>
    <row r="721" spans="1:10" x14ac:dyDescent="0.45">
      <c r="A721">
        <v>1939</v>
      </c>
      <c r="B721">
        <v>51</v>
      </c>
      <c r="C721">
        <v>1.3899999999999999E-2</v>
      </c>
      <c r="D721">
        <v>1.3809999999999999E-2</v>
      </c>
      <c r="E721">
        <v>0.5</v>
      </c>
      <c r="F721">
        <v>76475</v>
      </c>
      <c r="G721">
        <v>1056</v>
      </c>
      <c r="H721">
        <v>75947</v>
      </c>
      <c r="I721">
        <v>1609417</v>
      </c>
      <c r="J721">
        <v>21.05</v>
      </c>
    </row>
    <row r="722" spans="1:10" x14ac:dyDescent="0.45">
      <c r="A722">
        <v>1939</v>
      </c>
      <c r="B722">
        <v>52</v>
      </c>
      <c r="C722">
        <v>1.4999999999999999E-2</v>
      </c>
      <c r="D722">
        <v>1.489E-2</v>
      </c>
      <c r="E722">
        <v>0.5</v>
      </c>
      <c r="F722">
        <v>75419</v>
      </c>
      <c r="G722">
        <v>1123</v>
      </c>
      <c r="H722">
        <v>74857</v>
      </c>
      <c r="I722">
        <v>1533470</v>
      </c>
      <c r="J722">
        <v>20.329999999999998</v>
      </c>
    </row>
    <row r="723" spans="1:10" x14ac:dyDescent="0.45">
      <c r="A723">
        <v>1939</v>
      </c>
      <c r="B723">
        <v>53</v>
      </c>
      <c r="C723">
        <v>1.618E-2</v>
      </c>
      <c r="D723">
        <v>1.6049999999999998E-2</v>
      </c>
      <c r="E723">
        <v>0.5</v>
      </c>
      <c r="F723">
        <v>74296</v>
      </c>
      <c r="G723">
        <v>1192</v>
      </c>
      <c r="H723">
        <v>73699</v>
      </c>
      <c r="I723">
        <v>1458613</v>
      </c>
      <c r="J723">
        <v>19.63</v>
      </c>
    </row>
    <row r="724" spans="1:10" x14ac:dyDescent="0.45">
      <c r="A724">
        <v>1939</v>
      </c>
      <c r="B724">
        <v>54</v>
      </c>
      <c r="C724">
        <v>1.7420000000000001E-2</v>
      </c>
      <c r="D724">
        <v>1.7270000000000001E-2</v>
      </c>
      <c r="E724">
        <v>0.5</v>
      </c>
      <c r="F724">
        <v>73103</v>
      </c>
      <c r="G724">
        <v>1262</v>
      </c>
      <c r="H724">
        <v>72472</v>
      </c>
      <c r="I724">
        <v>1384913</v>
      </c>
      <c r="J724">
        <v>18.940000000000001</v>
      </c>
    </row>
    <row r="725" spans="1:10" x14ac:dyDescent="0.45">
      <c r="A725">
        <v>1939</v>
      </c>
      <c r="B725">
        <v>55</v>
      </c>
      <c r="C725">
        <v>1.8710000000000001E-2</v>
      </c>
      <c r="D725">
        <v>1.8540000000000001E-2</v>
      </c>
      <c r="E725">
        <v>0.5</v>
      </c>
      <c r="F725">
        <v>71841</v>
      </c>
      <c r="G725">
        <v>1332</v>
      </c>
      <c r="H725">
        <v>71175</v>
      </c>
      <c r="I725">
        <v>1312441</v>
      </c>
      <c r="J725">
        <v>18.27</v>
      </c>
    </row>
    <row r="726" spans="1:10" x14ac:dyDescent="0.45">
      <c r="A726">
        <v>1939</v>
      </c>
      <c r="B726">
        <v>56</v>
      </c>
      <c r="C726">
        <v>2.0070000000000001E-2</v>
      </c>
      <c r="D726">
        <v>1.9869999999999999E-2</v>
      </c>
      <c r="E726">
        <v>0.5</v>
      </c>
      <c r="F726">
        <v>70510</v>
      </c>
      <c r="G726">
        <v>1401</v>
      </c>
      <c r="H726">
        <v>69809</v>
      </c>
      <c r="I726">
        <v>1241266</v>
      </c>
      <c r="J726">
        <v>17.600000000000001</v>
      </c>
    </row>
    <row r="727" spans="1:10" x14ac:dyDescent="0.45">
      <c r="A727">
        <v>1939</v>
      </c>
      <c r="B727">
        <v>57</v>
      </c>
      <c r="C727">
        <v>2.145E-2</v>
      </c>
      <c r="D727">
        <v>2.1229999999999999E-2</v>
      </c>
      <c r="E727">
        <v>0.5</v>
      </c>
      <c r="F727">
        <v>69108</v>
      </c>
      <c r="G727">
        <v>1467</v>
      </c>
      <c r="H727">
        <v>68375</v>
      </c>
      <c r="I727">
        <v>1171457</v>
      </c>
      <c r="J727">
        <v>16.95</v>
      </c>
    </row>
    <row r="728" spans="1:10" x14ac:dyDescent="0.45">
      <c r="A728">
        <v>1939</v>
      </c>
      <c r="B728">
        <v>58</v>
      </c>
      <c r="C728">
        <v>2.2849999999999999E-2</v>
      </c>
      <c r="D728">
        <v>2.2599999999999999E-2</v>
      </c>
      <c r="E728">
        <v>0.5</v>
      </c>
      <c r="F728">
        <v>67642</v>
      </c>
      <c r="G728">
        <v>1528</v>
      </c>
      <c r="H728">
        <v>66877</v>
      </c>
      <c r="I728">
        <v>1103082</v>
      </c>
      <c r="J728">
        <v>16.309999999999999</v>
      </c>
    </row>
    <row r="729" spans="1:10" x14ac:dyDescent="0.45">
      <c r="A729">
        <v>1939</v>
      </c>
      <c r="B729">
        <v>59</v>
      </c>
      <c r="C729">
        <v>2.4330000000000001E-2</v>
      </c>
      <c r="D729">
        <v>2.4039999999999999E-2</v>
      </c>
      <c r="E729">
        <v>0.5</v>
      </c>
      <c r="F729">
        <v>66113</v>
      </c>
      <c r="G729">
        <v>1589</v>
      </c>
      <c r="H729">
        <v>65319</v>
      </c>
      <c r="I729">
        <v>1036204</v>
      </c>
      <c r="J729">
        <v>15.67</v>
      </c>
    </row>
    <row r="730" spans="1:10" x14ac:dyDescent="0.45">
      <c r="A730">
        <v>1939</v>
      </c>
      <c r="B730">
        <v>60</v>
      </c>
      <c r="C730">
        <v>2.5930000000000002E-2</v>
      </c>
      <c r="D730">
        <v>2.5600000000000001E-2</v>
      </c>
      <c r="E730">
        <v>0.5</v>
      </c>
      <c r="F730">
        <v>64524</v>
      </c>
      <c r="G730">
        <v>1652</v>
      </c>
      <c r="H730">
        <v>63698</v>
      </c>
      <c r="I730">
        <v>970886</v>
      </c>
      <c r="J730">
        <v>15.05</v>
      </c>
    </row>
    <row r="731" spans="1:10" x14ac:dyDescent="0.45">
      <c r="A731">
        <v>1939</v>
      </c>
      <c r="B731">
        <v>61</v>
      </c>
      <c r="C731">
        <v>2.7799999999999998E-2</v>
      </c>
      <c r="D731">
        <v>2.742E-2</v>
      </c>
      <c r="E731">
        <v>0.5</v>
      </c>
      <c r="F731">
        <v>62872</v>
      </c>
      <c r="G731">
        <v>1724</v>
      </c>
      <c r="H731">
        <v>62010</v>
      </c>
      <c r="I731">
        <v>907188</v>
      </c>
      <c r="J731">
        <v>14.43</v>
      </c>
    </row>
    <row r="732" spans="1:10" x14ac:dyDescent="0.45">
      <c r="A732">
        <v>1939</v>
      </c>
      <c r="B732">
        <v>62</v>
      </c>
      <c r="C732">
        <v>2.997E-2</v>
      </c>
      <c r="D732">
        <v>2.9520000000000001E-2</v>
      </c>
      <c r="E732">
        <v>0.5</v>
      </c>
      <c r="F732">
        <v>61148</v>
      </c>
      <c r="G732">
        <v>1805</v>
      </c>
      <c r="H732">
        <v>60246</v>
      </c>
      <c r="I732">
        <v>845177</v>
      </c>
      <c r="J732">
        <v>13.82</v>
      </c>
    </row>
    <row r="733" spans="1:10" x14ac:dyDescent="0.45">
      <c r="A733">
        <v>1939</v>
      </c>
      <c r="B733">
        <v>63</v>
      </c>
      <c r="C733">
        <v>3.245E-2</v>
      </c>
      <c r="D733">
        <v>3.193E-2</v>
      </c>
      <c r="E733">
        <v>0.5</v>
      </c>
      <c r="F733">
        <v>59343</v>
      </c>
      <c r="G733">
        <v>1895</v>
      </c>
      <c r="H733">
        <v>58396</v>
      </c>
      <c r="I733">
        <v>784932</v>
      </c>
      <c r="J733">
        <v>13.23</v>
      </c>
    </row>
    <row r="734" spans="1:10" x14ac:dyDescent="0.45">
      <c r="A734">
        <v>1939</v>
      </c>
      <c r="B734">
        <v>64</v>
      </c>
      <c r="C734">
        <v>3.5299999999999998E-2</v>
      </c>
      <c r="D734">
        <v>3.4689999999999999E-2</v>
      </c>
      <c r="E734">
        <v>0.5</v>
      </c>
      <c r="F734">
        <v>57448</v>
      </c>
      <c r="G734">
        <v>1993</v>
      </c>
      <c r="H734">
        <v>56452</v>
      </c>
      <c r="I734">
        <v>726536</v>
      </c>
      <c r="J734">
        <v>12.65</v>
      </c>
    </row>
    <row r="735" spans="1:10" x14ac:dyDescent="0.45">
      <c r="A735">
        <v>1939</v>
      </c>
      <c r="B735">
        <v>65</v>
      </c>
      <c r="C735">
        <v>3.8510000000000003E-2</v>
      </c>
      <c r="D735">
        <v>3.7780000000000001E-2</v>
      </c>
      <c r="E735">
        <v>0.5</v>
      </c>
      <c r="F735">
        <v>55455</v>
      </c>
      <c r="G735">
        <v>2095</v>
      </c>
      <c r="H735">
        <v>54408</v>
      </c>
      <c r="I735">
        <v>670085</v>
      </c>
      <c r="J735">
        <v>12.08</v>
      </c>
    </row>
    <row r="736" spans="1:10" x14ac:dyDescent="0.45">
      <c r="A736">
        <v>1939</v>
      </c>
      <c r="B736">
        <v>66</v>
      </c>
      <c r="C736">
        <v>4.1799999999999997E-2</v>
      </c>
      <c r="D736">
        <v>4.095E-2</v>
      </c>
      <c r="E736">
        <v>0.5</v>
      </c>
      <c r="F736">
        <v>53360</v>
      </c>
      <c r="G736">
        <v>2185</v>
      </c>
      <c r="H736">
        <v>52268</v>
      </c>
      <c r="I736">
        <v>615677</v>
      </c>
      <c r="J736">
        <v>11.54</v>
      </c>
    </row>
    <row r="737" spans="1:10" x14ac:dyDescent="0.45">
      <c r="A737">
        <v>1939</v>
      </c>
      <c r="B737">
        <v>67</v>
      </c>
      <c r="C737">
        <v>4.5229999999999999E-2</v>
      </c>
      <c r="D737">
        <v>4.4229999999999998E-2</v>
      </c>
      <c r="E737">
        <v>0.5</v>
      </c>
      <c r="F737">
        <v>51175</v>
      </c>
      <c r="G737">
        <v>2263</v>
      </c>
      <c r="H737">
        <v>50044</v>
      </c>
      <c r="I737">
        <v>563409</v>
      </c>
      <c r="J737">
        <v>11.01</v>
      </c>
    </row>
    <row r="738" spans="1:10" x14ac:dyDescent="0.45">
      <c r="A738">
        <v>1939</v>
      </c>
      <c r="B738">
        <v>68</v>
      </c>
      <c r="C738">
        <v>4.8820000000000002E-2</v>
      </c>
      <c r="D738">
        <v>4.7660000000000001E-2</v>
      </c>
      <c r="E738">
        <v>0.5</v>
      </c>
      <c r="F738">
        <v>48912</v>
      </c>
      <c r="G738">
        <v>2331</v>
      </c>
      <c r="H738">
        <v>47747</v>
      </c>
      <c r="I738">
        <v>513365</v>
      </c>
      <c r="J738">
        <v>10.5</v>
      </c>
    </row>
    <row r="739" spans="1:10" x14ac:dyDescent="0.45">
      <c r="A739">
        <v>1939</v>
      </c>
      <c r="B739">
        <v>69</v>
      </c>
      <c r="C739">
        <v>5.2510000000000001E-2</v>
      </c>
      <c r="D739">
        <v>5.117E-2</v>
      </c>
      <c r="E739">
        <v>0.5</v>
      </c>
      <c r="F739">
        <v>46581</v>
      </c>
      <c r="G739">
        <v>2384</v>
      </c>
      <c r="H739">
        <v>45389</v>
      </c>
      <c r="I739">
        <v>465618</v>
      </c>
      <c r="J739">
        <v>10</v>
      </c>
    </row>
    <row r="740" spans="1:10" x14ac:dyDescent="0.45">
      <c r="A740">
        <v>1939</v>
      </c>
      <c r="B740">
        <v>70</v>
      </c>
      <c r="C740">
        <v>5.6390000000000003E-2</v>
      </c>
      <c r="D740">
        <v>5.484E-2</v>
      </c>
      <c r="E740">
        <v>0.5</v>
      </c>
      <c r="F740">
        <v>44197</v>
      </c>
      <c r="G740">
        <v>2424</v>
      </c>
      <c r="H740">
        <v>42986</v>
      </c>
      <c r="I740">
        <v>420229</v>
      </c>
      <c r="J740">
        <v>9.51</v>
      </c>
    </row>
    <row r="741" spans="1:10" x14ac:dyDescent="0.45">
      <c r="A741">
        <v>1939</v>
      </c>
      <c r="B741">
        <v>71</v>
      </c>
      <c r="C741">
        <v>6.0690000000000001E-2</v>
      </c>
      <c r="D741">
        <v>5.8900000000000001E-2</v>
      </c>
      <c r="E741">
        <v>0.5</v>
      </c>
      <c r="F741">
        <v>41774</v>
      </c>
      <c r="G741">
        <v>2461</v>
      </c>
      <c r="H741">
        <v>40543</v>
      </c>
      <c r="I741">
        <v>377244</v>
      </c>
      <c r="J741">
        <v>9.0299999999999994</v>
      </c>
    </row>
    <row r="742" spans="1:10" x14ac:dyDescent="0.45">
      <c r="A742">
        <v>1939</v>
      </c>
      <c r="B742">
        <v>72</v>
      </c>
      <c r="C742">
        <v>6.5699999999999995E-2</v>
      </c>
      <c r="D742">
        <v>6.361E-2</v>
      </c>
      <c r="E742">
        <v>0.5</v>
      </c>
      <c r="F742">
        <v>39313</v>
      </c>
      <c r="G742">
        <v>2501</v>
      </c>
      <c r="H742">
        <v>38063</v>
      </c>
      <c r="I742">
        <v>336700</v>
      </c>
      <c r="J742">
        <v>8.56</v>
      </c>
    </row>
    <row r="743" spans="1:10" x14ac:dyDescent="0.45">
      <c r="A743">
        <v>1939</v>
      </c>
      <c r="B743">
        <v>73</v>
      </c>
      <c r="C743">
        <v>7.1590000000000001E-2</v>
      </c>
      <c r="D743">
        <v>6.9110000000000005E-2</v>
      </c>
      <c r="E743">
        <v>0.5</v>
      </c>
      <c r="F743">
        <v>36812</v>
      </c>
      <c r="G743">
        <v>2544</v>
      </c>
      <c r="H743">
        <v>35540</v>
      </c>
      <c r="I743">
        <v>298637</v>
      </c>
      <c r="J743">
        <v>8.11</v>
      </c>
    </row>
    <row r="744" spans="1:10" x14ac:dyDescent="0.45">
      <c r="A744">
        <v>1939</v>
      </c>
      <c r="B744">
        <v>74</v>
      </c>
      <c r="C744">
        <v>7.8600000000000003E-2</v>
      </c>
      <c r="D744">
        <v>7.5620000000000007E-2</v>
      </c>
      <c r="E744">
        <v>0.5</v>
      </c>
      <c r="F744">
        <v>34268</v>
      </c>
      <c r="G744">
        <v>2591</v>
      </c>
      <c r="H744">
        <v>32972</v>
      </c>
      <c r="I744">
        <v>263097</v>
      </c>
      <c r="J744">
        <v>7.68</v>
      </c>
    </row>
    <row r="745" spans="1:10" x14ac:dyDescent="0.45">
      <c r="A745">
        <v>1939</v>
      </c>
      <c r="B745">
        <v>75</v>
      </c>
      <c r="C745">
        <v>8.7499999999999994E-2</v>
      </c>
      <c r="D745">
        <v>8.3830000000000002E-2</v>
      </c>
      <c r="E745">
        <v>0.5</v>
      </c>
      <c r="F745">
        <v>31677</v>
      </c>
      <c r="G745">
        <v>2656</v>
      </c>
      <c r="H745">
        <v>30349</v>
      </c>
      <c r="I745">
        <v>230125</v>
      </c>
      <c r="J745">
        <v>7.26</v>
      </c>
    </row>
    <row r="746" spans="1:10" x14ac:dyDescent="0.45">
      <c r="A746">
        <v>1939</v>
      </c>
      <c r="B746">
        <v>76</v>
      </c>
      <c r="C746">
        <v>9.5240000000000005E-2</v>
      </c>
      <c r="D746">
        <v>9.0910000000000005E-2</v>
      </c>
      <c r="E746">
        <v>0.5</v>
      </c>
      <c r="F746">
        <v>29021</v>
      </c>
      <c r="G746">
        <v>2638</v>
      </c>
      <c r="H746">
        <v>27702</v>
      </c>
      <c r="I746">
        <v>199776</v>
      </c>
      <c r="J746">
        <v>6.88</v>
      </c>
    </row>
    <row r="747" spans="1:10" x14ac:dyDescent="0.45">
      <c r="A747">
        <v>1939</v>
      </c>
      <c r="B747">
        <v>77</v>
      </c>
      <c r="C747">
        <v>0.10306</v>
      </c>
      <c r="D747">
        <v>9.801E-2</v>
      </c>
      <c r="E747">
        <v>0.5</v>
      </c>
      <c r="F747">
        <v>26383</v>
      </c>
      <c r="G747">
        <v>2586</v>
      </c>
      <c r="H747">
        <v>25090</v>
      </c>
      <c r="I747">
        <v>172074</v>
      </c>
      <c r="J747">
        <v>6.52</v>
      </c>
    </row>
    <row r="748" spans="1:10" x14ac:dyDescent="0.45">
      <c r="A748">
        <v>1939</v>
      </c>
      <c r="B748">
        <v>78</v>
      </c>
      <c r="C748">
        <v>0.11149000000000001</v>
      </c>
      <c r="D748">
        <v>0.10561</v>
      </c>
      <c r="E748">
        <v>0.5</v>
      </c>
      <c r="F748">
        <v>23797</v>
      </c>
      <c r="G748">
        <v>2513</v>
      </c>
      <c r="H748">
        <v>22540</v>
      </c>
      <c r="I748">
        <v>146984</v>
      </c>
      <c r="J748">
        <v>6.18</v>
      </c>
    </row>
    <row r="749" spans="1:10" x14ac:dyDescent="0.45">
      <c r="A749">
        <v>1939</v>
      </c>
      <c r="B749">
        <v>79</v>
      </c>
      <c r="C749">
        <v>0.12101000000000001</v>
      </c>
      <c r="D749">
        <v>0.11411</v>
      </c>
      <c r="E749">
        <v>0.5</v>
      </c>
      <c r="F749">
        <v>21284</v>
      </c>
      <c r="G749">
        <v>2429</v>
      </c>
      <c r="H749">
        <v>20070</v>
      </c>
      <c r="I749">
        <v>124444</v>
      </c>
      <c r="J749">
        <v>5.85</v>
      </c>
    </row>
    <row r="750" spans="1:10" x14ac:dyDescent="0.45">
      <c r="A750">
        <v>1939</v>
      </c>
      <c r="B750">
        <v>80</v>
      </c>
      <c r="C750">
        <v>0.12703</v>
      </c>
      <c r="D750">
        <v>0.11944</v>
      </c>
      <c r="E750">
        <v>0.5</v>
      </c>
      <c r="F750">
        <v>18855</v>
      </c>
      <c r="G750">
        <v>2252</v>
      </c>
      <c r="H750">
        <v>17729</v>
      </c>
      <c r="I750">
        <v>104374</v>
      </c>
      <c r="J750">
        <v>5.54</v>
      </c>
    </row>
    <row r="751" spans="1:10" x14ac:dyDescent="0.45">
      <c r="A751">
        <v>1939</v>
      </c>
      <c r="B751">
        <v>81</v>
      </c>
      <c r="C751">
        <v>0.13815</v>
      </c>
      <c r="D751">
        <v>0.12923000000000001</v>
      </c>
      <c r="E751">
        <v>0.5</v>
      </c>
      <c r="F751">
        <v>16603</v>
      </c>
      <c r="G751">
        <v>2146</v>
      </c>
      <c r="H751">
        <v>15530</v>
      </c>
      <c r="I751">
        <v>86645</v>
      </c>
      <c r="J751">
        <v>5.22</v>
      </c>
    </row>
    <row r="752" spans="1:10" x14ac:dyDescent="0.45">
      <c r="A752">
        <v>1939</v>
      </c>
      <c r="B752">
        <v>82</v>
      </c>
      <c r="C752">
        <v>0.15074000000000001</v>
      </c>
      <c r="D752">
        <v>0.14016999999999999</v>
      </c>
      <c r="E752">
        <v>0.5</v>
      </c>
      <c r="F752">
        <v>14458</v>
      </c>
      <c r="G752">
        <v>2027</v>
      </c>
      <c r="H752">
        <v>13444</v>
      </c>
      <c r="I752">
        <v>71115</v>
      </c>
      <c r="J752">
        <v>4.92</v>
      </c>
    </row>
    <row r="753" spans="1:10" x14ac:dyDescent="0.45">
      <c r="A753">
        <v>1939</v>
      </c>
      <c r="B753">
        <v>83</v>
      </c>
      <c r="C753">
        <v>0.16499</v>
      </c>
      <c r="D753">
        <v>0.15242</v>
      </c>
      <c r="E753">
        <v>0.5</v>
      </c>
      <c r="F753">
        <v>12431</v>
      </c>
      <c r="G753">
        <v>1895</v>
      </c>
      <c r="H753">
        <v>11484</v>
      </c>
      <c r="I753">
        <v>57671</v>
      </c>
      <c r="J753">
        <v>4.6399999999999997</v>
      </c>
    </row>
    <row r="754" spans="1:10" x14ac:dyDescent="0.45">
      <c r="A754">
        <v>1939</v>
      </c>
      <c r="B754">
        <v>84</v>
      </c>
      <c r="C754">
        <v>0.18046999999999999</v>
      </c>
      <c r="D754">
        <v>0.16553000000000001</v>
      </c>
      <c r="E754">
        <v>0.5</v>
      </c>
      <c r="F754">
        <v>10536</v>
      </c>
      <c r="G754">
        <v>1744</v>
      </c>
      <c r="H754">
        <v>9664</v>
      </c>
      <c r="I754">
        <v>46187</v>
      </c>
      <c r="J754">
        <v>4.38</v>
      </c>
    </row>
    <row r="755" spans="1:10" x14ac:dyDescent="0.45">
      <c r="A755">
        <v>1939</v>
      </c>
      <c r="B755">
        <v>85</v>
      </c>
      <c r="C755">
        <v>0.19628000000000001</v>
      </c>
      <c r="D755">
        <v>0.17874000000000001</v>
      </c>
      <c r="E755">
        <v>0.5</v>
      </c>
      <c r="F755">
        <v>8792</v>
      </c>
      <c r="G755">
        <v>1572</v>
      </c>
      <c r="H755">
        <v>8006</v>
      </c>
      <c r="I755">
        <v>36523</v>
      </c>
      <c r="J755">
        <v>4.1500000000000004</v>
      </c>
    </row>
    <row r="756" spans="1:10" x14ac:dyDescent="0.45">
      <c r="A756">
        <v>1939</v>
      </c>
      <c r="B756">
        <v>86</v>
      </c>
      <c r="C756">
        <v>0.21271000000000001</v>
      </c>
      <c r="D756">
        <v>0.19225999999999999</v>
      </c>
      <c r="E756">
        <v>0.5</v>
      </c>
      <c r="F756">
        <v>7221</v>
      </c>
      <c r="G756">
        <v>1388</v>
      </c>
      <c r="H756">
        <v>6527</v>
      </c>
      <c r="I756">
        <v>28516</v>
      </c>
      <c r="J756">
        <v>3.95</v>
      </c>
    </row>
    <row r="757" spans="1:10" x14ac:dyDescent="0.45">
      <c r="A757">
        <v>1939</v>
      </c>
      <c r="B757">
        <v>87</v>
      </c>
      <c r="C757">
        <v>0.22935</v>
      </c>
      <c r="D757">
        <v>0.20576</v>
      </c>
      <c r="E757">
        <v>0.5</v>
      </c>
      <c r="F757">
        <v>5832</v>
      </c>
      <c r="G757">
        <v>1200</v>
      </c>
      <c r="H757">
        <v>5232</v>
      </c>
      <c r="I757">
        <v>21990</v>
      </c>
      <c r="J757">
        <v>3.77</v>
      </c>
    </row>
    <row r="758" spans="1:10" x14ac:dyDescent="0.45">
      <c r="A758">
        <v>1939</v>
      </c>
      <c r="B758">
        <v>88</v>
      </c>
      <c r="C758">
        <v>0.2445</v>
      </c>
      <c r="D758">
        <v>0.21787000000000001</v>
      </c>
      <c r="E758">
        <v>0.5</v>
      </c>
      <c r="F758">
        <v>4632</v>
      </c>
      <c r="G758">
        <v>1009</v>
      </c>
      <c r="H758">
        <v>4128</v>
      </c>
      <c r="I758">
        <v>16757</v>
      </c>
      <c r="J758">
        <v>3.62</v>
      </c>
    </row>
    <row r="759" spans="1:10" x14ac:dyDescent="0.45">
      <c r="A759">
        <v>1939</v>
      </c>
      <c r="B759">
        <v>89</v>
      </c>
      <c r="C759">
        <v>0.25756000000000001</v>
      </c>
      <c r="D759">
        <v>0.22817999999999999</v>
      </c>
      <c r="E759">
        <v>0.5</v>
      </c>
      <c r="F759">
        <v>3623</v>
      </c>
      <c r="G759">
        <v>827</v>
      </c>
      <c r="H759">
        <v>3210</v>
      </c>
      <c r="I759">
        <v>12630</v>
      </c>
      <c r="J759">
        <v>3.49</v>
      </c>
    </row>
    <row r="760" spans="1:10" x14ac:dyDescent="0.45">
      <c r="A760">
        <v>1939</v>
      </c>
      <c r="B760">
        <v>90</v>
      </c>
      <c r="C760">
        <v>0.26873999999999998</v>
      </c>
      <c r="D760">
        <v>0.23691000000000001</v>
      </c>
      <c r="E760">
        <v>0.5</v>
      </c>
      <c r="F760">
        <v>2796</v>
      </c>
      <c r="G760">
        <v>662</v>
      </c>
      <c r="H760">
        <v>2465</v>
      </c>
      <c r="I760">
        <v>9420</v>
      </c>
      <c r="J760">
        <v>3.37</v>
      </c>
    </row>
    <row r="761" spans="1:10" x14ac:dyDescent="0.45">
      <c r="A761">
        <v>1939</v>
      </c>
      <c r="B761">
        <v>91</v>
      </c>
      <c r="C761">
        <v>0.27678999999999998</v>
      </c>
      <c r="D761">
        <v>0.24314</v>
      </c>
      <c r="E761">
        <v>0.5</v>
      </c>
      <c r="F761">
        <v>2134</v>
      </c>
      <c r="G761">
        <v>519</v>
      </c>
      <c r="H761">
        <v>1874</v>
      </c>
      <c r="I761">
        <v>6955</v>
      </c>
      <c r="J761">
        <v>3.26</v>
      </c>
    </row>
    <row r="762" spans="1:10" x14ac:dyDescent="0.45">
      <c r="A762">
        <v>1939</v>
      </c>
      <c r="B762">
        <v>92</v>
      </c>
      <c r="C762">
        <v>0.28139999999999998</v>
      </c>
      <c r="D762">
        <v>0.24668999999999999</v>
      </c>
      <c r="E762">
        <v>0.5</v>
      </c>
      <c r="F762">
        <v>1615</v>
      </c>
      <c r="G762">
        <v>398</v>
      </c>
      <c r="H762">
        <v>1416</v>
      </c>
      <c r="I762">
        <v>5080</v>
      </c>
      <c r="J762">
        <v>3.15</v>
      </c>
    </row>
    <row r="763" spans="1:10" x14ac:dyDescent="0.45">
      <c r="A763">
        <v>1939</v>
      </c>
      <c r="B763">
        <v>93</v>
      </c>
      <c r="C763">
        <v>0.28167999999999999</v>
      </c>
      <c r="D763">
        <v>0.24690000000000001</v>
      </c>
      <c r="E763">
        <v>0.5</v>
      </c>
      <c r="F763">
        <v>1217</v>
      </c>
      <c r="G763">
        <v>300</v>
      </c>
      <c r="H763">
        <v>1066</v>
      </c>
      <c r="I763">
        <v>3664</v>
      </c>
      <c r="J763">
        <v>3.01</v>
      </c>
    </row>
    <row r="764" spans="1:10" x14ac:dyDescent="0.45">
      <c r="A764">
        <v>1939</v>
      </c>
      <c r="B764">
        <v>94</v>
      </c>
      <c r="C764">
        <v>0.28212999999999999</v>
      </c>
      <c r="D764">
        <v>0.24725</v>
      </c>
      <c r="E764">
        <v>0.5</v>
      </c>
      <c r="F764">
        <v>916</v>
      </c>
      <c r="G764">
        <v>227</v>
      </c>
      <c r="H764">
        <v>803</v>
      </c>
      <c r="I764">
        <v>2598</v>
      </c>
      <c r="J764">
        <v>2.84</v>
      </c>
    </row>
    <row r="765" spans="1:10" x14ac:dyDescent="0.45">
      <c r="A765">
        <v>1939</v>
      </c>
      <c r="B765">
        <v>95</v>
      </c>
      <c r="C765">
        <v>0.34749000000000002</v>
      </c>
      <c r="D765">
        <v>0.29605999999999999</v>
      </c>
      <c r="E765">
        <v>0.5</v>
      </c>
      <c r="F765">
        <v>690</v>
      </c>
      <c r="G765">
        <v>204</v>
      </c>
      <c r="H765">
        <v>588</v>
      </c>
      <c r="I765">
        <v>1795</v>
      </c>
      <c r="J765">
        <v>2.6</v>
      </c>
    </row>
    <row r="766" spans="1:10" x14ac:dyDescent="0.45">
      <c r="A766">
        <v>1939</v>
      </c>
      <c r="B766">
        <v>96</v>
      </c>
      <c r="C766">
        <v>0.36660999999999999</v>
      </c>
      <c r="D766">
        <v>0.30981999999999998</v>
      </c>
      <c r="E766">
        <v>0.5</v>
      </c>
      <c r="F766">
        <v>486</v>
      </c>
      <c r="G766">
        <v>150</v>
      </c>
      <c r="H766">
        <v>410</v>
      </c>
      <c r="I766">
        <v>1207</v>
      </c>
      <c r="J766">
        <v>2.4900000000000002</v>
      </c>
    </row>
    <row r="767" spans="1:10" x14ac:dyDescent="0.45">
      <c r="A767">
        <v>1939</v>
      </c>
      <c r="B767">
        <v>97</v>
      </c>
      <c r="C767">
        <v>0.38616</v>
      </c>
      <c r="D767">
        <v>0.32367000000000001</v>
      </c>
      <c r="E767">
        <v>0.5</v>
      </c>
      <c r="F767">
        <v>335</v>
      </c>
      <c r="G767">
        <v>108</v>
      </c>
      <c r="H767">
        <v>281</v>
      </c>
      <c r="I767">
        <v>797</v>
      </c>
      <c r="J767">
        <v>2.38</v>
      </c>
    </row>
    <row r="768" spans="1:10" x14ac:dyDescent="0.45">
      <c r="A768">
        <v>1939</v>
      </c>
      <c r="B768">
        <v>98</v>
      </c>
      <c r="C768">
        <v>0.40609000000000001</v>
      </c>
      <c r="D768">
        <v>0.33755000000000002</v>
      </c>
      <c r="E768">
        <v>0.5</v>
      </c>
      <c r="F768">
        <v>227</v>
      </c>
      <c r="G768">
        <v>77</v>
      </c>
      <c r="H768">
        <v>188</v>
      </c>
      <c r="I768">
        <v>516</v>
      </c>
      <c r="J768">
        <v>2.2799999999999998</v>
      </c>
    </row>
    <row r="769" spans="1:10" x14ac:dyDescent="0.45">
      <c r="A769">
        <v>1939</v>
      </c>
      <c r="B769">
        <v>99</v>
      </c>
      <c r="C769">
        <v>0.42632999999999999</v>
      </c>
      <c r="D769">
        <v>0.35142000000000001</v>
      </c>
      <c r="E769">
        <v>0.5</v>
      </c>
      <c r="F769">
        <v>150</v>
      </c>
      <c r="G769">
        <v>53</v>
      </c>
      <c r="H769">
        <v>124</v>
      </c>
      <c r="I769">
        <v>328</v>
      </c>
      <c r="J769">
        <v>2.1800000000000002</v>
      </c>
    </row>
    <row r="770" spans="1:10" x14ac:dyDescent="0.45">
      <c r="A770">
        <v>1939</v>
      </c>
      <c r="B770">
        <v>100</v>
      </c>
      <c r="C770">
        <v>0.44680999999999998</v>
      </c>
      <c r="D770">
        <v>0.36521999999999999</v>
      </c>
      <c r="E770">
        <v>0.5</v>
      </c>
      <c r="F770">
        <v>97</v>
      </c>
      <c r="G770">
        <v>36</v>
      </c>
      <c r="H770">
        <v>80</v>
      </c>
      <c r="I770">
        <v>204</v>
      </c>
      <c r="J770">
        <v>2.1</v>
      </c>
    </row>
    <row r="771" spans="1:10" x14ac:dyDescent="0.45">
      <c r="A771">
        <v>1939</v>
      </c>
      <c r="B771">
        <v>101</v>
      </c>
      <c r="C771">
        <v>0.46748000000000001</v>
      </c>
      <c r="D771">
        <v>0.37891000000000002</v>
      </c>
      <c r="E771">
        <v>0.5</v>
      </c>
      <c r="F771">
        <v>62</v>
      </c>
      <c r="G771">
        <v>23</v>
      </c>
      <c r="H771">
        <v>50</v>
      </c>
      <c r="I771">
        <v>125</v>
      </c>
      <c r="J771">
        <v>2.02</v>
      </c>
    </row>
    <row r="772" spans="1:10" x14ac:dyDescent="0.45">
      <c r="A772">
        <v>1939</v>
      </c>
      <c r="B772">
        <v>102</v>
      </c>
      <c r="C772">
        <v>0.48826000000000003</v>
      </c>
      <c r="D772">
        <v>0.39245000000000002</v>
      </c>
      <c r="E772">
        <v>0.5</v>
      </c>
      <c r="F772">
        <v>38</v>
      </c>
      <c r="G772">
        <v>15</v>
      </c>
      <c r="H772">
        <v>31</v>
      </c>
      <c r="I772">
        <v>74</v>
      </c>
      <c r="J772">
        <v>1.94</v>
      </c>
    </row>
    <row r="773" spans="1:10" x14ac:dyDescent="0.45">
      <c r="A773">
        <v>1939</v>
      </c>
      <c r="B773">
        <v>103</v>
      </c>
      <c r="C773">
        <v>0.50909000000000004</v>
      </c>
      <c r="D773">
        <v>0.40578999999999998</v>
      </c>
      <c r="E773">
        <v>0.5</v>
      </c>
      <c r="F773">
        <v>23</v>
      </c>
      <c r="G773">
        <v>9</v>
      </c>
      <c r="H773">
        <v>19</v>
      </c>
      <c r="I773">
        <v>44</v>
      </c>
      <c r="J773">
        <v>1.87</v>
      </c>
    </row>
    <row r="774" spans="1:10" x14ac:dyDescent="0.45">
      <c r="A774">
        <v>1939</v>
      </c>
      <c r="B774">
        <v>104</v>
      </c>
      <c r="C774">
        <v>0.52988000000000002</v>
      </c>
      <c r="D774">
        <v>0.41889999999999999</v>
      </c>
      <c r="E774">
        <v>0.5</v>
      </c>
      <c r="F774">
        <v>14</v>
      </c>
      <c r="G774">
        <v>6</v>
      </c>
      <c r="H774">
        <v>11</v>
      </c>
      <c r="I774">
        <v>25</v>
      </c>
      <c r="J774">
        <v>1.8</v>
      </c>
    </row>
    <row r="775" spans="1:10" x14ac:dyDescent="0.45">
      <c r="A775">
        <v>1939</v>
      </c>
      <c r="B775">
        <v>105</v>
      </c>
      <c r="C775">
        <v>0.55057</v>
      </c>
      <c r="D775">
        <v>0.43171999999999999</v>
      </c>
      <c r="E775">
        <v>0.5</v>
      </c>
      <c r="F775">
        <v>8</v>
      </c>
      <c r="G775">
        <v>3</v>
      </c>
      <c r="H775">
        <v>6</v>
      </c>
      <c r="I775">
        <v>14</v>
      </c>
      <c r="J775">
        <v>1.74</v>
      </c>
    </row>
    <row r="776" spans="1:10" x14ac:dyDescent="0.45">
      <c r="A776">
        <v>1939</v>
      </c>
      <c r="B776">
        <v>106</v>
      </c>
      <c r="C776">
        <v>0.57108000000000003</v>
      </c>
      <c r="D776">
        <v>0.44423000000000001</v>
      </c>
      <c r="E776">
        <v>0.5</v>
      </c>
      <c r="F776">
        <v>5</v>
      </c>
      <c r="G776">
        <v>2</v>
      </c>
      <c r="H776">
        <v>4</v>
      </c>
      <c r="I776">
        <v>8</v>
      </c>
      <c r="J776">
        <v>1.69</v>
      </c>
    </row>
    <row r="777" spans="1:10" x14ac:dyDescent="0.45">
      <c r="A777">
        <v>1939</v>
      </c>
      <c r="B777">
        <v>107</v>
      </c>
      <c r="C777">
        <v>0.59135000000000004</v>
      </c>
      <c r="D777">
        <v>0.45640999999999998</v>
      </c>
      <c r="E777">
        <v>0.5</v>
      </c>
      <c r="F777">
        <v>3</v>
      </c>
      <c r="G777">
        <v>1</v>
      </c>
      <c r="H777">
        <v>2</v>
      </c>
      <c r="I777">
        <v>4</v>
      </c>
      <c r="J777">
        <v>1.64</v>
      </c>
    </row>
    <row r="778" spans="1:10" x14ac:dyDescent="0.45">
      <c r="A778">
        <v>1939</v>
      </c>
      <c r="B778">
        <v>108</v>
      </c>
      <c r="C778">
        <v>0.61131999999999997</v>
      </c>
      <c r="D778">
        <v>0.46821000000000002</v>
      </c>
      <c r="E778">
        <v>0.5</v>
      </c>
      <c r="F778">
        <v>1</v>
      </c>
      <c r="G778">
        <v>1</v>
      </c>
      <c r="H778">
        <v>1</v>
      </c>
      <c r="I778">
        <v>2</v>
      </c>
      <c r="J778">
        <v>1.6</v>
      </c>
    </row>
    <row r="779" spans="1:10" x14ac:dyDescent="0.45">
      <c r="A779">
        <v>1939</v>
      </c>
      <c r="B779">
        <v>109</v>
      </c>
      <c r="C779">
        <v>0.63092000000000004</v>
      </c>
      <c r="D779">
        <v>0.47961999999999999</v>
      </c>
      <c r="E779">
        <v>0.5</v>
      </c>
      <c r="F779">
        <v>1</v>
      </c>
      <c r="G779">
        <v>0</v>
      </c>
      <c r="H779">
        <v>1</v>
      </c>
      <c r="I779">
        <v>1</v>
      </c>
      <c r="J779">
        <v>1.56</v>
      </c>
    </row>
    <row r="780" spans="1:10" x14ac:dyDescent="0.45">
      <c r="A780">
        <v>1939</v>
      </c>
      <c r="B780" t="s">
        <v>20</v>
      </c>
      <c r="C780">
        <v>0.65010000000000001</v>
      </c>
      <c r="D780">
        <v>1</v>
      </c>
      <c r="E780">
        <v>1.54</v>
      </c>
      <c r="F780">
        <v>0</v>
      </c>
      <c r="G780">
        <v>0</v>
      </c>
      <c r="H780">
        <v>1</v>
      </c>
      <c r="I780">
        <v>1</v>
      </c>
      <c r="J780">
        <v>1.54</v>
      </c>
    </row>
    <row r="781" spans="1:10" x14ac:dyDescent="0.45">
      <c r="A781">
        <v>1940</v>
      </c>
      <c r="B781">
        <v>0</v>
      </c>
      <c r="C781">
        <v>6.0350000000000001E-2</v>
      </c>
      <c r="D781">
        <v>5.7660000000000003E-2</v>
      </c>
      <c r="E781">
        <v>0.23</v>
      </c>
      <c r="F781">
        <v>100000</v>
      </c>
      <c r="G781">
        <v>5766</v>
      </c>
      <c r="H781">
        <v>95532</v>
      </c>
      <c r="I781">
        <v>6112945</v>
      </c>
      <c r="J781">
        <v>61.13</v>
      </c>
    </row>
    <row r="782" spans="1:10" x14ac:dyDescent="0.45">
      <c r="A782">
        <v>1940</v>
      </c>
      <c r="B782">
        <v>1</v>
      </c>
      <c r="C782">
        <v>6.13E-3</v>
      </c>
      <c r="D782">
        <v>6.11E-3</v>
      </c>
      <c r="E782">
        <v>0.5</v>
      </c>
      <c r="F782">
        <v>94234</v>
      </c>
      <c r="G782">
        <v>576</v>
      </c>
      <c r="H782">
        <v>93946</v>
      </c>
      <c r="I782">
        <v>6017413</v>
      </c>
      <c r="J782">
        <v>63.86</v>
      </c>
    </row>
    <row r="783" spans="1:10" x14ac:dyDescent="0.45">
      <c r="A783">
        <v>1940</v>
      </c>
      <c r="B783">
        <v>2</v>
      </c>
      <c r="C783">
        <v>2.9199999999999999E-3</v>
      </c>
      <c r="D783">
        <v>2.9199999999999999E-3</v>
      </c>
      <c r="E783">
        <v>0.5</v>
      </c>
      <c r="F783">
        <v>93658</v>
      </c>
      <c r="G783">
        <v>273</v>
      </c>
      <c r="H783">
        <v>93522</v>
      </c>
      <c r="I783">
        <v>5923467</v>
      </c>
      <c r="J783">
        <v>63.25</v>
      </c>
    </row>
    <row r="784" spans="1:10" x14ac:dyDescent="0.45">
      <c r="A784">
        <v>1940</v>
      </c>
      <c r="B784">
        <v>3</v>
      </c>
      <c r="C784">
        <v>1.9300000000000001E-3</v>
      </c>
      <c r="D784">
        <v>1.9300000000000001E-3</v>
      </c>
      <c r="E784">
        <v>0.5</v>
      </c>
      <c r="F784">
        <v>93385</v>
      </c>
      <c r="G784">
        <v>180</v>
      </c>
      <c r="H784">
        <v>93295</v>
      </c>
      <c r="I784">
        <v>5829945</v>
      </c>
      <c r="J784">
        <v>62.43</v>
      </c>
    </row>
    <row r="785" spans="1:10" x14ac:dyDescent="0.45">
      <c r="A785">
        <v>1940</v>
      </c>
      <c r="B785">
        <v>4</v>
      </c>
      <c r="C785">
        <v>1.6000000000000001E-3</v>
      </c>
      <c r="D785">
        <v>1.6000000000000001E-3</v>
      </c>
      <c r="E785">
        <v>0.5</v>
      </c>
      <c r="F785">
        <v>93205</v>
      </c>
      <c r="G785">
        <v>149</v>
      </c>
      <c r="H785">
        <v>93131</v>
      </c>
      <c r="I785">
        <v>5736650</v>
      </c>
      <c r="J785">
        <v>61.55</v>
      </c>
    </row>
    <row r="786" spans="1:10" x14ac:dyDescent="0.45">
      <c r="A786">
        <v>1940</v>
      </c>
      <c r="B786">
        <v>5</v>
      </c>
      <c r="C786">
        <v>1.42E-3</v>
      </c>
      <c r="D786">
        <v>1.42E-3</v>
      </c>
      <c r="E786">
        <v>0.5</v>
      </c>
      <c r="F786">
        <v>93056</v>
      </c>
      <c r="G786">
        <v>132</v>
      </c>
      <c r="H786">
        <v>92990</v>
      </c>
      <c r="I786">
        <v>5643519</v>
      </c>
      <c r="J786">
        <v>60.65</v>
      </c>
    </row>
    <row r="787" spans="1:10" x14ac:dyDescent="0.45">
      <c r="A787">
        <v>1940</v>
      </c>
      <c r="B787">
        <v>6</v>
      </c>
      <c r="C787">
        <v>1.34E-3</v>
      </c>
      <c r="D787">
        <v>1.34E-3</v>
      </c>
      <c r="E787">
        <v>0.5</v>
      </c>
      <c r="F787">
        <v>92924</v>
      </c>
      <c r="G787">
        <v>124</v>
      </c>
      <c r="H787">
        <v>92862</v>
      </c>
      <c r="I787">
        <v>5550529</v>
      </c>
      <c r="J787">
        <v>59.73</v>
      </c>
    </row>
    <row r="788" spans="1:10" x14ac:dyDescent="0.45">
      <c r="A788">
        <v>1940</v>
      </c>
      <c r="B788">
        <v>7</v>
      </c>
      <c r="C788">
        <v>1.2099999999999999E-3</v>
      </c>
      <c r="D788">
        <v>1.2099999999999999E-3</v>
      </c>
      <c r="E788">
        <v>0.5</v>
      </c>
      <c r="F788">
        <v>92800</v>
      </c>
      <c r="G788">
        <v>112</v>
      </c>
      <c r="H788">
        <v>92744</v>
      </c>
      <c r="I788">
        <v>5457667</v>
      </c>
      <c r="J788">
        <v>58.81</v>
      </c>
    </row>
    <row r="789" spans="1:10" x14ac:dyDescent="0.45">
      <c r="A789">
        <v>1940</v>
      </c>
      <c r="B789">
        <v>8</v>
      </c>
      <c r="C789">
        <v>1.1199999999999999E-3</v>
      </c>
      <c r="D789">
        <v>1.1199999999999999E-3</v>
      </c>
      <c r="E789">
        <v>0.5</v>
      </c>
      <c r="F789">
        <v>92688</v>
      </c>
      <c r="G789">
        <v>104</v>
      </c>
      <c r="H789">
        <v>92636</v>
      </c>
      <c r="I789">
        <v>5364923</v>
      </c>
      <c r="J789">
        <v>57.88</v>
      </c>
    </row>
    <row r="790" spans="1:10" x14ac:dyDescent="0.45">
      <c r="A790">
        <v>1940</v>
      </c>
      <c r="B790">
        <v>9</v>
      </c>
      <c r="C790">
        <v>1.06E-3</v>
      </c>
      <c r="D790">
        <v>1.06E-3</v>
      </c>
      <c r="E790">
        <v>0.5</v>
      </c>
      <c r="F790">
        <v>92584</v>
      </c>
      <c r="G790">
        <v>99</v>
      </c>
      <c r="H790">
        <v>92535</v>
      </c>
      <c r="I790">
        <v>5272287</v>
      </c>
      <c r="J790">
        <v>56.95</v>
      </c>
    </row>
    <row r="791" spans="1:10" x14ac:dyDescent="0.45">
      <c r="A791">
        <v>1940</v>
      </c>
      <c r="B791">
        <v>10</v>
      </c>
      <c r="C791">
        <v>1.0200000000000001E-3</v>
      </c>
      <c r="D791">
        <v>1.0200000000000001E-3</v>
      </c>
      <c r="E791">
        <v>0.5</v>
      </c>
      <c r="F791">
        <v>92485</v>
      </c>
      <c r="G791">
        <v>94</v>
      </c>
      <c r="H791">
        <v>92438</v>
      </c>
      <c r="I791">
        <v>5179752</v>
      </c>
      <c r="J791">
        <v>56.01</v>
      </c>
    </row>
    <row r="792" spans="1:10" x14ac:dyDescent="0.45">
      <c r="A792">
        <v>1940</v>
      </c>
      <c r="B792">
        <v>11</v>
      </c>
      <c r="C792">
        <v>1.0300000000000001E-3</v>
      </c>
      <c r="D792">
        <v>1.0300000000000001E-3</v>
      </c>
      <c r="E792">
        <v>0.5</v>
      </c>
      <c r="F792">
        <v>92391</v>
      </c>
      <c r="G792">
        <v>95</v>
      </c>
      <c r="H792">
        <v>92343</v>
      </c>
      <c r="I792">
        <v>5087314</v>
      </c>
      <c r="J792">
        <v>55.06</v>
      </c>
    </row>
    <row r="793" spans="1:10" x14ac:dyDescent="0.45">
      <c r="A793">
        <v>1940</v>
      </c>
      <c r="B793">
        <v>12</v>
      </c>
      <c r="C793">
        <v>1.09E-3</v>
      </c>
      <c r="D793">
        <v>1.08E-3</v>
      </c>
      <c r="E793">
        <v>0.5</v>
      </c>
      <c r="F793">
        <v>92296</v>
      </c>
      <c r="G793">
        <v>100</v>
      </c>
      <c r="H793">
        <v>92246</v>
      </c>
      <c r="I793">
        <v>4994970</v>
      </c>
      <c r="J793">
        <v>54.12</v>
      </c>
    </row>
    <row r="794" spans="1:10" x14ac:dyDescent="0.45">
      <c r="A794">
        <v>1940</v>
      </c>
      <c r="B794">
        <v>13</v>
      </c>
      <c r="C794">
        <v>1.1900000000000001E-3</v>
      </c>
      <c r="D794">
        <v>1.1900000000000001E-3</v>
      </c>
      <c r="E794">
        <v>0.5</v>
      </c>
      <c r="F794">
        <v>92196</v>
      </c>
      <c r="G794">
        <v>110</v>
      </c>
      <c r="H794">
        <v>92141</v>
      </c>
      <c r="I794">
        <v>4902724</v>
      </c>
      <c r="J794">
        <v>53.18</v>
      </c>
    </row>
    <row r="795" spans="1:10" x14ac:dyDescent="0.45">
      <c r="A795">
        <v>1940</v>
      </c>
      <c r="B795">
        <v>14</v>
      </c>
      <c r="C795">
        <v>1.3500000000000001E-3</v>
      </c>
      <c r="D795">
        <v>1.3500000000000001E-3</v>
      </c>
      <c r="E795">
        <v>0.5</v>
      </c>
      <c r="F795">
        <v>92086</v>
      </c>
      <c r="G795">
        <v>124</v>
      </c>
      <c r="H795">
        <v>92024</v>
      </c>
      <c r="I795">
        <v>4810583</v>
      </c>
      <c r="J795">
        <v>52.24</v>
      </c>
    </row>
    <row r="796" spans="1:10" x14ac:dyDescent="0.45">
      <c r="A796">
        <v>1940</v>
      </c>
      <c r="B796">
        <v>15</v>
      </c>
      <c r="C796">
        <v>1.5499999999999999E-3</v>
      </c>
      <c r="D796">
        <v>1.5399999999999999E-3</v>
      </c>
      <c r="E796">
        <v>0.5</v>
      </c>
      <c r="F796">
        <v>91962</v>
      </c>
      <c r="G796">
        <v>142</v>
      </c>
      <c r="H796">
        <v>91891</v>
      </c>
      <c r="I796">
        <v>4718560</v>
      </c>
      <c r="J796">
        <v>51.31</v>
      </c>
    </row>
    <row r="797" spans="1:10" x14ac:dyDescent="0.45">
      <c r="A797">
        <v>1940</v>
      </c>
      <c r="B797">
        <v>16</v>
      </c>
      <c r="C797">
        <v>1.73E-3</v>
      </c>
      <c r="D797">
        <v>1.73E-3</v>
      </c>
      <c r="E797">
        <v>0.5</v>
      </c>
      <c r="F797">
        <v>91820</v>
      </c>
      <c r="G797">
        <v>159</v>
      </c>
      <c r="H797">
        <v>91740</v>
      </c>
      <c r="I797">
        <v>4626669</v>
      </c>
      <c r="J797">
        <v>50.39</v>
      </c>
    </row>
    <row r="798" spans="1:10" x14ac:dyDescent="0.45">
      <c r="A798">
        <v>1940</v>
      </c>
      <c r="B798">
        <v>17</v>
      </c>
      <c r="C798">
        <v>1.91E-3</v>
      </c>
      <c r="D798">
        <v>1.9E-3</v>
      </c>
      <c r="E798">
        <v>0.5</v>
      </c>
      <c r="F798">
        <v>91661</v>
      </c>
      <c r="G798">
        <v>174</v>
      </c>
      <c r="H798">
        <v>91574</v>
      </c>
      <c r="I798">
        <v>4534929</v>
      </c>
      <c r="J798">
        <v>49.48</v>
      </c>
    </row>
    <row r="799" spans="1:10" x14ac:dyDescent="0.45">
      <c r="A799">
        <v>1940</v>
      </c>
      <c r="B799">
        <v>18</v>
      </c>
      <c r="C799">
        <v>2.0899999999999998E-3</v>
      </c>
      <c r="D799">
        <v>2.0899999999999998E-3</v>
      </c>
      <c r="E799">
        <v>0.5</v>
      </c>
      <c r="F799">
        <v>91486</v>
      </c>
      <c r="G799">
        <v>191</v>
      </c>
      <c r="H799">
        <v>91391</v>
      </c>
      <c r="I799">
        <v>4443355</v>
      </c>
      <c r="J799">
        <v>48.57</v>
      </c>
    </row>
    <row r="800" spans="1:10" x14ac:dyDescent="0.45">
      <c r="A800">
        <v>1940</v>
      </c>
      <c r="B800">
        <v>19</v>
      </c>
      <c r="C800">
        <v>2.2799999999999999E-3</v>
      </c>
      <c r="D800">
        <v>2.2799999999999999E-3</v>
      </c>
      <c r="E800">
        <v>0.5</v>
      </c>
      <c r="F800">
        <v>91295</v>
      </c>
      <c r="G800">
        <v>208</v>
      </c>
      <c r="H800">
        <v>91191</v>
      </c>
      <c r="I800">
        <v>4351964</v>
      </c>
      <c r="J800">
        <v>47.67</v>
      </c>
    </row>
    <row r="801" spans="1:10" x14ac:dyDescent="0.45">
      <c r="A801">
        <v>1940</v>
      </c>
      <c r="B801">
        <v>20</v>
      </c>
      <c r="C801">
        <v>2.4599999999999999E-3</v>
      </c>
      <c r="D801">
        <v>2.4499999999999999E-3</v>
      </c>
      <c r="E801">
        <v>0.5</v>
      </c>
      <c r="F801">
        <v>91087</v>
      </c>
      <c r="G801">
        <v>223</v>
      </c>
      <c r="H801">
        <v>90976</v>
      </c>
      <c r="I801">
        <v>4260773</v>
      </c>
      <c r="J801">
        <v>46.78</v>
      </c>
    </row>
    <row r="802" spans="1:10" x14ac:dyDescent="0.45">
      <c r="A802">
        <v>1940</v>
      </c>
      <c r="B802">
        <v>21</v>
      </c>
      <c r="C802">
        <v>2.6199999999999999E-3</v>
      </c>
      <c r="D802">
        <v>2.6099999999999999E-3</v>
      </c>
      <c r="E802">
        <v>0.5</v>
      </c>
      <c r="F802">
        <v>90864</v>
      </c>
      <c r="G802">
        <v>237</v>
      </c>
      <c r="H802">
        <v>90745</v>
      </c>
      <c r="I802">
        <v>4169798</v>
      </c>
      <c r="J802">
        <v>45.89</v>
      </c>
    </row>
    <row r="803" spans="1:10" x14ac:dyDescent="0.45">
      <c r="A803">
        <v>1940</v>
      </c>
      <c r="B803">
        <v>22</v>
      </c>
      <c r="C803">
        <v>2.7499999999999998E-3</v>
      </c>
      <c r="D803">
        <v>2.7499999999999998E-3</v>
      </c>
      <c r="E803">
        <v>0.5</v>
      </c>
      <c r="F803">
        <v>90626</v>
      </c>
      <c r="G803">
        <v>249</v>
      </c>
      <c r="H803">
        <v>90502</v>
      </c>
      <c r="I803">
        <v>4079053</v>
      </c>
      <c r="J803">
        <v>45.01</v>
      </c>
    </row>
    <row r="804" spans="1:10" x14ac:dyDescent="0.45">
      <c r="A804">
        <v>1940</v>
      </c>
      <c r="B804">
        <v>23</v>
      </c>
      <c r="C804">
        <v>2.8500000000000001E-3</v>
      </c>
      <c r="D804">
        <v>2.8400000000000001E-3</v>
      </c>
      <c r="E804">
        <v>0.5</v>
      </c>
      <c r="F804">
        <v>90377</v>
      </c>
      <c r="G804">
        <v>257</v>
      </c>
      <c r="H804">
        <v>90249</v>
      </c>
      <c r="I804">
        <v>3988551</v>
      </c>
      <c r="J804">
        <v>44.13</v>
      </c>
    </row>
    <row r="805" spans="1:10" x14ac:dyDescent="0.45">
      <c r="A805">
        <v>1940</v>
      </c>
      <c r="B805">
        <v>24</v>
      </c>
      <c r="C805">
        <v>2.9099999999999998E-3</v>
      </c>
      <c r="D805">
        <v>2.8999999999999998E-3</v>
      </c>
      <c r="E805">
        <v>0.5</v>
      </c>
      <c r="F805">
        <v>90120</v>
      </c>
      <c r="G805">
        <v>261</v>
      </c>
      <c r="H805">
        <v>89989</v>
      </c>
      <c r="I805">
        <v>3898302</v>
      </c>
      <c r="J805">
        <v>43.26</v>
      </c>
    </row>
    <row r="806" spans="1:10" x14ac:dyDescent="0.45">
      <c r="A806">
        <v>1940</v>
      </c>
      <c r="B806">
        <v>25</v>
      </c>
      <c r="C806">
        <v>2.9399999999999999E-3</v>
      </c>
      <c r="D806">
        <v>2.9299999999999999E-3</v>
      </c>
      <c r="E806">
        <v>0.5</v>
      </c>
      <c r="F806">
        <v>89859</v>
      </c>
      <c r="G806">
        <v>263</v>
      </c>
      <c r="H806">
        <v>89727</v>
      </c>
      <c r="I806">
        <v>3808313</v>
      </c>
      <c r="J806">
        <v>42.38</v>
      </c>
    </row>
    <row r="807" spans="1:10" x14ac:dyDescent="0.45">
      <c r="A807">
        <v>1940</v>
      </c>
      <c r="B807">
        <v>26</v>
      </c>
      <c r="C807">
        <v>2.98E-3</v>
      </c>
      <c r="D807">
        <v>2.98E-3</v>
      </c>
      <c r="E807">
        <v>0.5</v>
      </c>
      <c r="F807">
        <v>89595</v>
      </c>
      <c r="G807">
        <v>267</v>
      </c>
      <c r="H807">
        <v>89462</v>
      </c>
      <c r="I807">
        <v>3718586</v>
      </c>
      <c r="J807">
        <v>41.5</v>
      </c>
    </row>
    <row r="808" spans="1:10" x14ac:dyDescent="0.45">
      <c r="A808">
        <v>1940</v>
      </c>
      <c r="B808">
        <v>27</v>
      </c>
      <c r="C808">
        <v>3.0500000000000002E-3</v>
      </c>
      <c r="D808">
        <v>3.0400000000000002E-3</v>
      </c>
      <c r="E808">
        <v>0.5</v>
      </c>
      <c r="F808">
        <v>89329</v>
      </c>
      <c r="G808">
        <v>272</v>
      </c>
      <c r="H808">
        <v>89193</v>
      </c>
      <c r="I808">
        <v>3629124</v>
      </c>
      <c r="J808">
        <v>40.630000000000003</v>
      </c>
    </row>
    <row r="809" spans="1:10" x14ac:dyDescent="0.45">
      <c r="A809">
        <v>1940</v>
      </c>
      <c r="B809">
        <v>28</v>
      </c>
      <c r="C809">
        <v>3.14E-3</v>
      </c>
      <c r="D809">
        <v>3.13E-3</v>
      </c>
      <c r="E809">
        <v>0.5</v>
      </c>
      <c r="F809">
        <v>89057</v>
      </c>
      <c r="G809">
        <v>279</v>
      </c>
      <c r="H809">
        <v>88917</v>
      </c>
      <c r="I809">
        <v>3539931</v>
      </c>
      <c r="J809">
        <v>39.75</v>
      </c>
    </row>
    <row r="810" spans="1:10" x14ac:dyDescent="0.45">
      <c r="A810">
        <v>1940</v>
      </c>
      <c r="B810">
        <v>29</v>
      </c>
      <c r="C810">
        <v>3.2499999999999999E-3</v>
      </c>
      <c r="D810">
        <v>3.2499999999999999E-3</v>
      </c>
      <c r="E810">
        <v>0.5</v>
      </c>
      <c r="F810">
        <v>88778</v>
      </c>
      <c r="G810">
        <v>288</v>
      </c>
      <c r="H810">
        <v>88634</v>
      </c>
      <c r="I810">
        <v>3451014</v>
      </c>
      <c r="J810">
        <v>38.869999999999997</v>
      </c>
    </row>
    <row r="811" spans="1:10" x14ac:dyDescent="0.45">
      <c r="A811">
        <v>1940</v>
      </c>
      <c r="B811">
        <v>30</v>
      </c>
      <c r="C811">
        <v>3.3899999999999998E-3</v>
      </c>
      <c r="D811">
        <v>3.3899999999999998E-3</v>
      </c>
      <c r="E811">
        <v>0.5</v>
      </c>
      <c r="F811">
        <v>88490</v>
      </c>
      <c r="G811">
        <v>300</v>
      </c>
      <c r="H811">
        <v>88340</v>
      </c>
      <c r="I811">
        <v>3362380</v>
      </c>
      <c r="J811">
        <v>38</v>
      </c>
    </row>
    <row r="812" spans="1:10" x14ac:dyDescent="0.45">
      <c r="A812">
        <v>1940</v>
      </c>
      <c r="B812">
        <v>31</v>
      </c>
      <c r="C812">
        <v>3.5500000000000002E-3</v>
      </c>
      <c r="D812">
        <v>3.5400000000000002E-3</v>
      </c>
      <c r="E812">
        <v>0.5</v>
      </c>
      <c r="F812">
        <v>88190</v>
      </c>
      <c r="G812">
        <v>312</v>
      </c>
      <c r="H812">
        <v>88033</v>
      </c>
      <c r="I812">
        <v>3274040</v>
      </c>
      <c r="J812">
        <v>37.119999999999997</v>
      </c>
    </row>
    <row r="813" spans="1:10" x14ac:dyDescent="0.45">
      <c r="A813">
        <v>1940</v>
      </c>
      <c r="B813">
        <v>32</v>
      </c>
      <c r="C813">
        <v>3.7200000000000002E-3</v>
      </c>
      <c r="D813">
        <v>3.7100000000000002E-3</v>
      </c>
      <c r="E813">
        <v>0.5</v>
      </c>
      <c r="F813">
        <v>87877</v>
      </c>
      <c r="G813">
        <v>326</v>
      </c>
      <c r="H813">
        <v>87714</v>
      </c>
      <c r="I813">
        <v>3186007</v>
      </c>
      <c r="J813">
        <v>36.26</v>
      </c>
    </row>
    <row r="814" spans="1:10" x14ac:dyDescent="0.45">
      <c r="A814">
        <v>1940</v>
      </c>
      <c r="B814">
        <v>33</v>
      </c>
      <c r="C814">
        <v>3.8999999999999998E-3</v>
      </c>
      <c r="D814">
        <v>3.8899999999999998E-3</v>
      </c>
      <c r="E814">
        <v>0.5</v>
      </c>
      <c r="F814">
        <v>87551</v>
      </c>
      <c r="G814">
        <v>340</v>
      </c>
      <c r="H814">
        <v>87381</v>
      </c>
      <c r="I814">
        <v>3098293</v>
      </c>
      <c r="J814">
        <v>35.39</v>
      </c>
    </row>
    <row r="815" spans="1:10" x14ac:dyDescent="0.45">
      <c r="A815">
        <v>1940</v>
      </c>
      <c r="B815">
        <v>34</v>
      </c>
      <c r="C815">
        <v>4.0899999999999999E-3</v>
      </c>
      <c r="D815">
        <v>4.0800000000000003E-3</v>
      </c>
      <c r="E815">
        <v>0.5</v>
      </c>
      <c r="F815">
        <v>87211</v>
      </c>
      <c r="G815">
        <v>356</v>
      </c>
      <c r="H815">
        <v>87033</v>
      </c>
      <c r="I815">
        <v>3010911</v>
      </c>
      <c r="J815">
        <v>34.520000000000003</v>
      </c>
    </row>
    <row r="816" spans="1:10" x14ac:dyDescent="0.45">
      <c r="A816">
        <v>1940</v>
      </c>
      <c r="B816">
        <v>35</v>
      </c>
      <c r="C816">
        <v>4.2900000000000004E-3</v>
      </c>
      <c r="D816">
        <v>4.28E-3</v>
      </c>
      <c r="E816">
        <v>0.5</v>
      </c>
      <c r="F816">
        <v>86855</v>
      </c>
      <c r="G816">
        <v>372</v>
      </c>
      <c r="H816">
        <v>86669</v>
      </c>
      <c r="I816">
        <v>2923878</v>
      </c>
      <c r="J816">
        <v>33.659999999999997</v>
      </c>
    </row>
    <row r="817" spans="1:10" x14ac:dyDescent="0.45">
      <c r="A817">
        <v>1940</v>
      </c>
      <c r="B817">
        <v>36</v>
      </c>
      <c r="C817">
        <v>4.5399999999999998E-3</v>
      </c>
      <c r="D817">
        <v>4.5300000000000002E-3</v>
      </c>
      <c r="E817">
        <v>0.5</v>
      </c>
      <c r="F817">
        <v>86483</v>
      </c>
      <c r="G817">
        <v>392</v>
      </c>
      <c r="H817">
        <v>86287</v>
      </c>
      <c r="I817">
        <v>2837209</v>
      </c>
      <c r="J817">
        <v>32.81</v>
      </c>
    </row>
    <row r="818" spans="1:10" x14ac:dyDescent="0.45">
      <c r="A818">
        <v>1940</v>
      </c>
      <c r="B818">
        <v>37</v>
      </c>
      <c r="C818">
        <v>4.8199999999999996E-3</v>
      </c>
      <c r="D818">
        <v>4.81E-3</v>
      </c>
      <c r="E818">
        <v>0.5</v>
      </c>
      <c r="F818">
        <v>86092</v>
      </c>
      <c r="G818">
        <v>414</v>
      </c>
      <c r="H818">
        <v>85885</v>
      </c>
      <c r="I818">
        <v>2750922</v>
      </c>
      <c r="J818">
        <v>31.95</v>
      </c>
    </row>
    <row r="819" spans="1:10" x14ac:dyDescent="0.45">
      <c r="A819">
        <v>1940</v>
      </c>
      <c r="B819">
        <v>38</v>
      </c>
      <c r="C819">
        <v>5.1500000000000001E-3</v>
      </c>
      <c r="D819">
        <v>5.1399999999999996E-3</v>
      </c>
      <c r="E819">
        <v>0.5</v>
      </c>
      <c r="F819">
        <v>85677</v>
      </c>
      <c r="G819">
        <v>441</v>
      </c>
      <c r="H819">
        <v>85457</v>
      </c>
      <c r="I819">
        <v>2665037</v>
      </c>
      <c r="J819">
        <v>31.11</v>
      </c>
    </row>
    <row r="820" spans="1:10" x14ac:dyDescent="0.45">
      <c r="A820">
        <v>1940</v>
      </c>
      <c r="B820">
        <v>39</v>
      </c>
      <c r="C820">
        <v>5.5300000000000002E-3</v>
      </c>
      <c r="D820">
        <v>5.5199999999999997E-3</v>
      </c>
      <c r="E820">
        <v>0.5</v>
      </c>
      <c r="F820">
        <v>85237</v>
      </c>
      <c r="G820">
        <v>470</v>
      </c>
      <c r="H820">
        <v>85002</v>
      </c>
      <c r="I820">
        <v>2579580</v>
      </c>
      <c r="J820">
        <v>30.26</v>
      </c>
    </row>
    <row r="821" spans="1:10" x14ac:dyDescent="0.45">
      <c r="A821">
        <v>1940</v>
      </c>
      <c r="B821">
        <v>40</v>
      </c>
      <c r="C821">
        <v>5.9500000000000004E-3</v>
      </c>
      <c r="D821">
        <v>5.9300000000000004E-3</v>
      </c>
      <c r="E821">
        <v>0.5</v>
      </c>
      <c r="F821">
        <v>84767</v>
      </c>
      <c r="G821">
        <v>503</v>
      </c>
      <c r="H821">
        <v>84515</v>
      </c>
      <c r="I821">
        <v>2494578</v>
      </c>
      <c r="J821">
        <v>29.43</v>
      </c>
    </row>
    <row r="822" spans="1:10" x14ac:dyDescent="0.45">
      <c r="A822">
        <v>1940</v>
      </c>
      <c r="B822">
        <v>41</v>
      </c>
      <c r="C822">
        <v>6.4200000000000004E-3</v>
      </c>
      <c r="D822">
        <v>6.4000000000000003E-3</v>
      </c>
      <c r="E822">
        <v>0.5</v>
      </c>
      <c r="F822">
        <v>84264</v>
      </c>
      <c r="G822">
        <v>539</v>
      </c>
      <c r="H822">
        <v>83994</v>
      </c>
      <c r="I822">
        <v>2410063</v>
      </c>
      <c r="J822">
        <v>28.6</v>
      </c>
    </row>
    <row r="823" spans="1:10" x14ac:dyDescent="0.45">
      <c r="A823">
        <v>1940</v>
      </c>
      <c r="B823">
        <v>42</v>
      </c>
      <c r="C823">
        <v>6.9300000000000004E-3</v>
      </c>
      <c r="D823">
        <v>6.9100000000000003E-3</v>
      </c>
      <c r="E823">
        <v>0.5</v>
      </c>
      <c r="F823">
        <v>83724</v>
      </c>
      <c r="G823">
        <v>578</v>
      </c>
      <c r="H823">
        <v>83435</v>
      </c>
      <c r="I823">
        <v>2326069</v>
      </c>
      <c r="J823">
        <v>27.78</v>
      </c>
    </row>
    <row r="824" spans="1:10" x14ac:dyDescent="0.45">
      <c r="A824">
        <v>1940</v>
      </c>
      <c r="B824">
        <v>43</v>
      </c>
      <c r="C824">
        <v>7.4700000000000001E-3</v>
      </c>
      <c r="D824">
        <v>7.4400000000000004E-3</v>
      </c>
      <c r="E824">
        <v>0.5</v>
      </c>
      <c r="F824">
        <v>83146</v>
      </c>
      <c r="G824">
        <v>619</v>
      </c>
      <c r="H824">
        <v>82836</v>
      </c>
      <c r="I824">
        <v>2242634</v>
      </c>
      <c r="J824">
        <v>26.97</v>
      </c>
    </row>
    <row r="825" spans="1:10" x14ac:dyDescent="0.45">
      <c r="A825">
        <v>1940</v>
      </c>
      <c r="B825">
        <v>44</v>
      </c>
      <c r="C825">
        <v>8.0300000000000007E-3</v>
      </c>
      <c r="D825">
        <v>8.0000000000000002E-3</v>
      </c>
      <c r="E825">
        <v>0.5</v>
      </c>
      <c r="F825">
        <v>82527</v>
      </c>
      <c r="G825">
        <v>660</v>
      </c>
      <c r="H825">
        <v>82197</v>
      </c>
      <c r="I825">
        <v>2159798</v>
      </c>
      <c r="J825">
        <v>26.17</v>
      </c>
    </row>
    <row r="826" spans="1:10" x14ac:dyDescent="0.45">
      <c r="A826">
        <v>1940</v>
      </c>
      <c r="B826">
        <v>45</v>
      </c>
      <c r="C826">
        <v>8.6400000000000001E-3</v>
      </c>
      <c r="D826">
        <v>8.6E-3</v>
      </c>
      <c r="E826">
        <v>0.5</v>
      </c>
      <c r="F826">
        <v>81867</v>
      </c>
      <c r="G826">
        <v>704</v>
      </c>
      <c r="H826">
        <v>81515</v>
      </c>
      <c r="I826">
        <v>2077601</v>
      </c>
      <c r="J826">
        <v>25.38</v>
      </c>
    </row>
    <row r="827" spans="1:10" x14ac:dyDescent="0.45">
      <c r="A827">
        <v>1940</v>
      </c>
      <c r="B827">
        <v>46</v>
      </c>
      <c r="C827">
        <v>9.3100000000000006E-3</v>
      </c>
      <c r="D827">
        <v>9.2599999999999991E-3</v>
      </c>
      <c r="E827">
        <v>0.5</v>
      </c>
      <c r="F827">
        <v>81163</v>
      </c>
      <c r="G827">
        <v>752</v>
      </c>
      <c r="H827">
        <v>80787</v>
      </c>
      <c r="I827">
        <v>1996086</v>
      </c>
      <c r="J827">
        <v>24.59</v>
      </c>
    </row>
    <row r="828" spans="1:10" x14ac:dyDescent="0.45">
      <c r="A828">
        <v>1940</v>
      </c>
      <c r="B828">
        <v>47</v>
      </c>
      <c r="C828">
        <v>1.005E-2</v>
      </c>
      <c r="D828">
        <v>0.01</v>
      </c>
      <c r="E828">
        <v>0.5</v>
      </c>
      <c r="F828">
        <v>80411</v>
      </c>
      <c r="G828">
        <v>804</v>
      </c>
      <c r="H828">
        <v>80009</v>
      </c>
      <c r="I828">
        <v>1915300</v>
      </c>
      <c r="J828">
        <v>23.82</v>
      </c>
    </row>
    <row r="829" spans="1:10" x14ac:dyDescent="0.45">
      <c r="A829">
        <v>1940</v>
      </c>
      <c r="B829">
        <v>48</v>
      </c>
      <c r="C829">
        <v>1.09E-2</v>
      </c>
      <c r="D829">
        <v>1.0840000000000001E-2</v>
      </c>
      <c r="E829">
        <v>0.5</v>
      </c>
      <c r="F829">
        <v>79607</v>
      </c>
      <c r="G829">
        <v>863</v>
      </c>
      <c r="H829">
        <v>79175</v>
      </c>
      <c r="I829">
        <v>1835291</v>
      </c>
      <c r="J829">
        <v>23.05</v>
      </c>
    </row>
    <row r="830" spans="1:10" x14ac:dyDescent="0.45">
      <c r="A830">
        <v>1940</v>
      </c>
      <c r="B830">
        <v>49</v>
      </c>
      <c r="C830">
        <v>1.1860000000000001E-2</v>
      </c>
      <c r="D830">
        <v>1.179E-2</v>
      </c>
      <c r="E830">
        <v>0.5</v>
      </c>
      <c r="F830">
        <v>78744</v>
      </c>
      <c r="G830">
        <v>929</v>
      </c>
      <c r="H830">
        <v>78279</v>
      </c>
      <c r="I830">
        <v>1756115</v>
      </c>
      <c r="J830">
        <v>22.3</v>
      </c>
    </row>
    <row r="831" spans="1:10" x14ac:dyDescent="0.45">
      <c r="A831">
        <v>1940</v>
      </c>
      <c r="B831">
        <v>50</v>
      </c>
      <c r="C831">
        <v>1.2959999999999999E-2</v>
      </c>
      <c r="D831">
        <v>1.2880000000000001E-2</v>
      </c>
      <c r="E831">
        <v>0.5</v>
      </c>
      <c r="F831">
        <v>77815</v>
      </c>
      <c r="G831">
        <v>1002</v>
      </c>
      <c r="H831">
        <v>77314</v>
      </c>
      <c r="I831">
        <v>1677836</v>
      </c>
      <c r="J831">
        <v>21.56</v>
      </c>
    </row>
    <row r="832" spans="1:10" x14ac:dyDescent="0.45">
      <c r="A832">
        <v>1940</v>
      </c>
      <c r="B832">
        <v>51</v>
      </c>
      <c r="C832">
        <v>1.404E-2</v>
      </c>
      <c r="D832">
        <v>1.3939999999999999E-2</v>
      </c>
      <c r="E832">
        <v>0.5</v>
      </c>
      <c r="F832">
        <v>76813</v>
      </c>
      <c r="G832">
        <v>1071</v>
      </c>
      <c r="H832">
        <v>76278</v>
      </c>
      <c r="I832">
        <v>1600522</v>
      </c>
      <c r="J832">
        <v>20.84</v>
      </c>
    </row>
    <row r="833" spans="1:10" x14ac:dyDescent="0.45">
      <c r="A833">
        <v>1940</v>
      </c>
      <c r="B833">
        <v>52</v>
      </c>
      <c r="C833">
        <v>1.5140000000000001E-2</v>
      </c>
      <c r="D833">
        <v>1.503E-2</v>
      </c>
      <c r="E833">
        <v>0.5</v>
      </c>
      <c r="F833">
        <v>75742</v>
      </c>
      <c r="G833">
        <v>1138</v>
      </c>
      <c r="H833">
        <v>75173</v>
      </c>
      <c r="I833">
        <v>1524244</v>
      </c>
      <c r="J833">
        <v>20.12</v>
      </c>
    </row>
    <row r="834" spans="1:10" x14ac:dyDescent="0.45">
      <c r="A834">
        <v>1940</v>
      </c>
      <c r="B834">
        <v>53</v>
      </c>
      <c r="C834">
        <v>1.6320000000000001E-2</v>
      </c>
      <c r="D834">
        <v>1.619E-2</v>
      </c>
      <c r="E834">
        <v>0.5</v>
      </c>
      <c r="F834">
        <v>74604</v>
      </c>
      <c r="G834">
        <v>1207</v>
      </c>
      <c r="H834">
        <v>74000</v>
      </c>
      <c r="I834">
        <v>1449071</v>
      </c>
      <c r="J834">
        <v>19.420000000000002</v>
      </c>
    </row>
    <row r="835" spans="1:10" x14ac:dyDescent="0.45">
      <c r="A835">
        <v>1940</v>
      </c>
      <c r="B835">
        <v>54</v>
      </c>
      <c r="C835">
        <v>1.7579999999999998E-2</v>
      </c>
      <c r="D835">
        <v>1.7430000000000001E-2</v>
      </c>
      <c r="E835">
        <v>0.5</v>
      </c>
      <c r="F835">
        <v>73396</v>
      </c>
      <c r="G835">
        <v>1279</v>
      </c>
      <c r="H835">
        <v>72757</v>
      </c>
      <c r="I835">
        <v>1375071</v>
      </c>
      <c r="J835">
        <v>18.73</v>
      </c>
    </row>
    <row r="836" spans="1:10" x14ac:dyDescent="0.45">
      <c r="A836">
        <v>1940</v>
      </c>
      <c r="B836">
        <v>55</v>
      </c>
      <c r="C836">
        <v>1.8929999999999999E-2</v>
      </c>
      <c r="D836">
        <v>1.8749999999999999E-2</v>
      </c>
      <c r="E836">
        <v>0.5</v>
      </c>
      <c r="F836">
        <v>72117</v>
      </c>
      <c r="G836">
        <v>1352</v>
      </c>
      <c r="H836">
        <v>71441</v>
      </c>
      <c r="I836">
        <v>1302315</v>
      </c>
      <c r="J836">
        <v>18.059999999999999</v>
      </c>
    </row>
    <row r="837" spans="1:10" x14ac:dyDescent="0.45">
      <c r="A837">
        <v>1940</v>
      </c>
      <c r="B837">
        <v>56</v>
      </c>
      <c r="C837">
        <v>2.0400000000000001E-2</v>
      </c>
      <c r="D837">
        <v>2.019E-2</v>
      </c>
      <c r="E837">
        <v>0.5</v>
      </c>
      <c r="F837">
        <v>70765</v>
      </c>
      <c r="G837">
        <v>1429</v>
      </c>
      <c r="H837">
        <v>70051</v>
      </c>
      <c r="I837">
        <v>1230874</v>
      </c>
      <c r="J837">
        <v>17.39</v>
      </c>
    </row>
    <row r="838" spans="1:10" x14ac:dyDescent="0.45">
      <c r="A838">
        <v>1940</v>
      </c>
      <c r="B838">
        <v>57</v>
      </c>
      <c r="C838">
        <v>2.197E-2</v>
      </c>
      <c r="D838">
        <v>2.1729999999999999E-2</v>
      </c>
      <c r="E838">
        <v>0.5</v>
      </c>
      <c r="F838">
        <v>69336</v>
      </c>
      <c r="G838">
        <v>1507</v>
      </c>
      <c r="H838">
        <v>68583</v>
      </c>
      <c r="I838">
        <v>1160823</v>
      </c>
      <c r="J838">
        <v>16.739999999999998</v>
      </c>
    </row>
    <row r="839" spans="1:10" x14ac:dyDescent="0.45">
      <c r="A839">
        <v>1940</v>
      </c>
      <c r="B839">
        <v>58</v>
      </c>
      <c r="C839">
        <v>2.359E-2</v>
      </c>
      <c r="D839">
        <v>2.3310000000000001E-2</v>
      </c>
      <c r="E839">
        <v>0.5</v>
      </c>
      <c r="F839">
        <v>67830</v>
      </c>
      <c r="G839">
        <v>1581</v>
      </c>
      <c r="H839">
        <v>67039</v>
      </c>
      <c r="I839">
        <v>1092240</v>
      </c>
      <c r="J839">
        <v>16.100000000000001</v>
      </c>
    </row>
    <row r="840" spans="1:10" x14ac:dyDescent="0.45">
      <c r="A840">
        <v>1940</v>
      </c>
      <c r="B840">
        <v>59</v>
      </c>
      <c r="C840">
        <v>2.5250000000000002E-2</v>
      </c>
      <c r="D840">
        <v>2.4930000000000001E-2</v>
      </c>
      <c r="E840">
        <v>0.5</v>
      </c>
      <c r="F840">
        <v>66248</v>
      </c>
      <c r="G840">
        <v>1652</v>
      </c>
      <c r="H840">
        <v>65422</v>
      </c>
      <c r="I840">
        <v>1025201</v>
      </c>
      <c r="J840">
        <v>15.48</v>
      </c>
    </row>
    <row r="841" spans="1:10" x14ac:dyDescent="0.45">
      <c r="A841">
        <v>1940</v>
      </c>
      <c r="B841">
        <v>60</v>
      </c>
      <c r="C841">
        <v>2.6890000000000001E-2</v>
      </c>
      <c r="D841">
        <v>2.6530000000000001E-2</v>
      </c>
      <c r="E841">
        <v>0.5</v>
      </c>
      <c r="F841">
        <v>64596</v>
      </c>
      <c r="G841">
        <v>1714</v>
      </c>
      <c r="H841">
        <v>63740</v>
      </c>
      <c r="I841">
        <v>959779</v>
      </c>
      <c r="J841">
        <v>14.86</v>
      </c>
    </row>
    <row r="842" spans="1:10" x14ac:dyDescent="0.45">
      <c r="A842">
        <v>1940</v>
      </c>
      <c r="B842">
        <v>61</v>
      </c>
      <c r="C842">
        <v>2.8840000000000001E-2</v>
      </c>
      <c r="D842">
        <v>2.843E-2</v>
      </c>
      <c r="E842">
        <v>0.5</v>
      </c>
      <c r="F842">
        <v>62883</v>
      </c>
      <c r="G842">
        <v>1788</v>
      </c>
      <c r="H842">
        <v>61989</v>
      </c>
      <c r="I842">
        <v>896039</v>
      </c>
      <c r="J842">
        <v>14.25</v>
      </c>
    </row>
    <row r="843" spans="1:10" x14ac:dyDescent="0.45">
      <c r="A843">
        <v>1940</v>
      </c>
      <c r="B843">
        <v>62</v>
      </c>
      <c r="C843">
        <v>3.1040000000000002E-2</v>
      </c>
      <c r="D843">
        <v>3.056E-2</v>
      </c>
      <c r="E843">
        <v>0.5</v>
      </c>
      <c r="F843">
        <v>61095</v>
      </c>
      <c r="G843">
        <v>1867</v>
      </c>
      <c r="H843">
        <v>60161</v>
      </c>
      <c r="I843">
        <v>834050</v>
      </c>
      <c r="J843">
        <v>13.65</v>
      </c>
    </row>
    <row r="844" spans="1:10" x14ac:dyDescent="0.45">
      <c r="A844">
        <v>1940</v>
      </c>
      <c r="B844">
        <v>63</v>
      </c>
      <c r="C844">
        <v>3.3459999999999997E-2</v>
      </c>
      <c r="D844">
        <v>3.2910000000000002E-2</v>
      </c>
      <c r="E844">
        <v>0.5</v>
      </c>
      <c r="F844">
        <v>59228</v>
      </c>
      <c r="G844">
        <v>1949</v>
      </c>
      <c r="H844">
        <v>58253</v>
      </c>
      <c r="I844">
        <v>773889</v>
      </c>
      <c r="J844">
        <v>13.07</v>
      </c>
    </row>
    <row r="845" spans="1:10" x14ac:dyDescent="0.45">
      <c r="A845">
        <v>1940</v>
      </c>
      <c r="B845">
        <v>64</v>
      </c>
      <c r="C845">
        <v>3.6119999999999999E-2</v>
      </c>
      <c r="D845">
        <v>3.5479999999999998E-2</v>
      </c>
      <c r="E845">
        <v>0.5</v>
      </c>
      <c r="F845">
        <v>57279</v>
      </c>
      <c r="G845">
        <v>2032</v>
      </c>
      <c r="H845">
        <v>56263</v>
      </c>
      <c r="I845">
        <v>715636</v>
      </c>
      <c r="J845">
        <v>12.49</v>
      </c>
    </row>
    <row r="846" spans="1:10" x14ac:dyDescent="0.45">
      <c r="A846">
        <v>1940</v>
      </c>
      <c r="B846">
        <v>65</v>
      </c>
      <c r="C846">
        <v>3.9039999999999998E-2</v>
      </c>
      <c r="D846">
        <v>3.8289999999999998E-2</v>
      </c>
      <c r="E846">
        <v>0.5</v>
      </c>
      <c r="F846">
        <v>55247</v>
      </c>
      <c r="G846">
        <v>2115</v>
      </c>
      <c r="H846">
        <v>54189</v>
      </c>
      <c r="I846">
        <v>659373</v>
      </c>
      <c r="J846">
        <v>11.94</v>
      </c>
    </row>
    <row r="847" spans="1:10" x14ac:dyDescent="0.45">
      <c r="A847">
        <v>1940</v>
      </c>
      <c r="B847">
        <v>66</v>
      </c>
      <c r="C847">
        <v>4.2070000000000003E-2</v>
      </c>
      <c r="D847">
        <v>4.1200000000000001E-2</v>
      </c>
      <c r="E847">
        <v>0.5</v>
      </c>
      <c r="F847">
        <v>53131</v>
      </c>
      <c r="G847">
        <v>2189</v>
      </c>
      <c r="H847">
        <v>52037</v>
      </c>
      <c r="I847">
        <v>605184</v>
      </c>
      <c r="J847">
        <v>11.39</v>
      </c>
    </row>
    <row r="848" spans="1:10" x14ac:dyDescent="0.45">
      <c r="A848">
        <v>1940</v>
      </c>
      <c r="B848">
        <v>67</v>
      </c>
      <c r="C848">
        <v>4.5339999999999998E-2</v>
      </c>
      <c r="D848">
        <v>4.4330000000000001E-2</v>
      </c>
      <c r="E848">
        <v>0.5</v>
      </c>
      <c r="F848">
        <v>50942</v>
      </c>
      <c r="G848">
        <v>2258</v>
      </c>
      <c r="H848">
        <v>49813</v>
      </c>
      <c r="I848">
        <v>553147</v>
      </c>
      <c r="J848">
        <v>10.86</v>
      </c>
    </row>
    <row r="849" spans="1:10" x14ac:dyDescent="0.45">
      <c r="A849">
        <v>1940</v>
      </c>
      <c r="B849">
        <v>68</v>
      </c>
      <c r="C849">
        <v>4.9009999999999998E-2</v>
      </c>
      <c r="D849">
        <v>4.7840000000000001E-2</v>
      </c>
      <c r="E849">
        <v>0.5</v>
      </c>
      <c r="F849">
        <v>48684</v>
      </c>
      <c r="G849">
        <v>2329</v>
      </c>
      <c r="H849">
        <v>47519</v>
      </c>
      <c r="I849">
        <v>503334</v>
      </c>
      <c r="J849">
        <v>10.34</v>
      </c>
    </row>
    <row r="850" spans="1:10" x14ac:dyDescent="0.45">
      <c r="A850">
        <v>1940</v>
      </c>
      <c r="B850">
        <v>69</v>
      </c>
      <c r="C850">
        <v>5.3179999999999998E-2</v>
      </c>
      <c r="D850">
        <v>5.1799999999999999E-2</v>
      </c>
      <c r="E850">
        <v>0.5</v>
      </c>
      <c r="F850">
        <v>46355</v>
      </c>
      <c r="G850">
        <v>2401</v>
      </c>
      <c r="H850">
        <v>45154</v>
      </c>
      <c r="I850">
        <v>455815</v>
      </c>
      <c r="J850">
        <v>9.83</v>
      </c>
    </row>
    <row r="851" spans="1:10" x14ac:dyDescent="0.45">
      <c r="A851">
        <v>1940</v>
      </c>
      <c r="B851">
        <v>70</v>
      </c>
      <c r="C851">
        <v>5.8160000000000003E-2</v>
      </c>
      <c r="D851">
        <v>5.6520000000000001E-2</v>
      </c>
      <c r="E851">
        <v>0.5</v>
      </c>
      <c r="F851">
        <v>43953</v>
      </c>
      <c r="G851">
        <v>2484</v>
      </c>
      <c r="H851">
        <v>42711</v>
      </c>
      <c r="I851">
        <v>410661</v>
      </c>
      <c r="J851">
        <v>9.34</v>
      </c>
    </row>
    <row r="852" spans="1:10" x14ac:dyDescent="0.45">
      <c r="A852">
        <v>1940</v>
      </c>
      <c r="B852">
        <v>71</v>
      </c>
      <c r="C852">
        <v>6.3259999999999997E-2</v>
      </c>
      <c r="D852">
        <v>6.132E-2</v>
      </c>
      <c r="E852">
        <v>0.5</v>
      </c>
      <c r="F852">
        <v>41469</v>
      </c>
      <c r="G852">
        <v>2543</v>
      </c>
      <c r="H852">
        <v>40198</v>
      </c>
      <c r="I852">
        <v>367949</v>
      </c>
      <c r="J852">
        <v>8.8699999999999992</v>
      </c>
    </row>
    <row r="853" spans="1:10" x14ac:dyDescent="0.45">
      <c r="A853">
        <v>1940</v>
      </c>
      <c r="B853">
        <v>72</v>
      </c>
      <c r="C853">
        <v>6.8589999999999998E-2</v>
      </c>
      <c r="D853">
        <v>6.6320000000000004E-2</v>
      </c>
      <c r="E853">
        <v>0.5</v>
      </c>
      <c r="F853">
        <v>38926</v>
      </c>
      <c r="G853">
        <v>2581</v>
      </c>
      <c r="H853">
        <v>37635</v>
      </c>
      <c r="I853">
        <v>327752</v>
      </c>
      <c r="J853">
        <v>8.42</v>
      </c>
    </row>
    <row r="854" spans="1:10" x14ac:dyDescent="0.45">
      <c r="A854">
        <v>1940</v>
      </c>
      <c r="B854">
        <v>73</v>
      </c>
      <c r="C854">
        <v>7.4289999999999995E-2</v>
      </c>
      <c r="D854">
        <v>7.1629999999999999E-2</v>
      </c>
      <c r="E854">
        <v>0.5</v>
      </c>
      <c r="F854">
        <v>36345</v>
      </c>
      <c r="G854">
        <v>2603</v>
      </c>
      <c r="H854">
        <v>35043</v>
      </c>
      <c r="I854">
        <v>290116</v>
      </c>
      <c r="J854">
        <v>7.98</v>
      </c>
    </row>
    <row r="855" spans="1:10" x14ac:dyDescent="0.45">
      <c r="A855">
        <v>1940</v>
      </c>
      <c r="B855">
        <v>74</v>
      </c>
      <c r="C855">
        <v>8.0409999999999995E-2</v>
      </c>
      <c r="D855">
        <v>7.7299999999999994E-2</v>
      </c>
      <c r="E855">
        <v>0.5</v>
      </c>
      <c r="F855">
        <v>33741</v>
      </c>
      <c r="G855">
        <v>2608</v>
      </c>
      <c r="H855">
        <v>32437</v>
      </c>
      <c r="I855">
        <v>255073</v>
      </c>
      <c r="J855">
        <v>7.56</v>
      </c>
    </row>
    <row r="856" spans="1:10" x14ac:dyDescent="0.45">
      <c r="A856">
        <v>1940</v>
      </c>
      <c r="B856">
        <v>75</v>
      </c>
      <c r="C856">
        <v>8.7720000000000006E-2</v>
      </c>
      <c r="D856">
        <v>8.4040000000000004E-2</v>
      </c>
      <c r="E856">
        <v>0.5</v>
      </c>
      <c r="F856">
        <v>31133</v>
      </c>
      <c r="G856">
        <v>2616</v>
      </c>
      <c r="H856">
        <v>29825</v>
      </c>
      <c r="I856">
        <v>222636</v>
      </c>
      <c r="J856">
        <v>7.15</v>
      </c>
    </row>
    <row r="857" spans="1:10" x14ac:dyDescent="0.45">
      <c r="A857">
        <v>1940</v>
      </c>
      <c r="B857">
        <v>76</v>
      </c>
      <c r="C857">
        <v>9.5519999999999994E-2</v>
      </c>
      <c r="D857">
        <v>9.1170000000000001E-2</v>
      </c>
      <c r="E857">
        <v>0.5</v>
      </c>
      <c r="F857">
        <v>28517</v>
      </c>
      <c r="G857">
        <v>2600</v>
      </c>
      <c r="H857">
        <v>27217</v>
      </c>
      <c r="I857">
        <v>192811</v>
      </c>
      <c r="J857">
        <v>6.76</v>
      </c>
    </row>
    <row r="858" spans="1:10" x14ac:dyDescent="0.45">
      <c r="A858">
        <v>1940</v>
      </c>
      <c r="B858">
        <v>77</v>
      </c>
      <c r="C858">
        <v>0.1041</v>
      </c>
      <c r="D858">
        <v>9.8949999999999996E-2</v>
      </c>
      <c r="E858">
        <v>0.5</v>
      </c>
      <c r="F858">
        <v>25917</v>
      </c>
      <c r="G858">
        <v>2565</v>
      </c>
      <c r="H858">
        <v>24635</v>
      </c>
      <c r="I858">
        <v>165594</v>
      </c>
      <c r="J858">
        <v>6.39</v>
      </c>
    </row>
    <row r="859" spans="1:10" x14ac:dyDescent="0.45">
      <c r="A859">
        <v>1940</v>
      </c>
      <c r="B859">
        <v>78</v>
      </c>
      <c r="C859">
        <v>0.11391999999999999</v>
      </c>
      <c r="D859">
        <v>0.10778</v>
      </c>
      <c r="E859">
        <v>0.5</v>
      </c>
      <c r="F859">
        <v>23352</v>
      </c>
      <c r="G859">
        <v>2517</v>
      </c>
      <c r="H859">
        <v>22094</v>
      </c>
      <c r="I859">
        <v>140959</v>
      </c>
      <c r="J859">
        <v>6.04</v>
      </c>
    </row>
    <row r="860" spans="1:10" x14ac:dyDescent="0.45">
      <c r="A860">
        <v>1940</v>
      </c>
      <c r="B860">
        <v>79</v>
      </c>
      <c r="C860">
        <v>0.12559000000000001</v>
      </c>
      <c r="D860">
        <v>0.11817</v>
      </c>
      <c r="E860">
        <v>0.5</v>
      </c>
      <c r="F860">
        <v>20835</v>
      </c>
      <c r="G860">
        <v>2462</v>
      </c>
      <c r="H860">
        <v>19604</v>
      </c>
      <c r="I860">
        <v>118865</v>
      </c>
      <c r="J860">
        <v>5.7</v>
      </c>
    </row>
    <row r="861" spans="1:10" x14ac:dyDescent="0.45">
      <c r="A861">
        <v>1940</v>
      </c>
      <c r="B861">
        <v>80</v>
      </c>
      <c r="C861">
        <v>0.12989000000000001</v>
      </c>
      <c r="D861">
        <v>0.12197</v>
      </c>
      <c r="E861">
        <v>0.5</v>
      </c>
      <c r="F861">
        <v>18373</v>
      </c>
      <c r="G861">
        <v>2241</v>
      </c>
      <c r="H861">
        <v>17253</v>
      </c>
      <c r="I861">
        <v>99261</v>
      </c>
      <c r="J861">
        <v>5.4</v>
      </c>
    </row>
    <row r="862" spans="1:10" x14ac:dyDescent="0.45">
      <c r="A862">
        <v>1940</v>
      </c>
      <c r="B862">
        <v>81</v>
      </c>
      <c r="C862">
        <v>0.14299999999999999</v>
      </c>
      <c r="D862">
        <v>0.13346</v>
      </c>
      <c r="E862">
        <v>0.5</v>
      </c>
      <c r="F862">
        <v>16132</v>
      </c>
      <c r="G862">
        <v>2153</v>
      </c>
      <c r="H862">
        <v>15056</v>
      </c>
      <c r="I862">
        <v>82008</v>
      </c>
      <c r="J862">
        <v>5.08</v>
      </c>
    </row>
    <row r="863" spans="1:10" x14ac:dyDescent="0.45">
      <c r="A863">
        <v>1940</v>
      </c>
      <c r="B863">
        <v>82</v>
      </c>
      <c r="C863">
        <v>0.15712999999999999</v>
      </c>
      <c r="D863">
        <v>0.14568</v>
      </c>
      <c r="E863">
        <v>0.5</v>
      </c>
      <c r="F863">
        <v>13979</v>
      </c>
      <c r="G863">
        <v>2037</v>
      </c>
      <c r="H863">
        <v>12961</v>
      </c>
      <c r="I863">
        <v>66952</v>
      </c>
      <c r="J863">
        <v>4.79</v>
      </c>
    </row>
    <row r="864" spans="1:10" x14ac:dyDescent="0.45">
      <c r="A864">
        <v>1940</v>
      </c>
      <c r="B864">
        <v>83</v>
      </c>
      <c r="C864">
        <v>0.17191000000000001</v>
      </c>
      <c r="D864">
        <v>0.1583</v>
      </c>
      <c r="E864">
        <v>0.5</v>
      </c>
      <c r="F864">
        <v>11943</v>
      </c>
      <c r="G864">
        <v>1891</v>
      </c>
      <c r="H864">
        <v>10998</v>
      </c>
      <c r="I864">
        <v>53991</v>
      </c>
      <c r="J864">
        <v>4.5199999999999996</v>
      </c>
    </row>
    <row r="865" spans="1:10" x14ac:dyDescent="0.45">
      <c r="A865">
        <v>1940</v>
      </c>
      <c r="B865">
        <v>84</v>
      </c>
      <c r="C865">
        <v>0.18661</v>
      </c>
      <c r="D865">
        <v>0.17068</v>
      </c>
      <c r="E865">
        <v>0.5</v>
      </c>
      <c r="F865">
        <v>10052</v>
      </c>
      <c r="G865">
        <v>1716</v>
      </c>
      <c r="H865">
        <v>9194</v>
      </c>
      <c r="I865">
        <v>42993</v>
      </c>
      <c r="J865">
        <v>4.28</v>
      </c>
    </row>
    <row r="866" spans="1:10" x14ac:dyDescent="0.45">
      <c r="A866">
        <v>1940</v>
      </c>
      <c r="B866">
        <v>85</v>
      </c>
      <c r="C866">
        <v>0.20021</v>
      </c>
      <c r="D866">
        <v>0.18199000000000001</v>
      </c>
      <c r="E866">
        <v>0.5</v>
      </c>
      <c r="F866">
        <v>8337</v>
      </c>
      <c r="G866">
        <v>1517</v>
      </c>
      <c r="H866">
        <v>7578</v>
      </c>
      <c r="I866">
        <v>33799</v>
      </c>
      <c r="J866">
        <v>4.05</v>
      </c>
    </row>
    <row r="867" spans="1:10" x14ac:dyDescent="0.45">
      <c r="A867">
        <v>1940</v>
      </c>
      <c r="B867">
        <v>86</v>
      </c>
      <c r="C867">
        <v>0.21476999999999999</v>
      </c>
      <c r="D867">
        <v>0.19395000000000001</v>
      </c>
      <c r="E867">
        <v>0.5</v>
      </c>
      <c r="F867">
        <v>6819</v>
      </c>
      <c r="G867">
        <v>1323</v>
      </c>
      <c r="H867">
        <v>6158</v>
      </c>
      <c r="I867">
        <v>26221</v>
      </c>
      <c r="J867">
        <v>3.85</v>
      </c>
    </row>
    <row r="868" spans="1:10" x14ac:dyDescent="0.45">
      <c r="A868">
        <v>1940</v>
      </c>
      <c r="B868">
        <v>87</v>
      </c>
      <c r="C868">
        <v>0.23068</v>
      </c>
      <c r="D868">
        <v>0.20682</v>
      </c>
      <c r="E868">
        <v>0.5</v>
      </c>
      <c r="F868">
        <v>5497</v>
      </c>
      <c r="G868">
        <v>1137</v>
      </c>
      <c r="H868">
        <v>4928</v>
      </c>
      <c r="I868">
        <v>20063</v>
      </c>
      <c r="J868">
        <v>3.65</v>
      </c>
    </row>
    <row r="869" spans="1:10" x14ac:dyDescent="0.45">
      <c r="A869">
        <v>1940</v>
      </c>
      <c r="B869">
        <v>88</v>
      </c>
      <c r="C869">
        <v>0.24712000000000001</v>
      </c>
      <c r="D869">
        <v>0.21994</v>
      </c>
      <c r="E869">
        <v>0.5</v>
      </c>
      <c r="F869">
        <v>4360</v>
      </c>
      <c r="G869">
        <v>959</v>
      </c>
      <c r="H869">
        <v>3880</v>
      </c>
      <c r="I869">
        <v>15135</v>
      </c>
      <c r="J869">
        <v>3.47</v>
      </c>
    </row>
    <row r="870" spans="1:10" x14ac:dyDescent="0.45">
      <c r="A870">
        <v>1940</v>
      </c>
      <c r="B870">
        <v>89</v>
      </c>
      <c r="C870">
        <v>0.26295000000000002</v>
      </c>
      <c r="D870">
        <v>0.23239000000000001</v>
      </c>
      <c r="E870">
        <v>0.5</v>
      </c>
      <c r="F870">
        <v>3401</v>
      </c>
      <c r="G870">
        <v>790</v>
      </c>
      <c r="H870">
        <v>3006</v>
      </c>
      <c r="I870">
        <v>11254</v>
      </c>
      <c r="J870">
        <v>3.31</v>
      </c>
    </row>
    <row r="871" spans="1:10" x14ac:dyDescent="0.45">
      <c r="A871">
        <v>1940</v>
      </c>
      <c r="B871">
        <v>90</v>
      </c>
      <c r="C871">
        <v>0.27943000000000001</v>
      </c>
      <c r="D871">
        <v>0.24517</v>
      </c>
      <c r="E871">
        <v>0.5</v>
      </c>
      <c r="F871">
        <v>2611</v>
      </c>
      <c r="G871">
        <v>640</v>
      </c>
      <c r="H871">
        <v>2291</v>
      </c>
      <c r="I871">
        <v>8248</v>
      </c>
      <c r="J871">
        <v>3.16</v>
      </c>
    </row>
    <row r="872" spans="1:10" x14ac:dyDescent="0.45">
      <c r="A872">
        <v>1940</v>
      </c>
      <c r="B872">
        <v>91</v>
      </c>
      <c r="C872">
        <v>0.29504999999999998</v>
      </c>
      <c r="D872">
        <v>0.25712000000000002</v>
      </c>
      <c r="E872">
        <v>0.5</v>
      </c>
      <c r="F872">
        <v>1971</v>
      </c>
      <c r="G872">
        <v>507</v>
      </c>
      <c r="H872">
        <v>1717</v>
      </c>
      <c r="I872">
        <v>5958</v>
      </c>
      <c r="J872">
        <v>3.02</v>
      </c>
    </row>
    <row r="873" spans="1:10" x14ac:dyDescent="0.45">
      <c r="A873">
        <v>1940</v>
      </c>
      <c r="B873">
        <v>92</v>
      </c>
      <c r="C873">
        <v>0.30831999999999998</v>
      </c>
      <c r="D873">
        <v>0.26713999999999999</v>
      </c>
      <c r="E873">
        <v>0.5</v>
      </c>
      <c r="F873">
        <v>1464</v>
      </c>
      <c r="G873">
        <v>391</v>
      </c>
      <c r="H873">
        <v>1268</v>
      </c>
      <c r="I873">
        <v>4241</v>
      </c>
      <c r="J873">
        <v>2.9</v>
      </c>
    </row>
    <row r="874" spans="1:10" x14ac:dyDescent="0.45">
      <c r="A874">
        <v>1940</v>
      </c>
      <c r="B874">
        <v>93</v>
      </c>
      <c r="C874">
        <v>0.31859999999999999</v>
      </c>
      <c r="D874">
        <v>0.27482000000000001</v>
      </c>
      <c r="E874">
        <v>0.5</v>
      </c>
      <c r="F874">
        <v>1073</v>
      </c>
      <c r="G874">
        <v>295</v>
      </c>
      <c r="H874">
        <v>925</v>
      </c>
      <c r="I874">
        <v>2972</v>
      </c>
      <c r="J874">
        <v>2.77</v>
      </c>
    </row>
    <row r="875" spans="1:10" x14ac:dyDescent="0.45">
      <c r="A875">
        <v>1940</v>
      </c>
      <c r="B875">
        <v>94</v>
      </c>
      <c r="C875">
        <v>0.32595000000000002</v>
      </c>
      <c r="D875">
        <v>0.28027000000000002</v>
      </c>
      <c r="E875">
        <v>0.5</v>
      </c>
      <c r="F875">
        <v>778</v>
      </c>
      <c r="G875">
        <v>218</v>
      </c>
      <c r="H875">
        <v>669</v>
      </c>
      <c r="I875">
        <v>2047</v>
      </c>
      <c r="J875">
        <v>2.63</v>
      </c>
    </row>
    <row r="876" spans="1:10" x14ac:dyDescent="0.45">
      <c r="A876">
        <v>1940</v>
      </c>
      <c r="B876">
        <v>95</v>
      </c>
      <c r="C876">
        <v>0.36935000000000001</v>
      </c>
      <c r="D876">
        <v>0.31178</v>
      </c>
      <c r="E876">
        <v>0.5</v>
      </c>
      <c r="F876">
        <v>560</v>
      </c>
      <c r="G876">
        <v>175</v>
      </c>
      <c r="H876">
        <v>473</v>
      </c>
      <c r="I876">
        <v>1378</v>
      </c>
      <c r="J876">
        <v>2.46</v>
      </c>
    </row>
    <row r="877" spans="1:10" x14ac:dyDescent="0.45">
      <c r="A877">
        <v>1940</v>
      </c>
      <c r="B877">
        <v>96</v>
      </c>
      <c r="C877">
        <v>0.39012000000000002</v>
      </c>
      <c r="D877">
        <v>0.32644000000000001</v>
      </c>
      <c r="E877">
        <v>0.5</v>
      </c>
      <c r="F877">
        <v>385</v>
      </c>
      <c r="G877">
        <v>126</v>
      </c>
      <c r="H877">
        <v>322</v>
      </c>
      <c r="I877">
        <v>905</v>
      </c>
      <c r="J877">
        <v>2.35</v>
      </c>
    </row>
    <row r="878" spans="1:10" x14ac:dyDescent="0.45">
      <c r="A878">
        <v>1940</v>
      </c>
      <c r="B878">
        <v>97</v>
      </c>
      <c r="C878">
        <v>0.41127999999999998</v>
      </c>
      <c r="D878">
        <v>0.34112999999999999</v>
      </c>
      <c r="E878">
        <v>0.5</v>
      </c>
      <c r="F878">
        <v>260</v>
      </c>
      <c r="G878">
        <v>89</v>
      </c>
      <c r="H878">
        <v>215</v>
      </c>
      <c r="I878">
        <v>583</v>
      </c>
      <c r="J878">
        <v>2.2400000000000002</v>
      </c>
    </row>
    <row r="879" spans="1:10" x14ac:dyDescent="0.45">
      <c r="A879">
        <v>1940</v>
      </c>
      <c r="B879">
        <v>98</v>
      </c>
      <c r="C879">
        <v>0.43279000000000001</v>
      </c>
      <c r="D879">
        <v>0.35579</v>
      </c>
      <c r="E879">
        <v>0.5</v>
      </c>
      <c r="F879">
        <v>171</v>
      </c>
      <c r="G879">
        <v>61</v>
      </c>
      <c r="H879">
        <v>141</v>
      </c>
      <c r="I879">
        <v>367</v>
      </c>
      <c r="J879">
        <v>2.15</v>
      </c>
    </row>
    <row r="880" spans="1:10" x14ac:dyDescent="0.45">
      <c r="A880">
        <v>1940</v>
      </c>
      <c r="B880">
        <v>99</v>
      </c>
      <c r="C880">
        <v>0.45454</v>
      </c>
      <c r="D880">
        <v>0.37036999999999998</v>
      </c>
      <c r="E880">
        <v>0.5</v>
      </c>
      <c r="F880">
        <v>110</v>
      </c>
      <c r="G880">
        <v>41</v>
      </c>
      <c r="H880">
        <v>90</v>
      </c>
      <c r="I880">
        <v>227</v>
      </c>
      <c r="J880">
        <v>2.06</v>
      </c>
    </row>
    <row r="881" spans="1:10" x14ac:dyDescent="0.45">
      <c r="A881">
        <v>1940</v>
      </c>
      <c r="B881">
        <v>100</v>
      </c>
      <c r="C881">
        <v>0.47648000000000001</v>
      </c>
      <c r="D881">
        <v>0.38479999999999998</v>
      </c>
      <c r="E881">
        <v>0.5</v>
      </c>
      <c r="F881">
        <v>69</v>
      </c>
      <c r="G881">
        <v>27</v>
      </c>
      <c r="H881">
        <v>56</v>
      </c>
      <c r="I881">
        <v>137</v>
      </c>
      <c r="J881">
        <v>1.98</v>
      </c>
    </row>
    <row r="882" spans="1:10" x14ac:dyDescent="0.45">
      <c r="A882">
        <v>1940</v>
      </c>
      <c r="B882">
        <v>101</v>
      </c>
      <c r="C882">
        <v>0.4985</v>
      </c>
      <c r="D882">
        <v>0.39904000000000001</v>
      </c>
      <c r="E882">
        <v>0.5</v>
      </c>
      <c r="F882">
        <v>43</v>
      </c>
      <c r="G882">
        <v>17</v>
      </c>
      <c r="H882">
        <v>34</v>
      </c>
      <c r="I882">
        <v>81</v>
      </c>
      <c r="J882">
        <v>1.9</v>
      </c>
    </row>
    <row r="883" spans="1:10" x14ac:dyDescent="0.45">
      <c r="A883">
        <v>1940</v>
      </c>
      <c r="B883">
        <v>102</v>
      </c>
      <c r="C883">
        <v>0.52053000000000005</v>
      </c>
      <c r="D883">
        <v>0.41303000000000001</v>
      </c>
      <c r="E883">
        <v>0.5</v>
      </c>
      <c r="F883">
        <v>26</v>
      </c>
      <c r="G883">
        <v>11</v>
      </c>
      <c r="H883">
        <v>20</v>
      </c>
      <c r="I883">
        <v>47</v>
      </c>
      <c r="J883">
        <v>1.83</v>
      </c>
    </row>
    <row r="884" spans="1:10" x14ac:dyDescent="0.45">
      <c r="A884">
        <v>1940</v>
      </c>
      <c r="B884">
        <v>103</v>
      </c>
      <c r="C884">
        <v>0.54247999999999996</v>
      </c>
      <c r="D884">
        <v>0.42673</v>
      </c>
      <c r="E884">
        <v>0.5</v>
      </c>
      <c r="F884">
        <v>15</v>
      </c>
      <c r="G884">
        <v>6</v>
      </c>
      <c r="H884">
        <v>12</v>
      </c>
      <c r="I884">
        <v>27</v>
      </c>
      <c r="J884">
        <v>1.76</v>
      </c>
    </row>
    <row r="885" spans="1:10" x14ac:dyDescent="0.45">
      <c r="A885">
        <v>1940</v>
      </c>
      <c r="B885">
        <v>104</v>
      </c>
      <c r="C885">
        <v>0.56427000000000005</v>
      </c>
      <c r="D885">
        <v>0.44009999999999999</v>
      </c>
      <c r="E885">
        <v>0.5</v>
      </c>
      <c r="F885">
        <v>9</v>
      </c>
      <c r="G885">
        <v>4</v>
      </c>
      <c r="H885">
        <v>7</v>
      </c>
      <c r="I885">
        <v>15</v>
      </c>
      <c r="J885">
        <v>1.7</v>
      </c>
    </row>
    <row r="886" spans="1:10" x14ac:dyDescent="0.45">
      <c r="A886">
        <v>1940</v>
      </c>
      <c r="B886">
        <v>105</v>
      </c>
      <c r="C886">
        <v>0.58581000000000005</v>
      </c>
      <c r="D886">
        <v>0.45308999999999999</v>
      </c>
      <c r="E886">
        <v>0.5</v>
      </c>
      <c r="F886">
        <v>5</v>
      </c>
      <c r="G886">
        <v>2</v>
      </c>
      <c r="H886">
        <v>4</v>
      </c>
      <c r="I886">
        <v>8</v>
      </c>
      <c r="J886">
        <v>1.65</v>
      </c>
    </row>
    <row r="887" spans="1:10" x14ac:dyDescent="0.45">
      <c r="A887">
        <v>1940</v>
      </c>
      <c r="B887">
        <v>106</v>
      </c>
      <c r="C887">
        <v>0.60702</v>
      </c>
      <c r="D887">
        <v>0.46567999999999998</v>
      </c>
      <c r="E887">
        <v>0.5</v>
      </c>
      <c r="F887">
        <v>3</v>
      </c>
      <c r="G887">
        <v>1</v>
      </c>
      <c r="H887">
        <v>2</v>
      </c>
      <c r="I887">
        <v>4</v>
      </c>
      <c r="J887">
        <v>1.59</v>
      </c>
    </row>
    <row r="888" spans="1:10" x14ac:dyDescent="0.45">
      <c r="A888">
        <v>1940</v>
      </c>
      <c r="B888">
        <v>107</v>
      </c>
      <c r="C888">
        <v>0.62785000000000002</v>
      </c>
      <c r="D888">
        <v>0.47783999999999999</v>
      </c>
      <c r="E888">
        <v>0.5</v>
      </c>
      <c r="F888">
        <v>1</v>
      </c>
      <c r="G888">
        <v>1</v>
      </c>
      <c r="H888">
        <v>1</v>
      </c>
      <c r="I888">
        <v>2</v>
      </c>
      <c r="J888">
        <v>1.55</v>
      </c>
    </row>
    <row r="889" spans="1:10" x14ac:dyDescent="0.45">
      <c r="A889">
        <v>1940</v>
      </c>
      <c r="B889">
        <v>108</v>
      </c>
      <c r="C889">
        <v>0.6482</v>
      </c>
      <c r="D889">
        <v>0.48953999999999998</v>
      </c>
      <c r="E889">
        <v>0.5</v>
      </c>
      <c r="F889">
        <v>1</v>
      </c>
      <c r="G889">
        <v>0</v>
      </c>
      <c r="H889">
        <v>1</v>
      </c>
      <c r="I889">
        <v>1</v>
      </c>
      <c r="J889">
        <v>1.51</v>
      </c>
    </row>
    <row r="890" spans="1:10" x14ac:dyDescent="0.45">
      <c r="A890">
        <v>1940</v>
      </c>
      <c r="B890">
        <v>109</v>
      </c>
      <c r="C890">
        <v>0.66803999999999997</v>
      </c>
      <c r="D890">
        <v>0.50077000000000005</v>
      </c>
      <c r="E890">
        <v>0.5</v>
      </c>
      <c r="F890">
        <v>0</v>
      </c>
      <c r="G890">
        <v>0</v>
      </c>
      <c r="H890">
        <v>0</v>
      </c>
      <c r="I890">
        <v>1</v>
      </c>
      <c r="J890">
        <v>1.48</v>
      </c>
    </row>
    <row r="891" spans="1:10" x14ac:dyDescent="0.45">
      <c r="A891">
        <v>1940</v>
      </c>
      <c r="B891" t="s">
        <v>20</v>
      </c>
      <c r="C891">
        <v>0.68728999999999996</v>
      </c>
      <c r="D891">
        <v>1</v>
      </c>
      <c r="E891">
        <v>1.45</v>
      </c>
      <c r="F891">
        <v>0</v>
      </c>
      <c r="G891">
        <v>0</v>
      </c>
      <c r="H891">
        <v>0</v>
      </c>
      <c r="I891">
        <v>0</v>
      </c>
      <c r="J891">
        <v>1.45</v>
      </c>
    </row>
    <row r="892" spans="1:10" x14ac:dyDescent="0.45">
      <c r="A892">
        <v>1941</v>
      </c>
      <c r="B892">
        <v>0</v>
      </c>
      <c r="C892">
        <v>5.8389999999999997E-2</v>
      </c>
      <c r="D892">
        <v>5.5840000000000001E-2</v>
      </c>
      <c r="E892">
        <v>0.22</v>
      </c>
      <c r="F892">
        <v>100000</v>
      </c>
      <c r="G892">
        <v>5584</v>
      </c>
      <c r="H892">
        <v>95637</v>
      </c>
      <c r="I892">
        <v>6158282</v>
      </c>
      <c r="J892">
        <v>61.58</v>
      </c>
    </row>
    <row r="893" spans="1:10" x14ac:dyDescent="0.45">
      <c r="A893">
        <v>1941</v>
      </c>
      <c r="B893">
        <v>1</v>
      </c>
      <c r="C893">
        <v>5.8300000000000001E-3</v>
      </c>
      <c r="D893">
        <v>5.8100000000000001E-3</v>
      </c>
      <c r="E893">
        <v>0.5</v>
      </c>
      <c r="F893">
        <v>94416</v>
      </c>
      <c r="G893">
        <v>549</v>
      </c>
      <c r="H893">
        <v>94142</v>
      </c>
      <c r="I893">
        <v>6062645</v>
      </c>
      <c r="J893">
        <v>64.209999999999994</v>
      </c>
    </row>
    <row r="894" spans="1:10" x14ac:dyDescent="0.45">
      <c r="A894">
        <v>1941</v>
      </c>
      <c r="B894">
        <v>2</v>
      </c>
      <c r="C894">
        <v>2.82E-3</v>
      </c>
      <c r="D894">
        <v>2.81E-3</v>
      </c>
      <c r="E894">
        <v>0.5</v>
      </c>
      <c r="F894">
        <v>93868</v>
      </c>
      <c r="G894">
        <v>264</v>
      </c>
      <c r="H894">
        <v>93735</v>
      </c>
      <c r="I894">
        <v>5968503</v>
      </c>
      <c r="J894">
        <v>63.58</v>
      </c>
    </row>
    <row r="895" spans="1:10" x14ac:dyDescent="0.45">
      <c r="A895">
        <v>1941</v>
      </c>
      <c r="B895">
        <v>3</v>
      </c>
      <c r="C895">
        <v>1.89E-3</v>
      </c>
      <c r="D895">
        <v>1.89E-3</v>
      </c>
      <c r="E895">
        <v>0.5</v>
      </c>
      <c r="F895">
        <v>93603</v>
      </c>
      <c r="G895">
        <v>177</v>
      </c>
      <c r="H895">
        <v>93515</v>
      </c>
      <c r="I895">
        <v>5874768</v>
      </c>
      <c r="J895">
        <v>62.76</v>
      </c>
    </row>
    <row r="896" spans="1:10" x14ac:dyDescent="0.45">
      <c r="A896">
        <v>1941</v>
      </c>
      <c r="B896">
        <v>4</v>
      </c>
      <c r="C896">
        <v>1.5100000000000001E-3</v>
      </c>
      <c r="D896">
        <v>1.5100000000000001E-3</v>
      </c>
      <c r="E896">
        <v>0.5</v>
      </c>
      <c r="F896">
        <v>93427</v>
      </c>
      <c r="G896">
        <v>141</v>
      </c>
      <c r="H896">
        <v>93356</v>
      </c>
      <c r="I896">
        <v>5781253</v>
      </c>
      <c r="J896">
        <v>61.88</v>
      </c>
    </row>
    <row r="897" spans="1:10" x14ac:dyDescent="0.45">
      <c r="A897">
        <v>1941</v>
      </c>
      <c r="B897">
        <v>5</v>
      </c>
      <c r="C897">
        <v>1.31E-3</v>
      </c>
      <c r="D897">
        <v>1.31E-3</v>
      </c>
      <c r="E897">
        <v>0.5</v>
      </c>
      <c r="F897">
        <v>93286</v>
      </c>
      <c r="G897">
        <v>122</v>
      </c>
      <c r="H897">
        <v>93225</v>
      </c>
      <c r="I897">
        <v>5687896</v>
      </c>
      <c r="J897">
        <v>60.97</v>
      </c>
    </row>
    <row r="898" spans="1:10" x14ac:dyDescent="0.45">
      <c r="A898">
        <v>1941</v>
      </c>
      <c r="B898">
        <v>6</v>
      </c>
      <c r="C898">
        <v>1.23E-3</v>
      </c>
      <c r="D898">
        <v>1.23E-3</v>
      </c>
      <c r="E898">
        <v>0.5</v>
      </c>
      <c r="F898">
        <v>93164</v>
      </c>
      <c r="G898">
        <v>115</v>
      </c>
      <c r="H898">
        <v>93106</v>
      </c>
      <c r="I898">
        <v>5594672</v>
      </c>
      <c r="J898">
        <v>60.05</v>
      </c>
    </row>
    <row r="899" spans="1:10" x14ac:dyDescent="0.45">
      <c r="A899">
        <v>1941</v>
      </c>
      <c r="B899">
        <v>7</v>
      </c>
      <c r="C899">
        <v>1.1800000000000001E-3</v>
      </c>
      <c r="D899">
        <v>1.1800000000000001E-3</v>
      </c>
      <c r="E899">
        <v>0.5</v>
      </c>
      <c r="F899">
        <v>93049</v>
      </c>
      <c r="G899">
        <v>110</v>
      </c>
      <c r="H899">
        <v>92994</v>
      </c>
      <c r="I899">
        <v>5501565</v>
      </c>
      <c r="J899">
        <v>59.13</v>
      </c>
    </row>
    <row r="900" spans="1:10" x14ac:dyDescent="0.45">
      <c r="A900">
        <v>1941</v>
      </c>
      <c r="B900">
        <v>8</v>
      </c>
      <c r="C900">
        <v>1.09E-3</v>
      </c>
      <c r="D900">
        <v>1.09E-3</v>
      </c>
      <c r="E900">
        <v>0.5</v>
      </c>
      <c r="F900">
        <v>92939</v>
      </c>
      <c r="G900">
        <v>101</v>
      </c>
      <c r="H900">
        <v>92888</v>
      </c>
      <c r="I900">
        <v>5408571</v>
      </c>
      <c r="J900">
        <v>58.19</v>
      </c>
    </row>
    <row r="901" spans="1:10" x14ac:dyDescent="0.45">
      <c r="A901">
        <v>1941</v>
      </c>
      <c r="B901">
        <v>9</v>
      </c>
      <c r="C901">
        <v>1.0399999999999999E-3</v>
      </c>
      <c r="D901">
        <v>1.0399999999999999E-3</v>
      </c>
      <c r="E901">
        <v>0.5</v>
      </c>
      <c r="F901">
        <v>92837</v>
      </c>
      <c r="G901">
        <v>96</v>
      </c>
      <c r="H901">
        <v>92789</v>
      </c>
      <c r="I901">
        <v>5315683</v>
      </c>
      <c r="J901">
        <v>57.26</v>
      </c>
    </row>
    <row r="902" spans="1:10" x14ac:dyDescent="0.45">
      <c r="A902">
        <v>1941</v>
      </c>
      <c r="B902">
        <v>10</v>
      </c>
      <c r="C902">
        <v>9.7999999999999997E-4</v>
      </c>
      <c r="D902">
        <v>9.7999999999999997E-4</v>
      </c>
      <c r="E902">
        <v>0.5</v>
      </c>
      <c r="F902">
        <v>92741</v>
      </c>
      <c r="G902">
        <v>91</v>
      </c>
      <c r="H902">
        <v>92696</v>
      </c>
      <c r="I902">
        <v>5222894</v>
      </c>
      <c r="J902">
        <v>56.32</v>
      </c>
    </row>
    <row r="903" spans="1:10" x14ac:dyDescent="0.45">
      <c r="A903">
        <v>1941</v>
      </c>
      <c r="B903">
        <v>11</v>
      </c>
      <c r="C903">
        <v>9.7999999999999997E-4</v>
      </c>
      <c r="D903">
        <v>9.7999999999999997E-4</v>
      </c>
      <c r="E903">
        <v>0.5</v>
      </c>
      <c r="F903">
        <v>92651</v>
      </c>
      <c r="G903">
        <v>91</v>
      </c>
      <c r="H903">
        <v>92605</v>
      </c>
      <c r="I903">
        <v>5130198</v>
      </c>
      <c r="J903">
        <v>55.37</v>
      </c>
    </row>
    <row r="904" spans="1:10" x14ac:dyDescent="0.45">
      <c r="A904">
        <v>1941</v>
      </c>
      <c r="B904">
        <v>12</v>
      </c>
      <c r="C904">
        <v>1.0399999999999999E-3</v>
      </c>
      <c r="D904">
        <v>1.0399999999999999E-3</v>
      </c>
      <c r="E904">
        <v>0.5</v>
      </c>
      <c r="F904">
        <v>92560</v>
      </c>
      <c r="G904">
        <v>97</v>
      </c>
      <c r="H904">
        <v>92511</v>
      </c>
      <c r="I904">
        <v>5037593</v>
      </c>
      <c r="J904">
        <v>54.43</v>
      </c>
    </row>
    <row r="905" spans="1:10" x14ac:dyDescent="0.45">
      <c r="A905">
        <v>1941</v>
      </c>
      <c r="B905">
        <v>13</v>
      </c>
      <c r="C905">
        <v>1.16E-3</v>
      </c>
      <c r="D905">
        <v>1.16E-3</v>
      </c>
      <c r="E905">
        <v>0.5</v>
      </c>
      <c r="F905">
        <v>92463</v>
      </c>
      <c r="G905">
        <v>107</v>
      </c>
      <c r="H905">
        <v>92409</v>
      </c>
      <c r="I905">
        <v>4945082</v>
      </c>
      <c r="J905">
        <v>53.48</v>
      </c>
    </row>
    <row r="906" spans="1:10" x14ac:dyDescent="0.45">
      <c r="A906">
        <v>1941</v>
      </c>
      <c r="B906">
        <v>14</v>
      </c>
      <c r="C906">
        <v>1.33E-3</v>
      </c>
      <c r="D906">
        <v>1.33E-3</v>
      </c>
      <c r="E906">
        <v>0.5</v>
      </c>
      <c r="F906">
        <v>92356</v>
      </c>
      <c r="G906">
        <v>123</v>
      </c>
      <c r="H906">
        <v>92294</v>
      </c>
      <c r="I906">
        <v>4852673</v>
      </c>
      <c r="J906">
        <v>52.54</v>
      </c>
    </row>
    <row r="907" spans="1:10" x14ac:dyDescent="0.45">
      <c r="A907">
        <v>1941</v>
      </c>
      <c r="B907">
        <v>15</v>
      </c>
      <c r="C907">
        <v>1.56E-3</v>
      </c>
      <c r="D907">
        <v>1.56E-3</v>
      </c>
      <c r="E907">
        <v>0.5</v>
      </c>
      <c r="F907">
        <v>92233</v>
      </c>
      <c r="G907">
        <v>143</v>
      </c>
      <c r="H907">
        <v>92161</v>
      </c>
      <c r="I907">
        <v>4760379</v>
      </c>
      <c r="J907">
        <v>51.61</v>
      </c>
    </row>
    <row r="908" spans="1:10" x14ac:dyDescent="0.45">
      <c r="A908">
        <v>1941</v>
      </c>
      <c r="B908">
        <v>16</v>
      </c>
      <c r="C908">
        <v>1.7600000000000001E-3</v>
      </c>
      <c r="D908">
        <v>1.7600000000000001E-3</v>
      </c>
      <c r="E908">
        <v>0.5</v>
      </c>
      <c r="F908">
        <v>92089</v>
      </c>
      <c r="G908">
        <v>162</v>
      </c>
      <c r="H908">
        <v>92008</v>
      </c>
      <c r="I908">
        <v>4668218</v>
      </c>
      <c r="J908">
        <v>50.69</v>
      </c>
    </row>
    <row r="909" spans="1:10" x14ac:dyDescent="0.45">
      <c r="A909">
        <v>1941</v>
      </c>
      <c r="B909">
        <v>17</v>
      </c>
      <c r="C909">
        <v>1.9499999999999999E-3</v>
      </c>
      <c r="D909">
        <v>1.9499999999999999E-3</v>
      </c>
      <c r="E909">
        <v>0.5</v>
      </c>
      <c r="F909">
        <v>91927</v>
      </c>
      <c r="G909">
        <v>179</v>
      </c>
      <c r="H909">
        <v>91837</v>
      </c>
      <c r="I909">
        <v>4576210</v>
      </c>
      <c r="J909">
        <v>49.78</v>
      </c>
    </row>
    <row r="910" spans="1:10" x14ac:dyDescent="0.45">
      <c r="A910">
        <v>1941</v>
      </c>
      <c r="B910">
        <v>18</v>
      </c>
      <c r="C910">
        <v>2.15E-3</v>
      </c>
      <c r="D910">
        <v>2.14E-3</v>
      </c>
      <c r="E910">
        <v>0.5</v>
      </c>
      <c r="F910">
        <v>91748</v>
      </c>
      <c r="G910">
        <v>197</v>
      </c>
      <c r="H910">
        <v>91649</v>
      </c>
      <c r="I910">
        <v>4484373</v>
      </c>
      <c r="J910">
        <v>48.88</v>
      </c>
    </row>
    <row r="911" spans="1:10" x14ac:dyDescent="0.45">
      <c r="A911">
        <v>1941</v>
      </c>
      <c r="B911">
        <v>19</v>
      </c>
      <c r="C911">
        <v>2.33E-3</v>
      </c>
      <c r="D911">
        <v>2.33E-3</v>
      </c>
      <c r="E911">
        <v>0.5</v>
      </c>
      <c r="F911">
        <v>91551</v>
      </c>
      <c r="G911">
        <v>213</v>
      </c>
      <c r="H911">
        <v>91444</v>
      </c>
      <c r="I911">
        <v>4392723</v>
      </c>
      <c r="J911">
        <v>47.98</v>
      </c>
    </row>
    <row r="912" spans="1:10" x14ac:dyDescent="0.45">
      <c r="A912">
        <v>1941</v>
      </c>
      <c r="B912">
        <v>20</v>
      </c>
      <c r="C912">
        <v>2.5000000000000001E-3</v>
      </c>
      <c r="D912">
        <v>2.5000000000000001E-3</v>
      </c>
      <c r="E912">
        <v>0.5</v>
      </c>
      <c r="F912">
        <v>91338</v>
      </c>
      <c r="G912">
        <v>228</v>
      </c>
      <c r="H912">
        <v>91224</v>
      </c>
      <c r="I912">
        <v>4301279</v>
      </c>
      <c r="J912">
        <v>47.09</v>
      </c>
    </row>
    <row r="913" spans="1:10" x14ac:dyDescent="0.45">
      <c r="A913">
        <v>1941</v>
      </c>
      <c r="B913">
        <v>21</v>
      </c>
      <c r="C913">
        <v>2.66E-3</v>
      </c>
      <c r="D913">
        <v>2.66E-3</v>
      </c>
      <c r="E913">
        <v>0.5</v>
      </c>
      <c r="F913">
        <v>91110</v>
      </c>
      <c r="G913">
        <v>242</v>
      </c>
      <c r="H913">
        <v>90989</v>
      </c>
      <c r="I913">
        <v>4210055</v>
      </c>
      <c r="J913">
        <v>46.21</v>
      </c>
    </row>
    <row r="914" spans="1:10" x14ac:dyDescent="0.45">
      <c r="A914">
        <v>1941</v>
      </c>
      <c r="B914">
        <v>22</v>
      </c>
      <c r="C914">
        <v>2.7899999999999999E-3</v>
      </c>
      <c r="D914">
        <v>2.7899999999999999E-3</v>
      </c>
      <c r="E914">
        <v>0.5</v>
      </c>
      <c r="F914">
        <v>90868</v>
      </c>
      <c r="G914">
        <v>253</v>
      </c>
      <c r="H914">
        <v>90741</v>
      </c>
      <c r="I914">
        <v>4119066</v>
      </c>
      <c r="J914">
        <v>45.33</v>
      </c>
    </row>
    <row r="915" spans="1:10" x14ac:dyDescent="0.45">
      <c r="A915">
        <v>1941</v>
      </c>
      <c r="B915">
        <v>23</v>
      </c>
      <c r="C915">
        <v>2.8900000000000002E-3</v>
      </c>
      <c r="D915">
        <v>2.8900000000000002E-3</v>
      </c>
      <c r="E915">
        <v>0.5</v>
      </c>
      <c r="F915">
        <v>90614</v>
      </c>
      <c r="G915">
        <v>262</v>
      </c>
      <c r="H915">
        <v>90483</v>
      </c>
      <c r="I915">
        <v>4028325</v>
      </c>
      <c r="J915">
        <v>44.46</v>
      </c>
    </row>
    <row r="916" spans="1:10" x14ac:dyDescent="0.45">
      <c r="A916">
        <v>1941</v>
      </c>
      <c r="B916">
        <v>24</v>
      </c>
      <c r="C916">
        <v>2.9399999999999999E-3</v>
      </c>
      <c r="D916">
        <v>2.9399999999999999E-3</v>
      </c>
      <c r="E916">
        <v>0.5</v>
      </c>
      <c r="F916">
        <v>90352</v>
      </c>
      <c r="G916">
        <v>265</v>
      </c>
      <c r="H916">
        <v>90220</v>
      </c>
      <c r="I916">
        <v>3937842</v>
      </c>
      <c r="J916">
        <v>43.58</v>
      </c>
    </row>
    <row r="917" spans="1:10" x14ac:dyDescent="0.45">
      <c r="A917">
        <v>1941</v>
      </c>
      <c r="B917">
        <v>25</v>
      </c>
      <c r="C917">
        <v>2.9399999999999999E-3</v>
      </c>
      <c r="D917">
        <v>2.9399999999999999E-3</v>
      </c>
      <c r="E917">
        <v>0.5</v>
      </c>
      <c r="F917">
        <v>90087</v>
      </c>
      <c r="G917">
        <v>265</v>
      </c>
      <c r="H917">
        <v>89955</v>
      </c>
      <c r="I917">
        <v>3847622</v>
      </c>
      <c r="J917">
        <v>42.71</v>
      </c>
    </row>
    <row r="918" spans="1:10" x14ac:dyDescent="0.45">
      <c r="A918">
        <v>1941</v>
      </c>
      <c r="B918">
        <v>26</v>
      </c>
      <c r="C918">
        <v>2.96E-3</v>
      </c>
      <c r="D918">
        <v>2.96E-3</v>
      </c>
      <c r="E918">
        <v>0.5</v>
      </c>
      <c r="F918">
        <v>89822</v>
      </c>
      <c r="G918">
        <v>265</v>
      </c>
      <c r="H918">
        <v>89689</v>
      </c>
      <c r="I918">
        <v>3757668</v>
      </c>
      <c r="J918">
        <v>41.83</v>
      </c>
    </row>
    <row r="919" spans="1:10" x14ac:dyDescent="0.45">
      <c r="A919">
        <v>1941</v>
      </c>
      <c r="B919">
        <v>27</v>
      </c>
      <c r="C919">
        <v>3.0000000000000001E-3</v>
      </c>
      <c r="D919">
        <v>2.99E-3</v>
      </c>
      <c r="E919">
        <v>0.5</v>
      </c>
      <c r="F919">
        <v>89557</v>
      </c>
      <c r="G919">
        <v>268</v>
      </c>
      <c r="H919">
        <v>89423</v>
      </c>
      <c r="I919">
        <v>3667978</v>
      </c>
      <c r="J919">
        <v>40.96</v>
      </c>
    </row>
    <row r="920" spans="1:10" x14ac:dyDescent="0.45">
      <c r="A920">
        <v>1941</v>
      </c>
      <c r="B920">
        <v>28</v>
      </c>
      <c r="C920">
        <v>3.0599999999999998E-3</v>
      </c>
      <c r="D920">
        <v>3.0599999999999998E-3</v>
      </c>
      <c r="E920">
        <v>0.5</v>
      </c>
      <c r="F920">
        <v>89289</v>
      </c>
      <c r="G920">
        <v>273</v>
      </c>
      <c r="H920">
        <v>89152</v>
      </c>
      <c r="I920">
        <v>3578556</v>
      </c>
      <c r="J920">
        <v>40.08</v>
      </c>
    </row>
    <row r="921" spans="1:10" x14ac:dyDescent="0.45">
      <c r="A921">
        <v>1941</v>
      </c>
      <c r="B921">
        <v>29</v>
      </c>
      <c r="C921">
        <v>3.16E-3</v>
      </c>
      <c r="D921">
        <v>3.15E-3</v>
      </c>
      <c r="E921">
        <v>0.5</v>
      </c>
      <c r="F921">
        <v>89016</v>
      </c>
      <c r="G921">
        <v>281</v>
      </c>
      <c r="H921">
        <v>88875</v>
      </c>
      <c r="I921">
        <v>3489403</v>
      </c>
      <c r="J921">
        <v>39.200000000000003</v>
      </c>
    </row>
    <row r="922" spans="1:10" x14ac:dyDescent="0.45">
      <c r="A922">
        <v>1941</v>
      </c>
      <c r="B922">
        <v>30</v>
      </c>
      <c r="C922">
        <v>3.3E-3</v>
      </c>
      <c r="D922">
        <v>3.29E-3</v>
      </c>
      <c r="E922">
        <v>0.5</v>
      </c>
      <c r="F922">
        <v>88735</v>
      </c>
      <c r="G922">
        <v>292</v>
      </c>
      <c r="H922">
        <v>88589</v>
      </c>
      <c r="I922">
        <v>3400528</v>
      </c>
      <c r="J922">
        <v>38.32</v>
      </c>
    </row>
    <row r="923" spans="1:10" x14ac:dyDescent="0.45">
      <c r="A923">
        <v>1941</v>
      </c>
      <c r="B923">
        <v>31</v>
      </c>
      <c r="C923">
        <v>3.4499999999999999E-3</v>
      </c>
      <c r="D923">
        <v>3.4499999999999999E-3</v>
      </c>
      <c r="E923">
        <v>0.5</v>
      </c>
      <c r="F923">
        <v>88443</v>
      </c>
      <c r="G923">
        <v>305</v>
      </c>
      <c r="H923">
        <v>88291</v>
      </c>
      <c r="I923">
        <v>3311939</v>
      </c>
      <c r="J923">
        <v>37.450000000000003</v>
      </c>
    </row>
    <row r="924" spans="1:10" x14ac:dyDescent="0.45">
      <c r="A924">
        <v>1941</v>
      </c>
      <c r="B924">
        <v>32</v>
      </c>
      <c r="C924">
        <v>3.62E-3</v>
      </c>
      <c r="D924">
        <v>3.62E-3</v>
      </c>
      <c r="E924">
        <v>0.5</v>
      </c>
      <c r="F924">
        <v>88138</v>
      </c>
      <c r="G924">
        <v>319</v>
      </c>
      <c r="H924">
        <v>87979</v>
      </c>
      <c r="I924">
        <v>3223649</v>
      </c>
      <c r="J924">
        <v>36.57</v>
      </c>
    </row>
    <row r="925" spans="1:10" x14ac:dyDescent="0.45">
      <c r="A925">
        <v>1941</v>
      </c>
      <c r="B925">
        <v>33</v>
      </c>
      <c r="C925">
        <v>3.81E-3</v>
      </c>
      <c r="D925">
        <v>3.8E-3</v>
      </c>
      <c r="E925">
        <v>0.5</v>
      </c>
      <c r="F925">
        <v>87819</v>
      </c>
      <c r="G925">
        <v>334</v>
      </c>
      <c r="H925">
        <v>87652</v>
      </c>
      <c r="I925">
        <v>3135670</v>
      </c>
      <c r="J925">
        <v>35.71</v>
      </c>
    </row>
    <row r="926" spans="1:10" x14ac:dyDescent="0.45">
      <c r="A926">
        <v>1941</v>
      </c>
      <c r="B926">
        <v>34</v>
      </c>
      <c r="C926">
        <v>4.0099999999999997E-3</v>
      </c>
      <c r="D926">
        <v>4.0000000000000001E-3</v>
      </c>
      <c r="E926">
        <v>0.5</v>
      </c>
      <c r="F926">
        <v>87486</v>
      </c>
      <c r="G926">
        <v>350</v>
      </c>
      <c r="H926">
        <v>87310</v>
      </c>
      <c r="I926">
        <v>3048017</v>
      </c>
      <c r="J926">
        <v>34.840000000000003</v>
      </c>
    </row>
    <row r="927" spans="1:10" x14ac:dyDescent="0.45">
      <c r="A927">
        <v>1941</v>
      </c>
      <c r="B927">
        <v>35</v>
      </c>
      <c r="C927">
        <v>4.2199999999999998E-3</v>
      </c>
      <c r="D927">
        <v>4.2100000000000002E-3</v>
      </c>
      <c r="E927">
        <v>0.5</v>
      </c>
      <c r="F927">
        <v>87135</v>
      </c>
      <c r="G927">
        <v>367</v>
      </c>
      <c r="H927">
        <v>86952</v>
      </c>
      <c r="I927">
        <v>2960707</v>
      </c>
      <c r="J927">
        <v>33.979999999999997</v>
      </c>
    </row>
    <row r="928" spans="1:10" x14ac:dyDescent="0.45">
      <c r="A928">
        <v>1941</v>
      </c>
      <c r="B928">
        <v>36</v>
      </c>
      <c r="C928">
        <v>4.4600000000000004E-3</v>
      </c>
      <c r="D928">
        <v>4.45E-3</v>
      </c>
      <c r="E928">
        <v>0.5</v>
      </c>
      <c r="F928">
        <v>86768</v>
      </c>
      <c r="G928">
        <v>386</v>
      </c>
      <c r="H928">
        <v>86575</v>
      </c>
      <c r="I928">
        <v>2873755</v>
      </c>
      <c r="J928">
        <v>33.119999999999997</v>
      </c>
    </row>
    <row r="929" spans="1:10" x14ac:dyDescent="0.45">
      <c r="A929">
        <v>1941</v>
      </c>
      <c r="B929">
        <v>37</v>
      </c>
      <c r="C929">
        <v>4.7400000000000003E-3</v>
      </c>
      <c r="D929">
        <v>4.7299999999999998E-3</v>
      </c>
      <c r="E929">
        <v>0.5</v>
      </c>
      <c r="F929">
        <v>86382</v>
      </c>
      <c r="G929">
        <v>409</v>
      </c>
      <c r="H929">
        <v>86178</v>
      </c>
      <c r="I929">
        <v>2787180</v>
      </c>
      <c r="J929">
        <v>32.270000000000003</v>
      </c>
    </row>
    <row r="930" spans="1:10" x14ac:dyDescent="0.45">
      <c r="A930">
        <v>1941</v>
      </c>
      <c r="B930">
        <v>38</v>
      </c>
      <c r="C930">
        <v>5.0600000000000003E-3</v>
      </c>
      <c r="D930">
        <v>5.0499999999999998E-3</v>
      </c>
      <c r="E930">
        <v>0.5</v>
      </c>
      <c r="F930">
        <v>85973</v>
      </c>
      <c r="G930">
        <v>434</v>
      </c>
      <c r="H930">
        <v>85756</v>
      </c>
      <c r="I930">
        <v>2701002</v>
      </c>
      <c r="J930">
        <v>31.42</v>
      </c>
    </row>
    <row r="931" spans="1:10" x14ac:dyDescent="0.45">
      <c r="A931">
        <v>1941</v>
      </c>
      <c r="B931">
        <v>39</v>
      </c>
      <c r="C931">
        <v>5.4200000000000003E-3</v>
      </c>
      <c r="D931">
        <v>5.4099999999999999E-3</v>
      </c>
      <c r="E931">
        <v>0.5</v>
      </c>
      <c r="F931">
        <v>85539</v>
      </c>
      <c r="G931">
        <v>462</v>
      </c>
      <c r="H931">
        <v>85308</v>
      </c>
      <c r="I931">
        <v>2615246</v>
      </c>
      <c r="J931">
        <v>30.57</v>
      </c>
    </row>
    <row r="932" spans="1:10" x14ac:dyDescent="0.45">
      <c r="A932">
        <v>1941</v>
      </c>
      <c r="B932">
        <v>40</v>
      </c>
      <c r="C932">
        <v>5.8199999999999997E-3</v>
      </c>
      <c r="D932">
        <v>5.7999999999999996E-3</v>
      </c>
      <c r="E932">
        <v>0.5</v>
      </c>
      <c r="F932">
        <v>85077</v>
      </c>
      <c r="G932">
        <v>494</v>
      </c>
      <c r="H932">
        <v>84830</v>
      </c>
      <c r="I932">
        <v>2529938</v>
      </c>
      <c r="J932">
        <v>29.74</v>
      </c>
    </row>
    <row r="933" spans="1:10" x14ac:dyDescent="0.45">
      <c r="A933">
        <v>1941</v>
      </c>
      <c r="B933">
        <v>41</v>
      </c>
      <c r="C933">
        <v>6.2700000000000004E-3</v>
      </c>
      <c r="D933">
        <v>6.2500000000000003E-3</v>
      </c>
      <c r="E933">
        <v>0.5</v>
      </c>
      <c r="F933">
        <v>84583</v>
      </c>
      <c r="G933">
        <v>528</v>
      </c>
      <c r="H933">
        <v>84319</v>
      </c>
      <c r="I933">
        <v>2445108</v>
      </c>
      <c r="J933">
        <v>28.91</v>
      </c>
    </row>
    <row r="934" spans="1:10" x14ac:dyDescent="0.45">
      <c r="A934">
        <v>1941</v>
      </c>
      <c r="B934">
        <v>42</v>
      </c>
      <c r="C934">
        <v>6.7799999999999996E-3</v>
      </c>
      <c r="D934">
        <v>6.7600000000000004E-3</v>
      </c>
      <c r="E934">
        <v>0.5</v>
      </c>
      <c r="F934">
        <v>84055</v>
      </c>
      <c r="G934">
        <v>568</v>
      </c>
      <c r="H934">
        <v>83771</v>
      </c>
      <c r="I934">
        <v>2360789</v>
      </c>
      <c r="J934">
        <v>28.09</v>
      </c>
    </row>
    <row r="935" spans="1:10" x14ac:dyDescent="0.45">
      <c r="A935">
        <v>1941</v>
      </c>
      <c r="B935">
        <v>43</v>
      </c>
      <c r="C935">
        <v>7.3400000000000002E-3</v>
      </c>
      <c r="D935">
        <v>7.3200000000000001E-3</v>
      </c>
      <c r="E935">
        <v>0.5</v>
      </c>
      <c r="F935">
        <v>83487</v>
      </c>
      <c r="G935">
        <v>611</v>
      </c>
      <c r="H935">
        <v>83181</v>
      </c>
      <c r="I935">
        <v>2277018</v>
      </c>
      <c r="J935">
        <v>27.27</v>
      </c>
    </row>
    <row r="936" spans="1:10" x14ac:dyDescent="0.45">
      <c r="A936">
        <v>1941</v>
      </c>
      <c r="B936">
        <v>44</v>
      </c>
      <c r="C936">
        <v>7.9500000000000005E-3</v>
      </c>
      <c r="D936">
        <v>7.9100000000000004E-3</v>
      </c>
      <c r="E936">
        <v>0.5</v>
      </c>
      <c r="F936">
        <v>82876</v>
      </c>
      <c r="G936">
        <v>656</v>
      </c>
      <c r="H936">
        <v>82548</v>
      </c>
      <c r="I936">
        <v>2193837</v>
      </c>
      <c r="J936">
        <v>26.47</v>
      </c>
    </row>
    <row r="937" spans="1:10" x14ac:dyDescent="0.45">
      <c r="A937">
        <v>1941</v>
      </c>
      <c r="B937">
        <v>45</v>
      </c>
      <c r="C937">
        <v>8.5800000000000008E-3</v>
      </c>
      <c r="D937">
        <v>8.5400000000000007E-3</v>
      </c>
      <c r="E937">
        <v>0.5</v>
      </c>
      <c r="F937">
        <v>82220</v>
      </c>
      <c r="G937">
        <v>702</v>
      </c>
      <c r="H937">
        <v>81869</v>
      </c>
      <c r="I937">
        <v>2111289</v>
      </c>
      <c r="J937">
        <v>25.68</v>
      </c>
    </row>
    <row r="938" spans="1:10" x14ac:dyDescent="0.45">
      <c r="A938">
        <v>1941</v>
      </c>
      <c r="B938">
        <v>46</v>
      </c>
      <c r="C938">
        <v>9.2499999999999995E-3</v>
      </c>
      <c r="D938">
        <v>9.1999999999999998E-3</v>
      </c>
      <c r="E938">
        <v>0.5</v>
      </c>
      <c r="F938">
        <v>81518</v>
      </c>
      <c r="G938">
        <v>750</v>
      </c>
      <c r="H938">
        <v>81143</v>
      </c>
      <c r="I938">
        <v>2029420</v>
      </c>
      <c r="J938">
        <v>24.9</v>
      </c>
    </row>
    <row r="939" spans="1:10" x14ac:dyDescent="0.45">
      <c r="A939">
        <v>1941</v>
      </c>
      <c r="B939">
        <v>47</v>
      </c>
      <c r="C939">
        <v>9.9600000000000001E-3</v>
      </c>
      <c r="D939">
        <v>9.9100000000000004E-3</v>
      </c>
      <c r="E939">
        <v>0.5</v>
      </c>
      <c r="F939">
        <v>80768</v>
      </c>
      <c r="G939">
        <v>800</v>
      </c>
      <c r="H939">
        <v>80368</v>
      </c>
      <c r="I939">
        <v>1948277</v>
      </c>
      <c r="J939">
        <v>24.12</v>
      </c>
    </row>
    <row r="940" spans="1:10" x14ac:dyDescent="0.45">
      <c r="A940">
        <v>1941</v>
      </c>
      <c r="B940">
        <v>48</v>
      </c>
      <c r="C940">
        <v>1.073E-2</v>
      </c>
      <c r="D940">
        <v>1.0670000000000001E-2</v>
      </c>
      <c r="E940">
        <v>0.5</v>
      </c>
      <c r="F940">
        <v>79968</v>
      </c>
      <c r="G940">
        <v>853</v>
      </c>
      <c r="H940">
        <v>79541</v>
      </c>
      <c r="I940">
        <v>1867909</v>
      </c>
      <c r="J940">
        <v>23.36</v>
      </c>
    </row>
    <row r="941" spans="1:10" x14ac:dyDescent="0.45">
      <c r="A941">
        <v>1941</v>
      </c>
      <c r="B941">
        <v>49</v>
      </c>
      <c r="C941">
        <v>1.159E-2</v>
      </c>
      <c r="D941">
        <v>1.1520000000000001E-2</v>
      </c>
      <c r="E941">
        <v>0.5</v>
      </c>
      <c r="F941">
        <v>79114</v>
      </c>
      <c r="G941">
        <v>912</v>
      </c>
      <c r="H941">
        <v>78659</v>
      </c>
      <c r="I941">
        <v>1788368</v>
      </c>
      <c r="J941">
        <v>22.6</v>
      </c>
    </row>
    <row r="942" spans="1:10" x14ac:dyDescent="0.45">
      <c r="A942">
        <v>1941</v>
      </c>
      <c r="B942">
        <v>50</v>
      </c>
      <c r="C942">
        <v>1.264E-2</v>
      </c>
      <c r="D942">
        <v>1.256E-2</v>
      </c>
      <c r="E942">
        <v>0.5</v>
      </c>
      <c r="F942">
        <v>78203</v>
      </c>
      <c r="G942">
        <v>983</v>
      </c>
      <c r="H942">
        <v>77711</v>
      </c>
      <c r="I942">
        <v>1709709</v>
      </c>
      <c r="J942">
        <v>21.86</v>
      </c>
    </row>
    <row r="943" spans="1:10" x14ac:dyDescent="0.45">
      <c r="A943">
        <v>1941</v>
      </c>
      <c r="B943">
        <v>51</v>
      </c>
      <c r="C943">
        <v>1.371E-2</v>
      </c>
      <c r="D943">
        <v>1.3610000000000001E-2</v>
      </c>
      <c r="E943">
        <v>0.5</v>
      </c>
      <c r="F943">
        <v>77220</v>
      </c>
      <c r="G943">
        <v>1051</v>
      </c>
      <c r="H943">
        <v>76695</v>
      </c>
      <c r="I943">
        <v>1631998</v>
      </c>
      <c r="J943">
        <v>21.13</v>
      </c>
    </row>
    <row r="944" spans="1:10" x14ac:dyDescent="0.45">
      <c r="A944">
        <v>1941</v>
      </c>
      <c r="B944">
        <v>52</v>
      </c>
      <c r="C944">
        <v>1.4749999999999999E-2</v>
      </c>
      <c r="D944">
        <v>1.465E-2</v>
      </c>
      <c r="E944">
        <v>0.5</v>
      </c>
      <c r="F944">
        <v>76169</v>
      </c>
      <c r="G944">
        <v>1116</v>
      </c>
      <c r="H944">
        <v>75611</v>
      </c>
      <c r="I944">
        <v>1555303</v>
      </c>
      <c r="J944">
        <v>20.420000000000002</v>
      </c>
    </row>
    <row r="945" spans="1:10" x14ac:dyDescent="0.45">
      <c r="A945">
        <v>1941</v>
      </c>
      <c r="B945">
        <v>53</v>
      </c>
      <c r="C945">
        <v>1.5859999999999999E-2</v>
      </c>
      <c r="D945">
        <v>1.5740000000000001E-2</v>
      </c>
      <c r="E945">
        <v>0.5</v>
      </c>
      <c r="F945">
        <v>75054</v>
      </c>
      <c r="G945">
        <v>1181</v>
      </c>
      <c r="H945">
        <v>74463</v>
      </c>
      <c r="I945">
        <v>1479692</v>
      </c>
      <c r="J945">
        <v>19.72</v>
      </c>
    </row>
    <row r="946" spans="1:10" x14ac:dyDescent="0.45">
      <c r="A946">
        <v>1941</v>
      </c>
      <c r="B946">
        <v>54</v>
      </c>
      <c r="C946">
        <v>1.7080000000000001E-2</v>
      </c>
      <c r="D946">
        <v>1.694E-2</v>
      </c>
      <c r="E946">
        <v>0.5</v>
      </c>
      <c r="F946">
        <v>73873</v>
      </c>
      <c r="G946">
        <v>1251</v>
      </c>
      <c r="H946">
        <v>73247</v>
      </c>
      <c r="I946">
        <v>1405229</v>
      </c>
      <c r="J946">
        <v>19.02</v>
      </c>
    </row>
    <row r="947" spans="1:10" x14ac:dyDescent="0.45">
      <c r="A947">
        <v>1941</v>
      </c>
      <c r="B947">
        <v>55</v>
      </c>
      <c r="C947">
        <v>1.847E-2</v>
      </c>
      <c r="D947">
        <v>1.83E-2</v>
      </c>
      <c r="E947">
        <v>0.5</v>
      </c>
      <c r="F947">
        <v>72621</v>
      </c>
      <c r="G947">
        <v>1329</v>
      </c>
      <c r="H947">
        <v>71957</v>
      </c>
      <c r="I947">
        <v>1331982</v>
      </c>
      <c r="J947">
        <v>18.34</v>
      </c>
    </row>
    <row r="948" spans="1:10" x14ac:dyDescent="0.45">
      <c r="A948">
        <v>1941</v>
      </c>
      <c r="B948">
        <v>56</v>
      </c>
      <c r="C948">
        <v>1.9949999999999999E-2</v>
      </c>
      <c r="D948">
        <v>1.975E-2</v>
      </c>
      <c r="E948">
        <v>0.5</v>
      </c>
      <c r="F948">
        <v>71293</v>
      </c>
      <c r="G948">
        <v>1408</v>
      </c>
      <c r="H948">
        <v>70589</v>
      </c>
      <c r="I948">
        <v>1260024</v>
      </c>
      <c r="J948">
        <v>17.670000000000002</v>
      </c>
    </row>
    <row r="949" spans="1:10" x14ac:dyDescent="0.45">
      <c r="A949">
        <v>1941</v>
      </c>
      <c r="B949">
        <v>57</v>
      </c>
      <c r="C949">
        <v>2.1559999999999999E-2</v>
      </c>
      <c r="D949">
        <v>2.1329999999999998E-2</v>
      </c>
      <c r="E949">
        <v>0.5</v>
      </c>
      <c r="F949">
        <v>69884</v>
      </c>
      <c r="G949">
        <v>1490</v>
      </c>
      <c r="H949">
        <v>69139</v>
      </c>
      <c r="I949">
        <v>1189436</v>
      </c>
      <c r="J949">
        <v>17.02</v>
      </c>
    </row>
    <row r="950" spans="1:10" x14ac:dyDescent="0.45">
      <c r="A950">
        <v>1941</v>
      </c>
      <c r="B950">
        <v>58</v>
      </c>
      <c r="C950">
        <v>2.324E-2</v>
      </c>
      <c r="D950">
        <v>2.2970000000000001E-2</v>
      </c>
      <c r="E950">
        <v>0.5</v>
      </c>
      <c r="F950">
        <v>68394</v>
      </c>
      <c r="G950">
        <v>1571</v>
      </c>
      <c r="H950">
        <v>67609</v>
      </c>
      <c r="I950">
        <v>1120297</v>
      </c>
      <c r="J950">
        <v>16.38</v>
      </c>
    </row>
    <row r="951" spans="1:10" x14ac:dyDescent="0.45">
      <c r="A951">
        <v>1941</v>
      </c>
      <c r="B951">
        <v>59</v>
      </c>
      <c r="C951">
        <v>2.4930000000000001E-2</v>
      </c>
      <c r="D951">
        <v>2.462E-2</v>
      </c>
      <c r="E951">
        <v>0.5</v>
      </c>
      <c r="F951">
        <v>66823</v>
      </c>
      <c r="G951">
        <v>1645</v>
      </c>
      <c r="H951">
        <v>66001</v>
      </c>
      <c r="I951">
        <v>1052688</v>
      </c>
      <c r="J951">
        <v>15.75</v>
      </c>
    </row>
    <row r="952" spans="1:10" x14ac:dyDescent="0.45">
      <c r="A952">
        <v>1941</v>
      </c>
      <c r="B952">
        <v>60</v>
      </c>
      <c r="C952">
        <v>2.6329999999999999E-2</v>
      </c>
      <c r="D952">
        <v>2.5989999999999999E-2</v>
      </c>
      <c r="E952">
        <v>0.5</v>
      </c>
      <c r="F952">
        <v>65178</v>
      </c>
      <c r="G952">
        <v>1694</v>
      </c>
      <c r="H952">
        <v>64331</v>
      </c>
      <c r="I952">
        <v>986687</v>
      </c>
      <c r="J952">
        <v>15.14</v>
      </c>
    </row>
    <row r="953" spans="1:10" x14ac:dyDescent="0.45">
      <c r="A953">
        <v>1941</v>
      </c>
      <c r="B953">
        <v>61</v>
      </c>
      <c r="C953">
        <v>2.8029999999999999E-2</v>
      </c>
      <c r="D953">
        <v>2.7640000000000001E-2</v>
      </c>
      <c r="E953">
        <v>0.5</v>
      </c>
      <c r="F953">
        <v>63484</v>
      </c>
      <c r="G953">
        <v>1755</v>
      </c>
      <c r="H953">
        <v>62607</v>
      </c>
      <c r="I953">
        <v>922356</v>
      </c>
      <c r="J953">
        <v>14.53</v>
      </c>
    </row>
    <row r="954" spans="1:10" x14ac:dyDescent="0.45">
      <c r="A954">
        <v>1941</v>
      </c>
      <c r="B954">
        <v>62</v>
      </c>
      <c r="C954">
        <v>3.0099999999999998E-2</v>
      </c>
      <c r="D954">
        <v>2.9649999999999999E-2</v>
      </c>
      <c r="E954">
        <v>0.5</v>
      </c>
      <c r="F954">
        <v>61730</v>
      </c>
      <c r="G954">
        <v>1830</v>
      </c>
      <c r="H954">
        <v>60814</v>
      </c>
      <c r="I954">
        <v>859749</v>
      </c>
      <c r="J954">
        <v>13.93</v>
      </c>
    </row>
    <row r="955" spans="1:10" x14ac:dyDescent="0.45">
      <c r="A955">
        <v>1941</v>
      </c>
      <c r="B955">
        <v>63</v>
      </c>
      <c r="C955">
        <v>3.2460000000000003E-2</v>
      </c>
      <c r="D955">
        <v>3.1940000000000003E-2</v>
      </c>
      <c r="E955">
        <v>0.5</v>
      </c>
      <c r="F955">
        <v>59899</v>
      </c>
      <c r="G955">
        <v>1913</v>
      </c>
      <c r="H955">
        <v>58943</v>
      </c>
      <c r="I955">
        <v>798935</v>
      </c>
      <c r="J955">
        <v>13.34</v>
      </c>
    </row>
    <row r="956" spans="1:10" x14ac:dyDescent="0.45">
      <c r="A956">
        <v>1941</v>
      </c>
      <c r="B956">
        <v>64</v>
      </c>
      <c r="C956">
        <v>3.5099999999999999E-2</v>
      </c>
      <c r="D956">
        <v>3.4500000000000003E-2</v>
      </c>
      <c r="E956">
        <v>0.5</v>
      </c>
      <c r="F956">
        <v>57986</v>
      </c>
      <c r="G956">
        <v>2000</v>
      </c>
      <c r="H956">
        <v>56986</v>
      </c>
      <c r="I956">
        <v>739992</v>
      </c>
      <c r="J956">
        <v>12.76</v>
      </c>
    </row>
    <row r="957" spans="1:10" x14ac:dyDescent="0.45">
      <c r="A957">
        <v>1941</v>
      </c>
      <c r="B957">
        <v>65</v>
      </c>
      <c r="C957">
        <v>3.7990000000000003E-2</v>
      </c>
      <c r="D957">
        <v>3.7280000000000001E-2</v>
      </c>
      <c r="E957">
        <v>0.5</v>
      </c>
      <c r="F957">
        <v>55986</v>
      </c>
      <c r="G957">
        <v>2087</v>
      </c>
      <c r="H957">
        <v>54942</v>
      </c>
      <c r="I957">
        <v>683006</v>
      </c>
      <c r="J957">
        <v>12.2</v>
      </c>
    </row>
    <row r="958" spans="1:10" x14ac:dyDescent="0.45">
      <c r="A958">
        <v>1941</v>
      </c>
      <c r="B958">
        <v>66</v>
      </c>
      <c r="C958">
        <v>4.0960000000000003E-2</v>
      </c>
      <c r="D958">
        <v>4.0140000000000002E-2</v>
      </c>
      <c r="E958">
        <v>0.5</v>
      </c>
      <c r="F958">
        <v>53898</v>
      </c>
      <c r="G958">
        <v>2164</v>
      </c>
      <c r="H958">
        <v>52816</v>
      </c>
      <c r="I958">
        <v>628064</v>
      </c>
      <c r="J958">
        <v>11.65</v>
      </c>
    </row>
    <row r="959" spans="1:10" x14ac:dyDescent="0.45">
      <c r="A959">
        <v>1941</v>
      </c>
      <c r="B959">
        <v>67</v>
      </c>
      <c r="C959">
        <v>4.4049999999999999E-2</v>
      </c>
      <c r="D959">
        <v>4.3099999999999999E-2</v>
      </c>
      <c r="E959">
        <v>0.5</v>
      </c>
      <c r="F959">
        <v>51735</v>
      </c>
      <c r="G959">
        <v>2230</v>
      </c>
      <c r="H959">
        <v>50620</v>
      </c>
      <c r="I959">
        <v>575248</v>
      </c>
      <c r="J959">
        <v>11.12</v>
      </c>
    </row>
    <row r="960" spans="1:10" x14ac:dyDescent="0.45">
      <c r="A960">
        <v>1941</v>
      </c>
      <c r="B960">
        <v>68</v>
      </c>
      <c r="C960">
        <v>4.7410000000000001E-2</v>
      </c>
      <c r="D960">
        <v>4.632E-2</v>
      </c>
      <c r="E960">
        <v>0.5</v>
      </c>
      <c r="F960">
        <v>49505</v>
      </c>
      <c r="G960">
        <v>2293</v>
      </c>
      <c r="H960">
        <v>48358</v>
      </c>
      <c r="I960">
        <v>524629</v>
      </c>
      <c r="J960">
        <v>10.6</v>
      </c>
    </row>
    <row r="961" spans="1:10" x14ac:dyDescent="0.45">
      <c r="A961">
        <v>1941</v>
      </c>
      <c r="B961">
        <v>69</v>
      </c>
      <c r="C961">
        <v>5.1220000000000002E-2</v>
      </c>
      <c r="D961">
        <v>4.9939999999999998E-2</v>
      </c>
      <c r="E961">
        <v>0.5</v>
      </c>
      <c r="F961">
        <v>47212</v>
      </c>
      <c r="G961">
        <v>2358</v>
      </c>
      <c r="H961">
        <v>46033</v>
      </c>
      <c r="I961">
        <v>476270</v>
      </c>
      <c r="J961">
        <v>10.09</v>
      </c>
    </row>
    <row r="962" spans="1:10" x14ac:dyDescent="0.45">
      <c r="A962">
        <v>1941</v>
      </c>
      <c r="B962">
        <v>70</v>
      </c>
      <c r="C962">
        <v>5.6210000000000003E-2</v>
      </c>
      <c r="D962">
        <v>5.4670000000000003E-2</v>
      </c>
      <c r="E962">
        <v>0.5</v>
      </c>
      <c r="F962">
        <v>44854</v>
      </c>
      <c r="G962">
        <v>2452</v>
      </c>
      <c r="H962">
        <v>43628</v>
      </c>
      <c r="I962">
        <v>430238</v>
      </c>
      <c r="J962">
        <v>9.59</v>
      </c>
    </row>
    <row r="963" spans="1:10" x14ac:dyDescent="0.45">
      <c r="A963">
        <v>1941</v>
      </c>
      <c r="B963">
        <v>71</v>
      </c>
      <c r="C963">
        <v>6.1420000000000002E-2</v>
      </c>
      <c r="D963">
        <v>5.9589999999999997E-2</v>
      </c>
      <c r="E963">
        <v>0.5</v>
      </c>
      <c r="F963">
        <v>42402</v>
      </c>
      <c r="G963">
        <v>2527</v>
      </c>
      <c r="H963">
        <v>41138</v>
      </c>
      <c r="I963">
        <v>386610</v>
      </c>
      <c r="J963">
        <v>9.1199999999999992</v>
      </c>
    </row>
    <row r="964" spans="1:10" x14ac:dyDescent="0.45">
      <c r="A964">
        <v>1941</v>
      </c>
      <c r="B964">
        <v>72</v>
      </c>
      <c r="C964">
        <v>6.651E-2</v>
      </c>
      <c r="D964">
        <v>6.4369999999999997E-2</v>
      </c>
      <c r="E964">
        <v>0.5</v>
      </c>
      <c r="F964">
        <v>39875</v>
      </c>
      <c r="G964">
        <v>2567</v>
      </c>
      <c r="H964">
        <v>38592</v>
      </c>
      <c r="I964">
        <v>345472</v>
      </c>
      <c r="J964">
        <v>8.66</v>
      </c>
    </row>
    <row r="965" spans="1:10" x14ac:dyDescent="0.45">
      <c r="A965">
        <v>1941</v>
      </c>
      <c r="B965">
        <v>73</v>
      </c>
      <c r="C965">
        <v>7.1580000000000005E-2</v>
      </c>
      <c r="D965">
        <v>6.9110000000000005E-2</v>
      </c>
      <c r="E965">
        <v>0.5</v>
      </c>
      <c r="F965">
        <v>37308</v>
      </c>
      <c r="G965">
        <v>2578</v>
      </c>
      <c r="H965">
        <v>36019</v>
      </c>
      <c r="I965">
        <v>306880</v>
      </c>
      <c r="J965">
        <v>8.23</v>
      </c>
    </row>
    <row r="966" spans="1:10" x14ac:dyDescent="0.45">
      <c r="A966">
        <v>1941</v>
      </c>
      <c r="B966">
        <v>74</v>
      </c>
      <c r="C966">
        <v>7.6679999999999998E-2</v>
      </c>
      <c r="D966">
        <v>7.3849999999999999E-2</v>
      </c>
      <c r="E966">
        <v>0.5</v>
      </c>
      <c r="F966">
        <v>34730</v>
      </c>
      <c r="G966">
        <v>2565</v>
      </c>
      <c r="H966">
        <v>33448</v>
      </c>
      <c r="I966">
        <v>270861</v>
      </c>
      <c r="J966">
        <v>7.8</v>
      </c>
    </row>
    <row r="967" spans="1:10" x14ac:dyDescent="0.45">
      <c r="A967">
        <v>1941</v>
      </c>
      <c r="B967">
        <v>75</v>
      </c>
      <c r="C967">
        <v>8.2290000000000002E-2</v>
      </c>
      <c r="D967">
        <v>7.9039999999999999E-2</v>
      </c>
      <c r="E967">
        <v>0.5</v>
      </c>
      <c r="F967">
        <v>32165</v>
      </c>
      <c r="G967">
        <v>2542</v>
      </c>
      <c r="H967">
        <v>30894</v>
      </c>
      <c r="I967">
        <v>237414</v>
      </c>
      <c r="J967">
        <v>7.38</v>
      </c>
    </row>
    <row r="968" spans="1:10" x14ac:dyDescent="0.45">
      <c r="A968">
        <v>1941</v>
      </c>
      <c r="B968">
        <v>76</v>
      </c>
      <c r="C968">
        <v>8.9389999999999997E-2</v>
      </c>
      <c r="D968">
        <v>8.5569999999999993E-2</v>
      </c>
      <c r="E968">
        <v>0.5</v>
      </c>
      <c r="F968">
        <v>29623</v>
      </c>
      <c r="G968">
        <v>2535</v>
      </c>
      <c r="H968">
        <v>28355</v>
      </c>
      <c r="I968">
        <v>206520</v>
      </c>
      <c r="J968">
        <v>6.97</v>
      </c>
    </row>
    <row r="969" spans="1:10" x14ac:dyDescent="0.45">
      <c r="A969">
        <v>1941</v>
      </c>
      <c r="B969">
        <v>77</v>
      </c>
      <c r="C969">
        <v>9.8229999999999998E-2</v>
      </c>
      <c r="D969">
        <v>9.3630000000000005E-2</v>
      </c>
      <c r="E969">
        <v>0.5</v>
      </c>
      <c r="F969">
        <v>27088</v>
      </c>
      <c r="G969">
        <v>2536</v>
      </c>
      <c r="H969">
        <v>25820</v>
      </c>
      <c r="I969">
        <v>178164</v>
      </c>
      <c r="J969">
        <v>6.58</v>
      </c>
    </row>
    <row r="970" spans="1:10" x14ac:dyDescent="0.45">
      <c r="A970">
        <v>1941</v>
      </c>
      <c r="B970">
        <v>78</v>
      </c>
      <c r="C970">
        <v>0.10838</v>
      </c>
      <c r="D970">
        <v>0.10281</v>
      </c>
      <c r="E970">
        <v>0.5</v>
      </c>
      <c r="F970">
        <v>24552</v>
      </c>
      <c r="G970">
        <v>2524</v>
      </c>
      <c r="H970">
        <v>23290</v>
      </c>
      <c r="I970">
        <v>152344</v>
      </c>
      <c r="J970">
        <v>6.21</v>
      </c>
    </row>
    <row r="971" spans="1:10" x14ac:dyDescent="0.45">
      <c r="A971">
        <v>1941</v>
      </c>
      <c r="B971">
        <v>79</v>
      </c>
      <c r="C971">
        <v>0.12062</v>
      </c>
      <c r="D971">
        <v>0.11376</v>
      </c>
      <c r="E971">
        <v>0.5</v>
      </c>
      <c r="F971">
        <v>22028</v>
      </c>
      <c r="G971">
        <v>2506</v>
      </c>
      <c r="H971">
        <v>20775</v>
      </c>
      <c r="I971">
        <v>129054</v>
      </c>
      <c r="J971">
        <v>5.86</v>
      </c>
    </row>
    <row r="972" spans="1:10" x14ac:dyDescent="0.45">
      <c r="A972">
        <v>1941</v>
      </c>
      <c r="B972">
        <v>80</v>
      </c>
      <c r="C972">
        <v>0.12499</v>
      </c>
      <c r="D972">
        <v>0.11763999999999999</v>
      </c>
      <c r="E972">
        <v>0.5</v>
      </c>
      <c r="F972">
        <v>19522</v>
      </c>
      <c r="G972">
        <v>2297</v>
      </c>
      <c r="H972">
        <v>18374</v>
      </c>
      <c r="I972">
        <v>108280</v>
      </c>
      <c r="J972">
        <v>5.55</v>
      </c>
    </row>
    <row r="973" spans="1:10" x14ac:dyDescent="0.45">
      <c r="A973">
        <v>1941</v>
      </c>
      <c r="B973">
        <v>81</v>
      </c>
      <c r="C973">
        <v>0.13774</v>
      </c>
      <c r="D973">
        <v>0.12886</v>
      </c>
      <c r="E973">
        <v>0.5</v>
      </c>
      <c r="F973">
        <v>17225</v>
      </c>
      <c r="G973">
        <v>2220</v>
      </c>
      <c r="H973">
        <v>16115</v>
      </c>
      <c r="I973">
        <v>89906</v>
      </c>
      <c r="J973">
        <v>5.22</v>
      </c>
    </row>
    <row r="974" spans="1:10" x14ac:dyDescent="0.45">
      <c r="A974">
        <v>1941</v>
      </c>
      <c r="B974">
        <v>82</v>
      </c>
      <c r="C974">
        <v>0.15236</v>
      </c>
      <c r="D974">
        <v>0.14157</v>
      </c>
      <c r="E974">
        <v>0.5</v>
      </c>
      <c r="F974">
        <v>15006</v>
      </c>
      <c r="G974">
        <v>2124</v>
      </c>
      <c r="H974">
        <v>13943</v>
      </c>
      <c r="I974">
        <v>73791</v>
      </c>
      <c r="J974">
        <v>4.92</v>
      </c>
    </row>
    <row r="975" spans="1:10" x14ac:dyDescent="0.45">
      <c r="A975">
        <v>1941</v>
      </c>
      <c r="B975">
        <v>83</v>
      </c>
      <c r="C975">
        <v>0.16735</v>
      </c>
      <c r="D975">
        <v>0.15443000000000001</v>
      </c>
      <c r="E975">
        <v>0.5</v>
      </c>
      <c r="F975">
        <v>12881</v>
      </c>
      <c r="G975">
        <v>1989</v>
      </c>
      <c r="H975">
        <v>11887</v>
      </c>
      <c r="I975">
        <v>59847</v>
      </c>
      <c r="J975">
        <v>4.6500000000000004</v>
      </c>
    </row>
    <row r="976" spans="1:10" x14ac:dyDescent="0.45">
      <c r="A976">
        <v>1941</v>
      </c>
      <c r="B976">
        <v>84</v>
      </c>
      <c r="C976">
        <v>0.18151999999999999</v>
      </c>
      <c r="D976">
        <v>0.16642000000000001</v>
      </c>
      <c r="E976">
        <v>0.5</v>
      </c>
      <c r="F976">
        <v>10892</v>
      </c>
      <c r="G976">
        <v>1813</v>
      </c>
      <c r="H976">
        <v>9986</v>
      </c>
      <c r="I976">
        <v>47961</v>
      </c>
      <c r="J976">
        <v>4.4000000000000004</v>
      </c>
    </row>
    <row r="977" spans="1:10" x14ac:dyDescent="0.45">
      <c r="A977">
        <v>1941</v>
      </c>
      <c r="B977">
        <v>85</v>
      </c>
      <c r="C977">
        <v>0.19406000000000001</v>
      </c>
      <c r="D977">
        <v>0.1769</v>
      </c>
      <c r="E977">
        <v>0.5</v>
      </c>
      <c r="F977">
        <v>9079</v>
      </c>
      <c r="G977">
        <v>1606</v>
      </c>
      <c r="H977">
        <v>8276</v>
      </c>
      <c r="I977">
        <v>37975</v>
      </c>
      <c r="J977">
        <v>4.18</v>
      </c>
    </row>
    <row r="978" spans="1:10" x14ac:dyDescent="0.45">
      <c r="A978">
        <v>1941</v>
      </c>
      <c r="B978">
        <v>86</v>
      </c>
      <c r="C978">
        <v>0.20763999999999999</v>
      </c>
      <c r="D978">
        <v>0.18811</v>
      </c>
      <c r="E978">
        <v>0.5</v>
      </c>
      <c r="F978">
        <v>7473</v>
      </c>
      <c r="G978">
        <v>1406</v>
      </c>
      <c r="H978">
        <v>6770</v>
      </c>
      <c r="I978">
        <v>29699</v>
      </c>
      <c r="J978">
        <v>3.97</v>
      </c>
    </row>
    <row r="979" spans="1:10" x14ac:dyDescent="0.45">
      <c r="A979">
        <v>1941</v>
      </c>
      <c r="B979">
        <v>87</v>
      </c>
      <c r="C979">
        <v>0.2233</v>
      </c>
      <c r="D979">
        <v>0.20088</v>
      </c>
      <c r="E979">
        <v>0.5</v>
      </c>
      <c r="F979">
        <v>6067</v>
      </c>
      <c r="G979">
        <v>1219</v>
      </c>
      <c r="H979">
        <v>5458</v>
      </c>
      <c r="I979">
        <v>22929</v>
      </c>
      <c r="J979">
        <v>3.78</v>
      </c>
    </row>
    <row r="980" spans="1:10" x14ac:dyDescent="0.45">
      <c r="A980">
        <v>1941</v>
      </c>
      <c r="B980">
        <v>88</v>
      </c>
      <c r="C980">
        <v>0.24004</v>
      </c>
      <c r="D980">
        <v>0.21432000000000001</v>
      </c>
      <c r="E980">
        <v>0.5</v>
      </c>
      <c r="F980">
        <v>4849</v>
      </c>
      <c r="G980">
        <v>1039</v>
      </c>
      <c r="H980">
        <v>4329</v>
      </c>
      <c r="I980">
        <v>17471</v>
      </c>
      <c r="J980">
        <v>3.6</v>
      </c>
    </row>
    <row r="981" spans="1:10" x14ac:dyDescent="0.45">
      <c r="A981">
        <v>1941</v>
      </c>
      <c r="B981">
        <v>89</v>
      </c>
      <c r="C981">
        <v>0.25646000000000002</v>
      </c>
      <c r="D981">
        <v>0.22731000000000001</v>
      </c>
      <c r="E981">
        <v>0.5</v>
      </c>
      <c r="F981">
        <v>3809</v>
      </c>
      <c r="G981">
        <v>866</v>
      </c>
      <c r="H981">
        <v>3377</v>
      </c>
      <c r="I981">
        <v>13142</v>
      </c>
      <c r="J981">
        <v>3.45</v>
      </c>
    </row>
    <row r="982" spans="1:10" x14ac:dyDescent="0.45">
      <c r="A982">
        <v>1941</v>
      </c>
      <c r="B982">
        <v>90</v>
      </c>
      <c r="C982">
        <v>0.27051999999999998</v>
      </c>
      <c r="D982">
        <v>0.23829</v>
      </c>
      <c r="E982">
        <v>0.5</v>
      </c>
      <c r="F982">
        <v>2944</v>
      </c>
      <c r="G982">
        <v>701</v>
      </c>
      <c r="H982">
        <v>2593</v>
      </c>
      <c r="I982">
        <v>9765</v>
      </c>
      <c r="J982">
        <v>3.32</v>
      </c>
    </row>
    <row r="983" spans="1:10" x14ac:dyDescent="0.45">
      <c r="A983">
        <v>1941</v>
      </c>
      <c r="B983">
        <v>91</v>
      </c>
      <c r="C983">
        <v>0.28048000000000001</v>
      </c>
      <c r="D983">
        <v>0.24598</v>
      </c>
      <c r="E983">
        <v>0.5</v>
      </c>
      <c r="F983">
        <v>2242</v>
      </c>
      <c r="G983">
        <v>552</v>
      </c>
      <c r="H983">
        <v>1966</v>
      </c>
      <c r="I983">
        <v>7172</v>
      </c>
      <c r="J983">
        <v>3.2</v>
      </c>
    </row>
    <row r="984" spans="1:10" x14ac:dyDescent="0.45">
      <c r="A984">
        <v>1941</v>
      </c>
      <c r="B984">
        <v>92</v>
      </c>
      <c r="C984">
        <v>0.28722999999999999</v>
      </c>
      <c r="D984">
        <v>0.25115999999999999</v>
      </c>
      <c r="E984">
        <v>0.5</v>
      </c>
      <c r="F984">
        <v>1691</v>
      </c>
      <c r="G984">
        <v>425</v>
      </c>
      <c r="H984">
        <v>1478</v>
      </c>
      <c r="I984">
        <v>5206</v>
      </c>
      <c r="J984">
        <v>3.08</v>
      </c>
    </row>
    <row r="985" spans="1:10" x14ac:dyDescent="0.45">
      <c r="A985">
        <v>1941</v>
      </c>
      <c r="B985">
        <v>93</v>
      </c>
      <c r="C985">
        <v>0.29078999999999999</v>
      </c>
      <c r="D985">
        <v>0.25387999999999999</v>
      </c>
      <c r="E985">
        <v>0.5</v>
      </c>
      <c r="F985">
        <v>1266</v>
      </c>
      <c r="G985">
        <v>321</v>
      </c>
      <c r="H985">
        <v>1105</v>
      </c>
      <c r="I985">
        <v>3728</v>
      </c>
      <c r="J985">
        <v>2.94</v>
      </c>
    </row>
    <row r="986" spans="1:10" x14ac:dyDescent="0.45">
      <c r="A986">
        <v>1941</v>
      </c>
      <c r="B986">
        <v>94</v>
      </c>
      <c r="C986">
        <v>0.29555999999999999</v>
      </c>
      <c r="D986">
        <v>0.25751000000000002</v>
      </c>
      <c r="E986">
        <v>0.5</v>
      </c>
      <c r="F986">
        <v>945</v>
      </c>
      <c r="G986">
        <v>243</v>
      </c>
      <c r="H986">
        <v>823</v>
      </c>
      <c r="I986">
        <v>2622</v>
      </c>
      <c r="J986">
        <v>2.78</v>
      </c>
    </row>
    <row r="987" spans="1:10" x14ac:dyDescent="0.45">
      <c r="A987">
        <v>1941</v>
      </c>
      <c r="B987">
        <v>95</v>
      </c>
      <c r="C987">
        <v>0.35255999999999998</v>
      </c>
      <c r="D987">
        <v>0.29971999999999999</v>
      </c>
      <c r="E987">
        <v>0.5</v>
      </c>
      <c r="F987">
        <v>701</v>
      </c>
      <c r="G987">
        <v>210</v>
      </c>
      <c r="H987">
        <v>596</v>
      </c>
      <c r="I987">
        <v>1799</v>
      </c>
      <c r="J987">
        <v>2.57</v>
      </c>
    </row>
    <row r="988" spans="1:10" x14ac:dyDescent="0.45">
      <c r="A988">
        <v>1941</v>
      </c>
      <c r="B988">
        <v>96</v>
      </c>
      <c r="C988">
        <v>0.37230000000000002</v>
      </c>
      <c r="D988">
        <v>0.31386999999999998</v>
      </c>
      <c r="E988">
        <v>0.5</v>
      </c>
      <c r="F988">
        <v>491</v>
      </c>
      <c r="G988">
        <v>154</v>
      </c>
      <c r="H988">
        <v>414</v>
      </c>
      <c r="I988">
        <v>1203</v>
      </c>
      <c r="J988">
        <v>2.4500000000000002</v>
      </c>
    </row>
    <row r="989" spans="1:10" x14ac:dyDescent="0.45">
      <c r="A989">
        <v>1941</v>
      </c>
      <c r="B989">
        <v>97</v>
      </c>
      <c r="C989">
        <v>0.39248</v>
      </c>
      <c r="D989">
        <v>0.32808999999999999</v>
      </c>
      <c r="E989">
        <v>0.5</v>
      </c>
      <c r="F989">
        <v>337</v>
      </c>
      <c r="G989">
        <v>111</v>
      </c>
      <c r="H989">
        <v>282</v>
      </c>
      <c r="I989">
        <v>789</v>
      </c>
      <c r="J989">
        <v>2.34</v>
      </c>
    </row>
    <row r="990" spans="1:10" x14ac:dyDescent="0.45">
      <c r="A990">
        <v>1941</v>
      </c>
      <c r="B990">
        <v>98</v>
      </c>
      <c r="C990">
        <v>0.41303000000000001</v>
      </c>
      <c r="D990">
        <v>0.34233000000000002</v>
      </c>
      <c r="E990">
        <v>0.5</v>
      </c>
      <c r="F990">
        <v>226</v>
      </c>
      <c r="G990">
        <v>78</v>
      </c>
      <c r="H990">
        <v>188</v>
      </c>
      <c r="I990">
        <v>507</v>
      </c>
      <c r="J990">
        <v>2.2400000000000002</v>
      </c>
    </row>
    <row r="991" spans="1:10" x14ac:dyDescent="0.45">
      <c r="A991">
        <v>1941</v>
      </c>
      <c r="B991">
        <v>99</v>
      </c>
      <c r="C991">
        <v>0.43389</v>
      </c>
      <c r="D991">
        <v>0.35654000000000002</v>
      </c>
      <c r="E991">
        <v>0.5</v>
      </c>
      <c r="F991">
        <v>149</v>
      </c>
      <c r="G991">
        <v>53</v>
      </c>
      <c r="H991">
        <v>122</v>
      </c>
      <c r="I991">
        <v>320</v>
      </c>
      <c r="J991">
        <v>2.15</v>
      </c>
    </row>
    <row r="992" spans="1:10" x14ac:dyDescent="0.45">
      <c r="A992">
        <v>1941</v>
      </c>
      <c r="B992">
        <v>100</v>
      </c>
      <c r="C992">
        <v>0.45499000000000001</v>
      </c>
      <c r="D992">
        <v>0.37065999999999999</v>
      </c>
      <c r="E992">
        <v>0.5</v>
      </c>
      <c r="F992">
        <v>96</v>
      </c>
      <c r="G992">
        <v>36</v>
      </c>
      <c r="H992">
        <v>78</v>
      </c>
      <c r="I992">
        <v>197</v>
      </c>
      <c r="J992">
        <v>2.06</v>
      </c>
    </row>
    <row r="993" spans="1:10" x14ac:dyDescent="0.45">
      <c r="A993">
        <v>1941</v>
      </c>
      <c r="B993">
        <v>101</v>
      </c>
      <c r="C993">
        <v>0.47625000000000001</v>
      </c>
      <c r="D993">
        <v>0.38464999999999999</v>
      </c>
      <c r="E993">
        <v>0.5</v>
      </c>
      <c r="F993">
        <v>60</v>
      </c>
      <c r="G993">
        <v>23</v>
      </c>
      <c r="H993">
        <v>49</v>
      </c>
      <c r="I993">
        <v>119</v>
      </c>
      <c r="J993">
        <v>1.98</v>
      </c>
    </row>
    <row r="994" spans="1:10" x14ac:dyDescent="0.45">
      <c r="A994">
        <v>1941</v>
      </c>
      <c r="B994">
        <v>102</v>
      </c>
      <c r="C994">
        <v>0.49758999999999998</v>
      </c>
      <c r="D994">
        <v>0.39845999999999998</v>
      </c>
      <c r="E994">
        <v>0.5</v>
      </c>
      <c r="F994">
        <v>37</v>
      </c>
      <c r="G994">
        <v>15</v>
      </c>
      <c r="H994">
        <v>30</v>
      </c>
      <c r="I994">
        <v>71</v>
      </c>
      <c r="J994">
        <v>1.9</v>
      </c>
    </row>
    <row r="995" spans="1:10" x14ac:dyDescent="0.45">
      <c r="A995">
        <v>1941</v>
      </c>
      <c r="B995">
        <v>103</v>
      </c>
      <c r="C995">
        <v>0.51893999999999996</v>
      </c>
      <c r="D995">
        <v>0.41203000000000001</v>
      </c>
      <c r="E995">
        <v>0.5</v>
      </c>
      <c r="F995">
        <v>22</v>
      </c>
      <c r="G995">
        <v>9</v>
      </c>
      <c r="H995">
        <v>18</v>
      </c>
      <c r="I995">
        <v>41</v>
      </c>
      <c r="J995">
        <v>1.84</v>
      </c>
    </row>
    <row r="996" spans="1:10" x14ac:dyDescent="0.45">
      <c r="A996">
        <v>1941</v>
      </c>
      <c r="B996">
        <v>104</v>
      </c>
      <c r="C996">
        <v>0.54022999999999999</v>
      </c>
      <c r="D996">
        <v>0.42534</v>
      </c>
      <c r="E996">
        <v>0.5</v>
      </c>
      <c r="F996">
        <v>13</v>
      </c>
      <c r="G996">
        <v>6</v>
      </c>
      <c r="H996">
        <v>10</v>
      </c>
      <c r="I996">
        <v>23</v>
      </c>
      <c r="J996">
        <v>1.77</v>
      </c>
    </row>
    <row r="997" spans="1:10" x14ac:dyDescent="0.45">
      <c r="A997">
        <v>1941</v>
      </c>
      <c r="B997">
        <v>105</v>
      </c>
      <c r="C997">
        <v>0.56137000000000004</v>
      </c>
      <c r="D997">
        <v>0.43834000000000001</v>
      </c>
      <c r="E997">
        <v>0.5</v>
      </c>
      <c r="F997">
        <v>8</v>
      </c>
      <c r="G997">
        <v>3</v>
      </c>
      <c r="H997">
        <v>6</v>
      </c>
      <c r="I997">
        <v>13</v>
      </c>
      <c r="J997">
        <v>1.71</v>
      </c>
    </row>
    <row r="998" spans="1:10" x14ac:dyDescent="0.45">
      <c r="A998">
        <v>1941</v>
      </c>
      <c r="B998">
        <v>106</v>
      </c>
      <c r="C998">
        <v>0.58228999999999997</v>
      </c>
      <c r="D998">
        <v>0.45099</v>
      </c>
      <c r="E998">
        <v>0.5</v>
      </c>
      <c r="F998">
        <v>4</v>
      </c>
      <c r="G998">
        <v>2</v>
      </c>
      <c r="H998">
        <v>3</v>
      </c>
      <c r="I998">
        <v>7</v>
      </c>
      <c r="J998">
        <v>1.66</v>
      </c>
    </row>
    <row r="999" spans="1:10" x14ac:dyDescent="0.45">
      <c r="A999">
        <v>1941</v>
      </c>
      <c r="B999">
        <v>107</v>
      </c>
      <c r="C999">
        <v>0.60292000000000001</v>
      </c>
      <c r="D999">
        <v>0.46326000000000001</v>
      </c>
      <c r="E999">
        <v>0.5</v>
      </c>
      <c r="F999">
        <v>2</v>
      </c>
      <c r="G999">
        <v>1</v>
      </c>
      <c r="H999">
        <v>2</v>
      </c>
      <c r="I999">
        <v>4</v>
      </c>
      <c r="J999">
        <v>1.61</v>
      </c>
    </row>
    <row r="1000" spans="1:10" x14ac:dyDescent="0.45">
      <c r="A1000">
        <v>1941</v>
      </c>
      <c r="B1000">
        <v>108</v>
      </c>
      <c r="C1000">
        <v>0.62317999999999996</v>
      </c>
      <c r="D1000">
        <v>0.47513</v>
      </c>
      <c r="E1000">
        <v>0.5</v>
      </c>
      <c r="F1000">
        <v>1</v>
      </c>
      <c r="G1000">
        <v>1</v>
      </c>
      <c r="H1000">
        <v>1</v>
      </c>
      <c r="I1000">
        <v>2</v>
      </c>
      <c r="J1000">
        <v>1.57</v>
      </c>
    </row>
    <row r="1001" spans="1:10" x14ac:dyDescent="0.45">
      <c r="A1001">
        <v>1941</v>
      </c>
      <c r="B1001">
        <v>109</v>
      </c>
      <c r="C1001">
        <v>0.64302999999999999</v>
      </c>
      <c r="D1001">
        <v>0.48658000000000001</v>
      </c>
      <c r="E1001">
        <v>0.5</v>
      </c>
      <c r="F1001">
        <v>1</v>
      </c>
      <c r="G1001">
        <v>0</v>
      </c>
      <c r="H1001">
        <v>0</v>
      </c>
      <c r="I1001">
        <v>1</v>
      </c>
      <c r="J1001">
        <v>1.53</v>
      </c>
    </row>
    <row r="1002" spans="1:10" x14ac:dyDescent="0.45">
      <c r="A1002">
        <v>1941</v>
      </c>
      <c r="B1002" t="s">
        <v>20</v>
      </c>
      <c r="C1002">
        <v>0.66239000000000003</v>
      </c>
      <c r="D1002">
        <v>1</v>
      </c>
      <c r="E1002">
        <v>1.51</v>
      </c>
      <c r="F1002">
        <v>0</v>
      </c>
      <c r="G1002">
        <v>0</v>
      </c>
      <c r="H1002">
        <v>1</v>
      </c>
      <c r="I1002">
        <v>1</v>
      </c>
      <c r="J1002">
        <v>1.51</v>
      </c>
    </row>
    <row r="1003" spans="1:10" x14ac:dyDescent="0.45">
      <c r="A1003">
        <v>1942</v>
      </c>
      <c r="B1003">
        <v>0</v>
      </c>
      <c r="C1003">
        <v>5.389E-2</v>
      </c>
      <c r="D1003">
        <v>5.1679999999999997E-2</v>
      </c>
      <c r="E1003">
        <v>0.2</v>
      </c>
      <c r="F1003">
        <v>100000</v>
      </c>
      <c r="G1003">
        <v>5168</v>
      </c>
      <c r="H1003">
        <v>95887</v>
      </c>
      <c r="I1003">
        <v>6220767</v>
      </c>
      <c r="J1003">
        <v>62.21</v>
      </c>
    </row>
    <row r="1004" spans="1:10" x14ac:dyDescent="0.45">
      <c r="A1004">
        <v>1942</v>
      </c>
      <c r="B1004">
        <v>1</v>
      </c>
      <c r="C1004">
        <v>4.7999999999999996E-3</v>
      </c>
      <c r="D1004">
        <v>4.79E-3</v>
      </c>
      <c r="E1004">
        <v>0.5</v>
      </c>
      <c r="F1004">
        <v>94832</v>
      </c>
      <c r="G1004">
        <v>454</v>
      </c>
      <c r="H1004">
        <v>94605</v>
      </c>
      <c r="I1004">
        <v>6124880</v>
      </c>
      <c r="J1004">
        <v>64.59</v>
      </c>
    </row>
    <row r="1005" spans="1:10" x14ac:dyDescent="0.45">
      <c r="A1005">
        <v>1942</v>
      </c>
      <c r="B1005">
        <v>2</v>
      </c>
      <c r="C1005">
        <v>2.4099999999999998E-3</v>
      </c>
      <c r="D1005">
        <v>2.3999999999999998E-3</v>
      </c>
      <c r="E1005">
        <v>0.5</v>
      </c>
      <c r="F1005">
        <v>94378</v>
      </c>
      <c r="G1005">
        <v>227</v>
      </c>
      <c r="H1005">
        <v>94265</v>
      </c>
      <c r="I1005">
        <v>6030275</v>
      </c>
      <c r="J1005">
        <v>63.89</v>
      </c>
    </row>
    <row r="1006" spans="1:10" x14ac:dyDescent="0.45">
      <c r="A1006">
        <v>1942</v>
      </c>
      <c r="B1006">
        <v>3</v>
      </c>
      <c r="C1006">
        <v>1.82E-3</v>
      </c>
      <c r="D1006">
        <v>1.82E-3</v>
      </c>
      <c r="E1006">
        <v>0.5</v>
      </c>
      <c r="F1006">
        <v>94151</v>
      </c>
      <c r="G1006">
        <v>172</v>
      </c>
      <c r="H1006">
        <v>94065</v>
      </c>
      <c r="I1006">
        <v>5936010</v>
      </c>
      <c r="J1006">
        <v>63.05</v>
      </c>
    </row>
    <row r="1007" spans="1:10" x14ac:dyDescent="0.45">
      <c r="A1007">
        <v>1942</v>
      </c>
      <c r="B1007">
        <v>4</v>
      </c>
      <c r="C1007">
        <v>1.4400000000000001E-3</v>
      </c>
      <c r="D1007">
        <v>1.4400000000000001E-3</v>
      </c>
      <c r="E1007">
        <v>0.5</v>
      </c>
      <c r="F1007">
        <v>93980</v>
      </c>
      <c r="G1007">
        <v>135</v>
      </c>
      <c r="H1007">
        <v>93912</v>
      </c>
      <c r="I1007">
        <v>5841945</v>
      </c>
      <c r="J1007">
        <v>62.16</v>
      </c>
    </row>
    <row r="1008" spans="1:10" x14ac:dyDescent="0.45">
      <c r="A1008">
        <v>1942</v>
      </c>
      <c r="B1008">
        <v>5</v>
      </c>
      <c r="C1008">
        <v>1.2600000000000001E-3</v>
      </c>
      <c r="D1008">
        <v>1.2600000000000001E-3</v>
      </c>
      <c r="E1008">
        <v>0.5</v>
      </c>
      <c r="F1008">
        <v>93844</v>
      </c>
      <c r="G1008">
        <v>118</v>
      </c>
      <c r="H1008">
        <v>93785</v>
      </c>
      <c r="I1008">
        <v>5748033</v>
      </c>
      <c r="J1008">
        <v>61.25</v>
      </c>
    </row>
    <row r="1009" spans="1:10" x14ac:dyDescent="0.45">
      <c r="A1009">
        <v>1942</v>
      </c>
      <c r="B1009">
        <v>6</v>
      </c>
      <c r="C1009">
        <v>1.16E-3</v>
      </c>
      <c r="D1009">
        <v>1.16E-3</v>
      </c>
      <c r="E1009">
        <v>0.5</v>
      </c>
      <c r="F1009">
        <v>93726</v>
      </c>
      <c r="G1009">
        <v>109</v>
      </c>
      <c r="H1009">
        <v>93672</v>
      </c>
      <c r="I1009">
        <v>5654248</v>
      </c>
      <c r="J1009">
        <v>60.33</v>
      </c>
    </row>
    <row r="1010" spans="1:10" x14ac:dyDescent="0.45">
      <c r="A1010">
        <v>1942</v>
      </c>
      <c r="B1010">
        <v>7</v>
      </c>
      <c r="C1010">
        <v>1.09E-3</v>
      </c>
      <c r="D1010">
        <v>1.09E-3</v>
      </c>
      <c r="E1010">
        <v>0.5</v>
      </c>
      <c r="F1010">
        <v>93617</v>
      </c>
      <c r="G1010">
        <v>102</v>
      </c>
      <c r="H1010">
        <v>93566</v>
      </c>
      <c r="I1010">
        <v>5560576</v>
      </c>
      <c r="J1010">
        <v>59.4</v>
      </c>
    </row>
    <row r="1011" spans="1:10" x14ac:dyDescent="0.45">
      <c r="A1011">
        <v>1942</v>
      </c>
      <c r="B1011">
        <v>8</v>
      </c>
      <c r="C1011">
        <v>1.06E-3</v>
      </c>
      <c r="D1011">
        <v>1.06E-3</v>
      </c>
      <c r="E1011">
        <v>0.5</v>
      </c>
      <c r="F1011">
        <v>93515</v>
      </c>
      <c r="G1011">
        <v>99</v>
      </c>
      <c r="H1011">
        <v>93465</v>
      </c>
      <c r="I1011">
        <v>5467010</v>
      </c>
      <c r="J1011">
        <v>58.46</v>
      </c>
    </row>
    <row r="1012" spans="1:10" x14ac:dyDescent="0.45">
      <c r="A1012">
        <v>1942</v>
      </c>
      <c r="B1012">
        <v>9</v>
      </c>
      <c r="C1012">
        <v>9.8999999999999999E-4</v>
      </c>
      <c r="D1012">
        <v>9.8999999999999999E-4</v>
      </c>
      <c r="E1012">
        <v>0.5</v>
      </c>
      <c r="F1012">
        <v>93416</v>
      </c>
      <c r="G1012">
        <v>92</v>
      </c>
      <c r="H1012">
        <v>93370</v>
      </c>
      <c r="I1012">
        <v>5373545</v>
      </c>
      <c r="J1012">
        <v>57.52</v>
      </c>
    </row>
    <row r="1013" spans="1:10" x14ac:dyDescent="0.45">
      <c r="A1013">
        <v>1942</v>
      </c>
      <c r="B1013">
        <v>10</v>
      </c>
      <c r="C1013">
        <v>9.3000000000000005E-4</v>
      </c>
      <c r="D1013">
        <v>9.3000000000000005E-4</v>
      </c>
      <c r="E1013">
        <v>0.5</v>
      </c>
      <c r="F1013">
        <v>93323</v>
      </c>
      <c r="G1013">
        <v>87</v>
      </c>
      <c r="H1013">
        <v>93280</v>
      </c>
      <c r="I1013">
        <v>5280175</v>
      </c>
      <c r="J1013">
        <v>56.58</v>
      </c>
    </row>
    <row r="1014" spans="1:10" x14ac:dyDescent="0.45">
      <c r="A1014">
        <v>1942</v>
      </c>
      <c r="B1014">
        <v>11</v>
      </c>
      <c r="C1014">
        <v>9.3000000000000005E-4</v>
      </c>
      <c r="D1014">
        <v>9.3000000000000005E-4</v>
      </c>
      <c r="E1014">
        <v>0.5</v>
      </c>
      <c r="F1014">
        <v>93237</v>
      </c>
      <c r="G1014">
        <v>87</v>
      </c>
      <c r="H1014">
        <v>93193</v>
      </c>
      <c r="I1014">
        <v>5186895</v>
      </c>
      <c r="J1014">
        <v>55.63</v>
      </c>
    </row>
    <row r="1015" spans="1:10" x14ac:dyDescent="0.45">
      <c r="A1015">
        <v>1942</v>
      </c>
      <c r="B1015">
        <v>12</v>
      </c>
      <c r="C1015">
        <v>9.8999999999999999E-4</v>
      </c>
      <c r="D1015">
        <v>9.7999999999999997E-4</v>
      </c>
      <c r="E1015">
        <v>0.5</v>
      </c>
      <c r="F1015">
        <v>93150</v>
      </c>
      <c r="G1015">
        <v>92</v>
      </c>
      <c r="H1015">
        <v>93104</v>
      </c>
      <c r="I1015">
        <v>5093702</v>
      </c>
      <c r="J1015">
        <v>54.68</v>
      </c>
    </row>
    <row r="1016" spans="1:10" x14ac:dyDescent="0.45">
      <c r="A1016">
        <v>1942</v>
      </c>
      <c r="B1016">
        <v>13</v>
      </c>
      <c r="C1016">
        <v>1.08E-3</v>
      </c>
      <c r="D1016">
        <v>1.08E-3</v>
      </c>
      <c r="E1016">
        <v>0.5</v>
      </c>
      <c r="F1016">
        <v>93058</v>
      </c>
      <c r="G1016">
        <v>100</v>
      </c>
      <c r="H1016">
        <v>93008</v>
      </c>
      <c r="I1016">
        <v>5000598</v>
      </c>
      <c r="J1016">
        <v>53.74</v>
      </c>
    </row>
    <row r="1017" spans="1:10" x14ac:dyDescent="0.45">
      <c r="A1017">
        <v>1942</v>
      </c>
      <c r="B1017">
        <v>14</v>
      </c>
      <c r="C1017">
        <v>1.2199999999999999E-3</v>
      </c>
      <c r="D1017">
        <v>1.2199999999999999E-3</v>
      </c>
      <c r="E1017">
        <v>0.5</v>
      </c>
      <c r="F1017">
        <v>92957</v>
      </c>
      <c r="G1017">
        <v>113</v>
      </c>
      <c r="H1017">
        <v>92901</v>
      </c>
      <c r="I1017">
        <v>4907591</v>
      </c>
      <c r="J1017">
        <v>52.79</v>
      </c>
    </row>
    <row r="1018" spans="1:10" x14ac:dyDescent="0.45">
      <c r="A1018">
        <v>1942</v>
      </c>
      <c r="B1018">
        <v>15</v>
      </c>
      <c r="C1018">
        <v>1.42E-3</v>
      </c>
      <c r="D1018">
        <v>1.42E-3</v>
      </c>
      <c r="E1018">
        <v>0.5</v>
      </c>
      <c r="F1018">
        <v>92844</v>
      </c>
      <c r="G1018">
        <v>131</v>
      </c>
      <c r="H1018">
        <v>92779</v>
      </c>
      <c r="I1018">
        <v>4814690</v>
      </c>
      <c r="J1018">
        <v>51.86</v>
      </c>
    </row>
    <row r="1019" spans="1:10" x14ac:dyDescent="0.45">
      <c r="A1019">
        <v>1942</v>
      </c>
      <c r="B1019">
        <v>16</v>
      </c>
      <c r="C1019">
        <v>1.6100000000000001E-3</v>
      </c>
      <c r="D1019">
        <v>1.6100000000000001E-3</v>
      </c>
      <c r="E1019">
        <v>0.5</v>
      </c>
      <c r="F1019">
        <v>92713</v>
      </c>
      <c r="G1019">
        <v>150</v>
      </c>
      <c r="H1019">
        <v>92638</v>
      </c>
      <c r="I1019">
        <v>4721911</v>
      </c>
      <c r="J1019">
        <v>50.93</v>
      </c>
    </row>
    <row r="1020" spans="1:10" x14ac:dyDescent="0.45">
      <c r="A1020">
        <v>1942</v>
      </c>
      <c r="B1020">
        <v>17</v>
      </c>
      <c r="C1020">
        <v>1.8E-3</v>
      </c>
      <c r="D1020">
        <v>1.8E-3</v>
      </c>
      <c r="E1020">
        <v>0.5</v>
      </c>
      <c r="F1020">
        <v>92563</v>
      </c>
      <c r="G1020">
        <v>167</v>
      </c>
      <c r="H1020">
        <v>92480</v>
      </c>
      <c r="I1020">
        <v>4629273</v>
      </c>
      <c r="J1020">
        <v>50.01</v>
      </c>
    </row>
    <row r="1021" spans="1:10" x14ac:dyDescent="0.45">
      <c r="A1021">
        <v>1942</v>
      </c>
      <c r="B1021">
        <v>18</v>
      </c>
      <c r="C1021">
        <v>2.0799999999999998E-3</v>
      </c>
      <c r="D1021">
        <v>2.0699999999999998E-3</v>
      </c>
      <c r="E1021">
        <v>0.5</v>
      </c>
      <c r="F1021">
        <v>92397</v>
      </c>
      <c r="G1021">
        <v>192</v>
      </c>
      <c r="H1021">
        <v>92301</v>
      </c>
      <c r="I1021">
        <v>4536793</v>
      </c>
      <c r="J1021">
        <v>49.1</v>
      </c>
    </row>
    <row r="1022" spans="1:10" x14ac:dyDescent="0.45">
      <c r="A1022">
        <v>1942</v>
      </c>
      <c r="B1022">
        <v>19</v>
      </c>
      <c r="C1022">
        <v>2.33E-3</v>
      </c>
      <c r="D1022">
        <v>2.32E-3</v>
      </c>
      <c r="E1022">
        <v>0.5</v>
      </c>
      <c r="F1022">
        <v>92205</v>
      </c>
      <c r="G1022">
        <v>214</v>
      </c>
      <c r="H1022">
        <v>92098</v>
      </c>
      <c r="I1022">
        <v>4444493</v>
      </c>
      <c r="J1022">
        <v>48.2</v>
      </c>
    </row>
    <row r="1023" spans="1:10" x14ac:dyDescent="0.45">
      <c r="A1023">
        <v>1942</v>
      </c>
      <c r="B1023">
        <v>20</v>
      </c>
      <c r="C1023">
        <v>2.5500000000000002E-3</v>
      </c>
      <c r="D1023">
        <v>2.5400000000000002E-3</v>
      </c>
      <c r="E1023">
        <v>0.5</v>
      </c>
      <c r="F1023">
        <v>91991</v>
      </c>
      <c r="G1023">
        <v>234</v>
      </c>
      <c r="H1023">
        <v>91874</v>
      </c>
      <c r="I1023">
        <v>4352395</v>
      </c>
      <c r="J1023">
        <v>47.31</v>
      </c>
    </row>
    <row r="1024" spans="1:10" x14ac:dyDescent="0.45">
      <c r="A1024">
        <v>1942</v>
      </c>
      <c r="B1024">
        <v>21</v>
      </c>
      <c r="C1024">
        <v>2.7399999999999998E-3</v>
      </c>
      <c r="D1024">
        <v>2.7399999999999998E-3</v>
      </c>
      <c r="E1024">
        <v>0.5</v>
      </c>
      <c r="F1024">
        <v>91757</v>
      </c>
      <c r="G1024">
        <v>251</v>
      </c>
      <c r="H1024">
        <v>91631</v>
      </c>
      <c r="I1024">
        <v>4260521</v>
      </c>
      <c r="J1024">
        <v>46.43</v>
      </c>
    </row>
    <row r="1025" spans="1:10" x14ac:dyDescent="0.45">
      <c r="A1025">
        <v>1942</v>
      </c>
      <c r="B1025">
        <v>22</v>
      </c>
      <c r="C1025">
        <v>2.8900000000000002E-3</v>
      </c>
      <c r="D1025">
        <v>2.8900000000000002E-3</v>
      </c>
      <c r="E1025">
        <v>0.5</v>
      </c>
      <c r="F1025">
        <v>91506</v>
      </c>
      <c r="G1025">
        <v>264</v>
      </c>
      <c r="H1025">
        <v>91374</v>
      </c>
      <c r="I1025">
        <v>4168890</v>
      </c>
      <c r="J1025">
        <v>45.56</v>
      </c>
    </row>
    <row r="1026" spans="1:10" x14ac:dyDescent="0.45">
      <c r="A1026">
        <v>1942</v>
      </c>
      <c r="B1026">
        <v>23</v>
      </c>
      <c r="C1026">
        <v>2.97E-3</v>
      </c>
      <c r="D1026">
        <v>2.97E-3</v>
      </c>
      <c r="E1026">
        <v>0.5</v>
      </c>
      <c r="F1026">
        <v>91242</v>
      </c>
      <c r="G1026">
        <v>271</v>
      </c>
      <c r="H1026">
        <v>91106</v>
      </c>
      <c r="I1026">
        <v>4077516</v>
      </c>
      <c r="J1026">
        <v>44.69</v>
      </c>
    </row>
    <row r="1027" spans="1:10" x14ac:dyDescent="0.45">
      <c r="A1027">
        <v>1942</v>
      </c>
      <c r="B1027">
        <v>24</v>
      </c>
      <c r="C1027">
        <v>2.99E-3</v>
      </c>
      <c r="D1027">
        <v>2.98E-3</v>
      </c>
      <c r="E1027">
        <v>0.5</v>
      </c>
      <c r="F1027">
        <v>90971</v>
      </c>
      <c r="G1027">
        <v>271</v>
      </c>
      <c r="H1027">
        <v>90835</v>
      </c>
      <c r="I1027">
        <v>3986410</v>
      </c>
      <c r="J1027">
        <v>43.82</v>
      </c>
    </row>
    <row r="1028" spans="1:10" x14ac:dyDescent="0.45">
      <c r="A1028">
        <v>1942</v>
      </c>
      <c r="B1028">
        <v>25</v>
      </c>
      <c r="C1028">
        <v>2.9299999999999999E-3</v>
      </c>
      <c r="D1028">
        <v>2.9199999999999999E-3</v>
      </c>
      <c r="E1028">
        <v>0.5</v>
      </c>
      <c r="F1028">
        <v>90699</v>
      </c>
      <c r="G1028">
        <v>265</v>
      </c>
      <c r="H1028">
        <v>90567</v>
      </c>
      <c r="I1028">
        <v>3895575</v>
      </c>
      <c r="J1028">
        <v>42.95</v>
      </c>
    </row>
    <row r="1029" spans="1:10" x14ac:dyDescent="0.45">
      <c r="A1029">
        <v>1942</v>
      </c>
      <c r="B1029">
        <v>26</v>
      </c>
      <c r="C1029">
        <v>2.8800000000000002E-3</v>
      </c>
      <c r="D1029">
        <v>2.8800000000000002E-3</v>
      </c>
      <c r="E1029">
        <v>0.5</v>
      </c>
      <c r="F1029">
        <v>90434</v>
      </c>
      <c r="G1029">
        <v>260</v>
      </c>
      <c r="H1029">
        <v>90304</v>
      </c>
      <c r="I1029">
        <v>3805008</v>
      </c>
      <c r="J1029">
        <v>42.07</v>
      </c>
    </row>
    <row r="1030" spans="1:10" x14ac:dyDescent="0.45">
      <c r="A1030">
        <v>1942</v>
      </c>
      <c r="B1030">
        <v>27</v>
      </c>
      <c r="C1030">
        <v>2.8800000000000002E-3</v>
      </c>
      <c r="D1030">
        <v>2.8700000000000002E-3</v>
      </c>
      <c r="E1030">
        <v>0.5</v>
      </c>
      <c r="F1030">
        <v>90174</v>
      </c>
      <c r="G1030">
        <v>259</v>
      </c>
      <c r="H1030">
        <v>90045</v>
      </c>
      <c r="I1030">
        <v>3714704</v>
      </c>
      <c r="J1030">
        <v>41.19</v>
      </c>
    </row>
    <row r="1031" spans="1:10" x14ac:dyDescent="0.45">
      <c r="A1031">
        <v>1942</v>
      </c>
      <c r="B1031">
        <v>28</v>
      </c>
      <c r="C1031">
        <v>2.9199999999999999E-3</v>
      </c>
      <c r="D1031">
        <v>2.9199999999999999E-3</v>
      </c>
      <c r="E1031">
        <v>0.5</v>
      </c>
      <c r="F1031">
        <v>89915</v>
      </c>
      <c r="G1031">
        <v>262</v>
      </c>
      <c r="H1031">
        <v>89784</v>
      </c>
      <c r="I1031">
        <v>3624659</v>
      </c>
      <c r="J1031">
        <v>40.31</v>
      </c>
    </row>
    <row r="1032" spans="1:10" x14ac:dyDescent="0.45">
      <c r="A1032">
        <v>1942</v>
      </c>
      <c r="B1032">
        <v>29</v>
      </c>
      <c r="C1032">
        <v>3.0200000000000001E-3</v>
      </c>
      <c r="D1032">
        <v>3.0100000000000001E-3</v>
      </c>
      <c r="E1032">
        <v>0.5</v>
      </c>
      <c r="F1032">
        <v>89653</v>
      </c>
      <c r="G1032">
        <v>270</v>
      </c>
      <c r="H1032">
        <v>89518</v>
      </c>
      <c r="I1032">
        <v>3534875</v>
      </c>
      <c r="J1032">
        <v>39.43</v>
      </c>
    </row>
    <row r="1033" spans="1:10" x14ac:dyDescent="0.45">
      <c r="A1033">
        <v>1942</v>
      </c>
      <c r="B1033">
        <v>30</v>
      </c>
      <c r="C1033">
        <v>3.1800000000000001E-3</v>
      </c>
      <c r="D1033">
        <v>3.1700000000000001E-3</v>
      </c>
      <c r="E1033">
        <v>0.5</v>
      </c>
      <c r="F1033">
        <v>89383</v>
      </c>
      <c r="G1033">
        <v>284</v>
      </c>
      <c r="H1033">
        <v>89241</v>
      </c>
      <c r="I1033">
        <v>3445357</v>
      </c>
      <c r="J1033">
        <v>38.549999999999997</v>
      </c>
    </row>
    <row r="1034" spans="1:10" x14ac:dyDescent="0.45">
      <c r="A1034">
        <v>1942</v>
      </c>
      <c r="B1034">
        <v>31</v>
      </c>
      <c r="C1034">
        <v>3.3600000000000001E-3</v>
      </c>
      <c r="D1034">
        <v>3.3600000000000001E-3</v>
      </c>
      <c r="E1034">
        <v>0.5</v>
      </c>
      <c r="F1034">
        <v>89099</v>
      </c>
      <c r="G1034">
        <v>299</v>
      </c>
      <c r="H1034">
        <v>88950</v>
      </c>
      <c r="I1034">
        <v>3356116</v>
      </c>
      <c r="J1034">
        <v>37.67</v>
      </c>
    </row>
    <row r="1035" spans="1:10" x14ac:dyDescent="0.45">
      <c r="A1035">
        <v>1942</v>
      </c>
      <c r="B1035">
        <v>32</v>
      </c>
      <c r="C1035">
        <v>3.5599999999999998E-3</v>
      </c>
      <c r="D1035">
        <v>3.5500000000000002E-3</v>
      </c>
      <c r="E1035">
        <v>0.5</v>
      </c>
      <c r="F1035">
        <v>88800</v>
      </c>
      <c r="G1035">
        <v>316</v>
      </c>
      <c r="H1035">
        <v>88642</v>
      </c>
      <c r="I1035">
        <v>3267166</v>
      </c>
      <c r="J1035">
        <v>36.79</v>
      </c>
    </row>
    <row r="1036" spans="1:10" x14ac:dyDescent="0.45">
      <c r="A1036">
        <v>1942</v>
      </c>
      <c r="B1036">
        <v>33</v>
      </c>
      <c r="C1036">
        <v>3.7699999999999999E-3</v>
      </c>
      <c r="D1036">
        <v>3.7599999999999999E-3</v>
      </c>
      <c r="E1036">
        <v>0.5</v>
      </c>
      <c r="F1036">
        <v>88484</v>
      </c>
      <c r="G1036">
        <v>333</v>
      </c>
      <c r="H1036">
        <v>88318</v>
      </c>
      <c r="I1036">
        <v>3178524</v>
      </c>
      <c r="J1036">
        <v>35.92</v>
      </c>
    </row>
    <row r="1037" spans="1:10" x14ac:dyDescent="0.45">
      <c r="A1037">
        <v>1942</v>
      </c>
      <c r="B1037">
        <v>34</v>
      </c>
      <c r="C1037">
        <v>3.9899999999999996E-3</v>
      </c>
      <c r="D1037">
        <v>3.98E-3</v>
      </c>
      <c r="E1037">
        <v>0.5</v>
      </c>
      <c r="F1037">
        <v>88151</v>
      </c>
      <c r="G1037">
        <v>351</v>
      </c>
      <c r="H1037">
        <v>87976</v>
      </c>
      <c r="I1037">
        <v>3090206</v>
      </c>
      <c r="J1037">
        <v>35.06</v>
      </c>
    </row>
    <row r="1038" spans="1:10" x14ac:dyDescent="0.45">
      <c r="A1038">
        <v>1942</v>
      </c>
      <c r="B1038">
        <v>35</v>
      </c>
      <c r="C1038">
        <v>4.1999999999999997E-3</v>
      </c>
      <c r="D1038">
        <v>4.1900000000000001E-3</v>
      </c>
      <c r="E1038">
        <v>0.5</v>
      </c>
      <c r="F1038">
        <v>87800</v>
      </c>
      <c r="G1038">
        <v>368</v>
      </c>
      <c r="H1038">
        <v>87616</v>
      </c>
      <c r="I1038">
        <v>3002230</v>
      </c>
      <c r="J1038">
        <v>34.19</v>
      </c>
    </row>
    <row r="1039" spans="1:10" x14ac:dyDescent="0.45">
      <c r="A1039">
        <v>1942</v>
      </c>
      <c r="B1039">
        <v>36</v>
      </c>
      <c r="C1039">
        <v>4.4299999999999999E-3</v>
      </c>
      <c r="D1039">
        <v>4.4200000000000003E-3</v>
      </c>
      <c r="E1039">
        <v>0.5</v>
      </c>
      <c r="F1039">
        <v>87433</v>
      </c>
      <c r="G1039">
        <v>387</v>
      </c>
      <c r="H1039">
        <v>87239</v>
      </c>
      <c r="I1039">
        <v>2914614</v>
      </c>
      <c r="J1039">
        <v>33.340000000000003</v>
      </c>
    </row>
    <row r="1040" spans="1:10" x14ac:dyDescent="0.45">
      <c r="A1040">
        <v>1942</v>
      </c>
      <c r="B1040">
        <v>37</v>
      </c>
      <c r="C1040">
        <v>4.7000000000000002E-3</v>
      </c>
      <c r="D1040">
        <v>4.6899999999999997E-3</v>
      </c>
      <c r="E1040">
        <v>0.5</v>
      </c>
      <c r="F1040">
        <v>87046</v>
      </c>
      <c r="G1040">
        <v>408</v>
      </c>
      <c r="H1040">
        <v>86842</v>
      </c>
      <c r="I1040">
        <v>2827374</v>
      </c>
      <c r="J1040">
        <v>32.479999999999997</v>
      </c>
    </row>
    <row r="1041" spans="1:10" x14ac:dyDescent="0.45">
      <c r="A1041">
        <v>1942</v>
      </c>
      <c r="B1041">
        <v>38</v>
      </c>
      <c r="C1041">
        <v>4.9899999999999996E-3</v>
      </c>
      <c r="D1041">
        <v>4.9800000000000001E-3</v>
      </c>
      <c r="E1041">
        <v>0.5</v>
      </c>
      <c r="F1041">
        <v>86638</v>
      </c>
      <c r="G1041">
        <v>431</v>
      </c>
      <c r="H1041">
        <v>86423</v>
      </c>
      <c r="I1041">
        <v>2740532</v>
      </c>
      <c r="J1041">
        <v>31.63</v>
      </c>
    </row>
    <row r="1042" spans="1:10" x14ac:dyDescent="0.45">
      <c r="A1042">
        <v>1942</v>
      </c>
      <c r="B1042">
        <v>39</v>
      </c>
      <c r="C1042">
        <v>5.3099999999999996E-3</v>
      </c>
      <c r="D1042">
        <v>5.3E-3</v>
      </c>
      <c r="E1042">
        <v>0.5</v>
      </c>
      <c r="F1042">
        <v>86207</v>
      </c>
      <c r="G1042">
        <v>456</v>
      </c>
      <c r="H1042">
        <v>85979</v>
      </c>
      <c r="I1042">
        <v>2654110</v>
      </c>
      <c r="J1042">
        <v>30.79</v>
      </c>
    </row>
    <row r="1043" spans="1:10" x14ac:dyDescent="0.45">
      <c r="A1043">
        <v>1942</v>
      </c>
      <c r="B1043">
        <v>40</v>
      </c>
      <c r="C1043">
        <v>5.6699999999999997E-3</v>
      </c>
      <c r="D1043">
        <v>5.6499999999999996E-3</v>
      </c>
      <c r="E1043">
        <v>0.5</v>
      </c>
      <c r="F1043">
        <v>85750</v>
      </c>
      <c r="G1043">
        <v>485</v>
      </c>
      <c r="H1043">
        <v>85508</v>
      </c>
      <c r="I1043">
        <v>2568131</v>
      </c>
      <c r="J1043">
        <v>29.95</v>
      </c>
    </row>
    <row r="1044" spans="1:10" x14ac:dyDescent="0.45">
      <c r="A1044">
        <v>1942</v>
      </c>
      <c r="B1044">
        <v>41</v>
      </c>
      <c r="C1044">
        <v>6.0699999999999999E-3</v>
      </c>
      <c r="D1044">
        <v>6.0499999999999998E-3</v>
      </c>
      <c r="E1044">
        <v>0.5</v>
      </c>
      <c r="F1044">
        <v>85266</v>
      </c>
      <c r="G1044">
        <v>516</v>
      </c>
      <c r="H1044">
        <v>85008</v>
      </c>
      <c r="I1044">
        <v>2482623</v>
      </c>
      <c r="J1044">
        <v>29.12</v>
      </c>
    </row>
    <row r="1045" spans="1:10" x14ac:dyDescent="0.45">
      <c r="A1045">
        <v>1942</v>
      </c>
      <c r="B1045">
        <v>42</v>
      </c>
      <c r="C1045">
        <v>6.5500000000000003E-3</v>
      </c>
      <c r="D1045">
        <v>6.5300000000000002E-3</v>
      </c>
      <c r="E1045">
        <v>0.5</v>
      </c>
      <c r="F1045">
        <v>84750</v>
      </c>
      <c r="G1045">
        <v>553</v>
      </c>
      <c r="H1045">
        <v>84473</v>
      </c>
      <c r="I1045">
        <v>2397615</v>
      </c>
      <c r="J1045">
        <v>28.29</v>
      </c>
    </row>
    <row r="1046" spans="1:10" x14ac:dyDescent="0.45">
      <c r="A1046">
        <v>1942</v>
      </c>
      <c r="B1046">
        <v>43</v>
      </c>
      <c r="C1046">
        <v>7.11E-3</v>
      </c>
      <c r="D1046">
        <v>7.0800000000000004E-3</v>
      </c>
      <c r="E1046">
        <v>0.5</v>
      </c>
      <c r="F1046">
        <v>84196</v>
      </c>
      <c r="G1046">
        <v>596</v>
      </c>
      <c r="H1046">
        <v>83898</v>
      </c>
      <c r="I1046">
        <v>2313142</v>
      </c>
      <c r="J1046">
        <v>27.47</v>
      </c>
    </row>
    <row r="1047" spans="1:10" x14ac:dyDescent="0.45">
      <c r="A1047">
        <v>1942</v>
      </c>
      <c r="B1047">
        <v>44</v>
      </c>
      <c r="C1047">
        <v>7.7299999999999999E-3</v>
      </c>
      <c r="D1047">
        <v>7.7000000000000002E-3</v>
      </c>
      <c r="E1047">
        <v>0.5</v>
      </c>
      <c r="F1047">
        <v>83600</v>
      </c>
      <c r="G1047">
        <v>644</v>
      </c>
      <c r="H1047">
        <v>83278</v>
      </c>
      <c r="I1047">
        <v>2229244</v>
      </c>
      <c r="J1047">
        <v>26.67</v>
      </c>
    </row>
    <row r="1048" spans="1:10" x14ac:dyDescent="0.45">
      <c r="A1048">
        <v>1942</v>
      </c>
      <c r="B1048">
        <v>45</v>
      </c>
      <c r="C1048">
        <v>8.3800000000000003E-3</v>
      </c>
      <c r="D1048">
        <v>8.3499999999999998E-3</v>
      </c>
      <c r="E1048">
        <v>0.5</v>
      </c>
      <c r="F1048">
        <v>82956</v>
      </c>
      <c r="G1048">
        <v>693</v>
      </c>
      <c r="H1048">
        <v>82610</v>
      </c>
      <c r="I1048">
        <v>2145966</v>
      </c>
      <c r="J1048">
        <v>25.87</v>
      </c>
    </row>
    <row r="1049" spans="1:10" x14ac:dyDescent="0.45">
      <c r="A1049">
        <v>1942</v>
      </c>
      <c r="B1049">
        <v>46</v>
      </c>
      <c r="C1049">
        <v>9.0799999999999995E-3</v>
      </c>
      <c r="D1049">
        <v>9.0399999999999994E-3</v>
      </c>
      <c r="E1049">
        <v>0.5</v>
      </c>
      <c r="F1049">
        <v>82263</v>
      </c>
      <c r="G1049">
        <v>743</v>
      </c>
      <c r="H1049">
        <v>81892</v>
      </c>
      <c r="I1049">
        <v>2063356</v>
      </c>
      <c r="J1049">
        <v>25.08</v>
      </c>
    </row>
    <row r="1050" spans="1:10" x14ac:dyDescent="0.45">
      <c r="A1050">
        <v>1942</v>
      </c>
      <c r="B1050">
        <v>47</v>
      </c>
      <c r="C1050">
        <v>9.8099999999999993E-3</v>
      </c>
      <c r="D1050">
        <v>9.7599999999999996E-3</v>
      </c>
      <c r="E1050">
        <v>0.5</v>
      </c>
      <c r="F1050">
        <v>81520</v>
      </c>
      <c r="G1050">
        <v>796</v>
      </c>
      <c r="H1050">
        <v>81122</v>
      </c>
      <c r="I1050">
        <v>1981465</v>
      </c>
      <c r="J1050">
        <v>24.31</v>
      </c>
    </row>
    <row r="1051" spans="1:10" x14ac:dyDescent="0.45">
      <c r="A1051">
        <v>1942</v>
      </c>
      <c r="B1051">
        <v>48</v>
      </c>
      <c r="C1051">
        <v>1.06E-2</v>
      </c>
      <c r="D1051">
        <v>1.0540000000000001E-2</v>
      </c>
      <c r="E1051">
        <v>0.5</v>
      </c>
      <c r="F1051">
        <v>80724</v>
      </c>
      <c r="G1051">
        <v>851</v>
      </c>
      <c r="H1051">
        <v>80299</v>
      </c>
      <c r="I1051">
        <v>1900343</v>
      </c>
      <c r="J1051">
        <v>23.54</v>
      </c>
    </row>
    <row r="1052" spans="1:10" x14ac:dyDescent="0.45">
      <c r="A1052">
        <v>1942</v>
      </c>
      <c r="B1052">
        <v>49</v>
      </c>
      <c r="C1052">
        <v>1.146E-2</v>
      </c>
      <c r="D1052">
        <v>1.14E-2</v>
      </c>
      <c r="E1052">
        <v>0.5</v>
      </c>
      <c r="F1052">
        <v>79873</v>
      </c>
      <c r="G1052">
        <v>910</v>
      </c>
      <c r="H1052">
        <v>79418</v>
      </c>
      <c r="I1052">
        <v>1820044</v>
      </c>
      <c r="J1052">
        <v>22.79</v>
      </c>
    </row>
    <row r="1053" spans="1:10" x14ac:dyDescent="0.45">
      <c r="A1053">
        <v>1942</v>
      </c>
      <c r="B1053">
        <v>50</v>
      </c>
      <c r="C1053">
        <v>1.2540000000000001E-2</v>
      </c>
      <c r="D1053">
        <v>1.2460000000000001E-2</v>
      </c>
      <c r="E1053">
        <v>0.5</v>
      </c>
      <c r="F1053">
        <v>78963</v>
      </c>
      <c r="G1053">
        <v>984</v>
      </c>
      <c r="H1053">
        <v>78471</v>
      </c>
      <c r="I1053">
        <v>1740626</v>
      </c>
      <c r="J1053">
        <v>22.04</v>
      </c>
    </row>
    <row r="1054" spans="1:10" x14ac:dyDescent="0.45">
      <c r="A1054">
        <v>1942</v>
      </c>
      <c r="B1054">
        <v>51</v>
      </c>
      <c r="C1054">
        <v>1.3690000000000001E-2</v>
      </c>
      <c r="D1054">
        <v>1.3599999999999999E-2</v>
      </c>
      <c r="E1054">
        <v>0.5</v>
      </c>
      <c r="F1054">
        <v>77979</v>
      </c>
      <c r="G1054">
        <v>1061</v>
      </c>
      <c r="H1054">
        <v>77449</v>
      </c>
      <c r="I1054">
        <v>1662155</v>
      </c>
      <c r="J1054">
        <v>21.32</v>
      </c>
    </row>
    <row r="1055" spans="1:10" x14ac:dyDescent="0.45">
      <c r="A1055">
        <v>1942</v>
      </c>
      <c r="B1055">
        <v>52</v>
      </c>
      <c r="C1055">
        <v>1.482E-2</v>
      </c>
      <c r="D1055">
        <v>1.4710000000000001E-2</v>
      </c>
      <c r="E1055">
        <v>0.5</v>
      </c>
      <c r="F1055">
        <v>76918</v>
      </c>
      <c r="G1055">
        <v>1131</v>
      </c>
      <c r="H1055">
        <v>76353</v>
      </c>
      <c r="I1055">
        <v>1584707</v>
      </c>
      <c r="J1055">
        <v>20.6</v>
      </c>
    </row>
    <row r="1056" spans="1:10" x14ac:dyDescent="0.45">
      <c r="A1056">
        <v>1942</v>
      </c>
      <c r="B1056">
        <v>53</v>
      </c>
      <c r="C1056">
        <v>1.593E-2</v>
      </c>
      <c r="D1056">
        <v>1.5800000000000002E-2</v>
      </c>
      <c r="E1056">
        <v>0.5</v>
      </c>
      <c r="F1056">
        <v>75787</v>
      </c>
      <c r="G1056">
        <v>1197</v>
      </c>
      <c r="H1056">
        <v>75188</v>
      </c>
      <c r="I1056">
        <v>1508354</v>
      </c>
      <c r="J1056">
        <v>19.899999999999999</v>
      </c>
    </row>
    <row r="1057" spans="1:10" x14ac:dyDescent="0.45">
      <c r="A1057">
        <v>1942</v>
      </c>
      <c r="B1057">
        <v>54</v>
      </c>
      <c r="C1057">
        <v>1.7090000000000001E-2</v>
      </c>
      <c r="D1057">
        <v>1.694E-2</v>
      </c>
      <c r="E1057">
        <v>0.5</v>
      </c>
      <c r="F1057">
        <v>74590</v>
      </c>
      <c r="G1057">
        <v>1264</v>
      </c>
      <c r="H1057">
        <v>73958</v>
      </c>
      <c r="I1057">
        <v>1433166</v>
      </c>
      <c r="J1057">
        <v>19.21</v>
      </c>
    </row>
    <row r="1058" spans="1:10" x14ac:dyDescent="0.45">
      <c r="A1058">
        <v>1942</v>
      </c>
      <c r="B1058">
        <v>55</v>
      </c>
      <c r="C1058">
        <v>1.8440000000000002E-2</v>
      </c>
      <c r="D1058">
        <v>1.8270000000000002E-2</v>
      </c>
      <c r="E1058">
        <v>0.5</v>
      </c>
      <c r="F1058">
        <v>73326</v>
      </c>
      <c r="G1058">
        <v>1340</v>
      </c>
      <c r="H1058">
        <v>72656</v>
      </c>
      <c r="I1058">
        <v>1359208</v>
      </c>
      <c r="J1058">
        <v>18.54</v>
      </c>
    </row>
    <row r="1059" spans="1:10" x14ac:dyDescent="0.45">
      <c r="A1059">
        <v>1942</v>
      </c>
      <c r="B1059">
        <v>56</v>
      </c>
      <c r="C1059">
        <v>1.9879999999999998E-2</v>
      </c>
      <c r="D1059">
        <v>1.968E-2</v>
      </c>
      <c r="E1059">
        <v>0.5</v>
      </c>
      <c r="F1059">
        <v>71986</v>
      </c>
      <c r="G1059">
        <v>1417</v>
      </c>
      <c r="H1059">
        <v>71278</v>
      </c>
      <c r="I1059">
        <v>1286552</v>
      </c>
      <c r="J1059">
        <v>17.87</v>
      </c>
    </row>
    <row r="1060" spans="1:10" x14ac:dyDescent="0.45">
      <c r="A1060">
        <v>1942</v>
      </c>
      <c r="B1060">
        <v>57</v>
      </c>
      <c r="C1060">
        <v>2.1430000000000001E-2</v>
      </c>
      <c r="D1060">
        <v>2.12E-2</v>
      </c>
      <c r="E1060">
        <v>0.5</v>
      </c>
      <c r="F1060">
        <v>70569</v>
      </c>
      <c r="G1060">
        <v>1496</v>
      </c>
      <c r="H1060">
        <v>69821</v>
      </c>
      <c r="I1060">
        <v>1215275</v>
      </c>
      <c r="J1060">
        <v>17.22</v>
      </c>
    </row>
    <row r="1061" spans="1:10" x14ac:dyDescent="0.45">
      <c r="A1061">
        <v>1942</v>
      </c>
      <c r="B1061">
        <v>58</v>
      </c>
      <c r="C1061">
        <v>2.3099999999999999E-2</v>
      </c>
      <c r="D1061">
        <v>2.2839999999999999E-2</v>
      </c>
      <c r="E1061">
        <v>0.5</v>
      </c>
      <c r="F1061">
        <v>69073</v>
      </c>
      <c r="G1061">
        <v>1578</v>
      </c>
      <c r="H1061">
        <v>68284</v>
      </c>
      <c r="I1061">
        <v>1145453</v>
      </c>
      <c r="J1061">
        <v>16.579999999999998</v>
      </c>
    </row>
    <row r="1062" spans="1:10" x14ac:dyDescent="0.45">
      <c r="A1062">
        <v>1942</v>
      </c>
      <c r="B1062">
        <v>59</v>
      </c>
      <c r="C1062">
        <v>2.4840000000000001E-2</v>
      </c>
      <c r="D1062">
        <v>2.4539999999999999E-2</v>
      </c>
      <c r="E1062">
        <v>0.5</v>
      </c>
      <c r="F1062">
        <v>67495</v>
      </c>
      <c r="G1062">
        <v>1656</v>
      </c>
      <c r="H1062">
        <v>66667</v>
      </c>
      <c r="I1062">
        <v>1077169</v>
      </c>
      <c r="J1062">
        <v>15.96</v>
      </c>
    </row>
    <row r="1063" spans="1:10" x14ac:dyDescent="0.45">
      <c r="A1063">
        <v>1942</v>
      </c>
      <c r="B1063">
        <v>60</v>
      </c>
      <c r="C1063">
        <v>2.6200000000000001E-2</v>
      </c>
      <c r="D1063">
        <v>2.5860000000000001E-2</v>
      </c>
      <c r="E1063">
        <v>0.5</v>
      </c>
      <c r="F1063">
        <v>65839</v>
      </c>
      <c r="G1063">
        <v>1703</v>
      </c>
      <c r="H1063">
        <v>64988</v>
      </c>
      <c r="I1063">
        <v>1010502</v>
      </c>
      <c r="J1063">
        <v>15.35</v>
      </c>
    </row>
    <row r="1064" spans="1:10" x14ac:dyDescent="0.45">
      <c r="A1064">
        <v>1942</v>
      </c>
      <c r="B1064">
        <v>61</v>
      </c>
      <c r="C1064">
        <v>2.768E-2</v>
      </c>
      <c r="D1064">
        <v>2.7300000000000001E-2</v>
      </c>
      <c r="E1064">
        <v>0.5</v>
      </c>
      <c r="F1064">
        <v>64136</v>
      </c>
      <c r="G1064">
        <v>1751</v>
      </c>
      <c r="H1064">
        <v>63261</v>
      </c>
      <c r="I1064">
        <v>945514</v>
      </c>
      <c r="J1064">
        <v>14.74</v>
      </c>
    </row>
    <row r="1065" spans="1:10" x14ac:dyDescent="0.45">
      <c r="A1065">
        <v>1942</v>
      </c>
      <c r="B1065">
        <v>62</v>
      </c>
      <c r="C1065">
        <v>2.955E-2</v>
      </c>
      <c r="D1065">
        <v>2.912E-2</v>
      </c>
      <c r="E1065">
        <v>0.5</v>
      </c>
      <c r="F1065">
        <v>62386</v>
      </c>
      <c r="G1065">
        <v>1817</v>
      </c>
      <c r="H1065">
        <v>61477</v>
      </c>
      <c r="I1065">
        <v>882253</v>
      </c>
      <c r="J1065">
        <v>14.14</v>
      </c>
    </row>
    <row r="1066" spans="1:10" x14ac:dyDescent="0.45">
      <c r="A1066">
        <v>1942</v>
      </c>
      <c r="B1066">
        <v>63</v>
      </c>
      <c r="C1066">
        <v>3.1829999999999997E-2</v>
      </c>
      <c r="D1066">
        <v>3.134E-2</v>
      </c>
      <c r="E1066">
        <v>0.5</v>
      </c>
      <c r="F1066">
        <v>60569</v>
      </c>
      <c r="G1066">
        <v>1898</v>
      </c>
      <c r="H1066">
        <v>59620</v>
      </c>
      <c r="I1066">
        <v>820776</v>
      </c>
      <c r="J1066">
        <v>13.55</v>
      </c>
    </row>
    <row r="1067" spans="1:10" x14ac:dyDescent="0.45">
      <c r="A1067">
        <v>1942</v>
      </c>
      <c r="B1067">
        <v>64</v>
      </c>
      <c r="C1067">
        <v>3.4479999999999997E-2</v>
      </c>
      <c r="D1067">
        <v>3.39E-2</v>
      </c>
      <c r="E1067">
        <v>0.5</v>
      </c>
      <c r="F1067">
        <v>58671</v>
      </c>
      <c r="G1067">
        <v>1989</v>
      </c>
      <c r="H1067">
        <v>57676</v>
      </c>
      <c r="I1067">
        <v>761156</v>
      </c>
      <c r="J1067">
        <v>12.97</v>
      </c>
    </row>
    <row r="1068" spans="1:10" x14ac:dyDescent="0.45">
      <c r="A1068">
        <v>1942</v>
      </c>
      <c r="B1068">
        <v>65</v>
      </c>
      <c r="C1068">
        <v>3.7409999999999999E-2</v>
      </c>
      <c r="D1068">
        <v>3.6720000000000003E-2</v>
      </c>
      <c r="E1068">
        <v>0.5</v>
      </c>
      <c r="F1068">
        <v>56682</v>
      </c>
      <c r="G1068">
        <v>2081</v>
      </c>
      <c r="H1068">
        <v>55641</v>
      </c>
      <c r="I1068">
        <v>703480</v>
      </c>
      <c r="J1068">
        <v>12.41</v>
      </c>
    </row>
    <row r="1069" spans="1:10" x14ac:dyDescent="0.45">
      <c r="A1069">
        <v>1942</v>
      </c>
      <c r="B1069">
        <v>66</v>
      </c>
      <c r="C1069">
        <v>4.0390000000000002E-2</v>
      </c>
      <c r="D1069">
        <v>3.959E-2</v>
      </c>
      <c r="E1069">
        <v>0.5</v>
      </c>
      <c r="F1069">
        <v>54601</v>
      </c>
      <c r="G1069">
        <v>2162</v>
      </c>
      <c r="H1069">
        <v>53520</v>
      </c>
      <c r="I1069">
        <v>647838</v>
      </c>
      <c r="J1069">
        <v>11.87</v>
      </c>
    </row>
    <row r="1070" spans="1:10" x14ac:dyDescent="0.45">
      <c r="A1070">
        <v>1942</v>
      </c>
      <c r="B1070">
        <v>67</v>
      </c>
      <c r="C1070">
        <v>4.3380000000000002E-2</v>
      </c>
      <c r="D1070">
        <v>4.2459999999999998E-2</v>
      </c>
      <c r="E1070">
        <v>0.5</v>
      </c>
      <c r="F1070">
        <v>52439</v>
      </c>
      <c r="G1070">
        <v>2226</v>
      </c>
      <c r="H1070">
        <v>51326</v>
      </c>
      <c r="I1070">
        <v>594319</v>
      </c>
      <c r="J1070">
        <v>11.33</v>
      </c>
    </row>
    <row r="1071" spans="1:10" x14ac:dyDescent="0.45">
      <c r="A1071">
        <v>1942</v>
      </c>
      <c r="B1071">
        <v>68</v>
      </c>
      <c r="C1071">
        <v>4.6449999999999998E-2</v>
      </c>
      <c r="D1071">
        <v>4.5400000000000003E-2</v>
      </c>
      <c r="E1071">
        <v>0.5</v>
      </c>
      <c r="F1071">
        <v>50213</v>
      </c>
      <c r="G1071">
        <v>2280</v>
      </c>
      <c r="H1071">
        <v>49073</v>
      </c>
      <c r="I1071">
        <v>542993</v>
      </c>
      <c r="J1071">
        <v>10.81</v>
      </c>
    </row>
    <row r="1072" spans="1:10" x14ac:dyDescent="0.45">
      <c r="A1072">
        <v>1942</v>
      </c>
      <c r="B1072">
        <v>69</v>
      </c>
      <c r="C1072">
        <v>4.9770000000000002E-2</v>
      </c>
      <c r="D1072">
        <v>4.8559999999999999E-2</v>
      </c>
      <c r="E1072">
        <v>0.5</v>
      </c>
      <c r="F1072">
        <v>47933</v>
      </c>
      <c r="G1072">
        <v>2327</v>
      </c>
      <c r="H1072">
        <v>46769</v>
      </c>
      <c r="I1072">
        <v>493920</v>
      </c>
      <c r="J1072">
        <v>10.3</v>
      </c>
    </row>
    <row r="1073" spans="1:10" x14ac:dyDescent="0.45">
      <c r="A1073">
        <v>1942</v>
      </c>
      <c r="B1073">
        <v>70</v>
      </c>
      <c r="C1073">
        <v>5.4199999999999998E-2</v>
      </c>
      <c r="D1073">
        <v>5.2769999999999997E-2</v>
      </c>
      <c r="E1073">
        <v>0.5</v>
      </c>
      <c r="F1073">
        <v>45606</v>
      </c>
      <c r="G1073">
        <v>2407</v>
      </c>
      <c r="H1073">
        <v>44402</v>
      </c>
      <c r="I1073">
        <v>447151</v>
      </c>
      <c r="J1073">
        <v>9.8000000000000007</v>
      </c>
    </row>
    <row r="1074" spans="1:10" x14ac:dyDescent="0.45">
      <c r="A1074">
        <v>1942</v>
      </c>
      <c r="B1074">
        <v>71</v>
      </c>
      <c r="C1074">
        <v>5.9360000000000003E-2</v>
      </c>
      <c r="D1074">
        <v>5.765E-2</v>
      </c>
      <c r="E1074">
        <v>0.5</v>
      </c>
      <c r="F1074">
        <v>43199</v>
      </c>
      <c r="G1074">
        <v>2490</v>
      </c>
      <c r="H1074">
        <v>41954</v>
      </c>
      <c r="I1074">
        <v>402749</v>
      </c>
      <c r="J1074">
        <v>9.32</v>
      </c>
    </row>
    <row r="1075" spans="1:10" x14ac:dyDescent="0.45">
      <c r="A1075">
        <v>1942</v>
      </c>
      <c r="B1075">
        <v>72</v>
      </c>
      <c r="C1075">
        <v>6.4549999999999996E-2</v>
      </c>
      <c r="D1075">
        <v>6.2530000000000002E-2</v>
      </c>
      <c r="E1075">
        <v>0.5</v>
      </c>
      <c r="F1075">
        <v>40709</v>
      </c>
      <c r="G1075">
        <v>2545</v>
      </c>
      <c r="H1075">
        <v>39436</v>
      </c>
      <c r="I1075">
        <v>360795</v>
      </c>
      <c r="J1075">
        <v>8.86</v>
      </c>
    </row>
    <row r="1076" spans="1:10" x14ac:dyDescent="0.45">
      <c r="A1076">
        <v>1942</v>
      </c>
      <c r="B1076">
        <v>73</v>
      </c>
      <c r="C1076">
        <v>6.9580000000000003E-2</v>
      </c>
      <c r="D1076">
        <v>6.7239999999999994E-2</v>
      </c>
      <c r="E1076">
        <v>0.5</v>
      </c>
      <c r="F1076">
        <v>38163</v>
      </c>
      <c r="G1076">
        <v>2566</v>
      </c>
      <c r="H1076">
        <v>36880</v>
      </c>
      <c r="I1076">
        <v>321359</v>
      </c>
      <c r="J1076">
        <v>8.42</v>
      </c>
    </row>
    <row r="1077" spans="1:10" x14ac:dyDescent="0.45">
      <c r="A1077">
        <v>1942</v>
      </c>
      <c r="B1077">
        <v>74</v>
      </c>
      <c r="C1077">
        <v>7.4469999999999995E-2</v>
      </c>
      <c r="D1077">
        <v>7.1800000000000003E-2</v>
      </c>
      <c r="E1077">
        <v>0.5</v>
      </c>
      <c r="F1077">
        <v>35597</v>
      </c>
      <c r="G1077">
        <v>2556</v>
      </c>
      <c r="H1077">
        <v>34319</v>
      </c>
      <c r="I1077">
        <v>284479</v>
      </c>
      <c r="J1077">
        <v>7.99</v>
      </c>
    </row>
    <row r="1078" spans="1:10" x14ac:dyDescent="0.45">
      <c r="A1078">
        <v>1942</v>
      </c>
      <c r="B1078">
        <v>75</v>
      </c>
      <c r="C1078">
        <v>7.9699999999999993E-2</v>
      </c>
      <c r="D1078">
        <v>7.664E-2</v>
      </c>
      <c r="E1078">
        <v>0.5</v>
      </c>
      <c r="F1078">
        <v>33041</v>
      </c>
      <c r="G1078">
        <v>2532</v>
      </c>
      <c r="H1078">
        <v>31775</v>
      </c>
      <c r="I1078">
        <v>250159</v>
      </c>
      <c r="J1078">
        <v>7.57</v>
      </c>
    </row>
    <row r="1079" spans="1:10" x14ac:dyDescent="0.45">
      <c r="A1079">
        <v>1942</v>
      </c>
      <c r="B1079">
        <v>76</v>
      </c>
      <c r="C1079">
        <v>8.591E-2</v>
      </c>
      <c r="D1079">
        <v>8.2379999999999995E-2</v>
      </c>
      <c r="E1079">
        <v>0.5</v>
      </c>
      <c r="F1079">
        <v>30509</v>
      </c>
      <c r="G1079">
        <v>2513</v>
      </c>
      <c r="H1079">
        <v>29252</v>
      </c>
      <c r="I1079">
        <v>218384</v>
      </c>
      <c r="J1079">
        <v>7.16</v>
      </c>
    </row>
    <row r="1080" spans="1:10" x14ac:dyDescent="0.45">
      <c r="A1080">
        <v>1942</v>
      </c>
      <c r="B1080">
        <v>77</v>
      </c>
      <c r="C1080">
        <v>9.443E-2</v>
      </c>
      <c r="D1080">
        <v>9.0179999999999996E-2</v>
      </c>
      <c r="E1080">
        <v>0.5</v>
      </c>
      <c r="F1080">
        <v>27996</v>
      </c>
      <c r="G1080">
        <v>2525</v>
      </c>
      <c r="H1080">
        <v>26733</v>
      </c>
      <c r="I1080">
        <v>189132</v>
      </c>
      <c r="J1080">
        <v>6.76</v>
      </c>
    </row>
    <row r="1081" spans="1:10" x14ac:dyDescent="0.45">
      <c r="A1081">
        <v>1942</v>
      </c>
      <c r="B1081">
        <v>78</v>
      </c>
      <c r="C1081">
        <v>0.10499</v>
      </c>
      <c r="D1081">
        <v>9.9750000000000005E-2</v>
      </c>
      <c r="E1081">
        <v>0.5</v>
      </c>
      <c r="F1081">
        <v>25471</v>
      </c>
      <c r="G1081">
        <v>2541</v>
      </c>
      <c r="H1081">
        <v>24201</v>
      </c>
      <c r="I1081">
        <v>162398</v>
      </c>
      <c r="J1081">
        <v>6.38</v>
      </c>
    </row>
    <row r="1082" spans="1:10" x14ac:dyDescent="0.45">
      <c r="A1082">
        <v>1942</v>
      </c>
      <c r="B1082">
        <v>79</v>
      </c>
      <c r="C1082">
        <v>0.11683</v>
      </c>
      <c r="D1082">
        <v>0.11038000000000001</v>
      </c>
      <c r="E1082">
        <v>0.5</v>
      </c>
      <c r="F1082">
        <v>22930</v>
      </c>
      <c r="G1082">
        <v>2531</v>
      </c>
      <c r="H1082">
        <v>21665</v>
      </c>
      <c r="I1082">
        <v>138198</v>
      </c>
      <c r="J1082">
        <v>6.03</v>
      </c>
    </row>
    <row r="1083" spans="1:10" x14ac:dyDescent="0.45">
      <c r="A1083">
        <v>1942</v>
      </c>
      <c r="B1083">
        <v>80</v>
      </c>
      <c r="C1083">
        <v>0.12253</v>
      </c>
      <c r="D1083">
        <v>0.11545999999999999</v>
      </c>
      <c r="E1083">
        <v>0.5</v>
      </c>
      <c r="F1083">
        <v>20399</v>
      </c>
      <c r="G1083">
        <v>2355</v>
      </c>
      <c r="H1083">
        <v>19222</v>
      </c>
      <c r="I1083">
        <v>116533</v>
      </c>
      <c r="J1083">
        <v>5.71</v>
      </c>
    </row>
    <row r="1084" spans="1:10" x14ac:dyDescent="0.45">
      <c r="A1084">
        <v>1942</v>
      </c>
      <c r="B1084">
        <v>81</v>
      </c>
      <c r="C1084">
        <v>0.13350000000000001</v>
      </c>
      <c r="D1084">
        <v>0.12515000000000001</v>
      </c>
      <c r="E1084">
        <v>0.5</v>
      </c>
      <c r="F1084">
        <v>18044</v>
      </c>
      <c r="G1084">
        <v>2258</v>
      </c>
      <c r="H1084">
        <v>16915</v>
      </c>
      <c r="I1084">
        <v>97311</v>
      </c>
      <c r="J1084">
        <v>5.39</v>
      </c>
    </row>
    <row r="1085" spans="1:10" x14ac:dyDescent="0.45">
      <c r="A1085">
        <v>1942</v>
      </c>
      <c r="B1085">
        <v>82</v>
      </c>
      <c r="C1085">
        <v>0.14613999999999999</v>
      </c>
      <c r="D1085">
        <v>0.13619000000000001</v>
      </c>
      <c r="E1085">
        <v>0.5</v>
      </c>
      <c r="F1085">
        <v>15786</v>
      </c>
      <c r="G1085">
        <v>2150</v>
      </c>
      <c r="H1085">
        <v>14711</v>
      </c>
      <c r="I1085">
        <v>80396</v>
      </c>
      <c r="J1085">
        <v>5.09</v>
      </c>
    </row>
    <row r="1086" spans="1:10" x14ac:dyDescent="0.45">
      <c r="A1086">
        <v>1942</v>
      </c>
      <c r="B1086">
        <v>83</v>
      </c>
      <c r="C1086">
        <v>0.16031000000000001</v>
      </c>
      <c r="D1086">
        <v>0.14840999999999999</v>
      </c>
      <c r="E1086">
        <v>0.5</v>
      </c>
      <c r="F1086">
        <v>13636</v>
      </c>
      <c r="G1086">
        <v>2024</v>
      </c>
      <c r="H1086">
        <v>12624</v>
      </c>
      <c r="I1086">
        <v>65685</v>
      </c>
      <c r="J1086">
        <v>4.82</v>
      </c>
    </row>
    <row r="1087" spans="1:10" x14ac:dyDescent="0.45">
      <c r="A1087">
        <v>1942</v>
      </c>
      <c r="B1087">
        <v>84</v>
      </c>
      <c r="C1087">
        <v>0.17358999999999999</v>
      </c>
      <c r="D1087">
        <v>0.15973000000000001</v>
      </c>
      <c r="E1087">
        <v>0.5</v>
      </c>
      <c r="F1087">
        <v>11612</v>
      </c>
      <c r="G1087">
        <v>1855</v>
      </c>
      <c r="H1087">
        <v>10685</v>
      </c>
      <c r="I1087">
        <v>53061</v>
      </c>
      <c r="J1087">
        <v>4.57</v>
      </c>
    </row>
    <row r="1088" spans="1:10" x14ac:dyDescent="0.45">
      <c r="A1088">
        <v>1942</v>
      </c>
      <c r="B1088">
        <v>85</v>
      </c>
      <c r="C1088">
        <v>0.18484</v>
      </c>
      <c r="D1088">
        <v>0.16919999999999999</v>
      </c>
      <c r="E1088">
        <v>0.5</v>
      </c>
      <c r="F1088">
        <v>9758</v>
      </c>
      <c r="G1088">
        <v>1651</v>
      </c>
      <c r="H1088">
        <v>8932</v>
      </c>
      <c r="I1088">
        <v>42376</v>
      </c>
      <c r="J1088">
        <v>4.34</v>
      </c>
    </row>
    <row r="1089" spans="1:10" x14ac:dyDescent="0.45">
      <c r="A1089">
        <v>1942</v>
      </c>
      <c r="B1089">
        <v>86</v>
      </c>
      <c r="C1089">
        <v>0.19686999999999999</v>
      </c>
      <c r="D1089">
        <v>0.17923</v>
      </c>
      <c r="E1089">
        <v>0.5</v>
      </c>
      <c r="F1089">
        <v>8107</v>
      </c>
      <c r="G1089">
        <v>1453</v>
      </c>
      <c r="H1089">
        <v>7380</v>
      </c>
      <c r="I1089">
        <v>33444</v>
      </c>
      <c r="J1089">
        <v>4.13</v>
      </c>
    </row>
    <row r="1090" spans="1:10" x14ac:dyDescent="0.45">
      <c r="A1090">
        <v>1942</v>
      </c>
      <c r="B1090">
        <v>87</v>
      </c>
      <c r="C1090">
        <v>0.21124000000000001</v>
      </c>
      <c r="D1090">
        <v>0.19106000000000001</v>
      </c>
      <c r="E1090">
        <v>0.5</v>
      </c>
      <c r="F1090">
        <v>6654</v>
      </c>
      <c r="G1090">
        <v>1271</v>
      </c>
      <c r="H1090">
        <v>6018</v>
      </c>
      <c r="I1090">
        <v>26064</v>
      </c>
      <c r="J1090">
        <v>3.92</v>
      </c>
    </row>
    <row r="1091" spans="1:10" x14ac:dyDescent="0.45">
      <c r="A1091">
        <v>1942</v>
      </c>
      <c r="B1091">
        <v>88</v>
      </c>
      <c r="C1091">
        <v>0.22794</v>
      </c>
      <c r="D1091">
        <v>0.20462</v>
      </c>
      <c r="E1091">
        <v>0.5</v>
      </c>
      <c r="F1091">
        <v>5382</v>
      </c>
      <c r="G1091">
        <v>1101</v>
      </c>
      <c r="H1091">
        <v>4832</v>
      </c>
      <c r="I1091">
        <v>20046</v>
      </c>
      <c r="J1091">
        <v>3.72</v>
      </c>
    </row>
    <row r="1092" spans="1:10" x14ac:dyDescent="0.45">
      <c r="A1092">
        <v>1942</v>
      </c>
      <c r="B1092">
        <v>89</v>
      </c>
      <c r="C1092">
        <v>0.24568000000000001</v>
      </c>
      <c r="D1092">
        <v>0.21879999999999999</v>
      </c>
      <c r="E1092">
        <v>0.5</v>
      </c>
      <c r="F1092">
        <v>4281</v>
      </c>
      <c r="G1092">
        <v>937</v>
      </c>
      <c r="H1092">
        <v>3813</v>
      </c>
      <c r="I1092">
        <v>15214</v>
      </c>
      <c r="J1092">
        <v>3.55</v>
      </c>
    </row>
    <row r="1093" spans="1:10" x14ac:dyDescent="0.45">
      <c r="A1093">
        <v>1942</v>
      </c>
      <c r="B1093">
        <v>90</v>
      </c>
      <c r="C1093">
        <v>0.26273999999999997</v>
      </c>
      <c r="D1093">
        <v>0.23224</v>
      </c>
      <c r="E1093">
        <v>0.5</v>
      </c>
      <c r="F1093">
        <v>3344</v>
      </c>
      <c r="G1093">
        <v>777</v>
      </c>
      <c r="H1093">
        <v>2956</v>
      </c>
      <c r="I1093">
        <v>11401</v>
      </c>
      <c r="J1093">
        <v>3.41</v>
      </c>
    </row>
    <row r="1094" spans="1:10" x14ac:dyDescent="0.45">
      <c r="A1094">
        <v>1942</v>
      </c>
      <c r="B1094">
        <v>91</v>
      </c>
      <c r="C1094">
        <v>0.27415</v>
      </c>
      <c r="D1094">
        <v>0.24110000000000001</v>
      </c>
      <c r="E1094">
        <v>0.5</v>
      </c>
      <c r="F1094">
        <v>2568</v>
      </c>
      <c r="G1094">
        <v>619</v>
      </c>
      <c r="H1094">
        <v>2258</v>
      </c>
      <c r="I1094">
        <v>8445</v>
      </c>
      <c r="J1094">
        <v>3.29</v>
      </c>
    </row>
    <row r="1095" spans="1:10" x14ac:dyDescent="0.45">
      <c r="A1095">
        <v>1942</v>
      </c>
      <c r="B1095">
        <v>92</v>
      </c>
      <c r="C1095">
        <v>0.27972999999999998</v>
      </c>
      <c r="D1095">
        <v>0.24540000000000001</v>
      </c>
      <c r="E1095">
        <v>0.5</v>
      </c>
      <c r="F1095">
        <v>1949</v>
      </c>
      <c r="G1095">
        <v>478</v>
      </c>
      <c r="H1095">
        <v>1709</v>
      </c>
      <c r="I1095">
        <v>6187</v>
      </c>
      <c r="J1095">
        <v>3.18</v>
      </c>
    </row>
    <row r="1096" spans="1:10" x14ac:dyDescent="0.45">
      <c r="A1096">
        <v>1942</v>
      </c>
      <c r="B1096">
        <v>93</v>
      </c>
      <c r="C1096">
        <v>0.28216000000000002</v>
      </c>
      <c r="D1096">
        <v>0.24726999999999999</v>
      </c>
      <c r="E1096">
        <v>0.5</v>
      </c>
      <c r="F1096">
        <v>1470</v>
      </c>
      <c r="G1096">
        <v>364</v>
      </c>
      <c r="H1096">
        <v>1289</v>
      </c>
      <c r="I1096">
        <v>4478</v>
      </c>
      <c r="J1096">
        <v>3.05</v>
      </c>
    </row>
    <row r="1097" spans="1:10" x14ac:dyDescent="0.45">
      <c r="A1097">
        <v>1942</v>
      </c>
      <c r="B1097">
        <v>94</v>
      </c>
      <c r="C1097">
        <v>0.28567999999999999</v>
      </c>
      <c r="D1097">
        <v>0.24997</v>
      </c>
      <c r="E1097">
        <v>0.5</v>
      </c>
      <c r="F1097">
        <v>1107</v>
      </c>
      <c r="G1097">
        <v>277</v>
      </c>
      <c r="H1097">
        <v>968</v>
      </c>
      <c r="I1097">
        <v>3189</v>
      </c>
      <c r="J1097">
        <v>2.88</v>
      </c>
    </row>
    <row r="1098" spans="1:10" x14ac:dyDescent="0.45">
      <c r="A1098">
        <v>1942</v>
      </c>
      <c r="B1098">
        <v>95</v>
      </c>
      <c r="C1098">
        <v>0.33642</v>
      </c>
      <c r="D1098">
        <v>0.28798000000000001</v>
      </c>
      <c r="E1098">
        <v>0.5</v>
      </c>
      <c r="F1098">
        <v>830</v>
      </c>
      <c r="G1098">
        <v>239</v>
      </c>
      <c r="H1098">
        <v>711</v>
      </c>
      <c r="I1098">
        <v>2221</v>
      </c>
      <c r="J1098">
        <v>2.67</v>
      </c>
    </row>
    <row r="1099" spans="1:10" x14ac:dyDescent="0.45">
      <c r="A1099">
        <v>1942</v>
      </c>
      <c r="B1099">
        <v>96</v>
      </c>
      <c r="C1099">
        <v>0.35525000000000001</v>
      </c>
      <c r="D1099">
        <v>0.30165999999999998</v>
      </c>
      <c r="E1099">
        <v>0.5</v>
      </c>
      <c r="F1099">
        <v>591</v>
      </c>
      <c r="G1099">
        <v>178</v>
      </c>
      <c r="H1099">
        <v>502</v>
      </c>
      <c r="I1099">
        <v>1510</v>
      </c>
      <c r="J1099">
        <v>2.5499999999999998</v>
      </c>
    </row>
    <row r="1100" spans="1:10" x14ac:dyDescent="0.45">
      <c r="A1100">
        <v>1942</v>
      </c>
      <c r="B1100">
        <v>97</v>
      </c>
      <c r="C1100">
        <v>0.37452999999999997</v>
      </c>
      <c r="D1100">
        <v>0.31546000000000002</v>
      </c>
      <c r="E1100">
        <v>0.5</v>
      </c>
      <c r="F1100">
        <v>413</v>
      </c>
      <c r="G1100">
        <v>130</v>
      </c>
      <c r="H1100">
        <v>348</v>
      </c>
      <c r="I1100">
        <v>1008</v>
      </c>
      <c r="J1100">
        <v>2.44</v>
      </c>
    </row>
    <row r="1101" spans="1:10" x14ac:dyDescent="0.45">
      <c r="A1101">
        <v>1942</v>
      </c>
      <c r="B1101">
        <v>98</v>
      </c>
      <c r="C1101">
        <v>0.39423000000000002</v>
      </c>
      <c r="D1101">
        <v>0.32930999999999999</v>
      </c>
      <c r="E1101">
        <v>0.5</v>
      </c>
      <c r="F1101">
        <v>283</v>
      </c>
      <c r="G1101">
        <v>93</v>
      </c>
      <c r="H1101">
        <v>236</v>
      </c>
      <c r="I1101">
        <v>660</v>
      </c>
      <c r="J1101">
        <v>2.34</v>
      </c>
    </row>
    <row r="1102" spans="1:10" x14ac:dyDescent="0.45">
      <c r="A1102">
        <v>1942</v>
      </c>
      <c r="B1102">
        <v>99</v>
      </c>
      <c r="C1102">
        <v>0.41427000000000003</v>
      </c>
      <c r="D1102">
        <v>0.34317999999999999</v>
      </c>
      <c r="E1102">
        <v>0.5</v>
      </c>
      <c r="F1102">
        <v>190</v>
      </c>
      <c r="G1102">
        <v>65</v>
      </c>
      <c r="H1102">
        <v>157</v>
      </c>
      <c r="I1102">
        <v>424</v>
      </c>
      <c r="J1102">
        <v>2.2400000000000002</v>
      </c>
    </row>
    <row r="1103" spans="1:10" x14ac:dyDescent="0.45">
      <c r="A1103">
        <v>1942</v>
      </c>
      <c r="B1103">
        <v>100</v>
      </c>
      <c r="C1103">
        <v>0.43459999999999999</v>
      </c>
      <c r="D1103">
        <v>0.35702</v>
      </c>
      <c r="E1103">
        <v>0.5</v>
      </c>
      <c r="F1103">
        <v>124</v>
      </c>
      <c r="G1103">
        <v>44</v>
      </c>
      <c r="H1103">
        <v>102</v>
      </c>
      <c r="I1103">
        <v>267</v>
      </c>
      <c r="J1103">
        <v>2.15</v>
      </c>
    </row>
    <row r="1104" spans="1:10" x14ac:dyDescent="0.45">
      <c r="A1104">
        <v>1942</v>
      </c>
      <c r="B1104">
        <v>101</v>
      </c>
      <c r="C1104">
        <v>0.45515</v>
      </c>
      <c r="D1104">
        <v>0.37076999999999999</v>
      </c>
      <c r="E1104">
        <v>0.5</v>
      </c>
      <c r="F1104">
        <v>80</v>
      </c>
      <c r="G1104">
        <v>30</v>
      </c>
      <c r="H1104">
        <v>65</v>
      </c>
      <c r="I1104">
        <v>165</v>
      </c>
      <c r="J1104">
        <v>2.06</v>
      </c>
    </row>
    <row r="1105" spans="1:10" x14ac:dyDescent="0.45">
      <c r="A1105">
        <v>1942</v>
      </c>
      <c r="B1105">
        <v>102</v>
      </c>
      <c r="C1105">
        <v>0.47586000000000001</v>
      </c>
      <c r="D1105">
        <v>0.38440000000000002</v>
      </c>
      <c r="E1105">
        <v>0.5</v>
      </c>
      <c r="F1105">
        <v>50</v>
      </c>
      <c r="G1105">
        <v>19</v>
      </c>
      <c r="H1105">
        <v>41</v>
      </c>
      <c r="I1105">
        <v>100</v>
      </c>
      <c r="J1105">
        <v>1.98</v>
      </c>
    </row>
    <row r="1106" spans="1:10" x14ac:dyDescent="0.45">
      <c r="A1106">
        <v>1942</v>
      </c>
      <c r="B1106">
        <v>103</v>
      </c>
      <c r="C1106">
        <v>0.49664000000000003</v>
      </c>
      <c r="D1106">
        <v>0.39784999999999998</v>
      </c>
      <c r="E1106">
        <v>0.5</v>
      </c>
      <c r="F1106">
        <v>31</v>
      </c>
      <c r="G1106">
        <v>12</v>
      </c>
      <c r="H1106">
        <v>25</v>
      </c>
      <c r="I1106">
        <v>59</v>
      </c>
      <c r="J1106">
        <v>1.91</v>
      </c>
    </row>
    <row r="1107" spans="1:10" x14ac:dyDescent="0.45">
      <c r="A1107">
        <v>1942</v>
      </c>
      <c r="B1107">
        <v>104</v>
      </c>
      <c r="C1107">
        <v>0.51744999999999997</v>
      </c>
      <c r="D1107">
        <v>0.41109000000000001</v>
      </c>
      <c r="E1107">
        <v>0.5</v>
      </c>
      <c r="F1107">
        <v>19</v>
      </c>
      <c r="G1107">
        <v>8</v>
      </c>
      <c r="H1107">
        <v>15</v>
      </c>
      <c r="I1107">
        <v>34</v>
      </c>
      <c r="J1107">
        <v>1.84</v>
      </c>
    </row>
    <row r="1108" spans="1:10" x14ac:dyDescent="0.45">
      <c r="A1108">
        <v>1942</v>
      </c>
      <c r="B1108">
        <v>105</v>
      </c>
      <c r="C1108">
        <v>0.53818999999999995</v>
      </c>
      <c r="D1108">
        <v>0.42407</v>
      </c>
      <c r="E1108">
        <v>0.5</v>
      </c>
      <c r="F1108">
        <v>11</v>
      </c>
      <c r="G1108">
        <v>5</v>
      </c>
      <c r="H1108">
        <v>9</v>
      </c>
      <c r="I1108">
        <v>20</v>
      </c>
      <c r="J1108">
        <v>1.78</v>
      </c>
    </row>
    <row r="1109" spans="1:10" x14ac:dyDescent="0.45">
      <c r="A1109">
        <v>1942</v>
      </c>
      <c r="B1109">
        <v>106</v>
      </c>
      <c r="C1109">
        <v>0.55879999999999996</v>
      </c>
      <c r="D1109">
        <v>0.43675999999999998</v>
      </c>
      <c r="E1109">
        <v>0.5</v>
      </c>
      <c r="F1109">
        <v>6</v>
      </c>
      <c r="G1109">
        <v>3</v>
      </c>
      <c r="H1109">
        <v>5</v>
      </c>
      <c r="I1109">
        <v>11</v>
      </c>
      <c r="J1109">
        <v>1.72</v>
      </c>
    </row>
    <row r="1110" spans="1:10" x14ac:dyDescent="0.45">
      <c r="A1110">
        <v>1942</v>
      </c>
      <c r="B1110">
        <v>107</v>
      </c>
      <c r="C1110">
        <v>0.57920000000000005</v>
      </c>
      <c r="D1110">
        <v>0.44912999999999997</v>
      </c>
      <c r="E1110">
        <v>0.5</v>
      </c>
      <c r="F1110">
        <v>4</v>
      </c>
      <c r="G1110">
        <v>2</v>
      </c>
      <c r="H1110">
        <v>3</v>
      </c>
      <c r="I1110">
        <v>6</v>
      </c>
      <c r="J1110">
        <v>1.67</v>
      </c>
    </row>
    <row r="1111" spans="1:10" x14ac:dyDescent="0.45">
      <c r="A1111">
        <v>1942</v>
      </c>
      <c r="B1111">
        <v>108</v>
      </c>
      <c r="C1111">
        <v>0.59935000000000005</v>
      </c>
      <c r="D1111">
        <v>0.46115</v>
      </c>
      <c r="E1111">
        <v>0.5</v>
      </c>
      <c r="F1111">
        <v>2</v>
      </c>
      <c r="G1111">
        <v>1</v>
      </c>
      <c r="H1111">
        <v>2</v>
      </c>
      <c r="I1111">
        <v>3</v>
      </c>
      <c r="J1111">
        <v>1.63</v>
      </c>
    </row>
    <row r="1112" spans="1:10" x14ac:dyDescent="0.45">
      <c r="A1112">
        <v>1942</v>
      </c>
      <c r="B1112">
        <v>109</v>
      </c>
      <c r="C1112">
        <v>0.61916000000000004</v>
      </c>
      <c r="D1112">
        <v>0.47278999999999999</v>
      </c>
      <c r="E1112">
        <v>0.5</v>
      </c>
      <c r="F1112">
        <v>1</v>
      </c>
      <c r="G1112">
        <v>1</v>
      </c>
      <c r="H1112">
        <v>1</v>
      </c>
      <c r="I1112">
        <v>2</v>
      </c>
      <c r="J1112">
        <v>1.59</v>
      </c>
    </row>
    <row r="1113" spans="1:10" x14ac:dyDescent="0.45">
      <c r="A1113">
        <v>1942</v>
      </c>
      <c r="B1113" t="s">
        <v>20</v>
      </c>
      <c r="C1113">
        <v>0.63858000000000004</v>
      </c>
      <c r="D1113">
        <v>1</v>
      </c>
      <c r="E1113">
        <v>1.57</v>
      </c>
      <c r="F1113">
        <v>1</v>
      </c>
      <c r="G1113">
        <v>1</v>
      </c>
      <c r="H1113">
        <v>1</v>
      </c>
      <c r="I1113">
        <v>1</v>
      </c>
      <c r="J1113">
        <v>1.57</v>
      </c>
    </row>
    <row r="1114" spans="1:10" x14ac:dyDescent="0.45">
      <c r="A1114">
        <v>1943</v>
      </c>
      <c r="B1114">
        <v>0</v>
      </c>
      <c r="C1114">
        <v>5.049E-2</v>
      </c>
      <c r="D1114">
        <v>4.8509999999999998E-2</v>
      </c>
      <c r="E1114">
        <v>0.19</v>
      </c>
      <c r="F1114">
        <v>100000</v>
      </c>
      <c r="G1114">
        <v>4851</v>
      </c>
      <c r="H1114">
        <v>96085</v>
      </c>
      <c r="I1114">
        <v>6196936</v>
      </c>
      <c r="J1114">
        <v>61.97</v>
      </c>
    </row>
    <row r="1115" spans="1:10" x14ac:dyDescent="0.45">
      <c r="A1115">
        <v>1943</v>
      </c>
      <c r="B1115">
        <v>1</v>
      </c>
      <c r="C1115">
        <v>4.96E-3</v>
      </c>
      <c r="D1115">
        <v>4.9500000000000004E-3</v>
      </c>
      <c r="E1115">
        <v>0.5</v>
      </c>
      <c r="F1115">
        <v>95149</v>
      </c>
      <c r="G1115">
        <v>471</v>
      </c>
      <c r="H1115">
        <v>94913</v>
      </c>
      <c r="I1115">
        <v>6100851</v>
      </c>
      <c r="J1115">
        <v>64.12</v>
      </c>
    </row>
    <row r="1116" spans="1:10" x14ac:dyDescent="0.45">
      <c r="A1116">
        <v>1943</v>
      </c>
      <c r="B1116">
        <v>2</v>
      </c>
      <c r="C1116">
        <v>2.63E-3</v>
      </c>
      <c r="D1116">
        <v>2.63E-3</v>
      </c>
      <c r="E1116">
        <v>0.5</v>
      </c>
      <c r="F1116">
        <v>94678</v>
      </c>
      <c r="G1116">
        <v>249</v>
      </c>
      <c r="H1116">
        <v>94553</v>
      </c>
      <c r="I1116">
        <v>6005938</v>
      </c>
      <c r="J1116">
        <v>63.44</v>
      </c>
    </row>
    <row r="1117" spans="1:10" x14ac:dyDescent="0.45">
      <c r="A1117">
        <v>1943</v>
      </c>
      <c r="B1117">
        <v>3</v>
      </c>
      <c r="C1117">
        <v>1.89E-3</v>
      </c>
      <c r="D1117">
        <v>1.89E-3</v>
      </c>
      <c r="E1117">
        <v>0.5</v>
      </c>
      <c r="F1117">
        <v>94429</v>
      </c>
      <c r="G1117">
        <v>178</v>
      </c>
      <c r="H1117">
        <v>94340</v>
      </c>
      <c r="I1117">
        <v>5911385</v>
      </c>
      <c r="J1117">
        <v>62.6</v>
      </c>
    </row>
    <row r="1118" spans="1:10" x14ac:dyDescent="0.45">
      <c r="A1118">
        <v>1943</v>
      </c>
      <c r="B1118">
        <v>4</v>
      </c>
      <c r="C1118">
        <v>1.47E-3</v>
      </c>
      <c r="D1118">
        <v>1.47E-3</v>
      </c>
      <c r="E1118">
        <v>0.5</v>
      </c>
      <c r="F1118">
        <v>94251</v>
      </c>
      <c r="G1118">
        <v>139</v>
      </c>
      <c r="H1118">
        <v>94181</v>
      </c>
      <c r="I1118">
        <v>5817045</v>
      </c>
      <c r="J1118">
        <v>61.72</v>
      </c>
    </row>
    <row r="1119" spans="1:10" x14ac:dyDescent="0.45">
      <c r="A1119">
        <v>1943</v>
      </c>
      <c r="B1119">
        <v>5</v>
      </c>
      <c r="C1119">
        <v>1.2999999999999999E-3</v>
      </c>
      <c r="D1119">
        <v>1.2999999999999999E-3</v>
      </c>
      <c r="E1119">
        <v>0.5</v>
      </c>
      <c r="F1119">
        <v>94112</v>
      </c>
      <c r="G1119">
        <v>122</v>
      </c>
      <c r="H1119">
        <v>94051</v>
      </c>
      <c r="I1119">
        <v>5722864</v>
      </c>
      <c r="J1119">
        <v>60.81</v>
      </c>
    </row>
    <row r="1120" spans="1:10" x14ac:dyDescent="0.45">
      <c r="A1120">
        <v>1943</v>
      </c>
      <c r="B1120">
        <v>6</v>
      </c>
      <c r="C1120">
        <v>1.23E-3</v>
      </c>
      <c r="D1120">
        <v>1.2199999999999999E-3</v>
      </c>
      <c r="E1120">
        <v>0.5</v>
      </c>
      <c r="F1120">
        <v>93989</v>
      </c>
      <c r="G1120">
        <v>115</v>
      </c>
      <c r="H1120">
        <v>93932</v>
      </c>
      <c r="I1120">
        <v>5628813</v>
      </c>
      <c r="J1120">
        <v>59.89</v>
      </c>
    </row>
    <row r="1121" spans="1:10" x14ac:dyDescent="0.45">
      <c r="A1121">
        <v>1943</v>
      </c>
      <c r="B1121">
        <v>7</v>
      </c>
      <c r="C1121">
        <v>1.15E-3</v>
      </c>
      <c r="D1121">
        <v>1.15E-3</v>
      </c>
      <c r="E1121">
        <v>0.5</v>
      </c>
      <c r="F1121">
        <v>93874</v>
      </c>
      <c r="G1121">
        <v>108</v>
      </c>
      <c r="H1121">
        <v>93820</v>
      </c>
      <c r="I1121">
        <v>5534882</v>
      </c>
      <c r="J1121">
        <v>58.96</v>
      </c>
    </row>
    <row r="1122" spans="1:10" x14ac:dyDescent="0.45">
      <c r="A1122">
        <v>1943</v>
      </c>
      <c r="B1122">
        <v>8</v>
      </c>
      <c r="C1122">
        <v>1.1000000000000001E-3</v>
      </c>
      <c r="D1122">
        <v>1.1000000000000001E-3</v>
      </c>
      <c r="E1122">
        <v>0.5</v>
      </c>
      <c r="F1122">
        <v>93766</v>
      </c>
      <c r="G1122">
        <v>103</v>
      </c>
      <c r="H1122">
        <v>93715</v>
      </c>
      <c r="I1122">
        <v>5441061</v>
      </c>
      <c r="J1122">
        <v>58.03</v>
      </c>
    </row>
    <row r="1123" spans="1:10" x14ac:dyDescent="0.45">
      <c r="A1123">
        <v>1943</v>
      </c>
      <c r="B1123">
        <v>9</v>
      </c>
      <c r="C1123">
        <v>1.08E-3</v>
      </c>
      <c r="D1123">
        <v>1.08E-3</v>
      </c>
      <c r="E1123">
        <v>0.5</v>
      </c>
      <c r="F1123">
        <v>93663</v>
      </c>
      <c r="G1123">
        <v>101</v>
      </c>
      <c r="H1123">
        <v>93613</v>
      </c>
      <c r="I1123">
        <v>5347346</v>
      </c>
      <c r="J1123">
        <v>57.09</v>
      </c>
    </row>
    <row r="1124" spans="1:10" x14ac:dyDescent="0.45">
      <c r="A1124">
        <v>1943</v>
      </c>
      <c r="B1124">
        <v>10</v>
      </c>
      <c r="C1124">
        <v>9.7999999999999997E-4</v>
      </c>
      <c r="D1124">
        <v>9.7999999999999997E-4</v>
      </c>
      <c r="E1124">
        <v>0.5</v>
      </c>
      <c r="F1124">
        <v>93562</v>
      </c>
      <c r="G1124">
        <v>92</v>
      </c>
      <c r="H1124">
        <v>93516</v>
      </c>
      <c r="I1124">
        <v>5253734</v>
      </c>
      <c r="J1124">
        <v>56.15</v>
      </c>
    </row>
    <row r="1125" spans="1:10" x14ac:dyDescent="0.45">
      <c r="A1125">
        <v>1943</v>
      </c>
      <c r="B1125">
        <v>11</v>
      </c>
      <c r="C1125">
        <v>9.7999999999999997E-4</v>
      </c>
      <c r="D1125">
        <v>9.7999999999999997E-4</v>
      </c>
      <c r="E1125">
        <v>0.5</v>
      </c>
      <c r="F1125">
        <v>93471</v>
      </c>
      <c r="G1125">
        <v>92</v>
      </c>
      <c r="H1125">
        <v>93425</v>
      </c>
      <c r="I1125">
        <v>5160217</v>
      </c>
      <c r="J1125">
        <v>55.21</v>
      </c>
    </row>
    <row r="1126" spans="1:10" x14ac:dyDescent="0.45">
      <c r="A1126">
        <v>1943</v>
      </c>
      <c r="B1126">
        <v>12</v>
      </c>
      <c r="C1126">
        <v>1.0200000000000001E-3</v>
      </c>
      <c r="D1126">
        <v>1.0200000000000001E-3</v>
      </c>
      <c r="E1126">
        <v>0.5</v>
      </c>
      <c r="F1126">
        <v>93379</v>
      </c>
      <c r="G1126">
        <v>96</v>
      </c>
      <c r="H1126">
        <v>93331</v>
      </c>
      <c r="I1126">
        <v>5066792</v>
      </c>
      <c r="J1126">
        <v>54.26</v>
      </c>
    </row>
    <row r="1127" spans="1:10" x14ac:dyDescent="0.45">
      <c r="A1127">
        <v>1943</v>
      </c>
      <c r="B1127">
        <v>13</v>
      </c>
      <c r="C1127">
        <v>1.1199999999999999E-3</v>
      </c>
      <c r="D1127">
        <v>1.1199999999999999E-3</v>
      </c>
      <c r="E1127">
        <v>0.5</v>
      </c>
      <c r="F1127">
        <v>93283</v>
      </c>
      <c r="G1127">
        <v>104</v>
      </c>
      <c r="H1127">
        <v>93231</v>
      </c>
      <c r="I1127">
        <v>4973461</v>
      </c>
      <c r="J1127">
        <v>53.32</v>
      </c>
    </row>
    <row r="1128" spans="1:10" x14ac:dyDescent="0.45">
      <c r="A1128">
        <v>1943</v>
      </c>
      <c r="B1128">
        <v>14</v>
      </c>
      <c r="C1128">
        <v>1.25E-3</v>
      </c>
      <c r="D1128">
        <v>1.25E-3</v>
      </c>
      <c r="E1128">
        <v>0.5</v>
      </c>
      <c r="F1128">
        <v>93179</v>
      </c>
      <c r="G1128">
        <v>117</v>
      </c>
      <c r="H1128">
        <v>93121</v>
      </c>
      <c r="I1128">
        <v>4880230</v>
      </c>
      <c r="J1128">
        <v>52.37</v>
      </c>
    </row>
    <row r="1129" spans="1:10" x14ac:dyDescent="0.45">
      <c r="A1129">
        <v>1943</v>
      </c>
      <c r="B1129">
        <v>15</v>
      </c>
      <c r="C1129">
        <v>1.4599999999999999E-3</v>
      </c>
      <c r="D1129">
        <v>1.4499999999999999E-3</v>
      </c>
      <c r="E1129">
        <v>0.5</v>
      </c>
      <c r="F1129">
        <v>93063</v>
      </c>
      <c r="G1129">
        <v>135</v>
      </c>
      <c r="H1129">
        <v>92995</v>
      </c>
      <c r="I1129">
        <v>4787109</v>
      </c>
      <c r="J1129">
        <v>51.44</v>
      </c>
    </row>
    <row r="1130" spans="1:10" x14ac:dyDescent="0.45">
      <c r="A1130">
        <v>1943</v>
      </c>
      <c r="B1130">
        <v>16</v>
      </c>
      <c r="C1130">
        <v>1.6800000000000001E-3</v>
      </c>
      <c r="D1130">
        <v>1.6800000000000001E-3</v>
      </c>
      <c r="E1130">
        <v>0.5</v>
      </c>
      <c r="F1130">
        <v>92927</v>
      </c>
      <c r="G1130">
        <v>156</v>
      </c>
      <c r="H1130">
        <v>92849</v>
      </c>
      <c r="I1130">
        <v>4694113</v>
      </c>
      <c r="J1130">
        <v>50.51</v>
      </c>
    </row>
    <row r="1131" spans="1:10" x14ac:dyDescent="0.45">
      <c r="A1131">
        <v>1943</v>
      </c>
      <c r="B1131">
        <v>17</v>
      </c>
      <c r="C1131">
        <v>1.9E-3</v>
      </c>
      <c r="D1131">
        <v>1.9E-3</v>
      </c>
      <c r="E1131">
        <v>0.5</v>
      </c>
      <c r="F1131">
        <v>92771</v>
      </c>
      <c r="G1131">
        <v>177</v>
      </c>
      <c r="H1131">
        <v>92683</v>
      </c>
      <c r="I1131">
        <v>4601264</v>
      </c>
      <c r="J1131">
        <v>49.6</v>
      </c>
    </row>
    <row r="1132" spans="1:10" x14ac:dyDescent="0.45">
      <c r="A1132">
        <v>1943</v>
      </c>
      <c r="B1132">
        <v>18</v>
      </c>
      <c r="C1132">
        <v>2.4299999999999999E-3</v>
      </c>
      <c r="D1132">
        <v>2.4199999999999998E-3</v>
      </c>
      <c r="E1132">
        <v>0.5</v>
      </c>
      <c r="F1132">
        <v>92595</v>
      </c>
      <c r="G1132">
        <v>225</v>
      </c>
      <c r="H1132">
        <v>92483</v>
      </c>
      <c r="I1132">
        <v>4508581</v>
      </c>
      <c r="J1132">
        <v>48.69</v>
      </c>
    </row>
    <row r="1133" spans="1:10" x14ac:dyDescent="0.45">
      <c r="A1133">
        <v>1943</v>
      </c>
      <c r="B1133">
        <v>19</v>
      </c>
      <c r="C1133">
        <v>2.8999999999999998E-3</v>
      </c>
      <c r="D1133">
        <v>2.8999999999999998E-3</v>
      </c>
      <c r="E1133">
        <v>0.5</v>
      </c>
      <c r="F1133">
        <v>92370</v>
      </c>
      <c r="G1133">
        <v>267</v>
      </c>
      <c r="H1133">
        <v>92237</v>
      </c>
      <c r="I1133">
        <v>4416098</v>
      </c>
      <c r="J1133">
        <v>47.81</v>
      </c>
    </row>
    <row r="1134" spans="1:10" x14ac:dyDescent="0.45">
      <c r="A1134">
        <v>1943</v>
      </c>
      <c r="B1134">
        <v>20</v>
      </c>
      <c r="C1134">
        <v>3.2299999999999998E-3</v>
      </c>
      <c r="D1134">
        <v>3.2299999999999998E-3</v>
      </c>
      <c r="E1134">
        <v>0.5</v>
      </c>
      <c r="F1134">
        <v>92103</v>
      </c>
      <c r="G1134">
        <v>297</v>
      </c>
      <c r="H1134">
        <v>91954</v>
      </c>
      <c r="I1134">
        <v>4323862</v>
      </c>
      <c r="J1134">
        <v>46.95</v>
      </c>
    </row>
    <row r="1135" spans="1:10" x14ac:dyDescent="0.45">
      <c r="A1135">
        <v>1943</v>
      </c>
      <c r="B1135">
        <v>21</v>
      </c>
      <c r="C1135">
        <v>3.4299999999999999E-3</v>
      </c>
      <c r="D1135">
        <v>3.4199999999999999E-3</v>
      </c>
      <c r="E1135">
        <v>0.5</v>
      </c>
      <c r="F1135">
        <v>91806</v>
      </c>
      <c r="G1135">
        <v>314</v>
      </c>
      <c r="H1135">
        <v>91649</v>
      </c>
      <c r="I1135">
        <v>4231907</v>
      </c>
      <c r="J1135">
        <v>46.1</v>
      </c>
    </row>
    <row r="1136" spans="1:10" x14ac:dyDescent="0.45">
      <c r="A1136">
        <v>1943</v>
      </c>
      <c r="B1136">
        <v>22</v>
      </c>
      <c r="C1136">
        <v>3.5500000000000002E-3</v>
      </c>
      <c r="D1136">
        <v>3.5500000000000002E-3</v>
      </c>
      <c r="E1136">
        <v>0.5</v>
      </c>
      <c r="F1136">
        <v>91491</v>
      </c>
      <c r="G1136">
        <v>324</v>
      </c>
      <c r="H1136">
        <v>91329</v>
      </c>
      <c r="I1136">
        <v>4140259</v>
      </c>
      <c r="J1136">
        <v>45.25</v>
      </c>
    </row>
    <row r="1137" spans="1:10" x14ac:dyDescent="0.45">
      <c r="A1137">
        <v>1943</v>
      </c>
      <c r="B1137">
        <v>23</v>
      </c>
      <c r="C1137">
        <v>3.5699999999999998E-3</v>
      </c>
      <c r="D1137">
        <v>3.5599999999999998E-3</v>
      </c>
      <c r="E1137">
        <v>0.5</v>
      </c>
      <c r="F1137">
        <v>91167</v>
      </c>
      <c r="G1137">
        <v>325</v>
      </c>
      <c r="H1137">
        <v>91005</v>
      </c>
      <c r="I1137">
        <v>4048929</v>
      </c>
      <c r="J1137">
        <v>44.41</v>
      </c>
    </row>
    <row r="1138" spans="1:10" x14ac:dyDescent="0.45">
      <c r="A1138">
        <v>1943</v>
      </c>
      <c r="B1138">
        <v>24</v>
      </c>
      <c r="C1138">
        <v>3.4499999999999999E-3</v>
      </c>
      <c r="D1138">
        <v>3.4399999999999999E-3</v>
      </c>
      <c r="E1138">
        <v>0.5</v>
      </c>
      <c r="F1138">
        <v>90843</v>
      </c>
      <c r="G1138">
        <v>313</v>
      </c>
      <c r="H1138">
        <v>90686</v>
      </c>
      <c r="I1138">
        <v>3957924</v>
      </c>
      <c r="J1138">
        <v>43.57</v>
      </c>
    </row>
    <row r="1139" spans="1:10" x14ac:dyDescent="0.45">
      <c r="A1139">
        <v>1943</v>
      </c>
      <c r="B1139">
        <v>25</v>
      </c>
      <c r="C1139">
        <v>3.2299999999999998E-3</v>
      </c>
      <c r="D1139">
        <v>3.2200000000000002E-3</v>
      </c>
      <c r="E1139">
        <v>0.5</v>
      </c>
      <c r="F1139">
        <v>90530</v>
      </c>
      <c r="G1139">
        <v>292</v>
      </c>
      <c r="H1139">
        <v>90384</v>
      </c>
      <c r="I1139">
        <v>3867238</v>
      </c>
      <c r="J1139">
        <v>42.72</v>
      </c>
    </row>
    <row r="1140" spans="1:10" x14ac:dyDescent="0.45">
      <c r="A1140">
        <v>1943</v>
      </c>
      <c r="B1140">
        <v>26</v>
      </c>
      <c r="C1140">
        <v>3.0599999999999998E-3</v>
      </c>
      <c r="D1140">
        <v>3.0599999999999998E-3</v>
      </c>
      <c r="E1140">
        <v>0.5</v>
      </c>
      <c r="F1140">
        <v>90238</v>
      </c>
      <c r="G1140">
        <v>276</v>
      </c>
      <c r="H1140">
        <v>90100</v>
      </c>
      <c r="I1140">
        <v>3776854</v>
      </c>
      <c r="J1140">
        <v>41.85</v>
      </c>
    </row>
    <row r="1141" spans="1:10" x14ac:dyDescent="0.45">
      <c r="A1141">
        <v>1943</v>
      </c>
      <c r="B1141">
        <v>27</v>
      </c>
      <c r="C1141">
        <v>2.96E-3</v>
      </c>
      <c r="D1141">
        <v>2.96E-3</v>
      </c>
      <c r="E1141">
        <v>0.5</v>
      </c>
      <c r="F1141">
        <v>89962</v>
      </c>
      <c r="G1141">
        <v>266</v>
      </c>
      <c r="H1141">
        <v>89829</v>
      </c>
      <c r="I1141">
        <v>3686754</v>
      </c>
      <c r="J1141">
        <v>40.98</v>
      </c>
    </row>
    <row r="1142" spans="1:10" x14ac:dyDescent="0.45">
      <c r="A1142">
        <v>1943</v>
      </c>
      <c r="B1142">
        <v>28</v>
      </c>
      <c r="C1142">
        <v>2.9299999999999999E-3</v>
      </c>
      <c r="D1142">
        <v>2.9299999999999999E-3</v>
      </c>
      <c r="E1142">
        <v>0.5</v>
      </c>
      <c r="F1142">
        <v>89696</v>
      </c>
      <c r="G1142">
        <v>263</v>
      </c>
      <c r="H1142">
        <v>89565</v>
      </c>
      <c r="I1142">
        <v>3596925</v>
      </c>
      <c r="J1142">
        <v>40.1</v>
      </c>
    </row>
    <row r="1143" spans="1:10" x14ac:dyDescent="0.45">
      <c r="A1143">
        <v>1943</v>
      </c>
      <c r="B1143">
        <v>29</v>
      </c>
      <c r="C1143">
        <v>2.98E-3</v>
      </c>
      <c r="D1143">
        <v>2.97E-3</v>
      </c>
      <c r="E1143">
        <v>0.5</v>
      </c>
      <c r="F1143">
        <v>89433</v>
      </c>
      <c r="G1143">
        <v>266</v>
      </c>
      <c r="H1143">
        <v>89300</v>
      </c>
      <c r="I1143">
        <v>3507360</v>
      </c>
      <c r="J1143">
        <v>39.22</v>
      </c>
    </row>
    <row r="1144" spans="1:10" x14ac:dyDescent="0.45">
      <c r="A1144">
        <v>1943</v>
      </c>
      <c r="B1144">
        <v>30</v>
      </c>
      <c r="C1144">
        <v>3.1199999999999999E-3</v>
      </c>
      <c r="D1144">
        <v>3.1099999999999999E-3</v>
      </c>
      <c r="E1144">
        <v>0.5</v>
      </c>
      <c r="F1144">
        <v>89167</v>
      </c>
      <c r="G1144">
        <v>277</v>
      </c>
      <c r="H1144">
        <v>89029</v>
      </c>
      <c r="I1144">
        <v>3418060</v>
      </c>
      <c r="J1144">
        <v>38.33</v>
      </c>
    </row>
    <row r="1145" spans="1:10" x14ac:dyDescent="0.45">
      <c r="A1145">
        <v>1943</v>
      </c>
      <c r="B1145">
        <v>31</v>
      </c>
      <c r="C1145">
        <v>3.2799999999999999E-3</v>
      </c>
      <c r="D1145">
        <v>3.2699999999999999E-3</v>
      </c>
      <c r="E1145">
        <v>0.5</v>
      </c>
      <c r="F1145">
        <v>88890</v>
      </c>
      <c r="G1145">
        <v>291</v>
      </c>
      <c r="H1145">
        <v>88744</v>
      </c>
      <c r="I1145">
        <v>3329032</v>
      </c>
      <c r="J1145">
        <v>37.450000000000003</v>
      </c>
    </row>
    <row r="1146" spans="1:10" x14ac:dyDescent="0.45">
      <c r="A1146">
        <v>1943</v>
      </c>
      <c r="B1146">
        <v>32</v>
      </c>
      <c r="C1146">
        <v>3.47E-3</v>
      </c>
      <c r="D1146">
        <v>3.46E-3</v>
      </c>
      <c r="E1146">
        <v>0.5</v>
      </c>
      <c r="F1146">
        <v>88599</v>
      </c>
      <c r="G1146">
        <v>307</v>
      </c>
      <c r="H1146">
        <v>88445</v>
      </c>
      <c r="I1146">
        <v>3240287</v>
      </c>
      <c r="J1146">
        <v>36.57</v>
      </c>
    </row>
    <row r="1147" spans="1:10" x14ac:dyDescent="0.45">
      <c r="A1147">
        <v>1943</v>
      </c>
      <c r="B1147">
        <v>33</v>
      </c>
      <c r="C1147">
        <v>3.6700000000000001E-3</v>
      </c>
      <c r="D1147">
        <v>3.6600000000000001E-3</v>
      </c>
      <c r="E1147">
        <v>0.5</v>
      </c>
      <c r="F1147">
        <v>88292</v>
      </c>
      <c r="G1147">
        <v>324</v>
      </c>
      <c r="H1147">
        <v>88130</v>
      </c>
      <c r="I1147">
        <v>3151842</v>
      </c>
      <c r="J1147">
        <v>35.700000000000003</v>
      </c>
    </row>
    <row r="1148" spans="1:10" x14ac:dyDescent="0.45">
      <c r="A1148">
        <v>1943</v>
      </c>
      <c r="B1148">
        <v>34</v>
      </c>
      <c r="C1148">
        <v>3.8899999999999998E-3</v>
      </c>
      <c r="D1148">
        <v>3.8800000000000002E-3</v>
      </c>
      <c r="E1148">
        <v>0.5</v>
      </c>
      <c r="F1148">
        <v>87969</v>
      </c>
      <c r="G1148">
        <v>341</v>
      </c>
      <c r="H1148">
        <v>87798</v>
      </c>
      <c r="I1148">
        <v>3063712</v>
      </c>
      <c r="J1148">
        <v>34.83</v>
      </c>
    </row>
    <row r="1149" spans="1:10" x14ac:dyDescent="0.45">
      <c r="A1149">
        <v>1943</v>
      </c>
      <c r="B1149">
        <v>35</v>
      </c>
      <c r="C1149">
        <v>4.0899999999999999E-3</v>
      </c>
      <c r="D1149">
        <v>4.0899999999999999E-3</v>
      </c>
      <c r="E1149">
        <v>0.5</v>
      </c>
      <c r="F1149">
        <v>87627</v>
      </c>
      <c r="G1149">
        <v>358</v>
      </c>
      <c r="H1149">
        <v>87448</v>
      </c>
      <c r="I1149">
        <v>2975914</v>
      </c>
      <c r="J1149">
        <v>33.96</v>
      </c>
    </row>
    <row r="1150" spans="1:10" x14ac:dyDescent="0.45">
      <c r="A1150">
        <v>1943</v>
      </c>
      <c r="B1150">
        <v>36</v>
      </c>
      <c r="C1150">
        <v>4.3299999999999996E-3</v>
      </c>
      <c r="D1150">
        <v>4.3200000000000001E-3</v>
      </c>
      <c r="E1150">
        <v>0.5</v>
      </c>
      <c r="F1150">
        <v>87269</v>
      </c>
      <c r="G1150">
        <v>377</v>
      </c>
      <c r="H1150">
        <v>87081</v>
      </c>
      <c r="I1150">
        <v>2888466</v>
      </c>
      <c r="J1150">
        <v>33.1</v>
      </c>
    </row>
    <row r="1151" spans="1:10" x14ac:dyDescent="0.45">
      <c r="A1151">
        <v>1943</v>
      </c>
      <c r="B1151">
        <v>37</v>
      </c>
      <c r="C1151">
        <v>4.5900000000000003E-3</v>
      </c>
      <c r="D1151">
        <v>4.5799999999999999E-3</v>
      </c>
      <c r="E1151">
        <v>0.5</v>
      </c>
      <c r="F1151">
        <v>86892</v>
      </c>
      <c r="G1151">
        <v>398</v>
      </c>
      <c r="H1151">
        <v>86693</v>
      </c>
      <c r="I1151">
        <v>2801385</v>
      </c>
      <c r="J1151">
        <v>32.24</v>
      </c>
    </row>
    <row r="1152" spans="1:10" x14ac:dyDescent="0.45">
      <c r="A1152">
        <v>1943</v>
      </c>
      <c r="B1152">
        <v>38</v>
      </c>
      <c r="C1152">
        <v>4.8999999999999998E-3</v>
      </c>
      <c r="D1152">
        <v>4.8900000000000002E-3</v>
      </c>
      <c r="E1152">
        <v>0.5</v>
      </c>
      <c r="F1152">
        <v>86494</v>
      </c>
      <c r="G1152">
        <v>423</v>
      </c>
      <c r="H1152">
        <v>86283</v>
      </c>
      <c r="I1152">
        <v>2714692</v>
      </c>
      <c r="J1152">
        <v>31.39</v>
      </c>
    </row>
    <row r="1153" spans="1:10" x14ac:dyDescent="0.45">
      <c r="A1153">
        <v>1943</v>
      </c>
      <c r="B1153">
        <v>39</v>
      </c>
      <c r="C1153">
        <v>5.2500000000000003E-3</v>
      </c>
      <c r="D1153">
        <v>5.2300000000000003E-3</v>
      </c>
      <c r="E1153">
        <v>0.5</v>
      </c>
      <c r="F1153">
        <v>86071</v>
      </c>
      <c r="G1153">
        <v>450</v>
      </c>
      <c r="H1153">
        <v>85846</v>
      </c>
      <c r="I1153">
        <v>2628409</v>
      </c>
      <c r="J1153">
        <v>30.54</v>
      </c>
    </row>
    <row r="1154" spans="1:10" x14ac:dyDescent="0.45">
      <c r="A1154">
        <v>1943</v>
      </c>
      <c r="B1154">
        <v>40</v>
      </c>
      <c r="C1154">
        <v>5.64E-3</v>
      </c>
      <c r="D1154">
        <v>5.62E-3</v>
      </c>
      <c r="E1154">
        <v>0.5</v>
      </c>
      <c r="F1154">
        <v>85621</v>
      </c>
      <c r="G1154">
        <v>482</v>
      </c>
      <c r="H1154">
        <v>85380</v>
      </c>
      <c r="I1154">
        <v>2542562</v>
      </c>
      <c r="J1154">
        <v>29.7</v>
      </c>
    </row>
    <row r="1155" spans="1:10" x14ac:dyDescent="0.45">
      <c r="A1155">
        <v>1943</v>
      </c>
      <c r="B1155">
        <v>41</v>
      </c>
      <c r="C1155">
        <v>6.0600000000000003E-3</v>
      </c>
      <c r="D1155">
        <v>6.0400000000000002E-3</v>
      </c>
      <c r="E1155">
        <v>0.5</v>
      </c>
      <c r="F1155">
        <v>85139</v>
      </c>
      <c r="G1155">
        <v>514</v>
      </c>
      <c r="H1155">
        <v>84882</v>
      </c>
      <c r="I1155">
        <v>2457182</v>
      </c>
      <c r="J1155">
        <v>28.86</v>
      </c>
    </row>
    <row r="1156" spans="1:10" x14ac:dyDescent="0.45">
      <c r="A1156">
        <v>1943</v>
      </c>
      <c r="B1156">
        <v>42</v>
      </c>
      <c r="C1156">
        <v>6.5199999999999998E-3</v>
      </c>
      <c r="D1156">
        <v>6.4900000000000001E-3</v>
      </c>
      <c r="E1156">
        <v>0.5</v>
      </c>
      <c r="F1156">
        <v>84625</v>
      </c>
      <c r="G1156">
        <v>550</v>
      </c>
      <c r="H1156">
        <v>84350</v>
      </c>
      <c r="I1156">
        <v>2372300</v>
      </c>
      <c r="J1156">
        <v>28.03</v>
      </c>
    </row>
    <row r="1157" spans="1:10" x14ac:dyDescent="0.45">
      <c r="A1157">
        <v>1943</v>
      </c>
      <c r="B1157">
        <v>43</v>
      </c>
      <c r="C1157">
        <v>7.0200000000000002E-3</v>
      </c>
      <c r="D1157">
        <v>7.0000000000000001E-3</v>
      </c>
      <c r="E1157">
        <v>0.5</v>
      </c>
      <c r="F1157">
        <v>84076</v>
      </c>
      <c r="G1157">
        <v>589</v>
      </c>
      <c r="H1157">
        <v>83781</v>
      </c>
      <c r="I1157">
        <v>2287950</v>
      </c>
      <c r="J1157">
        <v>27.21</v>
      </c>
    </row>
    <row r="1158" spans="1:10" x14ac:dyDescent="0.45">
      <c r="A1158">
        <v>1943</v>
      </c>
      <c r="B1158">
        <v>44</v>
      </c>
      <c r="C1158">
        <v>7.6E-3</v>
      </c>
      <c r="D1158">
        <v>7.5700000000000003E-3</v>
      </c>
      <c r="E1158">
        <v>0.5</v>
      </c>
      <c r="F1158">
        <v>83487</v>
      </c>
      <c r="G1158">
        <v>632</v>
      </c>
      <c r="H1158">
        <v>83171</v>
      </c>
      <c r="I1158">
        <v>2204168</v>
      </c>
      <c r="J1158">
        <v>26.4</v>
      </c>
    </row>
    <row r="1159" spans="1:10" x14ac:dyDescent="0.45">
      <c r="A1159">
        <v>1943</v>
      </c>
      <c r="B1159">
        <v>45</v>
      </c>
      <c r="C1159">
        <v>8.2000000000000007E-3</v>
      </c>
      <c r="D1159">
        <v>8.1700000000000002E-3</v>
      </c>
      <c r="E1159">
        <v>0.5</v>
      </c>
      <c r="F1159">
        <v>82855</v>
      </c>
      <c r="G1159">
        <v>677</v>
      </c>
      <c r="H1159">
        <v>82516</v>
      </c>
      <c r="I1159">
        <v>2120997</v>
      </c>
      <c r="J1159">
        <v>25.6</v>
      </c>
    </row>
    <row r="1160" spans="1:10" x14ac:dyDescent="0.45">
      <c r="A1160">
        <v>1943</v>
      </c>
      <c r="B1160">
        <v>46</v>
      </c>
      <c r="C1160">
        <v>8.8699999999999994E-3</v>
      </c>
      <c r="D1160">
        <v>8.8299999999999993E-3</v>
      </c>
      <c r="E1160">
        <v>0.5</v>
      </c>
      <c r="F1160">
        <v>82178</v>
      </c>
      <c r="G1160">
        <v>726</v>
      </c>
      <c r="H1160">
        <v>81815</v>
      </c>
      <c r="I1160">
        <v>2038481</v>
      </c>
      <c r="J1160">
        <v>24.81</v>
      </c>
    </row>
    <row r="1161" spans="1:10" x14ac:dyDescent="0.45">
      <c r="A1161">
        <v>1943</v>
      </c>
      <c r="B1161">
        <v>47</v>
      </c>
      <c r="C1161">
        <v>9.6200000000000001E-3</v>
      </c>
      <c r="D1161">
        <v>9.58E-3</v>
      </c>
      <c r="E1161">
        <v>0.5</v>
      </c>
      <c r="F1161">
        <v>81452</v>
      </c>
      <c r="G1161">
        <v>780</v>
      </c>
      <c r="H1161">
        <v>81062</v>
      </c>
      <c r="I1161">
        <v>1956666</v>
      </c>
      <c r="J1161">
        <v>24.02</v>
      </c>
    </row>
    <row r="1162" spans="1:10" x14ac:dyDescent="0.45">
      <c r="A1162">
        <v>1943</v>
      </c>
      <c r="B1162">
        <v>48</v>
      </c>
      <c r="C1162">
        <v>1.0460000000000001E-2</v>
      </c>
      <c r="D1162">
        <v>1.04E-2</v>
      </c>
      <c r="E1162">
        <v>0.5</v>
      </c>
      <c r="F1162">
        <v>80672</v>
      </c>
      <c r="G1162">
        <v>839</v>
      </c>
      <c r="H1162">
        <v>80252</v>
      </c>
      <c r="I1162">
        <v>1875604</v>
      </c>
      <c r="J1162">
        <v>23.25</v>
      </c>
    </row>
    <row r="1163" spans="1:10" x14ac:dyDescent="0.45">
      <c r="A1163">
        <v>1943</v>
      </c>
      <c r="B1163">
        <v>49</v>
      </c>
      <c r="C1163">
        <v>1.1390000000000001E-2</v>
      </c>
      <c r="D1163">
        <v>1.133E-2</v>
      </c>
      <c r="E1163">
        <v>0.5</v>
      </c>
      <c r="F1163">
        <v>79833</v>
      </c>
      <c r="G1163">
        <v>904</v>
      </c>
      <c r="H1163">
        <v>79380</v>
      </c>
      <c r="I1163">
        <v>1795351</v>
      </c>
      <c r="J1163">
        <v>22.49</v>
      </c>
    </row>
    <row r="1164" spans="1:10" x14ac:dyDescent="0.45">
      <c r="A1164">
        <v>1943</v>
      </c>
      <c r="B1164">
        <v>50</v>
      </c>
      <c r="C1164">
        <v>1.256E-2</v>
      </c>
      <c r="D1164">
        <v>1.248E-2</v>
      </c>
      <c r="E1164">
        <v>0.5</v>
      </c>
      <c r="F1164">
        <v>78928</v>
      </c>
      <c r="G1164">
        <v>985</v>
      </c>
      <c r="H1164">
        <v>78436</v>
      </c>
      <c r="I1164">
        <v>1715971</v>
      </c>
      <c r="J1164">
        <v>21.74</v>
      </c>
    </row>
    <row r="1165" spans="1:10" x14ac:dyDescent="0.45">
      <c r="A1165">
        <v>1943</v>
      </c>
      <c r="B1165">
        <v>51</v>
      </c>
      <c r="C1165">
        <v>1.383E-2</v>
      </c>
      <c r="D1165">
        <v>1.374E-2</v>
      </c>
      <c r="E1165">
        <v>0.5</v>
      </c>
      <c r="F1165">
        <v>77943</v>
      </c>
      <c r="G1165">
        <v>1071</v>
      </c>
      <c r="H1165">
        <v>77408</v>
      </c>
      <c r="I1165">
        <v>1637535</v>
      </c>
      <c r="J1165">
        <v>21.01</v>
      </c>
    </row>
    <row r="1166" spans="1:10" x14ac:dyDescent="0.45">
      <c r="A1166">
        <v>1943</v>
      </c>
      <c r="B1166">
        <v>52</v>
      </c>
      <c r="C1166">
        <v>1.512E-2</v>
      </c>
      <c r="D1166">
        <v>1.5010000000000001E-2</v>
      </c>
      <c r="E1166">
        <v>0.5</v>
      </c>
      <c r="F1166">
        <v>76872</v>
      </c>
      <c r="G1166">
        <v>1154</v>
      </c>
      <c r="H1166">
        <v>76296</v>
      </c>
      <c r="I1166">
        <v>1560127</v>
      </c>
      <c r="J1166">
        <v>20.3</v>
      </c>
    </row>
    <row r="1167" spans="1:10" x14ac:dyDescent="0.45">
      <c r="A1167">
        <v>1943</v>
      </c>
      <c r="B1167">
        <v>53</v>
      </c>
      <c r="C1167">
        <v>1.636E-2</v>
      </c>
      <c r="D1167">
        <v>1.6219999999999998E-2</v>
      </c>
      <c r="E1167">
        <v>0.5</v>
      </c>
      <c r="F1167">
        <v>75719</v>
      </c>
      <c r="G1167">
        <v>1228</v>
      </c>
      <c r="H1167">
        <v>75105</v>
      </c>
      <c r="I1167">
        <v>1483832</v>
      </c>
      <c r="J1167">
        <v>19.600000000000001</v>
      </c>
    </row>
    <row r="1168" spans="1:10" x14ac:dyDescent="0.45">
      <c r="A1168">
        <v>1943</v>
      </c>
      <c r="B1168">
        <v>54</v>
      </c>
      <c r="C1168">
        <v>1.7559999999999999E-2</v>
      </c>
      <c r="D1168">
        <v>1.7409999999999998E-2</v>
      </c>
      <c r="E1168">
        <v>0.5</v>
      </c>
      <c r="F1168">
        <v>74490</v>
      </c>
      <c r="G1168">
        <v>1297</v>
      </c>
      <c r="H1168">
        <v>73842</v>
      </c>
      <c r="I1168">
        <v>1408727</v>
      </c>
      <c r="J1168">
        <v>18.91</v>
      </c>
    </row>
    <row r="1169" spans="1:10" x14ac:dyDescent="0.45">
      <c r="A1169">
        <v>1943</v>
      </c>
      <c r="B1169">
        <v>55</v>
      </c>
      <c r="C1169">
        <v>1.89E-2</v>
      </c>
      <c r="D1169">
        <v>1.873E-2</v>
      </c>
      <c r="E1169">
        <v>0.5</v>
      </c>
      <c r="F1169">
        <v>73194</v>
      </c>
      <c r="G1169">
        <v>1371</v>
      </c>
      <c r="H1169">
        <v>72508</v>
      </c>
      <c r="I1169">
        <v>1334885</v>
      </c>
      <c r="J1169">
        <v>18.239999999999998</v>
      </c>
    </row>
    <row r="1170" spans="1:10" x14ac:dyDescent="0.45">
      <c r="A1170">
        <v>1943</v>
      </c>
      <c r="B1170">
        <v>56</v>
      </c>
      <c r="C1170">
        <v>2.034E-2</v>
      </c>
      <c r="D1170">
        <v>2.0129999999999999E-2</v>
      </c>
      <c r="E1170">
        <v>0.5</v>
      </c>
      <c r="F1170">
        <v>71823</v>
      </c>
      <c r="G1170">
        <v>1446</v>
      </c>
      <c r="H1170">
        <v>71100</v>
      </c>
      <c r="I1170">
        <v>1262376</v>
      </c>
      <c r="J1170">
        <v>17.579999999999998</v>
      </c>
    </row>
    <row r="1171" spans="1:10" x14ac:dyDescent="0.45">
      <c r="A1171">
        <v>1943</v>
      </c>
      <c r="B1171">
        <v>57</v>
      </c>
      <c r="C1171">
        <v>2.1919999999999999E-2</v>
      </c>
      <c r="D1171">
        <v>2.1690000000000001E-2</v>
      </c>
      <c r="E1171">
        <v>0.5</v>
      </c>
      <c r="F1171">
        <v>70377</v>
      </c>
      <c r="G1171">
        <v>1526</v>
      </c>
      <c r="H1171">
        <v>69614</v>
      </c>
      <c r="I1171">
        <v>1191276</v>
      </c>
      <c r="J1171">
        <v>16.93</v>
      </c>
    </row>
    <row r="1172" spans="1:10" x14ac:dyDescent="0.45">
      <c r="A1172">
        <v>1943</v>
      </c>
      <c r="B1172">
        <v>58</v>
      </c>
      <c r="C1172">
        <v>2.366E-2</v>
      </c>
      <c r="D1172">
        <v>2.3380000000000001E-2</v>
      </c>
      <c r="E1172">
        <v>0.5</v>
      </c>
      <c r="F1172">
        <v>68851</v>
      </c>
      <c r="G1172">
        <v>1610</v>
      </c>
      <c r="H1172">
        <v>68046</v>
      </c>
      <c r="I1172">
        <v>1121662</v>
      </c>
      <c r="J1172">
        <v>16.29</v>
      </c>
    </row>
    <row r="1173" spans="1:10" x14ac:dyDescent="0.45">
      <c r="A1173">
        <v>1943</v>
      </c>
      <c r="B1173">
        <v>59</v>
      </c>
      <c r="C1173">
        <v>2.554E-2</v>
      </c>
      <c r="D1173">
        <v>2.5219999999999999E-2</v>
      </c>
      <c r="E1173">
        <v>0.5</v>
      </c>
      <c r="F1173">
        <v>67241</v>
      </c>
      <c r="G1173">
        <v>1696</v>
      </c>
      <c r="H1173">
        <v>66393</v>
      </c>
      <c r="I1173">
        <v>1053617</v>
      </c>
      <c r="J1173">
        <v>15.67</v>
      </c>
    </row>
    <row r="1174" spans="1:10" x14ac:dyDescent="0.45">
      <c r="A1174">
        <v>1943</v>
      </c>
      <c r="B1174">
        <v>60</v>
      </c>
      <c r="C1174">
        <v>2.7099999999999999E-2</v>
      </c>
      <c r="D1174">
        <v>2.674E-2</v>
      </c>
      <c r="E1174">
        <v>0.5</v>
      </c>
      <c r="F1174">
        <v>65545</v>
      </c>
      <c r="G1174">
        <v>1753</v>
      </c>
      <c r="H1174">
        <v>64669</v>
      </c>
      <c r="I1174">
        <v>987224</v>
      </c>
      <c r="J1174">
        <v>15.06</v>
      </c>
    </row>
    <row r="1175" spans="1:10" x14ac:dyDescent="0.45">
      <c r="A1175">
        <v>1943</v>
      </c>
      <c r="B1175">
        <v>61</v>
      </c>
      <c r="C1175">
        <v>2.8590000000000001E-2</v>
      </c>
      <c r="D1175">
        <v>2.818E-2</v>
      </c>
      <c r="E1175">
        <v>0.5</v>
      </c>
      <c r="F1175">
        <v>63793</v>
      </c>
      <c r="G1175">
        <v>1798</v>
      </c>
      <c r="H1175">
        <v>62894</v>
      </c>
      <c r="I1175">
        <v>922554</v>
      </c>
      <c r="J1175">
        <v>14.46</v>
      </c>
    </row>
    <row r="1176" spans="1:10" x14ac:dyDescent="0.45">
      <c r="A1176">
        <v>1943</v>
      </c>
      <c r="B1176">
        <v>62</v>
      </c>
      <c r="C1176">
        <v>3.0290000000000001E-2</v>
      </c>
      <c r="D1176">
        <v>2.9829999999999999E-2</v>
      </c>
      <c r="E1176">
        <v>0.5</v>
      </c>
      <c r="F1176">
        <v>61995</v>
      </c>
      <c r="G1176">
        <v>1850</v>
      </c>
      <c r="H1176">
        <v>61070</v>
      </c>
      <c r="I1176">
        <v>859661</v>
      </c>
      <c r="J1176">
        <v>13.87</v>
      </c>
    </row>
    <row r="1177" spans="1:10" x14ac:dyDescent="0.45">
      <c r="A1177">
        <v>1943</v>
      </c>
      <c r="B1177">
        <v>63</v>
      </c>
      <c r="C1177">
        <v>3.2340000000000001E-2</v>
      </c>
      <c r="D1177">
        <v>3.1829999999999997E-2</v>
      </c>
      <c r="E1177">
        <v>0.5</v>
      </c>
      <c r="F1177">
        <v>60145</v>
      </c>
      <c r="G1177">
        <v>1914</v>
      </c>
      <c r="H1177">
        <v>59188</v>
      </c>
      <c r="I1177">
        <v>798591</v>
      </c>
      <c r="J1177">
        <v>13.28</v>
      </c>
    </row>
    <row r="1178" spans="1:10" x14ac:dyDescent="0.45">
      <c r="A1178">
        <v>1943</v>
      </c>
      <c r="B1178">
        <v>64</v>
      </c>
      <c r="C1178">
        <v>3.4790000000000001E-2</v>
      </c>
      <c r="D1178">
        <v>3.4189999999999998E-2</v>
      </c>
      <c r="E1178">
        <v>0.5</v>
      </c>
      <c r="F1178">
        <v>58231</v>
      </c>
      <c r="G1178">
        <v>1991</v>
      </c>
      <c r="H1178">
        <v>57235</v>
      </c>
      <c r="I1178">
        <v>739403</v>
      </c>
      <c r="J1178">
        <v>12.7</v>
      </c>
    </row>
    <row r="1179" spans="1:10" x14ac:dyDescent="0.45">
      <c r="A1179">
        <v>1943</v>
      </c>
      <c r="B1179">
        <v>65</v>
      </c>
      <c r="C1179">
        <v>3.7569999999999999E-2</v>
      </c>
      <c r="D1179">
        <v>3.6880000000000003E-2</v>
      </c>
      <c r="E1179">
        <v>0.5</v>
      </c>
      <c r="F1179">
        <v>56240</v>
      </c>
      <c r="G1179">
        <v>2074</v>
      </c>
      <c r="H1179">
        <v>55203</v>
      </c>
      <c r="I1179">
        <v>682167</v>
      </c>
      <c r="J1179">
        <v>12.13</v>
      </c>
    </row>
    <row r="1180" spans="1:10" x14ac:dyDescent="0.45">
      <c r="A1180">
        <v>1943</v>
      </c>
      <c r="B1180">
        <v>66</v>
      </c>
      <c r="C1180">
        <v>4.0579999999999998E-2</v>
      </c>
      <c r="D1180">
        <v>3.977E-2</v>
      </c>
      <c r="E1180">
        <v>0.5</v>
      </c>
      <c r="F1180">
        <v>54166</v>
      </c>
      <c r="G1180">
        <v>2154</v>
      </c>
      <c r="H1180">
        <v>53089</v>
      </c>
      <c r="I1180">
        <v>626965</v>
      </c>
      <c r="J1180">
        <v>11.57</v>
      </c>
    </row>
    <row r="1181" spans="1:10" x14ac:dyDescent="0.45">
      <c r="A1181">
        <v>1943</v>
      </c>
      <c r="B1181">
        <v>67</v>
      </c>
      <c r="C1181">
        <v>4.3700000000000003E-2</v>
      </c>
      <c r="D1181">
        <v>4.2770000000000002E-2</v>
      </c>
      <c r="E1181">
        <v>0.5</v>
      </c>
      <c r="F1181">
        <v>52011</v>
      </c>
      <c r="G1181">
        <v>2224</v>
      </c>
      <c r="H1181">
        <v>50899</v>
      </c>
      <c r="I1181">
        <v>573876</v>
      </c>
      <c r="J1181">
        <v>11.03</v>
      </c>
    </row>
    <row r="1182" spans="1:10" x14ac:dyDescent="0.45">
      <c r="A1182">
        <v>1943</v>
      </c>
      <c r="B1182">
        <v>68</v>
      </c>
      <c r="C1182">
        <v>4.6989999999999997E-2</v>
      </c>
      <c r="D1182">
        <v>4.5909999999999999E-2</v>
      </c>
      <c r="E1182">
        <v>0.5</v>
      </c>
      <c r="F1182">
        <v>49787</v>
      </c>
      <c r="G1182">
        <v>2286</v>
      </c>
      <c r="H1182">
        <v>48644</v>
      </c>
      <c r="I1182">
        <v>522977</v>
      </c>
      <c r="J1182">
        <v>10.5</v>
      </c>
    </row>
    <row r="1183" spans="1:10" x14ac:dyDescent="0.45">
      <c r="A1183">
        <v>1943</v>
      </c>
      <c r="B1183">
        <v>69</v>
      </c>
      <c r="C1183">
        <v>5.0590000000000003E-2</v>
      </c>
      <c r="D1183">
        <v>4.9340000000000002E-2</v>
      </c>
      <c r="E1183">
        <v>0.5</v>
      </c>
      <c r="F1183">
        <v>47501</v>
      </c>
      <c r="G1183">
        <v>2344</v>
      </c>
      <c r="H1183">
        <v>46329</v>
      </c>
      <c r="I1183">
        <v>474333</v>
      </c>
      <c r="J1183">
        <v>9.99</v>
      </c>
    </row>
    <row r="1184" spans="1:10" x14ac:dyDescent="0.45">
      <c r="A1184">
        <v>1943</v>
      </c>
      <c r="B1184">
        <v>70</v>
      </c>
      <c r="C1184">
        <v>5.534E-2</v>
      </c>
      <c r="D1184">
        <v>5.3850000000000002E-2</v>
      </c>
      <c r="E1184">
        <v>0.5</v>
      </c>
      <c r="F1184">
        <v>45158</v>
      </c>
      <c r="G1184">
        <v>2432</v>
      </c>
      <c r="H1184">
        <v>43942</v>
      </c>
      <c r="I1184">
        <v>428003</v>
      </c>
      <c r="J1184">
        <v>9.48</v>
      </c>
    </row>
    <row r="1185" spans="1:10" x14ac:dyDescent="0.45">
      <c r="A1185">
        <v>1943</v>
      </c>
      <c r="B1185">
        <v>71</v>
      </c>
      <c r="C1185">
        <v>6.1129999999999997E-2</v>
      </c>
      <c r="D1185">
        <v>5.9319999999999998E-2</v>
      </c>
      <c r="E1185">
        <v>0.5</v>
      </c>
      <c r="F1185">
        <v>42726</v>
      </c>
      <c r="G1185">
        <v>2534</v>
      </c>
      <c r="H1185">
        <v>41459</v>
      </c>
      <c r="I1185">
        <v>384062</v>
      </c>
      <c r="J1185">
        <v>8.99</v>
      </c>
    </row>
    <row r="1186" spans="1:10" x14ac:dyDescent="0.45">
      <c r="A1186">
        <v>1943</v>
      </c>
      <c r="B1186">
        <v>72</v>
      </c>
      <c r="C1186">
        <v>6.7290000000000003E-2</v>
      </c>
      <c r="D1186">
        <v>6.5100000000000005E-2</v>
      </c>
      <c r="E1186">
        <v>0.5</v>
      </c>
      <c r="F1186">
        <v>40191</v>
      </c>
      <c r="G1186">
        <v>2616</v>
      </c>
      <c r="H1186">
        <v>38883</v>
      </c>
      <c r="I1186">
        <v>342603</v>
      </c>
      <c r="J1186">
        <v>8.52</v>
      </c>
    </row>
    <row r="1187" spans="1:10" x14ac:dyDescent="0.45">
      <c r="A1187">
        <v>1943</v>
      </c>
      <c r="B1187">
        <v>73</v>
      </c>
      <c r="C1187">
        <v>7.3469999999999994E-2</v>
      </c>
      <c r="D1187">
        <v>7.0870000000000002E-2</v>
      </c>
      <c r="E1187">
        <v>0.5</v>
      </c>
      <c r="F1187">
        <v>37575</v>
      </c>
      <c r="G1187">
        <v>2663</v>
      </c>
      <c r="H1187">
        <v>36244</v>
      </c>
      <c r="I1187">
        <v>303720</v>
      </c>
      <c r="J1187">
        <v>8.08</v>
      </c>
    </row>
    <row r="1188" spans="1:10" x14ac:dyDescent="0.45">
      <c r="A1188">
        <v>1943</v>
      </c>
      <c r="B1188">
        <v>74</v>
      </c>
      <c r="C1188">
        <v>7.9339999999999994E-2</v>
      </c>
      <c r="D1188">
        <v>7.6310000000000003E-2</v>
      </c>
      <c r="E1188">
        <v>0.5</v>
      </c>
      <c r="F1188">
        <v>34912</v>
      </c>
      <c r="G1188">
        <v>2664</v>
      </c>
      <c r="H1188">
        <v>33580</v>
      </c>
      <c r="I1188">
        <v>267476</v>
      </c>
      <c r="J1188">
        <v>7.66</v>
      </c>
    </row>
    <row r="1189" spans="1:10" x14ac:dyDescent="0.45">
      <c r="A1189">
        <v>1943</v>
      </c>
      <c r="B1189">
        <v>75</v>
      </c>
      <c r="C1189">
        <v>8.5089999999999999E-2</v>
      </c>
      <c r="D1189">
        <v>8.1619999999999998E-2</v>
      </c>
      <c r="E1189">
        <v>0.5</v>
      </c>
      <c r="F1189">
        <v>32248</v>
      </c>
      <c r="G1189">
        <v>2632</v>
      </c>
      <c r="H1189">
        <v>30932</v>
      </c>
      <c r="I1189">
        <v>233896</v>
      </c>
      <c r="J1189">
        <v>7.25</v>
      </c>
    </row>
    <row r="1190" spans="1:10" x14ac:dyDescent="0.45">
      <c r="A1190">
        <v>1943</v>
      </c>
      <c r="B1190">
        <v>76</v>
      </c>
      <c r="C1190">
        <v>9.1069999999999998E-2</v>
      </c>
      <c r="D1190">
        <v>8.7099999999999997E-2</v>
      </c>
      <c r="E1190">
        <v>0.5</v>
      </c>
      <c r="F1190">
        <v>29616</v>
      </c>
      <c r="G1190">
        <v>2580</v>
      </c>
      <c r="H1190">
        <v>28326</v>
      </c>
      <c r="I1190">
        <v>202964</v>
      </c>
      <c r="J1190">
        <v>6.85</v>
      </c>
    </row>
    <row r="1191" spans="1:10" x14ac:dyDescent="0.45">
      <c r="A1191">
        <v>1943</v>
      </c>
      <c r="B1191">
        <v>77</v>
      </c>
      <c r="C1191">
        <v>9.8830000000000001E-2</v>
      </c>
      <c r="D1191">
        <v>9.4170000000000004E-2</v>
      </c>
      <c r="E1191">
        <v>0.5</v>
      </c>
      <c r="F1191">
        <v>27036</v>
      </c>
      <c r="G1191">
        <v>2546</v>
      </c>
      <c r="H1191">
        <v>25763</v>
      </c>
      <c r="I1191">
        <v>174638</v>
      </c>
      <c r="J1191">
        <v>6.46</v>
      </c>
    </row>
    <row r="1192" spans="1:10" x14ac:dyDescent="0.45">
      <c r="A1192">
        <v>1943</v>
      </c>
      <c r="B1192">
        <v>78</v>
      </c>
      <c r="C1192">
        <v>0.10979999999999999</v>
      </c>
      <c r="D1192">
        <v>0.10408000000000001</v>
      </c>
      <c r="E1192">
        <v>0.5</v>
      </c>
      <c r="F1192">
        <v>24490</v>
      </c>
      <c r="G1192">
        <v>2549</v>
      </c>
      <c r="H1192">
        <v>23216</v>
      </c>
      <c r="I1192">
        <v>148874</v>
      </c>
      <c r="J1192">
        <v>6.08</v>
      </c>
    </row>
    <row r="1193" spans="1:10" x14ac:dyDescent="0.45">
      <c r="A1193">
        <v>1943</v>
      </c>
      <c r="B1193">
        <v>79</v>
      </c>
      <c r="C1193">
        <v>0.12322</v>
      </c>
      <c r="D1193">
        <v>0.11607000000000001</v>
      </c>
      <c r="E1193">
        <v>0.5</v>
      </c>
      <c r="F1193">
        <v>21941</v>
      </c>
      <c r="G1193">
        <v>2547</v>
      </c>
      <c r="H1193">
        <v>20668</v>
      </c>
      <c r="I1193">
        <v>125659</v>
      </c>
      <c r="J1193">
        <v>5.73</v>
      </c>
    </row>
    <row r="1194" spans="1:10" x14ac:dyDescent="0.45">
      <c r="A1194">
        <v>1943</v>
      </c>
      <c r="B1194">
        <v>80</v>
      </c>
      <c r="C1194">
        <v>0.13141</v>
      </c>
      <c r="D1194">
        <v>0.12331</v>
      </c>
      <c r="E1194">
        <v>0.5</v>
      </c>
      <c r="F1194">
        <v>19395</v>
      </c>
      <c r="G1194">
        <v>2392</v>
      </c>
      <c r="H1194">
        <v>18199</v>
      </c>
      <c r="I1194">
        <v>104991</v>
      </c>
      <c r="J1194">
        <v>5.41</v>
      </c>
    </row>
    <row r="1195" spans="1:10" x14ac:dyDescent="0.45">
      <c r="A1195">
        <v>1943</v>
      </c>
      <c r="B1195">
        <v>81</v>
      </c>
      <c r="C1195">
        <v>0.14268</v>
      </c>
      <c r="D1195">
        <v>0.13317999999999999</v>
      </c>
      <c r="E1195">
        <v>0.5</v>
      </c>
      <c r="F1195">
        <v>17003</v>
      </c>
      <c r="G1195">
        <v>2265</v>
      </c>
      <c r="H1195">
        <v>15871</v>
      </c>
      <c r="I1195">
        <v>86792</v>
      </c>
      <c r="J1195">
        <v>5.0999999999999996</v>
      </c>
    </row>
    <row r="1196" spans="1:10" x14ac:dyDescent="0.45">
      <c r="A1196">
        <v>1943</v>
      </c>
      <c r="B1196">
        <v>82</v>
      </c>
      <c r="C1196">
        <v>0.15440999999999999</v>
      </c>
      <c r="D1196">
        <v>0.14335000000000001</v>
      </c>
      <c r="E1196">
        <v>0.5</v>
      </c>
      <c r="F1196">
        <v>14739</v>
      </c>
      <c r="G1196">
        <v>2113</v>
      </c>
      <c r="H1196">
        <v>13682</v>
      </c>
      <c r="I1196">
        <v>70921</v>
      </c>
      <c r="J1196">
        <v>4.8099999999999996</v>
      </c>
    </row>
    <row r="1197" spans="1:10" x14ac:dyDescent="0.45">
      <c r="A1197">
        <v>1943</v>
      </c>
      <c r="B1197">
        <v>83</v>
      </c>
      <c r="C1197">
        <v>0.16808999999999999</v>
      </c>
      <c r="D1197">
        <v>0.15504999999999999</v>
      </c>
      <c r="E1197">
        <v>0.5</v>
      </c>
      <c r="F1197">
        <v>12626</v>
      </c>
      <c r="G1197">
        <v>1958</v>
      </c>
      <c r="H1197">
        <v>11647</v>
      </c>
      <c r="I1197">
        <v>57239</v>
      </c>
      <c r="J1197">
        <v>4.53</v>
      </c>
    </row>
    <row r="1198" spans="1:10" x14ac:dyDescent="0.45">
      <c r="A1198">
        <v>1943</v>
      </c>
      <c r="B1198">
        <v>84</v>
      </c>
      <c r="C1198">
        <v>0.18329000000000001</v>
      </c>
      <c r="D1198">
        <v>0.16789999999999999</v>
      </c>
      <c r="E1198">
        <v>0.5</v>
      </c>
      <c r="F1198">
        <v>10668</v>
      </c>
      <c r="G1198">
        <v>1791</v>
      </c>
      <c r="H1198">
        <v>9773</v>
      </c>
      <c r="I1198">
        <v>45592</v>
      </c>
      <c r="J1198">
        <v>4.2699999999999996</v>
      </c>
    </row>
    <row r="1199" spans="1:10" x14ac:dyDescent="0.45">
      <c r="A1199">
        <v>1943</v>
      </c>
      <c r="B1199">
        <v>85</v>
      </c>
      <c r="C1199">
        <v>0.19747999999999999</v>
      </c>
      <c r="D1199">
        <v>0.17973</v>
      </c>
      <c r="E1199">
        <v>0.5</v>
      </c>
      <c r="F1199">
        <v>8877</v>
      </c>
      <c r="G1199">
        <v>1595</v>
      </c>
      <c r="H1199">
        <v>8079</v>
      </c>
      <c r="I1199">
        <v>35819</v>
      </c>
      <c r="J1199">
        <v>4.04</v>
      </c>
    </row>
    <row r="1200" spans="1:10" x14ac:dyDescent="0.45">
      <c r="A1200">
        <v>1943</v>
      </c>
      <c r="B1200">
        <v>86</v>
      </c>
      <c r="C1200">
        <v>0.21232000000000001</v>
      </c>
      <c r="D1200">
        <v>0.19195000000000001</v>
      </c>
      <c r="E1200">
        <v>0.5</v>
      </c>
      <c r="F1200">
        <v>7282</v>
      </c>
      <c r="G1200">
        <v>1398</v>
      </c>
      <c r="H1200">
        <v>6583</v>
      </c>
      <c r="I1200">
        <v>27740</v>
      </c>
      <c r="J1200">
        <v>3.81</v>
      </c>
    </row>
    <row r="1201" spans="1:10" x14ac:dyDescent="0.45">
      <c r="A1201">
        <v>1943</v>
      </c>
      <c r="B1201">
        <v>87</v>
      </c>
      <c r="C1201">
        <v>0.22961000000000001</v>
      </c>
      <c r="D1201">
        <v>0.20596999999999999</v>
      </c>
      <c r="E1201">
        <v>0.5</v>
      </c>
      <c r="F1201">
        <v>5884</v>
      </c>
      <c r="G1201">
        <v>1212</v>
      </c>
      <c r="H1201">
        <v>5278</v>
      </c>
      <c r="I1201">
        <v>21157</v>
      </c>
      <c r="J1201">
        <v>3.6</v>
      </c>
    </row>
    <row r="1202" spans="1:10" x14ac:dyDescent="0.45">
      <c r="A1202">
        <v>1943</v>
      </c>
      <c r="B1202">
        <v>88</v>
      </c>
      <c r="C1202">
        <v>0.24987999999999999</v>
      </c>
      <c r="D1202">
        <v>0.22212999999999999</v>
      </c>
      <c r="E1202">
        <v>0.5</v>
      </c>
      <c r="F1202">
        <v>4672</v>
      </c>
      <c r="G1202">
        <v>1038</v>
      </c>
      <c r="H1202">
        <v>4153</v>
      </c>
      <c r="I1202">
        <v>15879</v>
      </c>
      <c r="J1202">
        <v>3.4</v>
      </c>
    </row>
    <row r="1203" spans="1:10" x14ac:dyDescent="0.45">
      <c r="A1203">
        <v>1943</v>
      </c>
      <c r="B1203">
        <v>89</v>
      </c>
      <c r="C1203">
        <v>0.27235999999999999</v>
      </c>
      <c r="D1203">
        <v>0.23971999999999999</v>
      </c>
      <c r="E1203">
        <v>0.5</v>
      </c>
      <c r="F1203">
        <v>3634</v>
      </c>
      <c r="G1203">
        <v>871</v>
      </c>
      <c r="H1203">
        <v>3199</v>
      </c>
      <c r="I1203">
        <v>11726</v>
      </c>
      <c r="J1203">
        <v>3.23</v>
      </c>
    </row>
    <row r="1204" spans="1:10" x14ac:dyDescent="0.45">
      <c r="A1204">
        <v>1943</v>
      </c>
      <c r="B1204">
        <v>90</v>
      </c>
      <c r="C1204">
        <v>0.29414000000000001</v>
      </c>
      <c r="D1204">
        <v>0.25642999999999999</v>
      </c>
      <c r="E1204">
        <v>0.5</v>
      </c>
      <c r="F1204">
        <v>2763</v>
      </c>
      <c r="G1204">
        <v>709</v>
      </c>
      <c r="H1204">
        <v>2409</v>
      </c>
      <c r="I1204">
        <v>8528</v>
      </c>
      <c r="J1204">
        <v>3.09</v>
      </c>
    </row>
    <row r="1205" spans="1:10" x14ac:dyDescent="0.45">
      <c r="A1205">
        <v>1943</v>
      </c>
      <c r="B1205">
        <v>91</v>
      </c>
      <c r="C1205">
        <v>0.31115999999999999</v>
      </c>
      <c r="D1205">
        <v>0.26926</v>
      </c>
      <c r="E1205">
        <v>0.5</v>
      </c>
      <c r="F1205">
        <v>2055</v>
      </c>
      <c r="G1205">
        <v>553</v>
      </c>
      <c r="H1205">
        <v>1778</v>
      </c>
      <c r="I1205">
        <v>6119</v>
      </c>
      <c r="J1205">
        <v>2.98</v>
      </c>
    </row>
    <row r="1206" spans="1:10" x14ac:dyDescent="0.45">
      <c r="A1206">
        <v>1943</v>
      </c>
      <c r="B1206">
        <v>92</v>
      </c>
      <c r="C1206">
        <v>0.31803999999999999</v>
      </c>
      <c r="D1206">
        <v>0.27439999999999998</v>
      </c>
      <c r="E1206">
        <v>0.5</v>
      </c>
      <c r="F1206">
        <v>1501</v>
      </c>
      <c r="G1206">
        <v>412</v>
      </c>
      <c r="H1206">
        <v>1295</v>
      </c>
      <c r="I1206">
        <v>4341</v>
      </c>
      <c r="J1206">
        <v>2.89</v>
      </c>
    </row>
    <row r="1207" spans="1:10" x14ac:dyDescent="0.45">
      <c r="A1207">
        <v>1943</v>
      </c>
      <c r="B1207">
        <v>93</v>
      </c>
      <c r="C1207">
        <v>0.31578000000000001</v>
      </c>
      <c r="D1207">
        <v>0.27272000000000002</v>
      </c>
      <c r="E1207">
        <v>0.5</v>
      </c>
      <c r="F1207">
        <v>1089</v>
      </c>
      <c r="G1207">
        <v>297</v>
      </c>
      <c r="H1207">
        <v>941</v>
      </c>
      <c r="I1207">
        <v>3046</v>
      </c>
      <c r="J1207">
        <v>2.8</v>
      </c>
    </row>
    <row r="1208" spans="1:10" x14ac:dyDescent="0.45">
      <c r="A1208">
        <v>1943</v>
      </c>
      <c r="B1208">
        <v>94</v>
      </c>
      <c r="C1208">
        <v>0.31297999999999998</v>
      </c>
      <c r="D1208">
        <v>0.27062999999999998</v>
      </c>
      <c r="E1208">
        <v>0.5</v>
      </c>
      <c r="F1208">
        <v>792</v>
      </c>
      <c r="G1208">
        <v>214</v>
      </c>
      <c r="H1208">
        <v>685</v>
      </c>
      <c r="I1208">
        <v>2105</v>
      </c>
      <c r="J1208">
        <v>2.66</v>
      </c>
    </row>
    <row r="1209" spans="1:10" x14ac:dyDescent="0.45">
      <c r="A1209">
        <v>1943</v>
      </c>
      <c r="B1209">
        <v>95</v>
      </c>
      <c r="C1209">
        <v>0.36982999999999999</v>
      </c>
      <c r="D1209">
        <v>0.31211</v>
      </c>
      <c r="E1209">
        <v>0.5</v>
      </c>
      <c r="F1209">
        <v>578</v>
      </c>
      <c r="G1209">
        <v>180</v>
      </c>
      <c r="H1209">
        <v>488</v>
      </c>
      <c r="I1209">
        <v>1420</v>
      </c>
      <c r="J1209">
        <v>2.46</v>
      </c>
    </row>
    <row r="1210" spans="1:10" x14ac:dyDescent="0.45">
      <c r="A1210">
        <v>1943</v>
      </c>
      <c r="B1210">
        <v>96</v>
      </c>
      <c r="C1210">
        <v>0.39073000000000002</v>
      </c>
      <c r="D1210">
        <v>0.32686999999999999</v>
      </c>
      <c r="E1210">
        <v>0.5</v>
      </c>
      <c r="F1210">
        <v>397</v>
      </c>
      <c r="G1210">
        <v>130</v>
      </c>
      <c r="H1210">
        <v>333</v>
      </c>
      <c r="I1210">
        <v>932</v>
      </c>
      <c r="J1210">
        <v>2.34</v>
      </c>
    </row>
    <row r="1211" spans="1:10" x14ac:dyDescent="0.45">
      <c r="A1211">
        <v>1943</v>
      </c>
      <c r="B1211">
        <v>97</v>
      </c>
      <c r="C1211">
        <v>0.41204000000000002</v>
      </c>
      <c r="D1211">
        <v>0.34165000000000001</v>
      </c>
      <c r="E1211">
        <v>0.5</v>
      </c>
      <c r="F1211">
        <v>268</v>
      </c>
      <c r="G1211">
        <v>91</v>
      </c>
      <c r="H1211">
        <v>222</v>
      </c>
      <c r="I1211">
        <v>599</v>
      </c>
      <c r="J1211">
        <v>2.2400000000000002</v>
      </c>
    </row>
    <row r="1212" spans="1:10" x14ac:dyDescent="0.45">
      <c r="A1212">
        <v>1943</v>
      </c>
      <c r="B1212">
        <v>98</v>
      </c>
      <c r="C1212">
        <v>0.43369000000000002</v>
      </c>
      <c r="D1212">
        <v>0.35639999999999999</v>
      </c>
      <c r="E1212">
        <v>0.5</v>
      </c>
      <c r="F1212">
        <v>176</v>
      </c>
      <c r="G1212">
        <v>63</v>
      </c>
      <c r="H1212">
        <v>145</v>
      </c>
      <c r="I1212">
        <v>378</v>
      </c>
      <c r="J1212">
        <v>2.14</v>
      </c>
    </row>
    <row r="1213" spans="1:10" x14ac:dyDescent="0.45">
      <c r="A1213">
        <v>1943</v>
      </c>
      <c r="B1213">
        <v>99</v>
      </c>
      <c r="C1213">
        <v>0.45558999999999999</v>
      </c>
      <c r="D1213">
        <v>0.37106</v>
      </c>
      <c r="E1213">
        <v>0.5</v>
      </c>
      <c r="F1213">
        <v>113</v>
      </c>
      <c r="G1213">
        <v>42</v>
      </c>
      <c r="H1213">
        <v>92</v>
      </c>
      <c r="I1213">
        <v>233</v>
      </c>
      <c r="J1213">
        <v>2.0499999999999998</v>
      </c>
    </row>
    <row r="1214" spans="1:10" x14ac:dyDescent="0.45">
      <c r="A1214">
        <v>1943</v>
      </c>
      <c r="B1214">
        <v>100</v>
      </c>
      <c r="C1214">
        <v>0.47766999999999998</v>
      </c>
      <c r="D1214">
        <v>0.38557999999999998</v>
      </c>
      <c r="E1214">
        <v>0.5</v>
      </c>
      <c r="F1214">
        <v>71</v>
      </c>
      <c r="G1214">
        <v>27</v>
      </c>
      <c r="H1214">
        <v>58</v>
      </c>
      <c r="I1214">
        <v>141</v>
      </c>
      <c r="J1214">
        <v>1.97</v>
      </c>
    </row>
    <row r="1215" spans="1:10" x14ac:dyDescent="0.45">
      <c r="A1215">
        <v>1943</v>
      </c>
      <c r="B1215">
        <v>101</v>
      </c>
      <c r="C1215">
        <v>0.49983</v>
      </c>
      <c r="D1215">
        <v>0.39989000000000002</v>
      </c>
      <c r="E1215">
        <v>0.5</v>
      </c>
      <c r="F1215">
        <v>44</v>
      </c>
      <c r="G1215">
        <v>18</v>
      </c>
      <c r="H1215">
        <v>35</v>
      </c>
      <c r="I1215">
        <v>83</v>
      </c>
      <c r="J1215">
        <v>1.89</v>
      </c>
    </row>
    <row r="1216" spans="1:10" x14ac:dyDescent="0.45">
      <c r="A1216">
        <v>1943</v>
      </c>
      <c r="B1216">
        <v>102</v>
      </c>
      <c r="C1216">
        <v>0.52198999999999995</v>
      </c>
      <c r="D1216">
        <v>0.41394999999999998</v>
      </c>
      <c r="E1216">
        <v>0.5</v>
      </c>
      <c r="F1216">
        <v>26</v>
      </c>
      <c r="G1216">
        <v>11</v>
      </c>
      <c r="H1216">
        <v>21</v>
      </c>
      <c r="I1216">
        <v>48</v>
      </c>
      <c r="J1216">
        <v>1.82</v>
      </c>
    </row>
    <row r="1217" spans="1:10" x14ac:dyDescent="0.45">
      <c r="A1217">
        <v>1943</v>
      </c>
      <c r="B1217">
        <v>103</v>
      </c>
      <c r="C1217">
        <v>0.54407000000000005</v>
      </c>
      <c r="D1217">
        <v>0.42771999999999999</v>
      </c>
      <c r="E1217">
        <v>0.5</v>
      </c>
      <c r="F1217">
        <v>15</v>
      </c>
      <c r="G1217">
        <v>7</v>
      </c>
      <c r="H1217">
        <v>12</v>
      </c>
      <c r="I1217">
        <v>27</v>
      </c>
      <c r="J1217">
        <v>1.76</v>
      </c>
    </row>
    <row r="1218" spans="1:10" x14ac:dyDescent="0.45">
      <c r="A1218">
        <v>1943</v>
      </c>
      <c r="B1218">
        <v>104</v>
      </c>
      <c r="C1218">
        <v>0.56598000000000004</v>
      </c>
      <c r="D1218">
        <v>0.44113999999999998</v>
      </c>
      <c r="E1218">
        <v>0.5</v>
      </c>
      <c r="F1218">
        <v>9</v>
      </c>
      <c r="G1218">
        <v>4</v>
      </c>
      <c r="H1218">
        <v>7</v>
      </c>
      <c r="I1218">
        <v>15</v>
      </c>
      <c r="J1218">
        <v>1.7</v>
      </c>
    </row>
    <row r="1219" spans="1:10" x14ac:dyDescent="0.45">
      <c r="A1219">
        <v>1943</v>
      </c>
      <c r="B1219">
        <v>105</v>
      </c>
      <c r="C1219">
        <v>0.58762999999999999</v>
      </c>
      <c r="D1219">
        <v>0.45417999999999997</v>
      </c>
      <c r="E1219">
        <v>0.5</v>
      </c>
      <c r="F1219">
        <v>5</v>
      </c>
      <c r="G1219">
        <v>2</v>
      </c>
      <c r="H1219">
        <v>4</v>
      </c>
      <c r="I1219">
        <v>8</v>
      </c>
      <c r="J1219">
        <v>1.64</v>
      </c>
    </row>
    <row r="1220" spans="1:10" x14ac:dyDescent="0.45">
      <c r="A1220">
        <v>1943</v>
      </c>
      <c r="B1220">
        <v>106</v>
      </c>
      <c r="C1220">
        <v>0.60894000000000004</v>
      </c>
      <c r="D1220">
        <v>0.46681</v>
      </c>
      <c r="E1220">
        <v>0.5</v>
      </c>
      <c r="F1220">
        <v>3</v>
      </c>
      <c r="G1220">
        <v>1</v>
      </c>
      <c r="H1220">
        <v>2</v>
      </c>
      <c r="I1220">
        <v>4</v>
      </c>
      <c r="J1220">
        <v>1.59</v>
      </c>
    </row>
    <row r="1221" spans="1:10" x14ac:dyDescent="0.45">
      <c r="A1221">
        <v>1943</v>
      </c>
      <c r="B1221">
        <v>107</v>
      </c>
      <c r="C1221">
        <v>0.62985000000000002</v>
      </c>
      <c r="D1221">
        <v>0.47899999999999998</v>
      </c>
      <c r="E1221">
        <v>0.5</v>
      </c>
      <c r="F1221">
        <v>1</v>
      </c>
      <c r="G1221">
        <v>1</v>
      </c>
      <c r="H1221">
        <v>1</v>
      </c>
      <c r="I1221">
        <v>2</v>
      </c>
      <c r="J1221">
        <v>1.54</v>
      </c>
    </row>
    <row r="1222" spans="1:10" x14ac:dyDescent="0.45">
      <c r="A1222">
        <v>1943</v>
      </c>
      <c r="B1222">
        <v>108</v>
      </c>
      <c r="C1222">
        <v>0.65029000000000003</v>
      </c>
      <c r="D1222">
        <v>0.49073</v>
      </c>
      <c r="E1222">
        <v>0.5</v>
      </c>
      <c r="F1222">
        <v>1</v>
      </c>
      <c r="G1222">
        <v>0</v>
      </c>
      <c r="H1222">
        <v>1</v>
      </c>
      <c r="I1222">
        <v>1</v>
      </c>
      <c r="J1222">
        <v>1.5</v>
      </c>
    </row>
    <row r="1223" spans="1:10" x14ac:dyDescent="0.45">
      <c r="A1223">
        <v>1943</v>
      </c>
      <c r="B1223">
        <v>109</v>
      </c>
      <c r="C1223">
        <v>0.67018</v>
      </c>
      <c r="D1223">
        <v>0.50197999999999998</v>
      </c>
      <c r="E1223">
        <v>0.5</v>
      </c>
      <c r="F1223">
        <v>0</v>
      </c>
      <c r="G1223">
        <v>0</v>
      </c>
      <c r="H1223">
        <v>0</v>
      </c>
      <c r="I1223">
        <v>1</v>
      </c>
      <c r="J1223">
        <v>1.47</v>
      </c>
    </row>
    <row r="1224" spans="1:10" x14ac:dyDescent="0.45">
      <c r="A1224">
        <v>1943</v>
      </c>
      <c r="B1224" t="s">
        <v>20</v>
      </c>
      <c r="C1224">
        <v>0.68949000000000005</v>
      </c>
      <c r="D1224">
        <v>1</v>
      </c>
      <c r="E1224">
        <v>1.45</v>
      </c>
      <c r="F1224">
        <v>0</v>
      </c>
      <c r="G1224">
        <v>0</v>
      </c>
      <c r="H1224">
        <v>0</v>
      </c>
      <c r="I1224">
        <v>0</v>
      </c>
      <c r="J1224">
        <v>1.45</v>
      </c>
    </row>
    <row r="1225" spans="1:10" x14ac:dyDescent="0.45">
      <c r="A1225">
        <v>1944</v>
      </c>
      <c r="B1225">
        <v>0</v>
      </c>
      <c r="C1225">
        <v>4.8930000000000001E-2</v>
      </c>
      <c r="D1225">
        <v>4.7059999999999998E-2</v>
      </c>
      <c r="E1225">
        <v>0.19</v>
      </c>
      <c r="F1225">
        <v>100000</v>
      </c>
      <c r="G1225">
        <v>4706</v>
      </c>
      <c r="H1225">
        <v>96178</v>
      </c>
      <c r="I1225">
        <v>6250978</v>
      </c>
      <c r="J1225">
        <v>62.51</v>
      </c>
    </row>
    <row r="1226" spans="1:10" x14ac:dyDescent="0.45">
      <c r="A1226">
        <v>1944</v>
      </c>
      <c r="B1226">
        <v>1</v>
      </c>
      <c r="C1226">
        <v>4.3200000000000001E-3</v>
      </c>
      <c r="D1226">
        <v>4.3099999999999996E-3</v>
      </c>
      <c r="E1226">
        <v>0.5</v>
      </c>
      <c r="F1226">
        <v>95294</v>
      </c>
      <c r="G1226">
        <v>411</v>
      </c>
      <c r="H1226">
        <v>95089</v>
      </c>
      <c r="I1226">
        <v>6154800</v>
      </c>
      <c r="J1226">
        <v>64.59</v>
      </c>
    </row>
    <row r="1227" spans="1:10" x14ac:dyDescent="0.45">
      <c r="A1227">
        <v>1944</v>
      </c>
      <c r="B1227">
        <v>2</v>
      </c>
      <c r="C1227">
        <v>2.3800000000000002E-3</v>
      </c>
      <c r="D1227">
        <v>2.3800000000000002E-3</v>
      </c>
      <c r="E1227">
        <v>0.5</v>
      </c>
      <c r="F1227">
        <v>94883</v>
      </c>
      <c r="G1227">
        <v>225</v>
      </c>
      <c r="H1227">
        <v>94771</v>
      </c>
      <c r="I1227">
        <v>6059711</v>
      </c>
      <c r="J1227">
        <v>63.86</v>
      </c>
    </row>
    <row r="1228" spans="1:10" x14ac:dyDescent="0.45">
      <c r="A1228">
        <v>1944</v>
      </c>
      <c r="B1228">
        <v>3</v>
      </c>
      <c r="C1228">
        <v>1.75E-3</v>
      </c>
      <c r="D1228">
        <v>1.75E-3</v>
      </c>
      <c r="E1228">
        <v>0.5</v>
      </c>
      <c r="F1228">
        <v>94658</v>
      </c>
      <c r="G1228">
        <v>166</v>
      </c>
      <c r="H1228">
        <v>94575</v>
      </c>
      <c r="I1228">
        <v>5964940</v>
      </c>
      <c r="J1228">
        <v>63.02</v>
      </c>
    </row>
    <row r="1229" spans="1:10" x14ac:dyDescent="0.45">
      <c r="A1229">
        <v>1944</v>
      </c>
      <c r="B1229">
        <v>4</v>
      </c>
      <c r="C1229">
        <v>1.3699999999999999E-3</v>
      </c>
      <c r="D1229">
        <v>1.3699999999999999E-3</v>
      </c>
      <c r="E1229">
        <v>0.5</v>
      </c>
      <c r="F1229">
        <v>94492</v>
      </c>
      <c r="G1229">
        <v>130</v>
      </c>
      <c r="H1229">
        <v>94427</v>
      </c>
      <c r="I1229">
        <v>5870365</v>
      </c>
      <c r="J1229">
        <v>62.13</v>
      </c>
    </row>
    <row r="1230" spans="1:10" x14ac:dyDescent="0.45">
      <c r="A1230">
        <v>1944</v>
      </c>
      <c r="B1230">
        <v>5</v>
      </c>
      <c r="C1230">
        <v>1.24E-3</v>
      </c>
      <c r="D1230">
        <v>1.24E-3</v>
      </c>
      <c r="E1230">
        <v>0.5</v>
      </c>
      <c r="F1230">
        <v>94363</v>
      </c>
      <c r="G1230">
        <v>117</v>
      </c>
      <c r="H1230">
        <v>94304</v>
      </c>
      <c r="I1230">
        <v>5775938</v>
      </c>
      <c r="J1230">
        <v>61.21</v>
      </c>
    </row>
    <row r="1231" spans="1:10" x14ac:dyDescent="0.45">
      <c r="A1231">
        <v>1944</v>
      </c>
      <c r="B1231">
        <v>6</v>
      </c>
      <c r="C1231">
        <v>1.1900000000000001E-3</v>
      </c>
      <c r="D1231">
        <v>1.1800000000000001E-3</v>
      </c>
      <c r="E1231">
        <v>0.5</v>
      </c>
      <c r="F1231">
        <v>94245</v>
      </c>
      <c r="G1231">
        <v>112</v>
      </c>
      <c r="H1231">
        <v>94190</v>
      </c>
      <c r="I1231">
        <v>5681634</v>
      </c>
      <c r="J1231">
        <v>60.29</v>
      </c>
    </row>
    <row r="1232" spans="1:10" x14ac:dyDescent="0.45">
      <c r="A1232">
        <v>1944</v>
      </c>
      <c r="B1232">
        <v>7</v>
      </c>
      <c r="C1232">
        <v>1.15E-3</v>
      </c>
      <c r="D1232">
        <v>1.15E-3</v>
      </c>
      <c r="E1232">
        <v>0.5</v>
      </c>
      <c r="F1232">
        <v>94134</v>
      </c>
      <c r="G1232">
        <v>108</v>
      </c>
      <c r="H1232">
        <v>94080</v>
      </c>
      <c r="I1232">
        <v>5587444</v>
      </c>
      <c r="J1232">
        <v>59.36</v>
      </c>
    </row>
    <row r="1233" spans="1:10" x14ac:dyDescent="0.45">
      <c r="A1233">
        <v>1944</v>
      </c>
      <c r="B1233">
        <v>8</v>
      </c>
      <c r="C1233">
        <v>1.1100000000000001E-3</v>
      </c>
      <c r="D1233">
        <v>1.1100000000000001E-3</v>
      </c>
      <c r="E1233">
        <v>0.5</v>
      </c>
      <c r="F1233">
        <v>94025</v>
      </c>
      <c r="G1233">
        <v>105</v>
      </c>
      <c r="H1233">
        <v>93973</v>
      </c>
      <c r="I1233">
        <v>5493364</v>
      </c>
      <c r="J1233">
        <v>58.42</v>
      </c>
    </row>
    <row r="1234" spans="1:10" x14ac:dyDescent="0.45">
      <c r="A1234">
        <v>1944</v>
      </c>
      <c r="B1234">
        <v>9</v>
      </c>
      <c r="C1234">
        <v>1.08E-3</v>
      </c>
      <c r="D1234">
        <v>1.08E-3</v>
      </c>
      <c r="E1234">
        <v>0.5</v>
      </c>
      <c r="F1234">
        <v>93921</v>
      </c>
      <c r="G1234">
        <v>101</v>
      </c>
      <c r="H1234">
        <v>93870</v>
      </c>
      <c r="I1234">
        <v>5399391</v>
      </c>
      <c r="J1234">
        <v>57.49</v>
      </c>
    </row>
    <row r="1235" spans="1:10" x14ac:dyDescent="0.45">
      <c r="A1235">
        <v>1944</v>
      </c>
      <c r="B1235">
        <v>10</v>
      </c>
      <c r="C1235">
        <v>1.0300000000000001E-3</v>
      </c>
      <c r="D1235">
        <v>1.0300000000000001E-3</v>
      </c>
      <c r="E1235">
        <v>0.5</v>
      </c>
      <c r="F1235">
        <v>93819</v>
      </c>
      <c r="G1235">
        <v>96</v>
      </c>
      <c r="H1235">
        <v>93771</v>
      </c>
      <c r="I1235">
        <v>5305521</v>
      </c>
      <c r="J1235">
        <v>56.55</v>
      </c>
    </row>
    <row r="1236" spans="1:10" x14ac:dyDescent="0.45">
      <c r="A1236">
        <v>1944</v>
      </c>
      <c r="B1236">
        <v>11</v>
      </c>
      <c r="C1236">
        <v>1E-3</v>
      </c>
      <c r="D1236">
        <v>1E-3</v>
      </c>
      <c r="E1236">
        <v>0.5</v>
      </c>
      <c r="F1236">
        <v>93723</v>
      </c>
      <c r="G1236">
        <v>94</v>
      </c>
      <c r="H1236">
        <v>93676</v>
      </c>
      <c r="I1236">
        <v>5211750</v>
      </c>
      <c r="J1236">
        <v>55.61</v>
      </c>
    </row>
    <row r="1237" spans="1:10" x14ac:dyDescent="0.45">
      <c r="A1237">
        <v>1944</v>
      </c>
      <c r="B1237">
        <v>12</v>
      </c>
      <c r="C1237">
        <v>1.0300000000000001E-3</v>
      </c>
      <c r="D1237">
        <v>1.0300000000000001E-3</v>
      </c>
      <c r="E1237">
        <v>0.5</v>
      </c>
      <c r="F1237">
        <v>93629</v>
      </c>
      <c r="G1237">
        <v>97</v>
      </c>
      <c r="H1237">
        <v>93581</v>
      </c>
      <c r="I1237">
        <v>5118074</v>
      </c>
      <c r="J1237">
        <v>54.66</v>
      </c>
    </row>
    <row r="1238" spans="1:10" x14ac:dyDescent="0.45">
      <c r="A1238">
        <v>1944</v>
      </c>
      <c r="B1238">
        <v>13</v>
      </c>
      <c r="C1238">
        <v>1.1100000000000001E-3</v>
      </c>
      <c r="D1238">
        <v>1.1100000000000001E-3</v>
      </c>
      <c r="E1238">
        <v>0.5</v>
      </c>
      <c r="F1238">
        <v>93533</v>
      </c>
      <c r="G1238">
        <v>104</v>
      </c>
      <c r="H1238">
        <v>93481</v>
      </c>
      <c r="I1238">
        <v>5024493</v>
      </c>
      <c r="J1238">
        <v>53.72</v>
      </c>
    </row>
    <row r="1239" spans="1:10" x14ac:dyDescent="0.45">
      <c r="A1239">
        <v>1944</v>
      </c>
      <c r="B1239">
        <v>14</v>
      </c>
      <c r="C1239">
        <v>1.23E-3</v>
      </c>
      <c r="D1239">
        <v>1.23E-3</v>
      </c>
      <c r="E1239">
        <v>0.5</v>
      </c>
      <c r="F1239">
        <v>93429</v>
      </c>
      <c r="G1239">
        <v>115</v>
      </c>
      <c r="H1239">
        <v>93371</v>
      </c>
      <c r="I1239">
        <v>4931012</v>
      </c>
      <c r="J1239">
        <v>52.78</v>
      </c>
    </row>
    <row r="1240" spans="1:10" x14ac:dyDescent="0.45">
      <c r="A1240">
        <v>1944</v>
      </c>
      <c r="B1240">
        <v>15</v>
      </c>
      <c r="C1240">
        <v>1.41E-3</v>
      </c>
      <c r="D1240">
        <v>1.41E-3</v>
      </c>
      <c r="E1240">
        <v>0.5</v>
      </c>
      <c r="F1240">
        <v>93314</v>
      </c>
      <c r="G1240">
        <v>131</v>
      </c>
      <c r="H1240">
        <v>93248</v>
      </c>
      <c r="I1240">
        <v>4837641</v>
      </c>
      <c r="J1240">
        <v>51.84</v>
      </c>
    </row>
    <row r="1241" spans="1:10" x14ac:dyDescent="0.45">
      <c r="A1241">
        <v>1944</v>
      </c>
      <c r="B1241">
        <v>16</v>
      </c>
      <c r="C1241">
        <v>1.6100000000000001E-3</v>
      </c>
      <c r="D1241">
        <v>1.6100000000000001E-3</v>
      </c>
      <c r="E1241">
        <v>0.5</v>
      </c>
      <c r="F1241">
        <v>93182</v>
      </c>
      <c r="G1241">
        <v>150</v>
      </c>
      <c r="H1241">
        <v>93107</v>
      </c>
      <c r="I1241">
        <v>4744393</v>
      </c>
      <c r="J1241">
        <v>50.92</v>
      </c>
    </row>
    <row r="1242" spans="1:10" x14ac:dyDescent="0.45">
      <c r="A1242">
        <v>1944</v>
      </c>
      <c r="B1242">
        <v>17</v>
      </c>
      <c r="C1242">
        <v>1.81E-3</v>
      </c>
      <c r="D1242">
        <v>1.81E-3</v>
      </c>
      <c r="E1242">
        <v>0.5</v>
      </c>
      <c r="F1242">
        <v>93033</v>
      </c>
      <c r="G1242">
        <v>168</v>
      </c>
      <c r="H1242">
        <v>92948</v>
      </c>
      <c r="I1242">
        <v>4651285</v>
      </c>
      <c r="J1242">
        <v>50</v>
      </c>
    </row>
    <row r="1243" spans="1:10" x14ac:dyDescent="0.45">
      <c r="A1243">
        <v>1944</v>
      </c>
      <c r="B1243">
        <v>18</v>
      </c>
      <c r="C1243">
        <v>2.5799999999999998E-3</v>
      </c>
      <c r="D1243">
        <v>2.5799999999999998E-3</v>
      </c>
      <c r="E1243">
        <v>0.5</v>
      </c>
      <c r="F1243">
        <v>92864</v>
      </c>
      <c r="G1243">
        <v>239</v>
      </c>
      <c r="H1243">
        <v>92744</v>
      </c>
      <c r="I1243">
        <v>4558337</v>
      </c>
      <c r="J1243">
        <v>49.09</v>
      </c>
    </row>
    <row r="1244" spans="1:10" x14ac:dyDescent="0.45">
      <c r="A1244">
        <v>1944</v>
      </c>
      <c r="B1244">
        <v>19</v>
      </c>
      <c r="C1244">
        <v>3.2799999999999999E-3</v>
      </c>
      <c r="D1244">
        <v>3.2699999999999999E-3</v>
      </c>
      <c r="E1244">
        <v>0.5</v>
      </c>
      <c r="F1244">
        <v>92625</v>
      </c>
      <c r="G1244">
        <v>303</v>
      </c>
      <c r="H1244">
        <v>92473</v>
      </c>
      <c r="I1244">
        <v>4465592</v>
      </c>
      <c r="J1244">
        <v>48.21</v>
      </c>
    </row>
    <row r="1245" spans="1:10" x14ac:dyDescent="0.45">
      <c r="A1245">
        <v>1944</v>
      </c>
      <c r="B1245">
        <v>20</v>
      </c>
      <c r="C1245">
        <v>3.6700000000000001E-3</v>
      </c>
      <c r="D1245">
        <v>3.6600000000000001E-3</v>
      </c>
      <c r="E1245">
        <v>0.5</v>
      </c>
      <c r="F1245">
        <v>92321</v>
      </c>
      <c r="G1245">
        <v>338</v>
      </c>
      <c r="H1245">
        <v>92152</v>
      </c>
      <c r="I1245">
        <v>4373119</v>
      </c>
      <c r="J1245">
        <v>47.37</v>
      </c>
    </row>
    <row r="1246" spans="1:10" x14ac:dyDescent="0.45">
      <c r="A1246">
        <v>1944</v>
      </c>
      <c r="B1246">
        <v>21</v>
      </c>
      <c r="C1246">
        <v>3.7699999999999999E-3</v>
      </c>
      <c r="D1246">
        <v>3.7599999999999999E-3</v>
      </c>
      <c r="E1246">
        <v>0.5</v>
      </c>
      <c r="F1246">
        <v>91983</v>
      </c>
      <c r="G1246">
        <v>346</v>
      </c>
      <c r="H1246">
        <v>91810</v>
      </c>
      <c r="I1246">
        <v>4280967</v>
      </c>
      <c r="J1246">
        <v>46.54</v>
      </c>
    </row>
    <row r="1247" spans="1:10" x14ac:dyDescent="0.45">
      <c r="A1247">
        <v>1944</v>
      </c>
      <c r="B1247">
        <v>22</v>
      </c>
      <c r="C1247">
        <v>3.7599999999999999E-3</v>
      </c>
      <c r="D1247">
        <v>3.7499999999999999E-3</v>
      </c>
      <c r="E1247">
        <v>0.5</v>
      </c>
      <c r="F1247">
        <v>91637</v>
      </c>
      <c r="G1247">
        <v>344</v>
      </c>
      <c r="H1247">
        <v>91465</v>
      </c>
      <c r="I1247">
        <v>4189157</v>
      </c>
      <c r="J1247">
        <v>45.71</v>
      </c>
    </row>
    <row r="1248" spans="1:10" x14ac:dyDescent="0.45">
      <c r="A1248">
        <v>1944</v>
      </c>
      <c r="B1248">
        <v>23</v>
      </c>
      <c r="C1248">
        <v>3.6800000000000001E-3</v>
      </c>
      <c r="D1248">
        <v>3.6800000000000001E-3</v>
      </c>
      <c r="E1248">
        <v>0.5</v>
      </c>
      <c r="F1248">
        <v>91293</v>
      </c>
      <c r="G1248">
        <v>336</v>
      </c>
      <c r="H1248">
        <v>91125</v>
      </c>
      <c r="I1248">
        <v>4097692</v>
      </c>
      <c r="J1248">
        <v>44.89</v>
      </c>
    </row>
    <row r="1249" spans="1:10" x14ac:dyDescent="0.45">
      <c r="A1249">
        <v>1944</v>
      </c>
      <c r="B1249">
        <v>24</v>
      </c>
      <c r="C1249">
        <v>3.5000000000000001E-3</v>
      </c>
      <c r="D1249">
        <v>3.49E-3</v>
      </c>
      <c r="E1249">
        <v>0.5</v>
      </c>
      <c r="F1249">
        <v>90957</v>
      </c>
      <c r="G1249">
        <v>318</v>
      </c>
      <c r="H1249">
        <v>90799</v>
      </c>
      <c r="I1249">
        <v>4006566</v>
      </c>
      <c r="J1249">
        <v>44.05</v>
      </c>
    </row>
    <row r="1250" spans="1:10" x14ac:dyDescent="0.45">
      <c r="A1250">
        <v>1944</v>
      </c>
      <c r="B1250">
        <v>25</v>
      </c>
      <c r="C1250">
        <v>3.2000000000000002E-3</v>
      </c>
      <c r="D1250">
        <v>3.1900000000000001E-3</v>
      </c>
      <c r="E1250">
        <v>0.5</v>
      </c>
      <c r="F1250">
        <v>90640</v>
      </c>
      <c r="G1250">
        <v>290</v>
      </c>
      <c r="H1250">
        <v>90495</v>
      </c>
      <c r="I1250">
        <v>3915768</v>
      </c>
      <c r="J1250">
        <v>43.2</v>
      </c>
    </row>
    <row r="1251" spans="1:10" x14ac:dyDescent="0.45">
      <c r="A1251">
        <v>1944</v>
      </c>
      <c r="B1251">
        <v>26</v>
      </c>
      <c r="C1251">
        <v>3.0200000000000001E-3</v>
      </c>
      <c r="D1251">
        <v>3.0100000000000001E-3</v>
      </c>
      <c r="E1251">
        <v>0.5</v>
      </c>
      <c r="F1251">
        <v>90350</v>
      </c>
      <c r="G1251">
        <v>272</v>
      </c>
      <c r="H1251">
        <v>90214</v>
      </c>
      <c r="I1251">
        <v>3825273</v>
      </c>
      <c r="J1251">
        <v>42.34</v>
      </c>
    </row>
    <row r="1252" spans="1:10" x14ac:dyDescent="0.45">
      <c r="A1252">
        <v>1944</v>
      </c>
      <c r="B1252">
        <v>27</v>
      </c>
      <c r="C1252">
        <v>2.9199999999999999E-3</v>
      </c>
      <c r="D1252">
        <v>2.9199999999999999E-3</v>
      </c>
      <c r="E1252">
        <v>0.5</v>
      </c>
      <c r="F1252">
        <v>90078</v>
      </c>
      <c r="G1252">
        <v>263</v>
      </c>
      <c r="H1252">
        <v>89947</v>
      </c>
      <c r="I1252">
        <v>3735059</v>
      </c>
      <c r="J1252">
        <v>41.46</v>
      </c>
    </row>
    <row r="1253" spans="1:10" x14ac:dyDescent="0.45">
      <c r="A1253">
        <v>1944</v>
      </c>
      <c r="B1253">
        <v>28</v>
      </c>
      <c r="C1253">
        <v>2.8900000000000002E-3</v>
      </c>
      <c r="D1253">
        <v>2.8900000000000002E-3</v>
      </c>
      <c r="E1253">
        <v>0.5</v>
      </c>
      <c r="F1253">
        <v>89815</v>
      </c>
      <c r="G1253">
        <v>259</v>
      </c>
      <c r="H1253">
        <v>89686</v>
      </c>
      <c r="I1253">
        <v>3645112</v>
      </c>
      <c r="J1253">
        <v>40.58</v>
      </c>
    </row>
    <row r="1254" spans="1:10" x14ac:dyDescent="0.45">
      <c r="A1254">
        <v>1944</v>
      </c>
      <c r="B1254">
        <v>29</v>
      </c>
      <c r="C1254">
        <v>2.9399999999999999E-3</v>
      </c>
      <c r="D1254">
        <v>2.9299999999999999E-3</v>
      </c>
      <c r="E1254">
        <v>0.5</v>
      </c>
      <c r="F1254">
        <v>89556</v>
      </c>
      <c r="G1254">
        <v>263</v>
      </c>
      <c r="H1254">
        <v>89425</v>
      </c>
      <c r="I1254">
        <v>3555427</v>
      </c>
      <c r="J1254">
        <v>39.700000000000003</v>
      </c>
    </row>
    <row r="1255" spans="1:10" x14ac:dyDescent="0.45">
      <c r="A1255">
        <v>1944</v>
      </c>
      <c r="B1255">
        <v>30</v>
      </c>
      <c r="C1255">
        <v>3.0799999999999998E-3</v>
      </c>
      <c r="D1255">
        <v>3.0699999999999998E-3</v>
      </c>
      <c r="E1255">
        <v>0.5</v>
      </c>
      <c r="F1255">
        <v>89293</v>
      </c>
      <c r="G1255">
        <v>275</v>
      </c>
      <c r="H1255">
        <v>89156</v>
      </c>
      <c r="I1255">
        <v>3466002</v>
      </c>
      <c r="J1255">
        <v>38.82</v>
      </c>
    </row>
    <row r="1256" spans="1:10" x14ac:dyDescent="0.45">
      <c r="A1256">
        <v>1944</v>
      </c>
      <c r="B1256">
        <v>31</v>
      </c>
      <c r="C1256">
        <v>3.2299999999999998E-3</v>
      </c>
      <c r="D1256">
        <v>3.2299999999999998E-3</v>
      </c>
      <c r="E1256">
        <v>0.5</v>
      </c>
      <c r="F1256">
        <v>89019</v>
      </c>
      <c r="G1256">
        <v>287</v>
      </c>
      <c r="H1256">
        <v>88875</v>
      </c>
      <c r="I1256">
        <v>3376846</v>
      </c>
      <c r="J1256">
        <v>37.93</v>
      </c>
    </row>
    <row r="1257" spans="1:10" x14ac:dyDescent="0.45">
      <c r="A1257">
        <v>1944</v>
      </c>
      <c r="B1257">
        <v>32</v>
      </c>
      <c r="C1257">
        <v>3.3999999999999998E-3</v>
      </c>
      <c r="D1257">
        <v>3.3899999999999998E-3</v>
      </c>
      <c r="E1257">
        <v>0.5</v>
      </c>
      <c r="F1257">
        <v>88732</v>
      </c>
      <c r="G1257">
        <v>301</v>
      </c>
      <c r="H1257">
        <v>88581</v>
      </c>
      <c r="I1257">
        <v>3287971</v>
      </c>
      <c r="J1257">
        <v>37.06</v>
      </c>
    </row>
    <row r="1258" spans="1:10" x14ac:dyDescent="0.45">
      <c r="A1258">
        <v>1944</v>
      </c>
      <c r="B1258">
        <v>33</v>
      </c>
      <c r="C1258">
        <v>3.5899999999999999E-3</v>
      </c>
      <c r="D1258">
        <v>3.5799999999999998E-3</v>
      </c>
      <c r="E1258">
        <v>0.5</v>
      </c>
      <c r="F1258">
        <v>88431</v>
      </c>
      <c r="G1258">
        <v>317</v>
      </c>
      <c r="H1258">
        <v>88272</v>
      </c>
      <c r="I1258">
        <v>3199390</v>
      </c>
      <c r="J1258">
        <v>36.18</v>
      </c>
    </row>
    <row r="1259" spans="1:10" x14ac:dyDescent="0.45">
      <c r="A1259">
        <v>1944</v>
      </c>
      <c r="B1259">
        <v>34</v>
      </c>
      <c r="C1259">
        <v>3.79E-3</v>
      </c>
      <c r="D1259">
        <v>3.7799999999999999E-3</v>
      </c>
      <c r="E1259">
        <v>0.5</v>
      </c>
      <c r="F1259">
        <v>88114</v>
      </c>
      <c r="G1259">
        <v>333</v>
      </c>
      <c r="H1259">
        <v>87947</v>
      </c>
      <c r="I1259">
        <v>3111118</v>
      </c>
      <c r="J1259">
        <v>35.31</v>
      </c>
    </row>
    <row r="1260" spans="1:10" x14ac:dyDescent="0.45">
      <c r="A1260">
        <v>1944</v>
      </c>
      <c r="B1260">
        <v>35</v>
      </c>
      <c r="C1260">
        <v>3.98E-3</v>
      </c>
      <c r="D1260">
        <v>3.9699999999999996E-3</v>
      </c>
      <c r="E1260">
        <v>0.5</v>
      </c>
      <c r="F1260">
        <v>87781</v>
      </c>
      <c r="G1260">
        <v>348</v>
      </c>
      <c r="H1260">
        <v>87606</v>
      </c>
      <c r="I1260">
        <v>3023170</v>
      </c>
      <c r="J1260">
        <v>34.44</v>
      </c>
    </row>
    <row r="1261" spans="1:10" x14ac:dyDescent="0.45">
      <c r="A1261">
        <v>1944</v>
      </c>
      <c r="B1261">
        <v>36</v>
      </c>
      <c r="C1261">
        <v>4.1900000000000001E-3</v>
      </c>
      <c r="D1261">
        <v>4.1799999999999997E-3</v>
      </c>
      <c r="E1261">
        <v>0.5</v>
      </c>
      <c r="F1261">
        <v>87432</v>
      </c>
      <c r="G1261">
        <v>366</v>
      </c>
      <c r="H1261">
        <v>87249</v>
      </c>
      <c r="I1261">
        <v>2935564</v>
      </c>
      <c r="J1261">
        <v>33.58</v>
      </c>
    </row>
    <row r="1262" spans="1:10" x14ac:dyDescent="0.45">
      <c r="A1262">
        <v>1944</v>
      </c>
      <c r="B1262">
        <v>37</v>
      </c>
      <c r="C1262">
        <v>4.4400000000000004E-3</v>
      </c>
      <c r="D1262">
        <v>4.4299999999999999E-3</v>
      </c>
      <c r="E1262">
        <v>0.5</v>
      </c>
      <c r="F1262">
        <v>87066</v>
      </c>
      <c r="G1262">
        <v>386</v>
      </c>
      <c r="H1262">
        <v>86874</v>
      </c>
      <c r="I1262">
        <v>2848315</v>
      </c>
      <c r="J1262">
        <v>32.71</v>
      </c>
    </row>
    <row r="1263" spans="1:10" x14ac:dyDescent="0.45">
      <c r="A1263">
        <v>1944</v>
      </c>
      <c r="B1263">
        <v>38</v>
      </c>
      <c r="C1263">
        <v>4.7200000000000002E-3</v>
      </c>
      <c r="D1263">
        <v>4.7099999999999998E-3</v>
      </c>
      <c r="E1263">
        <v>0.5</v>
      </c>
      <c r="F1263">
        <v>86681</v>
      </c>
      <c r="G1263">
        <v>409</v>
      </c>
      <c r="H1263">
        <v>86477</v>
      </c>
      <c r="I1263">
        <v>2761441</v>
      </c>
      <c r="J1263">
        <v>31.86</v>
      </c>
    </row>
    <row r="1264" spans="1:10" x14ac:dyDescent="0.45">
      <c r="A1264">
        <v>1944</v>
      </c>
      <c r="B1264">
        <v>39</v>
      </c>
      <c r="C1264">
        <v>5.0600000000000003E-3</v>
      </c>
      <c r="D1264">
        <v>5.0499999999999998E-3</v>
      </c>
      <c r="E1264">
        <v>0.5</v>
      </c>
      <c r="F1264">
        <v>86272</v>
      </c>
      <c r="G1264">
        <v>435</v>
      </c>
      <c r="H1264">
        <v>86055</v>
      </c>
      <c r="I1264">
        <v>2674965</v>
      </c>
      <c r="J1264">
        <v>31.01</v>
      </c>
    </row>
    <row r="1265" spans="1:10" x14ac:dyDescent="0.45">
      <c r="A1265">
        <v>1944</v>
      </c>
      <c r="B1265">
        <v>40</v>
      </c>
      <c r="C1265">
        <v>5.45E-3</v>
      </c>
      <c r="D1265">
        <v>5.4400000000000004E-3</v>
      </c>
      <c r="E1265">
        <v>0.5</v>
      </c>
      <c r="F1265">
        <v>85837</v>
      </c>
      <c r="G1265">
        <v>467</v>
      </c>
      <c r="H1265">
        <v>85604</v>
      </c>
      <c r="I1265">
        <v>2588910</v>
      </c>
      <c r="J1265">
        <v>30.16</v>
      </c>
    </row>
    <row r="1266" spans="1:10" x14ac:dyDescent="0.45">
      <c r="A1266">
        <v>1944</v>
      </c>
      <c r="B1266">
        <v>41</v>
      </c>
      <c r="C1266">
        <v>5.8599999999999998E-3</v>
      </c>
      <c r="D1266">
        <v>5.8399999999999997E-3</v>
      </c>
      <c r="E1266">
        <v>0.5</v>
      </c>
      <c r="F1266">
        <v>85370</v>
      </c>
      <c r="G1266">
        <v>499</v>
      </c>
      <c r="H1266">
        <v>85121</v>
      </c>
      <c r="I1266">
        <v>2503306</v>
      </c>
      <c r="J1266">
        <v>29.32</v>
      </c>
    </row>
    <row r="1267" spans="1:10" x14ac:dyDescent="0.45">
      <c r="A1267">
        <v>1944</v>
      </c>
      <c r="B1267">
        <v>42</v>
      </c>
      <c r="C1267">
        <v>6.28E-3</v>
      </c>
      <c r="D1267">
        <v>6.2599999999999999E-3</v>
      </c>
      <c r="E1267">
        <v>0.5</v>
      </c>
      <c r="F1267">
        <v>84872</v>
      </c>
      <c r="G1267">
        <v>532</v>
      </c>
      <c r="H1267">
        <v>84606</v>
      </c>
      <c r="I1267">
        <v>2418185</v>
      </c>
      <c r="J1267">
        <v>28.49</v>
      </c>
    </row>
    <row r="1268" spans="1:10" x14ac:dyDescent="0.45">
      <c r="A1268">
        <v>1944</v>
      </c>
      <c r="B1268">
        <v>43</v>
      </c>
      <c r="C1268">
        <v>6.7400000000000003E-3</v>
      </c>
      <c r="D1268">
        <v>6.7200000000000003E-3</v>
      </c>
      <c r="E1268">
        <v>0.5</v>
      </c>
      <c r="F1268">
        <v>84340</v>
      </c>
      <c r="G1268">
        <v>566</v>
      </c>
      <c r="H1268">
        <v>84057</v>
      </c>
      <c r="I1268">
        <v>2333579</v>
      </c>
      <c r="J1268">
        <v>27.67</v>
      </c>
    </row>
    <row r="1269" spans="1:10" x14ac:dyDescent="0.45">
      <c r="A1269">
        <v>1944</v>
      </c>
      <c r="B1269">
        <v>44</v>
      </c>
      <c r="C1269">
        <v>7.2399999999999999E-3</v>
      </c>
      <c r="D1269">
        <v>7.2199999999999999E-3</v>
      </c>
      <c r="E1269">
        <v>0.5</v>
      </c>
      <c r="F1269">
        <v>83774</v>
      </c>
      <c r="G1269">
        <v>605</v>
      </c>
      <c r="H1269">
        <v>83471</v>
      </c>
      <c r="I1269">
        <v>2249522</v>
      </c>
      <c r="J1269">
        <v>26.85</v>
      </c>
    </row>
    <row r="1270" spans="1:10" x14ac:dyDescent="0.45">
      <c r="A1270">
        <v>1944</v>
      </c>
      <c r="B1270">
        <v>45</v>
      </c>
      <c r="C1270">
        <v>7.79E-3</v>
      </c>
      <c r="D1270">
        <v>7.7600000000000004E-3</v>
      </c>
      <c r="E1270">
        <v>0.5</v>
      </c>
      <c r="F1270">
        <v>83169</v>
      </c>
      <c r="G1270">
        <v>645</v>
      </c>
      <c r="H1270">
        <v>82846</v>
      </c>
      <c r="I1270">
        <v>2166050</v>
      </c>
      <c r="J1270">
        <v>26.04</v>
      </c>
    </row>
    <row r="1271" spans="1:10" x14ac:dyDescent="0.45">
      <c r="A1271">
        <v>1944</v>
      </c>
      <c r="B1271">
        <v>46</v>
      </c>
      <c r="C1271">
        <v>8.43E-3</v>
      </c>
      <c r="D1271">
        <v>8.3999999999999995E-3</v>
      </c>
      <c r="E1271">
        <v>0.5</v>
      </c>
      <c r="F1271">
        <v>82524</v>
      </c>
      <c r="G1271">
        <v>693</v>
      </c>
      <c r="H1271">
        <v>82177</v>
      </c>
      <c r="I1271">
        <v>2083204</v>
      </c>
      <c r="J1271">
        <v>25.24</v>
      </c>
    </row>
    <row r="1272" spans="1:10" x14ac:dyDescent="0.45">
      <c r="A1272">
        <v>1944</v>
      </c>
      <c r="B1272">
        <v>47</v>
      </c>
      <c r="C1272">
        <v>9.1500000000000001E-3</v>
      </c>
      <c r="D1272">
        <v>9.11E-3</v>
      </c>
      <c r="E1272">
        <v>0.5</v>
      </c>
      <c r="F1272">
        <v>81831</v>
      </c>
      <c r="G1272">
        <v>746</v>
      </c>
      <c r="H1272">
        <v>81458</v>
      </c>
      <c r="I1272">
        <v>2001026</v>
      </c>
      <c r="J1272">
        <v>24.45</v>
      </c>
    </row>
    <row r="1273" spans="1:10" x14ac:dyDescent="0.45">
      <c r="A1273">
        <v>1944</v>
      </c>
      <c r="B1273">
        <v>48</v>
      </c>
      <c r="C1273">
        <v>9.9600000000000001E-3</v>
      </c>
      <c r="D1273">
        <v>9.9100000000000004E-3</v>
      </c>
      <c r="E1273">
        <v>0.5</v>
      </c>
      <c r="F1273">
        <v>81085</v>
      </c>
      <c r="G1273">
        <v>804</v>
      </c>
      <c r="H1273">
        <v>80684</v>
      </c>
      <c r="I1273">
        <v>1919568</v>
      </c>
      <c r="J1273">
        <v>23.67</v>
      </c>
    </row>
    <row r="1274" spans="1:10" x14ac:dyDescent="0.45">
      <c r="A1274">
        <v>1944</v>
      </c>
      <c r="B1274">
        <v>49</v>
      </c>
      <c r="C1274">
        <v>1.086E-2</v>
      </c>
      <c r="D1274">
        <v>1.0800000000000001E-2</v>
      </c>
      <c r="E1274">
        <v>0.5</v>
      </c>
      <c r="F1274">
        <v>80282</v>
      </c>
      <c r="G1274">
        <v>867</v>
      </c>
      <c r="H1274">
        <v>79848</v>
      </c>
      <c r="I1274">
        <v>1838885</v>
      </c>
      <c r="J1274">
        <v>22.91</v>
      </c>
    </row>
    <row r="1275" spans="1:10" x14ac:dyDescent="0.45">
      <c r="A1275">
        <v>1944</v>
      </c>
      <c r="B1275">
        <v>50</v>
      </c>
      <c r="C1275">
        <v>1.1950000000000001E-2</v>
      </c>
      <c r="D1275">
        <v>1.188E-2</v>
      </c>
      <c r="E1275">
        <v>0.5</v>
      </c>
      <c r="F1275">
        <v>79414</v>
      </c>
      <c r="G1275">
        <v>944</v>
      </c>
      <c r="H1275">
        <v>78943</v>
      </c>
      <c r="I1275">
        <v>1759036</v>
      </c>
      <c r="J1275">
        <v>22.15</v>
      </c>
    </row>
    <row r="1276" spans="1:10" x14ac:dyDescent="0.45">
      <c r="A1276">
        <v>1944</v>
      </c>
      <c r="B1276">
        <v>51</v>
      </c>
      <c r="C1276">
        <v>1.3180000000000001E-2</v>
      </c>
      <c r="D1276">
        <v>1.3089999999999999E-2</v>
      </c>
      <c r="E1276">
        <v>0.5</v>
      </c>
      <c r="F1276">
        <v>78471</v>
      </c>
      <c r="G1276">
        <v>1027</v>
      </c>
      <c r="H1276">
        <v>77957</v>
      </c>
      <c r="I1276">
        <v>1680094</v>
      </c>
      <c r="J1276">
        <v>21.41</v>
      </c>
    </row>
    <row r="1277" spans="1:10" x14ac:dyDescent="0.45">
      <c r="A1277">
        <v>1944</v>
      </c>
      <c r="B1277">
        <v>52</v>
      </c>
      <c r="C1277">
        <v>1.4460000000000001E-2</v>
      </c>
      <c r="D1277">
        <v>1.435E-2</v>
      </c>
      <c r="E1277">
        <v>0.5</v>
      </c>
      <c r="F1277">
        <v>77444</v>
      </c>
      <c r="G1277">
        <v>1111</v>
      </c>
      <c r="H1277">
        <v>76888</v>
      </c>
      <c r="I1277">
        <v>1602137</v>
      </c>
      <c r="J1277">
        <v>20.69</v>
      </c>
    </row>
    <row r="1278" spans="1:10" x14ac:dyDescent="0.45">
      <c r="A1278">
        <v>1944</v>
      </c>
      <c r="B1278">
        <v>53</v>
      </c>
      <c r="C1278">
        <v>1.576E-2</v>
      </c>
      <c r="D1278">
        <v>1.5640000000000001E-2</v>
      </c>
      <c r="E1278">
        <v>0.5</v>
      </c>
      <c r="F1278">
        <v>76332</v>
      </c>
      <c r="G1278">
        <v>1194</v>
      </c>
      <c r="H1278">
        <v>75735</v>
      </c>
      <c r="I1278">
        <v>1525249</v>
      </c>
      <c r="J1278">
        <v>19.98</v>
      </c>
    </row>
    <row r="1279" spans="1:10" x14ac:dyDescent="0.45">
      <c r="A1279">
        <v>1944</v>
      </c>
      <c r="B1279">
        <v>54</v>
      </c>
      <c r="C1279">
        <v>1.7059999999999999E-2</v>
      </c>
      <c r="D1279">
        <v>1.6910000000000001E-2</v>
      </c>
      <c r="E1279">
        <v>0.5</v>
      </c>
      <c r="F1279">
        <v>75138</v>
      </c>
      <c r="G1279">
        <v>1271</v>
      </c>
      <c r="H1279">
        <v>74503</v>
      </c>
      <c r="I1279">
        <v>1449514</v>
      </c>
      <c r="J1279">
        <v>19.29</v>
      </c>
    </row>
    <row r="1280" spans="1:10" x14ac:dyDescent="0.45">
      <c r="A1280">
        <v>1944</v>
      </c>
      <c r="B1280">
        <v>55</v>
      </c>
      <c r="C1280">
        <v>1.8409999999999999E-2</v>
      </c>
      <c r="D1280">
        <v>1.8239999999999999E-2</v>
      </c>
      <c r="E1280">
        <v>0.5</v>
      </c>
      <c r="F1280">
        <v>73868</v>
      </c>
      <c r="G1280">
        <v>1348</v>
      </c>
      <c r="H1280">
        <v>73194</v>
      </c>
      <c r="I1280">
        <v>1375011</v>
      </c>
      <c r="J1280">
        <v>18.61</v>
      </c>
    </row>
    <row r="1281" spans="1:10" x14ac:dyDescent="0.45">
      <c r="A1281">
        <v>1944</v>
      </c>
      <c r="B1281">
        <v>56</v>
      </c>
      <c r="C1281">
        <v>1.9810000000000001E-2</v>
      </c>
      <c r="D1281">
        <v>1.9619999999999999E-2</v>
      </c>
      <c r="E1281">
        <v>0.5</v>
      </c>
      <c r="F1281">
        <v>72520</v>
      </c>
      <c r="G1281">
        <v>1423</v>
      </c>
      <c r="H1281">
        <v>71809</v>
      </c>
      <c r="I1281">
        <v>1301817</v>
      </c>
      <c r="J1281">
        <v>17.95</v>
      </c>
    </row>
    <row r="1282" spans="1:10" x14ac:dyDescent="0.45">
      <c r="A1282">
        <v>1944</v>
      </c>
      <c r="B1282">
        <v>57</v>
      </c>
      <c r="C1282">
        <v>2.1350000000000001E-2</v>
      </c>
      <c r="D1282">
        <v>2.1129999999999999E-2</v>
      </c>
      <c r="E1282">
        <v>0.5</v>
      </c>
      <c r="F1282">
        <v>71097</v>
      </c>
      <c r="G1282">
        <v>1502</v>
      </c>
      <c r="H1282">
        <v>70346</v>
      </c>
      <c r="I1282">
        <v>1230008</v>
      </c>
      <c r="J1282">
        <v>17.3</v>
      </c>
    </row>
    <row r="1283" spans="1:10" x14ac:dyDescent="0.45">
      <c r="A1283">
        <v>1944</v>
      </c>
      <c r="B1283">
        <v>58</v>
      </c>
      <c r="C1283">
        <v>2.3029999999999998E-2</v>
      </c>
      <c r="D1283">
        <v>2.2769999999999999E-2</v>
      </c>
      <c r="E1283">
        <v>0.5</v>
      </c>
      <c r="F1283">
        <v>69595</v>
      </c>
      <c r="G1283">
        <v>1585</v>
      </c>
      <c r="H1283">
        <v>68803</v>
      </c>
      <c r="I1283">
        <v>1159662</v>
      </c>
      <c r="J1283">
        <v>16.66</v>
      </c>
    </row>
    <row r="1284" spans="1:10" x14ac:dyDescent="0.45">
      <c r="A1284">
        <v>1944</v>
      </c>
      <c r="B1284">
        <v>59</v>
      </c>
      <c r="C1284">
        <v>2.486E-2</v>
      </c>
      <c r="D1284">
        <v>2.4549999999999999E-2</v>
      </c>
      <c r="E1284">
        <v>0.5</v>
      </c>
      <c r="F1284">
        <v>68010</v>
      </c>
      <c r="G1284">
        <v>1670</v>
      </c>
      <c r="H1284">
        <v>67176</v>
      </c>
      <c r="I1284">
        <v>1090859</v>
      </c>
      <c r="J1284">
        <v>16.04</v>
      </c>
    </row>
    <row r="1285" spans="1:10" x14ac:dyDescent="0.45">
      <c r="A1285">
        <v>1944</v>
      </c>
      <c r="B1285">
        <v>60</v>
      </c>
      <c r="C1285">
        <v>2.6460000000000001E-2</v>
      </c>
      <c r="D1285">
        <v>2.6110000000000001E-2</v>
      </c>
      <c r="E1285">
        <v>0.5</v>
      </c>
      <c r="F1285">
        <v>66341</v>
      </c>
      <c r="G1285">
        <v>1732</v>
      </c>
      <c r="H1285">
        <v>65475</v>
      </c>
      <c r="I1285">
        <v>1023684</v>
      </c>
      <c r="J1285">
        <v>15.43</v>
      </c>
    </row>
    <row r="1286" spans="1:10" x14ac:dyDescent="0.45">
      <c r="A1286">
        <v>1944</v>
      </c>
      <c r="B1286">
        <v>61</v>
      </c>
      <c r="C1286">
        <v>2.7910000000000001E-2</v>
      </c>
      <c r="D1286">
        <v>2.7529999999999999E-2</v>
      </c>
      <c r="E1286">
        <v>0.5</v>
      </c>
      <c r="F1286">
        <v>64608</v>
      </c>
      <c r="G1286">
        <v>1779</v>
      </c>
      <c r="H1286">
        <v>63719</v>
      </c>
      <c r="I1286">
        <v>958209</v>
      </c>
      <c r="J1286">
        <v>14.83</v>
      </c>
    </row>
    <row r="1287" spans="1:10" x14ac:dyDescent="0.45">
      <c r="A1287">
        <v>1944</v>
      </c>
      <c r="B1287">
        <v>62</v>
      </c>
      <c r="C1287">
        <v>2.946E-2</v>
      </c>
      <c r="D1287">
        <v>2.904E-2</v>
      </c>
      <c r="E1287">
        <v>0.5</v>
      </c>
      <c r="F1287">
        <v>62830</v>
      </c>
      <c r="G1287">
        <v>1824</v>
      </c>
      <c r="H1287">
        <v>61918</v>
      </c>
      <c r="I1287">
        <v>894490</v>
      </c>
      <c r="J1287">
        <v>14.24</v>
      </c>
    </row>
    <row r="1288" spans="1:10" x14ac:dyDescent="0.45">
      <c r="A1288">
        <v>1944</v>
      </c>
      <c r="B1288">
        <v>63</v>
      </c>
      <c r="C1288">
        <v>3.1230000000000001E-2</v>
      </c>
      <c r="D1288">
        <v>3.075E-2</v>
      </c>
      <c r="E1288">
        <v>0.5</v>
      </c>
      <c r="F1288">
        <v>61006</v>
      </c>
      <c r="G1288">
        <v>1876</v>
      </c>
      <c r="H1288">
        <v>60068</v>
      </c>
      <c r="I1288">
        <v>832572</v>
      </c>
      <c r="J1288">
        <v>13.65</v>
      </c>
    </row>
    <row r="1289" spans="1:10" x14ac:dyDescent="0.45">
      <c r="A1289">
        <v>1944</v>
      </c>
      <c r="B1289">
        <v>64</v>
      </c>
      <c r="C1289">
        <v>3.3349999999999998E-2</v>
      </c>
      <c r="D1289">
        <v>3.2809999999999999E-2</v>
      </c>
      <c r="E1289">
        <v>0.5</v>
      </c>
      <c r="F1289">
        <v>59129</v>
      </c>
      <c r="G1289">
        <v>1940</v>
      </c>
      <c r="H1289">
        <v>58160</v>
      </c>
      <c r="I1289">
        <v>772505</v>
      </c>
      <c r="J1289">
        <v>13.06</v>
      </c>
    </row>
    <row r="1290" spans="1:10" x14ac:dyDescent="0.45">
      <c r="A1290">
        <v>1944</v>
      </c>
      <c r="B1290">
        <v>65</v>
      </c>
      <c r="C1290">
        <v>3.5909999999999997E-2</v>
      </c>
      <c r="D1290">
        <v>3.5279999999999999E-2</v>
      </c>
      <c r="E1290">
        <v>0.5</v>
      </c>
      <c r="F1290">
        <v>57190</v>
      </c>
      <c r="G1290">
        <v>2017</v>
      </c>
      <c r="H1290">
        <v>56181</v>
      </c>
      <c r="I1290">
        <v>714345</v>
      </c>
      <c r="J1290">
        <v>12.49</v>
      </c>
    </row>
    <row r="1291" spans="1:10" x14ac:dyDescent="0.45">
      <c r="A1291">
        <v>1944</v>
      </c>
      <c r="B1291">
        <v>66</v>
      </c>
      <c r="C1291">
        <v>3.8850000000000003E-2</v>
      </c>
      <c r="D1291">
        <v>3.8109999999999998E-2</v>
      </c>
      <c r="E1291">
        <v>0.5</v>
      </c>
      <c r="F1291">
        <v>55172</v>
      </c>
      <c r="G1291">
        <v>2103</v>
      </c>
      <c r="H1291">
        <v>54121</v>
      </c>
      <c r="I1291">
        <v>658164</v>
      </c>
      <c r="J1291">
        <v>11.93</v>
      </c>
    </row>
    <row r="1292" spans="1:10" x14ac:dyDescent="0.45">
      <c r="A1292">
        <v>1944</v>
      </c>
      <c r="B1292">
        <v>67</v>
      </c>
      <c r="C1292">
        <v>4.1919999999999999E-2</v>
      </c>
      <c r="D1292">
        <v>4.1059999999999999E-2</v>
      </c>
      <c r="E1292">
        <v>0.5</v>
      </c>
      <c r="F1292">
        <v>53070</v>
      </c>
      <c r="G1292">
        <v>2179</v>
      </c>
      <c r="H1292">
        <v>51980</v>
      </c>
      <c r="I1292">
        <v>604043</v>
      </c>
      <c r="J1292">
        <v>11.38</v>
      </c>
    </row>
    <row r="1293" spans="1:10" x14ac:dyDescent="0.45">
      <c r="A1293">
        <v>1944</v>
      </c>
      <c r="B1293">
        <v>68</v>
      </c>
      <c r="C1293">
        <v>4.5080000000000002E-2</v>
      </c>
      <c r="D1293">
        <v>4.4080000000000001E-2</v>
      </c>
      <c r="E1293">
        <v>0.5</v>
      </c>
      <c r="F1293">
        <v>50891</v>
      </c>
      <c r="G1293">
        <v>2243</v>
      </c>
      <c r="H1293">
        <v>49769</v>
      </c>
      <c r="I1293">
        <v>552063</v>
      </c>
      <c r="J1293">
        <v>10.85</v>
      </c>
    </row>
    <row r="1294" spans="1:10" x14ac:dyDescent="0.45">
      <c r="A1294">
        <v>1944</v>
      </c>
      <c r="B1294">
        <v>69</v>
      </c>
      <c r="C1294">
        <v>4.8399999999999999E-2</v>
      </c>
      <c r="D1294">
        <v>4.725E-2</v>
      </c>
      <c r="E1294">
        <v>0.5</v>
      </c>
      <c r="F1294">
        <v>48647</v>
      </c>
      <c r="G1294">
        <v>2299</v>
      </c>
      <c r="H1294">
        <v>47498</v>
      </c>
      <c r="I1294">
        <v>502294</v>
      </c>
      <c r="J1294">
        <v>10.33</v>
      </c>
    </row>
    <row r="1295" spans="1:10" x14ac:dyDescent="0.45">
      <c r="A1295">
        <v>1944</v>
      </c>
      <c r="B1295">
        <v>70</v>
      </c>
      <c r="C1295">
        <v>5.2589999999999998E-2</v>
      </c>
      <c r="D1295">
        <v>5.1249999999999997E-2</v>
      </c>
      <c r="E1295">
        <v>0.5</v>
      </c>
      <c r="F1295">
        <v>46348</v>
      </c>
      <c r="G1295">
        <v>2375</v>
      </c>
      <c r="H1295">
        <v>45161</v>
      </c>
      <c r="I1295">
        <v>454796</v>
      </c>
      <c r="J1295">
        <v>9.81</v>
      </c>
    </row>
    <row r="1296" spans="1:10" x14ac:dyDescent="0.45">
      <c r="A1296">
        <v>1944</v>
      </c>
      <c r="B1296">
        <v>71</v>
      </c>
      <c r="C1296">
        <v>5.7880000000000001E-2</v>
      </c>
      <c r="D1296">
        <v>5.6250000000000001E-2</v>
      </c>
      <c r="E1296">
        <v>0.5</v>
      </c>
      <c r="F1296">
        <v>43973</v>
      </c>
      <c r="G1296">
        <v>2474</v>
      </c>
      <c r="H1296">
        <v>42736</v>
      </c>
      <c r="I1296">
        <v>409635</v>
      </c>
      <c r="J1296">
        <v>9.32</v>
      </c>
    </row>
    <row r="1297" spans="1:10" x14ac:dyDescent="0.45">
      <c r="A1297">
        <v>1944</v>
      </c>
      <c r="B1297">
        <v>72</v>
      </c>
      <c r="C1297">
        <v>6.3700000000000007E-2</v>
      </c>
      <c r="D1297">
        <v>6.173E-2</v>
      </c>
      <c r="E1297">
        <v>0.5</v>
      </c>
      <c r="F1297">
        <v>41500</v>
      </c>
      <c r="G1297">
        <v>2562</v>
      </c>
      <c r="H1297">
        <v>40219</v>
      </c>
      <c r="I1297">
        <v>366899</v>
      </c>
      <c r="J1297">
        <v>8.84</v>
      </c>
    </row>
    <row r="1298" spans="1:10" x14ac:dyDescent="0.45">
      <c r="A1298">
        <v>1944</v>
      </c>
      <c r="B1298">
        <v>73</v>
      </c>
      <c r="C1298">
        <v>7.0019999999999999E-2</v>
      </c>
      <c r="D1298">
        <v>6.7650000000000002E-2</v>
      </c>
      <c r="E1298">
        <v>0.5</v>
      </c>
      <c r="F1298">
        <v>38938</v>
      </c>
      <c r="G1298">
        <v>2634</v>
      </c>
      <c r="H1298">
        <v>37621</v>
      </c>
      <c r="I1298">
        <v>326680</v>
      </c>
      <c r="J1298">
        <v>8.39</v>
      </c>
    </row>
    <row r="1299" spans="1:10" x14ac:dyDescent="0.45">
      <c r="A1299">
        <v>1944</v>
      </c>
      <c r="B1299">
        <v>74</v>
      </c>
      <c r="C1299">
        <v>7.6509999999999995E-2</v>
      </c>
      <c r="D1299">
        <v>7.3690000000000005E-2</v>
      </c>
      <c r="E1299">
        <v>0.5</v>
      </c>
      <c r="F1299">
        <v>36304</v>
      </c>
      <c r="G1299">
        <v>2675</v>
      </c>
      <c r="H1299">
        <v>34966</v>
      </c>
      <c r="I1299">
        <v>289060</v>
      </c>
      <c r="J1299">
        <v>7.96</v>
      </c>
    </row>
    <row r="1300" spans="1:10" x14ac:dyDescent="0.45">
      <c r="A1300">
        <v>1944</v>
      </c>
      <c r="B1300">
        <v>75</v>
      </c>
      <c r="C1300">
        <v>8.2820000000000005E-2</v>
      </c>
      <c r="D1300">
        <v>7.9530000000000003E-2</v>
      </c>
      <c r="E1300">
        <v>0.5</v>
      </c>
      <c r="F1300">
        <v>33628</v>
      </c>
      <c r="G1300">
        <v>2674</v>
      </c>
      <c r="H1300">
        <v>32291</v>
      </c>
      <c r="I1300">
        <v>254094</v>
      </c>
      <c r="J1300">
        <v>7.56</v>
      </c>
    </row>
    <row r="1301" spans="1:10" x14ac:dyDescent="0.45">
      <c r="A1301">
        <v>1944</v>
      </c>
      <c r="B1301">
        <v>76</v>
      </c>
      <c r="C1301">
        <v>8.8489999999999999E-2</v>
      </c>
      <c r="D1301">
        <v>8.4739999999999996E-2</v>
      </c>
      <c r="E1301">
        <v>0.5</v>
      </c>
      <c r="F1301">
        <v>30954</v>
      </c>
      <c r="G1301">
        <v>2623</v>
      </c>
      <c r="H1301">
        <v>29642</v>
      </c>
      <c r="I1301">
        <v>221803</v>
      </c>
      <c r="J1301">
        <v>7.17</v>
      </c>
    </row>
    <row r="1302" spans="1:10" x14ac:dyDescent="0.45">
      <c r="A1302">
        <v>1944</v>
      </c>
      <c r="B1302">
        <v>77</v>
      </c>
      <c r="C1302">
        <v>9.4869999999999996E-2</v>
      </c>
      <c r="D1302">
        <v>9.0569999999999998E-2</v>
      </c>
      <c r="E1302">
        <v>0.5</v>
      </c>
      <c r="F1302">
        <v>28331</v>
      </c>
      <c r="G1302">
        <v>2566</v>
      </c>
      <c r="H1302">
        <v>27048</v>
      </c>
      <c r="I1302">
        <v>192160</v>
      </c>
      <c r="J1302">
        <v>6.78</v>
      </c>
    </row>
    <row r="1303" spans="1:10" x14ac:dyDescent="0.45">
      <c r="A1303">
        <v>1944</v>
      </c>
      <c r="B1303">
        <v>78</v>
      </c>
      <c r="C1303">
        <v>0.10298</v>
      </c>
      <c r="D1303">
        <v>9.7939999999999999E-2</v>
      </c>
      <c r="E1303">
        <v>0.5</v>
      </c>
      <c r="F1303">
        <v>25765</v>
      </c>
      <c r="G1303">
        <v>2523</v>
      </c>
      <c r="H1303">
        <v>24503</v>
      </c>
      <c r="I1303">
        <v>165112</v>
      </c>
      <c r="J1303">
        <v>6.41</v>
      </c>
    </row>
    <row r="1304" spans="1:10" x14ac:dyDescent="0.45">
      <c r="A1304">
        <v>1944</v>
      </c>
      <c r="B1304">
        <v>79</v>
      </c>
      <c r="C1304">
        <v>0.11452</v>
      </c>
      <c r="D1304">
        <v>0.10832</v>
      </c>
      <c r="E1304">
        <v>0.5</v>
      </c>
      <c r="F1304">
        <v>23241</v>
      </c>
      <c r="G1304">
        <v>2518</v>
      </c>
      <c r="H1304">
        <v>21983</v>
      </c>
      <c r="I1304">
        <v>140609</v>
      </c>
      <c r="J1304">
        <v>6.05</v>
      </c>
    </row>
    <row r="1305" spans="1:10" x14ac:dyDescent="0.45">
      <c r="A1305">
        <v>1944</v>
      </c>
      <c r="B1305">
        <v>80</v>
      </c>
      <c r="C1305">
        <v>0.12446</v>
      </c>
      <c r="D1305">
        <v>0.11716</v>
      </c>
      <c r="E1305">
        <v>0.5</v>
      </c>
      <c r="F1305">
        <v>20724</v>
      </c>
      <c r="G1305">
        <v>2428</v>
      </c>
      <c r="H1305">
        <v>19510</v>
      </c>
      <c r="I1305">
        <v>118626</v>
      </c>
      <c r="J1305">
        <v>5.72</v>
      </c>
    </row>
    <row r="1306" spans="1:10" x14ac:dyDescent="0.45">
      <c r="A1306">
        <v>1944</v>
      </c>
      <c r="B1306">
        <v>81</v>
      </c>
      <c r="C1306">
        <v>0.13499</v>
      </c>
      <c r="D1306">
        <v>0.12645000000000001</v>
      </c>
      <c r="E1306">
        <v>0.5</v>
      </c>
      <c r="F1306">
        <v>18296</v>
      </c>
      <c r="G1306">
        <v>2314</v>
      </c>
      <c r="H1306">
        <v>17139</v>
      </c>
      <c r="I1306">
        <v>99116</v>
      </c>
      <c r="J1306">
        <v>5.42</v>
      </c>
    </row>
    <row r="1307" spans="1:10" x14ac:dyDescent="0.45">
      <c r="A1307">
        <v>1944</v>
      </c>
      <c r="B1307">
        <v>82</v>
      </c>
      <c r="C1307">
        <v>0.14457</v>
      </c>
      <c r="D1307">
        <v>0.13483000000000001</v>
      </c>
      <c r="E1307">
        <v>0.5</v>
      </c>
      <c r="F1307">
        <v>15982</v>
      </c>
      <c r="G1307">
        <v>2155</v>
      </c>
      <c r="H1307">
        <v>14905</v>
      </c>
      <c r="I1307">
        <v>81977</v>
      </c>
      <c r="J1307">
        <v>5.13</v>
      </c>
    </row>
    <row r="1308" spans="1:10" x14ac:dyDescent="0.45">
      <c r="A1308">
        <v>1944</v>
      </c>
      <c r="B1308">
        <v>83</v>
      </c>
      <c r="C1308">
        <v>0.15451000000000001</v>
      </c>
      <c r="D1308">
        <v>0.14343</v>
      </c>
      <c r="E1308">
        <v>0.5</v>
      </c>
      <c r="F1308">
        <v>13827</v>
      </c>
      <c r="G1308">
        <v>1983</v>
      </c>
      <c r="H1308">
        <v>12836</v>
      </c>
      <c r="I1308">
        <v>67073</v>
      </c>
      <c r="J1308">
        <v>4.8499999999999996</v>
      </c>
    </row>
    <row r="1309" spans="1:10" x14ac:dyDescent="0.45">
      <c r="A1309">
        <v>1944</v>
      </c>
      <c r="B1309">
        <v>84</v>
      </c>
      <c r="C1309">
        <v>0.16647000000000001</v>
      </c>
      <c r="D1309">
        <v>0.15368000000000001</v>
      </c>
      <c r="E1309">
        <v>0.5</v>
      </c>
      <c r="F1309">
        <v>11844</v>
      </c>
      <c r="G1309">
        <v>1820</v>
      </c>
      <c r="H1309">
        <v>10934</v>
      </c>
      <c r="I1309">
        <v>54237</v>
      </c>
      <c r="J1309">
        <v>4.58</v>
      </c>
    </row>
    <row r="1310" spans="1:10" x14ac:dyDescent="0.45">
      <c r="A1310">
        <v>1944</v>
      </c>
      <c r="B1310">
        <v>85</v>
      </c>
      <c r="C1310">
        <v>0.18056</v>
      </c>
      <c r="D1310">
        <v>0.16561000000000001</v>
      </c>
      <c r="E1310">
        <v>0.5</v>
      </c>
      <c r="F1310">
        <v>10024</v>
      </c>
      <c r="G1310">
        <v>1660</v>
      </c>
      <c r="H1310">
        <v>9194</v>
      </c>
      <c r="I1310">
        <v>43303</v>
      </c>
      <c r="J1310">
        <v>4.32</v>
      </c>
    </row>
    <row r="1311" spans="1:10" x14ac:dyDescent="0.45">
      <c r="A1311">
        <v>1944</v>
      </c>
      <c r="B1311">
        <v>86</v>
      </c>
      <c r="C1311">
        <v>0.19561999999999999</v>
      </c>
      <c r="D1311">
        <v>0.17818999999999999</v>
      </c>
      <c r="E1311">
        <v>0.5</v>
      </c>
      <c r="F1311">
        <v>8364</v>
      </c>
      <c r="G1311">
        <v>1490</v>
      </c>
      <c r="H1311">
        <v>7619</v>
      </c>
      <c r="I1311">
        <v>34109</v>
      </c>
      <c r="J1311">
        <v>4.08</v>
      </c>
    </row>
    <row r="1312" spans="1:10" x14ac:dyDescent="0.45">
      <c r="A1312">
        <v>1944</v>
      </c>
      <c r="B1312">
        <v>87</v>
      </c>
      <c r="C1312">
        <v>0.21201</v>
      </c>
      <c r="D1312">
        <v>0.19169</v>
      </c>
      <c r="E1312">
        <v>0.5</v>
      </c>
      <c r="F1312">
        <v>6873</v>
      </c>
      <c r="G1312">
        <v>1318</v>
      </c>
      <c r="H1312">
        <v>6215</v>
      </c>
      <c r="I1312">
        <v>26490</v>
      </c>
      <c r="J1312">
        <v>3.85</v>
      </c>
    </row>
    <row r="1313" spans="1:10" x14ac:dyDescent="0.45">
      <c r="A1313">
        <v>1944</v>
      </c>
      <c r="B1313">
        <v>88</v>
      </c>
      <c r="C1313">
        <v>0.23035</v>
      </c>
      <c r="D1313">
        <v>0.20655999999999999</v>
      </c>
      <c r="E1313">
        <v>0.5</v>
      </c>
      <c r="F1313">
        <v>5556</v>
      </c>
      <c r="G1313">
        <v>1148</v>
      </c>
      <c r="H1313">
        <v>4982</v>
      </c>
      <c r="I1313">
        <v>20275</v>
      </c>
      <c r="J1313">
        <v>3.65</v>
      </c>
    </row>
    <row r="1314" spans="1:10" x14ac:dyDescent="0.45">
      <c r="A1314">
        <v>1944</v>
      </c>
      <c r="B1314">
        <v>89</v>
      </c>
      <c r="C1314">
        <v>0.25029000000000001</v>
      </c>
      <c r="D1314">
        <v>0.22245000000000001</v>
      </c>
      <c r="E1314">
        <v>0.5</v>
      </c>
      <c r="F1314">
        <v>4408</v>
      </c>
      <c r="G1314">
        <v>981</v>
      </c>
      <c r="H1314">
        <v>3918</v>
      </c>
      <c r="I1314">
        <v>15293</v>
      </c>
      <c r="J1314">
        <v>3.47</v>
      </c>
    </row>
    <row r="1315" spans="1:10" x14ac:dyDescent="0.45">
      <c r="A1315">
        <v>1944</v>
      </c>
      <c r="B1315">
        <v>90</v>
      </c>
      <c r="C1315">
        <v>0.27000999999999997</v>
      </c>
      <c r="D1315">
        <v>0.23788999999999999</v>
      </c>
      <c r="E1315">
        <v>0.5</v>
      </c>
      <c r="F1315">
        <v>3428</v>
      </c>
      <c r="G1315">
        <v>815</v>
      </c>
      <c r="H1315">
        <v>3020</v>
      </c>
      <c r="I1315">
        <v>11375</v>
      </c>
      <c r="J1315">
        <v>3.32</v>
      </c>
    </row>
    <row r="1316" spans="1:10" x14ac:dyDescent="0.45">
      <c r="A1316">
        <v>1944</v>
      </c>
      <c r="B1316">
        <v>91</v>
      </c>
      <c r="C1316">
        <v>0.28660000000000002</v>
      </c>
      <c r="D1316">
        <v>0.25067</v>
      </c>
      <c r="E1316">
        <v>0.5</v>
      </c>
      <c r="F1316">
        <v>2612</v>
      </c>
      <c r="G1316">
        <v>655</v>
      </c>
      <c r="H1316">
        <v>2285</v>
      </c>
      <c r="I1316">
        <v>8355</v>
      </c>
      <c r="J1316">
        <v>3.2</v>
      </c>
    </row>
    <row r="1317" spans="1:10" x14ac:dyDescent="0.45">
      <c r="A1317">
        <v>1944</v>
      </c>
      <c r="B1317">
        <v>92</v>
      </c>
      <c r="C1317">
        <v>0.29629</v>
      </c>
      <c r="D1317">
        <v>0.25806000000000001</v>
      </c>
      <c r="E1317">
        <v>0.5</v>
      </c>
      <c r="F1317">
        <v>1957</v>
      </c>
      <c r="G1317">
        <v>505</v>
      </c>
      <c r="H1317">
        <v>1705</v>
      </c>
      <c r="I1317">
        <v>6070</v>
      </c>
      <c r="J1317">
        <v>3.1</v>
      </c>
    </row>
    <row r="1318" spans="1:10" x14ac:dyDescent="0.45">
      <c r="A1318">
        <v>1944</v>
      </c>
      <c r="B1318">
        <v>93</v>
      </c>
      <c r="C1318">
        <v>0.29360999999999998</v>
      </c>
      <c r="D1318">
        <v>0.25602000000000003</v>
      </c>
      <c r="E1318">
        <v>0.5</v>
      </c>
      <c r="F1318">
        <v>1452</v>
      </c>
      <c r="G1318">
        <v>372</v>
      </c>
      <c r="H1318">
        <v>1266</v>
      </c>
      <c r="I1318">
        <v>4366</v>
      </c>
      <c r="J1318">
        <v>3.01</v>
      </c>
    </row>
    <row r="1319" spans="1:10" x14ac:dyDescent="0.45">
      <c r="A1319">
        <v>1944</v>
      </c>
      <c r="B1319">
        <v>94</v>
      </c>
      <c r="C1319">
        <v>0.28638999999999998</v>
      </c>
      <c r="D1319">
        <v>0.25051000000000001</v>
      </c>
      <c r="E1319">
        <v>0.5</v>
      </c>
      <c r="F1319">
        <v>1080</v>
      </c>
      <c r="G1319">
        <v>271</v>
      </c>
      <c r="H1319">
        <v>945</v>
      </c>
      <c r="I1319">
        <v>3099</v>
      </c>
      <c r="J1319">
        <v>2.87</v>
      </c>
    </row>
    <row r="1320" spans="1:10" x14ac:dyDescent="0.45">
      <c r="A1320">
        <v>1944</v>
      </c>
      <c r="B1320">
        <v>95</v>
      </c>
      <c r="C1320">
        <v>0.33818999999999999</v>
      </c>
      <c r="D1320">
        <v>0.28927999999999998</v>
      </c>
      <c r="E1320">
        <v>0.5</v>
      </c>
      <c r="F1320">
        <v>810</v>
      </c>
      <c r="G1320">
        <v>234</v>
      </c>
      <c r="H1320">
        <v>693</v>
      </c>
      <c r="I1320">
        <v>2154</v>
      </c>
      <c r="J1320">
        <v>2.66</v>
      </c>
    </row>
    <row r="1321" spans="1:10" x14ac:dyDescent="0.45">
      <c r="A1321">
        <v>1944</v>
      </c>
      <c r="B1321">
        <v>96</v>
      </c>
      <c r="C1321">
        <v>0.35732999999999998</v>
      </c>
      <c r="D1321">
        <v>0.30315999999999999</v>
      </c>
      <c r="E1321">
        <v>0.5</v>
      </c>
      <c r="F1321">
        <v>576</v>
      </c>
      <c r="G1321">
        <v>174</v>
      </c>
      <c r="H1321">
        <v>488</v>
      </c>
      <c r="I1321">
        <v>1461</v>
      </c>
      <c r="J1321">
        <v>2.54</v>
      </c>
    </row>
    <row r="1322" spans="1:10" x14ac:dyDescent="0.45">
      <c r="A1322">
        <v>1944</v>
      </c>
      <c r="B1322">
        <v>97</v>
      </c>
      <c r="C1322">
        <v>0.37692999999999999</v>
      </c>
      <c r="D1322">
        <v>0.31714999999999999</v>
      </c>
      <c r="E1322">
        <v>0.5</v>
      </c>
      <c r="F1322">
        <v>401</v>
      </c>
      <c r="G1322">
        <v>127</v>
      </c>
      <c r="H1322">
        <v>337</v>
      </c>
      <c r="I1322">
        <v>973</v>
      </c>
      <c r="J1322">
        <v>2.4300000000000002</v>
      </c>
    </row>
    <row r="1323" spans="1:10" x14ac:dyDescent="0.45">
      <c r="A1323">
        <v>1944</v>
      </c>
      <c r="B1323">
        <v>98</v>
      </c>
      <c r="C1323">
        <v>0.39694000000000002</v>
      </c>
      <c r="D1323">
        <v>0.33119999999999999</v>
      </c>
      <c r="E1323">
        <v>0.5</v>
      </c>
      <c r="F1323">
        <v>274</v>
      </c>
      <c r="G1323">
        <v>91</v>
      </c>
      <c r="H1323">
        <v>229</v>
      </c>
      <c r="I1323">
        <v>636</v>
      </c>
      <c r="J1323">
        <v>2.3199999999999998</v>
      </c>
    </row>
    <row r="1324" spans="1:10" x14ac:dyDescent="0.45">
      <c r="A1324">
        <v>1944</v>
      </c>
      <c r="B1324">
        <v>99</v>
      </c>
      <c r="C1324">
        <v>0.4173</v>
      </c>
      <c r="D1324">
        <v>0.34526000000000001</v>
      </c>
      <c r="E1324">
        <v>0.5</v>
      </c>
      <c r="F1324">
        <v>183</v>
      </c>
      <c r="G1324">
        <v>63</v>
      </c>
      <c r="H1324">
        <v>152</v>
      </c>
      <c r="I1324">
        <v>407</v>
      </c>
      <c r="J1324">
        <v>2.2200000000000002</v>
      </c>
    </row>
    <row r="1325" spans="1:10" x14ac:dyDescent="0.45">
      <c r="A1325">
        <v>1944</v>
      </c>
      <c r="B1325">
        <v>100</v>
      </c>
      <c r="C1325">
        <v>0.43795000000000001</v>
      </c>
      <c r="D1325">
        <v>0.35926999999999998</v>
      </c>
      <c r="E1325">
        <v>0.5</v>
      </c>
      <c r="F1325">
        <v>120</v>
      </c>
      <c r="G1325">
        <v>43</v>
      </c>
      <c r="H1325">
        <v>98</v>
      </c>
      <c r="I1325">
        <v>256</v>
      </c>
      <c r="J1325">
        <v>2.13</v>
      </c>
    </row>
    <row r="1326" spans="1:10" x14ac:dyDescent="0.45">
      <c r="A1326">
        <v>1944</v>
      </c>
      <c r="B1326">
        <v>101</v>
      </c>
      <c r="C1326">
        <v>0.45881</v>
      </c>
      <c r="D1326">
        <v>0.37319999999999998</v>
      </c>
      <c r="E1326">
        <v>0.5</v>
      </c>
      <c r="F1326">
        <v>77</v>
      </c>
      <c r="G1326">
        <v>29</v>
      </c>
      <c r="H1326">
        <v>62</v>
      </c>
      <c r="I1326">
        <v>157</v>
      </c>
      <c r="J1326">
        <v>2.0499999999999998</v>
      </c>
    </row>
    <row r="1327" spans="1:10" x14ac:dyDescent="0.45">
      <c r="A1327">
        <v>1944</v>
      </c>
      <c r="B1327">
        <v>102</v>
      </c>
      <c r="C1327">
        <v>0.47982000000000002</v>
      </c>
      <c r="D1327">
        <v>0.38697999999999999</v>
      </c>
      <c r="E1327">
        <v>0.5</v>
      </c>
      <c r="F1327">
        <v>48</v>
      </c>
      <c r="G1327">
        <v>19</v>
      </c>
      <c r="H1327">
        <v>39</v>
      </c>
      <c r="I1327">
        <v>95</v>
      </c>
      <c r="J1327">
        <v>1.97</v>
      </c>
    </row>
    <row r="1328" spans="1:10" x14ac:dyDescent="0.45">
      <c r="A1328">
        <v>1944</v>
      </c>
      <c r="B1328">
        <v>103</v>
      </c>
      <c r="C1328">
        <v>0.50090000000000001</v>
      </c>
      <c r="D1328">
        <v>0.40057999999999999</v>
      </c>
      <c r="E1328">
        <v>0.5</v>
      </c>
      <c r="F1328">
        <v>30</v>
      </c>
      <c r="G1328">
        <v>12</v>
      </c>
      <c r="H1328">
        <v>24</v>
      </c>
      <c r="I1328">
        <v>56</v>
      </c>
      <c r="J1328">
        <v>1.9</v>
      </c>
    </row>
    <row r="1329" spans="1:10" x14ac:dyDescent="0.45">
      <c r="A1329">
        <v>1944</v>
      </c>
      <c r="B1329">
        <v>104</v>
      </c>
      <c r="C1329">
        <v>0.52198</v>
      </c>
      <c r="D1329">
        <v>0.41393999999999997</v>
      </c>
      <c r="E1329">
        <v>0.5</v>
      </c>
      <c r="F1329">
        <v>18</v>
      </c>
      <c r="G1329">
        <v>7</v>
      </c>
      <c r="H1329">
        <v>14</v>
      </c>
      <c r="I1329">
        <v>32</v>
      </c>
      <c r="J1329">
        <v>1.83</v>
      </c>
    </row>
    <row r="1330" spans="1:10" x14ac:dyDescent="0.45">
      <c r="A1330">
        <v>1944</v>
      </c>
      <c r="B1330">
        <v>105</v>
      </c>
      <c r="C1330">
        <v>0.54298000000000002</v>
      </c>
      <c r="D1330">
        <v>0.42703999999999998</v>
      </c>
      <c r="E1330">
        <v>0.5</v>
      </c>
      <c r="F1330">
        <v>10</v>
      </c>
      <c r="G1330">
        <v>4</v>
      </c>
      <c r="H1330">
        <v>8</v>
      </c>
      <c r="I1330">
        <v>18</v>
      </c>
      <c r="J1330">
        <v>1.77</v>
      </c>
    </row>
    <row r="1331" spans="1:10" x14ac:dyDescent="0.45">
      <c r="A1331">
        <v>1944</v>
      </c>
      <c r="B1331">
        <v>106</v>
      </c>
      <c r="C1331">
        <v>0.56383000000000005</v>
      </c>
      <c r="D1331">
        <v>0.43983</v>
      </c>
      <c r="E1331">
        <v>0.5</v>
      </c>
      <c r="F1331">
        <v>6</v>
      </c>
      <c r="G1331">
        <v>3</v>
      </c>
      <c r="H1331">
        <v>5</v>
      </c>
      <c r="I1331">
        <v>10</v>
      </c>
      <c r="J1331">
        <v>1.71</v>
      </c>
    </row>
    <row r="1332" spans="1:10" x14ac:dyDescent="0.45">
      <c r="A1332">
        <v>1944</v>
      </c>
      <c r="B1332">
        <v>107</v>
      </c>
      <c r="C1332">
        <v>0.58445000000000003</v>
      </c>
      <c r="D1332">
        <v>0.45228000000000002</v>
      </c>
      <c r="E1332">
        <v>0.5</v>
      </c>
      <c r="F1332">
        <v>3</v>
      </c>
      <c r="G1332">
        <v>2</v>
      </c>
      <c r="H1332">
        <v>3</v>
      </c>
      <c r="I1332">
        <v>6</v>
      </c>
      <c r="J1332">
        <v>1.66</v>
      </c>
    </row>
    <row r="1333" spans="1:10" x14ac:dyDescent="0.45">
      <c r="A1333">
        <v>1944</v>
      </c>
      <c r="B1333">
        <v>108</v>
      </c>
      <c r="C1333">
        <v>0.60479000000000005</v>
      </c>
      <c r="D1333">
        <v>0.46437</v>
      </c>
      <c r="E1333">
        <v>0.5</v>
      </c>
      <c r="F1333">
        <v>2</v>
      </c>
      <c r="G1333">
        <v>1</v>
      </c>
      <c r="H1333">
        <v>1</v>
      </c>
      <c r="I1333">
        <v>3</v>
      </c>
      <c r="J1333">
        <v>1.61</v>
      </c>
    </row>
    <row r="1334" spans="1:10" x14ac:dyDescent="0.45">
      <c r="A1334">
        <v>1944</v>
      </c>
      <c r="B1334">
        <v>109</v>
      </c>
      <c r="C1334">
        <v>0.62475999999999998</v>
      </c>
      <c r="D1334">
        <v>0.47604999999999997</v>
      </c>
      <c r="E1334">
        <v>0.5</v>
      </c>
      <c r="F1334">
        <v>1</v>
      </c>
      <c r="G1334">
        <v>0</v>
      </c>
      <c r="H1334">
        <v>1</v>
      </c>
      <c r="I1334">
        <v>2</v>
      </c>
      <c r="J1334">
        <v>1.58</v>
      </c>
    </row>
    <row r="1335" spans="1:10" x14ac:dyDescent="0.45">
      <c r="A1335">
        <v>1944</v>
      </c>
      <c r="B1335" t="s">
        <v>20</v>
      </c>
      <c r="C1335">
        <v>0.64432999999999996</v>
      </c>
      <c r="D1335">
        <v>1</v>
      </c>
      <c r="E1335">
        <v>1.55</v>
      </c>
      <c r="F1335">
        <v>1</v>
      </c>
      <c r="G1335">
        <v>1</v>
      </c>
      <c r="H1335">
        <v>1</v>
      </c>
      <c r="I1335">
        <v>1</v>
      </c>
      <c r="J1335">
        <v>1.55</v>
      </c>
    </row>
    <row r="1336" spans="1:10" x14ac:dyDescent="0.45">
      <c r="A1336">
        <v>1945</v>
      </c>
      <c r="B1336">
        <v>0</v>
      </c>
      <c r="C1336">
        <v>4.725E-2</v>
      </c>
      <c r="D1336">
        <v>4.5490000000000003E-2</v>
      </c>
      <c r="E1336">
        <v>0.18</v>
      </c>
      <c r="F1336">
        <v>100000</v>
      </c>
      <c r="G1336">
        <v>4549</v>
      </c>
      <c r="H1336">
        <v>96280</v>
      </c>
      <c r="I1336">
        <v>6297126</v>
      </c>
      <c r="J1336">
        <v>62.97</v>
      </c>
    </row>
    <row r="1337" spans="1:10" x14ac:dyDescent="0.45">
      <c r="A1337">
        <v>1945</v>
      </c>
      <c r="B1337">
        <v>1</v>
      </c>
      <c r="C1337">
        <v>3.7799999999999999E-3</v>
      </c>
      <c r="D1337">
        <v>3.7699999999999999E-3</v>
      </c>
      <c r="E1337">
        <v>0.5</v>
      </c>
      <c r="F1337">
        <v>95451</v>
      </c>
      <c r="G1337">
        <v>360</v>
      </c>
      <c r="H1337">
        <v>95271</v>
      </c>
      <c r="I1337">
        <v>6200846</v>
      </c>
      <c r="J1337">
        <v>64.959999999999994</v>
      </c>
    </row>
    <row r="1338" spans="1:10" x14ac:dyDescent="0.45">
      <c r="A1338">
        <v>1945</v>
      </c>
      <c r="B1338">
        <v>2</v>
      </c>
      <c r="C1338">
        <v>2.0400000000000001E-3</v>
      </c>
      <c r="D1338">
        <v>2.0400000000000001E-3</v>
      </c>
      <c r="E1338">
        <v>0.5</v>
      </c>
      <c r="F1338">
        <v>95091</v>
      </c>
      <c r="G1338">
        <v>194</v>
      </c>
      <c r="H1338">
        <v>94994</v>
      </c>
      <c r="I1338">
        <v>6105575</v>
      </c>
      <c r="J1338">
        <v>64.209999999999994</v>
      </c>
    </row>
    <row r="1339" spans="1:10" x14ac:dyDescent="0.45">
      <c r="A1339">
        <v>1945</v>
      </c>
      <c r="B1339">
        <v>3</v>
      </c>
      <c r="C1339">
        <v>1.6100000000000001E-3</v>
      </c>
      <c r="D1339">
        <v>1.6100000000000001E-3</v>
      </c>
      <c r="E1339">
        <v>0.5</v>
      </c>
      <c r="F1339">
        <v>94897</v>
      </c>
      <c r="G1339">
        <v>152</v>
      </c>
      <c r="H1339">
        <v>94821</v>
      </c>
      <c r="I1339">
        <v>6010581</v>
      </c>
      <c r="J1339">
        <v>63.34</v>
      </c>
    </row>
    <row r="1340" spans="1:10" x14ac:dyDescent="0.45">
      <c r="A1340">
        <v>1945</v>
      </c>
      <c r="B1340">
        <v>4</v>
      </c>
      <c r="C1340">
        <v>1.3699999999999999E-3</v>
      </c>
      <c r="D1340">
        <v>1.3699999999999999E-3</v>
      </c>
      <c r="E1340">
        <v>0.5</v>
      </c>
      <c r="F1340">
        <v>94745</v>
      </c>
      <c r="G1340">
        <v>130</v>
      </c>
      <c r="H1340">
        <v>94680</v>
      </c>
      <c r="I1340">
        <v>5915760</v>
      </c>
      <c r="J1340">
        <v>62.44</v>
      </c>
    </row>
    <row r="1341" spans="1:10" x14ac:dyDescent="0.45">
      <c r="A1341">
        <v>1945</v>
      </c>
      <c r="B1341">
        <v>5</v>
      </c>
      <c r="C1341">
        <v>1.2700000000000001E-3</v>
      </c>
      <c r="D1341">
        <v>1.2600000000000001E-3</v>
      </c>
      <c r="E1341">
        <v>0.5</v>
      </c>
      <c r="F1341">
        <v>94615</v>
      </c>
      <c r="G1341">
        <v>120</v>
      </c>
      <c r="H1341">
        <v>94555</v>
      </c>
      <c r="I1341">
        <v>5821081</v>
      </c>
      <c r="J1341">
        <v>61.52</v>
      </c>
    </row>
    <row r="1342" spans="1:10" x14ac:dyDescent="0.45">
      <c r="A1342">
        <v>1945</v>
      </c>
      <c r="B1342">
        <v>6</v>
      </c>
      <c r="C1342">
        <v>1.14E-3</v>
      </c>
      <c r="D1342">
        <v>1.14E-3</v>
      </c>
      <c r="E1342">
        <v>0.5</v>
      </c>
      <c r="F1342">
        <v>94495</v>
      </c>
      <c r="G1342">
        <v>108</v>
      </c>
      <c r="H1342">
        <v>94441</v>
      </c>
      <c r="I1342">
        <v>5726526</v>
      </c>
      <c r="J1342">
        <v>60.6</v>
      </c>
    </row>
    <row r="1343" spans="1:10" x14ac:dyDescent="0.45">
      <c r="A1343">
        <v>1945</v>
      </c>
      <c r="B1343">
        <v>7</v>
      </c>
      <c r="C1343">
        <v>1.0399999999999999E-3</v>
      </c>
      <c r="D1343">
        <v>1.0399999999999999E-3</v>
      </c>
      <c r="E1343">
        <v>0.5</v>
      </c>
      <c r="F1343">
        <v>94387</v>
      </c>
      <c r="G1343">
        <v>98</v>
      </c>
      <c r="H1343">
        <v>94338</v>
      </c>
      <c r="I1343">
        <v>5632085</v>
      </c>
      <c r="J1343">
        <v>59.67</v>
      </c>
    </row>
    <row r="1344" spans="1:10" x14ac:dyDescent="0.45">
      <c r="A1344">
        <v>1945</v>
      </c>
      <c r="B1344">
        <v>8</v>
      </c>
      <c r="C1344">
        <v>9.8999999999999999E-4</v>
      </c>
      <c r="D1344">
        <v>9.8999999999999999E-4</v>
      </c>
      <c r="E1344">
        <v>0.5</v>
      </c>
      <c r="F1344">
        <v>94289</v>
      </c>
      <c r="G1344">
        <v>93</v>
      </c>
      <c r="H1344">
        <v>94243</v>
      </c>
      <c r="I1344">
        <v>5537747</v>
      </c>
      <c r="J1344">
        <v>58.73</v>
      </c>
    </row>
    <row r="1345" spans="1:10" x14ac:dyDescent="0.45">
      <c r="A1345">
        <v>1945</v>
      </c>
      <c r="B1345">
        <v>9</v>
      </c>
      <c r="C1345">
        <v>9.5E-4</v>
      </c>
      <c r="D1345">
        <v>9.5E-4</v>
      </c>
      <c r="E1345">
        <v>0.5</v>
      </c>
      <c r="F1345">
        <v>94196</v>
      </c>
      <c r="G1345">
        <v>89</v>
      </c>
      <c r="H1345">
        <v>94151</v>
      </c>
      <c r="I1345">
        <v>5443504</v>
      </c>
      <c r="J1345">
        <v>57.79</v>
      </c>
    </row>
    <row r="1346" spans="1:10" x14ac:dyDescent="0.45">
      <c r="A1346">
        <v>1945</v>
      </c>
      <c r="B1346">
        <v>10</v>
      </c>
      <c r="C1346">
        <v>8.9999999999999998E-4</v>
      </c>
      <c r="D1346">
        <v>8.9999999999999998E-4</v>
      </c>
      <c r="E1346">
        <v>0.5</v>
      </c>
      <c r="F1346">
        <v>94107</v>
      </c>
      <c r="G1346">
        <v>85</v>
      </c>
      <c r="H1346">
        <v>94064</v>
      </c>
      <c r="I1346">
        <v>5349353</v>
      </c>
      <c r="J1346">
        <v>56.84</v>
      </c>
    </row>
    <row r="1347" spans="1:10" x14ac:dyDescent="0.45">
      <c r="A1347">
        <v>1945</v>
      </c>
      <c r="B1347">
        <v>11</v>
      </c>
      <c r="C1347">
        <v>9.5E-4</v>
      </c>
      <c r="D1347">
        <v>9.5E-4</v>
      </c>
      <c r="E1347">
        <v>0.5</v>
      </c>
      <c r="F1347">
        <v>94022</v>
      </c>
      <c r="G1347">
        <v>89</v>
      </c>
      <c r="H1347">
        <v>93977</v>
      </c>
      <c r="I1347">
        <v>5255288</v>
      </c>
      <c r="J1347">
        <v>55.89</v>
      </c>
    </row>
    <row r="1348" spans="1:10" x14ac:dyDescent="0.45">
      <c r="A1348">
        <v>1945</v>
      </c>
      <c r="B1348">
        <v>12</v>
      </c>
      <c r="C1348">
        <v>9.8999999999999999E-4</v>
      </c>
      <c r="D1348">
        <v>9.8999999999999999E-4</v>
      </c>
      <c r="E1348">
        <v>0.5</v>
      </c>
      <c r="F1348">
        <v>93932</v>
      </c>
      <c r="G1348">
        <v>93</v>
      </c>
      <c r="H1348">
        <v>93886</v>
      </c>
      <c r="I1348">
        <v>5161311</v>
      </c>
      <c r="J1348">
        <v>54.95</v>
      </c>
    </row>
    <row r="1349" spans="1:10" x14ac:dyDescent="0.45">
      <c r="A1349">
        <v>1945</v>
      </c>
      <c r="B1349">
        <v>13</v>
      </c>
      <c r="C1349">
        <v>1.09E-3</v>
      </c>
      <c r="D1349">
        <v>1.09E-3</v>
      </c>
      <c r="E1349">
        <v>0.5</v>
      </c>
      <c r="F1349">
        <v>93839</v>
      </c>
      <c r="G1349">
        <v>102</v>
      </c>
      <c r="H1349">
        <v>93788</v>
      </c>
      <c r="I1349">
        <v>5067426</v>
      </c>
      <c r="J1349">
        <v>54</v>
      </c>
    </row>
    <row r="1350" spans="1:10" x14ac:dyDescent="0.45">
      <c r="A1350">
        <v>1945</v>
      </c>
      <c r="B1350">
        <v>14</v>
      </c>
      <c r="C1350">
        <v>1.2199999999999999E-3</v>
      </c>
      <c r="D1350">
        <v>1.2199999999999999E-3</v>
      </c>
      <c r="E1350">
        <v>0.5</v>
      </c>
      <c r="F1350">
        <v>93737</v>
      </c>
      <c r="G1350">
        <v>114</v>
      </c>
      <c r="H1350">
        <v>93680</v>
      </c>
      <c r="I1350">
        <v>4973637</v>
      </c>
      <c r="J1350">
        <v>53.06</v>
      </c>
    </row>
    <row r="1351" spans="1:10" x14ac:dyDescent="0.45">
      <c r="A1351">
        <v>1945</v>
      </c>
      <c r="B1351">
        <v>15</v>
      </c>
      <c r="C1351">
        <v>1.4E-3</v>
      </c>
      <c r="D1351">
        <v>1.4E-3</v>
      </c>
      <c r="E1351">
        <v>0.5</v>
      </c>
      <c r="F1351">
        <v>93623</v>
      </c>
      <c r="G1351">
        <v>131</v>
      </c>
      <c r="H1351">
        <v>93558</v>
      </c>
      <c r="I1351">
        <v>4879957</v>
      </c>
      <c r="J1351">
        <v>52.12</v>
      </c>
    </row>
    <row r="1352" spans="1:10" x14ac:dyDescent="0.45">
      <c r="A1352">
        <v>1945</v>
      </c>
      <c r="B1352">
        <v>16</v>
      </c>
      <c r="C1352">
        <v>1.58E-3</v>
      </c>
      <c r="D1352">
        <v>1.58E-3</v>
      </c>
      <c r="E1352">
        <v>0.5</v>
      </c>
      <c r="F1352">
        <v>93492</v>
      </c>
      <c r="G1352">
        <v>147</v>
      </c>
      <c r="H1352">
        <v>93419</v>
      </c>
      <c r="I1352">
        <v>4786399</v>
      </c>
      <c r="J1352">
        <v>51.2</v>
      </c>
    </row>
    <row r="1353" spans="1:10" x14ac:dyDescent="0.45">
      <c r="A1353">
        <v>1945</v>
      </c>
      <c r="B1353">
        <v>17</v>
      </c>
      <c r="C1353">
        <v>1.74E-3</v>
      </c>
      <c r="D1353">
        <v>1.74E-3</v>
      </c>
      <c r="E1353">
        <v>0.5</v>
      </c>
      <c r="F1353">
        <v>93345</v>
      </c>
      <c r="G1353">
        <v>163</v>
      </c>
      <c r="H1353">
        <v>93264</v>
      </c>
      <c r="I1353">
        <v>4692981</v>
      </c>
      <c r="J1353">
        <v>50.28</v>
      </c>
    </row>
    <row r="1354" spans="1:10" x14ac:dyDescent="0.45">
      <c r="A1354">
        <v>1945</v>
      </c>
      <c r="B1354">
        <v>18</v>
      </c>
      <c r="C1354">
        <v>2.5799999999999998E-3</v>
      </c>
      <c r="D1354">
        <v>2.5799999999999998E-3</v>
      </c>
      <c r="E1354">
        <v>0.5</v>
      </c>
      <c r="F1354">
        <v>93182</v>
      </c>
      <c r="G1354">
        <v>240</v>
      </c>
      <c r="H1354">
        <v>93062</v>
      </c>
      <c r="I1354">
        <v>4599717</v>
      </c>
      <c r="J1354">
        <v>49.36</v>
      </c>
    </row>
    <row r="1355" spans="1:10" x14ac:dyDescent="0.45">
      <c r="A1355">
        <v>1945</v>
      </c>
      <c r="B1355">
        <v>19</v>
      </c>
      <c r="C1355">
        <v>3.0699999999999998E-3</v>
      </c>
      <c r="D1355">
        <v>3.0699999999999998E-3</v>
      </c>
      <c r="E1355">
        <v>0.5</v>
      </c>
      <c r="F1355">
        <v>92942</v>
      </c>
      <c r="G1355">
        <v>285</v>
      </c>
      <c r="H1355">
        <v>92799</v>
      </c>
      <c r="I1355">
        <v>4506655</v>
      </c>
      <c r="J1355">
        <v>48.49</v>
      </c>
    </row>
    <row r="1356" spans="1:10" x14ac:dyDescent="0.45">
      <c r="A1356">
        <v>1945</v>
      </c>
      <c r="B1356">
        <v>20</v>
      </c>
      <c r="C1356">
        <v>3.2399999999999998E-3</v>
      </c>
      <c r="D1356">
        <v>3.2399999999999998E-3</v>
      </c>
      <c r="E1356">
        <v>0.5</v>
      </c>
      <c r="F1356">
        <v>92657</v>
      </c>
      <c r="G1356">
        <v>300</v>
      </c>
      <c r="H1356">
        <v>92507</v>
      </c>
      <c r="I1356">
        <v>4413856</v>
      </c>
      <c r="J1356">
        <v>47.64</v>
      </c>
    </row>
    <row r="1357" spans="1:10" x14ac:dyDescent="0.45">
      <c r="A1357">
        <v>1945</v>
      </c>
      <c r="B1357">
        <v>21</v>
      </c>
      <c r="C1357">
        <v>3.2399999999999998E-3</v>
      </c>
      <c r="D1357">
        <v>3.2399999999999998E-3</v>
      </c>
      <c r="E1357">
        <v>0.5</v>
      </c>
      <c r="F1357">
        <v>92357</v>
      </c>
      <c r="G1357">
        <v>299</v>
      </c>
      <c r="H1357">
        <v>92207</v>
      </c>
      <c r="I1357">
        <v>4321349</v>
      </c>
      <c r="J1357">
        <v>46.79</v>
      </c>
    </row>
    <row r="1358" spans="1:10" x14ac:dyDescent="0.45">
      <c r="A1358">
        <v>1945</v>
      </c>
      <c r="B1358">
        <v>22</v>
      </c>
      <c r="C1358">
        <v>3.1800000000000001E-3</v>
      </c>
      <c r="D1358">
        <v>3.1700000000000001E-3</v>
      </c>
      <c r="E1358">
        <v>0.5</v>
      </c>
      <c r="F1358">
        <v>92058</v>
      </c>
      <c r="G1358">
        <v>292</v>
      </c>
      <c r="H1358">
        <v>91912</v>
      </c>
      <c r="I1358">
        <v>4229142</v>
      </c>
      <c r="J1358">
        <v>45.94</v>
      </c>
    </row>
    <row r="1359" spans="1:10" x14ac:dyDescent="0.45">
      <c r="A1359">
        <v>1945</v>
      </c>
      <c r="B1359">
        <v>23</v>
      </c>
      <c r="C1359">
        <v>3.0899999999999999E-3</v>
      </c>
      <c r="D1359">
        <v>3.0799999999999998E-3</v>
      </c>
      <c r="E1359">
        <v>0.5</v>
      </c>
      <c r="F1359">
        <v>91766</v>
      </c>
      <c r="G1359">
        <v>283</v>
      </c>
      <c r="H1359">
        <v>91624</v>
      </c>
      <c r="I1359">
        <v>4137230</v>
      </c>
      <c r="J1359">
        <v>45.08</v>
      </c>
    </row>
    <row r="1360" spans="1:10" x14ac:dyDescent="0.45">
      <c r="A1360">
        <v>1945</v>
      </c>
      <c r="B1360">
        <v>24</v>
      </c>
      <c r="C1360">
        <v>3.0000000000000001E-3</v>
      </c>
      <c r="D1360">
        <v>3.0000000000000001E-3</v>
      </c>
      <c r="E1360">
        <v>0.5</v>
      </c>
      <c r="F1360">
        <v>91483</v>
      </c>
      <c r="G1360">
        <v>274</v>
      </c>
      <c r="H1360">
        <v>91345</v>
      </c>
      <c r="I1360">
        <v>4045606</v>
      </c>
      <c r="J1360">
        <v>44.22</v>
      </c>
    </row>
    <row r="1361" spans="1:10" x14ac:dyDescent="0.45">
      <c r="A1361">
        <v>1945</v>
      </c>
      <c r="B1361">
        <v>25</v>
      </c>
      <c r="C1361">
        <v>2.8900000000000002E-3</v>
      </c>
      <c r="D1361">
        <v>2.8900000000000002E-3</v>
      </c>
      <c r="E1361">
        <v>0.5</v>
      </c>
      <c r="F1361">
        <v>91208</v>
      </c>
      <c r="G1361">
        <v>263</v>
      </c>
      <c r="H1361">
        <v>91077</v>
      </c>
      <c r="I1361">
        <v>3954260</v>
      </c>
      <c r="J1361">
        <v>43.35</v>
      </c>
    </row>
    <row r="1362" spans="1:10" x14ac:dyDescent="0.45">
      <c r="A1362">
        <v>1945</v>
      </c>
      <c r="B1362">
        <v>26</v>
      </c>
      <c r="C1362">
        <v>2.8400000000000001E-3</v>
      </c>
      <c r="D1362">
        <v>2.8400000000000001E-3</v>
      </c>
      <c r="E1362">
        <v>0.5</v>
      </c>
      <c r="F1362">
        <v>90945</v>
      </c>
      <c r="G1362">
        <v>258</v>
      </c>
      <c r="H1362">
        <v>90816</v>
      </c>
      <c r="I1362">
        <v>3863184</v>
      </c>
      <c r="J1362">
        <v>42.48</v>
      </c>
    </row>
    <row r="1363" spans="1:10" x14ac:dyDescent="0.45">
      <c r="A1363">
        <v>1945</v>
      </c>
      <c r="B1363">
        <v>27</v>
      </c>
      <c r="C1363">
        <v>2.8500000000000001E-3</v>
      </c>
      <c r="D1363">
        <v>2.8500000000000001E-3</v>
      </c>
      <c r="E1363">
        <v>0.5</v>
      </c>
      <c r="F1363">
        <v>90687</v>
      </c>
      <c r="G1363">
        <v>258</v>
      </c>
      <c r="H1363">
        <v>90558</v>
      </c>
      <c r="I1363">
        <v>3772368</v>
      </c>
      <c r="J1363">
        <v>41.6</v>
      </c>
    </row>
    <row r="1364" spans="1:10" x14ac:dyDescent="0.45">
      <c r="A1364">
        <v>1945</v>
      </c>
      <c r="B1364">
        <v>28</v>
      </c>
      <c r="C1364">
        <v>2.8900000000000002E-3</v>
      </c>
      <c r="D1364">
        <v>2.8900000000000002E-3</v>
      </c>
      <c r="E1364">
        <v>0.5</v>
      </c>
      <c r="F1364">
        <v>90428</v>
      </c>
      <c r="G1364">
        <v>261</v>
      </c>
      <c r="H1364">
        <v>90298</v>
      </c>
      <c r="I1364">
        <v>3681810</v>
      </c>
      <c r="J1364">
        <v>40.72</v>
      </c>
    </row>
    <row r="1365" spans="1:10" x14ac:dyDescent="0.45">
      <c r="A1365">
        <v>1945</v>
      </c>
      <c r="B1365">
        <v>29</v>
      </c>
      <c r="C1365">
        <v>2.9499999999999999E-3</v>
      </c>
      <c r="D1365">
        <v>2.9499999999999999E-3</v>
      </c>
      <c r="E1365">
        <v>0.5</v>
      </c>
      <c r="F1365">
        <v>90167</v>
      </c>
      <c r="G1365">
        <v>266</v>
      </c>
      <c r="H1365">
        <v>90034</v>
      </c>
      <c r="I1365">
        <v>3591513</v>
      </c>
      <c r="J1365">
        <v>39.83</v>
      </c>
    </row>
    <row r="1366" spans="1:10" x14ac:dyDescent="0.45">
      <c r="A1366">
        <v>1945</v>
      </c>
      <c r="B1366">
        <v>30</v>
      </c>
      <c r="C1366">
        <v>3.0599999999999998E-3</v>
      </c>
      <c r="D1366">
        <v>3.0500000000000002E-3</v>
      </c>
      <c r="E1366">
        <v>0.5</v>
      </c>
      <c r="F1366">
        <v>89902</v>
      </c>
      <c r="G1366">
        <v>274</v>
      </c>
      <c r="H1366">
        <v>89764</v>
      </c>
      <c r="I1366">
        <v>3501478</v>
      </c>
      <c r="J1366">
        <v>38.950000000000003</v>
      </c>
    </row>
    <row r="1367" spans="1:10" x14ac:dyDescent="0.45">
      <c r="A1367">
        <v>1945</v>
      </c>
      <c r="B1367">
        <v>31</v>
      </c>
      <c r="C1367">
        <v>3.1700000000000001E-3</v>
      </c>
      <c r="D1367">
        <v>3.16E-3</v>
      </c>
      <c r="E1367">
        <v>0.5</v>
      </c>
      <c r="F1367">
        <v>89627</v>
      </c>
      <c r="G1367">
        <v>283</v>
      </c>
      <c r="H1367">
        <v>89486</v>
      </c>
      <c r="I1367">
        <v>3411714</v>
      </c>
      <c r="J1367">
        <v>38.07</v>
      </c>
    </row>
    <row r="1368" spans="1:10" x14ac:dyDescent="0.45">
      <c r="A1368">
        <v>1945</v>
      </c>
      <c r="B1368">
        <v>32</v>
      </c>
      <c r="C1368">
        <v>3.31E-3</v>
      </c>
      <c r="D1368">
        <v>3.31E-3</v>
      </c>
      <c r="E1368">
        <v>0.5</v>
      </c>
      <c r="F1368">
        <v>89344</v>
      </c>
      <c r="G1368">
        <v>295</v>
      </c>
      <c r="H1368">
        <v>89196</v>
      </c>
      <c r="I1368">
        <v>3322228</v>
      </c>
      <c r="J1368">
        <v>37.18</v>
      </c>
    </row>
    <row r="1369" spans="1:10" x14ac:dyDescent="0.45">
      <c r="A1369">
        <v>1945</v>
      </c>
      <c r="B1369">
        <v>33</v>
      </c>
      <c r="C1369">
        <v>3.49E-3</v>
      </c>
      <c r="D1369">
        <v>3.48E-3</v>
      </c>
      <c r="E1369">
        <v>0.5</v>
      </c>
      <c r="F1369">
        <v>89049</v>
      </c>
      <c r="G1369">
        <v>310</v>
      </c>
      <c r="H1369">
        <v>88893</v>
      </c>
      <c r="I1369">
        <v>3233032</v>
      </c>
      <c r="J1369">
        <v>36.31</v>
      </c>
    </row>
    <row r="1370" spans="1:10" x14ac:dyDescent="0.45">
      <c r="A1370">
        <v>1945</v>
      </c>
      <c r="B1370">
        <v>34</v>
      </c>
      <c r="C1370">
        <v>3.7100000000000002E-3</v>
      </c>
      <c r="D1370">
        <v>3.7000000000000002E-3</v>
      </c>
      <c r="E1370">
        <v>0.5</v>
      </c>
      <c r="F1370">
        <v>88738</v>
      </c>
      <c r="G1370">
        <v>328</v>
      </c>
      <c r="H1370">
        <v>88574</v>
      </c>
      <c r="I1370">
        <v>3144139</v>
      </c>
      <c r="J1370">
        <v>35.43</v>
      </c>
    </row>
    <row r="1371" spans="1:10" x14ac:dyDescent="0.45">
      <c r="A1371">
        <v>1945</v>
      </c>
      <c r="B1371">
        <v>35</v>
      </c>
      <c r="C1371">
        <v>3.9199999999999999E-3</v>
      </c>
      <c r="D1371">
        <v>3.9199999999999999E-3</v>
      </c>
      <c r="E1371">
        <v>0.5</v>
      </c>
      <c r="F1371">
        <v>88410</v>
      </c>
      <c r="G1371">
        <v>346</v>
      </c>
      <c r="H1371">
        <v>88237</v>
      </c>
      <c r="I1371">
        <v>3055564</v>
      </c>
      <c r="J1371">
        <v>34.56</v>
      </c>
    </row>
    <row r="1372" spans="1:10" x14ac:dyDescent="0.45">
      <c r="A1372">
        <v>1945</v>
      </c>
      <c r="B1372">
        <v>36</v>
      </c>
      <c r="C1372">
        <v>4.1700000000000001E-3</v>
      </c>
      <c r="D1372">
        <v>4.1599999999999996E-3</v>
      </c>
      <c r="E1372">
        <v>0.5</v>
      </c>
      <c r="F1372">
        <v>88064</v>
      </c>
      <c r="G1372">
        <v>366</v>
      </c>
      <c r="H1372">
        <v>87881</v>
      </c>
      <c r="I1372">
        <v>2967328</v>
      </c>
      <c r="J1372">
        <v>33.700000000000003</v>
      </c>
    </row>
    <row r="1373" spans="1:10" x14ac:dyDescent="0.45">
      <c r="A1373">
        <v>1945</v>
      </c>
      <c r="B1373">
        <v>37</v>
      </c>
      <c r="C1373">
        <v>4.4299999999999999E-3</v>
      </c>
      <c r="D1373">
        <v>4.4200000000000003E-3</v>
      </c>
      <c r="E1373">
        <v>0.5</v>
      </c>
      <c r="F1373">
        <v>87698</v>
      </c>
      <c r="G1373">
        <v>387</v>
      </c>
      <c r="H1373">
        <v>87504</v>
      </c>
      <c r="I1373">
        <v>2879447</v>
      </c>
      <c r="J1373">
        <v>32.83</v>
      </c>
    </row>
    <row r="1374" spans="1:10" x14ac:dyDescent="0.45">
      <c r="A1374">
        <v>1945</v>
      </c>
      <c r="B1374">
        <v>38</v>
      </c>
      <c r="C1374">
        <v>4.7099999999999998E-3</v>
      </c>
      <c r="D1374">
        <v>4.7000000000000002E-3</v>
      </c>
      <c r="E1374">
        <v>0.5</v>
      </c>
      <c r="F1374">
        <v>87310</v>
      </c>
      <c r="G1374">
        <v>410</v>
      </c>
      <c r="H1374">
        <v>87105</v>
      </c>
      <c r="I1374">
        <v>2791943</v>
      </c>
      <c r="J1374">
        <v>31.98</v>
      </c>
    </row>
    <row r="1375" spans="1:10" x14ac:dyDescent="0.45">
      <c r="A1375">
        <v>1945</v>
      </c>
      <c r="B1375">
        <v>39</v>
      </c>
      <c r="C1375">
        <v>5.0299999999999997E-3</v>
      </c>
      <c r="D1375">
        <v>5.0099999999999997E-3</v>
      </c>
      <c r="E1375">
        <v>0.5</v>
      </c>
      <c r="F1375">
        <v>86900</v>
      </c>
      <c r="G1375">
        <v>436</v>
      </c>
      <c r="H1375">
        <v>86682</v>
      </c>
      <c r="I1375">
        <v>2704838</v>
      </c>
      <c r="J1375">
        <v>31.13</v>
      </c>
    </row>
    <row r="1376" spans="1:10" x14ac:dyDescent="0.45">
      <c r="A1376">
        <v>1945</v>
      </c>
      <c r="B1376">
        <v>40</v>
      </c>
      <c r="C1376">
        <v>5.4099999999999999E-3</v>
      </c>
      <c r="D1376">
        <v>5.3899999999999998E-3</v>
      </c>
      <c r="E1376">
        <v>0.5</v>
      </c>
      <c r="F1376">
        <v>86464</v>
      </c>
      <c r="G1376">
        <v>466</v>
      </c>
      <c r="H1376">
        <v>86231</v>
      </c>
      <c r="I1376">
        <v>2618156</v>
      </c>
      <c r="J1376">
        <v>30.28</v>
      </c>
    </row>
    <row r="1377" spans="1:10" x14ac:dyDescent="0.45">
      <c r="A1377">
        <v>1945</v>
      </c>
      <c r="B1377">
        <v>41</v>
      </c>
      <c r="C1377">
        <v>5.8199999999999997E-3</v>
      </c>
      <c r="D1377">
        <v>5.7999999999999996E-3</v>
      </c>
      <c r="E1377">
        <v>0.5</v>
      </c>
      <c r="F1377">
        <v>85998</v>
      </c>
      <c r="G1377">
        <v>499</v>
      </c>
      <c r="H1377">
        <v>85749</v>
      </c>
      <c r="I1377">
        <v>2531924</v>
      </c>
      <c r="J1377">
        <v>29.44</v>
      </c>
    </row>
    <row r="1378" spans="1:10" x14ac:dyDescent="0.45">
      <c r="A1378">
        <v>1945</v>
      </c>
      <c r="B1378">
        <v>42</v>
      </c>
      <c r="C1378">
        <v>6.2500000000000003E-3</v>
      </c>
      <c r="D1378">
        <v>6.2300000000000003E-3</v>
      </c>
      <c r="E1378">
        <v>0.5</v>
      </c>
      <c r="F1378">
        <v>85500</v>
      </c>
      <c r="G1378">
        <v>533</v>
      </c>
      <c r="H1378">
        <v>85233</v>
      </c>
      <c r="I1378">
        <v>2446175</v>
      </c>
      <c r="J1378">
        <v>28.61</v>
      </c>
    </row>
    <row r="1379" spans="1:10" x14ac:dyDescent="0.45">
      <c r="A1379">
        <v>1945</v>
      </c>
      <c r="B1379">
        <v>43</v>
      </c>
      <c r="C1379">
        <v>6.7200000000000003E-3</v>
      </c>
      <c r="D1379">
        <v>6.7000000000000002E-3</v>
      </c>
      <c r="E1379">
        <v>0.5</v>
      </c>
      <c r="F1379">
        <v>84967</v>
      </c>
      <c r="G1379">
        <v>569</v>
      </c>
      <c r="H1379">
        <v>84682</v>
      </c>
      <c r="I1379">
        <v>2360942</v>
      </c>
      <c r="J1379">
        <v>27.79</v>
      </c>
    </row>
    <row r="1380" spans="1:10" x14ac:dyDescent="0.45">
      <c r="A1380">
        <v>1945</v>
      </c>
      <c r="B1380">
        <v>44</v>
      </c>
      <c r="C1380">
        <v>7.2300000000000003E-3</v>
      </c>
      <c r="D1380">
        <v>7.1999999999999998E-3</v>
      </c>
      <c r="E1380">
        <v>0.5</v>
      </c>
      <c r="F1380">
        <v>84398</v>
      </c>
      <c r="G1380">
        <v>608</v>
      </c>
      <c r="H1380">
        <v>84094</v>
      </c>
      <c r="I1380">
        <v>2276260</v>
      </c>
      <c r="J1380">
        <v>26.97</v>
      </c>
    </row>
    <row r="1381" spans="1:10" x14ac:dyDescent="0.45">
      <c r="A1381">
        <v>1945</v>
      </c>
      <c r="B1381">
        <v>45</v>
      </c>
      <c r="C1381">
        <v>7.7799999999999996E-3</v>
      </c>
      <c r="D1381">
        <v>7.7400000000000004E-3</v>
      </c>
      <c r="E1381">
        <v>0.5</v>
      </c>
      <c r="F1381">
        <v>83790</v>
      </c>
      <c r="G1381">
        <v>649</v>
      </c>
      <c r="H1381">
        <v>83465</v>
      </c>
      <c r="I1381">
        <v>2192166</v>
      </c>
      <c r="J1381">
        <v>26.16</v>
      </c>
    </row>
    <row r="1382" spans="1:10" x14ac:dyDescent="0.45">
      <c r="A1382">
        <v>1945</v>
      </c>
      <c r="B1382">
        <v>46</v>
      </c>
      <c r="C1382">
        <v>8.43E-3</v>
      </c>
      <c r="D1382">
        <v>8.3899999999999999E-3</v>
      </c>
      <c r="E1382">
        <v>0.5</v>
      </c>
      <c r="F1382">
        <v>83141</v>
      </c>
      <c r="G1382">
        <v>698</v>
      </c>
      <c r="H1382">
        <v>82792</v>
      </c>
      <c r="I1382">
        <v>2108701</v>
      </c>
      <c r="J1382">
        <v>25.36</v>
      </c>
    </row>
    <row r="1383" spans="1:10" x14ac:dyDescent="0.45">
      <c r="A1383">
        <v>1945</v>
      </c>
      <c r="B1383">
        <v>47</v>
      </c>
      <c r="C1383">
        <v>9.1599999999999997E-3</v>
      </c>
      <c r="D1383">
        <v>9.1199999999999996E-3</v>
      </c>
      <c r="E1383">
        <v>0.5</v>
      </c>
      <c r="F1383">
        <v>82443</v>
      </c>
      <c r="G1383">
        <v>752</v>
      </c>
      <c r="H1383">
        <v>82067</v>
      </c>
      <c r="I1383">
        <v>2025909</v>
      </c>
      <c r="J1383">
        <v>24.57</v>
      </c>
    </row>
    <row r="1384" spans="1:10" x14ac:dyDescent="0.45">
      <c r="A1384">
        <v>1945</v>
      </c>
      <c r="B1384">
        <v>48</v>
      </c>
      <c r="C1384">
        <v>9.9699999999999997E-3</v>
      </c>
      <c r="D1384">
        <v>9.92E-3</v>
      </c>
      <c r="E1384">
        <v>0.5</v>
      </c>
      <c r="F1384">
        <v>81691</v>
      </c>
      <c r="G1384">
        <v>810</v>
      </c>
      <c r="H1384">
        <v>81286</v>
      </c>
      <c r="I1384">
        <v>1943841</v>
      </c>
      <c r="J1384">
        <v>23.8</v>
      </c>
    </row>
    <row r="1385" spans="1:10" x14ac:dyDescent="0.45">
      <c r="A1385">
        <v>1945</v>
      </c>
      <c r="B1385">
        <v>49</v>
      </c>
      <c r="C1385">
        <v>1.0840000000000001E-2</v>
      </c>
      <c r="D1385">
        <v>1.078E-2</v>
      </c>
      <c r="E1385">
        <v>0.5</v>
      </c>
      <c r="F1385">
        <v>80881</v>
      </c>
      <c r="G1385">
        <v>872</v>
      </c>
      <c r="H1385">
        <v>80445</v>
      </c>
      <c r="I1385">
        <v>1862555</v>
      </c>
      <c r="J1385">
        <v>23.03</v>
      </c>
    </row>
    <row r="1386" spans="1:10" x14ac:dyDescent="0.45">
      <c r="A1386">
        <v>1945</v>
      </c>
      <c r="B1386">
        <v>50</v>
      </c>
      <c r="C1386">
        <v>1.1860000000000001E-2</v>
      </c>
      <c r="D1386">
        <v>1.179E-2</v>
      </c>
      <c r="E1386">
        <v>0.5</v>
      </c>
      <c r="F1386">
        <v>80009</v>
      </c>
      <c r="G1386">
        <v>943</v>
      </c>
      <c r="H1386">
        <v>79537</v>
      </c>
      <c r="I1386">
        <v>1782111</v>
      </c>
      <c r="J1386">
        <v>22.27</v>
      </c>
    </row>
    <row r="1387" spans="1:10" x14ac:dyDescent="0.45">
      <c r="A1387">
        <v>1945</v>
      </c>
      <c r="B1387">
        <v>51</v>
      </c>
      <c r="C1387">
        <v>1.302E-2</v>
      </c>
      <c r="D1387">
        <v>1.2930000000000001E-2</v>
      </c>
      <c r="E1387">
        <v>0.5</v>
      </c>
      <c r="F1387">
        <v>79065</v>
      </c>
      <c r="G1387">
        <v>1022</v>
      </c>
      <c r="H1387">
        <v>78554</v>
      </c>
      <c r="I1387">
        <v>1702574</v>
      </c>
      <c r="J1387">
        <v>21.53</v>
      </c>
    </row>
    <row r="1388" spans="1:10" x14ac:dyDescent="0.45">
      <c r="A1388">
        <v>1945</v>
      </c>
      <c r="B1388">
        <v>52</v>
      </c>
      <c r="C1388">
        <v>1.426E-2</v>
      </c>
      <c r="D1388">
        <v>1.4160000000000001E-2</v>
      </c>
      <c r="E1388">
        <v>0.5</v>
      </c>
      <c r="F1388">
        <v>78043</v>
      </c>
      <c r="G1388">
        <v>1105</v>
      </c>
      <c r="H1388">
        <v>77490</v>
      </c>
      <c r="I1388">
        <v>1624020</v>
      </c>
      <c r="J1388">
        <v>20.81</v>
      </c>
    </row>
    <row r="1389" spans="1:10" x14ac:dyDescent="0.45">
      <c r="A1389">
        <v>1945</v>
      </c>
      <c r="B1389">
        <v>53</v>
      </c>
      <c r="C1389">
        <v>1.5599999999999999E-2</v>
      </c>
      <c r="D1389">
        <v>1.5480000000000001E-2</v>
      </c>
      <c r="E1389">
        <v>0.5</v>
      </c>
      <c r="F1389">
        <v>76938</v>
      </c>
      <c r="G1389">
        <v>1191</v>
      </c>
      <c r="H1389">
        <v>76342</v>
      </c>
      <c r="I1389">
        <v>1546530</v>
      </c>
      <c r="J1389">
        <v>20.100000000000001</v>
      </c>
    </row>
    <row r="1390" spans="1:10" x14ac:dyDescent="0.45">
      <c r="A1390">
        <v>1945</v>
      </c>
      <c r="B1390">
        <v>54</v>
      </c>
      <c r="C1390">
        <v>1.702E-2</v>
      </c>
      <c r="D1390">
        <v>1.6879999999999999E-2</v>
      </c>
      <c r="E1390">
        <v>0.5</v>
      </c>
      <c r="F1390">
        <v>75747</v>
      </c>
      <c r="G1390">
        <v>1278</v>
      </c>
      <c r="H1390">
        <v>75107</v>
      </c>
      <c r="I1390">
        <v>1470187</v>
      </c>
      <c r="J1390">
        <v>19.41</v>
      </c>
    </row>
    <row r="1391" spans="1:10" x14ac:dyDescent="0.45">
      <c r="A1391">
        <v>1945</v>
      </c>
      <c r="B1391">
        <v>55</v>
      </c>
      <c r="C1391">
        <v>1.848E-2</v>
      </c>
      <c r="D1391">
        <v>1.831E-2</v>
      </c>
      <c r="E1391">
        <v>0.5</v>
      </c>
      <c r="F1391">
        <v>74468</v>
      </c>
      <c r="G1391">
        <v>1364</v>
      </c>
      <c r="H1391">
        <v>73786</v>
      </c>
      <c r="I1391">
        <v>1395080</v>
      </c>
      <c r="J1391">
        <v>18.73</v>
      </c>
    </row>
    <row r="1392" spans="1:10" x14ac:dyDescent="0.45">
      <c r="A1392">
        <v>1945</v>
      </c>
      <c r="B1392">
        <v>56</v>
      </c>
      <c r="C1392">
        <v>1.9890000000000001E-2</v>
      </c>
      <c r="D1392">
        <v>1.9699999999999999E-2</v>
      </c>
      <c r="E1392">
        <v>0.5</v>
      </c>
      <c r="F1392">
        <v>73105</v>
      </c>
      <c r="G1392">
        <v>1440</v>
      </c>
      <c r="H1392">
        <v>72385</v>
      </c>
      <c r="I1392">
        <v>1321293</v>
      </c>
      <c r="J1392">
        <v>18.07</v>
      </c>
    </row>
    <row r="1393" spans="1:10" x14ac:dyDescent="0.45">
      <c r="A1393">
        <v>1945</v>
      </c>
      <c r="B1393">
        <v>57</v>
      </c>
      <c r="C1393">
        <v>2.1399999999999999E-2</v>
      </c>
      <c r="D1393">
        <v>2.1180000000000001E-2</v>
      </c>
      <c r="E1393">
        <v>0.5</v>
      </c>
      <c r="F1393">
        <v>71665</v>
      </c>
      <c r="G1393">
        <v>1518</v>
      </c>
      <c r="H1393">
        <v>70906</v>
      </c>
      <c r="I1393">
        <v>1248909</v>
      </c>
      <c r="J1393">
        <v>17.43</v>
      </c>
    </row>
    <row r="1394" spans="1:10" x14ac:dyDescent="0.45">
      <c r="A1394">
        <v>1945</v>
      </c>
      <c r="B1394">
        <v>58</v>
      </c>
      <c r="C1394">
        <v>2.3040000000000001E-2</v>
      </c>
      <c r="D1394">
        <v>2.2780000000000002E-2</v>
      </c>
      <c r="E1394">
        <v>0.5</v>
      </c>
      <c r="F1394">
        <v>70147</v>
      </c>
      <c r="G1394">
        <v>1598</v>
      </c>
      <c r="H1394">
        <v>69348</v>
      </c>
      <c r="I1394">
        <v>1178003</v>
      </c>
      <c r="J1394">
        <v>16.79</v>
      </c>
    </row>
    <row r="1395" spans="1:10" x14ac:dyDescent="0.45">
      <c r="A1395">
        <v>1945</v>
      </c>
      <c r="B1395">
        <v>59</v>
      </c>
      <c r="C1395">
        <v>2.4799999999999999E-2</v>
      </c>
      <c r="D1395">
        <v>2.4500000000000001E-2</v>
      </c>
      <c r="E1395">
        <v>0.5</v>
      </c>
      <c r="F1395">
        <v>68549</v>
      </c>
      <c r="G1395">
        <v>1679</v>
      </c>
      <c r="H1395">
        <v>67710</v>
      </c>
      <c r="I1395">
        <v>1108655</v>
      </c>
      <c r="J1395">
        <v>16.170000000000002</v>
      </c>
    </row>
    <row r="1396" spans="1:10" x14ac:dyDescent="0.45">
      <c r="A1396">
        <v>1945</v>
      </c>
      <c r="B1396">
        <v>60</v>
      </c>
      <c r="C1396">
        <v>2.6419999999999999E-2</v>
      </c>
      <c r="D1396">
        <v>2.6069999999999999E-2</v>
      </c>
      <c r="E1396">
        <v>0.5</v>
      </c>
      <c r="F1396">
        <v>66870</v>
      </c>
      <c r="G1396">
        <v>1743</v>
      </c>
      <c r="H1396">
        <v>65998</v>
      </c>
      <c r="I1396">
        <v>1040945</v>
      </c>
      <c r="J1396">
        <v>15.57</v>
      </c>
    </row>
    <row r="1397" spans="1:10" x14ac:dyDescent="0.45">
      <c r="A1397">
        <v>1945</v>
      </c>
      <c r="B1397">
        <v>61</v>
      </c>
      <c r="C1397">
        <v>2.7900000000000001E-2</v>
      </c>
      <c r="D1397">
        <v>2.751E-2</v>
      </c>
      <c r="E1397">
        <v>0.5</v>
      </c>
      <c r="F1397">
        <v>65127</v>
      </c>
      <c r="G1397">
        <v>1792</v>
      </c>
      <c r="H1397">
        <v>64231</v>
      </c>
      <c r="I1397">
        <v>974947</v>
      </c>
      <c r="J1397">
        <v>14.97</v>
      </c>
    </row>
    <row r="1398" spans="1:10" x14ac:dyDescent="0.45">
      <c r="A1398">
        <v>1945</v>
      </c>
      <c r="B1398">
        <v>62</v>
      </c>
      <c r="C1398">
        <v>2.9440000000000001E-2</v>
      </c>
      <c r="D1398">
        <v>2.9010000000000001E-2</v>
      </c>
      <c r="E1398">
        <v>0.5</v>
      </c>
      <c r="F1398">
        <v>63335</v>
      </c>
      <c r="G1398">
        <v>1837</v>
      </c>
      <c r="H1398">
        <v>62416</v>
      </c>
      <c r="I1398">
        <v>910716</v>
      </c>
      <c r="J1398">
        <v>14.38</v>
      </c>
    </row>
    <row r="1399" spans="1:10" x14ac:dyDescent="0.45">
      <c r="A1399">
        <v>1945</v>
      </c>
      <c r="B1399">
        <v>63</v>
      </c>
      <c r="C1399">
        <v>3.1099999999999999E-2</v>
      </c>
      <c r="D1399">
        <v>3.0630000000000001E-2</v>
      </c>
      <c r="E1399">
        <v>0.5</v>
      </c>
      <c r="F1399">
        <v>61497</v>
      </c>
      <c r="G1399">
        <v>1884</v>
      </c>
      <c r="H1399">
        <v>60556</v>
      </c>
      <c r="I1399">
        <v>848300</v>
      </c>
      <c r="J1399">
        <v>13.79</v>
      </c>
    </row>
    <row r="1400" spans="1:10" x14ac:dyDescent="0.45">
      <c r="A1400">
        <v>1945</v>
      </c>
      <c r="B1400">
        <v>64</v>
      </c>
      <c r="C1400">
        <v>3.3009999999999998E-2</v>
      </c>
      <c r="D1400">
        <v>3.2480000000000002E-2</v>
      </c>
      <c r="E1400">
        <v>0.5</v>
      </c>
      <c r="F1400">
        <v>59614</v>
      </c>
      <c r="G1400">
        <v>1936</v>
      </c>
      <c r="H1400">
        <v>58646</v>
      </c>
      <c r="I1400">
        <v>787744</v>
      </c>
      <c r="J1400">
        <v>13.21</v>
      </c>
    </row>
    <row r="1401" spans="1:10" x14ac:dyDescent="0.45">
      <c r="A1401">
        <v>1945</v>
      </c>
      <c r="B1401">
        <v>65</v>
      </c>
      <c r="C1401">
        <v>3.5380000000000002E-2</v>
      </c>
      <c r="D1401">
        <v>3.4770000000000002E-2</v>
      </c>
      <c r="E1401">
        <v>0.5</v>
      </c>
      <c r="F1401">
        <v>57678</v>
      </c>
      <c r="G1401">
        <v>2005</v>
      </c>
      <c r="H1401">
        <v>56675</v>
      </c>
      <c r="I1401">
        <v>729099</v>
      </c>
      <c r="J1401">
        <v>12.64</v>
      </c>
    </row>
    <row r="1402" spans="1:10" x14ac:dyDescent="0.45">
      <c r="A1402">
        <v>1945</v>
      </c>
      <c r="B1402">
        <v>66</v>
      </c>
      <c r="C1402">
        <v>3.8269999999999998E-2</v>
      </c>
      <c r="D1402">
        <v>3.755E-2</v>
      </c>
      <c r="E1402">
        <v>0.5</v>
      </c>
      <c r="F1402">
        <v>55672</v>
      </c>
      <c r="G1402">
        <v>2091</v>
      </c>
      <c r="H1402">
        <v>54627</v>
      </c>
      <c r="I1402">
        <v>672423</v>
      </c>
      <c r="J1402">
        <v>12.08</v>
      </c>
    </row>
    <row r="1403" spans="1:10" x14ac:dyDescent="0.45">
      <c r="A1403">
        <v>1945</v>
      </c>
      <c r="B1403">
        <v>67</v>
      </c>
      <c r="C1403">
        <v>4.1349999999999998E-2</v>
      </c>
      <c r="D1403">
        <v>4.0509999999999997E-2</v>
      </c>
      <c r="E1403">
        <v>0.5</v>
      </c>
      <c r="F1403">
        <v>53582</v>
      </c>
      <c r="G1403">
        <v>2171</v>
      </c>
      <c r="H1403">
        <v>52497</v>
      </c>
      <c r="I1403">
        <v>617796</v>
      </c>
      <c r="J1403">
        <v>11.53</v>
      </c>
    </row>
    <row r="1404" spans="1:10" x14ac:dyDescent="0.45">
      <c r="A1404">
        <v>1945</v>
      </c>
      <c r="B1404">
        <v>68</v>
      </c>
      <c r="C1404">
        <v>4.4499999999999998E-2</v>
      </c>
      <c r="D1404">
        <v>4.3529999999999999E-2</v>
      </c>
      <c r="E1404">
        <v>0.5</v>
      </c>
      <c r="F1404">
        <v>51411</v>
      </c>
      <c r="G1404">
        <v>2238</v>
      </c>
      <c r="H1404">
        <v>50292</v>
      </c>
      <c r="I1404">
        <v>565300</v>
      </c>
      <c r="J1404">
        <v>11</v>
      </c>
    </row>
    <row r="1405" spans="1:10" x14ac:dyDescent="0.45">
      <c r="A1405">
        <v>1945</v>
      </c>
      <c r="B1405">
        <v>69</v>
      </c>
      <c r="C1405">
        <v>4.7669999999999997E-2</v>
      </c>
      <c r="D1405">
        <v>4.6559999999999997E-2</v>
      </c>
      <c r="E1405">
        <v>0.5</v>
      </c>
      <c r="F1405">
        <v>49173</v>
      </c>
      <c r="G1405">
        <v>2290</v>
      </c>
      <c r="H1405">
        <v>48028</v>
      </c>
      <c r="I1405">
        <v>515008</v>
      </c>
      <c r="J1405">
        <v>10.47</v>
      </c>
    </row>
    <row r="1406" spans="1:10" x14ac:dyDescent="0.45">
      <c r="A1406">
        <v>1945</v>
      </c>
      <c r="B1406">
        <v>70</v>
      </c>
      <c r="C1406">
        <v>5.135E-2</v>
      </c>
      <c r="D1406">
        <v>5.006E-2</v>
      </c>
      <c r="E1406">
        <v>0.5</v>
      </c>
      <c r="F1406">
        <v>46884</v>
      </c>
      <c r="G1406">
        <v>2347</v>
      </c>
      <c r="H1406">
        <v>45710</v>
      </c>
      <c r="I1406">
        <v>466979</v>
      </c>
      <c r="J1406">
        <v>9.9600000000000009</v>
      </c>
    </row>
    <row r="1407" spans="1:10" x14ac:dyDescent="0.45">
      <c r="A1407">
        <v>1945</v>
      </c>
      <c r="B1407">
        <v>71</v>
      </c>
      <c r="C1407">
        <v>5.6070000000000002E-2</v>
      </c>
      <c r="D1407">
        <v>5.4539999999999998E-2</v>
      </c>
      <c r="E1407">
        <v>0.5</v>
      </c>
      <c r="F1407">
        <v>44536</v>
      </c>
      <c r="G1407">
        <v>2429</v>
      </c>
      <c r="H1407">
        <v>43322</v>
      </c>
      <c r="I1407">
        <v>421269</v>
      </c>
      <c r="J1407">
        <v>9.4600000000000009</v>
      </c>
    </row>
    <row r="1408" spans="1:10" x14ac:dyDescent="0.45">
      <c r="A1408">
        <v>1945</v>
      </c>
      <c r="B1408">
        <v>72</v>
      </c>
      <c r="C1408">
        <v>6.1559999999999997E-2</v>
      </c>
      <c r="D1408">
        <v>5.9720000000000002E-2</v>
      </c>
      <c r="E1408">
        <v>0.5</v>
      </c>
      <c r="F1408">
        <v>42107</v>
      </c>
      <c r="G1408">
        <v>2515</v>
      </c>
      <c r="H1408">
        <v>40850</v>
      </c>
      <c r="I1408">
        <v>377947</v>
      </c>
      <c r="J1408">
        <v>8.98</v>
      </c>
    </row>
    <row r="1409" spans="1:10" x14ac:dyDescent="0.45">
      <c r="A1409">
        <v>1945</v>
      </c>
      <c r="B1409">
        <v>73</v>
      </c>
      <c r="C1409">
        <v>6.7849999999999994E-2</v>
      </c>
      <c r="D1409">
        <v>6.5629999999999994E-2</v>
      </c>
      <c r="E1409">
        <v>0.5</v>
      </c>
      <c r="F1409">
        <v>39593</v>
      </c>
      <c r="G1409">
        <v>2598</v>
      </c>
      <c r="H1409">
        <v>38294</v>
      </c>
      <c r="I1409">
        <v>337097</v>
      </c>
      <c r="J1409">
        <v>8.51</v>
      </c>
    </row>
    <row r="1410" spans="1:10" x14ac:dyDescent="0.45">
      <c r="A1410">
        <v>1945</v>
      </c>
      <c r="B1410">
        <v>74</v>
      </c>
      <c r="C1410">
        <v>7.4999999999999997E-2</v>
      </c>
      <c r="D1410">
        <v>7.2289999999999993E-2</v>
      </c>
      <c r="E1410">
        <v>0.5</v>
      </c>
      <c r="F1410">
        <v>36994</v>
      </c>
      <c r="G1410">
        <v>2674</v>
      </c>
      <c r="H1410">
        <v>35657</v>
      </c>
      <c r="I1410">
        <v>298804</v>
      </c>
      <c r="J1410">
        <v>8.08</v>
      </c>
    </row>
    <row r="1411" spans="1:10" x14ac:dyDescent="0.45">
      <c r="A1411">
        <v>1945</v>
      </c>
      <c r="B1411">
        <v>75</v>
      </c>
      <c r="C1411">
        <v>8.2540000000000002E-2</v>
      </c>
      <c r="D1411">
        <v>7.9269999999999993E-2</v>
      </c>
      <c r="E1411">
        <v>0.5</v>
      </c>
      <c r="F1411">
        <v>34320</v>
      </c>
      <c r="G1411">
        <v>2720</v>
      </c>
      <c r="H1411">
        <v>32960</v>
      </c>
      <c r="I1411">
        <v>263146</v>
      </c>
      <c r="J1411">
        <v>7.67</v>
      </c>
    </row>
    <row r="1412" spans="1:10" x14ac:dyDescent="0.45">
      <c r="A1412">
        <v>1945</v>
      </c>
      <c r="B1412">
        <v>76</v>
      </c>
      <c r="C1412">
        <v>8.8719999999999993E-2</v>
      </c>
      <c r="D1412">
        <v>8.4949999999999998E-2</v>
      </c>
      <c r="E1412">
        <v>0.5</v>
      </c>
      <c r="F1412">
        <v>31600</v>
      </c>
      <c r="G1412">
        <v>2684</v>
      </c>
      <c r="H1412">
        <v>30257</v>
      </c>
      <c r="I1412">
        <v>230187</v>
      </c>
      <c r="J1412">
        <v>7.28</v>
      </c>
    </row>
    <row r="1413" spans="1:10" x14ac:dyDescent="0.45">
      <c r="A1413">
        <v>1945</v>
      </c>
      <c r="B1413">
        <v>77</v>
      </c>
      <c r="C1413">
        <v>9.4979999999999995E-2</v>
      </c>
      <c r="D1413">
        <v>9.0670000000000001E-2</v>
      </c>
      <c r="E1413">
        <v>0.5</v>
      </c>
      <c r="F1413">
        <v>28915</v>
      </c>
      <c r="G1413">
        <v>2622</v>
      </c>
      <c r="H1413">
        <v>27604</v>
      </c>
      <c r="I1413">
        <v>199929</v>
      </c>
      <c r="J1413">
        <v>6.91</v>
      </c>
    </row>
    <row r="1414" spans="1:10" x14ac:dyDescent="0.45">
      <c r="A1414">
        <v>1945</v>
      </c>
      <c r="B1414">
        <v>78</v>
      </c>
      <c r="C1414">
        <v>0.10136000000000001</v>
      </c>
      <c r="D1414">
        <v>9.647E-2</v>
      </c>
      <c r="E1414">
        <v>0.5</v>
      </c>
      <c r="F1414">
        <v>26293</v>
      </c>
      <c r="G1414">
        <v>2536</v>
      </c>
      <c r="H1414">
        <v>25025</v>
      </c>
      <c r="I1414">
        <v>172325</v>
      </c>
      <c r="J1414">
        <v>6.55</v>
      </c>
    </row>
    <row r="1415" spans="1:10" x14ac:dyDescent="0.45">
      <c r="A1415">
        <v>1945</v>
      </c>
      <c r="B1415">
        <v>79</v>
      </c>
      <c r="C1415">
        <v>0.10904</v>
      </c>
      <c r="D1415">
        <v>0.10340000000000001</v>
      </c>
      <c r="E1415">
        <v>0.5</v>
      </c>
      <c r="F1415">
        <v>23757</v>
      </c>
      <c r="G1415">
        <v>2456</v>
      </c>
      <c r="H1415">
        <v>22529</v>
      </c>
      <c r="I1415">
        <v>147300</v>
      </c>
      <c r="J1415">
        <v>6.2</v>
      </c>
    </row>
    <row r="1416" spans="1:10" x14ac:dyDescent="0.45">
      <c r="A1416">
        <v>1945</v>
      </c>
      <c r="B1416">
        <v>80</v>
      </c>
      <c r="C1416">
        <v>0.1195</v>
      </c>
      <c r="D1416">
        <v>0.11276</v>
      </c>
      <c r="E1416">
        <v>0.5</v>
      </c>
      <c r="F1416">
        <v>21300</v>
      </c>
      <c r="G1416">
        <v>2402</v>
      </c>
      <c r="H1416">
        <v>20100</v>
      </c>
      <c r="I1416">
        <v>124771</v>
      </c>
      <c r="J1416">
        <v>5.86</v>
      </c>
    </row>
    <row r="1417" spans="1:10" x14ac:dyDescent="0.45">
      <c r="A1417">
        <v>1945</v>
      </c>
      <c r="B1417">
        <v>81</v>
      </c>
      <c r="C1417">
        <v>0.13045999999999999</v>
      </c>
      <c r="D1417">
        <v>0.12247</v>
      </c>
      <c r="E1417">
        <v>0.5</v>
      </c>
      <c r="F1417">
        <v>18899</v>
      </c>
      <c r="G1417">
        <v>2315</v>
      </c>
      <c r="H1417">
        <v>17741</v>
      </c>
      <c r="I1417">
        <v>104671</v>
      </c>
      <c r="J1417">
        <v>5.54</v>
      </c>
    </row>
    <row r="1418" spans="1:10" x14ac:dyDescent="0.45">
      <c r="A1418">
        <v>1945</v>
      </c>
      <c r="B1418">
        <v>82</v>
      </c>
      <c r="C1418">
        <v>0.14013</v>
      </c>
      <c r="D1418">
        <v>0.13095000000000001</v>
      </c>
      <c r="E1418">
        <v>0.5</v>
      </c>
      <c r="F1418">
        <v>16584</v>
      </c>
      <c r="G1418">
        <v>2172</v>
      </c>
      <c r="H1418">
        <v>15498</v>
      </c>
      <c r="I1418">
        <v>86930</v>
      </c>
      <c r="J1418">
        <v>5.24</v>
      </c>
    </row>
    <row r="1419" spans="1:10" x14ac:dyDescent="0.45">
      <c r="A1419">
        <v>1945</v>
      </c>
      <c r="B1419">
        <v>83</v>
      </c>
      <c r="C1419">
        <v>0.14910000000000001</v>
      </c>
      <c r="D1419">
        <v>0.13875999999999999</v>
      </c>
      <c r="E1419">
        <v>0.5</v>
      </c>
      <c r="F1419">
        <v>14412</v>
      </c>
      <c r="G1419">
        <v>2000</v>
      </c>
      <c r="H1419">
        <v>13412</v>
      </c>
      <c r="I1419">
        <v>71432</v>
      </c>
      <c r="J1419">
        <v>4.96</v>
      </c>
    </row>
    <row r="1420" spans="1:10" x14ac:dyDescent="0.45">
      <c r="A1420">
        <v>1945</v>
      </c>
      <c r="B1420">
        <v>84</v>
      </c>
      <c r="C1420">
        <v>0.15923000000000001</v>
      </c>
      <c r="D1420">
        <v>0.14749000000000001</v>
      </c>
      <c r="E1420">
        <v>0.5</v>
      </c>
      <c r="F1420">
        <v>12412</v>
      </c>
      <c r="G1420">
        <v>1831</v>
      </c>
      <c r="H1420">
        <v>11497</v>
      </c>
      <c r="I1420">
        <v>58019</v>
      </c>
      <c r="J1420">
        <v>4.67</v>
      </c>
    </row>
    <row r="1421" spans="1:10" x14ac:dyDescent="0.45">
      <c r="A1421">
        <v>1945</v>
      </c>
      <c r="B1421">
        <v>85</v>
      </c>
      <c r="C1421">
        <v>0.17321</v>
      </c>
      <c r="D1421">
        <v>0.15939999999999999</v>
      </c>
      <c r="E1421">
        <v>0.5</v>
      </c>
      <c r="F1421">
        <v>10582</v>
      </c>
      <c r="G1421">
        <v>1687</v>
      </c>
      <c r="H1421">
        <v>9738</v>
      </c>
      <c r="I1421">
        <v>46522</v>
      </c>
      <c r="J1421">
        <v>4.4000000000000004</v>
      </c>
    </row>
    <row r="1422" spans="1:10" x14ac:dyDescent="0.45">
      <c r="A1422">
        <v>1945</v>
      </c>
      <c r="B1422">
        <v>86</v>
      </c>
      <c r="C1422">
        <v>0.19145000000000001</v>
      </c>
      <c r="D1422">
        <v>0.17473</v>
      </c>
      <c r="E1422">
        <v>0.5</v>
      </c>
      <c r="F1422">
        <v>8895</v>
      </c>
      <c r="G1422">
        <v>1554</v>
      </c>
      <c r="H1422">
        <v>8118</v>
      </c>
      <c r="I1422">
        <v>36784</v>
      </c>
      <c r="J1422">
        <v>4.1399999999999997</v>
      </c>
    </row>
    <row r="1423" spans="1:10" x14ac:dyDescent="0.45">
      <c r="A1423">
        <v>1945</v>
      </c>
      <c r="B1423">
        <v>87</v>
      </c>
      <c r="C1423">
        <v>0.21110000000000001</v>
      </c>
      <c r="D1423">
        <v>0.19094</v>
      </c>
      <c r="E1423">
        <v>0.5</v>
      </c>
      <c r="F1423">
        <v>7341</v>
      </c>
      <c r="G1423">
        <v>1402</v>
      </c>
      <c r="H1423">
        <v>6640</v>
      </c>
      <c r="I1423">
        <v>28666</v>
      </c>
      <c r="J1423">
        <v>3.91</v>
      </c>
    </row>
    <row r="1424" spans="1:10" x14ac:dyDescent="0.45">
      <c r="A1424">
        <v>1945</v>
      </c>
      <c r="B1424">
        <v>88</v>
      </c>
      <c r="C1424">
        <v>0.23085</v>
      </c>
      <c r="D1424">
        <v>0.20696000000000001</v>
      </c>
      <c r="E1424">
        <v>0.5</v>
      </c>
      <c r="F1424">
        <v>5939</v>
      </c>
      <c r="G1424">
        <v>1229</v>
      </c>
      <c r="H1424">
        <v>5325</v>
      </c>
      <c r="I1424">
        <v>22026</v>
      </c>
      <c r="J1424">
        <v>3.71</v>
      </c>
    </row>
    <row r="1425" spans="1:10" x14ac:dyDescent="0.45">
      <c r="A1425">
        <v>1945</v>
      </c>
      <c r="B1425">
        <v>89</v>
      </c>
      <c r="C1425">
        <v>0.24937000000000001</v>
      </c>
      <c r="D1425">
        <v>0.22172</v>
      </c>
      <c r="E1425">
        <v>0.5</v>
      </c>
      <c r="F1425">
        <v>4710</v>
      </c>
      <c r="G1425">
        <v>1044</v>
      </c>
      <c r="H1425">
        <v>4188</v>
      </c>
      <c r="I1425">
        <v>16702</v>
      </c>
      <c r="J1425">
        <v>3.55</v>
      </c>
    </row>
    <row r="1426" spans="1:10" x14ac:dyDescent="0.45">
      <c r="A1426">
        <v>1945</v>
      </c>
      <c r="B1426">
        <v>90</v>
      </c>
      <c r="C1426">
        <v>0.26405000000000001</v>
      </c>
      <c r="D1426">
        <v>0.23325000000000001</v>
      </c>
      <c r="E1426">
        <v>0.5</v>
      </c>
      <c r="F1426">
        <v>3666</v>
      </c>
      <c r="G1426">
        <v>855</v>
      </c>
      <c r="H1426">
        <v>3238</v>
      </c>
      <c r="I1426">
        <v>12514</v>
      </c>
      <c r="J1426">
        <v>3.41</v>
      </c>
    </row>
    <row r="1427" spans="1:10" x14ac:dyDescent="0.45">
      <c r="A1427">
        <v>1945</v>
      </c>
      <c r="B1427">
        <v>91</v>
      </c>
      <c r="C1427">
        <v>0.27578000000000003</v>
      </c>
      <c r="D1427">
        <v>0.24235999999999999</v>
      </c>
      <c r="E1427">
        <v>0.5</v>
      </c>
      <c r="F1427">
        <v>2811</v>
      </c>
      <c r="G1427">
        <v>681</v>
      </c>
      <c r="H1427">
        <v>2470</v>
      </c>
      <c r="I1427">
        <v>9276</v>
      </c>
      <c r="J1427">
        <v>3.3</v>
      </c>
    </row>
    <row r="1428" spans="1:10" x14ac:dyDescent="0.45">
      <c r="A1428">
        <v>1945</v>
      </c>
      <c r="B1428">
        <v>92</v>
      </c>
      <c r="C1428">
        <v>0.28216999999999998</v>
      </c>
      <c r="D1428">
        <v>0.24729000000000001</v>
      </c>
      <c r="E1428">
        <v>0.5</v>
      </c>
      <c r="F1428">
        <v>2129</v>
      </c>
      <c r="G1428">
        <v>527</v>
      </c>
      <c r="H1428">
        <v>1866</v>
      </c>
      <c r="I1428">
        <v>6806</v>
      </c>
      <c r="J1428">
        <v>3.2</v>
      </c>
    </row>
    <row r="1429" spans="1:10" x14ac:dyDescent="0.45">
      <c r="A1429">
        <v>1945</v>
      </c>
      <c r="B1429">
        <v>93</v>
      </c>
      <c r="C1429">
        <v>0.28022000000000002</v>
      </c>
      <c r="D1429">
        <v>0.24579000000000001</v>
      </c>
      <c r="E1429">
        <v>0.5</v>
      </c>
      <c r="F1429">
        <v>1603</v>
      </c>
      <c r="G1429">
        <v>394</v>
      </c>
      <c r="H1429">
        <v>1406</v>
      </c>
      <c r="I1429">
        <v>4939</v>
      </c>
      <c r="J1429">
        <v>3.08</v>
      </c>
    </row>
    <row r="1430" spans="1:10" x14ac:dyDescent="0.45">
      <c r="A1430">
        <v>1945</v>
      </c>
      <c r="B1430">
        <v>94</v>
      </c>
      <c r="C1430">
        <v>0.27216000000000001</v>
      </c>
      <c r="D1430">
        <v>0.23956</v>
      </c>
      <c r="E1430">
        <v>0.5</v>
      </c>
      <c r="F1430">
        <v>1209</v>
      </c>
      <c r="G1430">
        <v>290</v>
      </c>
      <c r="H1430">
        <v>1064</v>
      </c>
      <c r="I1430">
        <v>3533</v>
      </c>
      <c r="J1430">
        <v>2.92</v>
      </c>
    </row>
    <row r="1431" spans="1:10" x14ac:dyDescent="0.45">
      <c r="A1431">
        <v>1945</v>
      </c>
      <c r="B1431">
        <v>95</v>
      </c>
      <c r="C1431">
        <v>0.33367999999999998</v>
      </c>
      <c r="D1431">
        <v>0.28597</v>
      </c>
      <c r="E1431">
        <v>0.5</v>
      </c>
      <c r="F1431">
        <v>919</v>
      </c>
      <c r="G1431">
        <v>263</v>
      </c>
      <c r="H1431">
        <v>788</v>
      </c>
      <c r="I1431">
        <v>2469</v>
      </c>
      <c r="J1431">
        <v>2.69</v>
      </c>
    </row>
    <row r="1432" spans="1:10" x14ac:dyDescent="0.45">
      <c r="A1432">
        <v>1945</v>
      </c>
      <c r="B1432">
        <v>96</v>
      </c>
      <c r="C1432">
        <v>0.35304000000000002</v>
      </c>
      <c r="D1432">
        <v>0.30007</v>
      </c>
      <c r="E1432">
        <v>0.5</v>
      </c>
      <c r="F1432">
        <v>656</v>
      </c>
      <c r="G1432">
        <v>197</v>
      </c>
      <c r="H1432">
        <v>558</v>
      </c>
      <c r="I1432">
        <v>1682</v>
      </c>
      <c r="J1432">
        <v>2.56</v>
      </c>
    </row>
    <row r="1433" spans="1:10" x14ac:dyDescent="0.45">
      <c r="A1433">
        <v>1945</v>
      </c>
      <c r="B1433">
        <v>97</v>
      </c>
      <c r="C1433">
        <v>0.37290000000000001</v>
      </c>
      <c r="D1433">
        <v>0.31430000000000002</v>
      </c>
      <c r="E1433">
        <v>0.5</v>
      </c>
      <c r="F1433">
        <v>459</v>
      </c>
      <c r="G1433">
        <v>144</v>
      </c>
      <c r="H1433">
        <v>387</v>
      </c>
      <c r="I1433">
        <v>1124</v>
      </c>
      <c r="J1433">
        <v>2.4500000000000002</v>
      </c>
    </row>
    <row r="1434" spans="1:10" x14ac:dyDescent="0.45">
      <c r="A1434">
        <v>1945</v>
      </c>
      <c r="B1434">
        <v>98</v>
      </c>
      <c r="C1434">
        <v>0.39319999999999999</v>
      </c>
      <c r="D1434">
        <v>0.3286</v>
      </c>
      <c r="E1434">
        <v>0.5</v>
      </c>
      <c r="F1434">
        <v>315</v>
      </c>
      <c r="G1434">
        <v>104</v>
      </c>
      <c r="H1434">
        <v>263</v>
      </c>
      <c r="I1434">
        <v>736</v>
      </c>
      <c r="J1434">
        <v>2.34</v>
      </c>
    </row>
    <row r="1435" spans="1:10" x14ac:dyDescent="0.45">
      <c r="A1435">
        <v>1945</v>
      </c>
      <c r="B1435">
        <v>99</v>
      </c>
      <c r="C1435">
        <v>0.41387000000000002</v>
      </c>
      <c r="D1435">
        <v>0.34290999999999999</v>
      </c>
      <c r="E1435">
        <v>0.5</v>
      </c>
      <c r="F1435">
        <v>212</v>
      </c>
      <c r="G1435">
        <v>73</v>
      </c>
      <c r="H1435">
        <v>175</v>
      </c>
      <c r="I1435">
        <v>473</v>
      </c>
      <c r="J1435">
        <v>2.2400000000000002</v>
      </c>
    </row>
    <row r="1436" spans="1:10" x14ac:dyDescent="0.45">
      <c r="A1436">
        <v>1945</v>
      </c>
      <c r="B1436">
        <v>100</v>
      </c>
      <c r="C1436">
        <v>0.43485000000000001</v>
      </c>
      <c r="D1436">
        <v>0.35719000000000001</v>
      </c>
      <c r="E1436">
        <v>0.5</v>
      </c>
      <c r="F1436">
        <v>139</v>
      </c>
      <c r="G1436">
        <v>50</v>
      </c>
      <c r="H1436">
        <v>114</v>
      </c>
      <c r="I1436">
        <v>298</v>
      </c>
      <c r="J1436">
        <v>2.14</v>
      </c>
    </row>
    <row r="1437" spans="1:10" x14ac:dyDescent="0.45">
      <c r="A1437">
        <v>1945</v>
      </c>
      <c r="B1437">
        <v>101</v>
      </c>
      <c r="C1437">
        <v>0.45606000000000002</v>
      </c>
      <c r="D1437">
        <v>0.37137999999999999</v>
      </c>
      <c r="E1437">
        <v>0.5</v>
      </c>
      <c r="F1437">
        <v>89</v>
      </c>
      <c r="G1437">
        <v>33</v>
      </c>
      <c r="H1437">
        <v>73</v>
      </c>
      <c r="I1437">
        <v>184</v>
      </c>
      <c r="J1437">
        <v>2.06</v>
      </c>
    </row>
    <row r="1438" spans="1:10" x14ac:dyDescent="0.45">
      <c r="A1438">
        <v>1945</v>
      </c>
      <c r="B1438">
        <v>102</v>
      </c>
      <c r="C1438">
        <v>0.47743999999999998</v>
      </c>
      <c r="D1438">
        <v>0.38542999999999999</v>
      </c>
      <c r="E1438">
        <v>0.5</v>
      </c>
      <c r="F1438">
        <v>56</v>
      </c>
      <c r="G1438">
        <v>22</v>
      </c>
      <c r="H1438">
        <v>45</v>
      </c>
      <c r="I1438">
        <v>111</v>
      </c>
      <c r="J1438">
        <v>1.98</v>
      </c>
    </row>
    <row r="1439" spans="1:10" x14ac:dyDescent="0.45">
      <c r="A1439">
        <v>1945</v>
      </c>
      <c r="B1439">
        <v>103</v>
      </c>
      <c r="C1439">
        <v>0.49890000000000001</v>
      </c>
      <c r="D1439">
        <v>0.39929999999999999</v>
      </c>
      <c r="E1439">
        <v>0.5</v>
      </c>
      <c r="F1439">
        <v>35</v>
      </c>
      <c r="G1439">
        <v>14</v>
      </c>
      <c r="H1439">
        <v>28</v>
      </c>
      <c r="I1439">
        <v>66</v>
      </c>
      <c r="J1439">
        <v>1.9</v>
      </c>
    </row>
    <row r="1440" spans="1:10" x14ac:dyDescent="0.45">
      <c r="A1440">
        <v>1945</v>
      </c>
      <c r="B1440">
        <v>104</v>
      </c>
      <c r="C1440">
        <v>0.52036000000000004</v>
      </c>
      <c r="D1440">
        <v>0.41293000000000002</v>
      </c>
      <c r="E1440">
        <v>0.5</v>
      </c>
      <c r="F1440">
        <v>21</v>
      </c>
      <c r="G1440">
        <v>9</v>
      </c>
      <c r="H1440">
        <v>16</v>
      </c>
      <c r="I1440">
        <v>38</v>
      </c>
      <c r="J1440">
        <v>1.83</v>
      </c>
    </row>
    <row r="1441" spans="1:10" x14ac:dyDescent="0.45">
      <c r="A1441">
        <v>1945</v>
      </c>
      <c r="B1441">
        <v>105</v>
      </c>
      <c r="C1441">
        <v>0.54174999999999995</v>
      </c>
      <c r="D1441">
        <v>0.42627999999999999</v>
      </c>
      <c r="E1441">
        <v>0.5</v>
      </c>
      <c r="F1441">
        <v>12</v>
      </c>
      <c r="G1441">
        <v>5</v>
      </c>
      <c r="H1441">
        <v>10</v>
      </c>
      <c r="I1441">
        <v>22</v>
      </c>
      <c r="J1441">
        <v>1.77</v>
      </c>
    </row>
    <row r="1442" spans="1:10" x14ac:dyDescent="0.45">
      <c r="A1442">
        <v>1945</v>
      </c>
      <c r="B1442">
        <v>106</v>
      </c>
      <c r="C1442">
        <v>0.56298999999999999</v>
      </c>
      <c r="D1442">
        <v>0.43931999999999999</v>
      </c>
      <c r="E1442">
        <v>0.5</v>
      </c>
      <c r="F1442">
        <v>7</v>
      </c>
      <c r="G1442">
        <v>3</v>
      </c>
      <c r="H1442">
        <v>5</v>
      </c>
      <c r="I1442">
        <v>12</v>
      </c>
      <c r="J1442">
        <v>1.71</v>
      </c>
    </row>
    <row r="1443" spans="1:10" x14ac:dyDescent="0.45">
      <c r="A1443">
        <v>1945</v>
      </c>
      <c r="B1443">
        <v>107</v>
      </c>
      <c r="C1443">
        <v>0.58399999999999996</v>
      </c>
      <c r="D1443">
        <v>0.45201000000000002</v>
      </c>
      <c r="E1443">
        <v>0.5</v>
      </c>
      <c r="F1443">
        <v>4</v>
      </c>
      <c r="G1443">
        <v>2</v>
      </c>
      <c r="H1443">
        <v>3</v>
      </c>
      <c r="I1443">
        <v>6</v>
      </c>
      <c r="J1443">
        <v>1.66</v>
      </c>
    </row>
    <row r="1444" spans="1:10" x14ac:dyDescent="0.45">
      <c r="A1444">
        <v>1945</v>
      </c>
      <c r="B1444">
        <v>108</v>
      </c>
      <c r="C1444">
        <v>0.60470000000000002</v>
      </c>
      <c r="D1444">
        <v>0.46432000000000001</v>
      </c>
      <c r="E1444">
        <v>0.5</v>
      </c>
      <c r="F1444">
        <v>2</v>
      </c>
      <c r="G1444">
        <v>1</v>
      </c>
      <c r="H1444">
        <v>2</v>
      </c>
      <c r="I1444">
        <v>3</v>
      </c>
      <c r="J1444">
        <v>1.61</v>
      </c>
    </row>
    <row r="1445" spans="1:10" x14ac:dyDescent="0.45">
      <c r="A1445">
        <v>1945</v>
      </c>
      <c r="B1445">
        <v>109</v>
      </c>
      <c r="C1445">
        <v>0.62504000000000004</v>
      </c>
      <c r="D1445">
        <v>0.47621000000000002</v>
      </c>
      <c r="E1445">
        <v>0.5</v>
      </c>
      <c r="F1445">
        <v>1</v>
      </c>
      <c r="G1445">
        <v>1</v>
      </c>
      <c r="H1445">
        <v>1</v>
      </c>
      <c r="I1445">
        <v>2</v>
      </c>
      <c r="J1445">
        <v>1.57</v>
      </c>
    </row>
    <row r="1446" spans="1:10" x14ac:dyDescent="0.45">
      <c r="A1446">
        <v>1945</v>
      </c>
      <c r="B1446" t="s">
        <v>20</v>
      </c>
      <c r="C1446">
        <v>0.64495000000000002</v>
      </c>
      <c r="D1446">
        <v>1</v>
      </c>
      <c r="E1446">
        <v>1.55</v>
      </c>
      <c r="F1446">
        <f ca="1">F1336:F14461</f>
        <v>0</v>
      </c>
      <c r="G1446">
        <v>1</v>
      </c>
      <c r="H1446">
        <v>1</v>
      </c>
      <c r="I1446">
        <v>1</v>
      </c>
      <c r="J1446">
        <v>1.55</v>
      </c>
    </row>
    <row r="1447" spans="1:10" x14ac:dyDescent="0.45">
      <c r="A1447">
        <v>1946</v>
      </c>
      <c r="B1447">
        <v>0</v>
      </c>
      <c r="C1447">
        <v>4.9169999999999998E-2</v>
      </c>
      <c r="D1447">
        <v>4.7280000000000003E-2</v>
      </c>
      <c r="E1447">
        <v>0.19</v>
      </c>
      <c r="F1447">
        <v>100000</v>
      </c>
      <c r="G1447">
        <v>4728</v>
      </c>
      <c r="H1447">
        <v>96164</v>
      </c>
      <c r="I1447">
        <v>6359431</v>
      </c>
      <c r="J1447">
        <v>63.59</v>
      </c>
    </row>
    <row r="1448" spans="1:10" x14ac:dyDescent="0.45">
      <c r="A1448">
        <v>1946</v>
      </c>
      <c r="B1448">
        <v>1</v>
      </c>
      <c r="C1448">
        <v>3.4299999999999999E-3</v>
      </c>
      <c r="D1448">
        <v>3.4199999999999999E-3</v>
      </c>
      <c r="E1448">
        <v>0.5</v>
      </c>
      <c r="F1448">
        <v>95272</v>
      </c>
      <c r="G1448">
        <v>326</v>
      </c>
      <c r="H1448">
        <v>95109</v>
      </c>
      <c r="I1448">
        <v>6263267</v>
      </c>
      <c r="J1448">
        <v>65.739999999999995</v>
      </c>
    </row>
    <row r="1449" spans="1:10" x14ac:dyDescent="0.45">
      <c r="A1449">
        <v>1946</v>
      </c>
      <c r="B1449">
        <v>2</v>
      </c>
      <c r="C1449">
        <v>1.91E-3</v>
      </c>
      <c r="D1449">
        <v>1.9E-3</v>
      </c>
      <c r="E1449">
        <v>0.5</v>
      </c>
      <c r="F1449">
        <v>94946</v>
      </c>
      <c r="G1449">
        <v>181</v>
      </c>
      <c r="H1449">
        <v>94855</v>
      </c>
      <c r="I1449">
        <v>6168158</v>
      </c>
      <c r="J1449">
        <v>64.97</v>
      </c>
    </row>
    <row r="1450" spans="1:10" x14ac:dyDescent="0.45">
      <c r="A1450">
        <v>1946</v>
      </c>
      <c r="B1450">
        <v>3</v>
      </c>
      <c r="C1450">
        <v>1.4400000000000001E-3</v>
      </c>
      <c r="D1450">
        <v>1.4400000000000001E-3</v>
      </c>
      <c r="E1450">
        <v>0.5</v>
      </c>
      <c r="F1450">
        <v>94765</v>
      </c>
      <c r="G1450">
        <v>136</v>
      </c>
      <c r="H1450">
        <v>94697</v>
      </c>
      <c r="I1450">
        <v>6073303</v>
      </c>
      <c r="J1450">
        <v>64.09</v>
      </c>
    </row>
    <row r="1451" spans="1:10" x14ac:dyDescent="0.45">
      <c r="A1451">
        <v>1946</v>
      </c>
      <c r="B1451">
        <v>4</v>
      </c>
      <c r="C1451">
        <v>1.2099999999999999E-3</v>
      </c>
      <c r="D1451">
        <v>1.2099999999999999E-3</v>
      </c>
      <c r="E1451">
        <v>0.5</v>
      </c>
      <c r="F1451">
        <v>94629</v>
      </c>
      <c r="G1451">
        <v>114</v>
      </c>
      <c r="H1451">
        <v>94571</v>
      </c>
      <c r="I1451">
        <v>5978606</v>
      </c>
      <c r="J1451">
        <v>63.18</v>
      </c>
    </row>
    <row r="1452" spans="1:10" x14ac:dyDescent="0.45">
      <c r="A1452">
        <v>1946</v>
      </c>
      <c r="B1452">
        <v>5</v>
      </c>
      <c r="C1452">
        <v>1.1199999999999999E-3</v>
      </c>
      <c r="D1452">
        <v>1.1199999999999999E-3</v>
      </c>
      <c r="E1452">
        <v>0.5</v>
      </c>
      <c r="F1452">
        <v>94514</v>
      </c>
      <c r="G1452">
        <v>106</v>
      </c>
      <c r="H1452">
        <v>94461</v>
      </c>
      <c r="I1452">
        <v>5884035</v>
      </c>
      <c r="J1452">
        <v>62.26</v>
      </c>
    </row>
    <row r="1453" spans="1:10" x14ac:dyDescent="0.45">
      <c r="A1453">
        <v>1946</v>
      </c>
      <c r="B1453">
        <v>6</v>
      </c>
      <c r="C1453">
        <v>1.06E-3</v>
      </c>
      <c r="D1453">
        <v>1.06E-3</v>
      </c>
      <c r="E1453">
        <v>0.5</v>
      </c>
      <c r="F1453">
        <v>94408</v>
      </c>
      <c r="G1453">
        <v>100</v>
      </c>
      <c r="H1453">
        <v>94359</v>
      </c>
      <c r="I1453">
        <v>5789573</v>
      </c>
      <c r="J1453">
        <v>61.32</v>
      </c>
    </row>
    <row r="1454" spans="1:10" x14ac:dyDescent="0.45">
      <c r="A1454">
        <v>1946</v>
      </c>
      <c r="B1454">
        <v>7</v>
      </c>
      <c r="C1454">
        <v>9.7999999999999997E-4</v>
      </c>
      <c r="D1454">
        <v>9.7999999999999997E-4</v>
      </c>
      <c r="E1454">
        <v>0.5</v>
      </c>
      <c r="F1454">
        <v>94309</v>
      </c>
      <c r="G1454">
        <v>92</v>
      </c>
      <c r="H1454">
        <v>94263</v>
      </c>
      <c r="I1454">
        <v>5695215</v>
      </c>
      <c r="J1454">
        <v>60.39</v>
      </c>
    </row>
    <row r="1455" spans="1:10" x14ac:dyDescent="0.45">
      <c r="A1455">
        <v>1946</v>
      </c>
      <c r="B1455">
        <v>8</v>
      </c>
      <c r="C1455">
        <v>9.2000000000000003E-4</v>
      </c>
      <c r="D1455">
        <v>9.2000000000000003E-4</v>
      </c>
      <c r="E1455">
        <v>0.5</v>
      </c>
      <c r="F1455">
        <v>94216</v>
      </c>
      <c r="G1455">
        <v>87</v>
      </c>
      <c r="H1455">
        <v>94173</v>
      </c>
      <c r="I1455">
        <v>5600952</v>
      </c>
      <c r="J1455">
        <v>59.45</v>
      </c>
    </row>
    <row r="1456" spans="1:10" x14ac:dyDescent="0.45">
      <c r="A1456">
        <v>1946</v>
      </c>
      <c r="B1456">
        <v>9</v>
      </c>
      <c r="C1456">
        <v>8.9999999999999998E-4</v>
      </c>
      <c r="D1456">
        <v>8.9999999999999998E-4</v>
      </c>
      <c r="E1456">
        <v>0.5</v>
      </c>
      <c r="F1456">
        <v>94130</v>
      </c>
      <c r="G1456">
        <v>85</v>
      </c>
      <c r="H1456">
        <v>94087</v>
      </c>
      <c r="I1456">
        <v>5506779</v>
      </c>
      <c r="J1456">
        <v>58.5</v>
      </c>
    </row>
    <row r="1457" spans="1:10" x14ac:dyDescent="0.45">
      <c r="A1457">
        <v>1946</v>
      </c>
      <c r="B1457">
        <v>10</v>
      </c>
      <c r="C1457">
        <v>8.4999999999999995E-4</v>
      </c>
      <c r="D1457">
        <v>8.4999999999999995E-4</v>
      </c>
      <c r="E1457">
        <v>0.5</v>
      </c>
      <c r="F1457">
        <v>94045</v>
      </c>
      <c r="G1457">
        <v>80</v>
      </c>
      <c r="H1457">
        <v>94005</v>
      </c>
      <c r="I1457">
        <v>5412692</v>
      </c>
      <c r="J1457">
        <v>57.55</v>
      </c>
    </row>
    <row r="1458" spans="1:10" x14ac:dyDescent="0.45">
      <c r="A1458">
        <v>1946</v>
      </c>
      <c r="B1458">
        <v>11</v>
      </c>
      <c r="C1458">
        <v>8.5999999999999998E-4</v>
      </c>
      <c r="D1458">
        <v>8.5999999999999998E-4</v>
      </c>
      <c r="E1458">
        <v>0.5</v>
      </c>
      <c r="F1458">
        <v>93965</v>
      </c>
      <c r="G1458">
        <v>81</v>
      </c>
      <c r="H1458">
        <v>93924</v>
      </c>
      <c r="I1458">
        <v>5318687</v>
      </c>
      <c r="J1458">
        <v>56.6</v>
      </c>
    </row>
    <row r="1459" spans="1:10" x14ac:dyDescent="0.45">
      <c r="A1459">
        <v>1946</v>
      </c>
      <c r="B1459">
        <v>12</v>
      </c>
      <c r="C1459">
        <v>9.3000000000000005E-4</v>
      </c>
      <c r="D1459">
        <v>9.3000000000000005E-4</v>
      </c>
      <c r="E1459">
        <v>0.5</v>
      </c>
      <c r="F1459">
        <v>93884</v>
      </c>
      <c r="G1459">
        <v>88</v>
      </c>
      <c r="H1459">
        <v>93840</v>
      </c>
      <c r="I1459">
        <v>5224763</v>
      </c>
      <c r="J1459">
        <v>55.65</v>
      </c>
    </row>
    <row r="1460" spans="1:10" x14ac:dyDescent="0.45">
      <c r="A1460">
        <v>1946</v>
      </c>
      <c r="B1460">
        <v>13</v>
      </c>
      <c r="C1460">
        <v>9.8999999999999999E-4</v>
      </c>
      <c r="D1460">
        <v>9.8999999999999999E-4</v>
      </c>
      <c r="E1460">
        <v>0.5</v>
      </c>
      <c r="F1460">
        <v>93796</v>
      </c>
      <c r="G1460">
        <v>93</v>
      </c>
      <c r="H1460">
        <v>93750</v>
      </c>
      <c r="I1460">
        <v>5130923</v>
      </c>
      <c r="J1460">
        <v>54.7</v>
      </c>
    </row>
    <row r="1461" spans="1:10" x14ac:dyDescent="0.45">
      <c r="A1461">
        <v>1946</v>
      </c>
      <c r="B1461">
        <v>14</v>
      </c>
      <c r="C1461">
        <v>1.09E-3</v>
      </c>
      <c r="D1461">
        <v>1.09E-3</v>
      </c>
      <c r="E1461">
        <v>0.5</v>
      </c>
      <c r="F1461">
        <v>93703</v>
      </c>
      <c r="G1461">
        <v>102</v>
      </c>
      <c r="H1461">
        <v>93652</v>
      </c>
      <c r="I1461">
        <v>5037173</v>
      </c>
      <c r="J1461">
        <v>53.76</v>
      </c>
    </row>
    <row r="1462" spans="1:10" x14ac:dyDescent="0.45">
      <c r="A1462">
        <v>1946</v>
      </c>
      <c r="B1462">
        <v>15</v>
      </c>
      <c r="C1462">
        <v>1.23E-3</v>
      </c>
      <c r="D1462">
        <v>1.23E-3</v>
      </c>
      <c r="E1462">
        <v>0.5</v>
      </c>
      <c r="F1462">
        <v>93601</v>
      </c>
      <c r="G1462">
        <v>115</v>
      </c>
      <c r="H1462">
        <v>93543</v>
      </c>
      <c r="I1462">
        <v>4943521</v>
      </c>
      <c r="J1462">
        <v>52.81</v>
      </c>
    </row>
    <row r="1463" spans="1:10" x14ac:dyDescent="0.45">
      <c r="A1463">
        <v>1946</v>
      </c>
      <c r="B1463">
        <v>16</v>
      </c>
      <c r="C1463">
        <v>1.4E-3</v>
      </c>
      <c r="D1463">
        <v>1.4E-3</v>
      </c>
      <c r="E1463">
        <v>0.5</v>
      </c>
      <c r="F1463">
        <v>93486</v>
      </c>
      <c r="G1463">
        <v>131</v>
      </c>
      <c r="H1463">
        <v>93420</v>
      </c>
      <c r="I1463">
        <v>4849978</v>
      </c>
      <c r="J1463">
        <v>51.88</v>
      </c>
    </row>
    <row r="1464" spans="1:10" x14ac:dyDescent="0.45">
      <c r="A1464">
        <v>1946</v>
      </c>
      <c r="B1464">
        <v>17</v>
      </c>
      <c r="C1464">
        <v>1.58E-3</v>
      </c>
      <c r="D1464">
        <v>1.58E-3</v>
      </c>
      <c r="E1464">
        <v>0.5</v>
      </c>
      <c r="F1464">
        <v>93355</v>
      </c>
      <c r="G1464">
        <v>148</v>
      </c>
      <c r="H1464">
        <v>93281</v>
      </c>
      <c r="I1464">
        <v>4756557</v>
      </c>
      <c r="J1464">
        <v>50.95</v>
      </c>
    </row>
    <row r="1465" spans="1:10" x14ac:dyDescent="0.45">
      <c r="A1465">
        <v>1946</v>
      </c>
      <c r="B1465">
        <v>18</v>
      </c>
      <c r="C1465">
        <v>2.32E-3</v>
      </c>
      <c r="D1465">
        <v>2.32E-3</v>
      </c>
      <c r="E1465">
        <v>0.5</v>
      </c>
      <c r="F1465">
        <v>93207</v>
      </c>
      <c r="G1465">
        <v>216</v>
      </c>
      <c r="H1465">
        <v>93099</v>
      </c>
      <c r="I1465">
        <v>4663276</v>
      </c>
      <c r="J1465">
        <v>50.03</v>
      </c>
    </row>
    <row r="1466" spans="1:10" x14ac:dyDescent="0.45">
      <c r="A1466">
        <v>1946</v>
      </c>
      <c r="B1466">
        <v>19</v>
      </c>
      <c r="C1466">
        <v>2.5500000000000002E-3</v>
      </c>
      <c r="D1466">
        <v>2.5500000000000002E-3</v>
      </c>
      <c r="E1466">
        <v>0.5</v>
      </c>
      <c r="F1466">
        <v>92991</v>
      </c>
      <c r="G1466">
        <v>237</v>
      </c>
      <c r="H1466">
        <v>92872</v>
      </c>
      <c r="I1466">
        <v>4570177</v>
      </c>
      <c r="J1466">
        <v>49.15</v>
      </c>
    </row>
    <row r="1467" spans="1:10" x14ac:dyDescent="0.45">
      <c r="A1467">
        <v>1946</v>
      </c>
      <c r="B1467">
        <v>20</v>
      </c>
      <c r="C1467">
        <v>2.7100000000000002E-3</v>
      </c>
      <c r="D1467">
        <v>2.7000000000000001E-3</v>
      </c>
      <c r="E1467">
        <v>0.5</v>
      </c>
      <c r="F1467">
        <v>92754</v>
      </c>
      <c r="G1467">
        <v>251</v>
      </c>
      <c r="H1467">
        <v>92629</v>
      </c>
      <c r="I1467">
        <v>4477305</v>
      </c>
      <c r="J1467">
        <v>48.27</v>
      </c>
    </row>
    <row r="1468" spans="1:10" x14ac:dyDescent="0.45">
      <c r="A1468">
        <v>1946</v>
      </c>
      <c r="B1468">
        <v>21</v>
      </c>
      <c r="C1468">
        <v>2.7799999999999999E-3</v>
      </c>
      <c r="D1468">
        <v>2.7799999999999999E-3</v>
      </c>
      <c r="E1468">
        <v>0.5</v>
      </c>
      <c r="F1468">
        <v>92503</v>
      </c>
      <c r="G1468">
        <v>257</v>
      </c>
      <c r="H1468">
        <v>92375</v>
      </c>
      <c r="I1468">
        <v>4384676</v>
      </c>
      <c r="J1468">
        <v>47.4</v>
      </c>
    </row>
    <row r="1469" spans="1:10" x14ac:dyDescent="0.45">
      <c r="A1469">
        <v>1946</v>
      </c>
      <c r="B1469">
        <v>22</v>
      </c>
      <c r="C1469">
        <v>2.7899999999999999E-3</v>
      </c>
      <c r="D1469">
        <v>2.7799999999999999E-3</v>
      </c>
      <c r="E1469">
        <v>0.5</v>
      </c>
      <c r="F1469">
        <v>92246</v>
      </c>
      <c r="G1469">
        <v>257</v>
      </c>
      <c r="H1469">
        <v>92118</v>
      </c>
      <c r="I1469">
        <v>4292302</v>
      </c>
      <c r="J1469">
        <v>46.53</v>
      </c>
    </row>
    <row r="1470" spans="1:10" x14ac:dyDescent="0.45">
      <c r="A1470">
        <v>1946</v>
      </c>
      <c r="B1470">
        <v>23</v>
      </c>
      <c r="C1470">
        <v>2.7299999999999998E-3</v>
      </c>
      <c r="D1470">
        <v>2.7200000000000002E-3</v>
      </c>
      <c r="E1470">
        <v>0.5</v>
      </c>
      <c r="F1470">
        <v>91989</v>
      </c>
      <c r="G1470">
        <v>251</v>
      </c>
      <c r="H1470">
        <v>91864</v>
      </c>
      <c r="I1470">
        <v>4200184</v>
      </c>
      <c r="J1470">
        <v>45.66</v>
      </c>
    </row>
    <row r="1471" spans="1:10" x14ac:dyDescent="0.45">
      <c r="A1471">
        <v>1946</v>
      </c>
      <c r="B1471">
        <v>24</v>
      </c>
      <c r="C1471">
        <v>2.63E-3</v>
      </c>
      <c r="D1471">
        <v>2.63E-3</v>
      </c>
      <c r="E1471">
        <v>0.5</v>
      </c>
      <c r="F1471">
        <v>91739</v>
      </c>
      <c r="G1471">
        <v>241</v>
      </c>
      <c r="H1471">
        <v>91618</v>
      </c>
      <c r="I1471">
        <v>4108320</v>
      </c>
      <c r="J1471">
        <v>44.78</v>
      </c>
    </row>
    <row r="1472" spans="1:10" x14ac:dyDescent="0.45">
      <c r="A1472">
        <v>1946</v>
      </c>
      <c r="B1472">
        <v>25</v>
      </c>
      <c r="C1472">
        <v>2.5400000000000002E-3</v>
      </c>
      <c r="D1472">
        <v>2.5400000000000002E-3</v>
      </c>
      <c r="E1472">
        <v>0.5</v>
      </c>
      <c r="F1472">
        <v>91497</v>
      </c>
      <c r="G1472">
        <v>232</v>
      </c>
      <c r="H1472">
        <v>91381</v>
      </c>
      <c r="I1472">
        <v>4016701</v>
      </c>
      <c r="J1472">
        <v>43.9</v>
      </c>
    </row>
    <row r="1473" spans="1:10" x14ac:dyDescent="0.45">
      <c r="A1473">
        <v>1946</v>
      </c>
      <c r="B1473">
        <v>26</v>
      </c>
      <c r="C1473">
        <v>2.5000000000000001E-3</v>
      </c>
      <c r="D1473">
        <v>2.5000000000000001E-3</v>
      </c>
      <c r="E1473">
        <v>0.5</v>
      </c>
      <c r="F1473">
        <v>91265</v>
      </c>
      <c r="G1473">
        <v>228</v>
      </c>
      <c r="H1473">
        <v>91151</v>
      </c>
      <c r="I1473">
        <v>3925320</v>
      </c>
      <c r="J1473">
        <v>43.01</v>
      </c>
    </row>
    <row r="1474" spans="1:10" x14ac:dyDescent="0.45">
      <c r="A1474">
        <v>1946</v>
      </c>
      <c r="B1474">
        <v>27</v>
      </c>
      <c r="C1474">
        <v>2.5100000000000001E-3</v>
      </c>
      <c r="D1474">
        <v>2.5000000000000001E-3</v>
      </c>
      <c r="E1474">
        <v>0.5</v>
      </c>
      <c r="F1474">
        <v>91037</v>
      </c>
      <c r="G1474">
        <v>228</v>
      </c>
      <c r="H1474">
        <v>90923</v>
      </c>
      <c r="I1474">
        <v>3834169</v>
      </c>
      <c r="J1474">
        <v>42.12</v>
      </c>
    </row>
    <row r="1475" spans="1:10" x14ac:dyDescent="0.45">
      <c r="A1475">
        <v>1946</v>
      </c>
      <c r="B1475">
        <v>28</v>
      </c>
      <c r="C1475">
        <v>2.5600000000000002E-3</v>
      </c>
      <c r="D1475">
        <v>2.5600000000000002E-3</v>
      </c>
      <c r="E1475">
        <v>0.5</v>
      </c>
      <c r="F1475">
        <v>90809</v>
      </c>
      <c r="G1475">
        <v>232</v>
      </c>
      <c r="H1475">
        <v>90693</v>
      </c>
      <c r="I1475">
        <v>3743246</v>
      </c>
      <c r="J1475">
        <v>41.22</v>
      </c>
    </row>
    <row r="1476" spans="1:10" x14ac:dyDescent="0.45">
      <c r="A1476">
        <v>1946</v>
      </c>
      <c r="B1476">
        <v>29</v>
      </c>
      <c r="C1476">
        <v>2.64E-3</v>
      </c>
      <c r="D1476">
        <v>2.64E-3</v>
      </c>
      <c r="E1476">
        <v>0.5</v>
      </c>
      <c r="F1476">
        <v>90577</v>
      </c>
      <c r="G1476">
        <v>239</v>
      </c>
      <c r="H1476">
        <v>90458</v>
      </c>
      <c r="I1476">
        <v>3652552</v>
      </c>
      <c r="J1476">
        <v>40.33</v>
      </c>
    </row>
    <row r="1477" spans="1:10" x14ac:dyDescent="0.45">
      <c r="A1477">
        <v>1946</v>
      </c>
      <c r="B1477">
        <v>30</v>
      </c>
      <c r="C1477">
        <v>2.7599999999999999E-3</v>
      </c>
      <c r="D1477">
        <v>2.7499999999999998E-3</v>
      </c>
      <c r="E1477">
        <v>0.5</v>
      </c>
      <c r="F1477">
        <v>90338</v>
      </c>
      <c r="G1477">
        <v>249</v>
      </c>
      <c r="H1477">
        <v>90214</v>
      </c>
      <c r="I1477">
        <v>3562095</v>
      </c>
      <c r="J1477">
        <v>39.43</v>
      </c>
    </row>
    <row r="1478" spans="1:10" x14ac:dyDescent="0.45">
      <c r="A1478">
        <v>1946</v>
      </c>
      <c r="B1478">
        <v>31</v>
      </c>
      <c r="C1478">
        <v>2.8700000000000002E-3</v>
      </c>
      <c r="D1478">
        <v>2.8600000000000001E-3</v>
      </c>
      <c r="E1478">
        <v>0.5</v>
      </c>
      <c r="F1478">
        <v>90089</v>
      </c>
      <c r="G1478">
        <v>258</v>
      </c>
      <c r="H1478">
        <v>89961</v>
      </c>
      <c r="I1478">
        <v>3471881</v>
      </c>
      <c r="J1478">
        <v>38.54</v>
      </c>
    </row>
    <row r="1479" spans="1:10" x14ac:dyDescent="0.45">
      <c r="A1479">
        <v>1946</v>
      </c>
      <c r="B1479">
        <v>32</v>
      </c>
      <c r="C1479">
        <v>3.0100000000000001E-3</v>
      </c>
      <c r="D1479">
        <v>3.0000000000000001E-3</v>
      </c>
      <c r="E1479">
        <v>0.5</v>
      </c>
      <c r="F1479">
        <v>89832</v>
      </c>
      <c r="G1479">
        <v>270</v>
      </c>
      <c r="H1479">
        <v>89697</v>
      </c>
      <c r="I1479">
        <v>3381920</v>
      </c>
      <c r="J1479">
        <v>37.65</v>
      </c>
    </row>
    <row r="1480" spans="1:10" x14ac:dyDescent="0.45">
      <c r="A1480">
        <v>1946</v>
      </c>
      <c r="B1480">
        <v>33</v>
      </c>
      <c r="C1480">
        <v>3.1800000000000001E-3</v>
      </c>
      <c r="D1480">
        <v>3.1800000000000001E-3</v>
      </c>
      <c r="E1480">
        <v>0.5</v>
      </c>
      <c r="F1480">
        <v>89562</v>
      </c>
      <c r="G1480">
        <v>285</v>
      </c>
      <c r="H1480">
        <v>89419</v>
      </c>
      <c r="I1480">
        <v>3292224</v>
      </c>
      <c r="J1480">
        <v>36.76</v>
      </c>
    </row>
    <row r="1481" spans="1:10" x14ac:dyDescent="0.45">
      <c r="A1481">
        <v>1946</v>
      </c>
      <c r="B1481">
        <v>34</v>
      </c>
      <c r="C1481">
        <v>3.3899999999999998E-3</v>
      </c>
      <c r="D1481">
        <v>3.3899999999999998E-3</v>
      </c>
      <c r="E1481">
        <v>0.5</v>
      </c>
      <c r="F1481">
        <v>89277</v>
      </c>
      <c r="G1481">
        <v>302</v>
      </c>
      <c r="H1481">
        <v>89126</v>
      </c>
      <c r="I1481">
        <v>3202804</v>
      </c>
      <c r="J1481">
        <v>35.869999999999997</v>
      </c>
    </row>
    <row r="1482" spans="1:10" x14ac:dyDescent="0.45">
      <c r="A1482">
        <v>1946</v>
      </c>
      <c r="B1482">
        <v>35</v>
      </c>
      <c r="C1482">
        <v>3.6099999999999999E-3</v>
      </c>
      <c r="D1482">
        <v>3.6099999999999999E-3</v>
      </c>
      <c r="E1482">
        <v>0.5</v>
      </c>
      <c r="F1482">
        <v>88975</v>
      </c>
      <c r="G1482">
        <v>321</v>
      </c>
      <c r="H1482">
        <v>88814</v>
      </c>
      <c r="I1482">
        <v>3113678</v>
      </c>
      <c r="J1482">
        <v>35</v>
      </c>
    </row>
    <row r="1483" spans="1:10" x14ac:dyDescent="0.45">
      <c r="A1483">
        <v>1946</v>
      </c>
      <c r="B1483">
        <v>36</v>
      </c>
      <c r="C1483">
        <v>3.8500000000000001E-3</v>
      </c>
      <c r="D1483">
        <v>3.8500000000000001E-3</v>
      </c>
      <c r="E1483">
        <v>0.5</v>
      </c>
      <c r="F1483">
        <v>88654</v>
      </c>
      <c r="G1483">
        <v>341</v>
      </c>
      <c r="H1483">
        <v>88483</v>
      </c>
      <c r="I1483">
        <v>3024864</v>
      </c>
      <c r="J1483">
        <v>34.119999999999997</v>
      </c>
    </row>
    <row r="1484" spans="1:10" x14ac:dyDescent="0.45">
      <c r="A1484">
        <v>1946</v>
      </c>
      <c r="B1484">
        <v>37</v>
      </c>
      <c r="C1484">
        <v>4.1000000000000003E-3</v>
      </c>
      <c r="D1484">
        <v>4.0899999999999999E-3</v>
      </c>
      <c r="E1484">
        <v>0.5</v>
      </c>
      <c r="F1484">
        <v>88313</v>
      </c>
      <c r="G1484">
        <v>361</v>
      </c>
      <c r="H1484">
        <v>88132</v>
      </c>
      <c r="I1484">
        <v>2936381</v>
      </c>
      <c r="J1484">
        <v>33.25</v>
      </c>
    </row>
    <row r="1485" spans="1:10" x14ac:dyDescent="0.45">
      <c r="A1485">
        <v>1946</v>
      </c>
      <c r="B1485">
        <v>38</v>
      </c>
      <c r="C1485">
        <v>4.3600000000000002E-3</v>
      </c>
      <c r="D1485">
        <v>4.3499999999999997E-3</v>
      </c>
      <c r="E1485">
        <v>0.5</v>
      </c>
      <c r="F1485">
        <v>87951</v>
      </c>
      <c r="G1485">
        <v>382</v>
      </c>
      <c r="H1485">
        <v>87760</v>
      </c>
      <c r="I1485">
        <v>2848249</v>
      </c>
      <c r="J1485">
        <v>32.380000000000003</v>
      </c>
    </row>
    <row r="1486" spans="1:10" x14ac:dyDescent="0.45">
      <c r="A1486">
        <v>1946</v>
      </c>
      <c r="B1486">
        <v>39</v>
      </c>
      <c r="C1486">
        <v>4.6299999999999996E-3</v>
      </c>
      <c r="D1486">
        <v>4.62E-3</v>
      </c>
      <c r="E1486">
        <v>0.5</v>
      </c>
      <c r="F1486">
        <v>87569</v>
      </c>
      <c r="G1486">
        <v>404</v>
      </c>
      <c r="H1486">
        <v>87367</v>
      </c>
      <c r="I1486">
        <v>2760489</v>
      </c>
      <c r="J1486">
        <v>31.52</v>
      </c>
    </row>
    <row r="1487" spans="1:10" x14ac:dyDescent="0.45">
      <c r="A1487">
        <v>1946</v>
      </c>
      <c r="B1487">
        <v>40</v>
      </c>
      <c r="C1487">
        <v>4.9500000000000004E-3</v>
      </c>
      <c r="D1487">
        <v>4.9399999999999999E-3</v>
      </c>
      <c r="E1487">
        <v>0.5</v>
      </c>
      <c r="F1487">
        <v>87165</v>
      </c>
      <c r="G1487">
        <v>430</v>
      </c>
      <c r="H1487">
        <v>86950</v>
      </c>
      <c r="I1487">
        <v>2673121</v>
      </c>
      <c r="J1487">
        <v>30.67</v>
      </c>
    </row>
    <row r="1488" spans="1:10" x14ac:dyDescent="0.45">
      <c r="A1488">
        <v>1946</v>
      </c>
      <c r="B1488">
        <v>41</v>
      </c>
      <c r="C1488">
        <v>5.3400000000000001E-3</v>
      </c>
      <c r="D1488">
        <v>5.3200000000000001E-3</v>
      </c>
      <c r="E1488">
        <v>0.5</v>
      </c>
      <c r="F1488">
        <v>86735</v>
      </c>
      <c r="G1488">
        <v>462</v>
      </c>
      <c r="H1488">
        <v>86504</v>
      </c>
      <c r="I1488">
        <v>2586172</v>
      </c>
      <c r="J1488">
        <v>29.82</v>
      </c>
    </row>
    <row r="1489" spans="1:10" x14ac:dyDescent="0.45">
      <c r="A1489">
        <v>1946</v>
      </c>
      <c r="B1489">
        <v>42</v>
      </c>
      <c r="C1489">
        <v>5.77E-3</v>
      </c>
      <c r="D1489">
        <v>5.7499999999999999E-3</v>
      </c>
      <c r="E1489">
        <v>0.5</v>
      </c>
      <c r="F1489">
        <v>86273</v>
      </c>
      <c r="G1489">
        <v>496</v>
      </c>
      <c r="H1489">
        <v>86025</v>
      </c>
      <c r="I1489">
        <v>2499668</v>
      </c>
      <c r="J1489">
        <v>28.97</v>
      </c>
    </row>
    <row r="1490" spans="1:10" x14ac:dyDescent="0.45">
      <c r="A1490">
        <v>1946</v>
      </c>
      <c r="B1490">
        <v>43</v>
      </c>
      <c r="C1490">
        <v>6.2500000000000003E-3</v>
      </c>
      <c r="D1490">
        <v>6.2300000000000003E-3</v>
      </c>
      <c r="E1490">
        <v>0.5</v>
      </c>
      <c r="F1490">
        <v>85777</v>
      </c>
      <c r="G1490">
        <v>534</v>
      </c>
      <c r="H1490">
        <v>85510</v>
      </c>
      <c r="I1490">
        <v>2413643</v>
      </c>
      <c r="J1490">
        <v>28.14</v>
      </c>
    </row>
    <row r="1491" spans="1:10" x14ac:dyDescent="0.45">
      <c r="A1491">
        <v>1946</v>
      </c>
      <c r="B1491">
        <v>44</v>
      </c>
      <c r="C1491">
        <v>6.77E-3</v>
      </c>
      <c r="D1491">
        <v>6.7499999999999999E-3</v>
      </c>
      <c r="E1491">
        <v>0.5</v>
      </c>
      <c r="F1491">
        <v>85243</v>
      </c>
      <c r="G1491">
        <v>575</v>
      </c>
      <c r="H1491">
        <v>84955</v>
      </c>
      <c r="I1491">
        <v>2328133</v>
      </c>
      <c r="J1491">
        <v>27.31</v>
      </c>
    </row>
    <row r="1492" spans="1:10" x14ac:dyDescent="0.45">
      <c r="A1492">
        <v>1946</v>
      </c>
      <c r="B1492">
        <v>45</v>
      </c>
      <c r="C1492">
        <v>7.3400000000000002E-3</v>
      </c>
      <c r="D1492">
        <v>7.3099999999999997E-3</v>
      </c>
      <c r="E1492">
        <v>0.5</v>
      </c>
      <c r="F1492">
        <v>84667</v>
      </c>
      <c r="G1492">
        <v>619</v>
      </c>
      <c r="H1492">
        <v>84358</v>
      </c>
      <c r="I1492">
        <v>2243178</v>
      </c>
      <c r="J1492">
        <v>26.49</v>
      </c>
    </row>
    <row r="1493" spans="1:10" x14ac:dyDescent="0.45">
      <c r="A1493">
        <v>1946</v>
      </c>
      <c r="B1493">
        <v>46</v>
      </c>
      <c r="C1493">
        <v>8.0000000000000002E-3</v>
      </c>
      <c r="D1493">
        <v>7.9699999999999997E-3</v>
      </c>
      <c r="E1493">
        <v>0.5</v>
      </c>
      <c r="F1493">
        <v>84048</v>
      </c>
      <c r="G1493">
        <v>670</v>
      </c>
      <c r="H1493">
        <v>83713</v>
      </c>
      <c r="I1493">
        <v>2158820</v>
      </c>
      <c r="J1493">
        <v>25.69</v>
      </c>
    </row>
    <row r="1494" spans="1:10" x14ac:dyDescent="0.45">
      <c r="A1494">
        <v>1946</v>
      </c>
      <c r="B1494">
        <v>47</v>
      </c>
      <c r="C1494">
        <v>8.77E-3</v>
      </c>
      <c r="D1494">
        <v>8.7299999999999999E-3</v>
      </c>
      <c r="E1494">
        <v>0.5</v>
      </c>
      <c r="F1494">
        <v>83378</v>
      </c>
      <c r="G1494">
        <v>728</v>
      </c>
      <c r="H1494">
        <v>83014</v>
      </c>
      <c r="I1494">
        <v>2075107</v>
      </c>
      <c r="J1494">
        <v>24.89</v>
      </c>
    </row>
    <row r="1495" spans="1:10" x14ac:dyDescent="0.45">
      <c r="A1495">
        <v>1946</v>
      </c>
      <c r="B1495">
        <v>48</v>
      </c>
      <c r="C1495">
        <v>9.6299999999999997E-3</v>
      </c>
      <c r="D1495">
        <v>9.5899999999999996E-3</v>
      </c>
      <c r="E1495">
        <v>0.5</v>
      </c>
      <c r="F1495">
        <v>82650</v>
      </c>
      <c r="G1495">
        <v>792</v>
      </c>
      <c r="H1495">
        <v>82254</v>
      </c>
      <c r="I1495">
        <v>1992093</v>
      </c>
      <c r="J1495">
        <v>24.1</v>
      </c>
    </row>
    <row r="1496" spans="1:10" x14ac:dyDescent="0.45">
      <c r="A1496">
        <v>1946</v>
      </c>
      <c r="B1496">
        <v>49</v>
      </c>
      <c r="C1496">
        <v>1.0580000000000001E-2</v>
      </c>
      <c r="D1496">
        <v>1.052E-2</v>
      </c>
      <c r="E1496">
        <v>0.5</v>
      </c>
      <c r="F1496">
        <v>81858</v>
      </c>
      <c r="G1496">
        <v>861</v>
      </c>
      <c r="H1496">
        <v>81427</v>
      </c>
      <c r="I1496">
        <v>1909839</v>
      </c>
      <c r="J1496">
        <v>23.33</v>
      </c>
    </row>
    <row r="1497" spans="1:10" x14ac:dyDescent="0.45">
      <c r="A1497">
        <v>1946</v>
      </c>
      <c r="B1497">
        <v>50</v>
      </c>
      <c r="C1497">
        <v>1.1650000000000001E-2</v>
      </c>
      <c r="D1497">
        <v>1.158E-2</v>
      </c>
      <c r="E1497">
        <v>0.5</v>
      </c>
      <c r="F1497">
        <v>80996</v>
      </c>
      <c r="G1497">
        <v>938</v>
      </c>
      <c r="H1497">
        <v>80527</v>
      </c>
      <c r="I1497">
        <v>1828412</v>
      </c>
      <c r="J1497">
        <v>22.57</v>
      </c>
    </row>
    <row r="1498" spans="1:10" x14ac:dyDescent="0.45">
      <c r="A1498">
        <v>1946</v>
      </c>
      <c r="B1498">
        <v>51</v>
      </c>
      <c r="C1498">
        <v>1.278E-2</v>
      </c>
      <c r="D1498">
        <v>1.2699999999999999E-2</v>
      </c>
      <c r="E1498">
        <v>0.5</v>
      </c>
      <c r="F1498">
        <v>80059</v>
      </c>
      <c r="G1498">
        <v>1017</v>
      </c>
      <c r="H1498">
        <v>79550</v>
      </c>
      <c r="I1498">
        <v>1747885</v>
      </c>
      <c r="J1498">
        <v>21.83</v>
      </c>
    </row>
    <row r="1499" spans="1:10" x14ac:dyDescent="0.45">
      <c r="A1499">
        <v>1946</v>
      </c>
      <c r="B1499">
        <v>52</v>
      </c>
      <c r="C1499">
        <v>1.396E-2</v>
      </c>
      <c r="D1499">
        <v>1.387E-2</v>
      </c>
      <c r="E1499">
        <v>0.5</v>
      </c>
      <c r="F1499">
        <v>79042</v>
      </c>
      <c r="G1499">
        <v>1096</v>
      </c>
      <c r="H1499">
        <v>78494</v>
      </c>
      <c r="I1499">
        <v>1668335</v>
      </c>
      <c r="J1499">
        <v>21.11</v>
      </c>
    </row>
    <row r="1500" spans="1:10" x14ac:dyDescent="0.45">
      <c r="A1500">
        <v>1946</v>
      </c>
      <c r="B1500">
        <v>53</v>
      </c>
      <c r="C1500">
        <v>1.521E-2</v>
      </c>
      <c r="D1500">
        <v>1.5089999999999999E-2</v>
      </c>
      <c r="E1500">
        <v>0.5</v>
      </c>
      <c r="F1500">
        <v>77946</v>
      </c>
      <c r="G1500">
        <v>1177</v>
      </c>
      <c r="H1500">
        <v>77357</v>
      </c>
      <c r="I1500">
        <v>1589841</v>
      </c>
      <c r="J1500">
        <v>20.399999999999999</v>
      </c>
    </row>
    <row r="1501" spans="1:10" x14ac:dyDescent="0.45">
      <c r="A1501">
        <v>1946</v>
      </c>
      <c r="B1501">
        <v>54</v>
      </c>
      <c r="C1501">
        <v>1.652E-2</v>
      </c>
      <c r="D1501">
        <v>1.6379999999999999E-2</v>
      </c>
      <c r="E1501">
        <v>0.5</v>
      </c>
      <c r="F1501">
        <v>76769</v>
      </c>
      <c r="G1501">
        <v>1258</v>
      </c>
      <c r="H1501">
        <v>76140</v>
      </c>
      <c r="I1501">
        <v>1512484</v>
      </c>
      <c r="J1501">
        <v>19.7</v>
      </c>
    </row>
    <row r="1502" spans="1:10" x14ac:dyDescent="0.45">
      <c r="A1502">
        <v>1946</v>
      </c>
      <c r="B1502">
        <v>55</v>
      </c>
      <c r="C1502">
        <v>1.7850000000000001E-2</v>
      </c>
      <c r="D1502">
        <v>1.7690000000000001E-2</v>
      </c>
      <c r="E1502">
        <v>0.5</v>
      </c>
      <c r="F1502">
        <v>75511</v>
      </c>
      <c r="G1502">
        <v>1336</v>
      </c>
      <c r="H1502">
        <v>74843</v>
      </c>
      <c r="I1502">
        <v>1436343</v>
      </c>
      <c r="J1502">
        <v>19.02</v>
      </c>
    </row>
    <row r="1503" spans="1:10" x14ac:dyDescent="0.45">
      <c r="A1503">
        <v>1946</v>
      </c>
      <c r="B1503">
        <v>56</v>
      </c>
      <c r="C1503">
        <v>1.9109999999999999E-2</v>
      </c>
      <c r="D1503">
        <v>1.8929999999999999E-2</v>
      </c>
      <c r="E1503">
        <v>0.5</v>
      </c>
      <c r="F1503">
        <v>74176</v>
      </c>
      <c r="G1503">
        <v>1404</v>
      </c>
      <c r="H1503">
        <v>73473</v>
      </c>
      <c r="I1503">
        <v>1361500</v>
      </c>
      <c r="J1503">
        <v>18.36</v>
      </c>
    </row>
    <row r="1504" spans="1:10" x14ac:dyDescent="0.45">
      <c r="A1504">
        <v>1946</v>
      </c>
      <c r="B1504">
        <v>57</v>
      </c>
      <c r="C1504">
        <v>2.0490000000000001E-2</v>
      </c>
      <c r="D1504">
        <v>2.0279999999999999E-2</v>
      </c>
      <c r="E1504">
        <v>0.5</v>
      </c>
      <c r="F1504">
        <v>72771</v>
      </c>
      <c r="G1504">
        <v>1476</v>
      </c>
      <c r="H1504">
        <v>72033</v>
      </c>
      <c r="I1504">
        <v>1288027</v>
      </c>
      <c r="J1504">
        <v>17.7</v>
      </c>
    </row>
    <row r="1505" spans="1:10" x14ac:dyDescent="0.45">
      <c r="A1505">
        <v>1946</v>
      </c>
      <c r="B1505">
        <v>58</v>
      </c>
      <c r="C1505">
        <v>2.2030000000000001E-2</v>
      </c>
      <c r="D1505">
        <v>2.179E-2</v>
      </c>
      <c r="E1505">
        <v>0.5</v>
      </c>
      <c r="F1505">
        <v>71295</v>
      </c>
      <c r="G1505">
        <v>1554</v>
      </c>
      <c r="H1505">
        <v>70518</v>
      </c>
      <c r="I1505">
        <v>1215993</v>
      </c>
      <c r="J1505">
        <v>17.059999999999999</v>
      </c>
    </row>
    <row r="1506" spans="1:10" x14ac:dyDescent="0.45">
      <c r="A1506">
        <v>1946</v>
      </c>
      <c r="B1506">
        <v>59</v>
      </c>
      <c r="C1506">
        <v>2.3779999999999999E-2</v>
      </c>
      <c r="D1506">
        <v>2.35E-2</v>
      </c>
      <c r="E1506">
        <v>0.5</v>
      </c>
      <c r="F1506">
        <v>69742</v>
      </c>
      <c r="G1506">
        <v>1639</v>
      </c>
      <c r="H1506">
        <v>68922</v>
      </c>
      <c r="I1506">
        <v>1145475</v>
      </c>
      <c r="J1506">
        <v>16.420000000000002</v>
      </c>
    </row>
    <row r="1507" spans="1:10" x14ac:dyDescent="0.45">
      <c r="A1507">
        <v>1946</v>
      </c>
      <c r="B1507">
        <v>60</v>
      </c>
      <c r="C1507">
        <v>2.555E-2</v>
      </c>
      <c r="D1507">
        <v>2.5229999999999999E-2</v>
      </c>
      <c r="E1507">
        <v>0.5</v>
      </c>
      <c r="F1507">
        <v>68102</v>
      </c>
      <c r="G1507">
        <v>1718</v>
      </c>
      <c r="H1507">
        <v>67243</v>
      </c>
      <c r="I1507">
        <v>1076553</v>
      </c>
      <c r="J1507">
        <v>15.81</v>
      </c>
    </row>
    <row r="1508" spans="1:10" x14ac:dyDescent="0.45">
      <c r="A1508">
        <v>1946</v>
      </c>
      <c r="B1508">
        <v>61</v>
      </c>
      <c r="C1508">
        <v>2.7220000000000001E-2</v>
      </c>
      <c r="D1508">
        <v>2.6849999999999999E-2</v>
      </c>
      <c r="E1508">
        <v>0.5</v>
      </c>
      <c r="F1508">
        <v>66384</v>
      </c>
      <c r="G1508">
        <v>1782</v>
      </c>
      <c r="H1508">
        <v>65493</v>
      </c>
      <c r="I1508">
        <v>1009310</v>
      </c>
      <c r="J1508">
        <v>15.2</v>
      </c>
    </row>
    <row r="1509" spans="1:10" x14ac:dyDescent="0.45">
      <c r="A1509">
        <v>1946</v>
      </c>
      <c r="B1509">
        <v>62</v>
      </c>
      <c r="C1509">
        <v>2.8879999999999999E-2</v>
      </c>
      <c r="D1509">
        <v>2.8469999999999999E-2</v>
      </c>
      <c r="E1509">
        <v>0.5</v>
      </c>
      <c r="F1509">
        <v>64602</v>
      </c>
      <c r="G1509">
        <v>1839</v>
      </c>
      <c r="H1509">
        <v>63682</v>
      </c>
      <c r="I1509">
        <v>943817</v>
      </c>
      <c r="J1509">
        <v>14.61</v>
      </c>
    </row>
    <row r="1510" spans="1:10" x14ac:dyDescent="0.45">
      <c r="A1510">
        <v>1946</v>
      </c>
      <c r="B1510">
        <v>63</v>
      </c>
      <c r="C1510">
        <v>3.0540000000000001E-2</v>
      </c>
      <c r="D1510">
        <v>3.0079999999999999E-2</v>
      </c>
      <c r="E1510">
        <v>0.5</v>
      </c>
      <c r="F1510">
        <v>62762</v>
      </c>
      <c r="G1510">
        <v>1888</v>
      </c>
      <c r="H1510">
        <v>61818</v>
      </c>
      <c r="I1510">
        <v>880135</v>
      </c>
      <c r="J1510">
        <v>14.02</v>
      </c>
    </row>
    <row r="1511" spans="1:10" x14ac:dyDescent="0.45">
      <c r="A1511">
        <v>1946</v>
      </c>
      <c r="B1511">
        <v>64</v>
      </c>
      <c r="C1511">
        <v>3.227E-2</v>
      </c>
      <c r="D1511">
        <v>3.1759999999999997E-2</v>
      </c>
      <c r="E1511">
        <v>0.5</v>
      </c>
      <c r="F1511">
        <v>60874</v>
      </c>
      <c r="G1511">
        <v>1933</v>
      </c>
      <c r="H1511">
        <v>59908</v>
      </c>
      <c r="I1511">
        <v>818316</v>
      </c>
      <c r="J1511">
        <v>13.44</v>
      </c>
    </row>
    <row r="1512" spans="1:10" x14ac:dyDescent="0.45">
      <c r="A1512">
        <v>1946</v>
      </c>
      <c r="B1512">
        <v>65</v>
      </c>
      <c r="C1512">
        <v>3.431E-2</v>
      </c>
      <c r="D1512">
        <v>3.3730000000000003E-2</v>
      </c>
      <c r="E1512">
        <v>0.5</v>
      </c>
      <c r="F1512">
        <v>58941</v>
      </c>
      <c r="G1512">
        <v>1988</v>
      </c>
      <c r="H1512">
        <v>57947</v>
      </c>
      <c r="I1512">
        <v>758409</v>
      </c>
      <c r="J1512">
        <v>12.87</v>
      </c>
    </row>
    <row r="1513" spans="1:10" x14ac:dyDescent="0.45">
      <c r="A1513">
        <v>1946</v>
      </c>
      <c r="B1513">
        <v>66</v>
      </c>
      <c r="C1513">
        <v>3.6940000000000001E-2</v>
      </c>
      <c r="D1513">
        <v>3.6269999999999997E-2</v>
      </c>
      <c r="E1513">
        <v>0.5</v>
      </c>
      <c r="F1513">
        <v>56953</v>
      </c>
      <c r="G1513">
        <v>2066</v>
      </c>
      <c r="H1513">
        <v>55920</v>
      </c>
      <c r="I1513">
        <v>700462</v>
      </c>
      <c r="J1513">
        <v>12.3</v>
      </c>
    </row>
    <row r="1514" spans="1:10" x14ac:dyDescent="0.45">
      <c r="A1514">
        <v>1946</v>
      </c>
      <c r="B1514">
        <v>67</v>
      </c>
      <c r="C1514">
        <v>3.9849999999999997E-2</v>
      </c>
      <c r="D1514">
        <v>3.9070000000000001E-2</v>
      </c>
      <c r="E1514">
        <v>0.5</v>
      </c>
      <c r="F1514">
        <v>54887</v>
      </c>
      <c r="G1514">
        <v>2145</v>
      </c>
      <c r="H1514">
        <v>53815</v>
      </c>
      <c r="I1514">
        <v>644542</v>
      </c>
      <c r="J1514">
        <v>11.74</v>
      </c>
    </row>
    <row r="1515" spans="1:10" x14ac:dyDescent="0.45">
      <c r="A1515">
        <v>1946</v>
      </c>
      <c r="B1515">
        <v>68</v>
      </c>
      <c r="C1515">
        <v>4.301E-2</v>
      </c>
      <c r="D1515">
        <v>4.2110000000000002E-2</v>
      </c>
      <c r="E1515">
        <v>0.5</v>
      </c>
      <c r="F1515">
        <v>52742</v>
      </c>
      <c r="G1515">
        <v>2221</v>
      </c>
      <c r="H1515">
        <v>51632</v>
      </c>
      <c r="I1515">
        <v>590727</v>
      </c>
      <c r="J1515">
        <v>11.2</v>
      </c>
    </row>
    <row r="1516" spans="1:10" x14ac:dyDescent="0.45">
      <c r="A1516">
        <v>1946</v>
      </c>
      <c r="B1516">
        <v>69</v>
      </c>
      <c r="C1516">
        <v>4.6289999999999998E-2</v>
      </c>
      <c r="D1516">
        <v>4.5240000000000002E-2</v>
      </c>
      <c r="E1516">
        <v>0.5</v>
      </c>
      <c r="F1516">
        <v>50522</v>
      </c>
      <c r="G1516">
        <v>2286</v>
      </c>
      <c r="H1516">
        <v>49379</v>
      </c>
      <c r="I1516">
        <v>539095</v>
      </c>
      <c r="J1516">
        <v>10.67</v>
      </c>
    </row>
    <row r="1517" spans="1:10" x14ac:dyDescent="0.45">
      <c r="A1517">
        <v>1946</v>
      </c>
      <c r="B1517">
        <v>70</v>
      </c>
      <c r="C1517">
        <v>4.9880000000000001E-2</v>
      </c>
      <c r="D1517">
        <v>4.8669999999999998E-2</v>
      </c>
      <c r="E1517">
        <v>0.5</v>
      </c>
      <c r="F1517">
        <v>48236</v>
      </c>
      <c r="G1517">
        <v>2348</v>
      </c>
      <c r="H1517">
        <v>47062</v>
      </c>
      <c r="I1517">
        <v>489716</v>
      </c>
      <c r="J1517">
        <v>10.15</v>
      </c>
    </row>
    <row r="1518" spans="1:10" x14ac:dyDescent="0.45">
      <c r="A1518">
        <v>1946</v>
      </c>
      <c r="B1518">
        <v>71</v>
      </c>
      <c r="C1518">
        <v>5.4149999999999997E-2</v>
      </c>
      <c r="D1518">
        <v>5.2720000000000003E-2</v>
      </c>
      <c r="E1518">
        <v>0.5</v>
      </c>
      <c r="F1518">
        <v>45888</v>
      </c>
      <c r="G1518">
        <v>2419</v>
      </c>
      <c r="H1518">
        <v>44679</v>
      </c>
      <c r="I1518">
        <v>442654</v>
      </c>
      <c r="J1518">
        <v>9.65</v>
      </c>
    </row>
    <row r="1519" spans="1:10" x14ac:dyDescent="0.45">
      <c r="A1519">
        <v>1946</v>
      </c>
      <c r="B1519">
        <v>72</v>
      </c>
      <c r="C1519">
        <v>5.9240000000000001E-2</v>
      </c>
      <c r="D1519">
        <v>5.7540000000000001E-2</v>
      </c>
      <c r="E1519">
        <v>0.5</v>
      </c>
      <c r="F1519">
        <v>43469</v>
      </c>
      <c r="G1519">
        <v>2501</v>
      </c>
      <c r="H1519">
        <v>42219</v>
      </c>
      <c r="I1519">
        <v>397975</v>
      </c>
      <c r="J1519">
        <v>9.16</v>
      </c>
    </row>
    <row r="1520" spans="1:10" x14ac:dyDescent="0.45">
      <c r="A1520">
        <v>1946</v>
      </c>
      <c r="B1520">
        <v>73</v>
      </c>
      <c r="C1520">
        <v>6.5320000000000003E-2</v>
      </c>
      <c r="D1520">
        <v>6.3250000000000001E-2</v>
      </c>
      <c r="E1520">
        <v>0.5</v>
      </c>
      <c r="F1520">
        <v>40968</v>
      </c>
      <c r="G1520">
        <v>2591</v>
      </c>
      <c r="H1520">
        <v>39672</v>
      </c>
      <c r="I1520">
        <v>355757</v>
      </c>
      <c r="J1520">
        <v>8.68</v>
      </c>
    </row>
    <row r="1521" spans="1:10" x14ac:dyDescent="0.45">
      <c r="A1521">
        <v>1946</v>
      </c>
      <c r="B1521">
        <v>74</v>
      </c>
      <c r="C1521">
        <v>7.2429999999999994E-2</v>
      </c>
      <c r="D1521">
        <v>6.9900000000000004E-2</v>
      </c>
      <c r="E1521">
        <v>0.5</v>
      </c>
      <c r="F1521">
        <v>38377</v>
      </c>
      <c r="G1521">
        <v>2683</v>
      </c>
      <c r="H1521">
        <v>37035</v>
      </c>
      <c r="I1521">
        <v>316084</v>
      </c>
      <c r="J1521">
        <v>8.24</v>
      </c>
    </row>
    <row r="1522" spans="1:10" x14ac:dyDescent="0.45">
      <c r="A1522">
        <v>1946</v>
      </c>
      <c r="B1522">
        <v>75</v>
      </c>
      <c r="C1522">
        <v>8.0339999999999995E-2</v>
      </c>
      <c r="D1522">
        <v>7.7240000000000003E-2</v>
      </c>
      <c r="E1522">
        <v>0.5</v>
      </c>
      <c r="F1522">
        <v>35694</v>
      </c>
      <c r="G1522">
        <v>2757</v>
      </c>
      <c r="H1522">
        <v>34316</v>
      </c>
      <c r="I1522">
        <v>279049</v>
      </c>
      <c r="J1522">
        <v>7.82</v>
      </c>
    </row>
    <row r="1523" spans="1:10" x14ac:dyDescent="0.45">
      <c r="A1523">
        <v>1946</v>
      </c>
      <c r="B1523">
        <v>76</v>
      </c>
      <c r="C1523">
        <v>8.6849999999999997E-2</v>
      </c>
      <c r="D1523">
        <v>8.3239999999999995E-2</v>
      </c>
      <c r="E1523">
        <v>0.5</v>
      </c>
      <c r="F1523">
        <v>32937</v>
      </c>
      <c r="G1523">
        <v>2742</v>
      </c>
      <c r="H1523">
        <v>31566</v>
      </c>
      <c r="I1523">
        <v>244733</v>
      </c>
      <c r="J1523">
        <v>7.43</v>
      </c>
    </row>
    <row r="1524" spans="1:10" x14ac:dyDescent="0.45">
      <c r="A1524">
        <v>1946</v>
      </c>
      <c r="B1524">
        <v>77</v>
      </c>
      <c r="C1524">
        <v>9.3130000000000004E-2</v>
      </c>
      <c r="D1524">
        <v>8.8980000000000004E-2</v>
      </c>
      <c r="E1524">
        <v>0.5</v>
      </c>
      <c r="F1524">
        <v>30196</v>
      </c>
      <c r="G1524">
        <v>2687</v>
      </c>
      <c r="H1524">
        <v>28852</v>
      </c>
      <c r="I1524">
        <v>213167</v>
      </c>
      <c r="J1524">
        <v>7.06</v>
      </c>
    </row>
    <row r="1525" spans="1:10" x14ac:dyDescent="0.45">
      <c r="A1525">
        <v>1946</v>
      </c>
      <c r="B1525">
        <v>78</v>
      </c>
      <c r="C1525">
        <v>9.9010000000000001E-2</v>
      </c>
      <c r="D1525">
        <v>9.4339999999999993E-2</v>
      </c>
      <c r="E1525">
        <v>0.5</v>
      </c>
      <c r="F1525">
        <v>27509</v>
      </c>
      <c r="G1525">
        <v>2595</v>
      </c>
      <c r="H1525">
        <v>26211</v>
      </c>
      <c r="I1525">
        <v>184315</v>
      </c>
      <c r="J1525">
        <v>6.7</v>
      </c>
    </row>
    <row r="1526" spans="1:10" x14ac:dyDescent="0.45">
      <c r="A1526">
        <v>1946</v>
      </c>
      <c r="B1526">
        <v>79</v>
      </c>
      <c r="C1526">
        <v>0.10438</v>
      </c>
      <c r="D1526">
        <v>9.9199999999999997E-2</v>
      </c>
      <c r="E1526">
        <v>0.5</v>
      </c>
      <c r="F1526">
        <v>24913</v>
      </c>
      <c r="G1526">
        <v>2472</v>
      </c>
      <c r="H1526">
        <v>23678</v>
      </c>
      <c r="I1526">
        <v>158104</v>
      </c>
      <c r="J1526">
        <v>6.35</v>
      </c>
    </row>
    <row r="1527" spans="1:10" x14ac:dyDescent="0.45">
      <c r="A1527">
        <v>1946</v>
      </c>
      <c r="B1527">
        <v>80</v>
      </c>
      <c r="C1527">
        <v>0.11315</v>
      </c>
      <c r="D1527">
        <v>0.10709</v>
      </c>
      <c r="E1527">
        <v>0.5</v>
      </c>
      <c r="F1527">
        <v>22442</v>
      </c>
      <c r="G1527">
        <v>2403</v>
      </c>
      <c r="H1527">
        <v>21240</v>
      </c>
      <c r="I1527">
        <v>134426</v>
      </c>
      <c r="J1527">
        <v>5.99</v>
      </c>
    </row>
    <row r="1528" spans="1:10" x14ac:dyDescent="0.45">
      <c r="A1528">
        <v>1946</v>
      </c>
      <c r="B1528">
        <v>81</v>
      </c>
      <c r="C1528">
        <v>0.12379999999999999</v>
      </c>
      <c r="D1528">
        <v>0.11658</v>
      </c>
      <c r="E1528">
        <v>0.5</v>
      </c>
      <c r="F1528">
        <v>20039</v>
      </c>
      <c r="G1528">
        <v>2336</v>
      </c>
      <c r="H1528">
        <v>18871</v>
      </c>
      <c r="I1528">
        <v>113186</v>
      </c>
      <c r="J1528">
        <v>5.65</v>
      </c>
    </row>
    <row r="1529" spans="1:10" x14ac:dyDescent="0.45">
      <c r="A1529">
        <v>1946</v>
      </c>
      <c r="B1529">
        <v>82</v>
      </c>
      <c r="C1529">
        <v>0.13533000000000001</v>
      </c>
      <c r="D1529">
        <v>0.12675</v>
      </c>
      <c r="E1529">
        <v>0.5</v>
      </c>
      <c r="F1529">
        <v>17703</v>
      </c>
      <c r="G1529">
        <v>2244</v>
      </c>
      <c r="H1529">
        <v>16581</v>
      </c>
      <c r="I1529">
        <v>94315</v>
      </c>
      <c r="J1529">
        <v>5.33</v>
      </c>
    </row>
    <row r="1530" spans="1:10" x14ac:dyDescent="0.45">
      <c r="A1530">
        <v>1946</v>
      </c>
      <c r="B1530">
        <v>83</v>
      </c>
      <c r="C1530">
        <v>0.14563000000000001</v>
      </c>
      <c r="D1530">
        <v>0.13574</v>
      </c>
      <c r="E1530">
        <v>0.5</v>
      </c>
      <c r="F1530">
        <v>15459</v>
      </c>
      <c r="G1530">
        <v>2098</v>
      </c>
      <c r="H1530">
        <v>14409</v>
      </c>
      <c r="I1530">
        <v>77734</v>
      </c>
      <c r="J1530">
        <v>5.03</v>
      </c>
    </row>
    <row r="1531" spans="1:10" x14ac:dyDescent="0.45">
      <c r="A1531">
        <v>1946</v>
      </c>
      <c r="B1531">
        <v>84</v>
      </c>
      <c r="C1531">
        <v>0.15557000000000001</v>
      </c>
      <c r="D1531">
        <v>0.14434</v>
      </c>
      <c r="E1531">
        <v>0.5</v>
      </c>
      <c r="F1531">
        <v>13360</v>
      </c>
      <c r="G1531">
        <v>1928</v>
      </c>
      <c r="H1531">
        <v>12396</v>
      </c>
      <c r="I1531">
        <v>63325</v>
      </c>
      <c r="J1531">
        <v>4.74</v>
      </c>
    </row>
    <row r="1532" spans="1:10" x14ac:dyDescent="0.45">
      <c r="A1532">
        <v>1946</v>
      </c>
      <c r="B1532">
        <v>85</v>
      </c>
      <c r="C1532">
        <v>0.16755999999999999</v>
      </c>
      <c r="D1532">
        <v>0.15461</v>
      </c>
      <c r="E1532">
        <v>0.5</v>
      </c>
      <c r="F1532">
        <v>11432</v>
      </c>
      <c r="G1532">
        <v>1767</v>
      </c>
      <c r="H1532">
        <v>10548</v>
      </c>
      <c r="I1532">
        <v>50929</v>
      </c>
      <c r="J1532">
        <v>4.45</v>
      </c>
    </row>
    <row r="1533" spans="1:10" x14ac:dyDescent="0.45">
      <c r="A1533">
        <v>1946</v>
      </c>
      <c r="B1533">
        <v>86</v>
      </c>
      <c r="C1533">
        <v>0.18406</v>
      </c>
      <c r="D1533">
        <v>0.16855000000000001</v>
      </c>
      <c r="E1533">
        <v>0.5</v>
      </c>
      <c r="F1533">
        <v>9664</v>
      </c>
      <c r="G1533">
        <v>1629</v>
      </c>
      <c r="H1533">
        <v>8850</v>
      </c>
      <c r="I1533">
        <v>40381</v>
      </c>
      <c r="J1533">
        <v>4.18</v>
      </c>
    </row>
    <row r="1534" spans="1:10" x14ac:dyDescent="0.45">
      <c r="A1534">
        <v>1946</v>
      </c>
      <c r="B1534">
        <v>87</v>
      </c>
      <c r="C1534">
        <v>0.20562</v>
      </c>
      <c r="D1534">
        <v>0.18645</v>
      </c>
      <c r="E1534">
        <v>0.5</v>
      </c>
      <c r="F1534">
        <v>8035</v>
      </c>
      <c r="G1534">
        <v>1498</v>
      </c>
      <c r="H1534">
        <v>7286</v>
      </c>
      <c r="I1534">
        <v>31531</v>
      </c>
      <c r="J1534">
        <v>3.92</v>
      </c>
    </row>
    <row r="1535" spans="1:10" x14ac:dyDescent="0.45">
      <c r="A1535">
        <v>1946</v>
      </c>
      <c r="B1535">
        <v>88</v>
      </c>
      <c r="C1535">
        <v>0.22783</v>
      </c>
      <c r="D1535">
        <v>0.20452999999999999</v>
      </c>
      <c r="E1535">
        <v>0.5</v>
      </c>
      <c r="F1535">
        <v>6537</v>
      </c>
      <c r="G1535">
        <v>1337</v>
      </c>
      <c r="H1535">
        <v>5869</v>
      </c>
      <c r="I1535">
        <v>24244</v>
      </c>
      <c r="J1535">
        <v>3.71</v>
      </c>
    </row>
    <row r="1536" spans="1:10" x14ac:dyDescent="0.45">
      <c r="A1536">
        <v>1946</v>
      </c>
      <c r="B1536">
        <v>89</v>
      </c>
      <c r="C1536">
        <v>0.24731</v>
      </c>
      <c r="D1536">
        <v>0.22009999999999999</v>
      </c>
      <c r="E1536">
        <v>0.5</v>
      </c>
      <c r="F1536">
        <v>5200</v>
      </c>
      <c r="G1536">
        <v>1145</v>
      </c>
      <c r="H1536">
        <v>4628</v>
      </c>
      <c r="I1536">
        <v>18376</v>
      </c>
      <c r="J1536">
        <v>3.53</v>
      </c>
    </row>
    <row r="1537" spans="1:10" x14ac:dyDescent="0.45">
      <c r="A1537">
        <v>1946</v>
      </c>
      <c r="B1537">
        <v>90</v>
      </c>
      <c r="C1537">
        <v>0.26157000000000002</v>
      </c>
      <c r="D1537">
        <v>0.23132</v>
      </c>
      <c r="E1537">
        <v>0.5</v>
      </c>
      <c r="F1537">
        <v>4056</v>
      </c>
      <c r="G1537">
        <v>938</v>
      </c>
      <c r="H1537">
        <v>3587</v>
      </c>
      <c r="I1537">
        <v>13748</v>
      </c>
      <c r="J1537">
        <v>3.39</v>
      </c>
    </row>
    <row r="1538" spans="1:10" x14ac:dyDescent="0.45">
      <c r="A1538">
        <v>1946</v>
      </c>
      <c r="B1538">
        <v>91</v>
      </c>
      <c r="C1538">
        <v>0.27316000000000001</v>
      </c>
      <c r="D1538">
        <v>0.24034</v>
      </c>
      <c r="E1538">
        <v>0.5</v>
      </c>
      <c r="F1538">
        <v>3117</v>
      </c>
      <c r="G1538">
        <v>749</v>
      </c>
      <c r="H1538">
        <v>2743</v>
      </c>
      <c r="I1538">
        <v>10161</v>
      </c>
      <c r="J1538">
        <v>3.26</v>
      </c>
    </row>
    <row r="1539" spans="1:10" x14ac:dyDescent="0.45">
      <c r="A1539">
        <v>1946</v>
      </c>
      <c r="B1539">
        <v>92</v>
      </c>
      <c r="C1539">
        <v>0.28316999999999998</v>
      </c>
      <c r="D1539">
        <v>0.24804999999999999</v>
      </c>
      <c r="E1539">
        <v>0.5</v>
      </c>
      <c r="F1539">
        <v>2368</v>
      </c>
      <c r="G1539">
        <v>587</v>
      </c>
      <c r="H1539">
        <v>2075</v>
      </c>
      <c r="I1539">
        <v>7418</v>
      </c>
      <c r="J1539">
        <v>3.13</v>
      </c>
    </row>
    <row r="1540" spans="1:10" x14ac:dyDescent="0.45">
      <c r="A1540">
        <v>1946</v>
      </c>
      <c r="B1540">
        <v>93</v>
      </c>
      <c r="C1540">
        <v>0.28871000000000002</v>
      </c>
      <c r="D1540">
        <v>0.25229000000000001</v>
      </c>
      <c r="E1540">
        <v>0.5</v>
      </c>
      <c r="F1540">
        <v>1781</v>
      </c>
      <c r="G1540">
        <v>449</v>
      </c>
      <c r="H1540">
        <v>1556</v>
      </c>
      <c r="I1540">
        <v>5344</v>
      </c>
      <c r="J1540">
        <v>3</v>
      </c>
    </row>
    <row r="1541" spans="1:10" x14ac:dyDescent="0.45">
      <c r="A1541">
        <v>1946</v>
      </c>
      <c r="B1541">
        <v>94</v>
      </c>
      <c r="C1541">
        <v>0.29220000000000002</v>
      </c>
      <c r="D1541">
        <v>0.25495000000000001</v>
      </c>
      <c r="E1541">
        <v>0.5</v>
      </c>
      <c r="F1541">
        <v>1332</v>
      </c>
      <c r="G1541">
        <v>339</v>
      </c>
      <c r="H1541">
        <v>1162</v>
      </c>
      <c r="I1541">
        <v>3788</v>
      </c>
      <c r="J1541">
        <v>2.84</v>
      </c>
    </row>
    <row r="1542" spans="1:10" x14ac:dyDescent="0.45">
      <c r="A1542">
        <v>1946</v>
      </c>
      <c r="B1542">
        <v>95</v>
      </c>
      <c r="C1542">
        <v>0.33759</v>
      </c>
      <c r="D1542">
        <v>0.28882999999999998</v>
      </c>
      <c r="E1542">
        <v>0.5</v>
      </c>
      <c r="F1542">
        <v>992</v>
      </c>
      <c r="G1542">
        <v>287</v>
      </c>
      <c r="H1542">
        <v>849</v>
      </c>
      <c r="I1542">
        <v>2626</v>
      </c>
      <c r="J1542">
        <v>2.65</v>
      </c>
    </row>
    <row r="1543" spans="1:10" x14ac:dyDescent="0.45">
      <c r="A1543">
        <v>1946</v>
      </c>
      <c r="B1543">
        <v>96</v>
      </c>
      <c r="C1543">
        <v>0.35820000000000002</v>
      </c>
      <c r="D1543">
        <v>0.30379</v>
      </c>
      <c r="E1543">
        <v>0.5</v>
      </c>
      <c r="F1543">
        <v>706</v>
      </c>
      <c r="G1543">
        <v>214</v>
      </c>
      <c r="H1543">
        <v>598</v>
      </c>
      <c r="I1543">
        <v>1777</v>
      </c>
      <c r="J1543">
        <v>2.52</v>
      </c>
    </row>
    <row r="1544" spans="1:10" x14ac:dyDescent="0.45">
      <c r="A1544">
        <v>1946</v>
      </c>
      <c r="B1544">
        <v>97</v>
      </c>
      <c r="C1544">
        <v>0.37935999999999998</v>
      </c>
      <c r="D1544">
        <v>0.31886999999999999</v>
      </c>
      <c r="E1544">
        <v>0.5</v>
      </c>
      <c r="F1544">
        <v>491</v>
      </c>
      <c r="G1544">
        <v>157</v>
      </c>
      <c r="H1544">
        <v>413</v>
      </c>
      <c r="I1544">
        <v>1179</v>
      </c>
      <c r="J1544">
        <v>2.4</v>
      </c>
    </row>
    <row r="1545" spans="1:10" x14ac:dyDescent="0.45">
      <c r="A1545">
        <v>1946</v>
      </c>
      <c r="B1545">
        <v>98</v>
      </c>
      <c r="C1545">
        <v>0.40098</v>
      </c>
      <c r="D1545">
        <v>0.33400999999999997</v>
      </c>
      <c r="E1545">
        <v>0.5</v>
      </c>
      <c r="F1545">
        <v>335</v>
      </c>
      <c r="G1545">
        <v>112</v>
      </c>
      <c r="H1545">
        <v>279</v>
      </c>
      <c r="I1545">
        <v>766</v>
      </c>
      <c r="J1545">
        <v>2.29</v>
      </c>
    </row>
    <row r="1546" spans="1:10" x14ac:dyDescent="0.45">
      <c r="A1546">
        <v>1946</v>
      </c>
      <c r="B1546">
        <v>99</v>
      </c>
      <c r="C1546">
        <v>0.42298999999999998</v>
      </c>
      <c r="D1546">
        <v>0.34915000000000002</v>
      </c>
      <c r="E1546">
        <v>0.5</v>
      </c>
      <c r="F1546">
        <v>223</v>
      </c>
      <c r="G1546">
        <v>78</v>
      </c>
      <c r="H1546">
        <v>184</v>
      </c>
      <c r="I1546">
        <v>487</v>
      </c>
      <c r="J1546">
        <v>2.19</v>
      </c>
    </row>
    <row r="1547" spans="1:10" x14ac:dyDescent="0.45">
      <c r="A1547">
        <v>1946</v>
      </c>
      <c r="B1547">
        <v>100</v>
      </c>
      <c r="C1547">
        <v>0.44531999999999999</v>
      </c>
      <c r="D1547">
        <v>0.36421999999999999</v>
      </c>
      <c r="E1547">
        <v>0.5</v>
      </c>
      <c r="F1547">
        <v>145</v>
      </c>
      <c r="G1547">
        <v>53</v>
      </c>
      <c r="H1547">
        <v>119</v>
      </c>
      <c r="I1547">
        <v>303</v>
      </c>
      <c r="J1547">
        <v>2.09</v>
      </c>
    </row>
    <row r="1548" spans="1:10" x14ac:dyDescent="0.45">
      <c r="A1548">
        <v>1946</v>
      </c>
      <c r="B1548">
        <v>101</v>
      </c>
      <c r="C1548">
        <v>0.46787000000000001</v>
      </c>
      <c r="D1548">
        <v>0.37917000000000001</v>
      </c>
      <c r="E1548">
        <v>0.5</v>
      </c>
      <c r="F1548">
        <v>92</v>
      </c>
      <c r="G1548">
        <v>35</v>
      </c>
      <c r="H1548">
        <v>75</v>
      </c>
      <c r="I1548">
        <v>185</v>
      </c>
      <c r="J1548">
        <v>2</v>
      </c>
    </row>
    <row r="1549" spans="1:10" x14ac:dyDescent="0.45">
      <c r="A1549">
        <v>1946</v>
      </c>
      <c r="B1549">
        <v>102</v>
      </c>
      <c r="C1549">
        <v>0.49054999999999999</v>
      </c>
      <c r="D1549">
        <v>0.39393</v>
      </c>
      <c r="E1549">
        <v>0.5</v>
      </c>
      <c r="F1549">
        <v>57</v>
      </c>
      <c r="G1549">
        <v>23</v>
      </c>
      <c r="H1549">
        <v>46</v>
      </c>
      <c r="I1549">
        <v>110</v>
      </c>
      <c r="J1549">
        <v>1.92</v>
      </c>
    </row>
    <row r="1550" spans="1:10" x14ac:dyDescent="0.45">
      <c r="A1550">
        <v>1946</v>
      </c>
      <c r="B1550">
        <v>103</v>
      </c>
      <c r="C1550">
        <v>0.51327</v>
      </c>
      <c r="D1550">
        <v>0.40844999999999998</v>
      </c>
      <c r="E1550">
        <v>0.5</v>
      </c>
      <c r="F1550">
        <v>35</v>
      </c>
      <c r="G1550">
        <v>14</v>
      </c>
      <c r="H1550">
        <v>28</v>
      </c>
      <c r="I1550">
        <v>64</v>
      </c>
      <c r="J1550">
        <v>1.85</v>
      </c>
    </row>
    <row r="1551" spans="1:10" x14ac:dyDescent="0.45">
      <c r="A1551">
        <v>1946</v>
      </c>
      <c r="B1551">
        <v>104</v>
      </c>
      <c r="C1551">
        <v>0.53593000000000002</v>
      </c>
      <c r="D1551">
        <v>0.42266999999999999</v>
      </c>
      <c r="E1551">
        <v>0.5</v>
      </c>
      <c r="F1551">
        <v>21</v>
      </c>
      <c r="G1551">
        <v>9</v>
      </c>
      <c r="H1551">
        <v>16</v>
      </c>
      <c r="I1551">
        <v>37</v>
      </c>
      <c r="J1551">
        <v>1.78</v>
      </c>
    </row>
    <row r="1552" spans="1:10" x14ac:dyDescent="0.45">
      <c r="A1552">
        <v>1946</v>
      </c>
      <c r="B1552">
        <v>105</v>
      </c>
      <c r="C1552">
        <v>0.55845</v>
      </c>
      <c r="D1552">
        <v>0.43654999999999999</v>
      </c>
      <c r="E1552">
        <v>0.5</v>
      </c>
      <c r="F1552">
        <v>12</v>
      </c>
      <c r="G1552">
        <v>5</v>
      </c>
      <c r="H1552">
        <v>9</v>
      </c>
      <c r="I1552">
        <v>20</v>
      </c>
      <c r="J1552">
        <v>1.72</v>
      </c>
    </row>
    <row r="1553" spans="1:10" x14ac:dyDescent="0.45">
      <c r="A1553">
        <v>1946</v>
      </c>
      <c r="B1553">
        <v>106</v>
      </c>
      <c r="C1553">
        <v>0.58072999999999997</v>
      </c>
      <c r="D1553">
        <v>0.45005000000000001</v>
      </c>
      <c r="E1553">
        <v>0.5</v>
      </c>
      <c r="F1553">
        <v>7</v>
      </c>
      <c r="G1553">
        <v>3</v>
      </c>
      <c r="H1553">
        <v>5</v>
      </c>
      <c r="I1553">
        <v>11</v>
      </c>
      <c r="J1553">
        <v>1.66</v>
      </c>
    </row>
    <row r="1554" spans="1:10" x14ac:dyDescent="0.45">
      <c r="A1554">
        <v>1946</v>
      </c>
      <c r="B1554">
        <v>107</v>
      </c>
      <c r="C1554">
        <v>0.60267999999999999</v>
      </c>
      <c r="D1554">
        <v>0.46311999999999998</v>
      </c>
      <c r="E1554">
        <v>0.5</v>
      </c>
      <c r="F1554">
        <v>4</v>
      </c>
      <c r="G1554">
        <v>2</v>
      </c>
      <c r="H1554">
        <v>3</v>
      </c>
      <c r="I1554">
        <v>6</v>
      </c>
      <c r="J1554">
        <v>1.61</v>
      </c>
    </row>
    <row r="1555" spans="1:10" x14ac:dyDescent="0.45">
      <c r="A1555">
        <v>1946</v>
      </c>
      <c r="B1555">
        <v>108</v>
      </c>
      <c r="C1555">
        <v>0.62422999999999995</v>
      </c>
      <c r="D1555">
        <v>0.47574</v>
      </c>
      <c r="E1555">
        <v>0.5</v>
      </c>
      <c r="F1555">
        <v>2</v>
      </c>
      <c r="G1555">
        <v>1</v>
      </c>
      <c r="H1555">
        <v>2</v>
      </c>
      <c r="I1555">
        <v>3</v>
      </c>
      <c r="J1555">
        <v>1.56</v>
      </c>
    </row>
    <row r="1556" spans="1:10" x14ac:dyDescent="0.45">
      <c r="A1556">
        <v>1946</v>
      </c>
      <c r="B1556">
        <v>109</v>
      </c>
      <c r="C1556">
        <v>0.64529999999999998</v>
      </c>
      <c r="D1556">
        <v>0.48787999999999998</v>
      </c>
      <c r="E1556">
        <v>0.5</v>
      </c>
      <c r="F1556">
        <v>1</v>
      </c>
      <c r="G1556">
        <v>1</v>
      </c>
      <c r="H1556">
        <v>1</v>
      </c>
      <c r="I1556">
        <v>2</v>
      </c>
      <c r="J1556">
        <v>1.53</v>
      </c>
    </row>
    <row r="1557" spans="1:10" x14ac:dyDescent="0.45">
      <c r="A1557">
        <v>1946</v>
      </c>
      <c r="B1557" t="s">
        <v>20</v>
      </c>
      <c r="C1557">
        <v>0.66581999999999997</v>
      </c>
      <c r="D1557">
        <v>1</v>
      </c>
      <c r="E1557">
        <v>1.5</v>
      </c>
      <c r="F1557">
        <v>1</v>
      </c>
      <c r="G1557">
        <v>1</v>
      </c>
      <c r="H1557">
        <v>1</v>
      </c>
      <c r="I1557">
        <v>1</v>
      </c>
      <c r="J1557">
        <v>1.5</v>
      </c>
    </row>
    <row r="1558" spans="1:10" x14ac:dyDescent="0.45">
      <c r="A1558">
        <v>1947</v>
      </c>
      <c r="B1558">
        <v>0</v>
      </c>
      <c r="C1558">
        <v>4.0590000000000001E-2</v>
      </c>
      <c r="D1558">
        <v>3.925E-2</v>
      </c>
      <c r="E1558">
        <v>0.16</v>
      </c>
      <c r="F1558">
        <v>100000</v>
      </c>
      <c r="G1558">
        <v>3925</v>
      </c>
      <c r="H1558">
        <v>96705</v>
      </c>
      <c r="I1558">
        <v>6432478</v>
      </c>
      <c r="J1558">
        <v>64.319999999999993</v>
      </c>
    </row>
    <row r="1559" spans="1:10" x14ac:dyDescent="0.45">
      <c r="A1559">
        <v>1947</v>
      </c>
      <c r="B1559">
        <v>1</v>
      </c>
      <c r="C1559">
        <v>2.97E-3</v>
      </c>
      <c r="D1559">
        <v>2.97E-3</v>
      </c>
      <c r="E1559">
        <v>0.5</v>
      </c>
      <c r="F1559">
        <v>96075</v>
      </c>
      <c r="G1559">
        <v>285</v>
      </c>
      <c r="H1559">
        <v>95932</v>
      </c>
      <c r="I1559">
        <v>6335773</v>
      </c>
      <c r="J1559">
        <v>65.95</v>
      </c>
    </row>
    <row r="1560" spans="1:10" x14ac:dyDescent="0.45">
      <c r="A1560">
        <v>1947</v>
      </c>
      <c r="B1560">
        <v>2</v>
      </c>
      <c r="C1560">
        <v>1.7799999999999999E-3</v>
      </c>
      <c r="D1560">
        <v>1.7799999999999999E-3</v>
      </c>
      <c r="E1560">
        <v>0.5</v>
      </c>
      <c r="F1560">
        <v>95789</v>
      </c>
      <c r="G1560">
        <v>170</v>
      </c>
      <c r="H1560">
        <v>95704</v>
      </c>
      <c r="I1560">
        <v>6239841</v>
      </c>
      <c r="J1560">
        <v>65.14</v>
      </c>
    </row>
    <row r="1561" spans="1:10" x14ac:dyDescent="0.45">
      <c r="A1561">
        <v>1947</v>
      </c>
      <c r="B1561">
        <v>3</v>
      </c>
      <c r="C1561">
        <v>1.31E-3</v>
      </c>
      <c r="D1561">
        <v>1.31E-3</v>
      </c>
      <c r="E1561">
        <v>0.5</v>
      </c>
      <c r="F1561">
        <v>95619</v>
      </c>
      <c r="G1561">
        <v>125</v>
      </c>
      <c r="H1561">
        <v>95556</v>
      </c>
      <c r="I1561">
        <v>6144136</v>
      </c>
      <c r="J1561">
        <v>64.260000000000005</v>
      </c>
    </row>
    <row r="1562" spans="1:10" x14ac:dyDescent="0.45">
      <c r="A1562">
        <v>1947</v>
      </c>
      <c r="B1562">
        <v>4</v>
      </c>
      <c r="C1562">
        <v>1.01E-3</v>
      </c>
      <c r="D1562">
        <v>1.01E-3</v>
      </c>
      <c r="E1562">
        <v>0.5</v>
      </c>
      <c r="F1562">
        <v>95494</v>
      </c>
      <c r="G1562">
        <v>96</v>
      </c>
      <c r="H1562">
        <v>95445</v>
      </c>
      <c r="I1562">
        <v>6048580</v>
      </c>
      <c r="J1562">
        <v>63.34</v>
      </c>
    </row>
    <row r="1563" spans="1:10" x14ac:dyDescent="0.45">
      <c r="A1563">
        <v>1947</v>
      </c>
      <c r="B1563">
        <v>5</v>
      </c>
      <c r="C1563">
        <v>9.7999999999999997E-4</v>
      </c>
      <c r="D1563">
        <v>9.7999999999999997E-4</v>
      </c>
      <c r="E1563">
        <v>0.5</v>
      </c>
      <c r="F1563">
        <v>95397</v>
      </c>
      <c r="G1563">
        <v>93</v>
      </c>
      <c r="H1563">
        <v>95350</v>
      </c>
      <c r="I1563">
        <v>5953135</v>
      </c>
      <c r="J1563">
        <v>62.4</v>
      </c>
    </row>
    <row r="1564" spans="1:10" x14ac:dyDescent="0.45">
      <c r="A1564">
        <v>1947</v>
      </c>
      <c r="B1564">
        <v>6</v>
      </c>
      <c r="C1564">
        <v>9.2000000000000003E-4</v>
      </c>
      <c r="D1564">
        <v>9.2000000000000003E-4</v>
      </c>
      <c r="E1564">
        <v>0.5</v>
      </c>
      <c r="F1564">
        <v>95304</v>
      </c>
      <c r="G1564">
        <v>87</v>
      </c>
      <c r="H1564">
        <v>95260</v>
      </c>
      <c r="I1564">
        <v>5857784</v>
      </c>
      <c r="J1564">
        <v>61.46</v>
      </c>
    </row>
    <row r="1565" spans="1:10" x14ac:dyDescent="0.45">
      <c r="A1565">
        <v>1947</v>
      </c>
      <c r="B1565">
        <v>7</v>
      </c>
      <c r="C1565">
        <v>8.4999999999999995E-4</v>
      </c>
      <c r="D1565">
        <v>8.4999999999999995E-4</v>
      </c>
      <c r="E1565">
        <v>0.5</v>
      </c>
      <c r="F1565">
        <v>95216</v>
      </c>
      <c r="G1565">
        <v>81</v>
      </c>
      <c r="H1565">
        <v>95176</v>
      </c>
      <c r="I1565">
        <v>5762524</v>
      </c>
      <c r="J1565">
        <v>60.52</v>
      </c>
    </row>
    <row r="1566" spans="1:10" x14ac:dyDescent="0.45">
      <c r="A1566">
        <v>1947</v>
      </c>
      <c r="B1566">
        <v>8</v>
      </c>
      <c r="C1566">
        <v>7.7999999999999999E-4</v>
      </c>
      <c r="D1566">
        <v>7.7999999999999999E-4</v>
      </c>
      <c r="E1566">
        <v>0.5</v>
      </c>
      <c r="F1566">
        <v>95136</v>
      </c>
      <c r="G1566">
        <v>74</v>
      </c>
      <c r="H1566">
        <v>95099</v>
      </c>
      <c r="I1566">
        <v>5667348</v>
      </c>
      <c r="J1566">
        <v>59.57</v>
      </c>
    </row>
    <row r="1567" spans="1:10" x14ac:dyDescent="0.45">
      <c r="A1567">
        <v>1947</v>
      </c>
      <c r="B1567">
        <v>9</v>
      </c>
      <c r="C1567">
        <v>7.2999999999999996E-4</v>
      </c>
      <c r="D1567">
        <v>7.2999999999999996E-4</v>
      </c>
      <c r="E1567">
        <v>0.5</v>
      </c>
      <c r="F1567">
        <v>95062</v>
      </c>
      <c r="G1567">
        <v>70</v>
      </c>
      <c r="H1567">
        <v>95027</v>
      </c>
      <c r="I1567">
        <v>5572249</v>
      </c>
      <c r="J1567">
        <v>58.62</v>
      </c>
    </row>
    <row r="1568" spans="1:10" x14ac:dyDescent="0.45">
      <c r="A1568">
        <v>1947</v>
      </c>
      <c r="B1568">
        <v>10</v>
      </c>
      <c r="C1568">
        <v>6.9999999999999999E-4</v>
      </c>
      <c r="D1568">
        <v>6.9999999999999999E-4</v>
      </c>
      <c r="E1568">
        <v>0.5</v>
      </c>
      <c r="F1568">
        <v>94992</v>
      </c>
      <c r="G1568">
        <v>67</v>
      </c>
      <c r="H1568">
        <v>94959</v>
      </c>
      <c r="I1568">
        <v>5477222</v>
      </c>
      <c r="J1568">
        <v>57.66</v>
      </c>
    </row>
    <row r="1569" spans="1:10" x14ac:dyDescent="0.45">
      <c r="A1569">
        <v>1947</v>
      </c>
      <c r="B1569">
        <v>11</v>
      </c>
      <c r="C1569">
        <v>7.2000000000000005E-4</v>
      </c>
      <c r="D1569">
        <v>7.2000000000000005E-4</v>
      </c>
      <c r="E1569">
        <v>0.5</v>
      </c>
      <c r="F1569">
        <v>94925</v>
      </c>
      <c r="G1569">
        <v>68</v>
      </c>
      <c r="H1569">
        <v>94891</v>
      </c>
      <c r="I1569">
        <v>5382264</v>
      </c>
      <c r="J1569">
        <v>56.7</v>
      </c>
    </row>
    <row r="1570" spans="1:10" x14ac:dyDescent="0.45">
      <c r="A1570">
        <v>1947</v>
      </c>
      <c r="B1570">
        <v>12</v>
      </c>
      <c r="C1570">
        <v>7.6999999999999996E-4</v>
      </c>
      <c r="D1570">
        <v>7.6999999999999996E-4</v>
      </c>
      <c r="E1570">
        <v>0.5</v>
      </c>
      <c r="F1570">
        <v>94857</v>
      </c>
      <c r="G1570">
        <v>73</v>
      </c>
      <c r="H1570">
        <v>94821</v>
      </c>
      <c r="I1570">
        <v>5287372</v>
      </c>
      <c r="J1570">
        <v>55.74</v>
      </c>
    </row>
    <row r="1571" spans="1:10" x14ac:dyDescent="0.45">
      <c r="A1571">
        <v>1947</v>
      </c>
      <c r="B1571">
        <v>13</v>
      </c>
      <c r="C1571">
        <v>8.8999999999999995E-4</v>
      </c>
      <c r="D1571">
        <v>8.8999999999999995E-4</v>
      </c>
      <c r="E1571">
        <v>0.5</v>
      </c>
      <c r="F1571">
        <v>94784</v>
      </c>
      <c r="G1571">
        <v>84</v>
      </c>
      <c r="H1571">
        <v>94742</v>
      </c>
      <c r="I1571">
        <v>5192552</v>
      </c>
      <c r="J1571">
        <v>54.78</v>
      </c>
    </row>
    <row r="1572" spans="1:10" x14ac:dyDescent="0.45">
      <c r="A1572">
        <v>1947</v>
      </c>
      <c r="B1572">
        <v>14</v>
      </c>
      <c r="C1572">
        <v>1E-3</v>
      </c>
      <c r="D1572">
        <v>1E-3</v>
      </c>
      <c r="E1572">
        <v>0.5</v>
      </c>
      <c r="F1572">
        <v>94700</v>
      </c>
      <c r="G1572">
        <v>95</v>
      </c>
      <c r="H1572">
        <v>94652</v>
      </c>
      <c r="I1572">
        <v>5097809</v>
      </c>
      <c r="J1572">
        <v>53.83</v>
      </c>
    </row>
    <row r="1573" spans="1:10" x14ac:dyDescent="0.45">
      <c r="A1573">
        <v>1947</v>
      </c>
      <c r="B1573">
        <v>15</v>
      </c>
      <c r="C1573">
        <v>1.16E-3</v>
      </c>
      <c r="D1573">
        <v>1.16E-3</v>
      </c>
      <c r="E1573">
        <v>0.5</v>
      </c>
      <c r="F1573">
        <v>94605</v>
      </c>
      <c r="G1573">
        <v>110</v>
      </c>
      <c r="H1573">
        <v>94550</v>
      </c>
      <c r="I1573">
        <v>5003157</v>
      </c>
      <c r="J1573">
        <v>52.88</v>
      </c>
    </row>
    <row r="1574" spans="1:10" x14ac:dyDescent="0.45">
      <c r="A1574">
        <v>1947</v>
      </c>
      <c r="B1574">
        <v>16</v>
      </c>
      <c r="C1574">
        <v>1.33E-3</v>
      </c>
      <c r="D1574">
        <v>1.33E-3</v>
      </c>
      <c r="E1574">
        <v>0.5</v>
      </c>
      <c r="F1574">
        <v>94495</v>
      </c>
      <c r="G1574">
        <v>125</v>
      </c>
      <c r="H1574">
        <v>94432</v>
      </c>
      <c r="I1574">
        <v>4908607</v>
      </c>
      <c r="J1574">
        <v>51.95</v>
      </c>
    </row>
    <row r="1575" spans="1:10" x14ac:dyDescent="0.45">
      <c r="A1575">
        <v>1947</v>
      </c>
      <c r="B1575">
        <v>17</v>
      </c>
      <c r="C1575">
        <v>1.5100000000000001E-3</v>
      </c>
      <c r="D1575">
        <v>1.5E-3</v>
      </c>
      <c r="E1575">
        <v>0.5</v>
      </c>
      <c r="F1575">
        <v>94369</v>
      </c>
      <c r="G1575">
        <v>142</v>
      </c>
      <c r="H1575">
        <v>94299</v>
      </c>
      <c r="I1575">
        <v>4814175</v>
      </c>
      <c r="J1575">
        <v>51.01</v>
      </c>
    </row>
    <row r="1576" spans="1:10" x14ac:dyDescent="0.45">
      <c r="A1576">
        <v>1947</v>
      </c>
      <c r="B1576">
        <v>18</v>
      </c>
      <c r="C1576">
        <v>1.99E-3</v>
      </c>
      <c r="D1576">
        <v>1.99E-3</v>
      </c>
      <c r="E1576">
        <v>0.5</v>
      </c>
      <c r="F1576">
        <v>94228</v>
      </c>
      <c r="G1576">
        <v>187</v>
      </c>
      <c r="H1576">
        <v>94134</v>
      </c>
      <c r="I1576">
        <v>4719877</v>
      </c>
      <c r="J1576">
        <v>50.09</v>
      </c>
    </row>
    <row r="1577" spans="1:10" x14ac:dyDescent="0.45">
      <c r="A1577">
        <v>1947</v>
      </c>
      <c r="B1577">
        <v>19</v>
      </c>
      <c r="C1577">
        <v>2.1099999999999999E-3</v>
      </c>
      <c r="D1577">
        <v>2.0999999999999999E-3</v>
      </c>
      <c r="E1577">
        <v>0.5</v>
      </c>
      <c r="F1577">
        <v>94040</v>
      </c>
      <c r="G1577">
        <v>198</v>
      </c>
      <c r="H1577">
        <v>93942</v>
      </c>
      <c r="I1577">
        <v>4625743</v>
      </c>
      <c r="J1577">
        <v>49.19</v>
      </c>
    </row>
    <row r="1578" spans="1:10" x14ac:dyDescent="0.45">
      <c r="A1578">
        <v>1947</v>
      </c>
      <c r="B1578">
        <v>20</v>
      </c>
      <c r="C1578">
        <v>2.2300000000000002E-3</v>
      </c>
      <c r="D1578">
        <v>2.2300000000000002E-3</v>
      </c>
      <c r="E1578">
        <v>0.5</v>
      </c>
      <c r="F1578">
        <v>93843</v>
      </c>
      <c r="G1578">
        <v>209</v>
      </c>
      <c r="H1578">
        <v>93738</v>
      </c>
      <c r="I1578">
        <v>4531801</v>
      </c>
      <c r="J1578">
        <v>48.29</v>
      </c>
    </row>
    <row r="1579" spans="1:10" x14ac:dyDescent="0.45">
      <c r="A1579">
        <v>1947</v>
      </c>
      <c r="B1579">
        <v>21</v>
      </c>
      <c r="C1579">
        <v>2.3E-3</v>
      </c>
      <c r="D1579">
        <v>2.3E-3</v>
      </c>
      <c r="E1579">
        <v>0.5</v>
      </c>
      <c r="F1579">
        <v>93633</v>
      </c>
      <c r="G1579">
        <v>215</v>
      </c>
      <c r="H1579">
        <v>93526</v>
      </c>
      <c r="I1579">
        <v>4438063</v>
      </c>
      <c r="J1579">
        <v>47.4</v>
      </c>
    </row>
    <row r="1580" spans="1:10" x14ac:dyDescent="0.45">
      <c r="A1580">
        <v>1947</v>
      </c>
      <c r="B1580">
        <v>22</v>
      </c>
      <c r="C1580">
        <v>2.32E-3</v>
      </c>
      <c r="D1580">
        <v>2.32E-3</v>
      </c>
      <c r="E1580">
        <v>0.5</v>
      </c>
      <c r="F1580">
        <v>93418</v>
      </c>
      <c r="G1580">
        <v>216</v>
      </c>
      <c r="H1580">
        <v>93310</v>
      </c>
      <c r="I1580">
        <v>4344537</v>
      </c>
      <c r="J1580">
        <v>46.51</v>
      </c>
    </row>
    <row r="1581" spans="1:10" x14ac:dyDescent="0.45">
      <c r="A1581">
        <v>1947</v>
      </c>
      <c r="B1581">
        <v>23</v>
      </c>
      <c r="C1581">
        <v>2.3E-3</v>
      </c>
      <c r="D1581">
        <v>2.3E-3</v>
      </c>
      <c r="E1581">
        <v>0.5</v>
      </c>
      <c r="F1581">
        <v>93202</v>
      </c>
      <c r="G1581">
        <v>214</v>
      </c>
      <c r="H1581">
        <v>93095</v>
      </c>
      <c r="I1581">
        <v>4251227</v>
      </c>
      <c r="J1581">
        <v>45.61</v>
      </c>
    </row>
    <row r="1582" spans="1:10" x14ac:dyDescent="0.45">
      <c r="A1582">
        <v>1947</v>
      </c>
      <c r="B1582">
        <v>24</v>
      </c>
      <c r="C1582">
        <v>2.2399999999999998E-3</v>
      </c>
      <c r="D1582">
        <v>2.2399999999999998E-3</v>
      </c>
      <c r="E1582">
        <v>0.5</v>
      </c>
      <c r="F1582">
        <v>92988</v>
      </c>
      <c r="G1582">
        <v>208</v>
      </c>
      <c r="H1582">
        <v>92884</v>
      </c>
      <c r="I1582">
        <v>4158132</v>
      </c>
      <c r="J1582">
        <v>44.72</v>
      </c>
    </row>
    <row r="1583" spans="1:10" x14ac:dyDescent="0.45">
      <c r="A1583">
        <v>1947</v>
      </c>
      <c r="B1583">
        <v>25</v>
      </c>
      <c r="C1583">
        <v>2.1800000000000001E-3</v>
      </c>
      <c r="D1583">
        <v>2.1800000000000001E-3</v>
      </c>
      <c r="E1583">
        <v>0.5</v>
      </c>
      <c r="F1583">
        <v>92779</v>
      </c>
      <c r="G1583">
        <v>202</v>
      </c>
      <c r="H1583">
        <v>92678</v>
      </c>
      <c r="I1583">
        <v>4065249</v>
      </c>
      <c r="J1583">
        <v>43.82</v>
      </c>
    </row>
    <row r="1584" spans="1:10" x14ac:dyDescent="0.45">
      <c r="A1584">
        <v>1947</v>
      </c>
      <c r="B1584">
        <v>26</v>
      </c>
      <c r="C1584">
        <v>2.1800000000000001E-3</v>
      </c>
      <c r="D1584">
        <v>2.1700000000000001E-3</v>
      </c>
      <c r="E1584">
        <v>0.5</v>
      </c>
      <c r="F1584">
        <v>92577</v>
      </c>
      <c r="G1584">
        <v>201</v>
      </c>
      <c r="H1584">
        <v>92477</v>
      </c>
      <c r="I1584">
        <v>3972570</v>
      </c>
      <c r="J1584">
        <v>42.91</v>
      </c>
    </row>
    <row r="1585" spans="1:10" x14ac:dyDescent="0.45">
      <c r="A1585">
        <v>1947</v>
      </c>
      <c r="B1585">
        <v>27</v>
      </c>
      <c r="C1585">
        <v>2.2000000000000001E-3</v>
      </c>
      <c r="D1585">
        <v>2.2000000000000001E-3</v>
      </c>
      <c r="E1585">
        <v>0.5</v>
      </c>
      <c r="F1585">
        <v>92376</v>
      </c>
      <c r="G1585">
        <v>203</v>
      </c>
      <c r="H1585">
        <v>92275</v>
      </c>
      <c r="I1585">
        <v>3880094</v>
      </c>
      <c r="J1585">
        <v>42</v>
      </c>
    </row>
    <row r="1586" spans="1:10" x14ac:dyDescent="0.45">
      <c r="A1586">
        <v>1947</v>
      </c>
      <c r="B1586">
        <v>28</v>
      </c>
      <c r="C1586">
        <v>2.2499999999999998E-3</v>
      </c>
      <c r="D1586">
        <v>2.2499999999999998E-3</v>
      </c>
      <c r="E1586">
        <v>0.5</v>
      </c>
      <c r="F1586">
        <v>92173</v>
      </c>
      <c r="G1586">
        <v>207</v>
      </c>
      <c r="H1586">
        <v>92069</v>
      </c>
      <c r="I1586">
        <v>3787819</v>
      </c>
      <c r="J1586">
        <v>41.09</v>
      </c>
    </row>
    <row r="1587" spans="1:10" x14ac:dyDescent="0.45">
      <c r="A1587">
        <v>1947</v>
      </c>
      <c r="B1587">
        <v>29</v>
      </c>
      <c r="C1587">
        <v>2.3400000000000001E-3</v>
      </c>
      <c r="D1587">
        <v>2.33E-3</v>
      </c>
      <c r="E1587">
        <v>0.5</v>
      </c>
      <c r="F1587">
        <v>91966</v>
      </c>
      <c r="G1587">
        <v>215</v>
      </c>
      <c r="H1587">
        <v>91858</v>
      </c>
      <c r="I1587">
        <v>3695749</v>
      </c>
      <c r="J1587">
        <v>40.19</v>
      </c>
    </row>
    <row r="1588" spans="1:10" x14ac:dyDescent="0.45">
      <c r="A1588">
        <v>1947</v>
      </c>
      <c r="B1588">
        <v>30</v>
      </c>
      <c r="C1588">
        <v>2.4399999999999999E-3</v>
      </c>
      <c r="D1588">
        <v>2.4399999999999999E-3</v>
      </c>
      <c r="E1588">
        <v>0.5</v>
      </c>
      <c r="F1588">
        <v>91751</v>
      </c>
      <c r="G1588">
        <v>224</v>
      </c>
      <c r="H1588">
        <v>91639</v>
      </c>
      <c r="I1588">
        <v>3603891</v>
      </c>
      <c r="J1588">
        <v>39.28</v>
      </c>
    </row>
    <row r="1589" spans="1:10" x14ac:dyDescent="0.45">
      <c r="A1589">
        <v>1947</v>
      </c>
      <c r="B1589">
        <v>31</v>
      </c>
      <c r="C1589">
        <v>2.5300000000000001E-3</v>
      </c>
      <c r="D1589">
        <v>2.5300000000000001E-3</v>
      </c>
      <c r="E1589">
        <v>0.5</v>
      </c>
      <c r="F1589">
        <v>91527</v>
      </c>
      <c r="G1589">
        <v>232</v>
      </c>
      <c r="H1589">
        <v>91412</v>
      </c>
      <c r="I1589">
        <v>3512252</v>
      </c>
      <c r="J1589">
        <v>38.369999999999997</v>
      </c>
    </row>
    <row r="1590" spans="1:10" x14ac:dyDescent="0.45">
      <c r="A1590">
        <v>1947</v>
      </c>
      <c r="B1590">
        <v>32</v>
      </c>
      <c r="C1590">
        <v>2.66E-3</v>
      </c>
      <c r="D1590">
        <v>2.65E-3</v>
      </c>
      <c r="E1590">
        <v>0.5</v>
      </c>
      <c r="F1590">
        <v>91296</v>
      </c>
      <c r="G1590">
        <v>242</v>
      </c>
      <c r="H1590">
        <v>91175</v>
      </c>
      <c r="I1590">
        <v>3420840</v>
      </c>
      <c r="J1590">
        <v>37.47</v>
      </c>
    </row>
    <row r="1591" spans="1:10" x14ac:dyDescent="0.45">
      <c r="A1591">
        <v>1947</v>
      </c>
      <c r="B1591">
        <v>33</v>
      </c>
      <c r="C1591">
        <v>2.82E-3</v>
      </c>
      <c r="D1591">
        <v>2.82E-3</v>
      </c>
      <c r="E1591">
        <v>0.5</v>
      </c>
      <c r="F1591">
        <v>91054</v>
      </c>
      <c r="G1591">
        <v>257</v>
      </c>
      <c r="H1591">
        <v>90925</v>
      </c>
      <c r="I1591">
        <v>3329665</v>
      </c>
      <c r="J1591">
        <v>36.57</v>
      </c>
    </row>
    <row r="1592" spans="1:10" x14ac:dyDescent="0.45">
      <c r="A1592">
        <v>1947</v>
      </c>
      <c r="B1592">
        <v>34</v>
      </c>
      <c r="C1592">
        <v>3.0200000000000001E-3</v>
      </c>
      <c r="D1592">
        <v>3.0200000000000001E-3</v>
      </c>
      <c r="E1592">
        <v>0.5</v>
      </c>
      <c r="F1592">
        <v>90797</v>
      </c>
      <c r="G1592">
        <v>274</v>
      </c>
      <c r="H1592">
        <v>90660</v>
      </c>
      <c r="I1592">
        <v>3238740</v>
      </c>
      <c r="J1592">
        <v>35.67</v>
      </c>
    </row>
    <row r="1593" spans="1:10" x14ac:dyDescent="0.45">
      <c r="A1593">
        <v>1947</v>
      </c>
      <c r="B1593">
        <v>35</v>
      </c>
      <c r="C1593">
        <v>3.2499999999999999E-3</v>
      </c>
      <c r="D1593">
        <v>3.2499999999999999E-3</v>
      </c>
      <c r="E1593">
        <v>0.5</v>
      </c>
      <c r="F1593">
        <v>90523</v>
      </c>
      <c r="G1593">
        <v>294</v>
      </c>
      <c r="H1593">
        <v>90376</v>
      </c>
      <c r="I1593">
        <v>3148080</v>
      </c>
      <c r="J1593">
        <v>34.78</v>
      </c>
    </row>
    <row r="1594" spans="1:10" x14ac:dyDescent="0.45">
      <c r="A1594">
        <v>1947</v>
      </c>
      <c r="B1594">
        <v>36</v>
      </c>
      <c r="C1594">
        <v>3.5200000000000001E-3</v>
      </c>
      <c r="D1594">
        <v>3.5200000000000001E-3</v>
      </c>
      <c r="E1594">
        <v>0.5</v>
      </c>
      <c r="F1594">
        <v>90229</v>
      </c>
      <c r="G1594">
        <v>317</v>
      </c>
      <c r="H1594">
        <v>90070</v>
      </c>
      <c r="I1594">
        <v>3057704</v>
      </c>
      <c r="J1594">
        <v>33.89</v>
      </c>
    </row>
    <row r="1595" spans="1:10" x14ac:dyDescent="0.45">
      <c r="A1595">
        <v>1947</v>
      </c>
      <c r="B1595">
        <v>37</v>
      </c>
      <c r="C1595">
        <v>3.82E-3</v>
      </c>
      <c r="D1595">
        <v>3.82E-3</v>
      </c>
      <c r="E1595">
        <v>0.5</v>
      </c>
      <c r="F1595">
        <v>89911</v>
      </c>
      <c r="G1595">
        <v>343</v>
      </c>
      <c r="H1595">
        <v>89740</v>
      </c>
      <c r="I1595">
        <v>2967634</v>
      </c>
      <c r="J1595">
        <v>33.01</v>
      </c>
    </row>
    <row r="1596" spans="1:10" x14ac:dyDescent="0.45">
      <c r="A1596">
        <v>1947</v>
      </c>
      <c r="B1596">
        <v>38</v>
      </c>
      <c r="C1596">
        <v>4.15E-3</v>
      </c>
      <c r="D1596">
        <v>4.1399999999999996E-3</v>
      </c>
      <c r="E1596">
        <v>0.5</v>
      </c>
      <c r="F1596">
        <v>89568</v>
      </c>
      <c r="G1596">
        <v>371</v>
      </c>
      <c r="H1596">
        <v>89383</v>
      </c>
      <c r="I1596">
        <v>2877895</v>
      </c>
      <c r="J1596">
        <v>32.130000000000003</v>
      </c>
    </row>
    <row r="1597" spans="1:10" x14ac:dyDescent="0.45">
      <c r="A1597">
        <v>1947</v>
      </c>
      <c r="B1597">
        <v>39</v>
      </c>
      <c r="C1597">
        <v>4.4900000000000001E-3</v>
      </c>
      <c r="D1597">
        <v>4.4799999999999996E-3</v>
      </c>
      <c r="E1597">
        <v>0.5</v>
      </c>
      <c r="F1597">
        <v>89198</v>
      </c>
      <c r="G1597">
        <v>400</v>
      </c>
      <c r="H1597">
        <v>88998</v>
      </c>
      <c r="I1597">
        <v>2788512</v>
      </c>
      <c r="J1597">
        <v>31.26</v>
      </c>
    </row>
    <row r="1598" spans="1:10" x14ac:dyDescent="0.45">
      <c r="A1598">
        <v>1947</v>
      </c>
      <c r="B1598">
        <v>40</v>
      </c>
      <c r="C1598">
        <v>4.8900000000000002E-3</v>
      </c>
      <c r="D1598">
        <v>4.8799999999999998E-3</v>
      </c>
      <c r="E1598">
        <v>0.5</v>
      </c>
      <c r="F1598">
        <v>88798</v>
      </c>
      <c r="G1598">
        <v>433</v>
      </c>
      <c r="H1598">
        <v>88581</v>
      </c>
      <c r="I1598">
        <v>2699514</v>
      </c>
      <c r="J1598">
        <v>30.4</v>
      </c>
    </row>
    <row r="1599" spans="1:10" x14ac:dyDescent="0.45">
      <c r="A1599">
        <v>1947</v>
      </c>
      <c r="B1599">
        <v>41</v>
      </c>
      <c r="C1599">
        <v>5.3499999999999997E-3</v>
      </c>
      <c r="D1599">
        <v>5.3299999999999997E-3</v>
      </c>
      <c r="E1599">
        <v>0.5</v>
      </c>
      <c r="F1599">
        <v>88365</v>
      </c>
      <c r="G1599">
        <v>471</v>
      </c>
      <c r="H1599">
        <v>88129</v>
      </c>
      <c r="I1599">
        <v>2610932</v>
      </c>
      <c r="J1599">
        <v>29.55</v>
      </c>
    </row>
    <row r="1600" spans="1:10" x14ac:dyDescent="0.45">
      <c r="A1600">
        <v>1947</v>
      </c>
      <c r="B1600">
        <v>42</v>
      </c>
      <c r="C1600">
        <v>5.8300000000000001E-3</v>
      </c>
      <c r="D1600">
        <v>5.8100000000000001E-3</v>
      </c>
      <c r="E1600">
        <v>0.5</v>
      </c>
      <c r="F1600">
        <v>87894</v>
      </c>
      <c r="G1600">
        <v>511</v>
      </c>
      <c r="H1600">
        <v>87638</v>
      </c>
      <c r="I1600">
        <v>2522803</v>
      </c>
      <c r="J1600">
        <v>28.7</v>
      </c>
    </row>
    <row r="1601" spans="1:10" x14ac:dyDescent="0.45">
      <c r="A1601">
        <v>1947</v>
      </c>
      <c r="B1601">
        <v>43</v>
      </c>
      <c r="C1601">
        <v>6.3299999999999997E-3</v>
      </c>
      <c r="D1601">
        <v>6.3099999999999996E-3</v>
      </c>
      <c r="E1601">
        <v>0.5</v>
      </c>
      <c r="F1601">
        <v>87383</v>
      </c>
      <c r="G1601">
        <v>552</v>
      </c>
      <c r="H1601">
        <v>87107</v>
      </c>
      <c r="I1601">
        <v>2435165</v>
      </c>
      <c r="J1601">
        <v>27.87</v>
      </c>
    </row>
    <row r="1602" spans="1:10" x14ac:dyDescent="0.45">
      <c r="A1602">
        <v>1947</v>
      </c>
      <c r="B1602">
        <v>44</v>
      </c>
      <c r="C1602">
        <v>6.8500000000000002E-3</v>
      </c>
      <c r="D1602">
        <v>6.8199999999999997E-3</v>
      </c>
      <c r="E1602">
        <v>0.5</v>
      </c>
      <c r="F1602">
        <v>86831</v>
      </c>
      <c r="G1602">
        <v>592</v>
      </c>
      <c r="H1602">
        <v>86535</v>
      </c>
      <c r="I1602">
        <v>2348058</v>
      </c>
      <c r="J1602">
        <v>27.04</v>
      </c>
    </row>
    <row r="1603" spans="1:10" x14ac:dyDescent="0.45">
      <c r="A1603">
        <v>1947</v>
      </c>
      <c r="B1603">
        <v>45</v>
      </c>
      <c r="C1603">
        <v>7.3800000000000003E-3</v>
      </c>
      <c r="D1603">
        <v>7.3499999999999998E-3</v>
      </c>
      <c r="E1603">
        <v>0.5</v>
      </c>
      <c r="F1603">
        <v>86239</v>
      </c>
      <c r="G1603">
        <v>634</v>
      </c>
      <c r="H1603">
        <v>85922</v>
      </c>
      <c r="I1603">
        <v>2261523</v>
      </c>
      <c r="J1603">
        <v>26.22</v>
      </c>
    </row>
    <row r="1604" spans="1:10" x14ac:dyDescent="0.45">
      <c r="A1604">
        <v>1947</v>
      </c>
      <c r="B1604">
        <v>46</v>
      </c>
      <c r="C1604">
        <v>8.0000000000000002E-3</v>
      </c>
      <c r="D1604">
        <v>7.9699999999999997E-3</v>
      </c>
      <c r="E1604">
        <v>0.5</v>
      </c>
      <c r="F1604">
        <v>85605</v>
      </c>
      <c r="G1604">
        <v>683</v>
      </c>
      <c r="H1604">
        <v>85263</v>
      </c>
      <c r="I1604">
        <v>2175602</v>
      </c>
      <c r="J1604">
        <v>25.41</v>
      </c>
    </row>
    <row r="1605" spans="1:10" x14ac:dyDescent="0.45">
      <c r="A1605">
        <v>1947</v>
      </c>
      <c r="B1605">
        <v>47</v>
      </c>
      <c r="C1605">
        <v>8.7399999999999995E-3</v>
      </c>
      <c r="D1605">
        <v>8.6999999999999994E-3</v>
      </c>
      <c r="E1605">
        <v>0.5</v>
      </c>
      <c r="F1605">
        <v>84922</v>
      </c>
      <c r="G1605">
        <v>739</v>
      </c>
      <c r="H1605">
        <v>84553</v>
      </c>
      <c r="I1605">
        <v>2090338</v>
      </c>
      <c r="J1605">
        <v>24.61</v>
      </c>
    </row>
    <row r="1606" spans="1:10" x14ac:dyDescent="0.45">
      <c r="A1606">
        <v>1947</v>
      </c>
      <c r="B1606">
        <v>48</v>
      </c>
      <c r="C1606">
        <v>9.6100000000000005E-3</v>
      </c>
      <c r="D1606">
        <v>9.5700000000000004E-3</v>
      </c>
      <c r="E1606">
        <v>0.5</v>
      </c>
      <c r="F1606">
        <v>84183</v>
      </c>
      <c r="G1606">
        <v>805</v>
      </c>
      <c r="H1606">
        <v>83781</v>
      </c>
      <c r="I1606">
        <v>2005786</v>
      </c>
      <c r="J1606">
        <v>23.83</v>
      </c>
    </row>
    <row r="1607" spans="1:10" x14ac:dyDescent="0.45">
      <c r="A1607">
        <v>1947</v>
      </c>
      <c r="B1607">
        <v>49</v>
      </c>
      <c r="C1607">
        <v>1.061E-2</v>
      </c>
      <c r="D1607">
        <v>1.056E-2</v>
      </c>
      <c r="E1607">
        <v>0.5</v>
      </c>
      <c r="F1607">
        <v>83378</v>
      </c>
      <c r="G1607">
        <v>880</v>
      </c>
      <c r="H1607">
        <v>82938</v>
      </c>
      <c r="I1607">
        <v>1922005</v>
      </c>
      <c r="J1607">
        <v>23.05</v>
      </c>
    </row>
    <row r="1608" spans="1:10" x14ac:dyDescent="0.45">
      <c r="A1608">
        <v>1947</v>
      </c>
      <c r="B1608">
        <v>50</v>
      </c>
      <c r="C1608">
        <v>1.175E-2</v>
      </c>
      <c r="D1608">
        <v>1.1679999999999999E-2</v>
      </c>
      <c r="E1608">
        <v>0.5</v>
      </c>
      <c r="F1608">
        <v>82497</v>
      </c>
      <c r="G1608">
        <v>963</v>
      </c>
      <c r="H1608">
        <v>82016</v>
      </c>
      <c r="I1608">
        <v>1839067</v>
      </c>
      <c r="J1608">
        <v>22.29</v>
      </c>
    </row>
    <row r="1609" spans="1:10" x14ac:dyDescent="0.45">
      <c r="A1609">
        <v>1947</v>
      </c>
      <c r="B1609">
        <v>51</v>
      </c>
      <c r="C1609">
        <v>1.2930000000000001E-2</v>
      </c>
      <c r="D1609">
        <v>1.285E-2</v>
      </c>
      <c r="E1609">
        <v>0.5</v>
      </c>
      <c r="F1609">
        <v>81534</v>
      </c>
      <c r="G1609">
        <v>1048</v>
      </c>
      <c r="H1609">
        <v>81010</v>
      </c>
      <c r="I1609">
        <v>1757051</v>
      </c>
      <c r="J1609">
        <v>21.55</v>
      </c>
    </row>
    <row r="1610" spans="1:10" x14ac:dyDescent="0.45">
      <c r="A1610">
        <v>1947</v>
      </c>
      <c r="B1610">
        <v>52</v>
      </c>
      <c r="C1610">
        <v>1.4149999999999999E-2</v>
      </c>
      <c r="D1610">
        <v>1.405E-2</v>
      </c>
      <c r="E1610">
        <v>0.5</v>
      </c>
      <c r="F1610">
        <v>80487</v>
      </c>
      <c r="G1610">
        <v>1131</v>
      </c>
      <c r="H1610">
        <v>79921</v>
      </c>
      <c r="I1610">
        <v>1676041</v>
      </c>
      <c r="J1610">
        <v>20.82</v>
      </c>
    </row>
    <row r="1611" spans="1:10" x14ac:dyDescent="0.45">
      <c r="A1611">
        <v>1947</v>
      </c>
      <c r="B1611">
        <v>53</v>
      </c>
      <c r="C1611">
        <v>1.5429999999999999E-2</v>
      </c>
      <c r="D1611">
        <v>1.5310000000000001E-2</v>
      </c>
      <c r="E1611">
        <v>0.5</v>
      </c>
      <c r="F1611">
        <v>79356</v>
      </c>
      <c r="G1611">
        <v>1215</v>
      </c>
      <c r="H1611">
        <v>78749</v>
      </c>
      <c r="I1611">
        <v>1596120</v>
      </c>
      <c r="J1611">
        <v>20.11</v>
      </c>
    </row>
    <row r="1612" spans="1:10" x14ac:dyDescent="0.45">
      <c r="A1612">
        <v>1947</v>
      </c>
      <c r="B1612">
        <v>54</v>
      </c>
      <c r="C1612">
        <v>1.6809999999999999E-2</v>
      </c>
      <c r="D1612">
        <v>1.6670000000000001E-2</v>
      </c>
      <c r="E1612">
        <v>0.5</v>
      </c>
      <c r="F1612">
        <v>78141</v>
      </c>
      <c r="G1612">
        <v>1302</v>
      </c>
      <c r="H1612">
        <v>77490</v>
      </c>
      <c r="I1612">
        <v>1517371</v>
      </c>
      <c r="J1612">
        <v>19.420000000000002</v>
      </c>
    </row>
    <row r="1613" spans="1:10" x14ac:dyDescent="0.45">
      <c r="A1613">
        <v>1947</v>
      </c>
      <c r="B1613">
        <v>55</v>
      </c>
      <c r="C1613">
        <v>1.8249999999999999E-2</v>
      </c>
      <c r="D1613">
        <v>1.8079999999999999E-2</v>
      </c>
      <c r="E1613">
        <v>0.5</v>
      </c>
      <c r="F1613">
        <v>76839</v>
      </c>
      <c r="G1613">
        <v>1389</v>
      </c>
      <c r="H1613">
        <v>76144</v>
      </c>
      <c r="I1613">
        <v>1439881</v>
      </c>
      <c r="J1613">
        <v>18.739999999999998</v>
      </c>
    </row>
    <row r="1614" spans="1:10" x14ac:dyDescent="0.45">
      <c r="A1614">
        <v>1947</v>
      </c>
      <c r="B1614">
        <v>56</v>
      </c>
      <c r="C1614">
        <v>1.9609999999999999E-2</v>
      </c>
      <c r="D1614">
        <v>1.942E-2</v>
      </c>
      <c r="E1614">
        <v>0.5</v>
      </c>
      <c r="F1614">
        <v>75449</v>
      </c>
      <c r="G1614">
        <v>1465</v>
      </c>
      <c r="H1614">
        <v>74717</v>
      </c>
      <c r="I1614">
        <v>1363737</v>
      </c>
      <c r="J1614">
        <v>18.07</v>
      </c>
    </row>
    <row r="1615" spans="1:10" x14ac:dyDescent="0.45">
      <c r="A1615">
        <v>1947</v>
      </c>
      <c r="B1615">
        <v>57</v>
      </c>
      <c r="C1615">
        <v>2.1049999999999999E-2</v>
      </c>
      <c r="D1615">
        <v>2.0840000000000001E-2</v>
      </c>
      <c r="E1615">
        <v>0.5</v>
      </c>
      <c r="F1615">
        <v>73984</v>
      </c>
      <c r="G1615">
        <v>1542</v>
      </c>
      <c r="H1615">
        <v>73214</v>
      </c>
      <c r="I1615">
        <v>1289020</v>
      </c>
      <c r="J1615">
        <v>17.420000000000002</v>
      </c>
    </row>
    <row r="1616" spans="1:10" x14ac:dyDescent="0.45">
      <c r="A1616">
        <v>1947</v>
      </c>
      <c r="B1616">
        <v>58</v>
      </c>
      <c r="C1616">
        <v>2.2630000000000001E-2</v>
      </c>
      <c r="D1616">
        <v>2.2380000000000001E-2</v>
      </c>
      <c r="E1616">
        <v>0.5</v>
      </c>
      <c r="F1616">
        <v>72443</v>
      </c>
      <c r="G1616">
        <v>1621</v>
      </c>
      <c r="H1616">
        <v>71632</v>
      </c>
      <c r="I1616">
        <v>1215807</v>
      </c>
      <c r="J1616">
        <v>16.78</v>
      </c>
    </row>
    <row r="1617" spans="1:10" x14ac:dyDescent="0.45">
      <c r="A1617">
        <v>1947</v>
      </c>
      <c r="B1617">
        <v>59</v>
      </c>
      <c r="C1617">
        <v>2.4389999999999998E-2</v>
      </c>
      <c r="D1617">
        <v>2.409E-2</v>
      </c>
      <c r="E1617">
        <v>0.5</v>
      </c>
      <c r="F1617">
        <v>70822</v>
      </c>
      <c r="G1617">
        <v>1706</v>
      </c>
      <c r="H1617">
        <v>69969</v>
      </c>
      <c r="I1617">
        <v>1144174</v>
      </c>
      <c r="J1617">
        <v>16.16</v>
      </c>
    </row>
    <row r="1618" spans="1:10" x14ac:dyDescent="0.45">
      <c r="A1618">
        <v>1947</v>
      </c>
      <c r="B1618">
        <v>60</v>
      </c>
      <c r="C1618">
        <v>2.623E-2</v>
      </c>
      <c r="D1618">
        <v>2.589E-2</v>
      </c>
      <c r="E1618">
        <v>0.5</v>
      </c>
      <c r="F1618">
        <v>69116</v>
      </c>
      <c r="G1618">
        <v>1790</v>
      </c>
      <c r="H1618">
        <v>68221</v>
      </c>
      <c r="I1618">
        <v>1074205</v>
      </c>
      <c r="J1618">
        <v>15.54</v>
      </c>
    </row>
    <row r="1619" spans="1:10" x14ac:dyDescent="0.45">
      <c r="A1619">
        <v>1947</v>
      </c>
      <c r="B1619">
        <v>61</v>
      </c>
      <c r="C1619">
        <v>2.8029999999999999E-2</v>
      </c>
      <c r="D1619">
        <v>2.7640000000000001E-2</v>
      </c>
      <c r="E1619">
        <v>0.5</v>
      </c>
      <c r="F1619">
        <v>67326</v>
      </c>
      <c r="G1619">
        <v>1861</v>
      </c>
      <c r="H1619">
        <v>66396</v>
      </c>
      <c r="I1619">
        <v>1005984</v>
      </c>
      <c r="J1619">
        <v>14.94</v>
      </c>
    </row>
    <row r="1620" spans="1:10" x14ac:dyDescent="0.45">
      <c r="A1620">
        <v>1947</v>
      </c>
      <c r="B1620">
        <v>62</v>
      </c>
      <c r="C1620">
        <v>2.9870000000000001E-2</v>
      </c>
      <c r="D1620">
        <v>2.9430000000000001E-2</v>
      </c>
      <c r="E1620">
        <v>0.5</v>
      </c>
      <c r="F1620">
        <v>65465</v>
      </c>
      <c r="G1620">
        <v>1927</v>
      </c>
      <c r="H1620">
        <v>64502</v>
      </c>
      <c r="I1620">
        <v>939588</v>
      </c>
      <c r="J1620">
        <v>14.35</v>
      </c>
    </row>
    <row r="1621" spans="1:10" x14ac:dyDescent="0.45">
      <c r="A1621">
        <v>1947</v>
      </c>
      <c r="B1621">
        <v>63</v>
      </c>
      <c r="C1621">
        <v>3.1690000000000003E-2</v>
      </c>
      <c r="D1621">
        <v>3.1189999999999999E-2</v>
      </c>
      <c r="E1621">
        <v>0.5</v>
      </c>
      <c r="F1621">
        <v>63539</v>
      </c>
      <c r="G1621">
        <v>1982</v>
      </c>
      <c r="H1621">
        <v>62548</v>
      </c>
      <c r="I1621">
        <v>875087</v>
      </c>
      <c r="J1621">
        <v>13.77</v>
      </c>
    </row>
    <row r="1622" spans="1:10" x14ac:dyDescent="0.45">
      <c r="A1622">
        <v>1947</v>
      </c>
      <c r="B1622">
        <v>64</v>
      </c>
      <c r="C1622">
        <v>3.3489999999999999E-2</v>
      </c>
      <c r="D1622">
        <v>3.2939999999999997E-2</v>
      </c>
      <c r="E1622">
        <v>0.5</v>
      </c>
      <c r="F1622">
        <v>61557</v>
      </c>
      <c r="G1622">
        <v>2028</v>
      </c>
      <c r="H1622">
        <v>60543</v>
      </c>
      <c r="I1622">
        <v>812539</v>
      </c>
      <c r="J1622">
        <v>13.2</v>
      </c>
    </row>
    <row r="1623" spans="1:10" x14ac:dyDescent="0.45">
      <c r="A1623">
        <v>1947</v>
      </c>
      <c r="B1623">
        <v>65</v>
      </c>
      <c r="C1623">
        <v>3.5479999999999998E-2</v>
      </c>
      <c r="D1623">
        <v>3.4860000000000002E-2</v>
      </c>
      <c r="E1623">
        <v>0.5</v>
      </c>
      <c r="F1623">
        <v>59529</v>
      </c>
      <c r="G1623">
        <v>2075</v>
      </c>
      <c r="H1623">
        <v>58491</v>
      </c>
      <c r="I1623">
        <v>751996</v>
      </c>
      <c r="J1623">
        <v>12.63</v>
      </c>
    </row>
    <row r="1624" spans="1:10" x14ac:dyDescent="0.45">
      <c r="A1624">
        <v>1947</v>
      </c>
      <c r="B1624">
        <v>66</v>
      </c>
      <c r="C1624">
        <v>3.8159999999999999E-2</v>
      </c>
      <c r="D1624">
        <v>3.7440000000000001E-2</v>
      </c>
      <c r="E1624">
        <v>0.5</v>
      </c>
      <c r="F1624">
        <v>57454</v>
      </c>
      <c r="G1624">
        <v>2151</v>
      </c>
      <c r="H1624">
        <v>56378</v>
      </c>
      <c r="I1624">
        <v>693505</v>
      </c>
      <c r="J1624">
        <v>12.07</v>
      </c>
    </row>
    <row r="1625" spans="1:10" x14ac:dyDescent="0.45">
      <c r="A1625">
        <v>1947</v>
      </c>
      <c r="B1625">
        <v>67</v>
      </c>
      <c r="C1625">
        <v>4.1140000000000003E-2</v>
      </c>
      <c r="D1625">
        <v>4.0309999999999999E-2</v>
      </c>
      <c r="E1625">
        <v>0.5</v>
      </c>
      <c r="F1625">
        <v>55303</v>
      </c>
      <c r="G1625">
        <v>2229</v>
      </c>
      <c r="H1625">
        <v>54188</v>
      </c>
      <c r="I1625">
        <v>637127</v>
      </c>
      <c r="J1625">
        <v>11.52</v>
      </c>
    </row>
    <row r="1626" spans="1:10" x14ac:dyDescent="0.45">
      <c r="A1626">
        <v>1947</v>
      </c>
      <c r="B1626">
        <v>68</v>
      </c>
      <c r="C1626">
        <v>4.446E-2</v>
      </c>
      <c r="D1626">
        <v>4.3499999999999997E-2</v>
      </c>
      <c r="E1626">
        <v>0.5</v>
      </c>
      <c r="F1626">
        <v>53073</v>
      </c>
      <c r="G1626">
        <v>2308</v>
      </c>
      <c r="H1626">
        <v>51919</v>
      </c>
      <c r="I1626">
        <v>582939</v>
      </c>
      <c r="J1626">
        <v>10.98</v>
      </c>
    </row>
    <row r="1627" spans="1:10" x14ac:dyDescent="0.45">
      <c r="A1627">
        <v>1947</v>
      </c>
      <c r="B1627">
        <v>69</v>
      </c>
      <c r="C1627">
        <v>4.8120000000000003E-2</v>
      </c>
      <c r="D1627">
        <v>4.6989999999999997E-2</v>
      </c>
      <c r="E1627">
        <v>0.5</v>
      </c>
      <c r="F1627">
        <v>50765</v>
      </c>
      <c r="G1627">
        <v>2385</v>
      </c>
      <c r="H1627">
        <v>49572</v>
      </c>
      <c r="I1627">
        <v>531019</v>
      </c>
      <c r="J1627">
        <v>10.46</v>
      </c>
    </row>
    <row r="1628" spans="1:10" x14ac:dyDescent="0.45">
      <c r="A1628">
        <v>1947</v>
      </c>
      <c r="B1628">
        <v>70</v>
      </c>
      <c r="C1628">
        <v>5.2150000000000002E-2</v>
      </c>
      <c r="D1628">
        <v>5.0819999999999997E-2</v>
      </c>
      <c r="E1628">
        <v>0.5</v>
      </c>
      <c r="F1628">
        <v>48380</v>
      </c>
      <c r="G1628">
        <v>2459</v>
      </c>
      <c r="H1628">
        <v>47150</v>
      </c>
      <c r="I1628">
        <v>481447</v>
      </c>
      <c r="J1628">
        <v>9.9499999999999993</v>
      </c>
    </row>
    <row r="1629" spans="1:10" x14ac:dyDescent="0.45">
      <c r="A1629">
        <v>1947</v>
      </c>
      <c r="B1629">
        <v>71</v>
      </c>
      <c r="C1629">
        <v>5.6559999999999999E-2</v>
      </c>
      <c r="D1629">
        <v>5.5E-2</v>
      </c>
      <c r="E1629">
        <v>0.5</v>
      </c>
      <c r="F1629">
        <v>45921</v>
      </c>
      <c r="G1629">
        <v>2526</v>
      </c>
      <c r="H1629">
        <v>44658</v>
      </c>
      <c r="I1629">
        <v>434297</v>
      </c>
      <c r="J1629">
        <v>9.4600000000000009</v>
      </c>
    </row>
    <row r="1630" spans="1:10" x14ac:dyDescent="0.45">
      <c r="A1630">
        <v>1947</v>
      </c>
      <c r="B1630">
        <v>72</v>
      </c>
      <c r="C1630">
        <v>6.1429999999999998E-2</v>
      </c>
      <c r="D1630">
        <v>5.96E-2</v>
      </c>
      <c r="E1630">
        <v>0.5</v>
      </c>
      <c r="F1630">
        <v>43395</v>
      </c>
      <c r="G1630">
        <v>2586</v>
      </c>
      <c r="H1630">
        <v>42102</v>
      </c>
      <c r="I1630">
        <v>389639</v>
      </c>
      <c r="J1630">
        <v>8.98</v>
      </c>
    </row>
    <row r="1631" spans="1:10" x14ac:dyDescent="0.45">
      <c r="A1631">
        <v>1947</v>
      </c>
      <c r="B1631">
        <v>73</v>
      </c>
      <c r="C1631">
        <v>6.7330000000000001E-2</v>
      </c>
      <c r="D1631">
        <v>6.5129999999999993E-2</v>
      </c>
      <c r="E1631">
        <v>0.5</v>
      </c>
      <c r="F1631">
        <v>40809</v>
      </c>
      <c r="G1631">
        <v>2658</v>
      </c>
      <c r="H1631">
        <v>39480</v>
      </c>
      <c r="I1631">
        <v>347537</v>
      </c>
      <c r="J1631">
        <v>8.52</v>
      </c>
    </row>
    <row r="1632" spans="1:10" x14ac:dyDescent="0.45">
      <c r="A1632">
        <v>1947</v>
      </c>
      <c r="B1632">
        <v>74</v>
      </c>
      <c r="C1632">
        <v>7.442E-2</v>
      </c>
      <c r="D1632">
        <v>7.1749999999999994E-2</v>
      </c>
      <c r="E1632">
        <v>0.5</v>
      </c>
      <c r="F1632">
        <v>38151</v>
      </c>
      <c r="G1632">
        <v>2737</v>
      </c>
      <c r="H1632">
        <v>36782</v>
      </c>
      <c r="I1632">
        <v>308058</v>
      </c>
      <c r="J1632">
        <v>8.07</v>
      </c>
    </row>
    <row r="1633" spans="1:10" x14ac:dyDescent="0.45">
      <c r="A1633">
        <v>1947</v>
      </c>
      <c r="B1633">
        <v>75</v>
      </c>
      <c r="C1633">
        <v>8.2369999999999999E-2</v>
      </c>
      <c r="D1633">
        <v>7.911E-2</v>
      </c>
      <c r="E1633">
        <v>0.5</v>
      </c>
      <c r="F1633">
        <v>35413</v>
      </c>
      <c r="G1633">
        <v>2802</v>
      </c>
      <c r="H1633">
        <v>34013</v>
      </c>
      <c r="I1633">
        <v>271276</v>
      </c>
      <c r="J1633">
        <v>7.66</v>
      </c>
    </row>
    <row r="1634" spans="1:10" x14ac:dyDescent="0.45">
      <c r="A1634">
        <v>1947</v>
      </c>
      <c r="B1634">
        <v>76</v>
      </c>
      <c r="C1634">
        <v>8.9130000000000001E-2</v>
      </c>
      <c r="D1634">
        <v>8.5330000000000003E-2</v>
      </c>
      <c r="E1634">
        <v>0.5</v>
      </c>
      <c r="F1634">
        <v>32612</v>
      </c>
      <c r="G1634">
        <v>2783</v>
      </c>
      <c r="H1634">
        <v>31220</v>
      </c>
      <c r="I1634">
        <v>237263</v>
      </c>
      <c r="J1634">
        <v>7.28</v>
      </c>
    </row>
    <row r="1635" spans="1:10" x14ac:dyDescent="0.45">
      <c r="A1635">
        <v>1947</v>
      </c>
      <c r="B1635">
        <v>77</v>
      </c>
      <c r="C1635">
        <v>9.5839999999999995E-2</v>
      </c>
      <c r="D1635">
        <v>9.1450000000000004E-2</v>
      </c>
      <c r="E1635">
        <v>0.5</v>
      </c>
      <c r="F1635">
        <v>29829</v>
      </c>
      <c r="G1635">
        <v>2728</v>
      </c>
      <c r="H1635">
        <v>28465</v>
      </c>
      <c r="I1635">
        <v>206043</v>
      </c>
      <c r="J1635">
        <v>6.91</v>
      </c>
    </row>
    <row r="1636" spans="1:10" x14ac:dyDescent="0.45">
      <c r="A1636">
        <v>1947</v>
      </c>
      <c r="B1636">
        <v>78</v>
      </c>
      <c r="C1636">
        <v>0.10206</v>
      </c>
      <c r="D1636">
        <v>9.7110000000000002E-2</v>
      </c>
      <c r="E1636">
        <v>0.5</v>
      </c>
      <c r="F1636">
        <v>27101</v>
      </c>
      <c r="G1636">
        <v>2632</v>
      </c>
      <c r="H1636">
        <v>25785</v>
      </c>
      <c r="I1636">
        <v>177578</v>
      </c>
      <c r="J1636">
        <v>6.55</v>
      </c>
    </row>
    <row r="1637" spans="1:10" x14ac:dyDescent="0.45">
      <c r="A1637">
        <v>1947</v>
      </c>
      <c r="B1637">
        <v>79</v>
      </c>
      <c r="C1637">
        <v>0.10750999999999999</v>
      </c>
      <c r="D1637">
        <v>0.10203</v>
      </c>
      <c r="E1637">
        <v>0.5</v>
      </c>
      <c r="F1637">
        <v>24469</v>
      </c>
      <c r="G1637">
        <v>2497</v>
      </c>
      <c r="H1637">
        <v>23221</v>
      </c>
      <c r="I1637">
        <v>151793</v>
      </c>
      <c r="J1637">
        <v>6.2</v>
      </c>
    </row>
    <row r="1638" spans="1:10" x14ac:dyDescent="0.45">
      <c r="A1638">
        <v>1947</v>
      </c>
      <c r="B1638">
        <v>80</v>
      </c>
      <c r="C1638">
        <v>0.11550000000000001</v>
      </c>
      <c r="D1638">
        <v>0.10920000000000001</v>
      </c>
      <c r="E1638">
        <v>0.5</v>
      </c>
      <c r="F1638">
        <v>21973</v>
      </c>
      <c r="G1638">
        <v>2399</v>
      </c>
      <c r="H1638">
        <v>20773</v>
      </c>
      <c r="I1638">
        <v>128572</v>
      </c>
      <c r="J1638">
        <v>5.85</v>
      </c>
    </row>
    <row r="1639" spans="1:10" x14ac:dyDescent="0.45">
      <c r="A1639">
        <v>1947</v>
      </c>
      <c r="B1639">
        <v>81</v>
      </c>
      <c r="C1639">
        <v>0.12512999999999999</v>
      </c>
      <c r="D1639">
        <v>0.11776</v>
      </c>
      <c r="E1639">
        <v>0.5</v>
      </c>
      <c r="F1639">
        <v>19573</v>
      </c>
      <c r="G1639">
        <v>2305</v>
      </c>
      <c r="H1639">
        <v>18421</v>
      </c>
      <c r="I1639">
        <v>107799</v>
      </c>
      <c r="J1639">
        <v>5.51</v>
      </c>
    </row>
    <row r="1640" spans="1:10" x14ac:dyDescent="0.45">
      <c r="A1640">
        <v>1947</v>
      </c>
      <c r="B1640">
        <v>82</v>
      </c>
      <c r="C1640">
        <v>0.13827</v>
      </c>
      <c r="D1640">
        <v>0.12933</v>
      </c>
      <c r="E1640">
        <v>0.5</v>
      </c>
      <c r="F1640">
        <v>17268</v>
      </c>
      <c r="G1640">
        <v>2233</v>
      </c>
      <c r="H1640">
        <v>16152</v>
      </c>
      <c r="I1640">
        <v>89378</v>
      </c>
      <c r="J1640">
        <v>5.18</v>
      </c>
    </row>
    <row r="1641" spans="1:10" x14ac:dyDescent="0.45">
      <c r="A1641">
        <v>1947</v>
      </c>
      <c r="B1641">
        <v>83</v>
      </c>
      <c r="C1641">
        <v>0.15279000000000001</v>
      </c>
      <c r="D1641">
        <v>0.14194999999999999</v>
      </c>
      <c r="E1641">
        <v>0.5</v>
      </c>
      <c r="F1641">
        <v>15035</v>
      </c>
      <c r="G1641">
        <v>2134</v>
      </c>
      <c r="H1641">
        <v>13968</v>
      </c>
      <c r="I1641">
        <v>73226</v>
      </c>
      <c r="J1641">
        <v>4.87</v>
      </c>
    </row>
    <row r="1642" spans="1:10" x14ac:dyDescent="0.45">
      <c r="A1642">
        <v>1947</v>
      </c>
      <c r="B1642">
        <v>84</v>
      </c>
      <c r="C1642">
        <v>0.16597000000000001</v>
      </c>
      <c r="D1642">
        <v>0.15325</v>
      </c>
      <c r="E1642">
        <v>0.5</v>
      </c>
      <c r="F1642">
        <v>12901</v>
      </c>
      <c r="G1642">
        <v>1977</v>
      </c>
      <c r="H1642">
        <v>11912</v>
      </c>
      <c r="I1642">
        <v>59258</v>
      </c>
      <c r="J1642">
        <v>4.59</v>
      </c>
    </row>
    <row r="1643" spans="1:10" x14ac:dyDescent="0.45">
      <c r="A1643">
        <v>1947</v>
      </c>
      <c r="B1643">
        <v>85</v>
      </c>
      <c r="C1643">
        <v>0.17871999999999999</v>
      </c>
      <c r="D1643">
        <v>0.16406000000000001</v>
      </c>
      <c r="E1643">
        <v>0.5</v>
      </c>
      <c r="F1643">
        <v>10924</v>
      </c>
      <c r="G1643">
        <v>1792</v>
      </c>
      <c r="H1643">
        <v>10028</v>
      </c>
      <c r="I1643">
        <v>47346</v>
      </c>
      <c r="J1643">
        <v>4.33</v>
      </c>
    </row>
    <row r="1644" spans="1:10" x14ac:dyDescent="0.45">
      <c r="A1644">
        <v>1947</v>
      </c>
      <c r="B1644">
        <v>86</v>
      </c>
      <c r="C1644">
        <v>0.19275999999999999</v>
      </c>
      <c r="D1644">
        <v>0.17582</v>
      </c>
      <c r="E1644">
        <v>0.5</v>
      </c>
      <c r="F1644">
        <v>9132</v>
      </c>
      <c r="G1644">
        <v>1606</v>
      </c>
      <c r="H1644">
        <v>8329</v>
      </c>
      <c r="I1644">
        <v>37318</v>
      </c>
      <c r="J1644">
        <v>4.09</v>
      </c>
    </row>
    <row r="1645" spans="1:10" x14ac:dyDescent="0.45">
      <c r="A1645">
        <v>1947</v>
      </c>
      <c r="B1645">
        <v>87</v>
      </c>
      <c r="C1645">
        <v>0.21182000000000001</v>
      </c>
      <c r="D1645">
        <v>0.19153000000000001</v>
      </c>
      <c r="E1645">
        <v>0.5</v>
      </c>
      <c r="F1645">
        <v>7526</v>
      </c>
      <c r="G1645">
        <v>1442</v>
      </c>
      <c r="H1645">
        <v>6805</v>
      </c>
      <c r="I1645">
        <v>28990</v>
      </c>
      <c r="J1645">
        <v>3.85</v>
      </c>
    </row>
    <row r="1646" spans="1:10" x14ac:dyDescent="0.45">
      <c r="A1646">
        <v>1947</v>
      </c>
      <c r="B1646">
        <v>88</v>
      </c>
      <c r="C1646">
        <v>0.23598</v>
      </c>
      <c r="D1646">
        <v>0.21107000000000001</v>
      </c>
      <c r="E1646">
        <v>0.5</v>
      </c>
      <c r="F1646">
        <v>6085</v>
      </c>
      <c r="G1646">
        <v>1284</v>
      </c>
      <c r="H1646">
        <v>5442</v>
      </c>
      <c r="I1646">
        <v>22184</v>
      </c>
      <c r="J1646">
        <v>3.65</v>
      </c>
    </row>
    <row r="1647" spans="1:10" x14ac:dyDescent="0.45">
      <c r="A1647">
        <v>1947</v>
      </c>
      <c r="B1647">
        <v>89</v>
      </c>
      <c r="C1647">
        <v>0.25696000000000002</v>
      </c>
      <c r="D1647">
        <v>0.22770000000000001</v>
      </c>
      <c r="E1647">
        <v>0.5</v>
      </c>
      <c r="F1647">
        <v>4800</v>
      </c>
      <c r="G1647">
        <v>1093</v>
      </c>
      <c r="H1647">
        <v>4254</v>
      </c>
      <c r="I1647">
        <v>16742</v>
      </c>
      <c r="J1647">
        <v>3.49</v>
      </c>
    </row>
    <row r="1648" spans="1:10" x14ac:dyDescent="0.45">
      <c r="A1648">
        <v>1947</v>
      </c>
      <c r="B1648">
        <v>90</v>
      </c>
      <c r="C1648">
        <v>0.26872000000000001</v>
      </c>
      <c r="D1648">
        <v>0.2369</v>
      </c>
      <c r="E1648">
        <v>0.5</v>
      </c>
      <c r="F1648">
        <v>3707</v>
      </c>
      <c r="G1648">
        <v>878</v>
      </c>
      <c r="H1648">
        <v>3268</v>
      </c>
      <c r="I1648">
        <v>12488</v>
      </c>
      <c r="J1648">
        <v>3.37</v>
      </c>
    </row>
    <row r="1649" spans="1:10" x14ac:dyDescent="0.45">
      <c r="A1649">
        <v>1947</v>
      </c>
      <c r="B1649">
        <v>91</v>
      </c>
      <c r="C1649">
        <v>0.27459</v>
      </c>
      <c r="D1649">
        <v>0.24143999999999999</v>
      </c>
      <c r="E1649">
        <v>0.5</v>
      </c>
      <c r="F1649">
        <v>2829</v>
      </c>
      <c r="G1649">
        <v>683</v>
      </c>
      <c r="H1649">
        <v>2488</v>
      </c>
      <c r="I1649">
        <v>9220</v>
      </c>
      <c r="J1649">
        <v>3.26</v>
      </c>
    </row>
    <row r="1650" spans="1:10" x14ac:dyDescent="0.45">
      <c r="A1650">
        <v>1947</v>
      </c>
      <c r="B1650">
        <v>92</v>
      </c>
      <c r="C1650">
        <v>0.27779999999999999</v>
      </c>
      <c r="D1650">
        <v>0.24392</v>
      </c>
      <c r="E1650">
        <v>0.5</v>
      </c>
      <c r="F1650">
        <v>2146</v>
      </c>
      <c r="G1650">
        <v>523</v>
      </c>
      <c r="H1650">
        <v>1884</v>
      </c>
      <c r="I1650">
        <v>6732</v>
      </c>
      <c r="J1650">
        <v>3.14</v>
      </c>
    </row>
    <row r="1651" spans="1:10" x14ac:dyDescent="0.45">
      <c r="A1651">
        <v>1947</v>
      </c>
      <c r="B1651">
        <v>93</v>
      </c>
      <c r="C1651">
        <v>0.28050999999999998</v>
      </c>
      <c r="D1651">
        <v>0.24601000000000001</v>
      </c>
      <c r="E1651">
        <v>0.5</v>
      </c>
      <c r="F1651">
        <v>1623</v>
      </c>
      <c r="G1651">
        <v>399</v>
      </c>
      <c r="H1651">
        <v>1423</v>
      </c>
      <c r="I1651">
        <v>4848</v>
      </c>
      <c r="J1651">
        <v>2.99</v>
      </c>
    </row>
    <row r="1652" spans="1:10" x14ac:dyDescent="0.45">
      <c r="A1652">
        <v>1947</v>
      </c>
      <c r="B1652">
        <v>94</v>
      </c>
      <c r="C1652">
        <v>0.28747</v>
      </c>
      <c r="D1652">
        <v>0.25134000000000001</v>
      </c>
      <c r="E1652">
        <v>0.5</v>
      </c>
      <c r="F1652">
        <v>1223</v>
      </c>
      <c r="G1652">
        <v>307</v>
      </c>
      <c r="H1652">
        <v>1070</v>
      </c>
      <c r="I1652">
        <v>3425</v>
      </c>
      <c r="J1652">
        <v>2.8</v>
      </c>
    </row>
    <row r="1653" spans="1:10" x14ac:dyDescent="0.45">
      <c r="A1653">
        <v>1947</v>
      </c>
      <c r="B1653">
        <v>95</v>
      </c>
      <c r="C1653">
        <v>0.34909000000000001</v>
      </c>
      <c r="D1653">
        <v>0.29720999999999997</v>
      </c>
      <c r="E1653">
        <v>0.5</v>
      </c>
      <c r="F1653">
        <v>916</v>
      </c>
      <c r="G1653">
        <v>272</v>
      </c>
      <c r="H1653">
        <v>780</v>
      </c>
      <c r="I1653">
        <v>2355</v>
      </c>
      <c r="J1653">
        <v>2.57</v>
      </c>
    </row>
    <row r="1654" spans="1:10" x14ac:dyDescent="0.45">
      <c r="A1654">
        <v>1947</v>
      </c>
      <c r="B1654">
        <v>96</v>
      </c>
      <c r="C1654">
        <v>0.37025999999999998</v>
      </c>
      <c r="D1654">
        <v>0.31241999999999998</v>
      </c>
      <c r="E1654">
        <v>0.5</v>
      </c>
      <c r="F1654">
        <v>644</v>
      </c>
      <c r="G1654">
        <v>201</v>
      </c>
      <c r="H1654">
        <v>543</v>
      </c>
      <c r="I1654">
        <v>1575</v>
      </c>
      <c r="J1654">
        <v>2.4500000000000002</v>
      </c>
    </row>
    <row r="1655" spans="1:10" x14ac:dyDescent="0.45">
      <c r="A1655">
        <v>1947</v>
      </c>
      <c r="B1655">
        <v>97</v>
      </c>
      <c r="C1655">
        <v>0.39194000000000001</v>
      </c>
      <c r="D1655">
        <v>0.32772000000000001</v>
      </c>
      <c r="E1655">
        <v>0.5</v>
      </c>
      <c r="F1655">
        <v>443</v>
      </c>
      <c r="G1655">
        <v>145</v>
      </c>
      <c r="H1655">
        <v>370</v>
      </c>
      <c r="I1655">
        <v>1032</v>
      </c>
      <c r="J1655">
        <v>2.33</v>
      </c>
    </row>
    <row r="1656" spans="1:10" x14ac:dyDescent="0.45">
      <c r="A1656">
        <v>1947</v>
      </c>
      <c r="B1656">
        <v>98</v>
      </c>
      <c r="C1656">
        <v>0.41405999999999998</v>
      </c>
      <c r="D1656">
        <v>0.34304000000000001</v>
      </c>
      <c r="E1656">
        <v>0.5</v>
      </c>
      <c r="F1656">
        <v>298</v>
      </c>
      <c r="G1656">
        <v>102</v>
      </c>
      <c r="H1656">
        <v>247</v>
      </c>
      <c r="I1656">
        <v>662</v>
      </c>
      <c r="J1656">
        <v>2.23</v>
      </c>
    </row>
    <row r="1657" spans="1:10" x14ac:dyDescent="0.45">
      <c r="A1657">
        <v>1947</v>
      </c>
      <c r="B1657">
        <v>99</v>
      </c>
      <c r="C1657">
        <v>0.43652999999999997</v>
      </c>
      <c r="D1657">
        <v>0.35832000000000003</v>
      </c>
      <c r="E1657">
        <v>0.5</v>
      </c>
      <c r="F1657">
        <v>195</v>
      </c>
      <c r="G1657">
        <v>70</v>
      </c>
      <c r="H1657">
        <v>160</v>
      </c>
      <c r="I1657">
        <v>416</v>
      </c>
      <c r="J1657">
        <v>2.13</v>
      </c>
    </row>
    <row r="1658" spans="1:10" x14ac:dyDescent="0.45">
      <c r="A1658">
        <v>1947</v>
      </c>
      <c r="B1658">
        <v>100</v>
      </c>
      <c r="C1658">
        <v>0.45927000000000001</v>
      </c>
      <c r="D1658">
        <v>0.3735</v>
      </c>
      <c r="E1658">
        <v>0.5</v>
      </c>
      <c r="F1658">
        <v>125</v>
      </c>
      <c r="G1658">
        <v>47</v>
      </c>
      <c r="H1658">
        <v>102</v>
      </c>
      <c r="I1658">
        <v>255</v>
      </c>
      <c r="J1658">
        <v>2.04</v>
      </c>
    </row>
    <row r="1659" spans="1:10" x14ac:dyDescent="0.45">
      <c r="A1659">
        <v>1947</v>
      </c>
      <c r="B1659">
        <v>101</v>
      </c>
      <c r="C1659">
        <v>0.48216999999999999</v>
      </c>
      <c r="D1659">
        <v>0.38851000000000002</v>
      </c>
      <c r="E1659">
        <v>0.5</v>
      </c>
      <c r="F1659">
        <v>79</v>
      </c>
      <c r="G1659">
        <v>31</v>
      </c>
      <c r="H1659">
        <v>63</v>
      </c>
      <c r="I1659">
        <v>153</v>
      </c>
      <c r="J1659">
        <v>1.95</v>
      </c>
    </row>
    <row r="1660" spans="1:10" x14ac:dyDescent="0.45">
      <c r="A1660">
        <v>1947</v>
      </c>
      <c r="B1660">
        <v>102</v>
      </c>
      <c r="C1660">
        <v>0.50514999999999999</v>
      </c>
      <c r="D1660">
        <v>0.40328999999999998</v>
      </c>
      <c r="E1660">
        <v>0.5</v>
      </c>
      <c r="F1660">
        <v>48</v>
      </c>
      <c r="G1660">
        <v>19</v>
      </c>
      <c r="H1660">
        <v>38</v>
      </c>
      <c r="I1660">
        <v>90</v>
      </c>
      <c r="J1660">
        <v>1.87</v>
      </c>
    </row>
    <row r="1661" spans="1:10" x14ac:dyDescent="0.45">
      <c r="A1661">
        <v>1947</v>
      </c>
      <c r="B1661">
        <v>103</v>
      </c>
      <c r="C1661">
        <v>0.52810999999999997</v>
      </c>
      <c r="D1661">
        <v>0.41778999999999999</v>
      </c>
      <c r="E1661">
        <v>0.5</v>
      </c>
      <c r="F1661">
        <v>29</v>
      </c>
      <c r="G1661">
        <v>12</v>
      </c>
      <c r="H1661">
        <v>23</v>
      </c>
      <c r="I1661">
        <v>52</v>
      </c>
      <c r="J1661">
        <v>1.8</v>
      </c>
    </row>
    <row r="1662" spans="1:10" x14ac:dyDescent="0.45">
      <c r="A1662">
        <v>1947</v>
      </c>
      <c r="B1662">
        <v>104</v>
      </c>
      <c r="C1662">
        <v>0.55095000000000005</v>
      </c>
      <c r="D1662">
        <v>0.43195</v>
      </c>
      <c r="E1662">
        <v>0.5</v>
      </c>
      <c r="F1662">
        <v>17</v>
      </c>
      <c r="G1662">
        <v>7</v>
      </c>
      <c r="H1662">
        <v>13</v>
      </c>
      <c r="I1662">
        <v>29</v>
      </c>
      <c r="J1662">
        <v>1.74</v>
      </c>
    </row>
    <row r="1663" spans="1:10" x14ac:dyDescent="0.45">
      <c r="A1663">
        <v>1947</v>
      </c>
      <c r="B1663">
        <v>105</v>
      </c>
      <c r="C1663">
        <v>0.57357000000000002</v>
      </c>
      <c r="D1663">
        <v>0.44574000000000003</v>
      </c>
      <c r="E1663">
        <v>0.5</v>
      </c>
      <c r="F1663">
        <v>9</v>
      </c>
      <c r="G1663">
        <v>4</v>
      </c>
      <c r="H1663">
        <v>7</v>
      </c>
      <c r="I1663">
        <v>16</v>
      </c>
      <c r="J1663">
        <v>1.67</v>
      </c>
    </row>
    <row r="1664" spans="1:10" x14ac:dyDescent="0.45">
      <c r="A1664">
        <v>1947</v>
      </c>
      <c r="B1664">
        <v>106</v>
      </c>
      <c r="C1664">
        <v>0.59589999999999999</v>
      </c>
      <c r="D1664">
        <v>0.45911000000000002</v>
      </c>
      <c r="E1664">
        <v>0.5</v>
      </c>
      <c r="F1664">
        <v>5</v>
      </c>
      <c r="G1664">
        <v>2</v>
      </c>
      <c r="H1664">
        <v>4</v>
      </c>
      <c r="I1664">
        <v>9</v>
      </c>
      <c r="J1664">
        <v>1.62</v>
      </c>
    </row>
    <row r="1665" spans="1:10" x14ac:dyDescent="0.45">
      <c r="A1665">
        <v>1947</v>
      </c>
      <c r="B1665">
        <v>107</v>
      </c>
      <c r="C1665">
        <v>0.61782999999999999</v>
      </c>
      <c r="D1665">
        <v>0.47202</v>
      </c>
      <c r="E1665">
        <v>0.5</v>
      </c>
      <c r="F1665">
        <v>3</v>
      </c>
      <c r="G1665">
        <v>1</v>
      </c>
      <c r="H1665">
        <v>2</v>
      </c>
      <c r="I1665">
        <v>4</v>
      </c>
      <c r="J1665">
        <v>1.57</v>
      </c>
    </row>
    <row r="1666" spans="1:10" x14ac:dyDescent="0.45">
      <c r="A1666">
        <v>1947</v>
      </c>
      <c r="B1666">
        <v>108</v>
      </c>
      <c r="C1666">
        <v>0.63929000000000002</v>
      </c>
      <c r="D1666">
        <v>0.48443999999999998</v>
      </c>
      <c r="E1666">
        <v>0.5</v>
      </c>
      <c r="F1666">
        <v>2</v>
      </c>
      <c r="G1666">
        <v>1</v>
      </c>
      <c r="H1666">
        <v>1</v>
      </c>
      <c r="I1666">
        <v>2</v>
      </c>
      <c r="J1666">
        <v>1.53</v>
      </c>
    </row>
    <row r="1667" spans="1:10" x14ac:dyDescent="0.45">
      <c r="A1667">
        <v>1947</v>
      </c>
      <c r="B1667">
        <v>109</v>
      </c>
      <c r="C1667">
        <v>0.66020999999999996</v>
      </c>
      <c r="D1667">
        <v>0.49636000000000002</v>
      </c>
      <c r="E1667">
        <v>0.5</v>
      </c>
      <c r="F1667">
        <v>1</v>
      </c>
      <c r="G1667">
        <v>0</v>
      </c>
      <c r="H1667">
        <v>1</v>
      </c>
      <c r="I1667">
        <v>1</v>
      </c>
      <c r="J1667">
        <v>1.49</v>
      </c>
    </row>
    <row r="1668" spans="1:10" x14ac:dyDescent="0.45">
      <c r="A1668">
        <v>1947</v>
      </c>
      <c r="B1668" t="s">
        <v>20</v>
      </c>
      <c r="C1668">
        <v>0.68052999999999997</v>
      </c>
      <c r="D1668">
        <v>1</v>
      </c>
      <c r="E1668">
        <v>1.47</v>
      </c>
      <c r="F1668">
        <v>0</v>
      </c>
      <c r="G1668">
        <v>0</v>
      </c>
      <c r="H1668">
        <v>1</v>
      </c>
      <c r="I1668">
        <v>1</v>
      </c>
      <c r="J1668">
        <v>1.47</v>
      </c>
    </row>
    <row r="1669" spans="1:10" x14ac:dyDescent="0.45">
      <c r="A1669">
        <v>1948</v>
      </c>
      <c r="B1669">
        <v>0</v>
      </c>
      <c r="C1669">
        <v>3.9750000000000001E-2</v>
      </c>
      <c r="D1669">
        <v>3.8460000000000001E-2</v>
      </c>
      <c r="E1669">
        <v>0.16</v>
      </c>
      <c r="F1669">
        <v>100000</v>
      </c>
      <c r="G1669">
        <v>3846</v>
      </c>
      <c r="H1669">
        <v>96761</v>
      </c>
      <c r="I1669">
        <v>6465772</v>
      </c>
      <c r="J1669">
        <v>64.66</v>
      </c>
    </row>
    <row r="1670" spans="1:10" x14ac:dyDescent="0.45">
      <c r="A1670">
        <v>1948</v>
      </c>
      <c r="B1670">
        <v>1</v>
      </c>
      <c r="C1670">
        <v>2.7399999999999998E-3</v>
      </c>
      <c r="D1670">
        <v>2.7299999999999998E-3</v>
      </c>
      <c r="E1670">
        <v>0.5</v>
      </c>
      <c r="F1670">
        <v>96154</v>
      </c>
      <c r="G1670">
        <v>263</v>
      </c>
      <c r="H1670">
        <v>96023</v>
      </c>
      <c r="I1670">
        <v>6369011</v>
      </c>
      <c r="J1670">
        <v>66.239999999999995</v>
      </c>
    </row>
    <row r="1671" spans="1:10" x14ac:dyDescent="0.45">
      <c r="A1671">
        <v>1948</v>
      </c>
      <c r="B1671">
        <v>2</v>
      </c>
      <c r="C1671">
        <v>1.66E-3</v>
      </c>
      <c r="D1671">
        <v>1.65E-3</v>
      </c>
      <c r="E1671">
        <v>0.5</v>
      </c>
      <c r="F1671">
        <v>95891</v>
      </c>
      <c r="G1671">
        <v>159</v>
      </c>
      <c r="H1671">
        <v>95812</v>
      </c>
      <c r="I1671">
        <v>6272988</v>
      </c>
      <c r="J1671">
        <v>65.42</v>
      </c>
    </row>
    <row r="1672" spans="1:10" x14ac:dyDescent="0.45">
      <c r="A1672">
        <v>1948</v>
      </c>
      <c r="B1672">
        <v>3</v>
      </c>
      <c r="C1672">
        <v>1.32E-3</v>
      </c>
      <c r="D1672">
        <v>1.32E-3</v>
      </c>
      <c r="E1672">
        <v>0.5</v>
      </c>
      <c r="F1672">
        <v>95733</v>
      </c>
      <c r="G1672">
        <v>127</v>
      </c>
      <c r="H1672">
        <v>95669</v>
      </c>
      <c r="I1672">
        <v>6177176</v>
      </c>
      <c r="J1672">
        <v>64.53</v>
      </c>
    </row>
    <row r="1673" spans="1:10" x14ac:dyDescent="0.45">
      <c r="A1673">
        <v>1948</v>
      </c>
      <c r="B1673">
        <v>4</v>
      </c>
      <c r="C1673">
        <v>1.06E-3</v>
      </c>
      <c r="D1673">
        <v>1.06E-3</v>
      </c>
      <c r="E1673">
        <v>0.5</v>
      </c>
      <c r="F1673">
        <v>95606</v>
      </c>
      <c r="G1673">
        <v>101</v>
      </c>
      <c r="H1673">
        <v>95556</v>
      </c>
      <c r="I1673">
        <v>6081507</v>
      </c>
      <c r="J1673">
        <v>63.61</v>
      </c>
    </row>
    <row r="1674" spans="1:10" x14ac:dyDescent="0.45">
      <c r="A1674">
        <v>1948</v>
      </c>
      <c r="B1674">
        <v>5</v>
      </c>
      <c r="C1674">
        <v>8.8000000000000003E-4</v>
      </c>
      <c r="D1674">
        <v>8.8000000000000003E-4</v>
      </c>
      <c r="E1674">
        <v>0.5</v>
      </c>
      <c r="F1674">
        <v>95505</v>
      </c>
      <c r="G1674">
        <v>84</v>
      </c>
      <c r="H1674">
        <v>95463</v>
      </c>
      <c r="I1674">
        <v>5985951</v>
      </c>
      <c r="J1674">
        <v>62.68</v>
      </c>
    </row>
    <row r="1675" spans="1:10" x14ac:dyDescent="0.45">
      <c r="A1675">
        <v>1948</v>
      </c>
      <c r="B1675">
        <v>6</v>
      </c>
      <c r="C1675">
        <v>8.7000000000000001E-4</v>
      </c>
      <c r="D1675">
        <v>8.7000000000000001E-4</v>
      </c>
      <c r="E1675">
        <v>0.5</v>
      </c>
      <c r="F1675">
        <v>95421</v>
      </c>
      <c r="G1675">
        <v>83</v>
      </c>
      <c r="H1675">
        <v>95380</v>
      </c>
      <c r="I1675">
        <v>5890488</v>
      </c>
      <c r="J1675">
        <v>61.73</v>
      </c>
    </row>
    <row r="1676" spans="1:10" x14ac:dyDescent="0.45">
      <c r="A1676">
        <v>1948</v>
      </c>
      <c r="B1676">
        <v>7</v>
      </c>
      <c r="C1676">
        <v>8.1999999999999998E-4</v>
      </c>
      <c r="D1676">
        <v>8.1999999999999998E-4</v>
      </c>
      <c r="E1676">
        <v>0.5</v>
      </c>
      <c r="F1676">
        <v>95338</v>
      </c>
      <c r="G1676">
        <v>79</v>
      </c>
      <c r="H1676">
        <v>95299</v>
      </c>
      <c r="I1676">
        <v>5795108</v>
      </c>
      <c r="J1676">
        <v>60.78</v>
      </c>
    </row>
    <row r="1677" spans="1:10" x14ac:dyDescent="0.45">
      <c r="A1677">
        <v>1948</v>
      </c>
      <c r="B1677">
        <v>8</v>
      </c>
      <c r="C1677">
        <v>7.7999999999999999E-4</v>
      </c>
      <c r="D1677">
        <v>7.7999999999999999E-4</v>
      </c>
      <c r="E1677">
        <v>0.5</v>
      </c>
      <c r="F1677">
        <v>95260</v>
      </c>
      <c r="G1677">
        <v>74</v>
      </c>
      <c r="H1677">
        <v>95222</v>
      </c>
      <c r="I1677">
        <v>5699809</v>
      </c>
      <c r="J1677">
        <v>59.83</v>
      </c>
    </row>
    <row r="1678" spans="1:10" x14ac:dyDescent="0.45">
      <c r="A1678">
        <v>1948</v>
      </c>
      <c r="B1678">
        <v>9</v>
      </c>
      <c r="C1678">
        <v>7.2999999999999996E-4</v>
      </c>
      <c r="D1678">
        <v>7.2999999999999996E-4</v>
      </c>
      <c r="E1678">
        <v>0.5</v>
      </c>
      <c r="F1678">
        <v>95185</v>
      </c>
      <c r="G1678">
        <v>70</v>
      </c>
      <c r="H1678">
        <v>95150</v>
      </c>
      <c r="I1678">
        <v>5604587</v>
      </c>
      <c r="J1678">
        <v>58.88</v>
      </c>
    </row>
    <row r="1679" spans="1:10" x14ac:dyDescent="0.45">
      <c r="A1679">
        <v>1948</v>
      </c>
      <c r="B1679">
        <v>10</v>
      </c>
      <c r="C1679">
        <v>6.8000000000000005E-4</v>
      </c>
      <c r="D1679">
        <v>6.8000000000000005E-4</v>
      </c>
      <c r="E1679">
        <v>0.5</v>
      </c>
      <c r="F1679">
        <v>95116</v>
      </c>
      <c r="G1679">
        <v>65</v>
      </c>
      <c r="H1679">
        <v>95083</v>
      </c>
      <c r="I1679">
        <v>5509437</v>
      </c>
      <c r="J1679">
        <v>57.92</v>
      </c>
    </row>
    <row r="1680" spans="1:10" x14ac:dyDescent="0.45">
      <c r="A1680">
        <v>1948</v>
      </c>
      <c r="B1680">
        <v>11</v>
      </c>
      <c r="C1680">
        <v>6.9999999999999999E-4</v>
      </c>
      <c r="D1680">
        <v>6.9999999999999999E-4</v>
      </c>
      <c r="E1680">
        <v>0.5</v>
      </c>
      <c r="F1680">
        <v>95051</v>
      </c>
      <c r="G1680">
        <v>67</v>
      </c>
      <c r="H1680">
        <v>95018</v>
      </c>
      <c r="I1680">
        <v>5414353</v>
      </c>
      <c r="J1680">
        <v>56.96</v>
      </c>
    </row>
    <row r="1681" spans="1:10" x14ac:dyDescent="0.45">
      <c r="A1681">
        <v>1948</v>
      </c>
      <c r="B1681">
        <v>12</v>
      </c>
      <c r="C1681">
        <v>7.5000000000000002E-4</v>
      </c>
      <c r="D1681">
        <v>7.5000000000000002E-4</v>
      </c>
      <c r="E1681">
        <v>0.5</v>
      </c>
      <c r="F1681">
        <v>94984</v>
      </c>
      <c r="G1681">
        <v>71</v>
      </c>
      <c r="H1681">
        <v>94949</v>
      </c>
      <c r="I1681">
        <v>5319336</v>
      </c>
      <c r="J1681">
        <v>56</v>
      </c>
    </row>
    <row r="1682" spans="1:10" x14ac:dyDescent="0.45">
      <c r="A1682">
        <v>1948</v>
      </c>
      <c r="B1682">
        <v>13</v>
      </c>
      <c r="C1682">
        <v>8.3000000000000001E-4</v>
      </c>
      <c r="D1682">
        <v>8.3000000000000001E-4</v>
      </c>
      <c r="E1682">
        <v>0.5</v>
      </c>
      <c r="F1682">
        <v>94913</v>
      </c>
      <c r="G1682">
        <v>79</v>
      </c>
      <c r="H1682">
        <v>94874</v>
      </c>
      <c r="I1682">
        <v>5224387</v>
      </c>
      <c r="J1682">
        <v>55.04</v>
      </c>
    </row>
    <row r="1683" spans="1:10" x14ac:dyDescent="0.45">
      <c r="A1683">
        <v>1948</v>
      </c>
      <c r="B1683">
        <v>14</v>
      </c>
      <c r="C1683">
        <v>9.7999999999999997E-4</v>
      </c>
      <c r="D1683">
        <v>9.7999999999999997E-4</v>
      </c>
      <c r="E1683">
        <v>0.5</v>
      </c>
      <c r="F1683">
        <v>94834</v>
      </c>
      <c r="G1683">
        <v>93</v>
      </c>
      <c r="H1683">
        <v>94788</v>
      </c>
      <c r="I1683">
        <v>5129513</v>
      </c>
      <c r="J1683">
        <v>54.09</v>
      </c>
    </row>
    <row r="1684" spans="1:10" x14ac:dyDescent="0.45">
      <c r="A1684">
        <v>1948</v>
      </c>
      <c r="B1684">
        <v>15</v>
      </c>
      <c r="C1684">
        <v>1.1299999999999999E-3</v>
      </c>
      <c r="D1684">
        <v>1.1299999999999999E-3</v>
      </c>
      <c r="E1684">
        <v>0.5</v>
      </c>
      <c r="F1684">
        <v>94741</v>
      </c>
      <c r="G1684">
        <v>107</v>
      </c>
      <c r="H1684">
        <v>94687</v>
      </c>
      <c r="I1684">
        <v>5034726</v>
      </c>
      <c r="J1684">
        <v>53.14</v>
      </c>
    </row>
    <row r="1685" spans="1:10" x14ac:dyDescent="0.45">
      <c r="A1685">
        <v>1948</v>
      </c>
      <c r="B1685">
        <v>16</v>
      </c>
      <c r="C1685">
        <v>1.2800000000000001E-3</v>
      </c>
      <c r="D1685">
        <v>1.2800000000000001E-3</v>
      </c>
      <c r="E1685">
        <v>0.5</v>
      </c>
      <c r="F1685">
        <v>94634</v>
      </c>
      <c r="G1685">
        <v>121</v>
      </c>
      <c r="H1685">
        <v>94574</v>
      </c>
      <c r="I1685">
        <v>4940038</v>
      </c>
      <c r="J1685">
        <v>52.2</v>
      </c>
    </row>
    <row r="1686" spans="1:10" x14ac:dyDescent="0.45">
      <c r="A1686">
        <v>1948</v>
      </c>
      <c r="B1686">
        <v>17</v>
      </c>
      <c r="C1686">
        <v>1.4300000000000001E-3</v>
      </c>
      <c r="D1686">
        <v>1.4300000000000001E-3</v>
      </c>
      <c r="E1686">
        <v>0.5</v>
      </c>
      <c r="F1686">
        <v>94513</v>
      </c>
      <c r="G1686">
        <v>135</v>
      </c>
      <c r="H1686">
        <v>94445</v>
      </c>
      <c r="I1686">
        <v>4845465</v>
      </c>
      <c r="J1686">
        <v>51.27</v>
      </c>
    </row>
    <row r="1687" spans="1:10" x14ac:dyDescent="0.45">
      <c r="A1687">
        <v>1948</v>
      </c>
      <c r="B1687">
        <v>18</v>
      </c>
      <c r="C1687">
        <v>1.75E-3</v>
      </c>
      <c r="D1687">
        <v>1.75E-3</v>
      </c>
      <c r="E1687">
        <v>0.5</v>
      </c>
      <c r="F1687">
        <v>94378</v>
      </c>
      <c r="G1687">
        <v>165</v>
      </c>
      <c r="H1687">
        <v>94295</v>
      </c>
      <c r="I1687">
        <v>4751019</v>
      </c>
      <c r="J1687">
        <v>50.34</v>
      </c>
    </row>
    <row r="1688" spans="1:10" x14ac:dyDescent="0.45">
      <c r="A1688">
        <v>1948</v>
      </c>
      <c r="B1688">
        <v>19</v>
      </c>
      <c r="C1688">
        <v>1.91E-3</v>
      </c>
      <c r="D1688">
        <v>1.91E-3</v>
      </c>
      <c r="E1688">
        <v>0.5</v>
      </c>
      <c r="F1688">
        <v>94213</v>
      </c>
      <c r="G1688">
        <v>180</v>
      </c>
      <c r="H1688">
        <v>94123</v>
      </c>
      <c r="I1688">
        <v>4656724</v>
      </c>
      <c r="J1688">
        <v>49.43</v>
      </c>
    </row>
    <row r="1689" spans="1:10" x14ac:dyDescent="0.45">
      <c r="A1689">
        <v>1948</v>
      </c>
      <c r="B1689">
        <v>20</v>
      </c>
      <c r="C1689">
        <v>2.0699999999999998E-3</v>
      </c>
      <c r="D1689">
        <v>2.0699999999999998E-3</v>
      </c>
      <c r="E1689">
        <v>0.5</v>
      </c>
      <c r="F1689">
        <v>94033</v>
      </c>
      <c r="G1689">
        <v>194</v>
      </c>
      <c r="H1689">
        <v>93936</v>
      </c>
      <c r="I1689">
        <v>4562601</v>
      </c>
      <c r="J1689">
        <v>48.52</v>
      </c>
    </row>
    <row r="1690" spans="1:10" x14ac:dyDescent="0.45">
      <c r="A1690">
        <v>1948</v>
      </c>
      <c r="B1690">
        <v>21</v>
      </c>
      <c r="C1690">
        <v>2.16E-3</v>
      </c>
      <c r="D1690">
        <v>2.16E-3</v>
      </c>
      <c r="E1690">
        <v>0.5</v>
      </c>
      <c r="F1690">
        <v>93839</v>
      </c>
      <c r="G1690">
        <v>203</v>
      </c>
      <c r="H1690">
        <v>93737</v>
      </c>
      <c r="I1690">
        <v>4468666</v>
      </c>
      <c r="J1690">
        <v>47.62</v>
      </c>
    </row>
    <row r="1691" spans="1:10" x14ac:dyDescent="0.45">
      <c r="A1691">
        <v>1948</v>
      </c>
      <c r="B1691">
        <v>22</v>
      </c>
      <c r="C1691">
        <v>2.2100000000000002E-3</v>
      </c>
      <c r="D1691">
        <v>2.2100000000000002E-3</v>
      </c>
      <c r="E1691">
        <v>0.5</v>
      </c>
      <c r="F1691">
        <v>93636</v>
      </c>
      <c r="G1691">
        <v>206</v>
      </c>
      <c r="H1691">
        <v>93533</v>
      </c>
      <c r="I1691">
        <v>4374928</v>
      </c>
      <c r="J1691">
        <v>46.72</v>
      </c>
    </row>
    <row r="1692" spans="1:10" x14ac:dyDescent="0.45">
      <c r="A1692">
        <v>1948</v>
      </c>
      <c r="B1692">
        <v>23</v>
      </c>
      <c r="C1692">
        <v>2.2100000000000002E-3</v>
      </c>
      <c r="D1692">
        <v>2.2000000000000001E-3</v>
      </c>
      <c r="E1692">
        <v>0.5</v>
      </c>
      <c r="F1692">
        <v>93429</v>
      </c>
      <c r="G1692">
        <v>206</v>
      </c>
      <c r="H1692">
        <v>93326</v>
      </c>
      <c r="I1692">
        <v>4281396</v>
      </c>
      <c r="J1692">
        <v>45.82</v>
      </c>
    </row>
    <row r="1693" spans="1:10" x14ac:dyDescent="0.45">
      <c r="A1693">
        <v>1948</v>
      </c>
      <c r="B1693">
        <v>24</v>
      </c>
      <c r="C1693">
        <v>2.16E-3</v>
      </c>
      <c r="D1693">
        <v>2.16E-3</v>
      </c>
      <c r="E1693">
        <v>0.5</v>
      </c>
      <c r="F1693">
        <v>93223</v>
      </c>
      <c r="G1693">
        <v>201</v>
      </c>
      <c r="H1693">
        <v>93123</v>
      </c>
      <c r="I1693">
        <v>4188069</v>
      </c>
      <c r="J1693">
        <v>44.93</v>
      </c>
    </row>
    <row r="1694" spans="1:10" x14ac:dyDescent="0.45">
      <c r="A1694">
        <v>1948</v>
      </c>
      <c r="B1694">
        <v>25</v>
      </c>
      <c r="C1694">
        <v>2.0799999999999998E-3</v>
      </c>
      <c r="D1694">
        <v>2.0799999999999998E-3</v>
      </c>
      <c r="E1694">
        <v>0.5</v>
      </c>
      <c r="F1694">
        <v>93022</v>
      </c>
      <c r="G1694">
        <v>193</v>
      </c>
      <c r="H1694">
        <v>92926</v>
      </c>
      <c r="I1694">
        <v>4094946</v>
      </c>
      <c r="J1694">
        <v>44.02</v>
      </c>
    </row>
    <row r="1695" spans="1:10" x14ac:dyDescent="0.45">
      <c r="A1695">
        <v>1948</v>
      </c>
      <c r="B1695">
        <v>26</v>
      </c>
      <c r="C1695">
        <v>2.0600000000000002E-3</v>
      </c>
      <c r="D1695">
        <v>2.0600000000000002E-3</v>
      </c>
      <c r="E1695">
        <v>0.5</v>
      </c>
      <c r="F1695">
        <v>92829</v>
      </c>
      <c r="G1695">
        <v>191</v>
      </c>
      <c r="H1695">
        <v>92733</v>
      </c>
      <c r="I1695">
        <v>4002021</v>
      </c>
      <c r="J1695">
        <v>43.11</v>
      </c>
    </row>
    <row r="1696" spans="1:10" x14ac:dyDescent="0.45">
      <c r="A1696">
        <v>1948</v>
      </c>
      <c r="B1696">
        <v>27</v>
      </c>
      <c r="C1696">
        <v>2.0799999999999998E-3</v>
      </c>
      <c r="D1696">
        <v>2.0799999999999998E-3</v>
      </c>
      <c r="E1696">
        <v>0.5</v>
      </c>
      <c r="F1696">
        <v>92638</v>
      </c>
      <c r="G1696">
        <v>193</v>
      </c>
      <c r="H1696">
        <v>92541</v>
      </c>
      <c r="I1696">
        <v>3909288</v>
      </c>
      <c r="J1696">
        <v>42.2</v>
      </c>
    </row>
    <row r="1697" spans="1:10" x14ac:dyDescent="0.45">
      <c r="A1697">
        <v>1948</v>
      </c>
      <c r="B1697">
        <v>28</v>
      </c>
      <c r="C1697">
        <v>2.1299999999999999E-3</v>
      </c>
      <c r="D1697">
        <v>2.1199999999999999E-3</v>
      </c>
      <c r="E1697">
        <v>0.5</v>
      </c>
      <c r="F1697">
        <v>92445</v>
      </c>
      <c r="G1697">
        <v>196</v>
      </c>
      <c r="H1697">
        <v>92347</v>
      </c>
      <c r="I1697">
        <v>3816746</v>
      </c>
      <c r="J1697">
        <v>41.29</v>
      </c>
    </row>
    <row r="1698" spans="1:10" x14ac:dyDescent="0.45">
      <c r="A1698">
        <v>1948</v>
      </c>
      <c r="B1698">
        <v>29</v>
      </c>
      <c r="C1698">
        <v>2.2000000000000001E-3</v>
      </c>
      <c r="D1698">
        <v>2.2000000000000001E-3</v>
      </c>
      <c r="E1698">
        <v>0.5</v>
      </c>
      <c r="F1698">
        <v>92249</v>
      </c>
      <c r="G1698">
        <v>203</v>
      </c>
      <c r="H1698">
        <v>92147</v>
      </c>
      <c r="I1698">
        <v>3724400</v>
      </c>
      <c r="J1698">
        <v>40.369999999999997</v>
      </c>
    </row>
    <row r="1699" spans="1:10" x14ac:dyDescent="0.45">
      <c r="A1699">
        <v>1948</v>
      </c>
      <c r="B1699">
        <v>30</v>
      </c>
      <c r="C1699">
        <v>2.31E-3</v>
      </c>
      <c r="D1699">
        <v>2.31E-3</v>
      </c>
      <c r="E1699">
        <v>0.5</v>
      </c>
      <c r="F1699">
        <v>92046</v>
      </c>
      <c r="G1699">
        <v>213</v>
      </c>
      <c r="H1699">
        <v>91939</v>
      </c>
      <c r="I1699">
        <v>3632252</v>
      </c>
      <c r="J1699">
        <v>39.46</v>
      </c>
    </row>
    <row r="1700" spans="1:10" x14ac:dyDescent="0.45">
      <c r="A1700">
        <v>1948</v>
      </c>
      <c r="B1700">
        <v>31</v>
      </c>
      <c r="C1700">
        <v>2.4199999999999998E-3</v>
      </c>
      <c r="D1700">
        <v>2.4199999999999998E-3</v>
      </c>
      <c r="E1700">
        <v>0.5</v>
      </c>
      <c r="F1700">
        <v>91833</v>
      </c>
      <c r="G1700">
        <v>222</v>
      </c>
      <c r="H1700">
        <v>91722</v>
      </c>
      <c r="I1700">
        <v>3540313</v>
      </c>
      <c r="J1700">
        <v>38.549999999999997</v>
      </c>
    </row>
    <row r="1701" spans="1:10" x14ac:dyDescent="0.45">
      <c r="A1701">
        <v>1948</v>
      </c>
      <c r="B1701">
        <v>32</v>
      </c>
      <c r="C1701">
        <v>2.5400000000000002E-3</v>
      </c>
      <c r="D1701">
        <v>2.5400000000000002E-3</v>
      </c>
      <c r="E1701">
        <v>0.5</v>
      </c>
      <c r="F1701">
        <v>91611</v>
      </c>
      <c r="G1701">
        <v>232</v>
      </c>
      <c r="H1701">
        <v>91495</v>
      </c>
      <c r="I1701">
        <v>3448591</v>
      </c>
      <c r="J1701">
        <v>37.64</v>
      </c>
    </row>
    <row r="1702" spans="1:10" x14ac:dyDescent="0.45">
      <c r="A1702">
        <v>1948</v>
      </c>
      <c r="B1702">
        <v>33</v>
      </c>
      <c r="C1702">
        <v>2.6900000000000001E-3</v>
      </c>
      <c r="D1702">
        <v>2.6900000000000001E-3</v>
      </c>
      <c r="E1702">
        <v>0.5</v>
      </c>
      <c r="F1702">
        <v>91379</v>
      </c>
      <c r="G1702">
        <v>246</v>
      </c>
      <c r="H1702">
        <v>91256</v>
      </c>
      <c r="I1702">
        <v>3357096</v>
      </c>
      <c r="J1702">
        <v>36.74</v>
      </c>
    </row>
    <row r="1703" spans="1:10" x14ac:dyDescent="0.45">
      <c r="A1703">
        <v>1948</v>
      </c>
      <c r="B1703">
        <v>34</v>
      </c>
      <c r="C1703">
        <v>2.8900000000000002E-3</v>
      </c>
      <c r="D1703">
        <v>2.8900000000000002E-3</v>
      </c>
      <c r="E1703">
        <v>0.5</v>
      </c>
      <c r="F1703">
        <v>91133</v>
      </c>
      <c r="G1703">
        <v>263</v>
      </c>
      <c r="H1703">
        <v>91001</v>
      </c>
      <c r="I1703">
        <v>3265840</v>
      </c>
      <c r="J1703">
        <v>35.840000000000003</v>
      </c>
    </row>
    <row r="1704" spans="1:10" x14ac:dyDescent="0.45">
      <c r="A1704">
        <v>1948</v>
      </c>
      <c r="B1704">
        <v>35</v>
      </c>
      <c r="C1704">
        <v>3.1099999999999999E-3</v>
      </c>
      <c r="D1704">
        <v>3.1099999999999999E-3</v>
      </c>
      <c r="E1704">
        <v>0.5</v>
      </c>
      <c r="F1704">
        <v>90870</v>
      </c>
      <c r="G1704">
        <v>283</v>
      </c>
      <c r="H1704">
        <v>90729</v>
      </c>
      <c r="I1704">
        <v>3174839</v>
      </c>
      <c r="J1704">
        <v>34.94</v>
      </c>
    </row>
    <row r="1705" spans="1:10" x14ac:dyDescent="0.45">
      <c r="A1705">
        <v>1948</v>
      </c>
      <c r="B1705">
        <v>36</v>
      </c>
      <c r="C1705">
        <v>3.3700000000000002E-3</v>
      </c>
      <c r="D1705">
        <v>3.3700000000000002E-3</v>
      </c>
      <c r="E1705">
        <v>0.5</v>
      </c>
      <c r="F1705">
        <v>90587</v>
      </c>
      <c r="G1705">
        <v>305</v>
      </c>
      <c r="H1705">
        <v>90435</v>
      </c>
      <c r="I1705">
        <v>3084110</v>
      </c>
      <c r="J1705">
        <v>34.049999999999997</v>
      </c>
    </row>
    <row r="1706" spans="1:10" x14ac:dyDescent="0.45">
      <c r="A1706">
        <v>1948</v>
      </c>
      <c r="B1706">
        <v>37</v>
      </c>
      <c r="C1706">
        <v>3.6800000000000001E-3</v>
      </c>
      <c r="D1706">
        <v>3.6700000000000001E-3</v>
      </c>
      <c r="E1706">
        <v>0.5</v>
      </c>
      <c r="F1706">
        <v>90282</v>
      </c>
      <c r="G1706">
        <v>331</v>
      </c>
      <c r="H1706">
        <v>90116</v>
      </c>
      <c r="I1706">
        <v>2993676</v>
      </c>
      <c r="J1706">
        <v>33.159999999999997</v>
      </c>
    </row>
    <row r="1707" spans="1:10" x14ac:dyDescent="0.45">
      <c r="A1707">
        <v>1948</v>
      </c>
      <c r="B1707">
        <v>38</v>
      </c>
      <c r="C1707">
        <v>4.0099999999999997E-3</v>
      </c>
      <c r="D1707">
        <v>4.0000000000000001E-3</v>
      </c>
      <c r="E1707">
        <v>0.5</v>
      </c>
      <c r="F1707">
        <v>89951</v>
      </c>
      <c r="G1707">
        <v>360</v>
      </c>
      <c r="H1707">
        <v>89771</v>
      </c>
      <c r="I1707">
        <v>2903559</v>
      </c>
      <c r="J1707">
        <v>32.28</v>
      </c>
    </row>
    <row r="1708" spans="1:10" x14ac:dyDescent="0.45">
      <c r="A1708">
        <v>1948</v>
      </c>
      <c r="B1708">
        <v>39</v>
      </c>
      <c r="C1708">
        <v>4.3600000000000002E-3</v>
      </c>
      <c r="D1708">
        <v>4.3499999999999997E-3</v>
      </c>
      <c r="E1708">
        <v>0.5</v>
      </c>
      <c r="F1708">
        <v>89591</v>
      </c>
      <c r="G1708">
        <v>390</v>
      </c>
      <c r="H1708">
        <v>89396</v>
      </c>
      <c r="I1708">
        <v>2813788</v>
      </c>
      <c r="J1708">
        <v>31.41</v>
      </c>
    </row>
    <row r="1709" spans="1:10" x14ac:dyDescent="0.45">
      <c r="A1709">
        <v>1948</v>
      </c>
      <c r="B1709">
        <v>40</v>
      </c>
      <c r="C1709">
        <v>4.7499999999999999E-3</v>
      </c>
      <c r="D1709">
        <v>4.7400000000000003E-3</v>
      </c>
      <c r="E1709">
        <v>0.5</v>
      </c>
      <c r="F1709">
        <v>89201</v>
      </c>
      <c r="G1709">
        <v>423</v>
      </c>
      <c r="H1709">
        <v>88990</v>
      </c>
      <c r="I1709">
        <v>2724392</v>
      </c>
      <c r="J1709">
        <v>30.54</v>
      </c>
    </row>
    <row r="1710" spans="1:10" x14ac:dyDescent="0.45">
      <c r="A1710">
        <v>1948</v>
      </c>
      <c r="B1710">
        <v>41</v>
      </c>
      <c r="C1710">
        <v>5.1999999999999998E-3</v>
      </c>
      <c r="D1710">
        <v>5.1900000000000002E-3</v>
      </c>
      <c r="E1710">
        <v>0.5</v>
      </c>
      <c r="F1710">
        <v>88778</v>
      </c>
      <c r="G1710">
        <v>460</v>
      </c>
      <c r="H1710">
        <v>88548</v>
      </c>
      <c r="I1710">
        <v>2635403</v>
      </c>
      <c r="J1710">
        <v>29.69</v>
      </c>
    </row>
    <row r="1711" spans="1:10" x14ac:dyDescent="0.45">
      <c r="A1711">
        <v>1948</v>
      </c>
      <c r="B1711">
        <v>42</v>
      </c>
      <c r="C1711">
        <v>5.6800000000000002E-3</v>
      </c>
      <c r="D1711">
        <v>5.6600000000000001E-3</v>
      </c>
      <c r="E1711">
        <v>0.5</v>
      </c>
      <c r="F1711">
        <v>88318</v>
      </c>
      <c r="G1711">
        <v>500</v>
      </c>
      <c r="H1711">
        <v>88068</v>
      </c>
      <c r="I1711">
        <v>2546855</v>
      </c>
      <c r="J1711">
        <v>28.84</v>
      </c>
    </row>
    <row r="1712" spans="1:10" x14ac:dyDescent="0.45">
      <c r="A1712">
        <v>1948</v>
      </c>
      <c r="B1712">
        <v>43</v>
      </c>
      <c r="C1712">
        <v>6.1799999999999997E-3</v>
      </c>
      <c r="D1712">
        <v>6.1599999999999997E-3</v>
      </c>
      <c r="E1712">
        <v>0.5</v>
      </c>
      <c r="F1712">
        <v>87818</v>
      </c>
      <c r="G1712">
        <v>541</v>
      </c>
      <c r="H1712">
        <v>87547</v>
      </c>
      <c r="I1712">
        <v>2458787</v>
      </c>
      <c r="J1712">
        <v>28</v>
      </c>
    </row>
    <row r="1713" spans="1:10" x14ac:dyDescent="0.45">
      <c r="A1713">
        <v>1948</v>
      </c>
      <c r="B1713">
        <v>44</v>
      </c>
      <c r="C1713">
        <v>6.7000000000000002E-3</v>
      </c>
      <c r="D1713">
        <v>6.6800000000000002E-3</v>
      </c>
      <c r="E1713">
        <v>0.5</v>
      </c>
      <c r="F1713">
        <v>87277</v>
      </c>
      <c r="G1713">
        <v>583</v>
      </c>
      <c r="H1713">
        <v>86985</v>
      </c>
      <c r="I1713">
        <v>2371239</v>
      </c>
      <c r="J1713">
        <v>27.17</v>
      </c>
    </row>
    <row r="1714" spans="1:10" x14ac:dyDescent="0.45">
      <c r="A1714">
        <v>1948</v>
      </c>
      <c r="B1714">
        <v>45</v>
      </c>
      <c r="C1714">
        <v>7.2500000000000004E-3</v>
      </c>
      <c r="D1714">
        <v>7.2199999999999999E-3</v>
      </c>
      <c r="E1714">
        <v>0.5</v>
      </c>
      <c r="F1714">
        <v>86693</v>
      </c>
      <c r="G1714">
        <v>626</v>
      </c>
      <c r="H1714">
        <v>86381</v>
      </c>
      <c r="I1714">
        <v>2284254</v>
      </c>
      <c r="J1714">
        <v>26.35</v>
      </c>
    </row>
    <row r="1715" spans="1:10" x14ac:dyDescent="0.45">
      <c r="A1715">
        <v>1948</v>
      </c>
      <c r="B1715">
        <v>46</v>
      </c>
      <c r="C1715">
        <v>7.8899999999999994E-3</v>
      </c>
      <c r="D1715">
        <v>7.8600000000000007E-3</v>
      </c>
      <c r="E1715">
        <v>0.5</v>
      </c>
      <c r="F1715">
        <v>86068</v>
      </c>
      <c r="G1715">
        <v>677</v>
      </c>
      <c r="H1715">
        <v>85729</v>
      </c>
      <c r="I1715">
        <v>2197874</v>
      </c>
      <c r="J1715">
        <v>25.54</v>
      </c>
    </row>
    <row r="1716" spans="1:10" x14ac:dyDescent="0.45">
      <c r="A1716">
        <v>1948</v>
      </c>
      <c r="B1716">
        <v>47</v>
      </c>
      <c r="C1716">
        <v>8.6300000000000005E-3</v>
      </c>
      <c r="D1716">
        <v>8.6E-3</v>
      </c>
      <c r="E1716">
        <v>0.5</v>
      </c>
      <c r="F1716">
        <v>85391</v>
      </c>
      <c r="G1716">
        <v>734</v>
      </c>
      <c r="H1716">
        <v>85024</v>
      </c>
      <c r="I1716">
        <v>2112145</v>
      </c>
      <c r="J1716">
        <v>24.74</v>
      </c>
    </row>
    <row r="1717" spans="1:10" x14ac:dyDescent="0.45">
      <c r="A1717">
        <v>1948</v>
      </c>
      <c r="B1717">
        <v>48</v>
      </c>
      <c r="C1717">
        <v>9.4900000000000002E-3</v>
      </c>
      <c r="D1717">
        <v>9.4400000000000005E-3</v>
      </c>
      <c r="E1717">
        <v>0.5</v>
      </c>
      <c r="F1717">
        <v>84657</v>
      </c>
      <c r="G1717">
        <v>799</v>
      </c>
      <c r="H1717">
        <v>84257</v>
      </c>
      <c r="I1717">
        <v>2027121</v>
      </c>
      <c r="J1717">
        <v>23.95</v>
      </c>
    </row>
    <row r="1718" spans="1:10" x14ac:dyDescent="0.45">
      <c r="A1718">
        <v>1948</v>
      </c>
      <c r="B1718">
        <v>49</v>
      </c>
      <c r="C1718">
        <v>1.0489999999999999E-2</v>
      </c>
      <c r="D1718">
        <v>1.044E-2</v>
      </c>
      <c r="E1718">
        <v>0.5</v>
      </c>
      <c r="F1718">
        <v>83857</v>
      </c>
      <c r="G1718">
        <v>875</v>
      </c>
      <c r="H1718">
        <v>83420</v>
      </c>
      <c r="I1718">
        <v>1942864</v>
      </c>
      <c r="J1718">
        <v>23.17</v>
      </c>
    </row>
    <row r="1719" spans="1:10" x14ac:dyDescent="0.45">
      <c r="A1719">
        <v>1948</v>
      </c>
      <c r="B1719">
        <v>50</v>
      </c>
      <c r="C1719">
        <v>1.1639999999999999E-2</v>
      </c>
      <c r="D1719">
        <v>1.157E-2</v>
      </c>
      <c r="E1719">
        <v>0.5</v>
      </c>
      <c r="F1719">
        <v>82982</v>
      </c>
      <c r="G1719">
        <v>960</v>
      </c>
      <c r="H1719">
        <v>82502</v>
      </c>
      <c r="I1719">
        <v>1859444</v>
      </c>
      <c r="J1719">
        <v>22.41</v>
      </c>
    </row>
    <row r="1720" spans="1:10" x14ac:dyDescent="0.45">
      <c r="A1720">
        <v>1948</v>
      </c>
      <c r="B1720">
        <v>51</v>
      </c>
      <c r="C1720">
        <v>1.2789999999999999E-2</v>
      </c>
      <c r="D1720">
        <v>1.2710000000000001E-2</v>
      </c>
      <c r="E1720">
        <v>0.5</v>
      </c>
      <c r="F1720">
        <v>82022</v>
      </c>
      <c r="G1720">
        <v>1043</v>
      </c>
      <c r="H1720">
        <v>81501</v>
      </c>
      <c r="I1720">
        <v>1776942</v>
      </c>
      <c r="J1720">
        <v>21.66</v>
      </c>
    </row>
    <row r="1721" spans="1:10" x14ac:dyDescent="0.45">
      <c r="A1721">
        <v>1948</v>
      </c>
      <c r="B1721">
        <v>52</v>
      </c>
      <c r="C1721">
        <v>1.3979999999999999E-2</v>
      </c>
      <c r="D1721">
        <v>1.388E-2</v>
      </c>
      <c r="E1721">
        <v>0.5</v>
      </c>
      <c r="F1721">
        <v>80979</v>
      </c>
      <c r="G1721">
        <v>1124</v>
      </c>
      <c r="H1721">
        <v>80417</v>
      </c>
      <c r="I1721">
        <v>1695441</v>
      </c>
      <c r="J1721">
        <v>20.94</v>
      </c>
    </row>
    <row r="1722" spans="1:10" x14ac:dyDescent="0.45">
      <c r="A1722">
        <v>1948</v>
      </c>
      <c r="B1722">
        <v>53</v>
      </c>
      <c r="C1722">
        <v>1.521E-2</v>
      </c>
      <c r="D1722">
        <v>1.5089999999999999E-2</v>
      </c>
      <c r="E1722">
        <v>0.5</v>
      </c>
      <c r="F1722">
        <v>79855</v>
      </c>
      <c r="G1722">
        <v>1205</v>
      </c>
      <c r="H1722">
        <v>79252</v>
      </c>
      <c r="I1722">
        <v>1615024</v>
      </c>
      <c r="J1722">
        <v>20.22</v>
      </c>
    </row>
    <row r="1723" spans="1:10" x14ac:dyDescent="0.45">
      <c r="A1723">
        <v>1948</v>
      </c>
      <c r="B1723">
        <v>54</v>
      </c>
      <c r="C1723">
        <v>1.652E-2</v>
      </c>
      <c r="D1723">
        <v>1.6379999999999999E-2</v>
      </c>
      <c r="E1723">
        <v>0.5</v>
      </c>
      <c r="F1723">
        <v>78650</v>
      </c>
      <c r="G1723">
        <v>1288</v>
      </c>
      <c r="H1723">
        <v>78006</v>
      </c>
      <c r="I1723">
        <v>1535772</v>
      </c>
      <c r="J1723">
        <v>19.53</v>
      </c>
    </row>
    <row r="1724" spans="1:10" x14ac:dyDescent="0.45">
      <c r="A1724">
        <v>1948</v>
      </c>
      <c r="B1724">
        <v>55</v>
      </c>
      <c r="C1724">
        <v>1.7919999999999998E-2</v>
      </c>
      <c r="D1724">
        <v>1.7760000000000001E-2</v>
      </c>
      <c r="E1724">
        <v>0.5</v>
      </c>
      <c r="F1724">
        <v>77361</v>
      </c>
      <c r="G1724">
        <v>1374</v>
      </c>
      <c r="H1724">
        <v>76675</v>
      </c>
      <c r="I1724">
        <v>1457766</v>
      </c>
      <c r="J1724">
        <v>18.84</v>
      </c>
    </row>
    <row r="1725" spans="1:10" x14ac:dyDescent="0.45">
      <c r="A1725">
        <v>1948</v>
      </c>
      <c r="B1725">
        <v>56</v>
      </c>
      <c r="C1725">
        <v>1.925E-2</v>
      </c>
      <c r="D1725">
        <v>1.9060000000000001E-2</v>
      </c>
      <c r="E1725">
        <v>0.5</v>
      </c>
      <c r="F1725">
        <v>75988</v>
      </c>
      <c r="G1725">
        <v>1449</v>
      </c>
      <c r="H1725">
        <v>75263</v>
      </c>
      <c r="I1725">
        <v>1381092</v>
      </c>
      <c r="J1725">
        <v>18.18</v>
      </c>
    </row>
    <row r="1726" spans="1:10" x14ac:dyDescent="0.45">
      <c r="A1726">
        <v>1948</v>
      </c>
      <c r="B1726">
        <v>57</v>
      </c>
      <c r="C1726">
        <v>2.068E-2</v>
      </c>
      <c r="D1726">
        <v>2.0469999999999999E-2</v>
      </c>
      <c r="E1726">
        <v>0.5</v>
      </c>
      <c r="F1726">
        <v>74539</v>
      </c>
      <c r="G1726">
        <v>1526</v>
      </c>
      <c r="H1726">
        <v>73776</v>
      </c>
      <c r="I1726">
        <v>1305829</v>
      </c>
      <c r="J1726">
        <v>17.52</v>
      </c>
    </row>
    <row r="1727" spans="1:10" x14ac:dyDescent="0.45">
      <c r="A1727">
        <v>1948</v>
      </c>
      <c r="B1727">
        <v>58</v>
      </c>
      <c r="C1727">
        <v>2.222E-2</v>
      </c>
      <c r="D1727">
        <v>2.197E-2</v>
      </c>
      <c r="E1727">
        <v>0.5</v>
      </c>
      <c r="F1727">
        <v>73013</v>
      </c>
      <c r="G1727">
        <v>1604</v>
      </c>
      <c r="H1727">
        <v>72211</v>
      </c>
      <c r="I1727">
        <v>1232053</v>
      </c>
      <c r="J1727">
        <v>16.87</v>
      </c>
    </row>
    <row r="1728" spans="1:10" x14ac:dyDescent="0.45">
      <c r="A1728">
        <v>1948</v>
      </c>
      <c r="B1728">
        <v>59</v>
      </c>
      <c r="C1728">
        <v>2.3890000000000002E-2</v>
      </c>
      <c r="D1728">
        <v>2.3609999999999999E-2</v>
      </c>
      <c r="E1728">
        <v>0.5</v>
      </c>
      <c r="F1728">
        <v>71409</v>
      </c>
      <c r="G1728">
        <v>1686</v>
      </c>
      <c r="H1728">
        <v>70566</v>
      </c>
      <c r="I1728">
        <v>1159842</v>
      </c>
      <c r="J1728">
        <v>16.239999999999998</v>
      </c>
    </row>
    <row r="1729" spans="1:10" x14ac:dyDescent="0.45">
      <c r="A1729">
        <v>1948</v>
      </c>
      <c r="B1729">
        <v>60</v>
      </c>
      <c r="C1729">
        <v>2.5700000000000001E-2</v>
      </c>
      <c r="D1729">
        <v>2.538E-2</v>
      </c>
      <c r="E1729">
        <v>0.5</v>
      </c>
      <c r="F1729">
        <v>69723</v>
      </c>
      <c r="G1729">
        <v>1769</v>
      </c>
      <c r="H1729">
        <v>68838</v>
      </c>
      <c r="I1729">
        <v>1089276</v>
      </c>
      <c r="J1729">
        <v>15.62</v>
      </c>
    </row>
    <row r="1730" spans="1:10" x14ac:dyDescent="0.45">
      <c r="A1730">
        <v>1948</v>
      </c>
      <c r="B1730">
        <v>61</v>
      </c>
      <c r="C1730">
        <v>2.7539999999999999E-2</v>
      </c>
      <c r="D1730">
        <v>2.717E-2</v>
      </c>
      <c r="E1730">
        <v>0.5</v>
      </c>
      <c r="F1730">
        <v>67953</v>
      </c>
      <c r="G1730">
        <v>1846</v>
      </c>
      <c r="H1730">
        <v>67030</v>
      </c>
      <c r="I1730">
        <v>1020437</v>
      </c>
      <c r="J1730">
        <v>15.02</v>
      </c>
    </row>
    <row r="1731" spans="1:10" x14ac:dyDescent="0.45">
      <c r="A1731">
        <v>1948</v>
      </c>
      <c r="B1731">
        <v>62</v>
      </c>
      <c r="C1731">
        <v>2.947E-2</v>
      </c>
      <c r="D1731">
        <v>2.904E-2</v>
      </c>
      <c r="E1731">
        <v>0.5</v>
      </c>
      <c r="F1731">
        <v>66107</v>
      </c>
      <c r="G1731">
        <v>1920</v>
      </c>
      <c r="H1731">
        <v>65147</v>
      </c>
      <c r="I1731">
        <v>953407</v>
      </c>
      <c r="J1731">
        <v>14.42</v>
      </c>
    </row>
    <row r="1732" spans="1:10" x14ac:dyDescent="0.45">
      <c r="A1732">
        <v>1948</v>
      </c>
      <c r="B1732">
        <v>63</v>
      </c>
      <c r="C1732">
        <v>3.1460000000000002E-2</v>
      </c>
      <c r="D1732">
        <v>3.0970000000000001E-2</v>
      </c>
      <c r="E1732">
        <v>0.5</v>
      </c>
      <c r="F1732">
        <v>64187</v>
      </c>
      <c r="G1732">
        <v>1988</v>
      </c>
      <c r="H1732">
        <v>63193</v>
      </c>
      <c r="I1732">
        <v>888260</v>
      </c>
      <c r="J1732">
        <v>13.84</v>
      </c>
    </row>
    <row r="1733" spans="1:10" x14ac:dyDescent="0.45">
      <c r="A1733">
        <v>1948</v>
      </c>
      <c r="B1733">
        <v>64</v>
      </c>
      <c r="C1733">
        <v>3.3450000000000001E-2</v>
      </c>
      <c r="D1733">
        <v>3.2899999999999999E-2</v>
      </c>
      <c r="E1733">
        <v>0.5</v>
      </c>
      <c r="F1733">
        <v>62199</v>
      </c>
      <c r="G1733">
        <v>2046</v>
      </c>
      <c r="H1733">
        <v>61176</v>
      </c>
      <c r="I1733">
        <v>825066</v>
      </c>
      <c r="J1733">
        <v>13.26</v>
      </c>
    </row>
    <row r="1734" spans="1:10" x14ac:dyDescent="0.45">
      <c r="A1734">
        <v>1948</v>
      </c>
      <c r="B1734">
        <v>65</v>
      </c>
      <c r="C1734">
        <v>3.5499999999999997E-2</v>
      </c>
      <c r="D1734">
        <v>3.4880000000000001E-2</v>
      </c>
      <c r="E1734">
        <v>0.5</v>
      </c>
      <c r="F1734">
        <v>60153</v>
      </c>
      <c r="G1734">
        <v>2098</v>
      </c>
      <c r="H1734">
        <v>59104</v>
      </c>
      <c r="I1734">
        <v>763890</v>
      </c>
      <c r="J1734">
        <v>12.7</v>
      </c>
    </row>
    <row r="1735" spans="1:10" x14ac:dyDescent="0.45">
      <c r="A1735">
        <v>1948</v>
      </c>
      <c r="B1735">
        <v>66</v>
      </c>
      <c r="C1735">
        <v>3.8150000000000003E-2</v>
      </c>
      <c r="D1735">
        <v>3.7440000000000001E-2</v>
      </c>
      <c r="E1735">
        <v>0.5</v>
      </c>
      <c r="F1735">
        <v>58055</v>
      </c>
      <c r="G1735">
        <v>2173</v>
      </c>
      <c r="H1735">
        <v>56968</v>
      </c>
      <c r="I1735">
        <v>704786</v>
      </c>
      <c r="J1735">
        <v>12.14</v>
      </c>
    </row>
    <row r="1736" spans="1:10" x14ac:dyDescent="0.45">
      <c r="A1736">
        <v>1948</v>
      </c>
      <c r="B1736">
        <v>67</v>
      </c>
      <c r="C1736">
        <v>4.1079999999999998E-2</v>
      </c>
      <c r="D1736">
        <v>4.0250000000000001E-2</v>
      </c>
      <c r="E1736">
        <v>0.5</v>
      </c>
      <c r="F1736">
        <v>55882</v>
      </c>
      <c r="G1736">
        <v>2249</v>
      </c>
      <c r="H1736">
        <v>54757</v>
      </c>
      <c r="I1736">
        <v>647817</v>
      </c>
      <c r="J1736">
        <v>11.59</v>
      </c>
    </row>
    <row r="1737" spans="1:10" x14ac:dyDescent="0.45">
      <c r="A1737">
        <v>1948</v>
      </c>
      <c r="B1737">
        <v>68</v>
      </c>
      <c r="C1737">
        <v>4.4260000000000001E-2</v>
      </c>
      <c r="D1737">
        <v>4.3299999999999998E-2</v>
      </c>
      <c r="E1737">
        <v>0.5</v>
      </c>
      <c r="F1737">
        <v>53633</v>
      </c>
      <c r="G1737">
        <v>2322</v>
      </c>
      <c r="H1737">
        <v>52471</v>
      </c>
      <c r="I1737">
        <v>593060</v>
      </c>
      <c r="J1737">
        <v>11.06</v>
      </c>
    </row>
    <row r="1738" spans="1:10" x14ac:dyDescent="0.45">
      <c r="A1738">
        <v>1948</v>
      </c>
      <c r="B1738">
        <v>69</v>
      </c>
      <c r="C1738">
        <v>4.7730000000000002E-2</v>
      </c>
      <c r="D1738">
        <v>4.6620000000000002E-2</v>
      </c>
      <c r="E1738">
        <v>0.5</v>
      </c>
      <c r="F1738">
        <v>51310</v>
      </c>
      <c r="G1738">
        <v>2392</v>
      </c>
      <c r="H1738">
        <v>50114</v>
      </c>
      <c r="I1738">
        <v>540589</v>
      </c>
      <c r="J1738">
        <v>10.54</v>
      </c>
    </row>
    <row r="1739" spans="1:10" x14ac:dyDescent="0.45">
      <c r="A1739">
        <v>1948</v>
      </c>
      <c r="B1739">
        <v>70</v>
      </c>
      <c r="C1739">
        <v>5.1639999999999998E-2</v>
      </c>
      <c r="D1739">
        <v>5.0340000000000003E-2</v>
      </c>
      <c r="E1739">
        <v>0.5</v>
      </c>
      <c r="F1739">
        <v>48918</v>
      </c>
      <c r="G1739">
        <v>2463</v>
      </c>
      <c r="H1739">
        <v>47687</v>
      </c>
      <c r="I1739">
        <v>490475</v>
      </c>
      <c r="J1739">
        <v>10.029999999999999</v>
      </c>
    </row>
    <row r="1740" spans="1:10" x14ac:dyDescent="0.45">
      <c r="A1740">
        <v>1948</v>
      </c>
      <c r="B1740">
        <v>71</v>
      </c>
      <c r="C1740">
        <v>5.6090000000000001E-2</v>
      </c>
      <c r="D1740">
        <v>5.4559999999999997E-2</v>
      </c>
      <c r="E1740">
        <v>0.5</v>
      </c>
      <c r="F1740">
        <v>46456</v>
      </c>
      <c r="G1740">
        <v>2535</v>
      </c>
      <c r="H1740">
        <v>45188</v>
      </c>
      <c r="I1740">
        <v>442788</v>
      </c>
      <c r="J1740">
        <v>9.5299999999999994</v>
      </c>
    </row>
    <row r="1741" spans="1:10" x14ac:dyDescent="0.45">
      <c r="A1741">
        <v>1948</v>
      </c>
      <c r="B1741">
        <v>72</v>
      </c>
      <c r="C1741">
        <v>6.071E-2</v>
      </c>
      <c r="D1741">
        <v>5.892E-2</v>
      </c>
      <c r="E1741">
        <v>0.5</v>
      </c>
      <c r="F1741">
        <v>43921</v>
      </c>
      <c r="G1741">
        <v>2588</v>
      </c>
      <c r="H1741">
        <v>42627</v>
      </c>
      <c r="I1741">
        <v>397600</v>
      </c>
      <c r="J1741">
        <v>9.0500000000000007</v>
      </c>
    </row>
    <row r="1742" spans="1:10" x14ac:dyDescent="0.45">
      <c r="A1742">
        <v>1948</v>
      </c>
      <c r="B1742">
        <v>73</v>
      </c>
      <c r="C1742">
        <v>6.5979999999999997E-2</v>
      </c>
      <c r="D1742">
        <v>6.3880000000000006E-2</v>
      </c>
      <c r="E1742">
        <v>0.5</v>
      </c>
      <c r="F1742">
        <v>41333</v>
      </c>
      <c r="G1742">
        <v>2640</v>
      </c>
      <c r="H1742">
        <v>40013</v>
      </c>
      <c r="I1742">
        <v>354972</v>
      </c>
      <c r="J1742">
        <v>8.59</v>
      </c>
    </row>
    <row r="1743" spans="1:10" x14ac:dyDescent="0.45">
      <c r="A1743">
        <v>1948</v>
      </c>
      <c r="B1743">
        <v>74</v>
      </c>
      <c r="C1743">
        <v>7.2599999999999998E-2</v>
      </c>
      <c r="D1743">
        <v>7.0059999999999997E-2</v>
      </c>
      <c r="E1743">
        <v>0.5</v>
      </c>
      <c r="F1743">
        <v>38693</v>
      </c>
      <c r="G1743">
        <v>2711</v>
      </c>
      <c r="H1743">
        <v>37338</v>
      </c>
      <c r="I1743">
        <v>314959</v>
      </c>
      <c r="J1743">
        <v>8.14</v>
      </c>
    </row>
    <row r="1744" spans="1:10" x14ac:dyDescent="0.45">
      <c r="A1744">
        <v>1948</v>
      </c>
      <c r="B1744">
        <v>75</v>
      </c>
      <c r="C1744">
        <v>8.0500000000000002E-2</v>
      </c>
      <c r="D1744">
        <v>7.739E-2</v>
      </c>
      <c r="E1744">
        <v>0.5</v>
      </c>
      <c r="F1744">
        <v>35982</v>
      </c>
      <c r="G1744">
        <v>2785</v>
      </c>
      <c r="H1744">
        <v>34590</v>
      </c>
      <c r="I1744">
        <v>277622</v>
      </c>
      <c r="J1744">
        <v>7.72</v>
      </c>
    </row>
    <row r="1745" spans="1:10" x14ac:dyDescent="0.45">
      <c r="A1745">
        <v>1948</v>
      </c>
      <c r="B1745">
        <v>76</v>
      </c>
      <c r="C1745">
        <v>8.7400000000000005E-2</v>
      </c>
      <c r="D1745">
        <v>8.3739999999999995E-2</v>
      </c>
      <c r="E1745">
        <v>0.5</v>
      </c>
      <c r="F1745">
        <v>33198</v>
      </c>
      <c r="G1745">
        <v>2780</v>
      </c>
      <c r="H1745">
        <v>31808</v>
      </c>
      <c r="I1745">
        <v>243032</v>
      </c>
      <c r="J1745">
        <v>7.32</v>
      </c>
    </row>
    <row r="1746" spans="1:10" x14ac:dyDescent="0.45">
      <c r="A1746">
        <v>1948</v>
      </c>
      <c r="B1746">
        <v>77</v>
      </c>
      <c r="C1746">
        <v>9.4420000000000004E-2</v>
      </c>
      <c r="D1746">
        <v>9.0160000000000004E-2</v>
      </c>
      <c r="E1746">
        <v>0.5</v>
      </c>
      <c r="F1746">
        <v>30418</v>
      </c>
      <c r="G1746">
        <v>2743</v>
      </c>
      <c r="H1746">
        <v>29047</v>
      </c>
      <c r="I1746">
        <v>211224</v>
      </c>
      <c r="J1746">
        <v>6.94</v>
      </c>
    </row>
    <row r="1747" spans="1:10" x14ac:dyDescent="0.45">
      <c r="A1747">
        <v>1948</v>
      </c>
      <c r="B1747">
        <v>78</v>
      </c>
      <c r="C1747">
        <v>0.10120999999999999</v>
      </c>
      <c r="D1747">
        <v>9.6329999999999999E-2</v>
      </c>
      <c r="E1747">
        <v>0.5</v>
      </c>
      <c r="F1747">
        <v>27675</v>
      </c>
      <c r="G1747">
        <v>2666</v>
      </c>
      <c r="H1747">
        <v>26342</v>
      </c>
      <c r="I1747">
        <v>182178</v>
      </c>
      <c r="J1747">
        <v>6.58</v>
      </c>
    </row>
    <row r="1748" spans="1:10" x14ac:dyDescent="0.45">
      <c r="A1748">
        <v>1948</v>
      </c>
      <c r="B1748">
        <v>79</v>
      </c>
      <c r="C1748">
        <v>0.10717</v>
      </c>
      <c r="D1748">
        <v>0.10172</v>
      </c>
      <c r="E1748">
        <v>0.5</v>
      </c>
      <c r="F1748">
        <v>25009</v>
      </c>
      <c r="G1748">
        <v>2544</v>
      </c>
      <c r="H1748">
        <v>23737</v>
      </c>
      <c r="I1748">
        <v>155835</v>
      </c>
      <c r="J1748">
        <v>6.23</v>
      </c>
    </row>
    <row r="1749" spans="1:10" x14ac:dyDescent="0.45">
      <c r="A1749">
        <v>1948</v>
      </c>
      <c r="B1749">
        <v>80</v>
      </c>
      <c r="C1749">
        <v>0.11511</v>
      </c>
      <c r="D1749">
        <v>0.10884000000000001</v>
      </c>
      <c r="E1749">
        <v>0.5</v>
      </c>
      <c r="F1749">
        <v>22465</v>
      </c>
      <c r="G1749">
        <v>2445</v>
      </c>
      <c r="H1749">
        <v>21243</v>
      </c>
      <c r="I1749">
        <v>132098</v>
      </c>
      <c r="J1749">
        <v>5.88</v>
      </c>
    </row>
    <row r="1750" spans="1:10" x14ac:dyDescent="0.45">
      <c r="A1750">
        <v>1948</v>
      </c>
      <c r="B1750">
        <v>81</v>
      </c>
      <c r="C1750">
        <v>0.12352</v>
      </c>
      <c r="D1750">
        <v>0.11633</v>
      </c>
      <c r="E1750">
        <v>0.5</v>
      </c>
      <c r="F1750">
        <v>20020</v>
      </c>
      <c r="G1750">
        <v>2329</v>
      </c>
      <c r="H1750">
        <v>18856</v>
      </c>
      <c r="I1750">
        <v>110855</v>
      </c>
      <c r="J1750">
        <v>5.54</v>
      </c>
    </row>
    <row r="1751" spans="1:10" x14ac:dyDescent="0.45">
      <c r="A1751">
        <v>1948</v>
      </c>
      <c r="B1751">
        <v>82</v>
      </c>
      <c r="C1751">
        <v>0.13475999999999999</v>
      </c>
      <c r="D1751">
        <v>0.12626000000000001</v>
      </c>
      <c r="E1751">
        <v>0.5</v>
      </c>
      <c r="F1751">
        <v>17691</v>
      </c>
      <c r="G1751">
        <v>2234</v>
      </c>
      <c r="H1751">
        <v>16574</v>
      </c>
      <c r="I1751">
        <v>92000</v>
      </c>
      <c r="J1751">
        <v>5.2</v>
      </c>
    </row>
    <row r="1752" spans="1:10" x14ac:dyDescent="0.45">
      <c r="A1752">
        <v>1948</v>
      </c>
      <c r="B1752">
        <v>83</v>
      </c>
      <c r="C1752">
        <v>0.15026</v>
      </c>
      <c r="D1752">
        <v>0.13976</v>
      </c>
      <c r="E1752">
        <v>0.5</v>
      </c>
      <c r="F1752">
        <v>15457</v>
      </c>
      <c r="G1752">
        <v>2160</v>
      </c>
      <c r="H1752">
        <v>14377</v>
      </c>
      <c r="I1752">
        <v>75425</v>
      </c>
      <c r="J1752">
        <v>4.88</v>
      </c>
    </row>
    <row r="1753" spans="1:10" x14ac:dyDescent="0.45">
      <c r="A1753">
        <v>1948</v>
      </c>
      <c r="B1753">
        <v>84</v>
      </c>
      <c r="C1753">
        <v>0.16736000000000001</v>
      </c>
      <c r="D1753">
        <v>0.15443999999999999</v>
      </c>
      <c r="E1753">
        <v>0.5</v>
      </c>
      <c r="F1753">
        <v>13297</v>
      </c>
      <c r="G1753">
        <v>2054</v>
      </c>
      <c r="H1753">
        <v>12270</v>
      </c>
      <c r="I1753">
        <v>61048</v>
      </c>
      <c r="J1753">
        <v>4.59</v>
      </c>
    </row>
    <row r="1754" spans="1:10" x14ac:dyDescent="0.45">
      <c r="A1754">
        <v>1948</v>
      </c>
      <c r="B1754">
        <v>85</v>
      </c>
      <c r="C1754">
        <v>0.18231</v>
      </c>
      <c r="D1754">
        <v>0.16708000000000001</v>
      </c>
      <c r="E1754">
        <v>0.5</v>
      </c>
      <c r="F1754">
        <v>11244</v>
      </c>
      <c r="G1754">
        <v>1879</v>
      </c>
      <c r="H1754">
        <v>10304</v>
      </c>
      <c r="I1754">
        <v>48778</v>
      </c>
      <c r="J1754">
        <v>4.34</v>
      </c>
    </row>
    <row r="1755" spans="1:10" x14ac:dyDescent="0.45">
      <c r="A1755">
        <v>1948</v>
      </c>
      <c r="B1755">
        <v>86</v>
      </c>
      <c r="C1755">
        <v>0.19502</v>
      </c>
      <c r="D1755">
        <v>0.1777</v>
      </c>
      <c r="E1755">
        <v>0.5</v>
      </c>
      <c r="F1755">
        <v>9365</v>
      </c>
      <c r="G1755">
        <v>1664</v>
      </c>
      <c r="H1755">
        <v>8533</v>
      </c>
      <c r="I1755">
        <v>38473</v>
      </c>
      <c r="J1755">
        <v>4.1100000000000003</v>
      </c>
    </row>
    <row r="1756" spans="1:10" x14ac:dyDescent="0.45">
      <c r="A1756">
        <v>1948</v>
      </c>
      <c r="B1756">
        <v>87</v>
      </c>
      <c r="C1756">
        <v>0.20851</v>
      </c>
      <c r="D1756">
        <v>0.18881999999999999</v>
      </c>
      <c r="E1756">
        <v>0.5</v>
      </c>
      <c r="F1756">
        <v>7701</v>
      </c>
      <c r="G1756">
        <v>1454</v>
      </c>
      <c r="H1756">
        <v>6974</v>
      </c>
      <c r="I1756">
        <v>29940</v>
      </c>
      <c r="J1756">
        <v>3.89</v>
      </c>
    </row>
    <row r="1757" spans="1:10" x14ac:dyDescent="0.45">
      <c r="A1757">
        <v>1948</v>
      </c>
      <c r="B1757">
        <v>88</v>
      </c>
      <c r="C1757">
        <v>0.2273</v>
      </c>
      <c r="D1757">
        <v>0.2041</v>
      </c>
      <c r="E1757">
        <v>0.5</v>
      </c>
      <c r="F1757">
        <v>6247</v>
      </c>
      <c r="G1757">
        <v>1275</v>
      </c>
      <c r="H1757">
        <v>5609</v>
      </c>
      <c r="I1757">
        <v>22967</v>
      </c>
      <c r="J1757">
        <v>3.68</v>
      </c>
    </row>
    <row r="1758" spans="1:10" x14ac:dyDescent="0.45">
      <c r="A1758">
        <v>1948</v>
      </c>
      <c r="B1758">
        <v>89</v>
      </c>
      <c r="C1758">
        <v>0.25064999999999998</v>
      </c>
      <c r="D1758">
        <v>0.22273999999999999</v>
      </c>
      <c r="E1758">
        <v>0.5</v>
      </c>
      <c r="F1758">
        <v>4972</v>
      </c>
      <c r="G1758">
        <v>1107</v>
      </c>
      <c r="H1758">
        <v>4418</v>
      </c>
      <c r="I1758">
        <v>17357</v>
      </c>
      <c r="J1758">
        <v>3.49</v>
      </c>
    </row>
    <row r="1759" spans="1:10" x14ac:dyDescent="0.45">
      <c r="A1759">
        <v>1948</v>
      </c>
      <c r="B1759">
        <v>90</v>
      </c>
      <c r="C1759">
        <v>0.26779999999999998</v>
      </c>
      <c r="D1759">
        <v>0.23618</v>
      </c>
      <c r="E1759">
        <v>0.5</v>
      </c>
      <c r="F1759">
        <v>3864</v>
      </c>
      <c r="G1759">
        <v>913</v>
      </c>
      <c r="H1759">
        <v>3408</v>
      </c>
      <c r="I1759">
        <v>12939</v>
      </c>
      <c r="J1759">
        <v>3.35</v>
      </c>
    </row>
    <row r="1760" spans="1:10" x14ac:dyDescent="0.45">
      <c r="A1760">
        <v>1948</v>
      </c>
      <c r="B1760">
        <v>91</v>
      </c>
      <c r="C1760">
        <v>0.27718999999999999</v>
      </c>
      <c r="D1760">
        <v>0.24345</v>
      </c>
      <c r="E1760">
        <v>0.5</v>
      </c>
      <c r="F1760">
        <v>2952</v>
      </c>
      <c r="G1760">
        <v>719</v>
      </c>
      <c r="H1760">
        <v>2592</v>
      </c>
      <c r="I1760">
        <v>9531</v>
      </c>
      <c r="J1760">
        <v>3.23</v>
      </c>
    </row>
    <row r="1761" spans="1:10" x14ac:dyDescent="0.45">
      <c r="A1761">
        <v>1948</v>
      </c>
      <c r="B1761">
        <v>92</v>
      </c>
      <c r="C1761">
        <v>0.28172999999999998</v>
      </c>
      <c r="D1761">
        <v>0.24695</v>
      </c>
      <c r="E1761">
        <v>0.5</v>
      </c>
      <c r="F1761">
        <v>2233</v>
      </c>
      <c r="G1761">
        <v>551</v>
      </c>
      <c r="H1761">
        <v>1957</v>
      </c>
      <c r="I1761">
        <v>6939</v>
      </c>
      <c r="J1761">
        <v>3.11</v>
      </c>
    </row>
    <row r="1762" spans="1:10" x14ac:dyDescent="0.45">
      <c r="A1762">
        <v>1948</v>
      </c>
      <c r="B1762">
        <v>93</v>
      </c>
      <c r="C1762">
        <v>0.28498000000000001</v>
      </c>
      <c r="D1762">
        <v>0.24944</v>
      </c>
      <c r="E1762">
        <v>0.5</v>
      </c>
      <c r="F1762">
        <v>1682</v>
      </c>
      <c r="G1762">
        <v>419</v>
      </c>
      <c r="H1762">
        <v>1472</v>
      </c>
      <c r="I1762">
        <v>4981</v>
      </c>
      <c r="J1762">
        <v>2.96</v>
      </c>
    </row>
    <row r="1763" spans="1:10" x14ac:dyDescent="0.45">
      <c r="A1763">
        <v>1948</v>
      </c>
      <c r="B1763">
        <v>94</v>
      </c>
      <c r="C1763">
        <v>0.29432000000000003</v>
      </c>
      <c r="D1763">
        <v>0.25657000000000002</v>
      </c>
      <c r="E1763">
        <v>0.5</v>
      </c>
      <c r="F1763">
        <v>1262</v>
      </c>
      <c r="G1763">
        <v>324</v>
      </c>
      <c r="H1763">
        <v>1100</v>
      </c>
      <c r="I1763">
        <v>3509</v>
      </c>
      <c r="J1763">
        <v>2.78</v>
      </c>
    </row>
    <row r="1764" spans="1:10" x14ac:dyDescent="0.45">
      <c r="A1764">
        <v>1948</v>
      </c>
      <c r="B1764">
        <v>95</v>
      </c>
      <c r="C1764">
        <v>0.34947</v>
      </c>
      <c r="D1764">
        <v>0.29748000000000002</v>
      </c>
      <c r="E1764">
        <v>0.5</v>
      </c>
      <c r="F1764">
        <v>938</v>
      </c>
      <c r="G1764">
        <v>279</v>
      </c>
      <c r="H1764">
        <v>799</v>
      </c>
      <c r="I1764">
        <v>2409</v>
      </c>
      <c r="J1764">
        <v>2.57</v>
      </c>
    </row>
    <row r="1765" spans="1:10" x14ac:dyDescent="0.45">
      <c r="A1765">
        <v>1948</v>
      </c>
      <c r="B1765">
        <v>96</v>
      </c>
      <c r="C1765">
        <v>0.37086000000000002</v>
      </c>
      <c r="D1765">
        <v>0.31285000000000002</v>
      </c>
      <c r="E1765">
        <v>0.5</v>
      </c>
      <c r="F1765">
        <v>659</v>
      </c>
      <c r="G1765">
        <v>206</v>
      </c>
      <c r="H1765">
        <v>556</v>
      </c>
      <c r="I1765">
        <v>1610</v>
      </c>
      <c r="J1765">
        <v>2.44</v>
      </c>
    </row>
    <row r="1766" spans="1:10" x14ac:dyDescent="0.45">
      <c r="A1766">
        <v>1948</v>
      </c>
      <c r="B1766">
        <v>97</v>
      </c>
      <c r="C1766">
        <v>0.39278000000000002</v>
      </c>
      <c r="D1766">
        <v>0.32829999999999998</v>
      </c>
      <c r="E1766">
        <v>0.5</v>
      </c>
      <c r="F1766">
        <v>453</v>
      </c>
      <c r="G1766">
        <v>149</v>
      </c>
      <c r="H1766">
        <v>379</v>
      </c>
      <c r="I1766">
        <v>1054</v>
      </c>
      <c r="J1766">
        <v>2.33</v>
      </c>
    </row>
    <row r="1767" spans="1:10" x14ac:dyDescent="0.45">
      <c r="A1767">
        <v>1948</v>
      </c>
      <c r="B1767">
        <v>98</v>
      </c>
      <c r="C1767">
        <v>0.41513</v>
      </c>
      <c r="D1767">
        <v>0.34377000000000002</v>
      </c>
      <c r="E1767">
        <v>0.5</v>
      </c>
      <c r="F1767">
        <v>304</v>
      </c>
      <c r="G1767">
        <v>105</v>
      </c>
      <c r="H1767">
        <v>252</v>
      </c>
      <c r="I1767">
        <v>675</v>
      </c>
      <c r="J1767">
        <v>2.2200000000000002</v>
      </c>
    </row>
    <row r="1768" spans="1:10" x14ac:dyDescent="0.45">
      <c r="A1768">
        <v>1948</v>
      </c>
      <c r="B1768">
        <v>99</v>
      </c>
      <c r="C1768">
        <v>0.43784000000000001</v>
      </c>
      <c r="D1768">
        <v>0.35920000000000002</v>
      </c>
      <c r="E1768">
        <v>0.5</v>
      </c>
      <c r="F1768">
        <v>200</v>
      </c>
      <c r="G1768">
        <v>72</v>
      </c>
      <c r="H1768">
        <v>164</v>
      </c>
      <c r="I1768">
        <v>423</v>
      </c>
      <c r="J1768">
        <v>2.12</v>
      </c>
    </row>
    <row r="1769" spans="1:10" x14ac:dyDescent="0.45">
      <c r="A1769">
        <v>1948</v>
      </c>
      <c r="B1769">
        <v>100</v>
      </c>
      <c r="C1769">
        <v>0.46081</v>
      </c>
      <c r="D1769">
        <v>0.37452000000000002</v>
      </c>
      <c r="E1769">
        <v>0.5</v>
      </c>
      <c r="F1769">
        <v>128</v>
      </c>
      <c r="G1769">
        <v>48</v>
      </c>
      <c r="H1769">
        <v>104</v>
      </c>
      <c r="I1769">
        <v>260</v>
      </c>
      <c r="J1769">
        <v>2.0299999999999998</v>
      </c>
    </row>
    <row r="1770" spans="1:10" x14ac:dyDescent="0.45">
      <c r="A1770">
        <v>1948</v>
      </c>
      <c r="B1770">
        <v>101</v>
      </c>
      <c r="C1770">
        <v>0.48396</v>
      </c>
      <c r="D1770">
        <v>0.38967000000000002</v>
      </c>
      <c r="E1770">
        <v>0.5</v>
      </c>
      <c r="F1770">
        <v>80</v>
      </c>
      <c r="G1770">
        <v>31</v>
      </c>
      <c r="H1770">
        <v>64</v>
      </c>
      <c r="I1770">
        <v>156</v>
      </c>
      <c r="J1770">
        <v>1.94</v>
      </c>
    </row>
    <row r="1771" spans="1:10" x14ac:dyDescent="0.45">
      <c r="A1771">
        <v>1948</v>
      </c>
      <c r="B1771">
        <v>102</v>
      </c>
      <c r="C1771">
        <v>0.50717000000000001</v>
      </c>
      <c r="D1771">
        <v>0.40456999999999999</v>
      </c>
      <c r="E1771">
        <v>0.5</v>
      </c>
      <c r="F1771">
        <v>49</v>
      </c>
      <c r="G1771">
        <v>20</v>
      </c>
      <c r="H1771">
        <v>39</v>
      </c>
      <c r="I1771">
        <v>91</v>
      </c>
      <c r="J1771">
        <v>1.87</v>
      </c>
    </row>
    <row r="1772" spans="1:10" x14ac:dyDescent="0.45">
      <c r="A1772">
        <v>1948</v>
      </c>
      <c r="B1772">
        <v>103</v>
      </c>
      <c r="C1772">
        <v>0.53034999999999999</v>
      </c>
      <c r="D1772">
        <v>0.41919000000000001</v>
      </c>
      <c r="E1772">
        <v>0.5</v>
      </c>
      <c r="F1772">
        <v>29</v>
      </c>
      <c r="G1772">
        <v>12</v>
      </c>
      <c r="H1772">
        <v>23</v>
      </c>
      <c r="I1772">
        <v>52</v>
      </c>
      <c r="J1772">
        <v>1.79</v>
      </c>
    </row>
    <row r="1773" spans="1:10" x14ac:dyDescent="0.45">
      <c r="A1773">
        <v>1948</v>
      </c>
      <c r="B1773">
        <v>104</v>
      </c>
      <c r="C1773">
        <v>0.55339000000000005</v>
      </c>
      <c r="D1773">
        <v>0.43346000000000001</v>
      </c>
      <c r="E1773">
        <v>0.5</v>
      </c>
      <c r="F1773">
        <v>17</v>
      </c>
      <c r="G1773">
        <v>7</v>
      </c>
      <c r="H1773">
        <v>13</v>
      </c>
      <c r="I1773">
        <v>29</v>
      </c>
      <c r="J1773">
        <v>1.73</v>
      </c>
    </row>
    <row r="1774" spans="1:10" x14ac:dyDescent="0.45">
      <c r="A1774">
        <v>1948</v>
      </c>
      <c r="B1774">
        <v>105</v>
      </c>
      <c r="C1774">
        <v>0.57621999999999995</v>
      </c>
      <c r="D1774">
        <v>0.44734000000000002</v>
      </c>
      <c r="E1774">
        <v>0.5</v>
      </c>
      <c r="F1774">
        <v>10</v>
      </c>
      <c r="G1774">
        <v>4</v>
      </c>
      <c r="H1774">
        <v>7</v>
      </c>
      <c r="I1774">
        <v>16</v>
      </c>
      <c r="J1774">
        <v>1.67</v>
      </c>
    </row>
    <row r="1775" spans="1:10" x14ac:dyDescent="0.45">
      <c r="A1775">
        <v>1948</v>
      </c>
      <c r="B1775">
        <v>106</v>
      </c>
      <c r="C1775">
        <v>0.59872000000000003</v>
      </c>
      <c r="D1775">
        <v>0.46078000000000002</v>
      </c>
      <c r="E1775">
        <v>0.5</v>
      </c>
      <c r="F1775">
        <v>5</v>
      </c>
      <c r="G1775">
        <v>2</v>
      </c>
      <c r="H1775">
        <v>4</v>
      </c>
      <c r="I1775">
        <v>9</v>
      </c>
      <c r="J1775">
        <v>1.61</v>
      </c>
    </row>
    <row r="1776" spans="1:10" x14ac:dyDescent="0.45">
      <c r="A1776">
        <v>1948</v>
      </c>
      <c r="B1776">
        <v>107</v>
      </c>
      <c r="C1776">
        <v>0.62080999999999997</v>
      </c>
      <c r="D1776">
        <v>0.47375</v>
      </c>
      <c r="E1776">
        <v>0.5</v>
      </c>
      <c r="F1776">
        <v>3</v>
      </c>
      <c r="G1776">
        <v>1</v>
      </c>
      <c r="H1776">
        <v>2</v>
      </c>
      <c r="I1776">
        <v>4</v>
      </c>
      <c r="J1776">
        <v>1.56</v>
      </c>
    </row>
    <row r="1777" spans="1:10" x14ac:dyDescent="0.45">
      <c r="A1777">
        <v>1948</v>
      </c>
      <c r="B1777">
        <v>108</v>
      </c>
      <c r="C1777">
        <v>0.64241000000000004</v>
      </c>
      <c r="D1777">
        <v>0.48623</v>
      </c>
      <c r="E1777">
        <v>0.5</v>
      </c>
      <c r="F1777">
        <v>2</v>
      </c>
      <c r="G1777">
        <v>1</v>
      </c>
      <c r="H1777">
        <v>1</v>
      </c>
      <c r="I1777">
        <v>2</v>
      </c>
      <c r="J1777">
        <v>1.52</v>
      </c>
    </row>
    <row r="1778" spans="1:10" x14ac:dyDescent="0.45">
      <c r="A1778">
        <v>1948</v>
      </c>
      <c r="B1778">
        <v>109</v>
      </c>
      <c r="C1778">
        <v>0.66344999999999998</v>
      </c>
      <c r="D1778">
        <v>0.49819000000000002</v>
      </c>
      <c r="E1778">
        <v>0.5</v>
      </c>
      <c r="F1778">
        <v>1</v>
      </c>
      <c r="G1778">
        <v>0</v>
      </c>
      <c r="H1778">
        <v>1</v>
      </c>
      <c r="I1778">
        <v>1</v>
      </c>
      <c r="J1778">
        <v>1.48</v>
      </c>
    </row>
    <row r="1779" spans="1:10" x14ac:dyDescent="0.45">
      <c r="A1779">
        <v>1948</v>
      </c>
      <c r="B1779" t="s">
        <v>20</v>
      </c>
      <c r="C1779">
        <v>0.68386000000000002</v>
      </c>
      <c r="D1779">
        <v>1</v>
      </c>
      <c r="E1779">
        <v>1.46</v>
      </c>
      <c r="F1779">
        <v>0</v>
      </c>
      <c r="G1779">
        <v>0</v>
      </c>
      <c r="H1779">
        <v>1</v>
      </c>
      <c r="I1779">
        <v>1</v>
      </c>
      <c r="J1779">
        <v>1.46</v>
      </c>
    </row>
    <row r="1780" spans="1:10" x14ac:dyDescent="0.45">
      <c r="A1780">
        <v>1949</v>
      </c>
      <c r="B1780">
        <v>0</v>
      </c>
      <c r="C1780">
        <v>3.9600000000000003E-2</v>
      </c>
      <c r="D1780">
        <v>3.832E-2</v>
      </c>
      <c r="E1780">
        <v>0.16</v>
      </c>
      <c r="F1780">
        <v>100000</v>
      </c>
      <c r="G1780">
        <v>3832</v>
      </c>
      <c r="H1780">
        <v>96771</v>
      </c>
      <c r="I1780">
        <v>6502350</v>
      </c>
      <c r="J1780">
        <v>65.02</v>
      </c>
    </row>
    <row r="1781" spans="1:10" x14ac:dyDescent="0.45">
      <c r="A1781">
        <v>1949</v>
      </c>
      <c r="B1781">
        <v>1</v>
      </c>
      <c r="C1781">
        <v>2.6199999999999999E-3</v>
      </c>
      <c r="D1781">
        <v>2.6199999999999999E-3</v>
      </c>
      <c r="E1781">
        <v>0.5</v>
      </c>
      <c r="F1781">
        <v>96168</v>
      </c>
      <c r="G1781">
        <v>252</v>
      </c>
      <c r="H1781">
        <v>96042</v>
      </c>
      <c r="I1781">
        <v>6405579</v>
      </c>
      <c r="J1781">
        <v>66.61</v>
      </c>
    </row>
    <row r="1782" spans="1:10" x14ac:dyDescent="0.45">
      <c r="A1782">
        <v>1949</v>
      </c>
      <c r="B1782">
        <v>2</v>
      </c>
      <c r="C1782">
        <v>1.57E-3</v>
      </c>
      <c r="D1782">
        <v>1.57E-3</v>
      </c>
      <c r="E1782">
        <v>0.5</v>
      </c>
      <c r="F1782">
        <v>95916</v>
      </c>
      <c r="G1782">
        <v>150</v>
      </c>
      <c r="H1782">
        <v>95841</v>
      </c>
      <c r="I1782">
        <v>6309537</v>
      </c>
      <c r="J1782">
        <v>65.78</v>
      </c>
    </row>
    <row r="1783" spans="1:10" x14ac:dyDescent="0.45">
      <c r="A1783">
        <v>1949</v>
      </c>
      <c r="B1783">
        <v>3</v>
      </c>
      <c r="C1783">
        <v>1.2199999999999999E-3</v>
      </c>
      <c r="D1783">
        <v>1.2199999999999999E-3</v>
      </c>
      <c r="E1783">
        <v>0.5</v>
      </c>
      <c r="F1783">
        <v>95766</v>
      </c>
      <c r="G1783">
        <v>116</v>
      </c>
      <c r="H1783">
        <v>95708</v>
      </c>
      <c r="I1783">
        <v>6213695</v>
      </c>
      <c r="J1783">
        <v>64.88</v>
      </c>
    </row>
    <row r="1784" spans="1:10" x14ac:dyDescent="0.45">
      <c r="A1784">
        <v>1949</v>
      </c>
      <c r="B1784">
        <v>4</v>
      </c>
      <c r="C1784">
        <v>9.7999999999999997E-4</v>
      </c>
      <c r="D1784">
        <v>9.7999999999999997E-4</v>
      </c>
      <c r="E1784">
        <v>0.5</v>
      </c>
      <c r="F1784">
        <v>95650</v>
      </c>
      <c r="G1784">
        <v>93</v>
      </c>
      <c r="H1784">
        <v>95603</v>
      </c>
      <c r="I1784">
        <v>6117988</v>
      </c>
      <c r="J1784">
        <v>63.96</v>
      </c>
    </row>
    <row r="1785" spans="1:10" x14ac:dyDescent="0.45">
      <c r="A1785">
        <v>1949</v>
      </c>
      <c r="B1785">
        <v>5</v>
      </c>
      <c r="C1785">
        <v>8.8999999999999995E-4</v>
      </c>
      <c r="D1785">
        <v>8.8999999999999995E-4</v>
      </c>
      <c r="E1785">
        <v>0.5</v>
      </c>
      <c r="F1785">
        <v>95556</v>
      </c>
      <c r="G1785">
        <v>85</v>
      </c>
      <c r="H1785">
        <v>95513</v>
      </c>
      <c r="I1785">
        <v>6022385</v>
      </c>
      <c r="J1785">
        <v>63.02</v>
      </c>
    </row>
    <row r="1786" spans="1:10" x14ac:dyDescent="0.45">
      <c r="A1786">
        <v>1949</v>
      </c>
      <c r="B1786">
        <v>6</v>
      </c>
      <c r="C1786">
        <v>7.7999999999999999E-4</v>
      </c>
      <c r="D1786">
        <v>7.7999999999999999E-4</v>
      </c>
      <c r="E1786">
        <v>0.5</v>
      </c>
      <c r="F1786">
        <v>95471</v>
      </c>
      <c r="G1786">
        <v>75</v>
      </c>
      <c r="H1786">
        <v>95433</v>
      </c>
      <c r="I1786">
        <v>5926871</v>
      </c>
      <c r="J1786">
        <v>62.08</v>
      </c>
    </row>
    <row r="1787" spans="1:10" x14ac:dyDescent="0.45">
      <c r="A1787">
        <v>1949</v>
      </c>
      <c r="B1787">
        <v>7</v>
      </c>
      <c r="C1787">
        <v>7.9000000000000001E-4</v>
      </c>
      <c r="D1787">
        <v>7.9000000000000001E-4</v>
      </c>
      <c r="E1787">
        <v>0.5</v>
      </c>
      <c r="F1787">
        <v>95396</v>
      </c>
      <c r="G1787">
        <v>76</v>
      </c>
      <c r="H1787">
        <v>95358</v>
      </c>
      <c r="I1787">
        <v>5831438</v>
      </c>
      <c r="J1787">
        <v>61.13</v>
      </c>
    </row>
    <row r="1788" spans="1:10" x14ac:dyDescent="0.45">
      <c r="A1788">
        <v>1949</v>
      </c>
      <c r="B1788">
        <v>8</v>
      </c>
      <c r="C1788">
        <v>7.7999999999999999E-4</v>
      </c>
      <c r="D1788">
        <v>7.7999999999999999E-4</v>
      </c>
      <c r="E1788">
        <v>0.5</v>
      </c>
      <c r="F1788">
        <v>95320</v>
      </c>
      <c r="G1788">
        <v>74</v>
      </c>
      <c r="H1788">
        <v>95283</v>
      </c>
      <c r="I1788">
        <v>5736080</v>
      </c>
      <c r="J1788">
        <v>60.18</v>
      </c>
    </row>
    <row r="1789" spans="1:10" x14ac:dyDescent="0.45">
      <c r="A1789">
        <v>1949</v>
      </c>
      <c r="B1789">
        <v>9</v>
      </c>
      <c r="C1789">
        <v>7.5000000000000002E-4</v>
      </c>
      <c r="D1789">
        <v>7.5000000000000002E-4</v>
      </c>
      <c r="E1789">
        <v>0.5</v>
      </c>
      <c r="F1789">
        <v>95246</v>
      </c>
      <c r="G1789">
        <v>71</v>
      </c>
      <c r="H1789">
        <v>95211</v>
      </c>
      <c r="I1789">
        <v>5640796</v>
      </c>
      <c r="J1789">
        <v>59.22</v>
      </c>
    </row>
    <row r="1790" spans="1:10" x14ac:dyDescent="0.45">
      <c r="A1790">
        <v>1949</v>
      </c>
      <c r="B1790">
        <v>10</v>
      </c>
      <c r="C1790">
        <v>6.8999999999999997E-4</v>
      </c>
      <c r="D1790">
        <v>6.8999999999999997E-4</v>
      </c>
      <c r="E1790">
        <v>0.5</v>
      </c>
      <c r="F1790">
        <v>95175</v>
      </c>
      <c r="G1790">
        <v>66</v>
      </c>
      <c r="H1790">
        <v>95142</v>
      </c>
      <c r="I1790">
        <v>5545586</v>
      </c>
      <c r="J1790">
        <v>58.27</v>
      </c>
    </row>
    <row r="1791" spans="1:10" x14ac:dyDescent="0.45">
      <c r="A1791">
        <v>1949</v>
      </c>
      <c r="B1791">
        <v>11</v>
      </c>
      <c r="C1791">
        <v>6.8999999999999997E-4</v>
      </c>
      <c r="D1791">
        <v>6.8999999999999997E-4</v>
      </c>
      <c r="E1791">
        <v>0.5</v>
      </c>
      <c r="F1791">
        <v>95109</v>
      </c>
      <c r="G1791">
        <v>66</v>
      </c>
      <c r="H1791">
        <v>95076</v>
      </c>
      <c r="I1791">
        <v>5450443</v>
      </c>
      <c r="J1791">
        <v>57.31</v>
      </c>
    </row>
    <row r="1792" spans="1:10" x14ac:dyDescent="0.45">
      <c r="A1792">
        <v>1949</v>
      </c>
      <c r="B1792">
        <v>12</v>
      </c>
      <c r="C1792">
        <v>7.3999999999999999E-4</v>
      </c>
      <c r="D1792">
        <v>7.3999999999999999E-4</v>
      </c>
      <c r="E1792">
        <v>0.5</v>
      </c>
      <c r="F1792">
        <v>95044</v>
      </c>
      <c r="G1792">
        <v>71</v>
      </c>
      <c r="H1792">
        <v>95008</v>
      </c>
      <c r="I1792">
        <v>5355367</v>
      </c>
      <c r="J1792">
        <v>56.35</v>
      </c>
    </row>
    <row r="1793" spans="1:10" x14ac:dyDescent="0.45">
      <c r="A1793">
        <v>1949</v>
      </c>
      <c r="B1793">
        <v>13</v>
      </c>
      <c r="C1793">
        <v>8.1999999999999998E-4</v>
      </c>
      <c r="D1793">
        <v>8.1999999999999998E-4</v>
      </c>
      <c r="E1793">
        <v>0.5</v>
      </c>
      <c r="F1793">
        <v>94973</v>
      </c>
      <c r="G1793">
        <v>78</v>
      </c>
      <c r="H1793">
        <v>94934</v>
      </c>
      <c r="I1793">
        <v>5260359</v>
      </c>
      <c r="J1793">
        <v>55.39</v>
      </c>
    </row>
    <row r="1794" spans="1:10" x14ac:dyDescent="0.45">
      <c r="A1794">
        <v>1949</v>
      </c>
      <c r="B1794">
        <v>14</v>
      </c>
      <c r="C1794">
        <v>9.3999999999999997E-4</v>
      </c>
      <c r="D1794">
        <v>9.3999999999999997E-4</v>
      </c>
      <c r="E1794">
        <v>0.5</v>
      </c>
      <c r="F1794">
        <v>94895</v>
      </c>
      <c r="G1794">
        <v>90</v>
      </c>
      <c r="H1794">
        <v>94850</v>
      </c>
      <c r="I1794">
        <v>5165425</v>
      </c>
      <c r="J1794">
        <v>54.43</v>
      </c>
    </row>
    <row r="1795" spans="1:10" x14ac:dyDescent="0.45">
      <c r="A1795">
        <v>1949</v>
      </c>
      <c r="B1795">
        <v>15</v>
      </c>
      <c r="C1795">
        <v>1.14E-3</v>
      </c>
      <c r="D1795">
        <v>1.14E-3</v>
      </c>
      <c r="E1795">
        <v>0.5</v>
      </c>
      <c r="F1795">
        <v>94805</v>
      </c>
      <c r="G1795">
        <v>108</v>
      </c>
      <c r="H1795">
        <v>94752</v>
      </c>
      <c r="I1795">
        <v>5070574</v>
      </c>
      <c r="J1795">
        <v>53.48</v>
      </c>
    </row>
    <row r="1796" spans="1:10" x14ac:dyDescent="0.45">
      <c r="A1796">
        <v>1949</v>
      </c>
      <c r="B1796">
        <v>16</v>
      </c>
      <c r="C1796">
        <v>1.2800000000000001E-3</v>
      </c>
      <c r="D1796">
        <v>1.2800000000000001E-3</v>
      </c>
      <c r="E1796">
        <v>0.5</v>
      </c>
      <c r="F1796">
        <v>94698</v>
      </c>
      <c r="G1796">
        <v>121</v>
      </c>
      <c r="H1796">
        <v>94637</v>
      </c>
      <c r="I1796">
        <v>4975823</v>
      </c>
      <c r="J1796">
        <v>52.54</v>
      </c>
    </row>
    <row r="1797" spans="1:10" x14ac:dyDescent="0.45">
      <c r="A1797">
        <v>1949</v>
      </c>
      <c r="B1797">
        <v>17</v>
      </c>
      <c r="C1797">
        <v>1.41E-3</v>
      </c>
      <c r="D1797">
        <v>1.41E-3</v>
      </c>
      <c r="E1797">
        <v>0.5</v>
      </c>
      <c r="F1797">
        <v>94577</v>
      </c>
      <c r="G1797">
        <v>133</v>
      </c>
      <c r="H1797">
        <v>94510</v>
      </c>
      <c r="I1797">
        <v>4881186</v>
      </c>
      <c r="J1797">
        <v>51.61</v>
      </c>
    </row>
    <row r="1798" spans="1:10" x14ac:dyDescent="0.45">
      <c r="A1798">
        <v>1949</v>
      </c>
      <c r="B1798">
        <v>18</v>
      </c>
      <c r="C1798">
        <v>1.6299999999999999E-3</v>
      </c>
      <c r="D1798">
        <v>1.6299999999999999E-3</v>
      </c>
      <c r="E1798">
        <v>0.5</v>
      </c>
      <c r="F1798">
        <v>94444</v>
      </c>
      <c r="G1798">
        <v>154</v>
      </c>
      <c r="H1798">
        <v>94367</v>
      </c>
      <c r="I1798">
        <v>4786676</v>
      </c>
      <c r="J1798">
        <v>50.68</v>
      </c>
    </row>
    <row r="1799" spans="1:10" x14ac:dyDescent="0.45">
      <c r="A1799">
        <v>1949</v>
      </c>
      <c r="B1799">
        <v>19</v>
      </c>
      <c r="C1799">
        <v>1.75E-3</v>
      </c>
      <c r="D1799">
        <v>1.75E-3</v>
      </c>
      <c r="E1799">
        <v>0.5</v>
      </c>
      <c r="F1799">
        <v>94290</v>
      </c>
      <c r="G1799">
        <v>165</v>
      </c>
      <c r="H1799">
        <v>94208</v>
      </c>
      <c r="I1799">
        <v>4692309</v>
      </c>
      <c r="J1799">
        <v>49.76</v>
      </c>
    </row>
    <row r="1800" spans="1:10" x14ac:dyDescent="0.45">
      <c r="A1800">
        <v>1949</v>
      </c>
      <c r="B1800">
        <v>20</v>
      </c>
      <c r="C1800">
        <v>1.8799999999999999E-3</v>
      </c>
      <c r="D1800">
        <v>1.8799999999999999E-3</v>
      </c>
      <c r="E1800">
        <v>0.5</v>
      </c>
      <c r="F1800">
        <v>94125</v>
      </c>
      <c r="G1800">
        <v>177</v>
      </c>
      <c r="H1800">
        <v>94037</v>
      </c>
      <c r="I1800">
        <v>4598101</v>
      </c>
      <c r="J1800">
        <v>48.85</v>
      </c>
    </row>
    <row r="1801" spans="1:10" x14ac:dyDescent="0.45">
      <c r="A1801">
        <v>1949</v>
      </c>
      <c r="B1801">
        <v>21</v>
      </c>
      <c r="C1801">
        <v>1.9599999999999999E-3</v>
      </c>
      <c r="D1801">
        <v>1.9599999999999999E-3</v>
      </c>
      <c r="E1801">
        <v>0.5</v>
      </c>
      <c r="F1801">
        <v>93949</v>
      </c>
      <c r="G1801">
        <v>184</v>
      </c>
      <c r="H1801">
        <v>93857</v>
      </c>
      <c r="I1801">
        <v>4504064</v>
      </c>
      <c r="J1801">
        <v>47.94</v>
      </c>
    </row>
    <row r="1802" spans="1:10" x14ac:dyDescent="0.45">
      <c r="A1802">
        <v>1949</v>
      </c>
      <c r="B1802">
        <v>22</v>
      </c>
      <c r="C1802">
        <v>2.0100000000000001E-3</v>
      </c>
      <c r="D1802">
        <v>2.0100000000000001E-3</v>
      </c>
      <c r="E1802">
        <v>0.5</v>
      </c>
      <c r="F1802">
        <v>93764</v>
      </c>
      <c r="G1802">
        <v>189</v>
      </c>
      <c r="H1802">
        <v>93670</v>
      </c>
      <c r="I1802">
        <v>4410208</v>
      </c>
      <c r="J1802">
        <v>47.03</v>
      </c>
    </row>
    <row r="1803" spans="1:10" x14ac:dyDescent="0.45">
      <c r="A1803">
        <v>1949</v>
      </c>
      <c r="B1803">
        <v>23</v>
      </c>
      <c r="C1803">
        <v>2.0300000000000001E-3</v>
      </c>
      <c r="D1803">
        <v>2.0200000000000001E-3</v>
      </c>
      <c r="E1803">
        <v>0.5</v>
      </c>
      <c r="F1803">
        <v>93576</v>
      </c>
      <c r="G1803">
        <v>189</v>
      </c>
      <c r="H1803">
        <v>93481</v>
      </c>
      <c r="I1803">
        <v>4316537</v>
      </c>
      <c r="J1803">
        <v>46.13</v>
      </c>
    </row>
    <row r="1804" spans="1:10" x14ac:dyDescent="0.45">
      <c r="A1804">
        <v>1949</v>
      </c>
      <c r="B1804">
        <v>24</v>
      </c>
      <c r="C1804">
        <v>2.0200000000000001E-3</v>
      </c>
      <c r="D1804">
        <v>2.0200000000000001E-3</v>
      </c>
      <c r="E1804">
        <v>0.5</v>
      </c>
      <c r="F1804">
        <v>93386</v>
      </c>
      <c r="G1804">
        <v>188</v>
      </c>
      <c r="H1804">
        <v>93292</v>
      </c>
      <c r="I1804">
        <v>4223056</v>
      </c>
      <c r="J1804">
        <v>45.22</v>
      </c>
    </row>
    <row r="1805" spans="1:10" x14ac:dyDescent="0.45">
      <c r="A1805">
        <v>1949</v>
      </c>
      <c r="B1805">
        <v>25</v>
      </c>
      <c r="C1805">
        <v>1.98E-3</v>
      </c>
      <c r="D1805">
        <v>1.98E-3</v>
      </c>
      <c r="E1805">
        <v>0.5</v>
      </c>
      <c r="F1805">
        <v>93198</v>
      </c>
      <c r="G1805">
        <v>185</v>
      </c>
      <c r="H1805">
        <v>93106</v>
      </c>
      <c r="I1805">
        <v>4129764</v>
      </c>
      <c r="J1805">
        <v>44.31</v>
      </c>
    </row>
    <row r="1806" spans="1:10" x14ac:dyDescent="0.45">
      <c r="A1806">
        <v>1949</v>
      </c>
      <c r="B1806">
        <v>26</v>
      </c>
      <c r="C1806">
        <v>1.9599999999999999E-3</v>
      </c>
      <c r="D1806">
        <v>1.9599999999999999E-3</v>
      </c>
      <c r="E1806">
        <v>0.5</v>
      </c>
      <c r="F1806">
        <v>93014</v>
      </c>
      <c r="G1806">
        <v>183</v>
      </c>
      <c r="H1806">
        <v>92922</v>
      </c>
      <c r="I1806">
        <v>4036658</v>
      </c>
      <c r="J1806">
        <v>43.4</v>
      </c>
    </row>
    <row r="1807" spans="1:10" x14ac:dyDescent="0.45">
      <c r="A1807">
        <v>1949</v>
      </c>
      <c r="B1807">
        <v>27</v>
      </c>
      <c r="C1807">
        <v>1.98E-3</v>
      </c>
      <c r="D1807">
        <v>1.97E-3</v>
      </c>
      <c r="E1807">
        <v>0.5</v>
      </c>
      <c r="F1807">
        <v>92831</v>
      </c>
      <c r="G1807">
        <v>183</v>
      </c>
      <c r="H1807">
        <v>92739</v>
      </c>
      <c r="I1807">
        <v>3943736</v>
      </c>
      <c r="J1807">
        <v>42.48</v>
      </c>
    </row>
    <row r="1808" spans="1:10" x14ac:dyDescent="0.45">
      <c r="A1808">
        <v>1949</v>
      </c>
      <c r="B1808">
        <v>28</v>
      </c>
      <c r="C1808">
        <v>2.0200000000000001E-3</v>
      </c>
      <c r="D1808">
        <v>2.0200000000000001E-3</v>
      </c>
      <c r="E1808">
        <v>0.5</v>
      </c>
      <c r="F1808">
        <v>92648</v>
      </c>
      <c r="G1808">
        <v>187</v>
      </c>
      <c r="H1808">
        <v>92554</v>
      </c>
      <c r="I1808">
        <v>3850996</v>
      </c>
      <c r="J1808">
        <v>41.57</v>
      </c>
    </row>
    <row r="1809" spans="1:10" x14ac:dyDescent="0.45">
      <c r="A1809">
        <v>1949</v>
      </c>
      <c r="B1809">
        <v>29</v>
      </c>
      <c r="C1809">
        <v>2.0600000000000002E-3</v>
      </c>
      <c r="D1809">
        <v>2.0600000000000002E-3</v>
      </c>
      <c r="E1809">
        <v>0.5</v>
      </c>
      <c r="F1809">
        <v>92461</v>
      </c>
      <c r="G1809">
        <v>190</v>
      </c>
      <c r="H1809">
        <v>92366</v>
      </c>
      <c r="I1809">
        <v>3758442</v>
      </c>
      <c r="J1809">
        <v>40.65</v>
      </c>
    </row>
    <row r="1810" spans="1:10" x14ac:dyDescent="0.45">
      <c r="A1810">
        <v>1949</v>
      </c>
      <c r="B1810">
        <v>30</v>
      </c>
      <c r="C1810">
        <v>2.1299999999999999E-3</v>
      </c>
      <c r="D1810">
        <v>2.1299999999999999E-3</v>
      </c>
      <c r="E1810">
        <v>0.5</v>
      </c>
      <c r="F1810">
        <v>92271</v>
      </c>
      <c r="G1810">
        <v>196</v>
      </c>
      <c r="H1810">
        <v>92173</v>
      </c>
      <c r="I1810">
        <v>3666076</v>
      </c>
      <c r="J1810">
        <v>39.729999999999997</v>
      </c>
    </row>
    <row r="1811" spans="1:10" x14ac:dyDescent="0.45">
      <c r="A1811">
        <v>1949</v>
      </c>
      <c r="B1811">
        <v>31</v>
      </c>
      <c r="C1811">
        <v>2.2300000000000002E-3</v>
      </c>
      <c r="D1811">
        <v>2.2300000000000002E-3</v>
      </c>
      <c r="E1811">
        <v>0.5</v>
      </c>
      <c r="F1811">
        <v>92075</v>
      </c>
      <c r="G1811">
        <v>205</v>
      </c>
      <c r="H1811">
        <v>91972</v>
      </c>
      <c r="I1811">
        <v>3573903</v>
      </c>
      <c r="J1811">
        <v>38.82</v>
      </c>
    </row>
    <row r="1812" spans="1:10" x14ac:dyDescent="0.45">
      <c r="A1812">
        <v>1949</v>
      </c>
      <c r="B1812">
        <v>32</v>
      </c>
      <c r="C1812">
        <v>2.3600000000000001E-3</v>
      </c>
      <c r="D1812">
        <v>2.3600000000000001E-3</v>
      </c>
      <c r="E1812">
        <v>0.5</v>
      </c>
      <c r="F1812">
        <v>91870</v>
      </c>
      <c r="G1812">
        <v>217</v>
      </c>
      <c r="H1812">
        <v>91761</v>
      </c>
      <c r="I1812">
        <v>3481931</v>
      </c>
      <c r="J1812">
        <v>37.9</v>
      </c>
    </row>
    <row r="1813" spans="1:10" x14ac:dyDescent="0.45">
      <c r="A1813">
        <v>1949</v>
      </c>
      <c r="B1813">
        <v>33</v>
      </c>
      <c r="C1813">
        <v>2.5200000000000001E-3</v>
      </c>
      <c r="D1813">
        <v>2.5200000000000001E-3</v>
      </c>
      <c r="E1813">
        <v>0.5</v>
      </c>
      <c r="F1813">
        <v>91653</v>
      </c>
      <c r="G1813">
        <v>231</v>
      </c>
      <c r="H1813">
        <v>91537</v>
      </c>
      <c r="I1813">
        <v>3390170</v>
      </c>
      <c r="J1813">
        <v>36.99</v>
      </c>
    </row>
    <row r="1814" spans="1:10" x14ac:dyDescent="0.45">
      <c r="A1814">
        <v>1949</v>
      </c>
      <c r="B1814">
        <v>34</v>
      </c>
      <c r="C1814">
        <v>2.7299999999999998E-3</v>
      </c>
      <c r="D1814">
        <v>2.7299999999999998E-3</v>
      </c>
      <c r="E1814">
        <v>0.5</v>
      </c>
      <c r="F1814">
        <v>91422</v>
      </c>
      <c r="G1814">
        <v>249</v>
      </c>
      <c r="H1814">
        <v>91297</v>
      </c>
      <c r="I1814">
        <v>3298633</v>
      </c>
      <c r="J1814">
        <v>36.08</v>
      </c>
    </row>
    <row r="1815" spans="1:10" x14ac:dyDescent="0.45">
      <c r="A1815">
        <v>1949</v>
      </c>
      <c r="B1815">
        <v>35</v>
      </c>
      <c r="C1815">
        <v>2.99E-3</v>
      </c>
      <c r="D1815">
        <v>2.98E-3</v>
      </c>
      <c r="E1815">
        <v>0.5</v>
      </c>
      <c r="F1815">
        <v>91173</v>
      </c>
      <c r="G1815">
        <v>272</v>
      </c>
      <c r="H1815">
        <v>91037</v>
      </c>
      <c r="I1815">
        <v>3207336</v>
      </c>
      <c r="J1815">
        <v>35.18</v>
      </c>
    </row>
    <row r="1816" spans="1:10" x14ac:dyDescent="0.45">
      <c r="A1816">
        <v>1949</v>
      </c>
      <c r="B1816">
        <v>36</v>
      </c>
      <c r="C1816">
        <v>3.2499999999999999E-3</v>
      </c>
      <c r="D1816">
        <v>3.2399999999999998E-3</v>
      </c>
      <c r="E1816">
        <v>0.5</v>
      </c>
      <c r="F1816">
        <v>90901</v>
      </c>
      <c r="G1816">
        <v>295</v>
      </c>
      <c r="H1816">
        <v>90753</v>
      </c>
      <c r="I1816">
        <v>3116299</v>
      </c>
      <c r="J1816">
        <v>34.28</v>
      </c>
    </row>
    <row r="1817" spans="1:10" x14ac:dyDescent="0.45">
      <c r="A1817">
        <v>1949</v>
      </c>
      <c r="B1817">
        <v>37</v>
      </c>
      <c r="C1817">
        <v>3.5400000000000002E-3</v>
      </c>
      <c r="D1817">
        <v>3.5300000000000002E-3</v>
      </c>
      <c r="E1817">
        <v>0.5</v>
      </c>
      <c r="F1817">
        <v>90606</v>
      </c>
      <c r="G1817">
        <v>320</v>
      </c>
      <c r="H1817">
        <v>90446</v>
      </c>
      <c r="I1817">
        <v>3025545</v>
      </c>
      <c r="J1817">
        <v>33.39</v>
      </c>
    </row>
    <row r="1818" spans="1:10" x14ac:dyDescent="0.45">
      <c r="A1818">
        <v>1949</v>
      </c>
      <c r="B1818">
        <v>38</v>
      </c>
      <c r="C1818">
        <v>3.8500000000000001E-3</v>
      </c>
      <c r="D1818">
        <v>3.8400000000000001E-3</v>
      </c>
      <c r="E1818">
        <v>0.5</v>
      </c>
      <c r="F1818">
        <v>90286</v>
      </c>
      <c r="G1818">
        <v>347</v>
      </c>
      <c r="H1818">
        <v>90113</v>
      </c>
      <c r="I1818">
        <v>2935099</v>
      </c>
      <c r="J1818">
        <v>32.51</v>
      </c>
    </row>
    <row r="1819" spans="1:10" x14ac:dyDescent="0.45">
      <c r="A1819">
        <v>1949</v>
      </c>
      <c r="B1819">
        <v>39</v>
      </c>
      <c r="C1819">
        <v>4.1700000000000001E-3</v>
      </c>
      <c r="D1819">
        <v>4.1599999999999996E-3</v>
      </c>
      <c r="E1819">
        <v>0.5</v>
      </c>
      <c r="F1819">
        <v>89940</v>
      </c>
      <c r="G1819">
        <v>374</v>
      </c>
      <c r="H1819">
        <v>89753</v>
      </c>
      <c r="I1819">
        <v>2844986</v>
      </c>
      <c r="J1819">
        <v>31.63</v>
      </c>
    </row>
    <row r="1820" spans="1:10" x14ac:dyDescent="0.45">
      <c r="A1820">
        <v>1949</v>
      </c>
      <c r="B1820">
        <v>40</v>
      </c>
      <c r="C1820">
        <v>4.4999999999999997E-3</v>
      </c>
      <c r="D1820">
        <v>4.4900000000000001E-3</v>
      </c>
      <c r="E1820">
        <v>0.5</v>
      </c>
      <c r="F1820">
        <v>89566</v>
      </c>
      <c r="G1820">
        <v>402</v>
      </c>
      <c r="H1820">
        <v>89364</v>
      </c>
      <c r="I1820">
        <v>2755233</v>
      </c>
      <c r="J1820">
        <v>30.76</v>
      </c>
    </row>
    <row r="1821" spans="1:10" x14ac:dyDescent="0.45">
      <c r="A1821">
        <v>1949</v>
      </c>
      <c r="B1821">
        <v>41</v>
      </c>
      <c r="C1821">
        <v>4.8999999999999998E-3</v>
      </c>
      <c r="D1821">
        <v>4.8900000000000002E-3</v>
      </c>
      <c r="E1821">
        <v>0.5</v>
      </c>
      <c r="F1821">
        <v>89163</v>
      </c>
      <c r="G1821">
        <v>436</v>
      </c>
      <c r="H1821">
        <v>88945</v>
      </c>
      <c r="I1821">
        <v>2665869</v>
      </c>
      <c r="J1821">
        <v>29.9</v>
      </c>
    </row>
    <row r="1822" spans="1:10" x14ac:dyDescent="0.45">
      <c r="A1822">
        <v>1949</v>
      </c>
      <c r="B1822">
        <v>42</v>
      </c>
      <c r="C1822">
        <v>5.3699999999999998E-3</v>
      </c>
      <c r="D1822">
        <v>5.3499999999999997E-3</v>
      </c>
      <c r="E1822">
        <v>0.5</v>
      </c>
      <c r="F1822">
        <v>88727</v>
      </c>
      <c r="G1822">
        <v>475</v>
      </c>
      <c r="H1822">
        <v>88490</v>
      </c>
      <c r="I1822">
        <v>2576924</v>
      </c>
      <c r="J1822">
        <v>29.04</v>
      </c>
    </row>
    <row r="1823" spans="1:10" x14ac:dyDescent="0.45">
      <c r="A1823">
        <v>1949</v>
      </c>
      <c r="B1823">
        <v>43</v>
      </c>
      <c r="C1823">
        <v>5.8999999999999999E-3</v>
      </c>
      <c r="D1823">
        <v>5.8799999999999998E-3</v>
      </c>
      <c r="E1823">
        <v>0.5</v>
      </c>
      <c r="F1823">
        <v>88252</v>
      </c>
      <c r="G1823">
        <v>519</v>
      </c>
      <c r="H1823">
        <v>87993</v>
      </c>
      <c r="I1823">
        <v>2488434</v>
      </c>
      <c r="J1823">
        <v>28.2</v>
      </c>
    </row>
    <row r="1824" spans="1:10" x14ac:dyDescent="0.45">
      <c r="A1824">
        <v>1949</v>
      </c>
      <c r="B1824">
        <v>44</v>
      </c>
      <c r="C1824">
        <v>6.4999999999999997E-3</v>
      </c>
      <c r="D1824">
        <v>6.4799999999999996E-3</v>
      </c>
      <c r="E1824">
        <v>0.5</v>
      </c>
      <c r="F1824">
        <v>87733</v>
      </c>
      <c r="G1824">
        <v>568</v>
      </c>
      <c r="H1824">
        <v>87449</v>
      </c>
      <c r="I1824">
        <v>2400441</v>
      </c>
      <c r="J1824">
        <v>27.36</v>
      </c>
    </row>
    <row r="1825" spans="1:10" x14ac:dyDescent="0.45">
      <c r="A1825">
        <v>1949</v>
      </c>
      <c r="B1825">
        <v>45</v>
      </c>
      <c r="C1825">
        <v>7.1399999999999996E-3</v>
      </c>
      <c r="D1825">
        <v>7.1199999999999996E-3</v>
      </c>
      <c r="E1825">
        <v>0.5</v>
      </c>
      <c r="F1825">
        <v>87165</v>
      </c>
      <c r="G1825">
        <v>620</v>
      </c>
      <c r="H1825">
        <v>86855</v>
      </c>
      <c r="I1825">
        <v>2312992</v>
      </c>
      <c r="J1825">
        <v>26.54</v>
      </c>
    </row>
    <row r="1826" spans="1:10" x14ac:dyDescent="0.45">
      <c r="A1826">
        <v>1949</v>
      </c>
      <c r="B1826">
        <v>46</v>
      </c>
      <c r="C1826">
        <v>7.8700000000000003E-3</v>
      </c>
      <c r="D1826">
        <v>7.8399999999999997E-3</v>
      </c>
      <c r="E1826">
        <v>0.5</v>
      </c>
      <c r="F1826">
        <v>86545</v>
      </c>
      <c r="G1826">
        <v>679</v>
      </c>
      <c r="H1826">
        <v>86205</v>
      </c>
      <c r="I1826">
        <v>2226138</v>
      </c>
      <c r="J1826">
        <v>25.72</v>
      </c>
    </row>
    <row r="1827" spans="1:10" x14ac:dyDescent="0.45">
      <c r="A1827">
        <v>1949</v>
      </c>
      <c r="B1827">
        <v>47</v>
      </c>
      <c r="C1827">
        <v>8.6199999999999992E-3</v>
      </c>
      <c r="D1827">
        <v>8.5800000000000008E-3</v>
      </c>
      <c r="E1827">
        <v>0.5</v>
      </c>
      <c r="F1827">
        <v>85866</v>
      </c>
      <c r="G1827">
        <v>737</v>
      </c>
      <c r="H1827">
        <v>85497</v>
      </c>
      <c r="I1827">
        <v>2139932</v>
      </c>
      <c r="J1827">
        <v>24.92</v>
      </c>
    </row>
    <row r="1828" spans="1:10" x14ac:dyDescent="0.45">
      <c r="A1828">
        <v>1949</v>
      </c>
      <c r="B1828">
        <v>48</v>
      </c>
      <c r="C1828">
        <v>9.3900000000000008E-3</v>
      </c>
      <c r="D1828">
        <v>9.3399999999999993E-3</v>
      </c>
      <c r="E1828">
        <v>0.5</v>
      </c>
      <c r="F1828">
        <v>85129</v>
      </c>
      <c r="G1828">
        <v>796</v>
      </c>
      <c r="H1828">
        <v>84731</v>
      </c>
      <c r="I1828">
        <v>2054435</v>
      </c>
      <c r="J1828">
        <v>24.13</v>
      </c>
    </row>
    <row r="1829" spans="1:10" x14ac:dyDescent="0.45">
      <c r="A1829">
        <v>1949</v>
      </c>
      <c r="B1829">
        <v>49</v>
      </c>
      <c r="C1829">
        <v>1.026E-2</v>
      </c>
      <c r="D1829">
        <v>1.021E-2</v>
      </c>
      <c r="E1829">
        <v>0.5</v>
      </c>
      <c r="F1829">
        <v>84334</v>
      </c>
      <c r="G1829">
        <v>861</v>
      </c>
      <c r="H1829">
        <v>83903</v>
      </c>
      <c r="I1829">
        <v>1969704</v>
      </c>
      <c r="J1829">
        <v>23.36</v>
      </c>
    </row>
    <row r="1830" spans="1:10" x14ac:dyDescent="0.45">
      <c r="A1830">
        <v>1949</v>
      </c>
      <c r="B1830">
        <v>50</v>
      </c>
      <c r="C1830">
        <v>1.1169999999999999E-2</v>
      </c>
      <c r="D1830">
        <v>1.111E-2</v>
      </c>
      <c r="E1830">
        <v>0.5</v>
      </c>
      <c r="F1830">
        <v>83473</v>
      </c>
      <c r="G1830">
        <v>927</v>
      </c>
      <c r="H1830">
        <v>83009</v>
      </c>
      <c r="I1830">
        <v>1885800</v>
      </c>
      <c r="J1830">
        <v>22.59</v>
      </c>
    </row>
    <row r="1831" spans="1:10" x14ac:dyDescent="0.45">
      <c r="A1831">
        <v>1949</v>
      </c>
      <c r="B1831">
        <v>51</v>
      </c>
      <c r="C1831">
        <v>1.214E-2</v>
      </c>
      <c r="D1831">
        <v>1.2070000000000001E-2</v>
      </c>
      <c r="E1831">
        <v>0.5</v>
      </c>
      <c r="F1831">
        <v>82545</v>
      </c>
      <c r="G1831">
        <v>996</v>
      </c>
      <c r="H1831">
        <v>82047</v>
      </c>
      <c r="I1831">
        <v>1802791</v>
      </c>
      <c r="J1831">
        <v>21.84</v>
      </c>
    </row>
    <row r="1832" spans="1:10" x14ac:dyDescent="0.45">
      <c r="A1832">
        <v>1949</v>
      </c>
      <c r="B1832">
        <v>52</v>
      </c>
      <c r="C1832">
        <v>1.3220000000000001E-2</v>
      </c>
      <c r="D1832">
        <v>1.3129999999999999E-2</v>
      </c>
      <c r="E1832">
        <v>0.5</v>
      </c>
      <c r="F1832">
        <v>81549</v>
      </c>
      <c r="G1832">
        <v>1071</v>
      </c>
      <c r="H1832">
        <v>81014</v>
      </c>
      <c r="I1832">
        <v>1720744</v>
      </c>
      <c r="J1832">
        <v>21.1</v>
      </c>
    </row>
    <row r="1833" spans="1:10" x14ac:dyDescent="0.45">
      <c r="A1833">
        <v>1949</v>
      </c>
      <c r="B1833">
        <v>53</v>
      </c>
      <c r="C1833">
        <v>1.4409999999999999E-2</v>
      </c>
      <c r="D1833">
        <v>1.431E-2</v>
      </c>
      <c r="E1833">
        <v>0.5</v>
      </c>
      <c r="F1833">
        <v>80478</v>
      </c>
      <c r="G1833">
        <v>1152</v>
      </c>
      <c r="H1833">
        <v>79903</v>
      </c>
      <c r="I1833">
        <v>1639730</v>
      </c>
      <c r="J1833">
        <v>20.37</v>
      </c>
    </row>
    <row r="1834" spans="1:10" x14ac:dyDescent="0.45">
      <c r="A1834">
        <v>1949</v>
      </c>
      <c r="B1834">
        <v>54</v>
      </c>
      <c r="C1834">
        <v>1.5699999999999999E-2</v>
      </c>
      <c r="D1834">
        <v>1.558E-2</v>
      </c>
      <c r="E1834">
        <v>0.5</v>
      </c>
      <c r="F1834">
        <v>79327</v>
      </c>
      <c r="G1834">
        <v>1236</v>
      </c>
      <c r="H1834">
        <v>78709</v>
      </c>
      <c r="I1834">
        <v>1559827</v>
      </c>
      <c r="J1834">
        <v>19.66</v>
      </c>
    </row>
    <row r="1835" spans="1:10" x14ac:dyDescent="0.45">
      <c r="A1835">
        <v>1949</v>
      </c>
      <c r="B1835">
        <v>55</v>
      </c>
      <c r="C1835">
        <v>1.7160000000000002E-2</v>
      </c>
      <c r="D1835">
        <v>1.7010000000000001E-2</v>
      </c>
      <c r="E1835">
        <v>0.5</v>
      </c>
      <c r="F1835">
        <v>78091</v>
      </c>
      <c r="G1835">
        <v>1329</v>
      </c>
      <c r="H1835">
        <v>77426</v>
      </c>
      <c r="I1835">
        <v>1481119</v>
      </c>
      <c r="J1835">
        <v>18.97</v>
      </c>
    </row>
    <row r="1836" spans="1:10" x14ac:dyDescent="0.45">
      <c r="A1836">
        <v>1949</v>
      </c>
      <c r="B1836">
        <v>56</v>
      </c>
      <c r="C1836">
        <v>1.8610000000000002E-2</v>
      </c>
      <c r="D1836">
        <v>1.8440000000000002E-2</v>
      </c>
      <c r="E1836">
        <v>0.5</v>
      </c>
      <c r="F1836">
        <v>76762</v>
      </c>
      <c r="G1836">
        <v>1415</v>
      </c>
      <c r="H1836">
        <v>76054</v>
      </c>
      <c r="I1836">
        <v>1403692</v>
      </c>
      <c r="J1836">
        <v>18.29</v>
      </c>
    </row>
    <row r="1837" spans="1:10" x14ac:dyDescent="0.45">
      <c r="A1837">
        <v>1949</v>
      </c>
      <c r="B1837">
        <v>57</v>
      </c>
      <c r="C1837">
        <v>2.0140000000000002E-2</v>
      </c>
      <c r="D1837">
        <v>1.9939999999999999E-2</v>
      </c>
      <c r="E1837">
        <v>0.5</v>
      </c>
      <c r="F1837">
        <v>75347</v>
      </c>
      <c r="G1837">
        <v>1503</v>
      </c>
      <c r="H1837">
        <v>74595</v>
      </c>
      <c r="I1837">
        <v>1327638</v>
      </c>
      <c r="J1837">
        <v>17.62</v>
      </c>
    </row>
    <row r="1838" spans="1:10" x14ac:dyDescent="0.45">
      <c r="A1838">
        <v>1949</v>
      </c>
      <c r="B1838">
        <v>58</v>
      </c>
      <c r="C1838">
        <v>2.1739999999999999E-2</v>
      </c>
      <c r="D1838">
        <v>2.1510000000000001E-2</v>
      </c>
      <c r="E1838">
        <v>0.5</v>
      </c>
      <c r="F1838">
        <v>73844</v>
      </c>
      <c r="G1838">
        <v>1588</v>
      </c>
      <c r="H1838">
        <v>73050</v>
      </c>
      <c r="I1838">
        <v>1253043</v>
      </c>
      <c r="J1838">
        <v>16.97</v>
      </c>
    </row>
    <row r="1839" spans="1:10" x14ac:dyDescent="0.45">
      <c r="A1839">
        <v>1949</v>
      </c>
      <c r="B1839">
        <v>59</v>
      </c>
      <c r="C1839">
        <v>2.3480000000000001E-2</v>
      </c>
      <c r="D1839">
        <v>2.3210000000000001E-2</v>
      </c>
      <c r="E1839">
        <v>0.5</v>
      </c>
      <c r="F1839">
        <v>72256</v>
      </c>
      <c r="G1839">
        <v>1677</v>
      </c>
      <c r="H1839">
        <v>71417</v>
      </c>
      <c r="I1839">
        <v>1179993</v>
      </c>
      <c r="J1839">
        <v>16.329999999999998</v>
      </c>
    </row>
    <row r="1840" spans="1:10" x14ac:dyDescent="0.45">
      <c r="A1840">
        <v>1949</v>
      </c>
      <c r="B1840">
        <v>60</v>
      </c>
      <c r="C1840">
        <v>2.5409999999999999E-2</v>
      </c>
      <c r="D1840">
        <v>2.5090000000000001E-2</v>
      </c>
      <c r="E1840">
        <v>0.5</v>
      </c>
      <c r="F1840">
        <v>70579</v>
      </c>
      <c r="G1840">
        <v>1771</v>
      </c>
      <c r="H1840">
        <v>69693</v>
      </c>
      <c r="I1840">
        <v>1108576</v>
      </c>
      <c r="J1840">
        <v>15.71</v>
      </c>
    </row>
    <row r="1841" spans="1:10" x14ac:dyDescent="0.45">
      <c r="A1841">
        <v>1949</v>
      </c>
      <c r="B1841">
        <v>61</v>
      </c>
      <c r="C1841">
        <v>2.7320000000000001E-2</v>
      </c>
      <c r="D1841">
        <v>2.6960000000000001E-2</v>
      </c>
      <c r="E1841">
        <v>0.5</v>
      </c>
      <c r="F1841">
        <v>68808</v>
      </c>
      <c r="G1841">
        <v>1855</v>
      </c>
      <c r="H1841">
        <v>67881</v>
      </c>
      <c r="I1841">
        <v>1038882</v>
      </c>
      <c r="J1841">
        <v>15.1</v>
      </c>
    </row>
    <row r="1842" spans="1:10" x14ac:dyDescent="0.45">
      <c r="A1842">
        <v>1949</v>
      </c>
      <c r="B1842">
        <v>62</v>
      </c>
      <c r="C1842">
        <v>2.93E-2</v>
      </c>
      <c r="D1842">
        <v>2.8879999999999999E-2</v>
      </c>
      <c r="E1842">
        <v>0.5</v>
      </c>
      <c r="F1842">
        <v>66953</v>
      </c>
      <c r="G1842">
        <v>1934</v>
      </c>
      <c r="H1842">
        <v>65986</v>
      </c>
      <c r="I1842">
        <v>971002</v>
      </c>
      <c r="J1842">
        <v>14.5</v>
      </c>
    </row>
    <row r="1843" spans="1:10" x14ac:dyDescent="0.45">
      <c r="A1843">
        <v>1949</v>
      </c>
      <c r="B1843">
        <v>63</v>
      </c>
      <c r="C1843">
        <v>3.1399999999999997E-2</v>
      </c>
      <c r="D1843">
        <v>3.091E-2</v>
      </c>
      <c r="E1843">
        <v>0.5</v>
      </c>
      <c r="F1843">
        <v>65020</v>
      </c>
      <c r="G1843">
        <v>2010</v>
      </c>
      <c r="H1843">
        <v>64015</v>
      </c>
      <c r="I1843">
        <v>905015</v>
      </c>
      <c r="J1843">
        <v>13.92</v>
      </c>
    </row>
    <row r="1844" spans="1:10" x14ac:dyDescent="0.45">
      <c r="A1844">
        <v>1949</v>
      </c>
      <c r="B1844">
        <v>64</v>
      </c>
      <c r="C1844">
        <v>3.354E-2</v>
      </c>
      <c r="D1844">
        <v>3.2989999999999998E-2</v>
      </c>
      <c r="E1844">
        <v>0.5</v>
      </c>
      <c r="F1844">
        <v>63010</v>
      </c>
      <c r="G1844">
        <v>2079</v>
      </c>
      <c r="H1844">
        <v>61971</v>
      </c>
      <c r="I1844">
        <v>841001</v>
      </c>
      <c r="J1844">
        <v>13.35</v>
      </c>
    </row>
    <row r="1845" spans="1:10" x14ac:dyDescent="0.45">
      <c r="A1845">
        <v>1949</v>
      </c>
      <c r="B1845">
        <v>65</v>
      </c>
      <c r="C1845">
        <v>3.5630000000000002E-2</v>
      </c>
      <c r="D1845">
        <v>3.5000000000000003E-2</v>
      </c>
      <c r="E1845">
        <v>0.5</v>
      </c>
      <c r="F1845">
        <v>60931</v>
      </c>
      <c r="G1845">
        <v>2133</v>
      </c>
      <c r="H1845">
        <v>59865</v>
      </c>
      <c r="I1845">
        <v>779030</v>
      </c>
      <c r="J1845">
        <v>12.79</v>
      </c>
    </row>
    <row r="1846" spans="1:10" x14ac:dyDescent="0.45">
      <c r="A1846">
        <v>1949</v>
      </c>
      <c r="B1846">
        <v>66</v>
      </c>
      <c r="C1846">
        <v>3.807E-2</v>
      </c>
      <c r="D1846">
        <v>3.7359999999999997E-2</v>
      </c>
      <c r="E1846">
        <v>0.5</v>
      </c>
      <c r="F1846">
        <v>58798</v>
      </c>
      <c r="G1846">
        <v>2197</v>
      </c>
      <c r="H1846">
        <v>57700</v>
      </c>
      <c r="I1846">
        <v>719165</v>
      </c>
      <c r="J1846">
        <v>12.23</v>
      </c>
    </row>
    <row r="1847" spans="1:10" x14ac:dyDescent="0.45">
      <c r="A1847">
        <v>1949</v>
      </c>
      <c r="B1847">
        <v>67</v>
      </c>
      <c r="C1847">
        <v>4.0770000000000001E-2</v>
      </c>
      <c r="D1847">
        <v>3.9949999999999999E-2</v>
      </c>
      <c r="E1847">
        <v>0.5</v>
      </c>
      <c r="F1847">
        <v>56602</v>
      </c>
      <c r="G1847">
        <v>2261</v>
      </c>
      <c r="H1847">
        <v>55471</v>
      </c>
      <c r="I1847">
        <v>661465</v>
      </c>
      <c r="J1847">
        <v>11.69</v>
      </c>
    </row>
    <row r="1848" spans="1:10" x14ac:dyDescent="0.45">
      <c r="A1848">
        <v>1949</v>
      </c>
      <c r="B1848">
        <v>68</v>
      </c>
      <c r="C1848">
        <v>4.3880000000000002E-2</v>
      </c>
      <c r="D1848">
        <v>4.2930000000000003E-2</v>
      </c>
      <c r="E1848">
        <v>0.5</v>
      </c>
      <c r="F1848">
        <v>54340</v>
      </c>
      <c r="G1848">
        <v>2333</v>
      </c>
      <c r="H1848">
        <v>53174</v>
      </c>
      <c r="I1848">
        <v>605994</v>
      </c>
      <c r="J1848">
        <v>11.15</v>
      </c>
    </row>
    <row r="1849" spans="1:10" x14ac:dyDescent="0.45">
      <c r="A1849">
        <v>1949</v>
      </c>
      <c r="B1849">
        <v>69</v>
      </c>
      <c r="C1849">
        <v>4.7120000000000002E-2</v>
      </c>
      <c r="D1849">
        <v>4.6039999999999998E-2</v>
      </c>
      <c r="E1849">
        <v>0.5</v>
      </c>
      <c r="F1849">
        <v>52007</v>
      </c>
      <c r="G1849">
        <v>2394</v>
      </c>
      <c r="H1849">
        <v>50810</v>
      </c>
      <c r="I1849">
        <v>552821</v>
      </c>
      <c r="J1849">
        <v>10.63</v>
      </c>
    </row>
    <row r="1850" spans="1:10" x14ac:dyDescent="0.45">
      <c r="A1850">
        <v>1949</v>
      </c>
      <c r="B1850">
        <v>70</v>
      </c>
      <c r="C1850">
        <v>5.0889999999999998E-2</v>
      </c>
      <c r="D1850">
        <v>4.9630000000000001E-2</v>
      </c>
      <c r="E1850">
        <v>0.5</v>
      </c>
      <c r="F1850">
        <v>49613</v>
      </c>
      <c r="G1850">
        <v>2462</v>
      </c>
      <c r="H1850">
        <v>48382</v>
      </c>
      <c r="I1850">
        <v>502011</v>
      </c>
      <c r="J1850">
        <v>10.119999999999999</v>
      </c>
    </row>
    <row r="1851" spans="1:10" x14ac:dyDescent="0.45">
      <c r="A1851">
        <v>1949</v>
      </c>
      <c r="B1851">
        <v>71</v>
      </c>
      <c r="C1851">
        <v>5.543E-2</v>
      </c>
      <c r="D1851">
        <v>5.3929999999999999E-2</v>
      </c>
      <c r="E1851">
        <v>0.5</v>
      </c>
      <c r="F1851">
        <v>47151</v>
      </c>
      <c r="G1851">
        <v>2543</v>
      </c>
      <c r="H1851">
        <v>45879</v>
      </c>
      <c r="I1851">
        <v>453629</v>
      </c>
      <c r="J1851">
        <v>9.6199999999999992</v>
      </c>
    </row>
    <row r="1852" spans="1:10" x14ac:dyDescent="0.45">
      <c r="A1852">
        <v>1949</v>
      </c>
      <c r="B1852">
        <v>72</v>
      </c>
      <c r="C1852">
        <v>6.0299999999999999E-2</v>
      </c>
      <c r="D1852">
        <v>5.8540000000000002E-2</v>
      </c>
      <c r="E1852">
        <v>0.5</v>
      </c>
      <c r="F1852">
        <v>44608</v>
      </c>
      <c r="G1852">
        <v>2611</v>
      </c>
      <c r="H1852">
        <v>43302</v>
      </c>
      <c r="I1852">
        <v>407750</v>
      </c>
      <c r="J1852">
        <v>9.14</v>
      </c>
    </row>
    <row r="1853" spans="1:10" x14ac:dyDescent="0.45">
      <c r="A1853">
        <v>1949</v>
      </c>
      <c r="B1853">
        <v>73</v>
      </c>
      <c r="C1853">
        <v>6.5299999999999997E-2</v>
      </c>
      <c r="D1853">
        <v>6.3240000000000005E-2</v>
      </c>
      <c r="E1853">
        <v>0.5</v>
      </c>
      <c r="F1853">
        <v>41996</v>
      </c>
      <c r="G1853">
        <v>2656</v>
      </c>
      <c r="H1853">
        <v>40669</v>
      </c>
      <c r="I1853">
        <v>364448</v>
      </c>
      <c r="J1853">
        <v>8.68</v>
      </c>
    </row>
    <row r="1854" spans="1:10" x14ac:dyDescent="0.45">
      <c r="A1854">
        <v>1949</v>
      </c>
      <c r="B1854">
        <v>74</v>
      </c>
      <c r="C1854">
        <v>7.1349999999999997E-2</v>
      </c>
      <c r="D1854">
        <v>6.8890000000000007E-2</v>
      </c>
      <c r="E1854">
        <v>0.5</v>
      </c>
      <c r="F1854">
        <v>39341</v>
      </c>
      <c r="G1854">
        <v>2710</v>
      </c>
      <c r="H1854">
        <v>37986</v>
      </c>
      <c r="I1854">
        <v>323779</v>
      </c>
      <c r="J1854">
        <v>8.23</v>
      </c>
    </row>
    <row r="1855" spans="1:10" x14ac:dyDescent="0.45">
      <c r="A1855">
        <v>1949</v>
      </c>
      <c r="B1855">
        <v>75</v>
      </c>
      <c r="C1855">
        <v>7.8719999999999998E-2</v>
      </c>
      <c r="D1855">
        <v>7.5740000000000002E-2</v>
      </c>
      <c r="E1855">
        <v>0.5</v>
      </c>
      <c r="F1855">
        <v>36630</v>
      </c>
      <c r="G1855">
        <v>2774</v>
      </c>
      <c r="H1855">
        <v>35243</v>
      </c>
      <c r="I1855">
        <v>285794</v>
      </c>
      <c r="J1855">
        <v>7.8</v>
      </c>
    </row>
    <row r="1856" spans="1:10" x14ac:dyDescent="0.45">
      <c r="A1856">
        <v>1949</v>
      </c>
      <c r="B1856">
        <v>76</v>
      </c>
      <c r="C1856">
        <v>8.5809999999999997E-2</v>
      </c>
      <c r="D1856">
        <v>8.2280000000000006E-2</v>
      </c>
      <c r="E1856">
        <v>0.5</v>
      </c>
      <c r="F1856">
        <v>33856</v>
      </c>
      <c r="G1856">
        <v>2786</v>
      </c>
      <c r="H1856">
        <v>32463</v>
      </c>
      <c r="I1856">
        <v>250551</v>
      </c>
      <c r="J1856">
        <v>7.4</v>
      </c>
    </row>
    <row r="1857" spans="1:10" x14ac:dyDescent="0.45">
      <c r="A1857">
        <v>1949</v>
      </c>
      <c r="B1857">
        <v>77</v>
      </c>
      <c r="C1857">
        <v>9.3060000000000004E-2</v>
      </c>
      <c r="D1857">
        <v>8.8929999999999995E-2</v>
      </c>
      <c r="E1857">
        <v>0.5</v>
      </c>
      <c r="F1857">
        <v>31070</v>
      </c>
      <c r="G1857">
        <v>2763</v>
      </c>
      <c r="H1857">
        <v>29689</v>
      </c>
      <c r="I1857">
        <v>218088</v>
      </c>
      <c r="J1857">
        <v>7.02</v>
      </c>
    </row>
    <row r="1858" spans="1:10" x14ac:dyDescent="0.45">
      <c r="A1858">
        <v>1949</v>
      </c>
      <c r="B1858">
        <v>78</v>
      </c>
      <c r="C1858">
        <v>0.10025000000000001</v>
      </c>
      <c r="D1858">
        <v>9.5469999999999999E-2</v>
      </c>
      <c r="E1858">
        <v>0.5</v>
      </c>
      <c r="F1858">
        <v>28307</v>
      </c>
      <c r="G1858">
        <v>2702</v>
      </c>
      <c r="H1858">
        <v>26956</v>
      </c>
      <c r="I1858">
        <v>188399</v>
      </c>
      <c r="J1858">
        <v>6.66</v>
      </c>
    </row>
    <row r="1859" spans="1:10" x14ac:dyDescent="0.45">
      <c r="A1859">
        <v>1949</v>
      </c>
      <c r="B1859">
        <v>79</v>
      </c>
      <c r="C1859">
        <v>0.10721</v>
      </c>
      <c r="D1859">
        <v>0.10176</v>
      </c>
      <c r="E1859">
        <v>0.5</v>
      </c>
      <c r="F1859">
        <v>25605</v>
      </c>
      <c r="G1859">
        <v>2605</v>
      </c>
      <c r="H1859">
        <v>24302</v>
      </c>
      <c r="I1859">
        <v>161443</v>
      </c>
      <c r="J1859">
        <v>6.31</v>
      </c>
    </row>
    <row r="1860" spans="1:10" x14ac:dyDescent="0.45">
      <c r="A1860">
        <v>1949</v>
      </c>
      <c r="B1860">
        <v>80</v>
      </c>
      <c r="C1860">
        <v>0.11459999999999999</v>
      </c>
      <c r="D1860">
        <v>0.10839</v>
      </c>
      <c r="E1860">
        <v>0.5</v>
      </c>
      <c r="F1860">
        <v>22999</v>
      </c>
      <c r="G1860">
        <v>2493</v>
      </c>
      <c r="H1860">
        <v>21753</v>
      </c>
      <c r="I1860">
        <v>137140</v>
      </c>
      <c r="J1860">
        <v>5.96</v>
      </c>
    </row>
    <row r="1861" spans="1:10" x14ac:dyDescent="0.45">
      <c r="A1861">
        <v>1949</v>
      </c>
      <c r="B1861">
        <v>81</v>
      </c>
      <c r="C1861">
        <v>0.12436</v>
      </c>
      <c r="D1861">
        <v>0.11708</v>
      </c>
      <c r="E1861">
        <v>0.5</v>
      </c>
      <c r="F1861">
        <v>20506</v>
      </c>
      <c r="G1861">
        <v>2401</v>
      </c>
      <c r="H1861">
        <v>19306</v>
      </c>
      <c r="I1861">
        <v>115387</v>
      </c>
      <c r="J1861">
        <v>5.63</v>
      </c>
    </row>
    <row r="1862" spans="1:10" x14ac:dyDescent="0.45">
      <c r="A1862">
        <v>1949</v>
      </c>
      <c r="B1862">
        <v>82</v>
      </c>
      <c r="C1862">
        <v>0.13395000000000001</v>
      </c>
      <c r="D1862">
        <v>0.12554999999999999</v>
      </c>
      <c r="E1862">
        <v>0.5</v>
      </c>
      <c r="F1862">
        <v>18106</v>
      </c>
      <c r="G1862">
        <v>2273</v>
      </c>
      <c r="H1862">
        <v>16969</v>
      </c>
      <c r="I1862">
        <v>96081</v>
      </c>
      <c r="J1862">
        <v>5.31</v>
      </c>
    </row>
    <row r="1863" spans="1:10" x14ac:dyDescent="0.45">
      <c r="A1863">
        <v>1949</v>
      </c>
      <c r="B1863">
        <v>83</v>
      </c>
      <c r="C1863">
        <v>0.14632999999999999</v>
      </c>
      <c r="D1863">
        <v>0.13635</v>
      </c>
      <c r="E1863">
        <v>0.5</v>
      </c>
      <c r="F1863">
        <v>15832</v>
      </c>
      <c r="G1863">
        <v>2159</v>
      </c>
      <c r="H1863">
        <v>14753</v>
      </c>
      <c r="I1863">
        <v>79112</v>
      </c>
      <c r="J1863">
        <v>5</v>
      </c>
    </row>
    <row r="1864" spans="1:10" x14ac:dyDescent="0.45">
      <c r="A1864">
        <v>1949</v>
      </c>
      <c r="B1864">
        <v>84</v>
      </c>
      <c r="C1864">
        <v>0.16286</v>
      </c>
      <c r="D1864">
        <v>0.15059</v>
      </c>
      <c r="E1864">
        <v>0.5</v>
      </c>
      <c r="F1864">
        <v>13674</v>
      </c>
      <c r="G1864">
        <v>2059</v>
      </c>
      <c r="H1864">
        <v>12644</v>
      </c>
      <c r="I1864">
        <v>64359</v>
      </c>
      <c r="J1864">
        <v>4.71</v>
      </c>
    </row>
    <row r="1865" spans="1:10" x14ac:dyDescent="0.45">
      <c r="A1865">
        <v>1949</v>
      </c>
      <c r="B1865">
        <v>85</v>
      </c>
      <c r="C1865">
        <v>0.17985000000000001</v>
      </c>
      <c r="D1865">
        <v>0.16500999999999999</v>
      </c>
      <c r="E1865">
        <v>0.5</v>
      </c>
      <c r="F1865">
        <v>11615</v>
      </c>
      <c r="G1865">
        <v>1917</v>
      </c>
      <c r="H1865">
        <v>10656</v>
      </c>
      <c r="I1865">
        <v>51715</v>
      </c>
      <c r="J1865">
        <v>4.45</v>
      </c>
    </row>
    <row r="1866" spans="1:10" x14ac:dyDescent="0.45">
      <c r="A1866">
        <v>1949</v>
      </c>
      <c r="B1866">
        <v>86</v>
      </c>
      <c r="C1866">
        <v>0.19255</v>
      </c>
      <c r="D1866">
        <v>0.17563999999999999</v>
      </c>
      <c r="E1866">
        <v>0.5</v>
      </c>
      <c r="F1866">
        <v>9698</v>
      </c>
      <c r="G1866">
        <v>1703</v>
      </c>
      <c r="H1866">
        <v>8846</v>
      </c>
      <c r="I1866">
        <v>41059</v>
      </c>
      <c r="J1866">
        <v>4.2300000000000004</v>
      </c>
    </row>
    <row r="1867" spans="1:10" x14ac:dyDescent="0.45">
      <c r="A1867">
        <v>1949</v>
      </c>
      <c r="B1867">
        <v>87</v>
      </c>
      <c r="C1867">
        <v>0.20185</v>
      </c>
      <c r="D1867">
        <v>0.18335000000000001</v>
      </c>
      <c r="E1867">
        <v>0.5</v>
      </c>
      <c r="F1867">
        <v>7995</v>
      </c>
      <c r="G1867">
        <v>1466</v>
      </c>
      <c r="H1867">
        <v>7262</v>
      </c>
      <c r="I1867">
        <v>32213</v>
      </c>
      <c r="J1867">
        <v>4.03</v>
      </c>
    </row>
    <row r="1868" spans="1:10" x14ac:dyDescent="0.45">
      <c r="A1868">
        <v>1949</v>
      </c>
      <c r="B1868">
        <v>88</v>
      </c>
      <c r="C1868">
        <v>0.21163000000000001</v>
      </c>
      <c r="D1868">
        <v>0.19137999999999999</v>
      </c>
      <c r="E1868">
        <v>0.5</v>
      </c>
      <c r="F1868">
        <v>6529</v>
      </c>
      <c r="G1868">
        <v>1249</v>
      </c>
      <c r="H1868">
        <v>5904</v>
      </c>
      <c r="I1868">
        <v>24951</v>
      </c>
      <c r="J1868">
        <v>3.82</v>
      </c>
    </row>
    <row r="1869" spans="1:10" x14ac:dyDescent="0.45">
      <c r="A1869">
        <v>1949</v>
      </c>
      <c r="B1869">
        <v>89</v>
      </c>
      <c r="C1869">
        <v>0.22772000000000001</v>
      </c>
      <c r="D1869">
        <v>0.20444000000000001</v>
      </c>
      <c r="E1869">
        <v>0.5</v>
      </c>
      <c r="F1869">
        <v>5279</v>
      </c>
      <c r="G1869">
        <v>1079</v>
      </c>
      <c r="H1869">
        <v>4740</v>
      </c>
      <c r="I1869">
        <v>19047</v>
      </c>
      <c r="J1869">
        <v>3.61</v>
      </c>
    </row>
    <row r="1870" spans="1:10" x14ac:dyDescent="0.45">
      <c r="A1870">
        <v>1949</v>
      </c>
      <c r="B1870">
        <v>90</v>
      </c>
      <c r="C1870">
        <v>0.25085000000000002</v>
      </c>
      <c r="D1870">
        <v>0.22289</v>
      </c>
      <c r="E1870">
        <v>0.5</v>
      </c>
      <c r="F1870">
        <v>4200</v>
      </c>
      <c r="G1870">
        <v>936</v>
      </c>
      <c r="H1870">
        <v>3732</v>
      </c>
      <c r="I1870">
        <v>14307</v>
      </c>
      <c r="J1870">
        <v>3.41</v>
      </c>
    </row>
    <row r="1871" spans="1:10" x14ac:dyDescent="0.45">
      <c r="A1871">
        <v>1949</v>
      </c>
      <c r="B1871">
        <v>91</v>
      </c>
      <c r="C1871">
        <v>0.27134000000000003</v>
      </c>
      <c r="D1871">
        <v>0.23893</v>
      </c>
      <c r="E1871">
        <v>0.5</v>
      </c>
      <c r="F1871">
        <v>3264</v>
      </c>
      <c r="G1871">
        <v>780</v>
      </c>
      <c r="H1871">
        <v>2874</v>
      </c>
      <c r="I1871">
        <v>10575</v>
      </c>
      <c r="J1871">
        <v>3.24</v>
      </c>
    </row>
    <row r="1872" spans="1:10" x14ac:dyDescent="0.45">
      <c r="A1872">
        <v>1949</v>
      </c>
      <c r="B1872">
        <v>92</v>
      </c>
      <c r="C1872">
        <v>0.28520000000000001</v>
      </c>
      <c r="D1872">
        <v>0.24961</v>
      </c>
      <c r="E1872">
        <v>0.5</v>
      </c>
      <c r="F1872">
        <v>2484</v>
      </c>
      <c r="G1872">
        <v>620</v>
      </c>
      <c r="H1872">
        <v>2174</v>
      </c>
      <c r="I1872">
        <v>7701</v>
      </c>
      <c r="J1872">
        <v>3.1</v>
      </c>
    </row>
    <row r="1873" spans="1:10" x14ac:dyDescent="0.45">
      <c r="A1873">
        <v>1949</v>
      </c>
      <c r="B1873">
        <v>93</v>
      </c>
      <c r="C1873">
        <v>0.29463</v>
      </c>
      <c r="D1873">
        <v>0.25679999999999997</v>
      </c>
      <c r="E1873">
        <v>0.5</v>
      </c>
      <c r="F1873">
        <v>1864</v>
      </c>
      <c r="G1873">
        <v>479</v>
      </c>
      <c r="H1873">
        <v>1625</v>
      </c>
      <c r="I1873">
        <v>5527</v>
      </c>
      <c r="J1873">
        <v>2.97</v>
      </c>
    </row>
    <row r="1874" spans="1:10" x14ac:dyDescent="0.45">
      <c r="A1874">
        <v>1949</v>
      </c>
      <c r="B1874">
        <v>94</v>
      </c>
      <c r="C1874">
        <v>0.30620999999999998</v>
      </c>
      <c r="D1874">
        <v>0.26555000000000001</v>
      </c>
      <c r="E1874">
        <v>0.5</v>
      </c>
      <c r="F1874">
        <v>1385</v>
      </c>
      <c r="G1874">
        <v>368</v>
      </c>
      <c r="H1874">
        <v>1201</v>
      </c>
      <c r="I1874">
        <v>3902</v>
      </c>
      <c r="J1874">
        <v>2.82</v>
      </c>
    </row>
    <row r="1875" spans="1:10" x14ac:dyDescent="0.45">
      <c r="A1875">
        <v>1949</v>
      </c>
      <c r="B1875">
        <v>95</v>
      </c>
      <c r="C1875">
        <v>0.33688000000000001</v>
      </c>
      <c r="D1875">
        <v>0.28831000000000001</v>
      </c>
      <c r="E1875">
        <v>0.5</v>
      </c>
      <c r="F1875">
        <v>1017</v>
      </c>
      <c r="G1875">
        <v>293</v>
      </c>
      <c r="H1875">
        <v>871</v>
      </c>
      <c r="I1875">
        <v>2701</v>
      </c>
      <c r="J1875">
        <v>2.65</v>
      </c>
    </row>
    <row r="1876" spans="1:10" x14ac:dyDescent="0.45">
      <c r="A1876">
        <v>1949</v>
      </c>
      <c r="B1876">
        <v>96</v>
      </c>
      <c r="C1876">
        <v>0.35721000000000003</v>
      </c>
      <c r="D1876">
        <v>0.30308000000000002</v>
      </c>
      <c r="E1876">
        <v>0.5</v>
      </c>
      <c r="F1876">
        <v>724</v>
      </c>
      <c r="G1876">
        <v>219</v>
      </c>
      <c r="H1876">
        <v>614</v>
      </c>
      <c r="I1876">
        <v>1830</v>
      </c>
      <c r="J1876">
        <v>2.5299999999999998</v>
      </c>
    </row>
    <row r="1877" spans="1:10" x14ac:dyDescent="0.45">
      <c r="A1877">
        <v>1949</v>
      </c>
      <c r="B1877">
        <v>97</v>
      </c>
      <c r="C1877">
        <v>0.37807000000000002</v>
      </c>
      <c r="D1877">
        <v>0.31796000000000002</v>
      </c>
      <c r="E1877">
        <v>0.5</v>
      </c>
      <c r="F1877">
        <v>505</v>
      </c>
      <c r="G1877">
        <v>160</v>
      </c>
      <c r="H1877">
        <v>424</v>
      </c>
      <c r="I1877">
        <v>1216</v>
      </c>
      <c r="J1877">
        <v>2.41</v>
      </c>
    </row>
    <row r="1878" spans="1:10" x14ac:dyDescent="0.45">
      <c r="A1878">
        <v>1949</v>
      </c>
      <c r="B1878">
        <v>98</v>
      </c>
      <c r="C1878">
        <v>0.39939000000000002</v>
      </c>
      <c r="D1878">
        <v>0.33290999999999998</v>
      </c>
      <c r="E1878">
        <v>0.5</v>
      </c>
      <c r="F1878">
        <v>344</v>
      </c>
      <c r="G1878">
        <v>115</v>
      </c>
      <c r="H1878">
        <v>287</v>
      </c>
      <c r="I1878">
        <v>791</v>
      </c>
      <c r="J1878">
        <v>2.2999999999999998</v>
      </c>
    </row>
    <row r="1879" spans="1:10" x14ac:dyDescent="0.45">
      <c r="A1879">
        <v>1949</v>
      </c>
      <c r="B1879">
        <v>99</v>
      </c>
      <c r="C1879">
        <v>0.42109999999999997</v>
      </c>
      <c r="D1879">
        <v>0.34786</v>
      </c>
      <c r="E1879">
        <v>0.5</v>
      </c>
      <c r="F1879">
        <v>230</v>
      </c>
      <c r="G1879">
        <v>80</v>
      </c>
      <c r="H1879">
        <v>190</v>
      </c>
      <c r="I1879">
        <v>505</v>
      </c>
      <c r="J1879">
        <v>2.2000000000000002</v>
      </c>
    </row>
    <row r="1880" spans="1:10" x14ac:dyDescent="0.45">
      <c r="A1880">
        <v>1949</v>
      </c>
      <c r="B1880">
        <v>100</v>
      </c>
      <c r="C1880">
        <v>0.44311</v>
      </c>
      <c r="D1880">
        <v>0.36275000000000002</v>
      </c>
      <c r="E1880">
        <v>0.5</v>
      </c>
      <c r="F1880">
        <v>150</v>
      </c>
      <c r="G1880">
        <v>54</v>
      </c>
      <c r="H1880">
        <v>123</v>
      </c>
      <c r="I1880">
        <v>315</v>
      </c>
      <c r="J1880">
        <v>2.1</v>
      </c>
    </row>
    <row r="1881" spans="1:10" x14ac:dyDescent="0.45">
      <c r="A1881">
        <v>1949</v>
      </c>
      <c r="B1881">
        <v>101</v>
      </c>
      <c r="C1881">
        <v>0.46536</v>
      </c>
      <c r="D1881">
        <v>0.37752000000000002</v>
      </c>
      <c r="E1881">
        <v>0.5</v>
      </c>
      <c r="F1881">
        <v>95</v>
      </c>
      <c r="G1881">
        <v>36</v>
      </c>
      <c r="H1881">
        <v>77</v>
      </c>
      <c r="I1881">
        <v>192</v>
      </c>
      <c r="J1881">
        <v>2.02</v>
      </c>
    </row>
    <row r="1882" spans="1:10" x14ac:dyDescent="0.45">
      <c r="A1882">
        <v>1949</v>
      </c>
      <c r="B1882">
        <v>102</v>
      </c>
      <c r="C1882">
        <v>0.48774000000000001</v>
      </c>
      <c r="D1882">
        <v>0.39212000000000002</v>
      </c>
      <c r="E1882">
        <v>0.5</v>
      </c>
      <c r="F1882">
        <v>59</v>
      </c>
      <c r="G1882">
        <v>23</v>
      </c>
      <c r="H1882">
        <v>48</v>
      </c>
      <c r="I1882">
        <v>115</v>
      </c>
      <c r="J1882">
        <v>1.93</v>
      </c>
    </row>
    <row r="1883" spans="1:10" x14ac:dyDescent="0.45">
      <c r="A1883">
        <v>1949</v>
      </c>
      <c r="B1883">
        <v>103</v>
      </c>
      <c r="C1883">
        <v>0.51017000000000001</v>
      </c>
      <c r="D1883">
        <v>0.40648000000000001</v>
      </c>
      <c r="E1883">
        <v>0.5</v>
      </c>
      <c r="F1883">
        <v>36</v>
      </c>
      <c r="G1883">
        <v>15</v>
      </c>
      <c r="H1883">
        <v>29</v>
      </c>
      <c r="I1883">
        <v>67</v>
      </c>
      <c r="J1883">
        <v>1.86</v>
      </c>
    </row>
    <row r="1884" spans="1:10" x14ac:dyDescent="0.45">
      <c r="A1884">
        <v>1949</v>
      </c>
      <c r="B1884">
        <v>104</v>
      </c>
      <c r="C1884">
        <v>0.53256000000000003</v>
      </c>
      <c r="D1884">
        <v>0.42057</v>
      </c>
      <c r="E1884">
        <v>0.5</v>
      </c>
      <c r="F1884">
        <v>21</v>
      </c>
      <c r="G1884">
        <v>9</v>
      </c>
      <c r="H1884">
        <v>17</v>
      </c>
      <c r="I1884">
        <v>38</v>
      </c>
      <c r="J1884">
        <v>1.79</v>
      </c>
    </row>
    <row r="1885" spans="1:10" x14ac:dyDescent="0.45">
      <c r="A1885">
        <v>1949</v>
      </c>
      <c r="B1885">
        <v>105</v>
      </c>
      <c r="C1885">
        <v>0.55481999999999998</v>
      </c>
      <c r="D1885">
        <v>0.43432999999999999</v>
      </c>
      <c r="E1885">
        <v>0.5</v>
      </c>
      <c r="F1885">
        <v>12</v>
      </c>
      <c r="G1885">
        <v>5</v>
      </c>
      <c r="H1885">
        <v>10</v>
      </c>
      <c r="I1885">
        <v>21</v>
      </c>
      <c r="J1885">
        <v>1.73</v>
      </c>
    </row>
    <row r="1886" spans="1:10" x14ac:dyDescent="0.45">
      <c r="A1886">
        <v>1949</v>
      </c>
      <c r="B1886">
        <v>106</v>
      </c>
      <c r="C1886">
        <v>0.57686999999999999</v>
      </c>
      <c r="D1886">
        <v>0.44773000000000002</v>
      </c>
      <c r="E1886">
        <v>0.5</v>
      </c>
      <c r="F1886">
        <v>7</v>
      </c>
      <c r="G1886">
        <v>3</v>
      </c>
      <c r="H1886">
        <v>5</v>
      </c>
      <c r="I1886">
        <v>12</v>
      </c>
      <c r="J1886">
        <v>1.67</v>
      </c>
    </row>
    <row r="1887" spans="1:10" x14ac:dyDescent="0.45">
      <c r="A1887">
        <v>1949</v>
      </c>
      <c r="B1887">
        <v>107</v>
      </c>
      <c r="C1887">
        <v>0.59860999999999998</v>
      </c>
      <c r="D1887">
        <v>0.46071000000000001</v>
      </c>
      <c r="E1887">
        <v>0.5</v>
      </c>
      <c r="F1887">
        <v>4</v>
      </c>
      <c r="G1887">
        <v>2</v>
      </c>
      <c r="H1887">
        <v>3</v>
      </c>
      <c r="I1887">
        <v>6</v>
      </c>
      <c r="J1887">
        <v>1.62</v>
      </c>
    </row>
    <row r="1888" spans="1:10" x14ac:dyDescent="0.45">
      <c r="A1888">
        <v>1949</v>
      </c>
      <c r="B1888">
        <v>108</v>
      </c>
      <c r="C1888">
        <v>0.61997000000000002</v>
      </c>
      <c r="D1888">
        <v>0.47326000000000001</v>
      </c>
      <c r="E1888">
        <v>0.5</v>
      </c>
      <c r="F1888">
        <v>2</v>
      </c>
      <c r="G1888">
        <v>1</v>
      </c>
      <c r="H1888">
        <v>2</v>
      </c>
      <c r="I1888">
        <v>3</v>
      </c>
      <c r="J1888">
        <v>1.57</v>
      </c>
    </row>
    <row r="1889" spans="1:10" x14ac:dyDescent="0.45">
      <c r="A1889">
        <v>1949</v>
      </c>
      <c r="B1889">
        <v>109</v>
      </c>
      <c r="C1889">
        <v>0.64087000000000005</v>
      </c>
      <c r="D1889">
        <v>0.48535</v>
      </c>
      <c r="E1889">
        <v>0.5</v>
      </c>
      <c r="F1889">
        <v>1</v>
      </c>
      <c r="G1889">
        <v>1</v>
      </c>
      <c r="H1889">
        <v>1</v>
      </c>
      <c r="I1889">
        <v>2</v>
      </c>
      <c r="J1889">
        <v>1.54</v>
      </c>
    </row>
    <row r="1890" spans="1:10" x14ac:dyDescent="0.45">
      <c r="A1890">
        <v>1949</v>
      </c>
      <c r="B1890" t="s">
        <v>20</v>
      </c>
      <c r="C1890">
        <v>0.66125999999999996</v>
      </c>
      <c r="D1890">
        <v>1</v>
      </c>
      <c r="E1890">
        <v>1.51</v>
      </c>
      <c r="F1890">
        <v>1</v>
      </c>
      <c r="G1890">
        <v>1</v>
      </c>
      <c r="H1890">
        <v>1</v>
      </c>
      <c r="I1890">
        <v>1</v>
      </c>
      <c r="J1890">
        <v>1.51</v>
      </c>
    </row>
    <row r="1891" spans="1:10" x14ac:dyDescent="0.45">
      <c r="A1891">
        <v>1950</v>
      </c>
      <c r="B1891">
        <v>0</v>
      </c>
      <c r="C1891">
        <v>3.678E-2</v>
      </c>
      <c r="D1891">
        <v>3.5659999999999997E-2</v>
      </c>
      <c r="E1891">
        <v>0.15</v>
      </c>
      <c r="F1891">
        <v>100000</v>
      </c>
      <c r="G1891">
        <v>3566</v>
      </c>
      <c r="H1891">
        <v>96962</v>
      </c>
      <c r="I1891">
        <v>6539635</v>
      </c>
      <c r="J1891">
        <v>65.400000000000006</v>
      </c>
    </row>
    <row r="1892" spans="1:10" x14ac:dyDescent="0.45">
      <c r="A1892">
        <v>1950</v>
      </c>
      <c r="B1892">
        <v>1</v>
      </c>
      <c r="C1892">
        <v>2.5600000000000002E-3</v>
      </c>
      <c r="D1892">
        <v>2.5600000000000002E-3</v>
      </c>
      <c r="E1892">
        <v>0.5</v>
      </c>
      <c r="F1892">
        <v>96434</v>
      </c>
      <c r="G1892">
        <v>247</v>
      </c>
      <c r="H1892">
        <v>96310</v>
      </c>
      <c r="I1892">
        <v>6442672</v>
      </c>
      <c r="J1892">
        <v>66.81</v>
      </c>
    </row>
    <row r="1893" spans="1:10" x14ac:dyDescent="0.45">
      <c r="A1893">
        <v>1950</v>
      </c>
      <c r="B1893">
        <v>2</v>
      </c>
      <c r="C1893">
        <v>1.4300000000000001E-3</v>
      </c>
      <c r="D1893">
        <v>1.4300000000000001E-3</v>
      </c>
      <c r="E1893">
        <v>0.5</v>
      </c>
      <c r="F1893">
        <v>96187</v>
      </c>
      <c r="G1893">
        <v>138</v>
      </c>
      <c r="H1893">
        <v>96118</v>
      </c>
      <c r="I1893">
        <v>6346362</v>
      </c>
      <c r="J1893">
        <v>65.98</v>
      </c>
    </row>
    <row r="1894" spans="1:10" x14ac:dyDescent="0.45">
      <c r="A1894">
        <v>1950</v>
      </c>
      <c r="B1894">
        <v>3</v>
      </c>
      <c r="C1894">
        <v>1.07E-3</v>
      </c>
      <c r="D1894">
        <v>1.07E-3</v>
      </c>
      <c r="E1894">
        <v>0.5</v>
      </c>
      <c r="F1894">
        <v>96049</v>
      </c>
      <c r="G1894">
        <v>103</v>
      </c>
      <c r="H1894">
        <v>95997</v>
      </c>
      <c r="I1894">
        <v>6250245</v>
      </c>
      <c r="J1894">
        <v>65.069999999999993</v>
      </c>
    </row>
    <row r="1895" spans="1:10" x14ac:dyDescent="0.45">
      <c r="A1895">
        <v>1950</v>
      </c>
      <c r="B1895">
        <v>4</v>
      </c>
      <c r="C1895">
        <v>8.8999999999999995E-4</v>
      </c>
      <c r="D1895">
        <v>8.8999999999999995E-4</v>
      </c>
      <c r="E1895">
        <v>0.5</v>
      </c>
      <c r="F1895">
        <v>95946</v>
      </c>
      <c r="G1895">
        <v>85</v>
      </c>
      <c r="H1895">
        <v>95903</v>
      </c>
      <c r="I1895">
        <v>6154247</v>
      </c>
      <c r="J1895">
        <v>64.14</v>
      </c>
    </row>
    <row r="1896" spans="1:10" x14ac:dyDescent="0.45">
      <c r="A1896">
        <v>1950</v>
      </c>
      <c r="B1896">
        <v>5</v>
      </c>
      <c r="C1896">
        <v>7.6999999999999996E-4</v>
      </c>
      <c r="D1896">
        <v>7.6999999999999996E-4</v>
      </c>
      <c r="E1896">
        <v>0.5</v>
      </c>
      <c r="F1896">
        <v>95861</v>
      </c>
      <c r="G1896">
        <v>74</v>
      </c>
      <c r="H1896">
        <v>95824</v>
      </c>
      <c r="I1896">
        <v>6058344</v>
      </c>
      <c r="J1896">
        <v>63.2</v>
      </c>
    </row>
    <row r="1897" spans="1:10" x14ac:dyDescent="0.45">
      <c r="A1897">
        <v>1950</v>
      </c>
      <c r="B1897">
        <v>6</v>
      </c>
      <c r="C1897">
        <v>7.2999999999999996E-4</v>
      </c>
      <c r="D1897">
        <v>7.2999999999999996E-4</v>
      </c>
      <c r="E1897">
        <v>0.5</v>
      </c>
      <c r="F1897">
        <v>95787</v>
      </c>
      <c r="G1897">
        <v>70</v>
      </c>
      <c r="H1897">
        <v>95752</v>
      </c>
      <c r="I1897">
        <v>5962520</v>
      </c>
      <c r="J1897">
        <v>62.25</v>
      </c>
    </row>
    <row r="1898" spans="1:10" x14ac:dyDescent="0.45">
      <c r="A1898">
        <v>1950</v>
      </c>
      <c r="B1898">
        <v>7</v>
      </c>
      <c r="C1898">
        <v>6.6E-4</v>
      </c>
      <c r="D1898">
        <v>6.6E-4</v>
      </c>
      <c r="E1898">
        <v>0.5</v>
      </c>
      <c r="F1898">
        <v>95717</v>
      </c>
      <c r="G1898">
        <v>63</v>
      </c>
      <c r="H1898">
        <v>95685</v>
      </c>
      <c r="I1898">
        <v>5866769</v>
      </c>
      <c r="J1898">
        <v>61.29</v>
      </c>
    </row>
    <row r="1899" spans="1:10" x14ac:dyDescent="0.45">
      <c r="A1899">
        <v>1950</v>
      </c>
      <c r="B1899">
        <v>8</v>
      </c>
      <c r="C1899">
        <v>6.8999999999999997E-4</v>
      </c>
      <c r="D1899">
        <v>6.8999999999999997E-4</v>
      </c>
      <c r="E1899">
        <v>0.5</v>
      </c>
      <c r="F1899">
        <v>95653</v>
      </c>
      <c r="G1899">
        <v>66</v>
      </c>
      <c r="H1899">
        <v>95620</v>
      </c>
      <c r="I1899">
        <v>5771084</v>
      </c>
      <c r="J1899">
        <v>60.33</v>
      </c>
    </row>
    <row r="1900" spans="1:10" x14ac:dyDescent="0.45">
      <c r="A1900">
        <v>1950</v>
      </c>
      <c r="B1900">
        <v>9</v>
      </c>
      <c r="C1900">
        <v>6.8000000000000005E-4</v>
      </c>
      <c r="D1900">
        <v>6.7000000000000002E-4</v>
      </c>
      <c r="E1900">
        <v>0.5</v>
      </c>
      <c r="F1900">
        <v>95587</v>
      </c>
      <c r="G1900">
        <v>65</v>
      </c>
      <c r="H1900">
        <v>95555</v>
      </c>
      <c r="I1900">
        <v>5675464</v>
      </c>
      <c r="J1900">
        <v>59.37</v>
      </c>
    </row>
    <row r="1901" spans="1:10" x14ac:dyDescent="0.45">
      <c r="A1901">
        <v>1950</v>
      </c>
      <c r="B1901">
        <v>10</v>
      </c>
      <c r="C1901">
        <v>6.3000000000000003E-4</v>
      </c>
      <c r="D1901">
        <v>6.3000000000000003E-4</v>
      </c>
      <c r="E1901">
        <v>0.5</v>
      </c>
      <c r="F1901">
        <v>95523</v>
      </c>
      <c r="G1901">
        <v>60</v>
      </c>
      <c r="H1901">
        <v>95493</v>
      </c>
      <c r="I1901">
        <v>5579908</v>
      </c>
      <c r="J1901">
        <v>58.41</v>
      </c>
    </row>
    <row r="1902" spans="1:10" x14ac:dyDescent="0.45">
      <c r="A1902">
        <v>1950</v>
      </c>
      <c r="B1902">
        <v>11</v>
      </c>
      <c r="C1902">
        <v>6.2E-4</v>
      </c>
      <c r="D1902">
        <v>6.2E-4</v>
      </c>
      <c r="E1902">
        <v>0.5</v>
      </c>
      <c r="F1902">
        <v>95463</v>
      </c>
      <c r="G1902">
        <v>59</v>
      </c>
      <c r="H1902">
        <v>95433</v>
      </c>
      <c r="I1902">
        <v>5484416</v>
      </c>
      <c r="J1902">
        <v>57.45</v>
      </c>
    </row>
    <row r="1903" spans="1:10" x14ac:dyDescent="0.45">
      <c r="A1903">
        <v>1950</v>
      </c>
      <c r="B1903">
        <v>12</v>
      </c>
      <c r="C1903">
        <v>6.4999999999999997E-4</v>
      </c>
      <c r="D1903">
        <v>6.4999999999999997E-4</v>
      </c>
      <c r="E1903">
        <v>0.5</v>
      </c>
      <c r="F1903">
        <v>95403</v>
      </c>
      <c r="G1903">
        <v>62</v>
      </c>
      <c r="H1903">
        <v>95372</v>
      </c>
      <c r="I1903">
        <v>5388983</v>
      </c>
      <c r="J1903">
        <v>56.49</v>
      </c>
    </row>
    <row r="1904" spans="1:10" x14ac:dyDescent="0.45">
      <c r="A1904">
        <v>1950</v>
      </c>
      <c r="B1904">
        <v>13</v>
      </c>
      <c r="C1904">
        <v>7.5000000000000002E-4</v>
      </c>
      <c r="D1904">
        <v>7.5000000000000002E-4</v>
      </c>
      <c r="E1904">
        <v>0.5</v>
      </c>
      <c r="F1904">
        <v>95341</v>
      </c>
      <c r="G1904">
        <v>72</v>
      </c>
      <c r="H1904">
        <v>95305</v>
      </c>
      <c r="I1904">
        <v>5293610</v>
      </c>
      <c r="J1904">
        <v>55.52</v>
      </c>
    </row>
    <row r="1905" spans="1:10" x14ac:dyDescent="0.45">
      <c r="A1905">
        <v>1950</v>
      </c>
      <c r="B1905">
        <v>14</v>
      </c>
      <c r="C1905">
        <v>8.8000000000000003E-4</v>
      </c>
      <c r="D1905">
        <v>8.8000000000000003E-4</v>
      </c>
      <c r="E1905">
        <v>0.5</v>
      </c>
      <c r="F1905">
        <v>95270</v>
      </c>
      <c r="G1905">
        <v>84</v>
      </c>
      <c r="H1905">
        <v>95228</v>
      </c>
      <c r="I1905">
        <v>5198305</v>
      </c>
      <c r="J1905">
        <v>54.56</v>
      </c>
    </row>
    <row r="1906" spans="1:10" x14ac:dyDescent="0.45">
      <c r="A1906">
        <v>1950</v>
      </c>
      <c r="B1906">
        <v>15</v>
      </c>
      <c r="C1906">
        <v>1.07E-3</v>
      </c>
      <c r="D1906">
        <v>1.07E-3</v>
      </c>
      <c r="E1906">
        <v>0.5</v>
      </c>
      <c r="F1906">
        <v>95186</v>
      </c>
      <c r="G1906">
        <v>102</v>
      </c>
      <c r="H1906">
        <v>95135</v>
      </c>
      <c r="I1906">
        <v>5103077</v>
      </c>
      <c r="J1906">
        <v>53.61</v>
      </c>
    </row>
    <row r="1907" spans="1:10" x14ac:dyDescent="0.45">
      <c r="A1907">
        <v>1950</v>
      </c>
      <c r="B1907">
        <v>16</v>
      </c>
      <c r="C1907">
        <v>1.2700000000000001E-3</v>
      </c>
      <c r="D1907">
        <v>1.2700000000000001E-3</v>
      </c>
      <c r="E1907">
        <v>0.5</v>
      </c>
      <c r="F1907">
        <v>95084</v>
      </c>
      <c r="G1907">
        <v>121</v>
      </c>
      <c r="H1907">
        <v>95023</v>
      </c>
      <c r="I1907">
        <v>5007943</v>
      </c>
      <c r="J1907">
        <v>52.67</v>
      </c>
    </row>
    <row r="1908" spans="1:10" x14ac:dyDescent="0.45">
      <c r="A1908">
        <v>1950</v>
      </c>
      <c r="B1908">
        <v>17</v>
      </c>
      <c r="C1908">
        <v>1.41E-3</v>
      </c>
      <c r="D1908">
        <v>1.41E-3</v>
      </c>
      <c r="E1908">
        <v>0.5</v>
      </c>
      <c r="F1908">
        <v>94963</v>
      </c>
      <c r="G1908">
        <v>134</v>
      </c>
      <c r="H1908">
        <v>94896</v>
      </c>
      <c r="I1908">
        <v>4912919</v>
      </c>
      <c r="J1908">
        <v>51.74</v>
      </c>
    </row>
    <row r="1909" spans="1:10" x14ac:dyDescent="0.45">
      <c r="A1909">
        <v>1950</v>
      </c>
      <c r="B1909">
        <v>18</v>
      </c>
      <c r="C1909">
        <v>1.6199999999999999E-3</v>
      </c>
      <c r="D1909">
        <v>1.6199999999999999E-3</v>
      </c>
      <c r="E1909">
        <v>0.5</v>
      </c>
      <c r="F1909">
        <v>94829</v>
      </c>
      <c r="G1909">
        <v>153</v>
      </c>
      <c r="H1909">
        <v>94752</v>
      </c>
      <c r="I1909">
        <v>4818023</v>
      </c>
      <c r="J1909">
        <v>50.81</v>
      </c>
    </row>
    <row r="1910" spans="1:10" x14ac:dyDescent="0.45">
      <c r="A1910">
        <v>1950</v>
      </c>
      <c r="B1910">
        <v>19</v>
      </c>
      <c r="C1910">
        <v>1.73E-3</v>
      </c>
      <c r="D1910">
        <v>1.73E-3</v>
      </c>
      <c r="E1910">
        <v>0.5</v>
      </c>
      <c r="F1910">
        <v>94676</v>
      </c>
      <c r="G1910">
        <v>164</v>
      </c>
      <c r="H1910">
        <v>94594</v>
      </c>
      <c r="I1910">
        <v>4723271</v>
      </c>
      <c r="J1910">
        <v>49.89</v>
      </c>
    </row>
    <row r="1911" spans="1:10" x14ac:dyDescent="0.45">
      <c r="A1911">
        <v>1950</v>
      </c>
      <c r="B1911">
        <v>20</v>
      </c>
      <c r="C1911">
        <v>1.8600000000000001E-3</v>
      </c>
      <c r="D1911">
        <v>1.8600000000000001E-3</v>
      </c>
      <c r="E1911">
        <v>0.5</v>
      </c>
      <c r="F1911">
        <v>94512</v>
      </c>
      <c r="G1911">
        <v>176</v>
      </c>
      <c r="H1911">
        <v>94424</v>
      </c>
      <c r="I1911">
        <v>4628677</v>
      </c>
      <c r="J1911">
        <v>48.97</v>
      </c>
    </row>
    <row r="1912" spans="1:10" x14ac:dyDescent="0.45">
      <c r="A1912">
        <v>1950</v>
      </c>
      <c r="B1912">
        <v>21</v>
      </c>
      <c r="C1912">
        <v>1.9499999999999999E-3</v>
      </c>
      <c r="D1912">
        <v>1.9499999999999999E-3</v>
      </c>
      <c r="E1912">
        <v>0.5</v>
      </c>
      <c r="F1912">
        <v>94336</v>
      </c>
      <c r="G1912">
        <v>184</v>
      </c>
      <c r="H1912">
        <v>94245</v>
      </c>
      <c r="I1912">
        <v>4534253</v>
      </c>
      <c r="J1912">
        <v>48.06</v>
      </c>
    </row>
    <row r="1913" spans="1:10" x14ac:dyDescent="0.45">
      <c r="A1913">
        <v>1950</v>
      </c>
      <c r="B1913">
        <v>22</v>
      </c>
      <c r="C1913">
        <v>2.0300000000000001E-3</v>
      </c>
      <c r="D1913">
        <v>2.0300000000000001E-3</v>
      </c>
      <c r="E1913">
        <v>0.5</v>
      </c>
      <c r="F1913">
        <v>94153</v>
      </c>
      <c r="G1913">
        <v>191</v>
      </c>
      <c r="H1913">
        <v>94057</v>
      </c>
      <c r="I1913">
        <v>4440008</v>
      </c>
      <c r="J1913">
        <v>47.16</v>
      </c>
    </row>
    <row r="1914" spans="1:10" x14ac:dyDescent="0.45">
      <c r="A1914">
        <v>1950</v>
      </c>
      <c r="B1914">
        <v>23</v>
      </c>
      <c r="C1914">
        <v>2.0100000000000001E-3</v>
      </c>
      <c r="D1914">
        <v>2.0100000000000001E-3</v>
      </c>
      <c r="E1914">
        <v>0.5</v>
      </c>
      <c r="F1914">
        <v>93962</v>
      </c>
      <c r="G1914">
        <v>189</v>
      </c>
      <c r="H1914">
        <v>93868</v>
      </c>
      <c r="I1914">
        <v>4345950</v>
      </c>
      <c r="J1914">
        <v>46.25</v>
      </c>
    </row>
    <row r="1915" spans="1:10" x14ac:dyDescent="0.45">
      <c r="A1915">
        <v>1950</v>
      </c>
      <c r="B1915">
        <v>24</v>
      </c>
      <c r="C1915">
        <v>2.0100000000000001E-3</v>
      </c>
      <c r="D1915">
        <v>2.0100000000000001E-3</v>
      </c>
      <c r="E1915">
        <v>0.5</v>
      </c>
      <c r="F1915">
        <v>93773</v>
      </c>
      <c r="G1915">
        <v>189</v>
      </c>
      <c r="H1915">
        <v>93679</v>
      </c>
      <c r="I1915">
        <v>4252083</v>
      </c>
      <c r="J1915">
        <v>45.34</v>
      </c>
    </row>
    <row r="1916" spans="1:10" x14ac:dyDescent="0.45">
      <c r="A1916">
        <v>1950</v>
      </c>
      <c r="B1916">
        <v>25</v>
      </c>
      <c r="C1916">
        <v>1.99E-3</v>
      </c>
      <c r="D1916">
        <v>1.99E-3</v>
      </c>
      <c r="E1916">
        <v>0.5</v>
      </c>
      <c r="F1916">
        <v>93585</v>
      </c>
      <c r="G1916">
        <v>186</v>
      </c>
      <c r="H1916">
        <v>93491</v>
      </c>
      <c r="I1916">
        <v>4158404</v>
      </c>
      <c r="J1916">
        <v>44.43</v>
      </c>
    </row>
    <row r="1917" spans="1:10" x14ac:dyDescent="0.45">
      <c r="A1917">
        <v>1950</v>
      </c>
      <c r="B1917">
        <v>26</v>
      </c>
      <c r="C1917">
        <v>1.9499999999999999E-3</v>
      </c>
      <c r="D1917">
        <v>1.9400000000000001E-3</v>
      </c>
      <c r="E1917">
        <v>0.5</v>
      </c>
      <c r="F1917">
        <v>93398</v>
      </c>
      <c r="G1917">
        <v>181</v>
      </c>
      <c r="H1917">
        <v>93308</v>
      </c>
      <c r="I1917">
        <v>4064913</v>
      </c>
      <c r="J1917">
        <v>43.52</v>
      </c>
    </row>
    <row r="1918" spans="1:10" x14ac:dyDescent="0.45">
      <c r="A1918">
        <v>1950</v>
      </c>
      <c r="B1918">
        <v>27</v>
      </c>
      <c r="C1918">
        <v>1.9400000000000001E-3</v>
      </c>
      <c r="D1918">
        <v>1.9300000000000001E-3</v>
      </c>
      <c r="E1918">
        <v>0.5</v>
      </c>
      <c r="F1918">
        <v>93217</v>
      </c>
      <c r="G1918">
        <v>180</v>
      </c>
      <c r="H1918">
        <v>93127</v>
      </c>
      <c r="I1918">
        <v>3971605</v>
      </c>
      <c r="J1918">
        <v>42.61</v>
      </c>
    </row>
    <row r="1919" spans="1:10" x14ac:dyDescent="0.45">
      <c r="A1919">
        <v>1950</v>
      </c>
      <c r="B1919">
        <v>28</v>
      </c>
      <c r="C1919">
        <v>2.0300000000000001E-3</v>
      </c>
      <c r="D1919">
        <v>2.0300000000000001E-3</v>
      </c>
      <c r="E1919">
        <v>0.5</v>
      </c>
      <c r="F1919">
        <v>93037</v>
      </c>
      <c r="G1919">
        <v>188</v>
      </c>
      <c r="H1919">
        <v>92942</v>
      </c>
      <c r="I1919">
        <v>3878478</v>
      </c>
      <c r="J1919">
        <v>41.69</v>
      </c>
    </row>
    <row r="1920" spans="1:10" x14ac:dyDescent="0.45">
      <c r="A1920">
        <v>1950</v>
      </c>
      <c r="B1920">
        <v>29</v>
      </c>
      <c r="C1920">
        <v>2.0400000000000001E-3</v>
      </c>
      <c r="D1920">
        <v>2.0300000000000001E-3</v>
      </c>
      <c r="E1920">
        <v>0.5</v>
      </c>
      <c r="F1920">
        <v>92848</v>
      </c>
      <c r="G1920">
        <v>189</v>
      </c>
      <c r="H1920">
        <v>92754</v>
      </c>
      <c r="I1920">
        <v>3785536</v>
      </c>
      <c r="J1920">
        <v>40.770000000000003</v>
      </c>
    </row>
    <row r="1921" spans="1:10" x14ac:dyDescent="0.45">
      <c r="A1921">
        <v>1950</v>
      </c>
      <c r="B1921">
        <v>30</v>
      </c>
      <c r="C1921">
        <v>2.0999999999999999E-3</v>
      </c>
      <c r="D1921">
        <v>2.0999999999999999E-3</v>
      </c>
      <c r="E1921">
        <v>0.5</v>
      </c>
      <c r="F1921">
        <v>92659</v>
      </c>
      <c r="G1921">
        <v>194</v>
      </c>
      <c r="H1921">
        <v>92562</v>
      </c>
      <c r="I1921">
        <v>3692782</v>
      </c>
      <c r="J1921">
        <v>39.85</v>
      </c>
    </row>
    <row r="1922" spans="1:10" x14ac:dyDescent="0.45">
      <c r="A1922">
        <v>1950</v>
      </c>
      <c r="B1922">
        <v>31</v>
      </c>
      <c r="C1922">
        <v>2.2200000000000002E-3</v>
      </c>
      <c r="D1922">
        <v>2.2200000000000002E-3</v>
      </c>
      <c r="E1922">
        <v>0.5</v>
      </c>
      <c r="F1922">
        <v>92465</v>
      </c>
      <c r="G1922">
        <v>205</v>
      </c>
      <c r="H1922">
        <v>92362</v>
      </c>
      <c r="I1922">
        <v>3600220</v>
      </c>
      <c r="J1922">
        <v>38.94</v>
      </c>
    </row>
    <row r="1923" spans="1:10" x14ac:dyDescent="0.45">
      <c r="A1923">
        <v>1950</v>
      </c>
      <c r="B1923">
        <v>32</v>
      </c>
      <c r="C1923">
        <v>2.3800000000000002E-3</v>
      </c>
      <c r="D1923">
        <v>2.3800000000000002E-3</v>
      </c>
      <c r="E1923">
        <v>0.5</v>
      </c>
      <c r="F1923">
        <v>92260</v>
      </c>
      <c r="G1923">
        <v>220</v>
      </c>
      <c r="H1923">
        <v>92150</v>
      </c>
      <c r="I1923">
        <v>3507858</v>
      </c>
      <c r="J1923">
        <v>38.020000000000003</v>
      </c>
    </row>
    <row r="1924" spans="1:10" x14ac:dyDescent="0.45">
      <c r="A1924">
        <v>1950</v>
      </c>
      <c r="B1924">
        <v>33</v>
      </c>
      <c r="C1924">
        <v>2.49E-3</v>
      </c>
      <c r="D1924">
        <v>2.48E-3</v>
      </c>
      <c r="E1924">
        <v>0.5</v>
      </c>
      <c r="F1924">
        <v>92040</v>
      </c>
      <c r="G1924">
        <v>229</v>
      </c>
      <c r="H1924">
        <v>91926</v>
      </c>
      <c r="I1924">
        <v>3415708</v>
      </c>
      <c r="J1924">
        <v>37.11</v>
      </c>
    </row>
    <row r="1925" spans="1:10" x14ac:dyDescent="0.45">
      <c r="A1925">
        <v>1950</v>
      </c>
      <c r="B1925">
        <v>34</v>
      </c>
      <c r="C1925">
        <v>2.64E-3</v>
      </c>
      <c r="D1925">
        <v>2.64E-3</v>
      </c>
      <c r="E1925">
        <v>0.5</v>
      </c>
      <c r="F1925">
        <v>91811</v>
      </c>
      <c r="G1925">
        <v>242</v>
      </c>
      <c r="H1925">
        <v>91690</v>
      </c>
      <c r="I1925">
        <v>3323782</v>
      </c>
      <c r="J1925">
        <v>36.200000000000003</v>
      </c>
    </row>
    <row r="1926" spans="1:10" x14ac:dyDescent="0.45">
      <c r="A1926">
        <v>1950</v>
      </c>
      <c r="B1926">
        <v>35</v>
      </c>
      <c r="C1926">
        <v>2.8500000000000001E-3</v>
      </c>
      <c r="D1926">
        <v>2.8400000000000001E-3</v>
      </c>
      <c r="E1926">
        <v>0.5</v>
      </c>
      <c r="F1926">
        <v>91569</v>
      </c>
      <c r="G1926">
        <v>260</v>
      </c>
      <c r="H1926">
        <v>91439</v>
      </c>
      <c r="I1926">
        <v>3232092</v>
      </c>
      <c r="J1926">
        <v>35.299999999999997</v>
      </c>
    </row>
    <row r="1927" spans="1:10" x14ac:dyDescent="0.45">
      <c r="A1927">
        <v>1950</v>
      </c>
      <c r="B1927">
        <v>36</v>
      </c>
      <c r="C1927">
        <v>3.0500000000000002E-3</v>
      </c>
      <c r="D1927">
        <v>3.0500000000000002E-3</v>
      </c>
      <c r="E1927">
        <v>0.5</v>
      </c>
      <c r="F1927">
        <v>91309</v>
      </c>
      <c r="G1927">
        <v>278</v>
      </c>
      <c r="H1927">
        <v>91170</v>
      </c>
      <c r="I1927">
        <v>3140653</v>
      </c>
      <c r="J1927">
        <v>34.4</v>
      </c>
    </row>
    <row r="1928" spans="1:10" x14ac:dyDescent="0.45">
      <c r="A1928">
        <v>1950</v>
      </c>
      <c r="B1928">
        <v>37</v>
      </c>
      <c r="C1928">
        <v>3.31E-3</v>
      </c>
      <c r="D1928">
        <v>3.3E-3</v>
      </c>
      <c r="E1928">
        <v>0.5</v>
      </c>
      <c r="F1928">
        <v>91030</v>
      </c>
      <c r="G1928">
        <v>301</v>
      </c>
      <c r="H1928">
        <v>90880</v>
      </c>
      <c r="I1928">
        <v>3049484</v>
      </c>
      <c r="J1928">
        <v>33.5</v>
      </c>
    </row>
    <row r="1929" spans="1:10" x14ac:dyDescent="0.45">
      <c r="A1929">
        <v>1950</v>
      </c>
      <c r="B1929">
        <v>38</v>
      </c>
      <c r="C1929">
        <v>3.6099999999999999E-3</v>
      </c>
      <c r="D1929">
        <v>3.5999999999999999E-3</v>
      </c>
      <c r="E1929">
        <v>0.5</v>
      </c>
      <c r="F1929">
        <v>90730</v>
      </c>
      <c r="G1929">
        <v>327</v>
      </c>
      <c r="H1929">
        <v>90566</v>
      </c>
      <c r="I1929">
        <v>2958604</v>
      </c>
      <c r="J1929">
        <v>32.61</v>
      </c>
    </row>
    <row r="1930" spans="1:10" x14ac:dyDescent="0.45">
      <c r="A1930">
        <v>1950</v>
      </c>
      <c r="B1930">
        <v>39</v>
      </c>
      <c r="C1930">
        <v>3.98E-3</v>
      </c>
      <c r="D1930">
        <v>3.9699999999999996E-3</v>
      </c>
      <c r="E1930">
        <v>0.5</v>
      </c>
      <c r="F1930">
        <v>90403</v>
      </c>
      <c r="G1930">
        <v>359</v>
      </c>
      <c r="H1930">
        <v>90223</v>
      </c>
      <c r="I1930">
        <v>2868038</v>
      </c>
      <c r="J1930">
        <v>31.73</v>
      </c>
    </row>
    <row r="1931" spans="1:10" x14ac:dyDescent="0.45">
      <c r="A1931">
        <v>1950</v>
      </c>
      <c r="B1931">
        <v>40</v>
      </c>
      <c r="C1931">
        <v>4.4099999999999999E-3</v>
      </c>
      <c r="D1931">
        <v>4.4000000000000003E-3</v>
      </c>
      <c r="E1931">
        <v>0.5</v>
      </c>
      <c r="F1931">
        <v>90044</v>
      </c>
      <c r="G1931">
        <v>396</v>
      </c>
      <c r="H1931">
        <v>89846</v>
      </c>
      <c r="I1931">
        <v>2777814</v>
      </c>
      <c r="J1931">
        <v>30.85</v>
      </c>
    </row>
    <row r="1932" spans="1:10" x14ac:dyDescent="0.45">
      <c r="A1932">
        <v>1950</v>
      </c>
      <c r="B1932">
        <v>41</v>
      </c>
      <c r="C1932">
        <v>4.81E-3</v>
      </c>
      <c r="D1932">
        <v>4.7999999999999996E-3</v>
      </c>
      <c r="E1932">
        <v>0.5</v>
      </c>
      <c r="F1932">
        <v>89647</v>
      </c>
      <c r="G1932">
        <v>430</v>
      </c>
      <c r="H1932">
        <v>89432</v>
      </c>
      <c r="I1932">
        <v>2687969</v>
      </c>
      <c r="J1932">
        <v>29.98</v>
      </c>
    </row>
    <row r="1933" spans="1:10" x14ac:dyDescent="0.45">
      <c r="A1933">
        <v>1950</v>
      </c>
      <c r="B1933">
        <v>42</v>
      </c>
      <c r="C1933">
        <v>5.2700000000000004E-3</v>
      </c>
      <c r="D1933">
        <v>5.2599999999999999E-3</v>
      </c>
      <c r="E1933">
        <v>0.5</v>
      </c>
      <c r="F1933">
        <v>89217</v>
      </c>
      <c r="G1933">
        <v>469</v>
      </c>
      <c r="H1933">
        <v>88982</v>
      </c>
      <c r="I1933">
        <v>2598537</v>
      </c>
      <c r="J1933">
        <v>29.13</v>
      </c>
    </row>
    <row r="1934" spans="1:10" x14ac:dyDescent="0.45">
      <c r="A1934">
        <v>1950</v>
      </c>
      <c r="B1934">
        <v>43</v>
      </c>
      <c r="C1934">
        <v>5.7800000000000004E-3</v>
      </c>
      <c r="D1934">
        <v>5.7600000000000004E-3</v>
      </c>
      <c r="E1934">
        <v>0.5</v>
      </c>
      <c r="F1934">
        <v>88748</v>
      </c>
      <c r="G1934">
        <v>512</v>
      </c>
      <c r="H1934">
        <v>88492</v>
      </c>
      <c r="I1934">
        <v>2509554</v>
      </c>
      <c r="J1934">
        <v>28.28</v>
      </c>
    </row>
    <row r="1935" spans="1:10" x14ac:dyDescent="0.45">
      <c r="A1935">
        <v>1950</v>
      </c>
      <c r="B1935">
        <v>44</v>
      </c>
      <c r="C1935">
        <v>6.3299999999999997E-3</v>
      </c>
      <c r="D1935">
        <v>6.3099999999999996E-3</v>
      </c>
      <c r="E1935">
        <v>0.5</v>
      </c>
      <c r="F1935">
        <v>88236</v>
      </c>
      <c r="G1935">
        <v>557</v>
      </c>
      <c r="H1935">
        <v>87958</v>
      </c>
      <c r="I1935">
        <v>2421062</v>
      </c>
      <c r="J1935">
        <v>27.44</v>
      </c>
    </row>
    <row r="1936" spans="1:10" x14ac:dyDescent="0.45">
      <c r="A1936">
        <v>1950</v>
      </c>
      <c r="B1936">
        <v>45</v>
      </c>
      <c r="C1936">
        <v>6.8900000000000003E-3</v>
      </c>
      <c r="D1936">
        <v>6.8700000000000002E-3</v>
      </c>
      <c r="E1936">
        <v>0.5</v>
      </c>
      <c r="F1936">
        <v>87679</v>
      </c>
      <c r="G1936">
        <v>602</v>
      </c>
      <c r="H1936">
        <v>87378</v>
      </c>
      <c r="I1936">
        <v>2333104</v>
      </c>
      <c r="J1936">
        <v>26.61</v>
      </c>
    </row>
    <row r="1937" spans="1:10" x14ac:dyDescent="0.45">
      <c r="A1937">
        <v>1950</v>
      </c>
      <c r="B1937">
        <v>46</v>
      </c>
      <c r="C1937">
        <v>7.6099999999999996E-3</v>
      </c>
      <c r="D1937">
        <v>7.5799999999999999E-3</v>
      </c>
      <c r="E1937">
        <v>0.5</v>
      </c>
      <c r="F1937">
        <v>87077</v>
      </c>
      <c r="G1937">
        <v>660</v>
      </c>
      <c r="H1937">
        <v>86747</v>
      </c>
      <c r="I1937">
        <v>2245726</v>
      </c>
      <c r="J1937">
        <v>25.79</v>
      </c>
    </row>
    <row r="1938" spans="1:10" x14ac:dyDescent="0.45">
      <c r="A1938">
        <v>1950</v>
      </c>
      <c r="B1938">
        <v>47</v>
      </c>
      <c r="C1938">
        <v>8.3199999999999993E-3</v>
      </c>
      <c r="D1938">
        <v>8.2900000000000005E-3</v>
      </c>
      <c r="E1938">
        <v>0.5</v>
      </c>
      <c r="F1938">
        <v>86417</v>
      </c>
      <c r="G1938">
        <v>716</v>
      </c>
      <c r="H1938">
        <v>86059</v>
      </c>
      <c r="I1938">
        <v>2158979</v>
      </c>
      <c r="J1938">
        <v>24.98</v>
      </c>
    </row>
    <row r="1939" spans="1:10" x14ac:dyDescent="0.45">
      <c r="A1939">
        <v>1950</v>
      </c>
      <c r="B1939">
        <v>48</v>
      </c>
      <c r="C1939">
        <v>9.0699999999999999E-3</v>
      </c>
      <c r="D1939">
        <v>9.0299999999999998E-3</v>
      </c>
      <c r="E1939">
        <v>0.5</v>
      </c>
      <c r="F1939">
        <v>85701</v>
      </c>
      <c r="G1939">
        <v>774</v>
      </c>
      <c r="H1939">
        <v>85314</v>
      </c>
      <c r="I1939">
        <v>2072919</v>
      </c>
      <c r="J1939">
        <v>24.19</v>
      </c>
    </row>
    <row r="1940" spans="1:10" x14ac:dyDescent="0.45">
      <c r="A1940">
        <v>1950</v>
      </c>
      <c r="B1940">
        <v>49</v>
      </c>
      <c r="C1940">
        <v>1.0120000000000001E-2</v>
      </c>
      <c r="D1940">
        <v>1.0070000000000001E-2</v>
      </c>
      <c r="E1940">
        <v>0.5</v>
      </c>
      <c r="F1940">
        <v>84927</v>
      </c>
      <c r="G1940">
        <v>855</v>
      </c>
      <c r="H1940">
        <v>84499</v>
      </c>
      <c r="I1940">
        <v>1987605</v>
      </c>
      <c r="J1940">
        <v>23.4</v>
      </c>
    </row>
    <row r="1941" spans="1:10" x14ac:dyDescent="0.45">
      <c r="A1941">
        <v>1950</v>
      </c>
      <c r="B1941">
        <v>50</v>
      </c>
      <c r="C1941">
        <v>1.099E-2</v>
      </c>
      <c r="D1941">
        <v>1.093E-2</v>
      </c>
      <c r="E1941">
        <v>0.5</v>
      </c>
      <c r="F1941">
        <v>84072</v>
      </c>
      <c r="G1941">
        <v>919</v>
      </c>
      <c r="H1941">
        <v>83612</v>
      </c>
      <c r="I1941">
        <v>1903106</v>
      </c>
      <c r="J1941">
        <v>22.64</v>
      </c>
    </row>
    <row r="1942" spans="1:10" x14ac:dyDescent="0.45">
      <c r="A1942">
        <v>1950</v>
      </c>
      <c r="B1942">
        <v>51</v>
      </c>
      <c r="C1942">
        <v>1.1950000000000001E-2</v>
      </c>
      <c r="D1942">
        <v>1.188E-2</v>
      </c>
      <c r="E1942">
        <v>0.5</v>
      </c>
      <c r="F1942">
        <v>83153</v>
      </c>
      <c r="G1942">
        <v>988</v>
      </c>
      <c r="H1942">
        <v>82659</v>
      </c>
      <c r="I1942">
        <v>1819493</v>
      </c>
      <c r="J1942">
        <v>21.88</v>
      </c>
    </row>
    <row r="1943" spans="1:10" x14ac:dyDescent="0.45">
      <c r="A1943">
        <v>1950</v>
      </c>
      <c r="B1943">
        <v>52</v>
      </c>
      <c r="C1943">
        <v>1.3089999999999999E-2</v>
      </c>
      <c r="D1943">
        <v>1.2999999999999999E-2</v>
      </c>
      <c r="E1943">
        <v>0.5</v>
      </c>
      <c r="F1943">
        <v>82165</v>
      </c>
      <c r="G1943">
        <v>1068</v>
      </c>
      <c r="H1943">
        <v>81631</v>
      </c>
      <c r="I1943">
        <v>1736834</v>
      </c>
      <c r="J1943">
        <v>21.14</v>
      </c>
    </row>
    <row r="1944" spans="1:10" x14ac:dyDescent="0.45">
      <c r="A1944">
        <v>1950</v>
      </c>
      <c r="B1944">
        <v>53</v>
      </c>
      <c r="C1944">
        <v>1.4370000000000001E-2</v>
      </c>
      <c r="D1944">
        <v>1.427E-2</v>
      </c>
      <c r="E1944">
        <v>0.5</v>
      </c>
      <c r="F1944">
        <v>81097</v>
      </c>
      <c r="G1944">
        <v>1157</v>
      </c>
      <c r="H1944">
        <v>80518</v>
      </c>
      <c r="I1944">
        <v>1655203</v>
      </c>
      <c r="J1944">
        <v>20.41</v>
      </c>
    </row>
    <row r="1945" spans="1:10" x14ac:dyDescent="0.45">
      <c r="A1945">
        <v>1950</v>
      </c>
      <c r="B1945">
        <v>54</v>
      </c>
      <c r="C1945">
        <v>1.562E-2</v>
      </c>
      <c r="D1945">
        <v>1.55E-2</v>
      </c>
      <c r="E1945">
        <v>0.5</v>
      </c>
      <c r="F1945">
        <v>79939</v>
      </c>
      <c r="G1945">
        <v>1239</v>
      </c>
      <c r="H1945">
        <v>79320</v>
      </c>
      <c r="I1945">
        <v>1574685</v>
      </c>
      <c r="J1945">
        <v>19.7</v>
      </c>
    </row>
    <row r="1946" spans="1:10" x14ac:dyDescent="0.45">
      <c r="A1946">
        <v>1950</v>
      </c>
      <c r="B1946">
        <v>55</v>
      </c>
      <c r="C1946">
        <v>1.695E-2</v>
      </c>
      <c r="D1946">
        <v>1.6799999999999999E-2</v>
      </c>
      <c r="E1946">
        <v>0.5</v>
      </c>
      <c r="F1946">
        <v>78700</v>
      </c>
      <c r="G1946">
        <v>1322</v>
      </c>
      <c r="H1946">
        <v>78039</v>
      </c>
      <c r="I1946">
        <v>1495366</v>
      </c>
      <c r="J1946">
        <v>19</v>
      </c>
    </row>
    <row r="1947" spans="1:10" x14ac:dyDescent="0.45">
      <c r="A1947">
        <v>1950</v>
      </c>
      <c r="B1947">
        <v>56</v>
      </c>
      <c r="C1947">
        <v>1.84E-2</v>
      </c>
      <c r="D1947">
        <v>1.823E-2</v>
      </c>
      <c r="E1947">
        <v>0.5</v>
      </c>
      <c r="F1947">
        <v>77378</v>
      </c>
      <c r="G1947">
        <v>1411</v>
      </c>
      <c r="H1947">
        <v>76672</v>
      </c>
      <c r="I1947">
        <v>1417326</v>
      </c>
      <c r="J1947">
        <v>18.32</v>
      </c>
    </row>
    <row r="1948" spans="1:10" x14ac:dyDescent="0.45">
      <c r="A1948">
        <v>1950</v>
      </c>
      <c r="B1948">
        <v>57</v>
      </c>
      <c r="C1948">
        <v>1.9890000000000001E-2</v>
      </c>
      <c r="D1948">
        <v>1.9689999999999999E-2</v>
      </c>
      <c r="E1948">
        <v>0.5</v>
      </c>
      <c r="F1948">
        <v>75967</v>
      </c>
      <c r="G1948">
        <v>1496</v>
      </c>
      <c r="H1948">
        <v>75219</v>
      </c>
      <c r="I1948">
        <v>1340654</v>
      </c>
      <c r="J1948">
        <v>17.649999999999999</v>
      </c>
    </row>
    <row r="1949" spans="1:10" x14ac:dyDescent="0.45">
      <c r="A1949">
        <v>1950</v>
      </c>
      <c r="B1949">
        <v>58</v>
      </c>
      <c r="C1949">
        <v>2.1270000000000001E-2</v>
      </c>
      <c r="D1949">
        <v>2.1049999999999999E-2</v>
      </c>
      <c r="E1949">
        <v>0.5</v>
      </c>
      <c r="F1949">
        <v>74471</v>
      </c>
      <c r="G1949">
        <v>1568</v>
      </c>
      <c r="H1949">
        <v>73687</v>
      </c>
      <c r="I1949">
        <v>1265435</v>
      </c>
      <c r="J1949">
        <v>16.989999999999998</v>
      </c>
    </row>
    <row r="1950" spans="1:10" x14ac:dyDescent="0.45">
      <c r="A1950">
        <v>1950</v>
      </c>
      <c r="B1950">
        <v>59</v>
      </c>
      <c r="C1950">
        <v>2.29E-2</v>
      </c>
      <c r="D1950">
        <v>2.264E-2</v>
      </c>
      <c r="E1950">
        <v>0.5</v>
      </c>
      <c r="F1950">
        <v>72903</v>
      </c>
      <c r="G1950">
        <v>1651</v>
      </c>
      <c r="H1950">
        <v>72078</v>
      </c>
      <c r="I1950">
        <v>1191748</v>
      </c>
      <c r="J1950">
        <v>16.350000000000001</v>
      </c>
    </row>
    <row r="1951" spans="1:10" x14ac:dyDescent="0.45">
      <c r="A1951">
        <v>1950</v>
      </c>
      <c r="B1951">
        <v>60</v>
      </c>
      <c r="C1951">
        <v>2.5090000000000001E-2</v>
      </c>
      <c r="D1951">
        <v>2.478E-2</v>
      </c>
      <c r="E1951">
        <v>0.5</v>
      </c>
      <c r="F1951">
        <v>71253</v>
      </c>
      <c r="G1951">
        <v>1765</v>
      </c>
      <c r="H1951">
        <v>70370</v>
      </c>
      <c r="I1951">
        <v>1119670</v>
      </c>
      <c r="J1951">
        <v>15.71</v>
      </c>
    </row>
    <row r="1952" spans="1:10" x14ac:dyDescent="0.45">
      <c r="A1952">
        <v>1950</v>
      </c>
      <c r="B1952">
        <v>61</v>
      </c>
      <c r="C1952">
        <v>2.6980000000000001E-2</v>
      </c>
      <c r="D1952">
        <v>2.6620000000000001E-2</v>
      </c>
      <c r="E1952">
        <v>0.5</v>
      </c>
      <c r="F1952">
        <v>69487</v>
      </c>
      <c r="G1952">
        <v>1850</v>
      </c>
      <c r="H1952">
        <v>68562</v>
      </c>
      <c r="I1952">
        <v>1049300</v>
      </c>
      <c r="J1952">
        <v>15.1</v>
      </c>
    </row>
    <row r="1953" spans="1:10" x14ac:dyDescent="0.45">
      <c r="A1953">
        <v>1950</v>
      </c>
      <c r="B1953">
        <v>62</v>
      </c>
      <c r="C1953">
        <v>2.887E-2</v>
      </c>
      <c r="D1953">
        <v>2.8459999999999999E-2</v>
      </c>
      <c r="E1953">
        <v>0.5</v>
      </c>
      <c r="F1953">
        <v>67637</v>
      </c>
      <c r="G1953">
        <v>1925</v>
      </c>
      <c r="H1953">
        <v>66675</v>
      </c>
      <c r="I1953">
        <v>980738</v>
      </c>
      <c r="J1953">
        <v>14.5</v>
      </c>
    </row>
    <row r="1954" spans="1:10" x14ac:dyDescent="0.45">
      <c r="A1954">
        <v>1950</v>
      </c>
      <c r="B1954">
        <v>63</v>
      </c>
      <c r="C1954">
        <v>3.1099999999999999E-2</v>
      </c>
      <c r="D1954">
        <v>3.0620000000000001E-2</v>
      </c>
      <c r="E1954">
        <v>0.5</v>
      </c>
      <c r="F1954">
        <v>65712</v>
      </c>
      <c r="G1954">
        <v>2012</v>
      </c>
      <c r="H1954">
        <v>64706</v>
      </c>
      <c r="I1954">
        <v>914063</v>
      </c>
      <c r="J1954">
        <v>13.91</v>
      </c>
    </row>
    <row r="1955" spans="1:10" x14ac:dyDescent="0.45">
      <c r="A1955">
        <v>1950</v>
      </c>
      <c r="B1955">
        <v>64</v>
      </c>
      <c r="C1955">
        <v>3.356E-2</v>
      </c>
      <c r="D1955">
        <v>3.3009999999999998E-2</v>
      </c>
      <c r="E1955">
        <v>0.5</v>
      </c>
      <c r="F1955">
        <v>63700</v>
      </c>
      <c r="G1955">
        <v>2103</v>
      </c>
      <c r="H1955">
        <v>62649</v>
      </c>
      <c r="I1955">
        <v>849356</v>
      </c>
      <c r="J1955">
        <v>13.33</v>
      </c>
    </row>
    <row r="1956" spans="1:10" x14ac:dyDescent="0.45">
      <c r="A1956">
        <v>1950</v>
      </c>
      <c r="B1956">
        <v>65</v>
      </c>
      <c r="C1956">
        <v>3.5900000000000001E-2</v>
      </c>
      <c r="D1956">
        <v>3.5270000000000003E-2</v>
      </c>
      <c r="E1956">
        <v>0.5</v>
      </c>
      <c r="F1956">
        <v>61597</v>
      </c>
      <c r="G1956">
        <v>2173</v>
      </c>
      <c r="H1956">
        <v>60511</v>
      </c>
      <c r="I1956">
        <v>786708</v>
      </c>
      <c r="J1956">
        <v>12.77</v>
      </c>
    </row>
    <row r="1957" spans="1:10" x14ac:dyDescent="0.45">
      <c r="A1957">
        <v>1950</v>
      </c>
      <c r="B1957">
        <v>66</v>
      </c>
      <c r="C1957">
        <v>3.8289999999999998E-2</v>
      </c>
      <c r="D1957">
        <v>3.7569999999999999E-2</v>
      </c>
      <c r="E1957">
        <v>0.5</v>
      </c>
      <c r="F1957">
        <v>59425</v>
      </c>
      <c r="G1957">
        <v>2233</v>
      </c>
      <c r="H1957">
        <v>58309</v>
      </c>
      <c r="I1957">
        <v>726196</v>
      </c>
      <c r="J1957">
        <v>12.22</v>
      </c>
    </row>
    <row r="1958" spans="1:10" x14ac:dyDescent="0.45">
      <c r="A1958">
        <v>1950</v>
      </c>
      <c r="B1958">
        <v>67</v>
      </c>
      <c r="C1958">
        <v>4.0779999999999997E-2</v>
      </c>
      <c r="D1958">
        <v>3.9969999999999999E-2</v>
      </c>
      <c r="E1958">
        <v>0.5</v>
      </c>
      <c r="F1958">
        <v>57192</v>
      </c>
      <c r="G1958">
        <v>2286</v>
      </c>
      <c r="H1958">
        <v>56049</v>
      </c>
      <c r="I1958">
        <v>667888</v>
      </c>
      <c r="J1958">
        <v>11.68</v>
      </c>
    </row>
    <row r="1959" spans="1:10" x14ac:dyDescent="0.45">
      <c r="A1959">
        <v>1950</v>
      </c>
      <c r="B1959">
        <v>68</v>
      </c>
      <c r="C1959">
        <v>4.4200000000000003E-2</v>
      </c>
      <c r="D1959">
        <v>4.3240000000000001E-2</v>
      </c>
      <c r="E1959">
        <v>0.5</v>
      </c>
      <c r="F1959">
        <v>54906</v>
      </c>
      <c r="G1959">
        <v>2374</v>
      </c>
      <c r="H1959">
        <v>53719</v>
      </c>
      <c r="I1959">
        <v>611839</v>
      </c>
      <c r="J1959">
        <v>11.14</v>
      </c>
    </row>
    <row r="1960" spans="1:10" x14ac:dyDescent="0.45">
      <c r="A1960">
        <v>1950</v>
      </c>
      <c r="B1960">
        <v>69</v>
      </c>
      <c r="C1960">
        <v>4.7410000000000001E-2</v>
      </c>
      <c r="D1960">
        <v>4.6309999999999997E-2</v>
      </c>
      <c r="E1960">
        <v>0.5</v>
      </c>
      <c r="F1960">
        <v>52532</v>
      </c>
      <c r="G1960">
        <v>2433</v>
      </c>
      <c r="H1960">
        <v>51316</v>
      </c>
      <c r="I1960">
        <v>558119</v>
      </c>
      <c r="J1960">
        <v>10.62</v>
      </c>
    </row>
    <row r="1961" spans="1:10" x14ac:dyDescent="0.45">
      <c r="A1961">
        <v>1950</v>
      </c>
      <c r="B1961">
        <v>70</v>
      </c>
      <c r="C1961">
        <v>5.1339999999999997E-2</v>
      </c>
      <c r="D1961">
        <v>5.0049999999999997E-2</v>
      </c>
      <c r="E1961">
        <v>0.5</v>
      </c>
      <c r="F1961">
        <v>50099</v>
      </c>
      <c r="G1961">
        <v>2508</v>
      </c>
      <c r="H1961">
        <v>48845</v>
      </c>
      <c r="I1961">
        <v>506804</v>
      </c>
      <c r="J1961">
        <v>10.119999999999999</v>
      </c>
    </row>
    <row r="1962" spans="1:10" x14ac:dyDescent="0.45">
      <c r="A1962">
        <v>1950</v>
      </c>
      <c r="B1962">
        <v>71</v>
      </c>
      <c r="C1962">
        <v>5.5840000000000001E-2</v>
      </c>
      <c r="D1962">
        <v>5.432E-2</v>
      </c>
      <c r="E1962">
        <v>0.5</v>
      </c>
      <c r="F1962">
        <v>47592</v>
      </c>
      <c r="G1962">
        <v>2585</v>
      </c>
      <c r="H1962">
        <v>46299</v>
      </c>
      <c r="I1962">
        <v>457958</v>
      </c>
      <c r="J1962">
        <v>9.6199999999999992</v>
      </c>
    </row>
    <row r="1963" spans="1:10" x14ac:dyDescent="0.45">
      <c r="A1963">
        <v>1950</v>
      </c>
      <c r="B1963">
        <v>72</v>
      </c>
      <c r="C1963">
        <v>6.1170000000000002E-2</v>
      </c>
      <c r="D1963">
        <v>5.935E-2</v>
      </c>
      <c r="E1963">
        <v>0.5</v>
      </c>
      <c r="F1963">
        <v>45006</v>
      </c>
      <c r="G1963">
        <v>2671</v>
      </c>
      <c r="H1963">
        <v>43671</v>
      </c>
      <c r="I1963">
        <v>411659</v>
      </c>
      <c r="J1963">
        <v>9.15</v>
      </c>
    </row>
    <row r="1964" spans="1:10" x14ac:dyDescent="0.45">
      <c r="A1964">
        <v>1950</v>
      </c>
      <c r="B1964">
        <v>73</v>
      </c>
      <c r="C1964">
        <v>6.5820000000000004E-2</v>
      </c>
      <c r="D1964">
        <v>6.3719999999999999E-2</v>
      </c>
      <c r="E1964">
        <v>0.5</v>
      </c>
      <c r="F1964">
        <v>42335</v>
      </c>
      <c r="G1964">
        <v>2698</v>
      </c>
      <c r="H1964">
        <v>40986</v>
      </c>
      <c r="I1964">
        <v>367988</v>
      </c>
      <c r="J1964">
        <v>8.69</v>
      </c>
    </row>
    <row r="1965" spans="1:10" x14ac:dyDescent="0.45">
      <c r="A1965">
        <v>1950</v>
      </c>
      <c r="B1965">
        <v>74</v>
      </c>
      <c r="C1965">
        <v>7.1400000000000005E-2</v>
      </c>
      <c r="D1965">
        <v>6.8940000000000001E-2</v>
      </c>
      <c r="E1965">
        <v>0.5</v>
      </c>
      <c r="F1965">
        <v>39638</v>
      </c>
      <c r="G1965">
        <v>2733</v>
      </c>
      <c r="H1965">
        <v>38271</v>
      </c>
      <c r="I1965">
        <v>327002</v>
      </c>
      <c r="J1965">
        <v>8.25</v>
      </c>
    </row>
    <row r="1966" spans="1:10" x14ac:dyDescent="0.45">
      <c r="A1966">
        <v>1950</v>
      </c>
      <c r="B1966">
        <v>75</v>
      </c>
      <c r="C1966">
        <v>7.6980000000000007E-2</v>
      </c>
      <c r="D1966">
        <v>7.4130000000000001E-2</v>
      </c>
      <c r="E1966">
        <v>0.5</v>
      </c>
      <c r="F1966">
        <v>36905</v>
      </c>
      <c r="G1966">
        <v>2736</v>
      </c>
      <c r="H1966">
        <v>35537</v>
      </c>
      <c r="I1966">
        <v>288731</v>
      </c>
      <c r="J1966">
        <v>7.82</v>
      </c>
    </row>
    <row r="1967" spans="1:10" x14ac:dyDescent="0.45">
      <c r="A1967">
        <v>1950</v>
      </c>
      <c r="B1967">
        <v>76</v>
      </c>
      <c r="C1967">
        <v>8.3750000000000005E-2</v>
      </c>
      <c r="D1967">
        <v>8.0379999999999993E-2</v>
      </c>
      <c r="E1967">
        <v>0.5</v>
      </c>
      <c r="F1967">
        <v>34169</v>
      </c>
      <c r="G1967">
        <v>2747</v>
      </c>
      <c r="H1967">
        <v>32796</v>
      </c>
      <c r="I1967">
        <v>253194</v>
      </c>
      <c r="J1967">
        <v>7.41</v>
      </c>
    </row>
    <row r="1968" spans="1:10" x14ac:dyDescent="0.45">
      <c r="A1968">
        <v>1950</v>
      </c>
      <c r="B1968">
        <v>77</v>
      </c>
      <c r="C1968">
        <v>9.1050000000000006E-2</v>
      </c>
      <c r="D1968">
        <v>8.7090000000000001E-2</v>
      </c>
      <c r="E1968">
        <v>0.5</v>
      </c>
      <c r="F1968">
        <v>31423</v>
      </c>
      <c r="G1968">
        <v>2737</v>
      </c>
      <c r="H1968">
        <v>30054</v>
      </c>
      <c r="I1968">
        <v>220398</v>
      </c>
      <c r="J1968">
        <v>7.01</v>
      </c>
    </row>
    <row r="1969" spans="1:10" x14ac:dyDescent="0.45">
      <c r="A1969">
        <v>1950</v>
      </c>
      <c r="B1969">
        <v>78</v>
      </c>
      <c r="C1969">
        <v>9.8199999999999996E-2</v>
      </c>
      <c r="D1969">
        <v>9.3600000000000003E-2</v>
      </c>
      <c r="E1969">
        <v>0.5</v>
      </c>
      <c r="F1969">
        <v>28686</v>
      </c>
      <c r="G1969">
        <v>2685</v>
      </c>
      <c r="H1969">
        <v>27344</v>
      </c>
      <c r="I1969">
        <v>190344</v>
      </c>
      <c r="J1969">
        <v>6.64</v>
      </c>
    </row>
    <row r="1970" spans="1:10" x14ac:dyDescent="0.45">
      <c r="A1970">
        <v>1950</v>
      </c>
      <c r="B1970">
        <v>79</v>
      </c>
      <c r="C1970">
        <v>0.10638</v>
      </c>
      <c r="D1970">
        <v>0.10101</v>
      </c>
      <c r="E1970">
        <v>0.5</v>
      </c>
      <c r="F1970">
        <v>26001</v>
      </c>
      <c r="G1970">
        <v>2626</v>
      </c>
      <c r="H1970">
        <v>24688</v>
      </c>
      <c r="I1970">
        <v>163000</v>
      </c>
      <c r="J1970">
        <v>6.27</v>
      </c>
    </row>
    <row r="1971" spans="1:10" x14ac:dyDescent="0.45">
      <c r="A1971">
        <v>1950</v>
      </c>
      <c r="B1971">
        <v>80</v>
      </c>
      <c r="C1971">
        <v>0.11377</v>
      </c>
      <c r="D1971">
        <v>0.10764</v>
      </c>
      <c r="E1971">
        <v>0.5</v>
      </c>
      <c r="F1971">
        <v>23375</v>
      </c>
      <c r="G1971">
        <v>2516</v>
      </c>
      <c r="H1971">
        <v>22117</v>
      </c>
      <c r="I1971">
        <v>138312</v>
      </c>
      <c r="J1971">
        <v>5.92</v>
      </c>
    </row>
    <row r="1972" spans="1:10" x14ac:dyDescent="0.45">
      <c r="A1972">
        <v>1950</v>
      </c>
      <c r="B1972">
        <v>81</v>
      </c>
      <c r="C1972">
        <v>0.12562000000000001</v>
      </c>
      <c r="D1972">
        <v>0.11819</v>
      </c>
      <c r="E1972">
        <v>0.5</v>
      </c>
      <c r="F1972">
        <v>20859</v>
      </c>
      <c r="G1972">
        <v>2465</v>
      </c>
      <c r="H1972">
        <v>19626</v>
      </c>
      <c r="I1972">
        <v>116196</v>
      </c>
      <c r="J1972">
        <v>5.57</v>
      </c>
    </row>
    <row r="1973" spans="1:10" x14ac:dyDescent="0.45">
      <c r="A1973">
        <v>1950</v>
      </c>
      <c r="B1973">
        <v>82</v>
      </c>
      <c r="C1973">
        <v>0.13775999999999999</v>
      </c>
      <c r="D1973">
        <v>0.12887999999999999</v>
      </c>
      <c r="E1973">
        <v>0.5</v>
      </c>
      <c r="F1973">
        <v>18393</v>
      </c>
      <c r="G1973">
        <v>2371</v>
      </c>
      <c r="H1973">
        <v>17208</v>
      </c>
      <c r="I1973">
        <v>96570</v>
      </c>
      <c r="J1973">
        <v>5.25</v>
      </c>
    </row>
    <row r="1974" spans="1:10" x14ac:dyDescent="0.45">
      <c r="A1974">
        <v>1950</v>
      </c>
      <c r="B1974">
        <v>83</v>
      </c>
      <c r="C1974">
        <v>0.14888000000000001</v>
      </c>
      <c r="D1974">
        <v>0.13857</v>
      </c>
      <c r="E1974">
        <v>0.5</v>
      </c>
      <c r="F1974">
        <v>16023</v>
      </c>
      <c r="G1974">
        <v>2220</v>
      </c>
      <c r="H1974">
        <v>14913</v>
      </c>
      <c r="I1974">
        <v>79362</v>
      </c>
      <c r="J1974">
        <v>4.95</v>
      </c>
    </row>
    <row r="1975" spans="1:10" x14ac:dyDescent="0.45">
      <c r="A1975">
        <v>1950</v>
      </c>
      <c r="B1975">
        <v>84</v>
      </c>
      <c r="C1975">
        <v>0.16214000000000001</v>
      </c>
      <c r="D1975">
        <v>0.14998</v>
      </c>
      <c r="E1975">
        <v>0.5</v>
      </c>
      <c r="F1975">
        <v>13802</v>
      </c>
      <c r="G1975">
        <v>2070</v>
      </c>
      <c r="H1975">
        <v>12767</v>
      </c>
      <c r="I1975">
        <v>64449</v>
      </c>
      <c r="J1975">
        <v>4.67</v>
      </c>
    </row>
    <row r="1976" spans="1:10" x14ac:dyDescent="0.45">
      <c r="A1976">
        <v>1950</v>
      </c>
      <c r="B1976">
        <v>85</v>
      </c>
      <c r="C1976">
        <v>0.17910999999999999</v>
      </c>
      <c r="D1976">
        <v>0.16439000000000001</v>
      </c>
      <c r="E1976">
        <v>0.5</v>
      </c>
      <c r="F1976">
        <v>11732</v>
      </c>
      <c r="G1976">
        <v>1929</v>
      </c>
      <c r="H1976">
        <v>10768</v>
      </c>
      <c r="I1976">
        <v>51682</v>
      </c>
      <c r="J1976">
        <v>4.41</v>
      </c>
    </row>
    <row r="1977" spans="1:10" x14ac:dyDescent="0.45">
      <c r="A1977">
        <v>1950</v>
      </c>
      <c r="B1977">
        <v>86</v>
      </c>
      <c r="C1977">
        <v>0.19652</v>
      </c>
      <c r="D1977">
        <v>0.17893999999999999</v>
      </c>
      <c r="E1977">
        <v>0.5</v>
      </c>
      <c r="F1977">
        <v>9804</v>
      </c>
      <c r="G1977">
        <v>1754</v>
      </c>
      <c r="H1977">
        <v>8927</v>
      </c>
      <c r="I1977">
        <v>40914</v>
      </c>
      <c r="J1977">
        <v>4.17</v>
      </c>
    </row>
    <row r="1978" spans="1:10" x14ac:dyDescent="0.45">
      <c r="A1978">
        <v>1950</v>
      </c>
      <c r="B1978">
        <v>87</v>
      </c>
      <c r="C1978">
        <v>0.2084</v>
      </c>
      <c r="D1978">
        <v>0.18873999999999999</v>
      </c>
      <c r="E1978">
        <v>0.5</v>
      </c>
      <c r="F1978">
        <v>8049</v>
      </c>
      <c r="G1978">
        <v>1519</v>
      </c>
      <c r="H1978">
        <v>7290</v>
      </c>
      <c r="I1978">
        <v>31987</v>
      </c>
      <c r="J1978">
        <v>3.97</v>
      </c>
    </row>
    <row r="1979" spans="1:10" x14ac:dyDescent="0.45">
      <c r="A1979">
        <v>1950</v>
      </c>
      <c r="B1979">
        <v>88</v>
      </c>
      <c r="C1979">
        <v>0.21571000000000001</v>
      </c>
      <c r="D1979">
        <v>0.19470999999999999</v>
      </c>
      <c r="E1979">
        <v>0.5</v>
      </c>
      <c r="F1979">
        <v>6530</v>
      </c>
      <c r="G1979">
        <v>1271</v>
      </c>
      <c r="H1979">
        <v>5894</v>
      </c>
      <c r="I1979">
        <v>24697</v>
      </c>
      <c r="J1979">
        <v>3.78</v>
      </c>
    </row>
    <row r="1980" spans="1:10" x14ac:dyDescent="0.45">
      <c r="A1980">
        <v>1950</v>
      </c>
      <c r="B1980">
        <v>89</v>
      </c>
      <c r="C1980">
        <v>0.22395999999999999</v>
      </c>
      <c r="D1980">
        <v>0.20141000000000001</v>
      </c>
      <c r="E1980">
        <v>0.5</v>
      </c>
      <c r="F1980">
        <v>5259</v>
      </c>
      <c r="G1980">
        <v>1059</v>
      </c>
      <c r="H1980">
        <v>4729</v>
      </c>
      <c r="I1980">
        <v>18803</v>
      </c>
      <c r="J1980">
        <v>3.58</v>
      </c>
    </row>
    <row r="1981" spans="1:10" x14ac:dyDescent="0.45">
      <c r="A1981">
        <v>1950</v>
      </c>
      <c r="B1981">
        <v>90</v>
      </c>
      <c r="C1981">
        <v>0.24207999999999999</v>
      </c>
      <c r="D1981">
        <v>0.21595</v>
      </c>
      <c r="E1981">
        <v>0.5</v>
      </c>
      <c r="F1981">
        <v>4200</v>
      </c>
      <c r="G1981">
        <v>907</v>
      </c>
      <c r="H1981">
        <v>3746</v>
      </c>
      <c r="I1981">
        <v>14074</v>
      </c>
      <c r="J1981">
        <v>3.35</v>
      </c>
    </row>
    <row r="1982" spans="1:10" x14ac:dyDescent="0.45">
      <c r="A1982">
        <v>1950</v>
      </c>
      <c r="B1982">
        <v>91</v>
      </c>
      <c r="C1982">
        <v>0.27215</v>
      </c>
      <c r="D1982">
        <v>0.23955000000000001</v>
      </c>
      <c r="E1982">
        <v>0.5</v>
      </c>
      <c r="F1982">
        <v>3293</v>
      </c>
      <c r="G1982">
        <v>789</v>
      </c>
      <c r="H1982">
        <v>2898</v>
      </c>
      <c r="I1982">
        <v>10327</v>
      </c>
      <c r="J1982">
        <v>3.14</v>
      </c>
    </row>
    <row r="1983" spans="1:10" x14ac:dyDescent="0.45">
      <c r="A1983">
        <v>1950</v>
      </c>
      <c r="B1983">
        <v>92</v>
      </c>
      <c r="C1983">
        <v>0.30062</v>
      </c>
      <c r="D1983">
        <v>0.26134000000000002</v>
      </c>
      <c r="E1983">
        <v>0.5</v>
      </c>
      <c r="F1983">
        <v>2504</v>
      </c>
      <c r="G1983">
        <v>654</v>
      </c>
      <c r="H1983">
        <v>2177</v>
      </c>
      <c r="I1983">
        <v>7429</v>
      </c>
      <c r="J1983">
        <v>2.97</v>
      </c>
    </row>
    <row r="1984" spans="1:10" x14ac:dyDescent="0.45">
      <c r="A1984">
        <v>1950</v>
      </c>
      <c r="B1984">
        <v>93</v>
      </c>
      <c r="C1984">
        <v>0.31945000000000001</v>
      </c>
      <c r="D1984">
        <v>0.27544999999999997</v>
      </c>
      <c r="E1984">
        <v>0.5</v>
      </c>
      <c r="F1984">
        <v>1850</v>
      </c>
      <c r="G1984">
        <v>509</v>
      </c>
      <c r="H1984">
        <v>1595</v>
      </c>
      <c r="I1984">
        <v>5252</v>
      </c>
      <c r="J1984">
        <v>2.84</v>
      </c>
    </row>
    <row r="1985" spans="1:10" x14ac:dyDescent="0.45">
      <c r="A1985">
        <v>1950</v>
      </c>
      <c r="B1985">
        <v>94</v>
      </c>
      <c r="C1985">
        <v>0.33057999999999998</v>
      </c>
      <c r="D1985">
        <v>0.28369</v>
      </c>
      <c r="E1985">
        <v>0.5</v>
      </c>
      <c r="F1985">
        <v>1340</v>
      </c>
      <c r="G1985">
        <v>380</v>
      </c>
      <c r="H1985">
        <v>1150</v>
      </c>
      <c r="I1985">
        <v>3657</v>
      </c>
      <c r="J1985">
        <v>2.73</v>
      </c>
    </row>
    <row r="1986" spans="1:10" x14ac:dyDescent="0.45">
      <c r="A1986">
        <v>1950</v>
      </c>
      <c r="B1986">
        <v>95</v>
      </c>
      <c r="C1986">
        <v>0.34292</v>
      </c>
      <c r="D1986">
        <v>0.29272999999999999</v>
      </c>
      <c r="E1986">
        <v>0.5</v>
      </c>
      <c r="F1986">
        <v>960</v>
      </c>
      <c r="G1986">
        <v>281</v>
      </c>
      <c r="H1986">
        <v>819</v>
      </c>
      <c r="I1986">
        <v>2507</v>
      </c>
      <c r="J1986">
        <v>2.61</v>
      </c>
    </row>
    <row r="1987" spans="1:10" x14ac:dyDescent="0.45">
      <c r="A1987">
        <v>1950</v>
      </c>
      <c r="B1987">
        <v>96</v>
      </c>
      <c r="C1987">
        <v>0.36374000000000001</v>
      </c>
      <c r="D1987">
        <v>0.30775999999999998</v>
      </c>
      <c r="E1987">
        <v>0.5</v>
      </c>
      <c r="F1987">
        <v>679</v>
      </c>
      <c r="G1987">
        <v>209</v>
      </c>
      <c r="H1987">
        <v>574</v>
      </c>
      <c r="I1987">
        <v>1688</v>
      </c>
      <c r="J1987">
        <v>2.4900000000000002</v>
      </c>
    </row>
    <row r="1988" spans="1:10" x14ac:dyDescent="0.45">
      <c r="A1988">
        <v>1950</v>
      </c>
      <c r="B1988">
        <v>97</v>
      </c>
      <c r="C1988">
        <v>0.38507999999999998</v>
      </c>
      <c r="D1988">
        <v>0.32290999999999997</v>
      </c>
      <c r="E1988">
        <v>0.5</v>
      </c>
      <c r="F1988">
        <v>470</v>
      </c>
      <c r="G1988">
        <v>152</v>
      </c>
      <c r="H1988">
        <v>394</v>
      </c>
      <c r="I1988">
        <v>1114</v>
      </c>
      <c r="J1988">
        <v>2.37</v>
      </c>
    </row>
    <row r="1989" spans="1:10" x14ac:dyDescent="0.45">
      <c r="A1989">
        <v>1950</v>
      </c>
      <c r="B1989">
        <v>98</v>
      </c>
      <c r="C1989">
        <v>0.40687000000000001</v>
      </c>
      <c r="D1989">
        <v>0.33809</v>
      </c>
      <c r="E1989">
        <v>0.5</v>
      </c>
      <c r="F1989">
        <v>318</v>
      </c>
      <c r="G1989">
        <v>108</v>
      </c>
      <c r="H1989">
        <v>264</v>
      </c>
      <c r="I1989">
        <v>719</v>
      </c>
      <c r="J1989">
        <v>2.2599999999999998</v>
      </c>
    </row>
    <row r="1990" spans="1:10" x14ac:dyDescent="0.45">
      <c r="A1990">
        <v>1950</v>
      </c>
      <c r="B1990">
        <v>99</v>
      </c>
      <c r="C1990">
        <v>0.42903000000000002</v>
      </c>
      <c r="D1990">
        <v>0.35325000000000001</v>
      </c>
      <c r="E1990">
        <v>0.5</v>
      </c>
      <c r="F1990">
        <v>211</v>
      </c>
      <c r="G1990">
        <v>74</v>
      </c>
      <c r="H1990">
        <v>173</v>
      </c>
      <c r="I1990">
        <v>455</v>
      </c>
      <c r="J1990">
        <v>2.16</v>
      </c>
    </row>
    <row r="1991" spans="1:10" x14ac:dyDescent="0.45">
      <c r="A1991">
        <v>1950</v>
      </c>
      <c r="B1991">
        <v>100</v>
      </c>
      <c r="C1991">
        <v>0.45147999999999999</v>
      </c>
      <c r="D1991">
        <v>0.36834</v>
      </c>
      <c r="E1991">
        <v>0.5</v>
      </c>
      <c r="F1991">
        <v>136</v>
      </c>
      <c r="G1991">
        <v>50</v>
      </c>
      <c r="H1991">
        <v>111</v>
      </c>
      <c r="I1991">
        <v>282</v>
      </c>
      <c r="J1991">
        <v>2.0699999999999998</v>
      </c>
    </row>
    <row r="1992" spans="1:10" x14ac:dyDescent="0.45">
      <c r="A1992">
        <v>1950</v>
      </c>
      <c r="B1992">
        <v>101</v>
      </c>
      <c r="C1992">
        <v>0.47414000000000001</v>
      </c>
      <c r="D1992">
        <v>0.38327</v>
      </c>
      <c r="E1992">
        <v>0.5</v>
      </c>
      <c r="F1992">
        <v>86</v>
      </c>
      <c r="G1992">
        <v>33</v>
      </c>
      <c r="H1992">
        <v>70</v>
      </c>
      <c r="I1992">
        <v>170</v>
      </c>
      <c r="J1992">
        <v>1.98</v>
      </c>
    </row>
    <row r="1993" spans="1:10" x14ac:dyDescent="0.45">
      <c r="A1993">
        <v>1950</v>
      </c>
      <c r="B1993">
        <v>102</v>
      </c>
      <c r="C1993">
        <v>0.49690000000000001</v>
      </c>
      <c r="D1993">
        <v>0.39800999999999997</v>
      </c>
      <c r="E1993">
        <v>0.5</v>
      </c>
      <c r="F1993">
        <v>53</v>
      </c>
      <c r="G1993">
        <v>21</v>
      </c>
      <c r="H1993">
        <v>43</v>
      </c>
      <c r="I1993">
        <v>101</v>
      </c>
      <c r="J1993">
        <v>1.9</v>
      </c>
    </row>
    <row r="1994" spans="1:10" x14ac:dyDescent="0.45">
      <c r="A1994">
        <v>1950</v>
      </c>
      <c r="B1994">
        <v>103</v>
      </c>
      <c r="C1994">
        <v>0.51966999999999997</v>
      </c>
      <c r="D1994">
        <v>0.41249000000000002</v>
      </c>
      <c r="E1994">
        <v>0.5</v>
      </c>
      <c r="F1994">
        <v>32</v>
      </c>
      <c r="G1994">
        <v>13</v>
      </c>
      <c r="H1994">
        <v>25</v>
      </c>
      <c r="I1994">
        <v>58</v>
      </c>
      <c r="J1994">
        <v>1.83</v>
      </c>
    </row>
    <row r="1995" spans="1:10" x14ac:dyDescent="0.45">
      <c r="A1995">
        <v>1950</v>
      </c>
      <c r="B1995">
        <v>104</v>
      </c>
      <c r="C1995">
        <v>0.54235999999999995</v>
      </c>
      <c r="D1995">
        <v>0.42665999999999998</v>
      </c>
      <c r="E1995">
        <v>0.5</v>
      </c>
      <c r="F1995">
        <v>19</v>
      </c>
      <c r="G1995">
        <v>8</v>
      </c>
      <c r="H1995">
        <v>15</v>
      </c>
      <c r="I1995">
        <v>33</v>
      </c>
      <c r="J1995">
        <v>1.76</v>
      </c>
    </row>
    <row r="1996" spans="1:10" x14ac:dyDescent="0.45">
      <c r="A1996">
        <v>1950</v>
      </c>
      <c r="B1996">
        <v>105</v>
      </c>
      <c r="C1996">
        <v>0.56486999999999998</v>
      </c>
      <c r="D1996">
        <v>0.44046999999999997</v>
      </c>
      <c r="E1996">
        <v>0.5</v>
      </c>
      <c r="F1996">
        <v>11</v>
      </c>
      <c r="G1996">
        <v>5</v>
      </c>
      <c r="H1996">
        <v>8</v>
      </c>
      <c r="I1996">
        <v>18</v>
      </c>
      <c r="J1996">
        <v>1.7</v>
      </c>
    </row>
    <row r="1997" spans="1:10" x14ac:dyDescent="0.45">
      <c r="A1997">
        <v>1950</v>
      </c>
      <c r="B1997">
        <v>106</v>
      </c>
      <c r="C1997">
        <v>0.58711999999999998</v>
      </c>
      <c r="D1997">
        <v>0.45388000000000001</v>
      </c>
      <c r="E1997">
        <v>0.5</v>
      </c>
      <c r="F1997">
        <v>6</v>
      </c>
      <c r="G1997">
        <v>3</v>
      </c>
      <c r="H1997">
        <v>5</v>
      </c>
      <c r="I1997">
        <v>10</v>
      </c>
      <c r="J1997">
        <v>1.64</v>
      </c>
    </row>
    <row r="1998" spans="1:10" x14ac:dyDescent="0.45">
      <c r="A1998">
        <v>1950</v>
      </c>
      <c r="B1998">
        <v>107</v>
      </c>
      <c r="C1998">
        <v>0.60902000000000001</v>
      </c>
      <c r="D1998">
        <v>0.46686</v>
      </c>
      <c r="E1998">
        <v>0.5</v>
      </c>
      <c r="F1998">
        <v>3</v>
      </c>
      <c r="G1998">
        <v>2</v>
      </c>
      <c r="H1998">
        <v>3</v>
      </c>
      <c r="I1998">
        <v>5</v>
      </c>
      <c r="J1998">
        <v>1.59</v>
      </c>
    </row>
    <row r="1999" spans="1:10" x14ac:dyDescent="0.45">
      <c r="A1999">
        <v>1950</v>
      </c>
      <c r="B1999">
        <v>108</v>
      </c>
      <c r="C1999">
        <v>0.63049999999999995</v>
      </c>
      <c r="D1999">
        <v>0.47937000000000002</v>
      </c>
      <c r="E1999">
        <v>0.5</v>
      </c>
      <c r="F1999">
        <v>2</v>
      </c>
      <c r="G1999">
        <v>1</v>
      </c>
      <c r="H1999">
        <v>1</v>
      </c>
      <c r="I1999">
        <v>3</v>
      </c>
      <c r="J1999">
        <v>1.55</v>
      </c>
    </row>
    <row r="2000" spans="1:10" x14ac:dyDescent="0.45">
      <c r="A2000">
        <v>1950</v>
      </c>
      <c r="B2000">
        <v>109</v>
      </c>
      <c r="C2000">
        <v>0.65146000000000004</v>
      </c>
      <c r="D2000">
        <v>0.4914</v>
      </c>
      <c r="E2000">
        <v>0.5</v>
      </c>
      <c r="F2000">
        <v>1</v>
      </c>
      <c r="G2000">
        <v>0</v>
      </c>
      <c r="H2000">
        <v>1</v>
      </c>
      <c r="I2000">
        <v>1</v>
      </c>
      <c r="J2000">
        <v>1.51</v>
      </c>
    </row>
    <row r="2001" spans="1:10" x14ac:dyDescent="0.45">
      <c r="A2001">
        <v>1950</v>
      </c>
      <c r="B2001" t="s">
        <v>20</v>
      </c>
      <c r="C2001">
        <v>0.67186000000000001</v>
      </c>
      <c r="D2001">
        <v>1</v>
      </c>
      <c r="E2001">
        <v>1.49</v>
      </c>
      <c r="F2001">
        <v>0</v>
      </c>
      <c r="G2001">
        <v>0</v>
      </c>
      <c r="H2001">
        <v>1</v>
      </c>
      <c r="I2001">
        <v>1</v>
      </c>
      <c r="J2001">
        <v>1.49</v>
      </c>
    </row>
    <row r="2002" spans="1:10" x14ac:dyDescent="0.45">
      <c r="A2002">
        <v>1951</v>
      </c>
      <c r="B2002">
        <v>0</v>
      </c>
      <c r="C2002">
        <v>3.6569999999999998E-2</v>
      </c>
      <c r="D2002">
        <v>3.5470000000000002E-2</v>
      </c>
      <c r="E2002">
        <v>0.15</v>
      </c>
      <c r="F2002">
        <v>100000</v>
      </c>
      <c r="G2002">
        <v>3547</v>
      </c>
      <c r="H2002">
        <v>96977</v>
      </c>
      <c r="I2002">
        <v>6541157</v>
      </c>
      <c r="J2002">
        <v>65.41</v>
      </c>
    </row>
    <row r="2003" spans="1:10" x14ac:dyDescent="0.45">
      <c r="A2003">
        <v>1951</v>
      </c>
      <c r="B2003">
        <v>1</v>
      </c>
      <c r="C2003">
        <v>2.5000000000000001E-3</v>
      </c>
      <c r="D2003">
        <v>2.49E-3</v>
      </c>
      <c r="E2003">
        <v>0.5</v>
      </c>
      <c r="F2003">
        <v>96453</v>
      </c>
      <c r="G2003">
        <v>241</v>
      </c>
      <c r="H2003">
        <v>96333</v>
      </c>
      <c r="I2003">
        <v>6444180</v>
      </c>
      <c r="J2003">
        <v>66.81</v>
      </c>
    </row>
    <row r="2004" spans="1:10" x14ac:dyDescent="0.45">
      <c r="A2004">
        <v>1951</v>
      </c>
      <c r="B2004">
        <v>2</v>
      </c>
      <c r="C2004">
        <v>1.5100000000000001E-3</v>
      </c>
      <c r="D2004">
        <v>1.5100000000000001E-3</v>
      </c>
      <c r="E2004">
        <v>0.5</v>
      </c>
      <c r="F2004">
        <v>96213</v>
      </c>
      <c r="G2004">
        <v>145</v>
      </c>
      <c r="H2004">
        <v>96140</v>
      </c>
      <c r="I2004">
        <v>6347847</v>
      </c>
      <c r="J2004">
        <v>65.98</v>
      </c>
    </row>
    <row r="2005" spans="1:10" x14ac:dyDescent="0.45">
      <c r="A2005">
        <v>1951</v>
      </c>
      <c r="B2005">
        <v>3</v>
      </c>
      <c r="C2005">
        <v>1.09E-3</v>
      </c>
      <c r="D2005">
        <v>1.09E-3</v>
      </c>
      <c r="E2005">
        <v>0.5</v>
      </c>
      <c r="F2005">
        <v>96068</v>
      </c>
      <c r="G2005">
        <v>104</v>
      </c>
      <c r="H2005">
        <v>96015</v>
      </c>
      <c r="I2005">
        <v>6251706</v>
      </c>
      <c r="J2005">
        <v>65.08</v>
      </c>
    </row>
    <row r="2006" spans="1:10" x14ac:dyDescent="0.45">
      <c r="A2006">
        <v>1951</v>
      </c>
      <c r="B2006">
        <v>4</v>
      </c>
      <c r="C2006">
        <v>9.2000000000000003E-4</v>
      </c>
      <c r="D2006">
        <v>9.2000000000000003E-4</v>
      </c>
      <c r="E2006">
        <v>0.5</v>
      </c>
      <c r="F2006">
        <v>95963</v>
      </c>
      <c r="G2006">
        <v>89</v>
      </c>
      <c r="H2006">
        <v>95919</v>
      </c>
      <c r="I2006">
        <v>6155691</v>
      </c>
      <c r="J2006">
        <v>64.150000000000006</v>
      </c>
    </row>
    <row r="2007" spans="1:10" x14ac:dyDescent="0.45">
      <c r="A2007">
        <v>1951</v>
      </c>
      <c r="B2007">
        <v>5</v>
      </c>
      <c r="C2007">
        <v>1E-3</v>
      </c>
      <c r="D2007">
        <v>1E-3</v>
      </c>
      <c r="E2007">
        <v>0.5</v>
      </c>
      <c r="F2007">
        <v>95875</v>
      </c>
      <c r="G2007">
        <v>95</v>
      </c>
      <c r="H2007">
        <v>95827</v>
      </c>
      <c r="I2007">
        <v>6059772</v>
      </c>
      <c r="J2007">
        <v>63.21</v>
      </c>
    </row>
    <row r="2008" spans="1:10" x14ac:dyDescent="0.45">
      <c r="A2008">
        <v>1951</v>
      </c>
      <c r="B2008">
        <v>6</v>
      </c>
      <c r="C2008">
        <v>8.0999999999999996E-4</v>
      </c>
      <c r="D2008">
        <v>8.0999999999999996E-4</v>
      </c>
      <c r="E2008">
        <v>0.5</v>
      </c>
      <c r="F2008">
        <v>95779</v>
      </c>
      <c r="G2008">
        <v>78</v>
      </c>
      <c r="H2008">
        <v>95740</v>
      </c>
      <c r="I2008">
        <v>5963945</v>
      </c>
      <c r="J2008">
        <v>62.27</v>
      </c>
    </row>
    <row r="2009" spans="1:10" x14ac:dyDescent="0.45">
      <c r="A2009">
        <v>1951</v>
      </c>
      <c r="B2009">
        <v>7</v>
      </c>
      <c r="C2009">
        <v>6.4999999999999997E-4</v>
      </c>
      <c r="D2009">
        <v>6.4999999999999997E-4</v>
      </c>
      <c r="E2009">
        <v>0.5</v>
      </c>
      <c r="F2009">
        <v>95702</v>
      </c>
      <c r="G2009">
        <v>62</v>
      </c>
      <c r="H2009">
        <v>95671</v>
      </c>
      <c r="I2009">
        <v>5868205</v>
      </c>
      <c r="J2009">
        <v>61.32</v>
      </c>
    </row>
    <row r="2010" spans="1:10" x14ac:dyDescent="0.45">
      <c r="A2010">
        <v>1951</v>
      </c>
      <c r="B2010">
        <v>8</v>
      </c>
      <c r="C2010">
        <v>5.2999999999999998E-4</v>
      </c>
      <c r="D2010">
        <v>5.2999999999999998E-4</v>
      </c>
      <c r="E2010">
        <v>0.5</v>
      </c>
      <c r="F2010">
        <v>95640</v>
      </c>
      <c r="G2010">
        <v>51</v>
      </c>
      <c r="H2010">
        <v>95614</v>
      </c>
      <c r="I2010">
        <v>5772534</v>
      </c>
      <c r="J2010">
        <v>60.36</v>
      </c>
    </row>
    <row r="2011" spans="1:10" x14ac:dyDescent="0.45">
      <c r="A2011">
        <v>1951</v>
      </c>
      <c r="B2011">
        <v>9</v>
      </c>
      <c r="C2011">
        <v>5.4000000000000001E-4</v>
      </c>
      <c r="D2011">
        <v>5.4000000000000001E-4</v>
      </c>
      <c r="E2011">
        <v>0.5</v>
      </c>
      <c r="F2011">
        <v>95589</v>
      </c>
      <c r="G2011">
        <v>51</v>
      </c>
      <c r="H2011">
        <v>95563</v>
      </c>
      <c r="I2011">
        <v>5676920</v>
      </c>
      <c r="J2011">
        <v>59.39</v>
      </c>
    </row>
    <row r="2012" spans="1:10" x14ac:dyDescent="0.45">
      <c r="A2012">
        <v>1951</v>
      </c>
      <c r="B2012">
        <v>10</v>
      </c>
      <c r="C2012">
        <v>5.5999999999999995E-4</v>
      </c>
      <c r="D2012">
        <v>5.5999999999999995E-4</v>
      </c>
      <c r="E2012">
        <v>0.5</v>
      </c>
      <c r="F2012">
        <v>95538</v>
      </c>
      <c r="G2012">
        <v>53</v>
      </c>
      <c r="H2012">
        <v>95511</v>
      </c>
      <c r="I2012">
        <v>5581356</v>
      </c>
      <c r="J2012">
        <v>58.42</v>
      </c>
    </row>
    <row r="2013" spans="1:10" x14ac:dyDescent="0.45">
      <c r="A2013">
        <v>1951</v>
      </c>
      <c r="B2013">
        <v>11</v>
      </c>
      <c r="C2013">
        <v>6.2E-4</v>
      </c>
      <c r="D2013">
        <v>6.2E-4</v>
      </c>
      <c r="E2013">
        <v>0.5</v>
      </c>
      <c r="F2013">
        <v>95484</v>
      </c>
      <c r="G2013">
        <v>59</v>
      </c>
      <c r="H2013">
        <v>95455</v>
      </c>
      <c r="I2013">
        <v>5485846</v>
      </c>
      <c r="J2013">
        <v>57.45</v>
      </c>
    </row>
    <row r="2014" spans="1:10" x14ac:dyDescent="0.45">
      <c r="A2014">
        <v>1951</v>
      </c>
      <c r="B2014">
        <v>12</v>
      </c>
      <c r="C2014">
        <v>6.8999999999999997E-4</v>
      </c>
      <c r="D2014">
        <v>6.8999999999999997E-4</v>
      </c>
      <c r="E2014">
        <v>0.5</v>
      </c>
      <c r="F2014">
        <v>95425</v>
      </c>
      <c r="G2014">
        <v>65</v>
      </c>
      <c r="H2014">
        <v>95393</v>
      </c>
      <c r="I2014">
        <v>5390391</v>
      </c>
      <c r="J2014">
        <v>56.49</v>
      </c>
    </row>
    <row r="2015" spans="1:10" x14ac:dyDescent="0.45">
      <c r="A2015">
        <v>1951</v>
      </c>
      <c r="B2015">
        <v>13</v>
      </c>
      <c r="C2015">
        <v>7.9000000000000001E-4</v>
      </c>
      <c r="D2015">
        <v>7.9000000000000001E-4</v>
      </c>
      <c r="E2015">
        <v>0.5</v>
      </c>
      <c r="F2015">
        <v>95360</v>
      </c>
      <c r="G2015">
        <v>75</v>
      </c>
      <c r="H2015">
        <v>95322</v>
      </c>
      <c r="I2015">
        <v>5294998</v>
      </c>
      <c r="J2015">
        <v>55.53</v>
      </c>
    </row>
    <row r="2016" spans="1:10" x14ac:dyDescent="0.45">
      <c r="A2016">
        <v>1951</v>
      </c>
      <c r="B2016">
        <v>14</v>
      </c>
      <c r="C2016">
        <v>9.3000000000000005E-4</v>
      </c>
      <c r="D2016">
        <v>9.3000000000000005E-4</v>
      </c>
      <c r="E2016">
        <v>0.5</v>
      </c>
      <c r="F2016">
        <v>95285</v>
      </c>
      <c r="G2016">
        <v>89</v>
      </c>
      <c r="H2016">
        <v>95240</v>
      </c>
      <c r="I2016">
        <v>5199676</v>
      </c>
      <c r="J2016">
        <v>54.57</v>
      </c>
    </row>
    <row r="2017" spans="1:10" x14ac:dyDescent="0.45">
      <c r="A2017">
        <v>1951</v>
      </c>
      <c r="B2017">
        <v>15</v>
      </c>
      <c r="C2017">
        <v>1.1199999999999999E-3</v>
      </c>
      <c r="D2017">
        <v>1.1199999999999999E-3</v>
      </c>
      <c r="E2017">
        <v>0.5</v>
      </c>
      <c r="F2017">
        <v>95196</v>
      </c>
      <c r="G2017">
        <v>106</v>
      </c>
      <c r="H2017">
        <v>95143</v>
      </c>
      <c r="I2017">
        <v>5104436</v>
      </c>
      <c r="J2017">
        <v>53.62</v>
      </c>
    </row>
    <row r="2018" spans="1:10" x14ac:dyDescent="0.45">
      <c r="A2018">
        <v>1951</v>
      </c>
      <c r="B2018">
        <v>16</v>
      </c>
      <c r="C2018">
        <v>1.25E-3</v>
      </c>
      <c r="D2018">
        <v>1.25E-3</v>
      </c>
      <c r="E2018">
        <v>0.5</v>
      </c>
      <c r="F2018">
        <v>95089</v>
      </c>
      <c r="G2018">
        <v>119</v>
      </c>
      <c r="H2018">
        <v>95030</v>
      </c>
      <c r="I2018">
        <v>5009293</v>
      </c>
      <c r="J2018">
        <v>52.68</v>
      </c>
    </row>
    <row r="2019" spans="1:10" x14ac:dyDescent="0.45">
      <c r="A2019">
        <v>1951</v>
      </c>
      <c r="B2019">
        <v>17</v>
      </c>
      <c r="C2019">
        <v>1.4400000000000001E-3</v>
      </c>
      <c r="D2019">
        <v>1.4400000000000001E-3</v>
      </c>
      <c r="E2019">
        <v>0.5</v>
      </c>
      <c r="F2019">
        <v>94970</v>
      </c>
      <c r="G2019">
        <v>137</v>
      </c>
      <c r="H2019">
        <v>94902</v>
      </c>
      <c r="I2019">
        <v>4914263</v>
      </c>
      <c r="J2019">
        <v>51.75</v>
      </c>
    </row>
    <row r="2020" spans="1:10" x14ac:dyDescent="0.45">
      <c r="A2020">
        <v>1951</v>
      </c>
      <c r="B2020">
        <v>18</v>
      </c>
      <c r="C2020">
        <v>1.64E-3</v>
      </c>
      <c r="D2020">
        <v>1.64E-3</v>
      </c>
      <c r="E2020">
        <v>0.5</v>
      </c>
      <c r="F2020">
        <v>94834</v>
      </c>
      <c r="G2020">
        <v>155</v>
      </c>
      <c r="H2020">
        <v>94756</v>
      </c>
      <c r="I2020">
        <v>4819361</v>
      </c>
      <c r="J2020">
        <v>50.82</v>
      </c>
    </row>
    <row r="2021" spans="1:10" x14ac:dyDescent="0.45">
      <c r="A2021">
        <v>1951</v>
      </c>
      <c r="B2021">
        <v>19</v>
      </c>
      <c r="C2021">
        <v>1.7700000000000001E-3</v>
      </c>
      <c r="D2021">
        <v>1.7700000000000001E-3</v>
      </c>
      <c r="E2021">
        <v>0.5</v>
      </c>
      <c r="F2021">
        <v>94679</v>
      </c>
      <c r="G2021">
        <v>167</v>
      </c>
      <c r="H2021">
        <v>94595</v>
      </c>
      <c r="I2021">
        <v>4724605</v>
      </c>
      <c r="J2021">
        <v>49.9</v>
      </c>
    </row>
    <row r="2022" spans="1:10" x14ac:dyDescent="0.45">
      <c r="A2022">
        <v>1951</v>
      </c>
      <c r="B2022">
        <v>20</v>
      </c>
      <c r="C2022">
        <v>1.89E-3</v>
      </c>
      <c r="D2022">
        <v>1.89E-3</v>
      </c>
      <c r="E2022">
        <v>0.5</v>
      </c>
      <c r="F2022">
        <v>94511</v>
      </c>
      <c r="G2022">
        <v>178</v>
      </c>
      <c r="H2022">
        <v>94422</v>
      </c>
      <c r="I2022">
        <v>4630010</v>
      </c>
      <c r="J2022">
        <v>48.99</v>
      </c>
    </row>
    <row r="2023" spans="1:10" x14ac:dyDescent="0.45">
      <c r="A2023">
        <v>1951</v>
      </c>
      <c r="B2023">
        <v>21</v>
      </c>
      <c r="C2023">
        <v>1.98E-3</v>
      </c>
      <c r="D2023">
        <v>1.97E-3</v>
      </c>
      <c r="E2023">
        <v>0.5</v>
      </c>
      <c r="F2023">
        <v>94333</v>
      </c>
      <c r="G2023">
        <v>186</v>
      </c>
      <c r="H2023">
        <v>94240</v>
      </c>
      <c r="I2023">
        <v>4535588</v>
      </c>
      <c r="J2023">
        <v>48.08</v>
      </c>
    </row>
    <row r="2024" spans="1:10" x14ac:dyDescent="0.45">
      <c r="A2024">
        <v>1951</v>
      </c>
      <c r="B2024">
        <v>22</v>
      </c>
      <c r="C2024">
        <v>2.0999999999999999E-3</v>
      </c>
      <c r="D2024">
        <v>2.0999999999999999E-3</v>
      </c>
      <c r="E2024">
        <v>0.5</v>
      </c>
      <c r="F2024">
        <v>94147</v>
      </c>
      <c r="G2024">
        <v>198</v>
      </c>
      <c r="H2024">
        <v>94048</v>
      </c>
      <c r="I2024">
        <v>4441348</v>
      </c>
      <c r="J2024">
        <v>47.17</v>
      </c>
    </row>
    <row r="2025" spans="1:10" x14ac:dyDescent="0.45">
      <c r="A2025">
        <v>1951</v>
      </c>
      <c r="B2025">
        <v>23</v>
      </c>
      <c r="C2025">
        <v>2.0600000000000002E-3</v>
      </c>
      <c r="D2025">
        <v>2.0600000000000002E-3</v>
      </c>
      <c r="E2025">
        <v>0.5</v>
      </c>
      <c r="F2025">
        <v>93949</v>
      </c>
      <c r="G2025">
        <v>194</v>
      </c>
      <c r="H2025">
        <v>93852</v>
      </c>
      <c r="I2025">
        <v>4347300</v>
      </c>
      <c r="J2025">
        <v>46.27</v>
      </c>
    </row>
    <row r="2026" spans="1:10" x14ac:dyDescent="0.45">
      <c r="A2026">
        <v>1951</v>
      </c>
      <c r="B2026">
        <v>24</v>
      </c>
      <c r="C2026">
        <v>2.0500000000000002E-3</v>
      </c>
      <c r="D2026">
        <v>2.0500000000000002E-3</v>
      </c>
      <c r="E2026">
        <v>0.5</v>
      </c>
      <c r="F2026">
        <v>93755</v>
      </c>
      <c r="G2026">
        <v>192</v>
      </c>
      <c r="H2026">
        <v>93659</v>
      </c>
      <c r="I2026">
        <v>4253448</v>
      </c>
      <c r="J2026">
        <v>45.37</v>
      </c>
    </row>
    <row r="2027" spans="1:10" x14ac:dyDescent="0.45">
      <c r="A2027">
        <v>1951</v>
      </c>
      <c r="B2027">
        <v>25</v>
      </c>
      <c r="C2027">
        <v>2.0400000000000001E-3</v>
      </c>
      <c r="D2027">
        <v>2.0400000000000001E-3</v>
      </c>
      <c r="E2027">
        <v>0.5</v>
      </c>
      <c r="F2027">
        <v>93563</v>
      </c>
      <c r="G2027">
        <v>191</v>
      </c>
      <c r="H2027">
        <v>93468</v>
      </c>
      <c r="I2027">
        <v>4159789</v>
      </c>
      <c r="J2027">
        <v>44.46</v>
      </c>
    </row>
    <row r="2028" spans="1:10" x14ac:dyDescent="0.45">
      <c r="A2028">
        <v>1951</v>
      </c>
      <c r="B2028">
        <v>26</v>
      </c>
      <c r="C2028">
        <v>1.97E-3</v>
      </c>
      <c r="D2028">
        <v>1.97E-3</v>
      </c>
      <c r="E2028">
        <v>0.5</v>
      </c>
      <c r="F2028">
        <v>93372</v>
      </c>
      <c r="G2028">
        <v>184</v>
      </c>
      <c r="H2028">
        <v>93280</v>
      </c>
      <c r="I2028">
        <v>4066321</v>
      </c>
      <c r="J2028">
        <v>43.55</v>
      </c>
    </row>
    <row r="2029" spans="1:10" x14ac:dyDescent="0.45">
      <c r="A2029">
        <v>1951</v>
      </c>
      <c r="B2029">
        <v>27</v>
      </c>
      <c r="C2029">
        <v>1.9400000000000001E-3</v>
      </c>
      <c r="D2029">
        <v>1.9400000000000001E-3</v>
      </c>
      <c r="E2029">
        <v>0.5</v>
      </c>
      <c r="F2029">
        <v>93188</v>
      </c>
      <c r="G2029">
        <v>180</v>
      </c>
      <c r="H2029">
        <v>93098</v>
      </c>
      <c r="I2029">
        <v>3973041</v>
      </c>
      <c r="J2029">
        <v>42.63</v>
      </c>
    </row>
    <row r="2030" spans="1:10" x14ac:dyDescent="0.45">
      <c r="A2030">
        <v>1951</v>
      </c>
      <c r="B2030">
        <v>28</v>
      </c>
      <c r="C2030">
        <v>2.0799999999999998E-3</v>
      </c>
      <c r="D2030">
        <v>2.0799999999999998E-3</v>
      </c>
      <c r="E2030">
        <v>0.5</v>
      </c>
      <c r="F2030">
        <v>93008</v>
      </c>
      <c r="G2030">
        <v>193</v>
      </c>
      <c r="H2030">
        <v>92911</v>
      </c>
      <c r="I2030">
        <v>3879943</v>
      </c>
      <c r="J2030">
        <v>41.72</v>
      </c>
    </row>
    <row r="2031" spans="1:10" x14ac:dyDescent="0.45">
      <c r="A2031">
        <v>1951</v>
      </c>
      <c r="B2031">
        <v>29</v>
      </c>
      <c r="C2031">
        <v>2.0699999999999998E-3</v>
      </c>
      <c r="D2031">
        <v>2.0699999999999998E-3</v>
      </c>
      <c r="E2031">
        <v>0.5</v>
      </c>
      <c r="F2031">
        <v>92814</v>
      </c>
      <c r="G2031">
        <v>192</v>
      </c>
      <c r="H2031">
        <v>92719</v>
      </c>
      <c r="I2031">
        <v>3787032</v>
      </c>
      <c r="J2031">
        <v>40.799999999999997</v>
      </c>
    </row>
    <row r="2032" spans="1:10" x14ac:dyDescent="0.45">
      <c r="A2032">
        <v>1951</v>
      </c>
      <c r="B2032">
        <v>30</v>
      </c>
      <c r="C2032">
        <v>2.0799999999999998E-3</v>
      </c>
      <c r="D2032">
        <v>2.0799999999999998E-3</v>
      </c>
      <c r="E2032">
        <v>0.5</v>
      </c>
      <c r="F2032">
        <v>92623</v>
      </c>
      <c r="G2032">
        <v>193</v>
      </c>
      <c r="H2032">
        <v>92526</v>
      </c>
      <c r="I2032">
        <v>3694314</v>
      </c>
      <c r="J2032">
        <v>39.89</v>
      </c>
    </row>
    <row r="2033" spans="1:10" x14ac:dyDescent="0.45">
      <c r="A2033">
        <v>1951</v>
      </c>
      <c r="B2033">
        <v>31</v>
      </c>
      <c r="C2033">
        <v>2.2000000000000001E-3</v>
      </c>
      <c r="D2033">
        <v>2.1900000000000001E-3</v>
      </c>
      <c r="E2033">
        <v>0.5</v>
      </c>
      <c r="F2033">
        <v>92430</v>
      </c>
      <c r="G2033">
        <v>203</v>
      </c>
      <c r="H2033">
        <v>92329</v>
      </c>
      <c r="I2033">
        <v>3601787</v>
      </c>
      <c r="J2033">
        <v>38.97</v>
      </c>
    </row>
    <row r="2034" spans="1:10" x14ac:dyDescent="0.45">
      <c r="A2034">
        <v>1951</v>
      </c>
      <c r="B2034">
        <v>32</v>
      </c>
      <c r="C2034">
        <v>2.3999999999999998E-3</v>
      </c>
      <c r="D2034">
        <v>2.3900000000000002E-3</v>
      </c>
      <c r="E2034">
        <v>0.5</v>
      </c>
      <c r="F2034">
        <v>92227</v>
      </c>
      <c r="G2034">
        <v>221</v>
      </c>
      <c r="H2034">
        <v>92117</v>
      </c>
      <c r="I2034">
        <v>3509458</v>
      </c>
      <c r="J2034">
        <v>38.049999999999997</v>
      </c>
    </row>
    <row r="2035" spans="1:10" x14ac:dyDescent="0.45">
      <c r="A2035">
        <v>1951</v>
      </c>
      <c r="B2035">
        <v>33</v>
      </c>
      <c r="C2035">
        <v>2.48E-3</v>
      </c>
      <c r="D2035">
        <v>2.48E-3</v>
      </c>
      <c r="E2035">
        <v>0.5</v>
      </c>
      <c r="F2035">
        <v>92007</v>
      </c>
      <c r="G2035">
        <v>228</v>
      </c>
      <c r="H2035">
        <v>91893</v>
      </c>
      <c r="I2035">
        <v>3417341</v>
      </c>
      <c r="J2035">
        <v>37.14</v>
      </c>
    </row>
    <row r="2036" spans="1:10" x14ac:dyDescent="0.45">
      <c r="A2036">
        <v>1951</v>
      </c>
      <c r="B2036">
        <v>34</v>
      </c>
      <c r="C2036">
        <v>2.5999999999999999E-3</v>
      </c>
      <c r="D2036">
        <v>2.5999999999999999E-3</v>
      </c>
      <c r="E2036">
        <v>0.5</v>
      </c>
      <c r="F2036">
        <v>91779</v>
      </c>
      <c r="G2036">
        <v>238</v>
      </c>
      <c r="H2036">
        <v>91660</v>
      </c>
      <c r="I2036">
        <v>3325448</v>
      </c>
      <c r="J2036">
        <v>36.229999999999997</v>
      </c>
    </row>
    <row r="2037" spans="1:10" x14ac:dyDescent="0.45">
      <c r="A2037">
        <v>1951</v>
      </c>
      <c r="B2037">
        <v>35</v>
      </c>
      <c r="C2037">
        <v>2.81E-3</v>
      </c>
      <c r="D2037">
        <v>2.81E-3</v>
      </c>
      <c r="E2037">
        <v>0.5</v>
      </c>
      <c r="F2037">
        <v>91541</v>
      </c>
      <c r="G2037">
        <v>257</v>
      </c>
      <c r="H2037">
        <v>91412</v>
      </c>
      <c r="I2037">
        <v>3233788</v>
      </c>
      <c r="J2037">
        <v>35.33</v>
      </c>
    </row>
    <row r="2038" spans="1:10" x14ac:dyDescent="0.45">
      <c r="A2038">
        <v>1951</v>
      </c>
      <c r="B2038">
        <v>36</v>
      </c>
      <c r="C2038">
        <v>3.0000000000000001E-3</v>
      </c>
      <c r="D2038">
        <v>3.0000000000000001E-3</v>
      </c>
      <c r="E2038">
        <v>0.5</v>
      </c>
      <c r="F2038">
        <v>91284</v>
      </c>
      <c r="G2038">
        <v>274</v>
      </c>
      <c r="H2038">
        <v>91147</v>
      </c>
      <c r="I2038">
        <v>3142376</v>
      </c>
      <c r="J2038">
        <v>34.42</v>
      </c>
    </row>
    <row r="2039" spans="1:10" x14ac:dyDescent="0.45">
      <c r="A2039">
        <v>1951</v>
      </c>
      <c r="B2039">
        <v>37</v>
      </c>
      <c r="C2039">
        <v>3.2499999999999999E-3</v>
      </c>
      <c r="D2039">
        <v>3.2499999999999999E-3</v>
      </c>
      <c r="E2039">
        <v>0.5</v>
      </c>
      <c r="F2039">
        <v>91010</v>
      </c>
      <c r="G2039">
        <v>296</v>
      </c>
      <c r="H2039">
        <v>90862</v>
      </c>
      <c r="I2039">
        <v>3051229</v>
      </c>
      <c r="J2039">
        <v>33.53</v>
      </c>
    </row>
    <row r="2040" spans="1:10" x14ac:dyDescent="0.45">
      <c r="A2040">
        <v>1951</v>
      </c>
      <c r="B2040">
        <v>38</v>
      </c>
      <c r="C2040">
        <v>3.5599999999999998E-3</v>
      </c>
      <c r="D2040">
        <v>3.5599999999999998E-3</v>
      </c>
      <c r="E2040">
        <v>0.5</v>
      </c>
      <c r="F2040">
        <v>90714</v>
      </c>
      <c r="G2040">
        <v>323</v>
      </c>
      <c r="H2040">
        <v>90553</v>
      </c>
      <c r="I2040">
        <v>2960367</v>
      </c>
      <c r="J2040">
        <v>32.630000000000003</v>
      </c>
    </row>
    <row r="2041" spans="1:10" x14ac:dyDescent="0.45">
      <c r="A2041">
        <v>1951</v>
      </c>
      <c r="B2041">
        <v>39</v>
      </c>
      <c r="C2041">
        <v>3.96E-3</v>
      </c>
      <c r="D2041">
        <v>3.9500000000000004E-3</v>
      </c>
      <c r="E2041">
        <v>0.5</v>
      </c>
      <c r="F2041">
        <v>90391</v>
      </c>
      <c r="G2041">
        <v>357</v>
      </c>
      <c r="H2041">
        <v>90213</v>
      </c>
      <c r="I2041">
        <v>2869815</v>
      </c>
      <c r="J2041">
        <v>31.75</v>
      </c>
    </row>
    <row r="2042" spans="1:10" x14ac:dyDescent="0.45">
      <c r="A2042">
        <v>1951</v>
      </c>
      <c r="B2042">
        <v>40</v>
      </c>
      <c r="C2042">
        <v>4.47E-3</v>
      </c>
      <c r="D2042">
        <v>4.4600000000000004E-3</v>
      </c>
      <c r="E2042">
        <v>0.5</v>
      </c>
      <c r="F2042">
        <v>90034</v>
      </c>
      <c r="G2042">
        <v>401</v>
      </c>
      <c r="H2042">
        <v>89834</v>
      </c>
      <c r="I2042">
        <v>2779602</v>
      </c>
      <c r="J2042">
        <v>30.87</v>
      </c>
    </row>
    <row r="2043" spans="1:10" x14ac:dyDescent="0.45">
      <c r="A2043">
        <v>1951</v>
      </c>
      <c r="B2043">
        <v>41</v>
      </c>
      <c r="C2043">
        <v>4.8799999999999998E-3</v>
      </c>
      <c r="D2043">
        <v>4.8700000000000002E-3</v>
      </c>
      <c r="E2043">
        <v>0.5</v>
      </c>
      <c r="F2043">
        <v>89633</v>
      </c>
      <c r="G2043">
        <v>436</v>
      </c>
      <c r="H2043">
        <v>89415</v>
      </c>
      <c r="I2043">
        <v>2689768</v>
      </c>
      <c r="J2043">
        <v>30.01</v>
      </c>
    </row>
    <row r="2044" spans="1:10" x14ac:dyDescent="0.45">
      <c r="A2044">
        <v>1951</v>
      </c>
      <c r="B2044">
        <v>42</v>
      </c>
      <c r="C2044">
        <v>5.3E-3</v>
      </c>
      <c r="D2044">
        <v>5.2900000000000004E-3</v>
      </c>
      <c r="E2044">
        <v>0.5</v>
      </c>
      <c r="F2044">
        <v>89197</v>
      </c>
      <c r="G2044">
        <v>472</v>
      </c>
      <c r="H2044">
        <v>88961</v>
      </c>
      <c r="I2044">
        <v>2600353</v>
      </c>
      <c r="J2044">
        <v>29.15</v>
      </c>
    </row>
    <row r="2045" spans="1:10" x14ac:dyDescent="0.45">
      <c r="A2045">
        <v>1951</v>
      </c>
      <c r="B2045">
        <v>43</v>
      </c>
      <c r="C2045">
        <v>5.77E-3</v>
      </c>
      <c r="D2045">
        <v>5.7499999999999999E-3</v>
      </c>
      <c r="E2045">
        <v>0.5</v>
      </c>
      <c r="F2045">
        <v>88725</v>
      </c>
      <c r="G2045">
        <v>511</v>
      </c>
      <c r="H2045">
        <v>88470</v>
      </c>
      <c r="I2045">
        <v>2511393</v>
      </c>
      <c r="J2045">
        <v>28.31</v>
      </c>
    </row>
    <row r="2046" spans="1:10" x14ac:dyDescent="0.45">
      <c r="A2046">
        <v>1951</v>
      </c>
      <c r="B2046">
        <v>44</v>
      </c>
      <c r="C2046">
        <v>6.2700000000000004E-3</v>
      </c>
      <c r="D2046">
        <v>6.2500000000000003E-3</v>
      </c>
      <c r="E2046">
        <v>0.5</v>
      </c>
      <c r="F2046">
        <v>88215</v>
      </c>
      <c r="G2046">
        <v>551</v>
      </c>
      <c r="H2046">
        <v>87939</v>
      </c>
      <c r="I2046">
        <v>2422923</v>
      </c>
      <c r="J2046">
        <v>27.47</v>
      </c>
    </row>
    <row r="2047" spans="1:10" x14ac:dyDescent="0.45">
      <c r="A2047">
        <v>1951</v>
      </c>
      <c r="B2047">
        <v>45</v>
      </c>
      <c r="C2047">
        <v>6.7400000000000003E-3</v>
      </c>
      <c r="D2047">
        <v>6.7200000000000003E-3</v>
      </c>
      <c r="E2047">
        <v>0.5</v>
      </c>
      <c r="F2047">
        <v>87663</v>
      </c>
      <c r="G2047">
        <v>589</v>
      </c>
      <c r="H2047">
        <v>87369</v>
      </c>
      <c r="I2047">
        <v>2334984</v>
      </c>
      <c r="J2047">
        <v>26.64</v>
      </c>
    </row>
    <row r="2048" spans="1:10" x14ac:dyDescent="0.45">
      <c r="A2048">
        <v>1951</v>
      </c>
      <c r="B2048">
        <v>46</v>
      </c>
      <c r="C2048">
        <v>7.4200000000000004E-3</v>
      </c>
      <c r="D2048">
        <v>7.3899999999999999E-3</v>
      </c>
      <c r="E2048">
        <v>0.5</v>
      </c>
      <c r="F2048">
        <v>87074</v>
      </c>
      <c r="G2048">
        <v>643</v>
      </c>
      <c r="H2048">
        <v>86753</v>
      </c>
      <c r="I2048">
        <v>2247615</v>
      </c>
      <c r="J2048">
        <v>25.81</v>
      </c>
    </row>
    <row r="2049" spans="1:10" x14ac:dyDescent="0.45">
      <c r="A2049">
        <v>1951</v>
      </c>
      <c r="B2049">
        <v>47</v>
      </c>
      <c r="C2049">
        <v>8.0999999999999996E-3</v>
      </c>
      <c r="D2049">
        <v>8.0700000000000008E-3</v>
      </c>
      <c r="E2049">
        <v>0.5</v>
      </c>
      <c r="F2049">
        <v>86431</v>
      </c>
      <c r="G2049">
        <v>698</v>
      </c>
      <c r="H2049">
        <v>86082</v>
      </c>
      <c r="I2049">
        <v>2160863</v>
      </c>
      <c r="J2049">
        <v>25</v>
      </c>
    </row>
    <row r="2050" spans="1:10" x14ac:dyDescent="0.45">
      <c r="A2050">
        <v>1951</v>
      </c>
      <c r="B2050">
        <v>48</v>
      </c>
      <c r="C2050">
        <v>8.8100000000000001E-3</v>
      </c>
      <c r="D2050">
        <v>8.7799999999999996E-3</v>
      </c>
      <c r="E2050">
        <v>0.5</v>
      </c>
      <c r="F2050">
        <v>85733</v>
      </c>
      <c r="G2050">
        <v>752</v>
      </c>
      <c r="H2050">
        <v>85357</v>
      </c>
      <c r="I2050">
        <v>2074781</v>
      </c>
      <c r="J2050">
        <v>24.2</v>
      </c>
    </row>
    <row r="2051" spans="1:10" x14ac:dyDescent="0.45">
      <c r="A2051">
        <v>1951</v>
      </c>
      <c r="B2051">
        <v>49</v>
      </c>
      <c r="C2051">
        <v>1.008E-2</v>
      </c>
      <c r="D2051">
        <v>1.0030000000000001E-2</v>
      </c>
      <c r="E2051">
        <v>0.5</v>
      </c>
      <c r="F2051">
        <v>84981</v>
      </c>
      <c r="G2051">
        <v>852</v>
      </c>
      <c r="H2051">
        <v>84555</v>
      </c>
      <c r="I2051">
        <v>1989424</v>
      </c>
      <c r="J2051">
        <v>23.41</v>
      </c>
    </row>
    <row r="2052" spans="1:10" x14ac:dyDescent="0.45">
      <c r="A2052">
        <v>1951</v>
      </c>
      <c r="B2052">
        <v>50</v>
      </c>
      <c r="C2052">
        <v>1.1050000000000001E-2</v>
      </c>
      <c r="D2052">
        <v>1.099E-2</v>
      </c>
      <c r="E2052">
        <v>0.5</v>
      </c>
      <c r="F2052">
        <v>84129</v>
      </c>
      <c r="G2052">
        <v>924</v>
      </c>
      <c r="H2052">
        <v>83666</v>
      </c>
      <c r="I2052">
        <v>1904869</v>
      </c>
      <c r="J2052">
        <v>22.64</v>
      </c>
    </row>
    <row r="2053" spans="1:10" x14ac:dyDescent="0.45">
      <c r="A2053">
        <v>1951</v>
      </c>
      <c r="B2053">
        <v>51</v>
      </c>
      <c r="C2053">
        <v>1.1979999999999999E-2</v>
      </c>
      <c r="D2053">
        <v>1.191E-2</v>
      </c>
      <c r="E2053">
        <v>0.5</v>
      </c>
      <c r="F2053">
        <v>83204</v>
      </c>
      <c r="G2053">
        <v>991</v>
      </c>
      <c r="H2053">
        <v>82709</v>
      </c>
      <c r="I2053">
        <v>1821203</v>
      </c>
      <c r="J2053">
        <v>21.89</v>
      </c>
    </row>
    <row r="2054" spans="1:10" x14ac:dyDescent="0.45">
      <c r="A2054">
        <v>1951</v>
      </c>
      <c r="B2054">
        <v>52</v>
      </c>
      <c r="C2054">
        <v>1.319E-2</v>
      </c>
      <c r="D2054">
        <v>1.311E-2</v>
      </c>
      <c r="E2054">
        <v>0.5</v>
      </c>
      <c r="F2054">
        <v>82214</v>
      </c>
      <c r="G2054">
        <v>1078</v>
      </c>
      <c r="H2054">
        <v>81675</v>
      </c>
      <c r="I2054">
        <v>1738494</v>
      </c>
      <c r="J2054">
        <v>21.15</v>
      </c>
    </row>
    <row r="2055" spans="1:10" x14ac:dyDescent="0.45">
      <c r="A2055">
        <v>1951</v>
      </c>
      <c r="B2055">
        <v>53</v>
      </c>
      <c r="C2055">
        <v>1.47E-2</v>
      </c>
      <c r="D2055">
        <v>1.4590000000000001E-2</v>
      </c>
      <c r="E2055">
        <v>0.5</v>
      </c>
      <c r="F2055">
        <v>81136</v>
      </c>
      <c r="G2055">
        <v>1184</v>
      </c>
      <c r="H2055">
        <v>80544</v>
      </c>
      <c r="I2055">
        <v>1656819</v>
      </c>
      <c r="J2055">
        <v>20.420000000000002</v>
      </c>
    </row>
    <row r="2056" spans="1:10" x14ac:dyDescent="0.45">
      <c r="A2056">
        <v>1951</v>
      </c>
      <c r="B2056">
        <v>54</v>
      </c>
      <c r="C2056">
        <v>1.6060000000000001E-2</v>
      </c>
      <c r="D2056">
        <v>1.593E-2</v>
      </c>
      <c r="E2056">
        <v>0.5</v>
      </c>
      <c r="F2056">
        <v>79952</v>
      </c>
      <c r="G2056">
        <v>1274</v>
      </c>
      <c r="H2056">
        <v>79315</v>
      </c>
      <c r="I2056">
        <v>1576275</v>
      </c>
      <c r="J2056">
        <v>19.72</v>
      </c>
    </row>
    <row r="2057" spans="1:10" x14ac:dyDescent="0.45">
      <c r="A2057">
        <v>1951</v>
      </c>
      <c r="B2057">
        <v>55</v>
      </c>
      <c r="C2057">
        <v>1.7319999999999999E-2</v>
      </c>
      <c r="D2057">
        <v>1.7170000000000001E-2</v>
      </c>
      <c r="E2057">
        <v>0.5</v>
      </c>
      <c r="F2057">
        <v>78678</v>
      </c>
      <c r="G2057">
        <v>1351</v>
      </c>
      <c r="H2057">
        <v>78003</v>
      </c>
      <c r="I2057">
        <v>1496960</v>
      </c>
      <c r="J2057">
        <v>19.03</v>
      </c>
    </row>
    <row r="2058" spans="1:10" x14ac:dyDescent="0.45">
      <c r="A2058">
        <v>1951</v>
      </c>
      <c r="B2058">
        <v>56</v>
      </c>
      <c r="C2058">
        <v>1.8780000000000002E-2</v>
      </c>
      <c r="D2058">
        <v>1.8610000000000002E-2</v>
      </c>
      <c r="E2058">
        <v>0.5</v>
      </c>
      <c r="F2058">
        <v>77327</v>
      </c>
      <c r="G2058">
        <v>1439</v>
      </c>
      <c r="H2058">
        <v>76608</v>
      </c>
      <c r="I2058">
        <v>1418957</v>
      </c>
      <c r="J2058">
        <v>18.350000000000001</v>
      </c>
    </row>
    <row r="2059" spans="1:10" x14ac:dyDescent="0.45">
      <c r="A2059">
        <v>1951</v>
      </c>
      <c r="B2059">
        <v>57</v>
      </c>
      <c r="C2059">
        <v>2.0219999999999998E-2</v>
      </c>
      <c r="D2059">
        <v>2.002E-2</v>
      </c>
      <c r="E2059">
        <v>0.5</v>
      </c>
      <c r="F2059">
        <v>75888</v>
      </c>
      <c r="G2059">
        <v>1519</v>
      </c>
      <c r="H2059">
        <v>75128</v>
      </c>
      <c r="I2059">
        <v>1342349</v>
      </c>
      <c r="J2059">
        <v>17.690000000000001</v>
      </c>
    </row>
    <row r="2060" spans="1:10" x14ac:dyDescent="0.45">
      <c r="A2060">
        <v>1951</v>
      </c>
      <c r="B2060">
        <v>58</v>
      </c>
      <c r="C2060">
        <v>2.1260000000000001E-2</v>
      </c>
      <c r="D2060">
        <v>2.103E-2</v>
      </c>
      <c r="E2060">
        <v>0.5</v>
      </c>
      <c r="F2060">
        <v>74369</v>
      </c>
      <c r="G2060">
        <v>1564</v>
      </c>
      <c r="H2060">
        <v>73587</v>
      </c>
      <c r="I2060">
        <v>1267221</v>
      </c>
      <c r="J2060">
        <v>17.04</v>
      </c>
    </row>
    <row r="2061" spans="1:10" x14ac:dyDescent="0.45">
      <c r="A2061">
        <v>1951</v>
      </c>
      <c r="B2061">
        <v>59</v>
      </c>
      <c r="C2061">
        <v>2.2519999999999998E-2</v>
      </c>
      <c r="D2061">
        <v>2.2270000000000002E-2</v>
      </c>
      <c r="E2061">
        <v>0.5</v>
      </c>
      <c r="F2061">
        <v>72805</v>
      </c>
      <c r="G2061">
        <v>1621</v>
      </c>
      <c r="H2061">
        <v>71994</v>
      </c>
      <c r="I2061">
        <v>1193634</v>
      </c>
      <c r="J2061">
        <v>16.39</v>
      </c>
    </row>
    <row r="2062" spans="1:10" x14ac:dyDescent="0.45">
      <c r="A2062">
        <v>1951</v>
      </c>
      <c r="B2062">
        <v>60</v>
      </c>
      <c r="C2062">
        <v>2.4760000000000001E-2</v>
      </c>
      <c r="D2062">
        <v>2.4459999999999999E-2</v>
      </c>
      <c r="E2062">
        <v>0.5</v>
      </c>
      <c r="F2062">
        <v>71184</v>
      </c>
      <c r="G2062">
        <v>1741</v>
      </c>
      <c r="H2062">
        <v>70313</v>
      </c>
      <c r="I2062">
        <v>1121640</v>
      </c>
      <c r="J2062">
        <v>15.76</v>
      </c>
    </row>
    <row r="2063" spans="1:10" x14ac:dyDescent="0.45">
      <c r="A2063">
        <v>1951</v>
      </c>
      <c r="B2063">
        <v>61</v>
      </c>
      <c r="C2063">
        <v>2.6669999999999999E-2</v>
      </c>
      <c r="D2063">
        <v>2.632E-2</v>
      </c>
      <c r="E2063">
        <v>0.5</v>
      </c>
      <c r="F2063">
        <v>69442</v>
      </c>
      <c r="G2063">
        <v>1827</v>
      </c>
      <c r="H2063">
        <v>68529</v>
      </c>
      <c r="I2063">
        <v>1051327</v>
      </c>
      <c r="J2063">
        <v>15.14</v>
      </c>
    </row>
    <row r="2064" spans="1:10" x14ac:dyDescent="0.45">
      <c r="A2064">
        <v>1951</v>
      </c>
      <c r="B2064">
        <v>62</v>
      </c>
      <c r="C2064">
        <v>2.8309999999999998E-2</v>
      </c>
      <c r="D2064">
        <v>2.792E-2</v>
      </c>
      <c r="E2064">
        <v>0.5</v>
      </c>
      <c r="F2064">
        <v>67615</v>
      </c>
      <c r="G2064">
        <v>1888</v>
      </c>
      <c r="H2064">
        <v>66671</v>
      </c>
      <c r="I2064">
        <v>982798</v>
      </c>
      <c r="J2064">
        <v>14.54</v>
      </c>
    </row>
    <row r="2065" spans="1:10" x14ac:dyDescent="0.45">
      <c r="A2065">
        <v>1951</v>
      </c>
      <c r="B2065">
        <v>63</v>
      </c>
      <c r="C2065">
        <v>3.0550000000000001E-2</v>
      </c>
      <c r="D2065">
        <v>3.0089999999999999E-2</v>
      </c>
      <c r="E2065">
        <v>0.5</v>
      </c>
      <c r="F2065">
        <v>65727</v>
      </c>
      <c r="G2065">
        <v>1978</v>
      </c>
      <c r="H2065">
        <v>64738</v>
      </c>
      <c r="I2065">
        <v>916127</v>
      </c>
      <c r="J2065">
        <v>13.94</v>
      </c>
    </row>
    <row r="2066" spans="1:10" x14ac:dyDescent="0.45">
      <c r="A2066">
        <v>1951</v>
      </c>
      <c r="B2066">
        <v>64</v>
      </c>
      <c r="C2066">
        <v>3.3419999999999998E-2</v>
      </c>
      <c r="D2066">
        <v>3.2870000000000003E-2</v>
      </c>
      <c r="E2066">
        <v>0.5</v>
      </c>
      <c r="F2066">
        <v>63749</v>
      </c>
      <c r="G2066">
        <v>2095</v>
      </c>
      <c r="H2066">
        <v>62702</v>
      </c>
      <c r="I2066">
        <v>851389</v>
      </c>
      <c r="J2066">
        <v>13.36</v>
      </c>
    </row>
    <row r="2067" spans="1:10" x14ac:dyDescent="0.45">
      <c r="A2067">
        <v>1951</v>
      </c>
      <c r="B2067">
        <v>65</v>
      </c>
      <c r="C2067">
        <v>3.6200000000000003E-2</v>
      </c>
      <c r="D2067">
        <v>3.5549999999999998E-2</v>
      </c>
      <c r="E2067">
        <v>0.5</v>
      </c>
      <c r="F2067">
        <v>61654</v>
      </c>
      <c r="G2067">
        <v>2192</v>
      </c>
      <c r="H2067">
        <v>60558</v>
      </c>
      <c r="I2067">
        <v>788687</v>
      </c>
      <c r="J2067">
        <v>12.79</v>
      </c>
    </row>
    <row r="2068" spans="1:10" x14ac:dyDescent="0.45">
      <c r="A2068">
        <v>1951</v>
      </c>
      <c r="B2068">
        <v>66</v>
      </c>
      <c r="C2068">
        <v>3.8670000000000003E-2</v>
      </c>
      <c r="D2068">
        <v>3.7940000000000002E-2</v>
      </c>
      <c r="E2068">
        <v>0.5</v>
      </c>
      <c r="F2068">
        <v>59462</v>
      </c>
      <c r="G2068">
        <v>2256</v>
      </c>
      <c r="H2068">
        <v>58334</v>
      </c>
      <c r="I2068">
        <v>728129</v>
      </c>
      <c r="J2068">
        <v>12.25</v>
      </c>
    </row>
    <row r="2069" spans="1:10" x14ac:dyDescent="0.45">
      <c r="A2069">
        <v>1951</v>
      </c>
      <c r="B2069">
        <v>67</v>
      </c>
      <c r="C2069">
        <v>4.095E-2</v>
      </c>
      <c r="D2069">
        <v>4.0120000000000003E-2</v>
      </c>
      <c r="E2069">
        <v>0.5</v>
      </c>
      <c r="F2069">
        <v>57206</v>
      </c>
      <c r="G2069">
        <v>2295</v>
      </c>
      <c r="H2069">
        <v>56058</v>
      </c>
      <c r="I2069">
        <v>669795</v>
      </c>
      <c r="J2069">
        <v>11.71</v>
      </c>
    </row>
    <row r="2070" spans="1:10" x14ac:dyDescent="0.45">
      <c r="A2070">
        <v>1951</v>
      </c>
      <c r="B2070">
        <v>68</v>
      </c>
      <c r="C2070">
        <v>4.4429999999999997E-2</v>
      </c>
      <c r="D2070">
        <v>4.3470000000000002E-2</v>
      </c>
      <c r="E2070">
        <v>0.5</v>
      </c>
      <c r="F2070">
        <v>54911</v>
      </c>
      <c r="G2070">
        <v>2387</v>
      </c>
      <c r="H2070">
        <v>53717</v>
      </c>
      <c r="I2070">
        <v>613737</v>
      </c>
      <c r="J2070">
        <v>11.18</v>
      </c>
    </row>
    <row r="2071" spans="1:10" x14ac:dyDescent="0.45">
      <c r="A2071">
        <v>1951</v>
      </c>
      <c r="B2071">
        <v>69</v>
      </c>
      <c r="C2071">
        <v>4.7399999999999998E-2</v>
      </c>
      <c r="D2071">
        <v>4.6309999999999997E-2</v>
      </c>
      <c r="E2071">
        <v>0.5</v>
      </c>
      <c r="F2071">
        <v>52524</v>
      </c>
      <c r="G2071">
        <v>2432</v>
      </c>
      <c r="H2071">
        <v>51308</v>
      </c>
      <c r="I2071">
        <v>560020</v>
      </c>
      <c r="J2071">
        <v>10.66</v>
      </c>
    </row>
    <row r="2072" spans="1:10" x14ac:dyDescent="0.45">
      <c r="A2072">
        <v>1951</v>
      </c>
      <c r="B2072">
        <v>70</v>
      </c>
      <c r="C2072">
        <v>5.101E-2</v>
      </c>
      <c r="D2072">
        <v>4.9739999999999999E-2</v>
      </c>
      <c r="E2072">
        <v>0.5</v>
      </c>
      <c r="F2072">
        <v>50092</v>
      </c>
      <c r="G2072">
        <v>2492</v>
      </c>
      <c r="H2072">
        <v>48846</v>
      </c>
      <c r="I2072">
        <v>508712</v>
      </c>
      <c r="J2072">
        <v>10.16</v>
      </c>
    </row>
    <row r="2073" spans="1:10" x14ac:dyDescent="0.45">
      <c r="A2073">
        <v>1951</v>
      </c>
      <c r="B2073">
        <v>71</v>
      </c>
      <c r="C2073">
        <v>5.5140000000000002E-2</v>
      </c>
      <c r="D2073">
        <v>5.3659999999999999E-2</v>
      </c>
      <c r="E2073">
        <v>0.5</v>
      </c>
      <c r="F2073">
        <v>47600</v>
      </c>
      <c r="G2073">
        <v>2554</v>
      </c>
      <c r="H2073">
        <v>46323</v>
      </c>
      <c r="I2073">
        <v>459867</v>
      </c>
      <c r="J2073">
        <v>9.66</v>
      </c>
    </row>
    <row r="2074" spans="1:10" x14ac:dyDescent="0.45">
      <c r="A2074">
        <v>1951</v>
      </c>
      <c r="B2074">
        <v>72</v>
      </c>
      <c r="C2074">
        <v>6.0659999999999999E-2</v>
      </c>
      <c r="D2074">
        <v>5.8869999999999999E-2</v>
      </c>
      <c r="E2074">
        <v>0.5</v>
      </c>
      <c r="F2074">
        <v>45045</v>
      </c>
      <c r="G2074">
        <v>2652</v>
      </c>
      <c r="H2074">
        <v>43720</v>
      </c>
      <c r="I2074">
        <v>413544</v>
      </c>
      <c r="J2074">
        <v>9.18</v>
      </c>
    </row>
    <row r="2075" spans="1:10" x14ac:dyDescent="0.45">
      <c r="A2075">
        <v>1951</v>
      </c>
      <c r="B2075">
        <v>73</v>
      </c>
      <c r="C2075">
        <v>6.5329999999999999E-2</v>
      </c>
      <c r="D2075">
        <v>6.3259999999999997E-2</v>
      </c>
      <c r="E2075">
        <v>0.5</v>
      </c>
      <c r="F2075">
        <v>42394</v>
      </c>
      <c r="G2075">
        <v>2682</v>
      </c>
      <c r="H2075">
        <v>41053</v>
      </c>
      <c r="I2075">
        <v>369824</v>
      </c>
      <c r="J2075">
        <v>8.7200000000000006</v>
      </c>
    </row>
    <row r="2076" spans="1:10" x14ac:dyDescent="0.45">
      <c r="A2076">
        <v>1951</v>
      </c>
      <c r="B2076">
        <v>74</v>
      </c>
      <c r="C2076">
        <v>7.1360000000000007E-2</v>
      </c>
      <c r="D2076">
        <v>6.8900000000000003E-2</v>
      </c>
      <c r="E2076">
        <v>0.5</v>
      </c>
      <c r="F2076">
        <v>39712</v>
      </c>
      <c r="G2076">
        <v>2736</v>
      </c>
      <c r="H2076">
        <v>38344</v>
      </c>
      <c r="I2076">
        <v>328772</v>
      </c>
      <c r="J2076">
        <v>8.2799999999999994</v>
      </c>
    </row>
    <row r="2077" spans="1:10" x14ac:dyDescent="0.45">
      <c r="A2077">
        <v>1951</v>
      </c>
      <c r="B2077">
        <v>75</v>
      </c>
      <c r="C2077">
        <v>7.6590000000000005E-2</v>
      </c>
      <c r="D2077">
        <v>7.3770000000000002E-2</v>
      </c>
      <c r="E2077">
        <v>0.5</v>
      </c>
      <c r="F2077">
        <v>36975</v>
      </c>
      <c r="G2077">
        <v>2728</v>
      </c>
      <c r="H2077">
        <v>35612</v>
      </c>
      <c r="I2077">
        <v>290428</v>
      </c>
      <c r="J2077">
        <v>7.85</v>
      </c>
    </row>
    <row r="2078" spans="1:10" x14ac:dyDescent="0.45">
      <c r="A2078">
        <v>1951</v>
      </c>
      <c r="B2078">
        <v>76</v>
      </c>
      <c r="C2078">
        <v>8.3330000000000001E-2</v>
      </c>
      <c r="D2078">
        <v>0.08</v>
      </c>
      <c r="E2078">
        <v>0.5</v>
      </c>
      <c r="F2078">
        <v>34248</v>
      </c>
      <c r="G2078">
        <v>2740</v>
      </c>
      <c r="H2078">
        <v>32878</v>
      </c>
      <c r="I2078">
        <v>254817</v>
      </c>
      <c r="J2078">
        <v>7.44</v>
      </c>
    </row>
    <row r="2079" spans="1:10" x14ac:dyDescent="0.45">
      <c r="A2079">
        <v>1951</v>
      </c>
      <c r="B2079">
        <v>77</v>
      </c>
      <c r="C2079">
        <v>9.1039999999999996E-2</v>
      </c>
      <c r="D2079">
        <v>8.7080000000000005E-2</v>
      </c>
      <c r="E2079">
        <v>0.5</v>
      </c>
      <c r="F2079">
        <v>31508</v>
      </c>
      <c r="G2079">
        <v>2744</v>
      </c>
      <c r="H2079">
        <v>30136</v>
      </c>
      <c r="I2079">
        <v>221939</v>
      </c>
      <c r="J2079">
        <v>7.04</v>
      </c>
    </row>
    <row r="2080" spans="1:10" x14ac:dyDescent="0.45">
      <c r="A2080">
        <v>1951</v>
      </c>
      <c r="B2080">
        <v>78</v>
      </c>
      <c r="C2080">
        <v>9.8030000000000006E-2</v>
      </c>
      <c r="D2080">
        <v>9.3450000000000005E-2</v>
      </c>
      <c r="E2080">
        <v>0.5</v>
      </c>
      <c r="F2080">
        <v>28764</v>
      </c>
      <c r="G2080">
        <v>2688</v>
      </c>
      <c r="H2080">
        <v>27420</v>
      </c>
      <c r="I2080">
        <v>191802</v>
      </c>
      <c r="J2080">
        <v>6.67</v>
      </c>
    </row>
    <row r="2081" spans="1:10" x14ac:dyDescent="0.45">
      <c r="A2081">
        <v>1951</v>
      </c>
      <c r="B2081">
        <v>79</v>
      </c>
      <c r="C2081">
        <v>0.10576000000000001</v>
      </c>
      <c r="D2081">
        <v>0.10045</v>
      </c>
      <c r="E2081">
        <v>0.5</v>
      </c>
      <c r="F2081">
        <v>26076</v>
      </c>
      <c r="G2081">
        <v>2619</v>
      </c>
      <c r="H2081">
        <v>24767</v>
      </c>
      <c r="I2081">
        <v>164382</v>
      </c>
      <c r="J2081">
        <v>6.3</v>
      </c>
    </row>
    <row r="2082" spans="1:10" x14ac:dyDescent="0.45">
      <c r="A2082">
        <v>1951</v>
      </c>
      <c r="B2082">
        <v>80</v>
      </c>
      <c r="C2082">
        <v>0.11342000000000001</v>
      </c>
      <c r="D2082">
        <v>0.10732999999999999</v>
      </c>
      <c r="E2082">
        <v>0.5</v>
      </c>
      <c r="F2082">
        <v>23457</v>
      </c>
      <c r="G2082">
        <v>2518</v>
      </c>
      <c r="H2082">
        <v>22198</v>
      </c>
      <c r="I2082">
        <v>139615</v>
      </c>
      <c r="J2082">
        <v>5.95</v>
      </c>
    </row>
    <row r="2083" spans="1:10" x14ac:dyDescent="0.45">
      <c r="A2083">
        <v>1951</v>
      </c>
      <c r="B2083">
        <v>81</v>
      </c>
      <c r="C2083">
        <v>0.12209</v>
      </c>
      <c r="D2083">
        <v>0.11506</v>
      </c>
      <c r="E2083">
        <v>0.5</v>
      </c>
      <c r="F2083">
        <v>20939</v>
      </c>
      <c r="G2083">
        <v>2409</v>
      </c>
      <c r="H2083">
        <v>19735</v>
      </c>
      <c r="I2083">
        <v>117417</v>
      </c>
      <c r="J2083">
        <v>5.61</v>
      </c>
    </row>
    <row r="2084" spans="1:10" x14ac:dyDescent="0.45">
      <c r="A2084">
        <v>1951</v>
      </c>
      <c r="B2084">
        <v>82</v>
      </c>
      <c r="C2084">
        <v>0.13500000000000001</v>
      </c>
      <c r="D2084">
        <v>0.12647</v>
      </c>
      <c r="E2084">
        <v>0.5</v>
      </c>
      <c r="F2084">
        <v>18530</v>
      </c>
      <c r="G2084">
        <v>2343</v>
      </c>
      <c r="H2084">
        <v>17358</v>
      </c>
      <c r="I2084">
        <v>97682</v>
      </c>
      <c r="J2084">
        <v>5.27</v>
      </c>
    </row>
    <row r="2085" spans="1:10" x14ac:dyDescent="0.45">
      <c r="A2085">
        <v>1951</v>
      </c>
      <c r="B2085">
        <v>83</v>
      </c>
      <c r="C2085">
        <v>0.14892</v>
      </c>
      <c r="D2085">
        <v>0.1386</v>
      </c>
      <c r="E2085">
        <v>0.5</v>
      </c>
      <c r="F2085">
        <v>16187</v>
      </c>
      <c r="G2085">
        <v>2243</v>
      </c>
      <c r="H2085">
        <v>15065</v>
      </c>
      <c r="I2085">
        <v>80324</v>
      </c>
      <c r="J2085">
        <v>4.96</v>
      </c>
    </row>
    <row r="2086" spans="1:10" x14ac:dyDescent="0.45">
      <c r="A2086">
        <v>1951</v>
      </c>
      <c r="B2086">
        <v>84</v>
      </c>
      <c r="C2086">
        <v>0.16253999999999999</v>
      </c>
      <c r="D2086">
        <v>0.15032000000000001</v>
      </c>
      <c r="E2086">
        <v>0.5</v>
      </c>
      <c r="F2086">
        <v>13943</v>
      </c>
      <c r="G2086">
        <v>2096</v>
      </c>
      <c r="H2086">
        <v>12895</v>
      </c>
      <c r="I2086">
        <v>65259</v>
      </c>
      <c r="J2086">
        <v>4.68</v>
      </c>
    </row>
    <row r="2087" spans="1:10" x14ac:dyDescent="0.45">
      <c r="A2087">
        <v>1951</v>
      </c>
      <c r="B2087">
        <v>85</v>
      </c>
      <c r="C2087">
        <v>0.17791000000000001</v>
      </c>
      <c r="D2087">
        <v>0.16336999999999999</v>
      </c>
      <c r="E2087">
        <v>0.5</v>
      </c>
      <c r="F2087">
        <v>11847</v>
      </c>
      <c r="G2087">
        <v>1936</v>
      </c>
      <c r="H2087">
        <v>10879</v>
      </c>
      <c r="I2087">
        <v>52363</v>
      </c>
      <c r="J2087">
        <v>4.42</v>
      </c>
    </row>
    <row r="2088" spans="1:10" x14ac:dyDescent="0.45">
      <c r="A2088">
        <v>1951</v>
      </c>
      <c r="B2088">
        <v>86</v>
      </c>
      <c r="C2088">
        <v>0.18881999999999999</v>
      </c>
      <c r="D2088">
        <v>0.17252999999999999</v>
      </c>
      <c r="E2088">
        <v>0.5</v>
      </c>
      <c r="F2088">
        <v>9912</v>
      </c>
      <c r="G2088">
        <v>1710</v>
      </c>
      <c r="H2088">
        <v>9057</v>
      </c>
      <c r="I2088">
        <v>41484</v>
      </c>
      <c r="J2088">
        <v>4.1900000000000004</v>
      </c>
    </row>
    <row r="2089" spans="1:10" x14ac:dyDescent="0.45">
      <c r="A2089">
        <v>1951</v>
      </c>
      <c r="B2089">
        <v>87</v>
      </c>
      <c r="C2089">
        <v>0.20552000000000001</v>
      </c>
      <c r="D2089">
        <v>0.18637000000000001</v>
      </c>
      <c r="E2089">
        <v>0.5</v>
      </c>
      <c r="F2089">
        <v>8202</v>
      </c>
      <c r="G2089">
        <v>1529</v>
      </c>
      <c r="H2089">
        <v>7437</v>
      </c>
      <c r="I2089">
        <v>32427</v>
      </c>
      <c r="J2089">
        <v>3.95</v>
      </c>
    </row>
    <row r="2090" spans="1:10" x14ac:dyDescent="0.45">
      <c r="A2090">
        <v>1951</v>
      </c>
      <c r="B2090">
        <v>88</v>
      </c>
      <c r="C2090">
        <v>0.21163999999999999</v>
      </c>
      <c r="D2090">
        <v>0.19139</v>
      </c>
      <c r="E2090">
        <v>0.5</v>
      </c>
      <c r="F2090">
        <v>6673</v>
      </c>
      <c r="G2090">
        <v>1277</v>
      </c>
      <c r="H2090">
        <v>6035</v>
      </c>
      <c r="I2090">
        <v>24990</v>
      </c>
      <c r="J2090">
        <v>3.74</v>
      </c>
    </row>
    <row r="2091" spans="1:10" x14ac:dyDescent="0.45">
      <c r="A2091">
        <v>1951</v>
      </c>
      <c r="B2091">
        <v>89</v>
      </c>
      <c r="C2091">
        <v>0.24127999999999999</v>
      </c>
      <c r="D2091">
        <v>0.21529999999999999</v>
      </c>
      <c r="E2091">
        <v>0.5</v>
      </c>
      <c r="F2091">
        <v>5396</v>
      </c>
      <c r="G2091">
        <v>1162</v>
      </c>
      <c r="H2091">
        <v>4815</v>
      </c>
      <c r="I2091">
        <v>18955</v>
      </c>
      <c r="J2091">
        <v>3.51</v>
      </c>
    </row>
    <row r="2092" spans="1:10" x14ac:dyDescent="0.45">
      <c r="A2092">
        <v>1951</v>
      </c>
      <c r="B2092">
        <v>90</v>
      </c>
      <c r="C2092">
        <v>0.26418999999999998</v>
      </c>
      <c r="D2092">
        <v>0.23336000000000001</v>
      </c>
      <c r="E2092">
        <v>0.5</v>
      </c>
      <c r="F2092">
        <v>4234</v>
      </c>
      <c r="G2092">
        <v>988</v>
      </c>
      <c r="H2092">
        <v>3740</v>
      </c>
      <c r="I2092">
        <v>14140</v>
      </c>
      <c r="J2092">
        <v>3.34</v>
      </c>
    </row>
    <row r="2093" spans="1:10" x14ac:dyDescent="0.45">
      <c r="A2093">
        <v>1951</v>
      </c>
      <c r="B2093">
        <v>91</v>
      </c>
      <c r="C2093">
        <v>0.26618999999999998</v>
      </c>
      <c r="D2093">
        <v>0.23493</v>
      </c>
      <c r="E2093">
        <v>0.5</v>
      </c>
      <c r="F2093">
        <v>3246</v>
      </c>
      <c r="G2093">
        <v>763</v>
      </c>
      <c r="H2093">
        <v>2865</v>
      </c>
      <c r="I2093">
        <v>10400</v>
      </c>
      <c r="J2093">
        <v>3.2</v>
      </c>
    </row>
    <row r="2094" spans="1:10" x14ac:dyDescent="0.45">
      <c r="A2094">
        <v>1951</v>
      </c>
      <c r="B2094">
        <v>92</v>
      </c>
      <c r="C2094">
        <v>0.28399000000000002</v>
      </c>
      <c r="D2094">
        <v>0.24868000000000001</v>
      </c>
      <c r="E2094">
        <v>0.5</v>
      </c>
      <c r="F2094">
        <v>2483</v>
      </c>
      <c r="G2094">
        <v>618</v>
      </c>
      <c r="H2094">
        <v>2175</v>
      </c>
      <c r="I2094">
        <v>7535</v>
      </c>
      <c r="J2094">
        <v>3.03</v>
      </c>
    </row>
    <row r="2095" spans="1:10" x14ac:dyDescent="0.45">
      <c r="A2095">
        <v>1951</v>
      </c>
      <c r="B2095">
        <v>93</v>
      </c>
      <c r="C2095">
        <v>0.309</v>
      </c>
      <c r="D2095">
        <v>0.26765</v>
      </c>
      <c r="E2095">
        <v>0.5</v>
      </c>
      <c r="F2095">
        <v>1866</v>
      </c>
      <c r="G2095">
        <v>499</v>
      </c>
      <c r="H2095">
        <v>1616</v>
      </c>
      <c r="I2095">
        <v>5361</v>
      </c>
      <c r="J2095">
        <v>2.87</v>
      </c>
    </row>
    <row r="2096" spans="1:10" x14ac:dyDescent="0.45">
      <c r="A2096">
        <v>1951</v>
      </c>
      <c r="B2096">
        <v>94</v>
      </c>
      <c r="C2096">
        <v>0.31567000000000001</v>
      </c>
      <c r="D2096">
        <v>0.27263999999999999</v>
      </c>
      <c r="E2096">
        <v>0.5</v>
      </c>
      <c r="F2096">
        <v>1366</v>
      </c>
      <c r="G2096">
        <v>373</v>
      </c>
      <c r="H2096">
        <v>1180</v>
      </c>
      <c r="I2096">
        <v>3745</v>
      </c>
      <c r="J2096">
        <v>2.74</v>
      </c>
    </row>
    <row r="2097" spans="1:10" x14ac:dyDescent="0.45">
      <c r="A2097">
        <v>1951</v>
      </c>
      <c r="B2097">
        <v>95</v>
      </c>
      <c r="C2097">
        <v>0.34709000000000001</v>
      </c>
      <c r="D2097">
        <v>0.29576000000000002</v>
      </c>
      <c r="E2097">
        <v>0.5</v>
      </c>
      <c r="F2097">
        <v>994</v>
      </c>
      <c r="G2097">
        <v>294</v>
      </c>
      <c r="H2097">
        <v>847</v>
      </c>
      <c r="I2097">
        <v>2564</v>
      </c>
      <c r="J2097">
        <v>2.58</v>
      </c>
    </row>
    <row r="2098" spans="1:10" x14ac:dyDescent="0.45">
      <c r="A2098">
        <v>1951</v>
      </c>
      <c r="B2098">
        <v>96</v>
      </c>
      <c r="C2098">
        <v>0.36858999999999997</v>
      </c>
      <c r="D2098">
        <v>0.31123000000000001</v>
      </c>
      <c r="E2098">
        <v>0.5</v>
      </c>
      <c r="F2098">
        <v>700</v>
      </c>
      <c r="G2098">
        <v>218</v>
      </c>
      <c r="H2098">
        <v>591</v>
      </c>
      <c r="I2098">
        <v>1717</v>
      </c>
      <c r="J2098">
        <v>2.4500000000000002</v>
      </c>
    </row>
    <row r="2099" spans="1:10" x14ac:dyDescent="0.45">
      <c r="A2099">
        <v>1951</v>
      </c>
      <c r="B2099">
        <v>97</v>
      </c>
      <c r="C2099">
        <v>0.39062000000000002</v>
      </c>
      <c r="D2099">
        <v>0.32679999999999998</v>
      </c>
      <c r="E2099">
        <v>0.5</v>
      </c>
      <c r="F2099">
        <v>482</v>
      </c>
      <c r="G2099">
        <v>158</v>
      </c>
      <c r="H2099">
        <v>403</v>
      </c>
      <c r="I2099">
        <v>1126</v>
      </c>
      <c r="J2099">
        <v>2.34</v>
      </c>
    </row>
    <row r="2100" spans="1:10" x14ac:dyDescent="0.45">
      <c r="A2100">
        <v>1951</v>
      </c>
      <c r="B2100">
        <v>98</v>
      </c>
      <c r="C2100">
        <v>0.41311999999999999</v>
      </c>
      <c r="D2100">
        <v>0.34239000000000003</v>
      </c>
      <c r="E2100">
        <v>0.5</v>
      </c>
      <c r="F2100">
        <v>325</v>
      </c>
      <c r="G2100">
        <v>111</v>
      </c>
      <c r="H2100">
        <v>269</v>
      </c>
      <c r="I2100">
        <v>723</v>
      </c>
      <c r="J2100">
        <v>2.23</v>
      </c>
    </row>
    <row r="2101" spans="1:10" x14ac:dyDescent="0.45">
      <c r="A2101">
        <v>1951</v>
      </c>
      <c r="B2101">
        <v>99</v>
      </c>
      <c r="C2101">
        <v>0.43597999999999998</v>
      </c>
      <c r="D2101">
        <v>0.35794999999999999</v>
      </c>
      <c r="E2101">
        <v>0.5</v>
      </c>
      <c r="F2101">
        <v>213</v>
      </c>
      <c r="G2101">
        <v>76</v>
      </c>
      <c r="H2101">
        <v>175</v>
      </c>
      <c r="I2101">
        <v>454</v>
      </c>
      <c r="J2101">
        <v>2.13</v>
      </c>
    </row>
    <row r="2102" spans="1:10" x14ac:dyDescent="0.45">
      <c r="A2102">
        <v>1951</v>
      </c>
      <c r="B2102">
        <v>100</v>
      </c>
      <c r="C2102">
        <v>0.45911000000000002</v>
      </c>
      <c r="D2102">
        <v>0.37340000000000001</v>
      </c>
      <c r="E2102">
        <v>0.5</v>
      </c>
      <c r="F2102">
        <v>137</v>
      </c>
      <c r="G2102">
        <v>51</v>
      </c>
      <c r="H2102">
        <v>111</v>
      </c>
      <c r="I2102">
        <v>279</v>
      </c>
      <c r="J2102">
        <v>2.0299999999999998</v>
      </c>
    </row>
    <row r="2103" spans="1:10" x14ac:dyDescent="0.45">
      <c r="A2103">
        <v>1951</v>
      </c>
      <c r="B2103">
        <v>101</v>
      </c>
      <c r="C2103">
        <v>0.48243000000000003</v>
      </c>
      <c r="D2103">
        <v>0.38867000000000002</v>
      </c>
      <c r="E2103">
        <v>0.5</v>
      </c>
      <c r="F2103">
        <v>86</v>
      </c>
      <c r="G2103">
        <v>33</v>
      </c>
      <c r="H2103">
        <v>69</v>
      </c>
      <c r="I2103">
        <v>167</v>
      </c>
      <c r="J2103">
        <v>1.95</v>
      </c>
    </row>
    <row r="2104" spans="1:10" x14ac:dyDescent="0.45">
      <c r="A2104">
        <v>1951</v>
      </c>
      <c r="B2104">
        <v>102</v>
      </c>
      <c r="C2104">
        <v>0.50582000000000005</v>
      </c>
      <c r="D2104">
        <v>0.40372000000000002</v>
      </c>
      <c r="E2104">
        <v>0.5</v>
      </c>
      <c r="F2104">
        <v>52</v>
      </c>
      <c r="G2104">
        <v>21</v>
      </c>
      <c r="H2104">
        <v>42</v>
      </c>
      <c r="I2104">
        <v>98</v>
      </c>
      <c r="J2104">
        <v>1.87</v>
      </c>
    </row>
    <row r="2105" spans="1:10" x14ac:dyDescent="0.45">
      <c r="A2105">
        <v>1951</v>
      </c>
      <c r="B2105">
        <v>103</v>
      </c>
      <c r="C2105">
        <v>0.52917999999999998</v>
      </c>
      <c r="D2105">
        <v>0.41846</v>
      </c>
      <c r="E2105">
        <v>0.5</v>
      </c>
      <c r="F2105">
        <v>31</v>
      </c>
      <c r="G2105">
        <v>13</v>
      </c>
      <c r="H2105">
        <v>25</v>
      </c>
      <c r="I2105">
        <v>56</v>
      </c>
      <c r="J2105">
        <v>1.8</v>
      </c>
    </row>
    <row r="2106" spans="1:10" x14ac:dyDescent="0.45">
      <c r="A2106">
        <v>1951</v>
      </c>
      <c r="B2106">
        <v>104</v>
      </c>
      <c r="C2106">
        <v>0.55242000000000002</v>
      </c>
      <c r="D2106">
        <v>0.43286000000000002</v>
      </c>
      <c r="E2106">
        <v>0.5</v>
      </c>
      <c r="F2106">
        <v>18</v>
      </c>
      <c r="G2106">
        <v>8</v>
      </c>
      <c r="H2106">
        <v>14</v>
      </c>
      <c r="I2106">
        <v>31</v>
      </c>
      <c r="J2106">
        <v>1.73</v>
      </c>
    </row>
    <row r="2107" spans="1:10" x14ac:dyDescent="0.45">
      <c r="A2107">
        <v>1951</v>
      </c>
      <c r="B2107">
        <v>105</v>
      </c>
      <c r="C2107">
        <v>0.57543</v>
      </c>
      <c r="D2107">
        <v>0.44685999999999998</v>
      </c>
      <c r="E2107">
        <v>0.5</v>
      </c>
      <c r="F2107">
        <v>10</v>
      </c>
      <c r="G2107">
        <v>5</v>
      </c>
      <c r="H2107">
        <v>8</v>
      </c>
      <c r="I2107">
        <v>17</v>
      </c>
      <c r="J2107">
        <v>1.67</v>
      </c>
    </row>
    <row r="2108" spans="1:10" x14ac:dyDescent="0.45">
      <c r="A2108">
        <v>1951</v>
      </c>
      <c r="B2108">
        <v>106</v>
      </c>
      <c r="C2108">
        <v>0.59811999999999999</v>
      </c>
      <c r="D2108">
        <v>0.46043000000000001</v>
      </c>
      <c r="E2108">
        <v>0.5</v>
      </c>
      <c r="F2108">
        <v>6</v>
      </c>
      <c r="G2108">
        <v>3</v>
      </c>
      <c r="H2108">
        <v>4</v>
      </c>
      <c r="I2108">
        <v>9</v>
      </c>
      <c r="J2108">
        <v>1.61</v>
      </c>
    </row>
    <row r="2109" spans="1:10" x14ac:dyDescent="0.45">
      <c r="A2109">
        <v>1951</v>
      </c>
      <c r="B2109">
        <v>107</v>
      </c>
      <c r="C2109">
        <v>0.62039999999999995</v>
      </c>
      <c r="D2109">
        <v>0.47352</v>
      </c>
      <c r="E2109">
        <v>0.5</v>
      </c>
      <c r="F2109">
        <v>3</v>
      </c>
      <c r="G2109">
        <v>1</v>
      </c>
      <c r="H2109">
        <v>2</v>
      </c>
      <c r="I2109">
        <v>5</v>
      </c>
      <c r="J2109">
        <v>1.56</v>
      </c>
    </row>
    <row r="2110" spans="1:10" x14ac:dyDescent="0.45">
      <c r="A2110">
        <v>1951</v>
      </c>
      <c r="B2110">
        <v>108</v>
      </c>
      <c r="C2110">
        <v>0.64217999999999997</v>
      </c>
      <c r="D2110">
        <v>0.48609999999999998</v>
      </c>
      <c r="E2110">
        <v>0.5</v>
      </c>
      <c r="F2110">
        <v>2</v>
      </c>
      <c r="G2110">
        <v>1</v>
      </c>
      <c r="H2110">
        <v>1</v>
      </c>
      <c r="I2110">
        <v>2</v>
      </c>
      <c r="J2110">
        <v>1.52</v>
      </c>
    </row>
    <row r="2111" spans="1:10" x14ac:dyDescent="0.45">
      <c r="A2111">
        <v>1951</v>
      </c>
      <c r="B2111">
        <v>109</v>
      </c>
      <c r="C2111">
        <v>0.66339000000000004</v>
      </c>
      <c r="D2111">
        <v>0.49814999999999998</v>
      </c>
      <c r="E2111">
        <v>0.5</v>
      </c>
      <c r="F2111">
        <v>1</v>
      </c>
      <c r="G2111">
        <v>0</v>
      </c>
      <c r="H2111">
        <v>1</v>
      </c>
      <c r="I2111">
        <v>1</v>
      </c>
      <c r="J2111">
        <v>1.48</v>
      </c>
    </row>
    <row r="2112" spans="1:10" x14ac:dyDescent="0.45">
      <c r="A2112">
        <v>1951</v>
      </c>
      <c r="B2112" t="s">
        <v>20</v>
      </c>
      <c r="C2112">
        <v>0.68396000000000001</v>
      </c>
      <c r="D2112">
        <v>1</v>
      </c>
      <c r="E2112">
        <v>1.46</v>
      </c>
      <c r="F2112">
        <v>0</v>
      </c>
      <c r="G2112">
        <v>0</v>
      </c>
      <c r="H2112">
        <v>1</v>
      </c>
      <c r="I2112">
        <v>1</v>
      </c>
      <c r="J2112">
        <v>1.46</v>
      </c>
    </row>
    <row r="2113" spans="1:10" x14ac:dyDescent="0.45">
      <c r="A2113">
        <v>1952</v>
      </c>
      <c r="B2113">
        <v>0</v>
      </c>
      <c r="C2113">
        <v>3.6150000000000002E-2</v>
      </c>
      <c r="D2113">
        <v>3.5069999999999997E-2</v>
      </c>
      <c r="E2113">
        <v>0.15</v>
      </c>
      <c r="F2113">
        <v>100000</v>
      </c>
      <c r="G2113">
        <v>3507</v>
      </c>
      <c r="H2113">
        <v>97006</v>
      </c>
      <c r="I2113">
        <v>6554475</v>
      </c>
      <c r="J2113">
        <v>65.540000000000006</v>
      </c>
    </row>
    <row r="2114" spans="1:10" x14ac:dyDescent="0.45">
      <c r="A2114">
        <v>1952</v>
      </c>
      <c r="B2114">
        <v>1</v>
      </c>
      <c r="C2114">
        <v>2.49E-3</v>
      </c>
      <c r="D2114">
        <v>2.49E-3</v>
      </c>
      <c r="E2114">
        <v>0.5</v>
      </c>
      <c r="F2114">
        <v>96493</v>
      </c>
      <c r="G2114">
        <v>240</v>
      </c>
      <c r="H2114">
        <v>96373</v>
      </c>
      <c r="I2114">
        <v>6457469</v>
      </c>
      <c r="J2114">
        <v>66.92</v>
      </c>
    </row>
    <row r="2115" spans="1:10" x14ac:dyDescent="0.45">
      <c r="A2115">
        <v>1952</v>
      </c>
      <c r="B2115">
        <v>2</v>
      </c>
      <c r="C2115">
        <v>1.5399999999999999E-3</v>
      </c>
      <c r="D2115">
        <v>1.5399999999999999E-3</v>
      </c>
      <c r="E2115">
        <v>0.5</v>
      </c>
      <c r="F2115">
        <v>96252</v>
      </c>
      <c r="G2115">
        <v>148</v>
      </c>
      <c r="H2115">
        <v>96179</v>
      </c>
      <c r="I2115">
        <v>6361096</v>
      </c>
      <c r="J2115">
        <v>66.09</v>
      </c>
    </row>
    <row r="2116" spans="1:10" x14ac:dyDescent="0.45">
      <c r="A2116">
        <v>1952</v>
      </c>
      <c r="B2116">
        <v>3</v>
      </c>
      <c r="C2116">
        <v>1.1299999999999999E-3</v>
      </c>
      <c r="D2116">
        <v>1.1299999999999999E-3</v>
      </c>
      <c r="E2116">
        <v>0.5</v>
      </c>
      <c r="F2116">
        <v>96105</v>
      </c>
      <c r="G2116">
        <v>108</v>
      </c>
      <c r="H2116">
        <v>96050</v>
      </c>
      <c r="I2116">
        <v>6264918</v>
      </c>
      <c r="J2116">
        <v>65.19</v>
      </c>
    </row>
    <row r="2117" spans="1:10" x14ac:dyDescent="0.45">
      <c r="A2117">
        <v>1952</v>
      </c>
      <c r="B2117">
        <v>4</v>
      </c>
      <c r="C2117">
        <v>9.3000000000000005E-4</v>
      </c>
      <c r="D2117">
        <v>9.3000000000000005E-4</v>
      </c>
      <c r="E2117">
        <v>0.5</v>
      </c>
      <c r="F2117">
        <v>95996</v>
      </c>
      <c r="G2117">
        <v>89</v>
      </c>
      <c r="H2117">
        <v>95952</v>
      </c>
      <c r="I2117">
        <v>6168867</v>
      </c>
      <c r="J2117">
        <v>64.260000000000005</v>
      </c>
    </row>
    <row r="2118" spans="1:10" x14ac:dyDescent="0.45">
      <c r="A2118">
        <v>1952</v>
      </c>
      <c r="B2118">
        <v>5</v>
      </c>
      <c r="C2118">
        <v>7.6999999999999996E-4</v>
      </c>
      <c r="D2118">
        <v>7.6999999999999996E-4</v>
      </c>
      <c r="E2118">
        <v>0.5</v>
      </c>
      <c r="F2118">
        <v>95907</v>
      </c>
      <c r="G2118">
        <v>74</v>
      </c>
      <c r="H2118">
        <v>95870</v>
      </c>
      <c r="I2118">
        <v>6072916</v>
      </c>
      <c r="J2118">
        <v>63.32</v>
      </c>
    </row>
    <row r="2119" spans="1:10" x14ac:dyDescent="0.45">
      <c r="A2119">
        <v>1952</v>
      </c>
      <c r="B2119">
        <v>6</v>
      </c>
      <c r="C2119">
        <v>8.4000000000000003E-4</v>
      </c>
      <c r="D2119">
        <v>8.4000000000000003E-4</v>
      </c>
      <c r="E2119">
        <v>0.5</v>
      </c>
      <c r="F2119">
        <v>95833</v>
      </c>
      <c r="G2119">
        <v>81</v>
      </c>
      <c r="H2119">
        <v>95793</v>
      </c>
      <c r="I2119">
        <v>5977046</v>
      </c>
      <c r="J2119">
        <v>62.37</v>
      </c>
    </row>
    <row r="2120" spans="1:10" x14ac:dyDescent="0.45">
      <c r="A2120">
        <v>1952</v>
      </c>
      <c r="B2120">
        <v>7</v>
      </c>
      <c r="C2120">
        <v>7.2999999999999996E-4</v>
      </c>
      <c r="D2120">
        <v>7.2999999999999996E-4</v>
      </c>
      <c r="E2120">
        <v>0.5</v>
      </c>
      <c r="F2120">
        <v>95752</v>
      </c>
      <c r="G2120">
        <v>70</v>
      </c>
      <c r="H2120">
        <v>95718</v>
      </c>
      <c r="I2120">
        <v>5881253</v>
      </c>
      <c r="J2120">
        <v>61.42</v>
      </c>
    </row>
    <row r="2121" spans="1:10" x14ac:dyDescent="0.45">
      <c r="A2121">
        <v>1952</v>
      </c>
      <c r="B2121">
        <v>8</v>
      </c>
      <c r="C2121">
        <v>6.3000000000000003E-4</v>
      </c>
      <c r="D2121">
        <v>6.3000000000000003E-4</v>
      </c>
      <c r="E2121">
        <v>0.5</v>
      </c>
      <c r="F2121">
        <v>95683</v>
      </c>
      <c r="G2121">
        <v>60</v>
      </c>
      <c r="H2121">
        <v>95653</v>
      </c>
      <c r="I2121">
        <v>5785535</v>
      </c>
      <c r="J2121">
        <v>60.47</v>
      </c>
    </row>
    <row r="2122" spans="1:10" x14ac:dyDescent="0.45">
      <c r="A2122">
        <v>1952</v>
      </c>
      <c r="B2122">
        <v>9</v>
      </c>
      <c r="C2122">
        <v>5.4000000000000001E-4</v>
      </c>
      <c r="D2122">
        <v>5.4000000000000001E-4</v>
      </c>
      <c r="E2122">
        <v>0.5</v>
      </c>
      <c r="F2122">
        <v>95622</v>
      </c>
      <c r="G2122">
        <v>52</v>
      </c>
      <c r="H2122">
        <v>95597</v>
      </c>
      <c r="I2122">
        <v>5689883</v>
      </c>
      <c r="J2122">
        <v>59.5</v>
      </c>
    </row>
    <row r="2123" spans="1:10" x14ac:dyDescent="0.45">
      <c r="A2123">
        <v>1952</v>
      </c>
      <c r="B2123">
        <v>10</v>
      </c>
      <c r="C2123">
        <v>5.5000000000000003E-4</v>
      </c>
      <c r="D2123">
        <v>5.5000000000000003E-4</v>
      </c>
      <c r="E2123">
        <v>0.5</v>
      </c>
      <c r="F2123">
        <v>95571</v>
      </c>
      <c r="G2123">
        <v>52</v>
      </c>
      <c r="H2123">
        <v>95545</v>
      </c>
      <c r="I2123">
        <v>5594286</v>
      </c>
      <c r="J2123">
        <v>58.54</v>
      </c>
    </row>
    <row r="2124" spans="1:10" x14ac:dyDescent="0.45">
      <c r="A2124">
        <v>1952</v>
      </c>
      <c r="B2124">
        <v>11</v>
      </c>
      <c r="C2124">
        <v>5.8E-4</v>
      </c>
      <c r="D2124">
        <v>5.8E-4</v>
      </c>
      <c r="E2124">
        <v>0.5</v>
      </c>
      <c r="F2124">
        <v>95519</v>
      </c>
      <c r="G2124">
        <v>56</v>
      </c>
      <c r="H2124">
        <v>95491</v>
      </c>
      <c r="I2124">
        <v>5498741</v>
      </c>
      <c r="J2124">
        <v>57.57</v>
      </c>
    </row>
    <row r="2125" spans="1:10" x14ac:dyDescent="0.45">
      <c r="A2125">
        <v>1952</v>
      </c>
      <c r="B2125">
        <v>12</v>
      </c>
      <c r="C2125">
        <v>6.6E-4</v>
      </c>
      <c r="D2125">
        <v>6.6E-4</v>
      </c>
      <c r="E2125">
        <v>0.5</v>
      </c>
      <c r="F2125">
        <v>95463</v>
      </c>
      <c r="G2125">
        <v>63</v>
      </c>
      <c r="H2125">
        <v>95432</v>
      </c>
      <c r="I2125">
        <v>5403250</v>
      </c>
      <c r="J2125">
        <v>56.6</v>
      </c>
    </row>
    <row r="2126" spans="1:10" x14ac:dyDescent="0.45">
      <c r="A2126">
        <v>1952</v>
      </c>
      <c r="B2126">
        <v>13</v>
      </c>
      <c r="C2126">
        <v>7.6999999999999996E-4</v>
      </c>
      <c r="D2126">
        <v>7.6999999999999996E-4</v>
      </c>
      <c r="E2126">
        <v>0.5</v>
      </c>
      <c r="F2126">
        <v>95400</v>
      </c>
      <c r="G2126">
        <v>73</v>
      </c>
      <c r="H2126">
        <v>95364</v>
      </c>
      <c r="I2126">
        <v>5307819</v>
      </c>
      <c r="J2126">
        <v>55.64</v>
      </c>
    </row>
    <row r="2127" spans="1:10" x14ac:dyDescent="0.45">
      <c r="A2127">
        <v>1952</v>
      </c>
      <c r="B2127">
        <v>14</v>
      </c>
      <c r="C2127">
        <v>9.2000000000000003E-4</v>
      </c>
      <c r="D2127">
        <v>9.2000000000000003E-4</v>
      </c>
      <c r="E2127">
        <v>0.5</v>
      </c>
      <c r="F2127">
        <v>95327</v>
      </c>
      <c r="G2127">
        <v>88</v>
      </c>
      <c r="H2127">
        <v>95283</v>
      </c>
      <c r="I2127">
        <v>5212455</v>
      </c>
      <c r="J2127">
        <v>54.68</v>
      </c>
    </row>
    <row r="2128" spans="1:10" x14ac:dyDescent="0.45">
      <c r="A2128">
        <v>1952</v>
      </c>
      <c r="B2128">
        <v>15</v>
      </c>
      <c r="C2128">
        <v>1.1800000000000001E-3</v>
      </c>
      <c r="D2128">
        <v>1.1800000000000001E-3</v>
      </c>
      <c r="E2128">
        <v>0.5</v>
      </c>
      <c r="F2128">
        <v>95239</v>
      </c>
      <c r="G2128">
        <v>113</v>
      </c>
      <c r="H2128">
        <v>95183</v>
      </c>
      <c r="I2128">
        <v>5117171</v>
      </c>
      <c r="J2128">
        <v>53.73</v>
      </c>
    </row>
    <row r="2129" spans="1:10" x14ac:dyDescent="0.45">
      <c r="A2129">
        <v>1952</v>
      </c>
      <c r="B2129">
        <v>16</v>
      </c>
      <c r="C2129">
        <v>1.3600000000000001E-3</v>
      </c>
      <c r="D2129">
        <v>1.3600000000000001E-3</v>
      </c>
      <c r="E2129">
        <v>0.5</v>
      </c>
      <c r="F2129">
        <v>95127</v>
      </c>
      <c r="G2129">
        <v>129</v>
      </c>
      <c r="H2129">
        <v>95062</v>
      </c>
      <c r="I2129">
        <v>5021988</v>
      </c>
      <c r="J2129">
        <v>52.79</v>
      </c>
    </row>
    <row r="2130" spans="1:10" x14ac:dyDescent="0.45">
      <c r="A2130">
        <v>1952</v>
      </c>
      <c r="B2130">
        <v>17</v>
      </c>
      <c r="C2130">
        <v>1.5E-3</v>
      </c>
      <c r="D2130">
        <v>1.5E-3</v>
      </c>
      <c r="E2130">
        <v>0.5</v>
      </c>
      <c r="F2130">
        <v>94997</v>
      </c>
      <c r="G2130">
        <v>142</v>
      </c>
      <c r="H2130">
        <v>94926</v>
      </c>
      <c r="I2130">
        <v>4926926</v>
      </c>
      <c r="J2130">
        <v>51.86</v>
      </c>
    </row>
    <row r="2131" spans="1:10" x14ac:dyDescent="0.45">
      <c r="A2131">
        <v>1952</v>
      </c>
      <c r="B2131">
        <v>18</v>
      </c>
      <c r="C2131">
        <v>1.7700000000000001E-3</v>
      </c>
      <c r="D2131">
        <v>1.7700000000000001E-3</v>
      </c>
      <c r="E2131">
        <v>0.5</v>
      </c>
      <c r="F2131">
        <v>94855</v>
      </c>
      <c r="G2131">
        <v>168</v>
      </c>
      <c r="H2131">
        <v>94771</v>
      </c>
      <c r="I2131">
        <v>4832000</v>
      </c>
      <c r="J2131">
        <v>50.94</v>
      </c>
    </row>
    <row r="2132" spans="1:10" x14ac:dyDescent="0.45">
      <c r="A2132">
        <v>1952</v>
      </c>
      <c r="B2132">
        <v>19</v>
      </c>
      <c r="C2132">
        <v>1.89E-3</v>
      </c>
      <c r="D2132">
        <v>1.89E-3</v>
      </c>
      <c r="E2132">
        <v>0.5</v>
      </c>
      <c r="F2132">
        <v>94687</v>
      </c>
      <c r="G2132">
        <v>179</v>
      </c>
      <c r="H2132">
        <v>94597</v>
      </c>
      <c r="I2132">
        <v>4737230</v>
      </c>
      <c r="J2132">
        <v>50.03</v>
      </c>
    </row>
    <row r="2133" spans="1:10" x14ac:dyDescent="0.45">
      <c r="A2133">
        <v>1952</v>
      </c>
      <c r="B2133">
        <v>20</v>
      </c>
      <c r="C2133">
        <v>2.0100000000000001E-3</v>
      </c>
      <c r="D2133">
        <v>2.0100000000000001E-3</v>
      </c>
      <c r="E2133">
        <v>0.5</v>
      </c>
      <c r="F2133">
        <v>94508</v>
      </c>
      <c r="G2133">
        <v>190</v>
      </c>
      <c r="H2133">
        <v>94413</v>
      </c>
      <c r="I2133">
        <v>4642632</v>
      </c>
      <c r="J2133">
        <v>49.12</v>
      </c>
    </row>
    <row r="2134" spans="1:10" x14ac:dyDescent="0.45">
      <c r="A2134">
        <v>1952</v>
      </c>
      <c r="B2134">
        <v>21</v>
      </c>
      <c r="C2134">
        <v>2.0400000000000001E-3</v>
      </c>
      <c r="D2134">
        <v>2.0400000000000001E-3</v>
      </c>
      <c r="E2134">
        <v>0.5</v>
      </c>
      <c r="F2134">
        <v>94318</v>
      </c>
      <c r="G2134">
        <v>193</v>
      </c>
      <c r="H2134">
        <v>94222</v>
      </c>
      <c r="I2134">
        <v>4548219</v>
      </c>
      <c r="J2134">
        <v>48.22</v>
      </c>
    </row>
    <row r="2135" spans="1:10" x14ac:dyDescent="0.45">
      <c r="A2135">
        <v>1952</v>
      </c>
      <c r="B2135">
        <v>22</v>
      </c>
      <c r="C2135">
        <v>2.14E-3</v>
      </c>
      <c r="D2135">
        <v>2.14E-3</v>
      </c>
      <c r="E2135">
        <v>0.5</v>
      </c>
      <c r="F2135">
        <v>94125</v>
      </c>
      <c r="G2135">
        <v>201</v>
      </c>
      <c r="H2135">
        <v>94025</v>
      </c>
      <c r="I2135">
        <v>4453998</v>
      </c>
      <c r="J2135">
        <v>47.32</v>
      </c>
    </row>
    <row r="2136" spans="1:10" x14ac:dyDescent="0.45">
      <c r="A2136">
        <v>1952</v>
      </c>
      <c r="B2136">
        <v>23</v>
      </c>
      <c r="C2136">
        <v>2.0999999999999999E-3</v>
      </c>
      <c r="D2136">
        <v>2.0999999999999999E-3</v>
      </c>
      <c r="E2136">
        <v>0.5</v>
      </c>
      <c r="F2136">
        <v>93924</v>
      </c>
      <c r="G2136">
        <v>197</v>
      </c>
      <c r="H2136">
        <v>93826</v>
      </c>
      <c r="I2136">
        <v>4359973</v>
      </c>
      <c r="J2136">
        <v>46.42</v>
      </c>
    </row>
    <row r="2137" spans="1:10" x14ac:dyDescent="0.45">
      <c r="A2137">
        <v>1952</v>
      </c>
      <c r="B2137">
        <v>24</v>
      </c>
      <c r="C2137">
        <v>2.0600000000000002E-3</v>
      </c>
      <c r="D2137">
        <v>2.0500000000000002E-3</v>
      </c>
      <c r="E2137">
        <v>0.5</v>
      </c>
      <c r="F2137">
        <v>93728</v>
      </c>
      <c r="G2137">
        <v>193</v>
      </c>
      <c r="H2137">
        <v>93631</v>
      </c>
      <c r="I2137">
        <v>4266147</v>
      </c>
      <c r="J2137">
        <v>45.52</v>
      </c>
    </row>
    <row r="2138" spans="1:10" x14ac:dyDescent="0.45">
      <c r="A2138">
        <v>1952</v>
      </c>
      <c r="B2138">
        <v>25</v>
      </c>
      <c r="C2138">
        <v>2.0300000000000001E-3</v>
      </c>
      <c r="D2138">
        <v>2.0300000000000001E-3</v>
      </c>
      <c r="E2138">
        <v>0.5</v>
      </c>
      <c r="F2138">
        <v>93535</v>
      </c>
      <c r="G2138">
        <v>190</v>
      </c>
      <c r="H2138">
        <v>93440</v>
      </c>
      <c r="I2138">
        <v>4172515</v>
      </c>
      <c r="J2138">
        <v>44.61</v>
      </c>
    </row>
    <row r="2139" spans="1:10" x14ac:dyDescent="0.45">
      <c r="A2139">
        <v>1952</v>
      </c>
      <c r="B2139">
        <v>26</v>
      </c>
      <c r="C2139">
        <v>1.97E-3</v>
      </c>
      <c r="D2139">
        <v>1.97E-3</v>
      </c>
      <c r="E2139">
        <v>0.5</v>
      </c>
      <c r="F2139">
        <v>93345</v>
      </c>
      <c r="G2139">
        <v>184</v>
      </c>
      <c r="H2139">
        <v>93253</v>
      </c>
      <c r="I2139">
        <v>4079075</v>
      </c>
      <c r="J2139">
        <v>43.7</v>
      </c>
    </row>
    <row r="2140" spans="1:10" x14ac:dyDescent="0.45">
      <c r="A2140">
        <v>1952</v>
      </c>
      <c r="B2140">
        <v>27</v>
      </c>
      <c r="C2140">
        <v>1.9300000000000001E-3</v>
      </c>
      <c r="D2140">
        <v>1.9300000000000001E-3</v>
      </c>
      <c r="E2140">
        <v>0.5</v>
      </c>
      <c r="F2140">
        <v>93161</v>
      </c>
      <c r="G2140">
        <v>179</v>
      </c>
      <c r="H2140">
        <v>93071</v>
      </c>
      <c r="I2140">
        <v>3985822</v>
      </c>
      <c r="J2140">
        <v>42.78</v>
      </c>
    </row>
    <row r="2141" spans="1:10" x14ac:dyDescent="0.45">
      <c r="A2141">
        <v>1952</v>
      </c>
      <c r="B2141">
        <v>28</v>
      </c>
      <c r="C2141">
        <v>2.0699999999999998E-3</v>
      </c>
      <c r="D2141">
        <v>2.0600000000000002E-3</v>
      </c>
      <c r="E2141">
        <v>0.5</v>
      </c>
      <c r="F2141">
        <v>92982</v>
      </c>
      <c r="G2141">
        <v>192</v>
      </c>
      <c r="H2141">
        <v>92886</v>
      </c>
      <c r="I2141">
        <v>3892751</v>
      </c>
      <c r="J2141">
        <v>41.87</v>
      </c>
    </row>
    <row r="2142" spans="1:10" x14ac:dyDescent="0.45">
      <c r="A2142">
        <v>1952</v>
      </c>
      <c r="B2142">
        <v>29</v>
      </c>
      <c r="C2142">
        <v>2.0899999999999998E-3</v>
      </c>
      <c r="D2142">
        <v>2.0899999999999998E-3</v>
      </c>
      <c r="E2142">
        <v>0.5</v>
      </c>
      <c r="F2142">
        <v>92790</v>
      </c>
      <c r="G2142">
        <v>194</v>
      </c>
      <c r="H2142">
        <v>92693</v>
      </c>
      <c r="I2142">
        <v>3799865</v>
      </c>
      <c r="J2142">
        <v>40.950000000000003</v>
      </c>
    </row>
    <row r="2143" spans="1:10" x14ac:dyDescent="0.45">
      <c r="A2143">
        <v>1952</v>
      </c>
      <c r="B2143">
        <v>30</v>
      </c>
      <c r="C2143">
        <v>2.0699999999999998E-3</v>
      </c>
      <c r="D2143">
        <v>2.0699999999999998E-3</v>
      </c>
      <c r="E2143">
        <v>0.5</v>
      </c>
      <c r="F2143">
        <v>92596</v>
      </c>
      <c r="G2143">
        <v>192</v>
      </c>
      <c r="H2143">
        <v>92500</v>
      </c>
      <c r="I2143">
        <v>3707173</v>
      </c>
      <c r="J2143">
        <v>40.04</v>
      </c>
    </row>
    <row r="2144" spans="1:10" x14ac:dyDescent="0.45">
      <c r="A2144">
        <v>1952</v>
      </c>
      <c r="B2144">
        <v>31</v>
      </c>
      <c r="C2144">
        <v>2.14E-3</v>
      </c>
      <c r="D2144">
        <v>2.1299999999999999E-3</v>
      </c>
      <c r="E2144">
        <v>0.5</v>
      </c>
      <c r="F2144">
        <v>92404</v>
      </c>
      <c r="G2144">
        <v>197</v>
      </c>
      <c r="H2144">
        <v>92306</v>
      </c>
      <c r="I2144">
        <v>3614672</v>
      </c>
      <c r="J2144">
        <v>39.119999999999997</v>
      </c>
    </row>
    <row r="2145" spans="1:10" x14ac:dyDescent="0.45">
      <c r="A2145">
        <v>1952</v>
      </c>
      <c r="B2145">
        <v>32</v>
      </c>
      <c r="C2145">
        <v>2.3400000000000001E-3</v>
      </c>
      <c r="D2145">
        <v>2.33E-3</v>
      </c>
      <c r="E2145">
        <v>0.5</v>
      </c>
      <c r="F2145">
        <v>92207</v>
      </c>
      <c r="G2145">
        <v>215</v>
      </c>
      <c r="H2145">
        <v>92100</v>
      </c>
      <c r="I2145">
        <v>3522367</v>
      </c>
      <c r="J2145">
        <v>38.200000000000003</v>
      </c>
    </row>
    <row r="2146" spans="1:10" x14ac:dyDescent="0.45">
      <c r="A2146">
        <v>1952</v>
      </c>
      <c r="B2146">
        <v>33</v>
      </c>
      <c r="C2146">
        <v>2.4399999999999999E-3</v>
      </c>
      <c r="D2146">
        <v>2.4399999999999999E-3</v>
      </c>
      <c r="E2146">
        <v>0.5</v>
      </c>
      <c r="F2146">
        <v>91992</v>
      </c>
      <c r="G2146">
        <v>224</v>
      </c>
      <c r="H2146">
        <v>91880</v>
      </c>
      <c r="I2146">
        <v>3430267</v>
      </c>
      <c r="J2146">
        <v>37.29</v>
      </c>
    </row>
    <row r="2147" spans="1:10" x14ac:dyDescent="0.45">
      <c r="A2147">
        <v>1952</v>
      </c>
      <c r="B2147">
        <v>34</v>
      </c>
      <c r="C2147">
        <v>2.5500000000000002E-3</v>
      </c>
      <c r="D2147">
        <v>2.5400000000000002E-3</v>
      </c>
      <c r="E2147">
        <v>0.5</v>
      </c>
      <c r="F2147">
        <v>91768</v>
      </c>
      <c r="G2147">
        <v>233</v>
      </c>
      <c r="H2147">
        <v>91651</v>
      </c>
      <c r="I2147">
        <v>3338387</v>
      </c>
      <c r="J2147">
        <v>36.380000000000003</v>
      </c>
    </row>
    <row r="2148" spans="1:10" x14ac:dyDescent="0.45">
      <c r="A2148">
        <v>1952</v>
      </c>
      <c r="B2148">
        <v>35</v>
      </c>
      <c r="C2148">
        <v>2.7399999999999998E-3</v>
      </c>
      <c r="D2148">
        <v>2.7299999999999998E-3</v>
      </c>
      <c r="E2148">
        <v>0.5</v>
      </c>
      <c r="F2148">
        <v>91534</v>
      </c>
      <c r="G2148">
        <v>250</v>
      </c>
      <c r="H2148">
        <v>91409</v>
      </c>
      <c r="I2148">
        <v>3246736</v>
      </c>
      <c r="J2148">
        <v>35.47</v>
      </c>
    </row>
    <row r="2149" spans="1:10" x14ac:dyDescent="0.45">
      <c r="A2149">
        <v>1952</v>
      </c>
      <c r="B2149">
        <v>36</v>
      </c>
      <c r="C2149">
        <v>2.9299999999999999E-3</v>
      </c>
      <c r="D2149">
        <v>2.9299999999999999E-3</v>
      </c>
      <c r="E2149">
        <v>0.5</v>
      </c>
      <c r="F2149">
        <v>91284</v>
      </c>
      <c r="G2149">
        <v>267</v>
      </c>
      <c r="H2149">
        <v>91150</v>
      </c>
      <c r="I2149">
        <v>3155327</v>
      </c>
      <c r="J2149">
        <v>34.57</v>
      </c>
    </row>
    <row r="2150" spans="1:10" x14ac:dyDescent="0.45">
      <c r="A2150">
        <v>1952</v>
      </c>
      <c r="B2150">
        <v>37</v>
      </c>
      <c r="C2150">
        <v>3.16E-3</v>
      </c>
      <c r="D2150">
        <v>3.16E-3</v>
      </c>
      <c r="E2150">
        <v>0.5</v>
      </c>
      <c r="F2150">
        <v>91017</v>
      </c>
      <c r="G2150">
        <v>287</v>
      </c>
      <c r="H2150">
        <v>90873</v>
      </c>
      <c r="I2150">
        <v>3064177</v>
      </c>
      <c r="J2150">
        <v>33.67</v>
      </c>
    </row>
    <row r="2151" spans="1:10" x14ac:dyDescent="0.45">
      <c r="A2151">
        <v>1952</v>
      </c>
      <c r="B2151">
        <v>38</v>
      </c>
      <c r="C2151">
        <v>3.46E-3</v>
      </c>
      <c r="D2151">
        <v>3.4499999999999999E-3</v>
      </c>
      <c r="E2151">
        <v>0.5</v>
      </c>
      <c r="F2151">
        <v>90729</v>
      </c>
      <c r="G2151">
        <v>313</v>
      </c>
      <c r="H2151">
        <v>90573</v>
      </c>
      <c r="I2151">
        <v>2973304</v>
      </c>
      <c r="J2151">
        <v>32.770000000000003</v>
      </c>
    </row>
    <row r="2152" spans="1:10" x14ac:dyDescent="0.45">
      <c r="A2152">
        <v>1952</v>
      </c>
      <c r="B2152">
        <v>39</v>
      </c>
      <c r="C2152">
        <v>3.82E-3</v>
      </c>
      <c r="D2152">
        <v>3.81E-3</v>
      </c>
      <c r="E2152">
        <v>0.5</v>
      </c>
      <c r="F2152">
        <v>90416</v>
      </c>
      <c r="G2152">
        <v>345</v>
      </c>
      <c r="H2152">
        <v>90244</v>
      </c>
      <c r="I2152">
        <v>2882731</v>
      </c>
      <c r="J2152">
        <v>31.88</v>
      </c>
    </row>
    <row r="2153" spans="1:10" x14ac:dyDescent="0.45">
      <c r="A2153">
        <v>1952</v>
      </c>
      <c r="B2153">
        <v>40</v>
      </c>
      <c r="C2153">
        <v>4.3E-3</v>
      </c>
      <c r="D2153">
        <v>4.2900000000000004E-3</v>
      </c>
      <c r="E2153">
        <v>0.5</v>
      </c>
      <c r="F2153">
        <v>90071</v>
      </c>
      <c r="G2153">
        <v>387</v>
      </c>
      <c r="H2153">
        <v>89878</v>
      </c>
      <c r="I2153">
        <v>2792488</v>
      </c>
      <c r="J2153">
        <v>31</v>
      </c>
    </row>
    <row r="2154" spans="1:10" x14ac:dyDescent="0.45">
      <c r="A2154">
        <v>1952</v>
      </c>
      <c r="B2154">
        <v>41</v>
      </c>
      <c r="C2154">
        <v>4.7499999999999999E-3</v>
      </c>
      <c r="D2154">
        <v>4.7400000000000003E-3</v>
      </c>
      <c r="E2154">
        <v>0.5</v>
      </c>
      <c r="F2154">
        <v>89685</v>
      </c>
      <c r="G2154">
        <v>425</v>
      </c>
      <c r="H2154">
        <v>89472</v>
      </c>
      <c r="I2154">
        <v>2702610</v>
      </c>
      <c r="J2154">
        <v>30.13</v>
      </c>
    </row>
    <row r="2155" spans="1:10" x14ac:dyDescent="0.45">
      <c r="A2155">
        <v>1952</v>
      </c>
      <c r="B2155">
        <v>42</v>
      </c>
      <c r="C2155">
        <v>5.1900000000000002E-3</v>
      </c>
      <c r="D2155">
        <v>5.1799999999999997E-3</v>
      </c>
      <c r="E2155">
        <v>0.5</v>
      </c>
      <c r="F2155">
        <v>89260</v>
      </c>
      <c r="G2155">
        <v>462</v>
      </c>
      <c r="H2155">
        <v>89029</v>
      </c>
      <c r="I2155">
        <v>2613138</v>
      </c>
      <c r="J2155">
        <v>29.28</v>
      </c>
    </row>
    <row r="2156" spans="1:10" x14ac:dyDescent="0.45">
      <c r="A2156">
        <v>1952</v>
      </c>
      <c r="B2156">
        <v>43</v>
      </c>
      <c r="C2156">
        <v>5.6600000000000001E-3</v>
      </c>
      <c r="D2156">
        <v>5.64E-3</v>
      </c>
      <c r="E2156">
        <v>0.5</v>
      </c>
      <c r="F2156">
        <v>88798</v>
      </c>
      <c r="G2156">
        <v>501</v>
      </c>
      <c r="H2156">
        <v>88547</v>
      </c>
      <c r="I2156">
        <v>2524109</v>
      </c>
      <c r="J2156">
        <v>28.43</v>
      </c>
    </row>
    <row r="2157" spans="1:10" x14ac:dyDescent="0.45">
      <c r="A2157">
        <v>1952</v>
      </c>
      <c r="B2157">
        <v>44</v>
      </c>
      <c r="C2157">
        <v>6.2100000000000002E-3</v>
      </c>
      <c r="D2157">
        <v>6.1900000000000002E-3</v>
      </c>
      <c r="E2157">
        <v>0.5</v>
      </c>
      <c r="F2157">
        <v>88297</v>
      </c>
      <c r="G2157">
        <v>546</v>
      </c>
      <c r="H2157">
        <v>88024</v>
      </c>
      <c r="I2157">
        <v>2435561</v>
      </c>
      <c r="J2157">
        <v>27.58</v>
      </c>
    </row>
    <row r="2158" spans="1:10" x14ac:dyDescent="0.45">
      <c r="A2158">
        <v>1952</v>
      </c>
      <c r="B2158">
        <v>45</v>
      </c>
      <c r="C2158">
        <v>6.77E-3</v>
      </c>
      <c r="D2158">
        <v>6.7400000000000003E-3</v>
      </c>
      <c r="E2158">
        <v>0.5</v>
      </c>
      <c r="F2158">
        <v>87750</v>
      </c>
      <c r="G2158">
        <v>592</v>
      </c>
      <c r="H2158">
        <v>87455</v>
      </c>
      <c r="I2158">
        <v>2347538</v>
      </c>
      <c r="J2158">
        <v>26.75</v>
      </c>
    </row>
    <row r="2159" spans="1:10" x14ac:dyDescent="0.45">
      <c r="A2159">
        <v>1952</v>
      </c>
      <c r="B2159">
        <v>46</v>
      </c>
      <c r="C2159">
        <v>7.4799999999999997E-3</v>
      </c>
      <c r="D2159">
        <v>7.45E-3</v>
      </c>
      <c r="E2159">
        <v>0.5</v>
      </c>
      <c r="F2159">
        <v>87159</v>
      </c>
      <c r="G2159">
        <v>649</v>
      </c>
      <c r="H2159">
        <v>86834</v>
      </c>
      <c r="I2159">
        <v>2260083</v>
      </c>
      <c r="J2159">
        <v>25.93</v>
      </c>
    </row>
    <row r="2160" spans="1:10" x14ac:dyDescent="0.45">
      <c r="A2160">
        <v>1952</v>
      </c>
      <c r="B2160">
        <v>47</v>
      </c>
      <c r="C2160">
        <v>8.1899999999999994E-3</v>
      </c>
      <c r="D2160">
        <v>8.1499999999999993E-3</v>
      </c>
      <c r="E2160">
        <v>0.5</v>
      </c>
      <c r="F2160">
        <v>86509</v>
      </c>
      <c r="G2160">
        <v>705</v>
      </c>
      <c r="H2160">
        <v>86157</v>
      </c>
      <c r="I2160">
        <v>2173249</v>
      </c>
      <c r="J2160">
        <v>25.12</v>
      </c>
    </row>
    <row r="2161" spans="1:10" x14ac:dyDescent="0.45">
      <c r="A2161">
        <v>1952</v>
      </c>
      <c r="B2161">
        <v>48</v>
      </c>
      <c r="C2161">
        <v>8.8500000000000002E-3</v>
      </c>
      <c r="D2161">
        <v>8.8100000000000001E-3</v>
      </c>
      <c r="E2161">
        <v>0.5</v>
      </c>
      <c r="F2161">
        <v>85804</v>
      </c>
      <c r="G2161">
        <v>756</v>
      </c>
      <c r="H2161">
        <v>85426</v>
      </c>
      <c r="I2161">
        <v>2087092</v>
      </c>
      <c r="J2161">
        <v>24.32</v>
      </c>
    </row>
    <row r="2162" spans="1:10" x14ac:dyDescent="0.45">
      <c r="A2162">
        <v>1952</v>
      </c>
      <c r="B2162">
        <v>49</v>
      </c>
      <c r="C2162">
        <v>1.0019999999999999E-2</v>
      </c>
      <c r="D2162">
        <v>9.9699999999999997E-3</v>
      </c>
      <c r="E2162">
        <v>0.5</v>
      </c>
      <c r="F2162">
        <v>85048</v>
      </c>
      <c r="G2162">
        <v>848</v>
      </c>
      <c r="H2162">
        <v>84624</v>
      </c>
      <c r="I2162">
        <v>2001666</v>
      </c>
      <c r="J2162">
        <v>23.54</v>
      </c>
    </row>
    <row r="2163" spans="1:10" x14ac:dyDescent="0.45">
      <c r="A2163">
        <v>1952</v>
      </c>
      <c r="B2163">
        <v>50</v>
      </c>
      <c r="C2163">
        <v>1.1050000000000001E-2</v>
      </c>
      <c r="D2163">
        <v>1.099E-2</v>
      </c>
      <c r="E2163">
        <v>0.5</v>
      </c>
      <c r="F2163">
        <v>84200</v>
      </c>
      <c r="G2163">
        <v>925</v>
      </c>
      <c r="H2163">
        <v>83738</v>
      </c>
      <c r="I2163">
        <v>1917042</v>
      </c>
      <c r="J2163">
        <v>22.77</v>
      </c>
    </row>
    <row r="2164" spans="1:10" x14ac:dyDescent="0.45">
      <c r="A2164">
        <v>1952</v>
      </c>
      <c r="B2164">
        <v>51</v>
      </c>
      <c r="C2164">
        <v>1.1900000000000001E-2</v>
      </c>
      <c r="D2164">
        <v>1.183E-2</v>
      </c>
      <c r="E2164">
        <v>0.5</v>
      </c>
      <c r="F2164">
        <v>83275</v>
      </c>
      <c r="G2164">
        <v>985</v>
      </c>
      <c r="H2164">
        <v>82783</v>
      </c>
      <c r="I2164">
        <v>1833304</v>
      </c>
      <c r="J2164">
        <v>22.01</v>
      </c>
    </row>
    <row r="2165" spans="1:10" x14ac:dyDescent="0.45">
      <c r="A2165">
        <v>1952</v>
      </c>
      <c r="B2165">
        <v>52</v>
      </c>
      <c r="C2165">
        <v>1.2930000000000001E-2</v>
      </c>
      <c r="D2165">
        <v>1.285E-2</v>
      </c>
      <c r="E2165">
        <v>0.5</v>
      </c>
      <c r="F2165">
        <v>82290</v>
      </c>
      <c r="G2165">
        <v>1057</v>
      </c>
      <c r="H2165">
        <v>81762</v>
      </c>
      <c r="I2165">
        <v>1750521</v>
      </c>
      <c r="J2165">
        <v>21.27</v>
      </c>
    </row>
    <row r="2166" spans="1:10" x14ac:dyDescent="0.45">
      <c r="A2166">
        <v>1952</v>
      </c>
      <c r="B2166">
        <v>53</v>
      </c>
      <c r="C2166">
        <v>1.4420000000000001E-2</v>
      </c>
      <c r="D2166">
        <v>1.431E-2</v>
      </c>
      <c r="E2166">
        <v>0.5</v>
      </c>
      <c r="F2166">
        <v>81233</v>
      </c>
      <c r="G2166">
        <v>1163</v>
      </c>
      <c r="H2166">
        <v>80652</v>
      </c>
      <c r="I2166">
        <v>1668759</v>
      </c>
      <c r="J2166">
        <v>20.54</v>
      </c>
    </row>
    <row r="2167" spans="1:10" x14ac:dyDescent="0.45">
      <c r="A2167">
        <v>1952</v>
      </c>
      <c r="B2167">
        <v>54</v>
      </c>
      <c r="C2167">
        <v>1.5910000000000001E-2</v>
      </c>
      <c r="D2167">
        <v>1.5789999999999998E-2</v>
      </c>
      <c r="E2167">
        <v>0.5</v>
      </c>
      <c r="F2167">
        <v>80070</v>
      </c>
      <c r="G2167">
        <v>1264</v>
      </c>
      <c r="H2167">
        <v>79438</v>
      </c>
      <c r="I2167">
        <v>1588108</v>
      </c>
      <c r="J2167">
        <v>19.829999999999998</v>
      </c>
    </row>
    <row r="2168" spans="1:10" x14ac:dyDescent="0.45">
      <c r="A2168">
        <v>1952</v>
      </c>
      <c r="B2168">
        <v>55</v>
      </c>
      <c r="C2168">
        <v>1.721E-2</v>
      </c>
      <c r="D2168">
        <v>1.7059999999999999E-2</v>
      </c>
      <c r="E2168">
        <v>0.5</v>
      </c>
      <c r="F2168">
        <v>78806</v>
      </c>
      <c r="G2168">
        <v>1345</v>
      </c>
      <c r="H2168">
        <v>78134</v>
      </c>
      <c r="I2168">
        <v>1508670</v>
      </c>
      <c r="J2168">
        <v>19.14</v>
      </c>
    </row>
    <row r="2169" spans="1:10" x14ac:dyDescent="0.45">
      <c r="A2169">
        <v>1952</v>
      </c>
      <c r="B2169">
        <v>56</v>
      </c>
      <c r="C2169">
        <v>1.8630000000000001E-2</v>
      </c>
      <c r="D2169">
        <v>1.8460000000000001E-2</v>
      </c>
      <c r="E2169">
        <v>0.5</v>
      </c>
      <c r="F2169">
        <v>77462</v>
      </c>
      <c r="G2169">
        <v>1430</v>
      </c>
      <c r="H2169">
        <v>76747</v>
      </c>
      <c r="I2169">
        <v>1430536</v>
      </c>
      <c r="J2169">
        <v>18.47</v>
      </c>
    </row>
    <row r="2170" spans="1:10" x14ac:dyDescent="0.45">
      <c r="A2170">
        <v>1952</v>
      </c>
      <c r="B2170">
        <v>57</v>
      </c>
      <c r="C2170">
        <v>2.0109999999999999E-2</v>
      </c>
      <c r="D2170">
        <v>1.9910000000000001E-2</v>
      </c>
      <c r="E2170">
        <v>0.5</v>
      </c>
      <c r="F2170">
        <v>76031</v>
      </c>
      <c r="G2170">
        <v>1514</v>
      </c>
      <c r="H2170">
        <v>75275</v>
      </c>
      <c r="I2170">
        <v>1353789</v>
      </c>
      <c r="J2170">
        <v>17.809999999999999</v>
      </c>
    </row>
    <row r="2171" spans="1:10" x14ac:dyDescent="0.45">
      <c r="A2171">
        <v>1952</v>
      </c>
      <c r="B2171">
        <v>58</v>
      </c>
      <c r="C2171">
        <v>2.1160000000000002E-2</v>
      </c>
      <c r="D2171">
        <v>2.094E-2</v>
      </c>
      <c r="E2171">
        <v>0.5</v>
      </c>
      <c r="F2171">
        <v>74518</v>
      </c>
      <c r="G2171">
        <v>1561</v>
      </c>
      <c r="H2171">
        <v>73737</v>
      </c>
      <c r="I2171">
        <v>1278515</v>
      </c>
      <c r="J2171">
        <v>17.16</v>
      </c>
    </row>
    <row r="2172" spans="1:10" x14ac:dyDescent="0.45">
      <c r="A2172">
        <v>1952</v>
      </c>
      <c r="B2172">
        <v>59</v>
      </c>
      <c r="C2172">
        <v>2.2370000000000001E-2</v>
      </c>
      <c r="D2172">
        <v>2.213E-2</v>
      </c>
      <c r="E2172">
        <v>0.5</v>
      </c>
      <c r="F2172">
        <v>72957</v>
      </c>
      <c r="G2172">
        <v>1614</v>
      </c>
      <c r="H2172">
        <v>72150</v>
      </c>
      <c r="I2172">
        <v>1204777</v>
      </c>
      <c r="J2172">
        <v>16.510000000000002</v>
      </c>
    </row>
    <row r="2173" spans="1:10" x14ac:dyDescent="0.45">
      <c r="A2173">
        <v>1952</v>
      </c>
      <c r="B2173">
        <v>60</v>
      </c>
      <c r="C2173">
        <v>2.46E-2</v>
      </c>
      <c r="D2173">
        <v>2.4299999999999999E-2</v>
      </c>
      <c r="E2173">
        <v>0.5</v>
      </c>
      <c r="F2173">
        <v>71343</v>
      </c>
      <c r="G2173">
        <v>1734</v>
      </c>
      <c r="H2173">
        <v>70476</v>
      </c>
      <c r="I2173">
        <v>1132627</v>
      </c>
      <c r="J2173">
        <v>15.88</v>
      </c>
    </row>
    <row r="2174" spans="1:10" x14ac:dyDescent="0.45">
      <c r="A2174">
        <v>1952</v>
      </c>
      <c r="B2174">
        <v>61</v>
      </c>
      <c r="C2174">
        <v>2.6849999999999999E-2</v>
      </c>
      <c r="D2174">
        <v>2.649E-2</v>
      </c>
      <c r="E2174">
        <v>0.5</v>
      </c>
      <c r="F2174">
        <v>69609</v>
      </c>
      <c r="G2174">
        <v>1844</v>
      </c>
      <c r="H2174">
        <v>68687</v>
      </c>
      <c r="I2174">
        <v>1062152</v>
      </c>
      <c r="J2174">
        <v>15.26</v>
      </c>
    </row>
    <row r="2175" spans="1:10" x14ac:dyDescent="0.45">
      <c r="A2175">
        <v>1952</v>
      </c>
      <c r="B2175">
        <v>62</v>
      </c>
      <c r="C2175">
        <v>2.8670000000000001E-2</v>
      </c>
      <c r="D2175">
        <v>2.826E-2</v>
      </c>
      <c r="E2175">
        <v>0.5</v>
      </c>
      <c r="F2175">
        <v>67765</v>
      </c>
      <c r="G2175">
        <v>1915</v>
      </c>
      <c r="H2175">
        <v>66807</v>
      </c>
      <c r="I2175">
        <v>993465</v>
      </c>
      <c r="J2175">
        <v>14.66</v>
      </c>
    </row>
    <row r="2176" spans="1:10" x14ac:dyDescent="0.45">
      <c r="A2176">
        <v>1952</v>
      </c>
      <c r="B2176">
        <v>63</v>
      </c>
      <c r="C2176">
        <v>3.0700000000000002E-2</v>
      </c>
      <c r="D2176">
        <v>3.024E-2</v>
      </c>
      <c r="E2176">
        <v>0.5</v>
      </c>
      <c r="F2176">
        <v>65850</v>
      </c>
      <c r="G2176">
        <v>1991</v>
      </c>
      <c r="H2176">
        <v>64854</v>
      </c>
      <c r="I2176">
        <v>926658</v>
      </c>
      <c r="J2176">
        <v>14.07</v>
      </c>
    </row>
    <row r="2177" spans="1:10" x14ac:dyDescent="0.45">
      <c r="A2177">
        <v>1952</v>
      </c>
      <c r="B2177">
        <v>64</v>
      </c>
      <c r="C2177">
        <v>3.3419999999999998E-2</v>
      </c>
      <c r="D2177">
        <v>3.2870000000000003E-2</v>
      </c>
      <c r="E2177">
        <v>0.5</v>
      </c>
      <c r="F2177">
        <v>63858</v>
      </c>
      <c r="G2177">
        <v>2099</v>
      </c>
      <c r="H2177">
        <v>62809</v>
      </c>
      <c r="I2177">
        <v>861804</v>
      </c>
      <c r="J2177">
        <v>13.5</v>
      </c>
    </row>
    <row r="2178" spans="1:10" x14ac:dyDescent="0.45">
      <c r="A2178">
        <v>1952</v>
      </c>
      <c r="B2178">
        <v>65</v>
      </c>
      <c r="C2178">
        <v>3.6200000000000003E-2</v>
      </c>
      <c r="D2178">
        <v>3.5560000000000001E-2</v>
      </c>
      <c r="E2178">
        <v>0.5</v>
      </c>
      <c r="F2178">
        <v>61760</v>
      </c>
      <c r="G2178">
        <v>2196</v>
      </c>
      <c r="H2178">
        <v>60662</v>
      </c>
      <c r="I2178">
        <v>798995</v>
      </c>
      <c r="J2178">
        <v>12.94</v>
      </c>
    </row>
    <row r="2179" spans="1:10" x14ac:dyDescent="0.45">
      <c r="A2179">
        <v>1952</v>
      </c>
      <c r="B2179">
        <v>66</v>
      </c>
      <c r="C2179">
        <v>3.857E-2</v>
      </c>
      <c r="D2179">
        <v>3.7839999999999999E-2</v>
      </c>
      <c r="E2179">
        <v>0.5</v>
      </c>
      <c r="F2179">
        <v>59564</v>
      </c>
      <c r="G2179">
        <v>2254</v>
      </c>
      <c r="H2179">
        <v>58437</v>
      </c>
      <c r="I2179">
        <v>738333</v>
      </c>
      <c r="J2179">
        <v>12.4</v>
      </c>
    </row>
    <row r="2180" spans="1:10" x14ac:dyDescent="0.45">
      <c r="A2180">
        <v>1952</v>
      </c>
      <c r="B2180">
        <v>67</v>
      </c>
      <c r="C2180">
        <v>4.052E-2</v>
      </c>
      <c r="D2180">
        <v>3.9719999999999998E-2</v>
      </c>
      <c r="E2180">
        <v>0.5</v>
      </c>
      <c r="F2180">
        <v>57310</v>
      </c>
      <c r="G2180">
        <v>2276</v>
      </c>
      <c r="H2180">
        <v>56172</v>
      </c>
      <c r="I2180">
        <v>679896</v>
      </c>
      <c r="J2180">
        <v>11.86</v>
      </c>
    </row>
    <row r="2181" spans="1:10" x14ac:dyDescent="0.45">
      <c r="A2181">
        <v>1952</v>
      </c>
      <c r="B2181">
        <v>68</v>
      </c>
      <c r="C2181">
        <v>4.3549999999999998E-2</v>
      </c>
      <c r="D2181">
        <v>4.2619999999999998E-2</v>
      </c>
      <c r="E2181">
        <v>0.5</v>
      </c>
      <c r="F2181">
        <v>55034</v>
      </c>
      <c r="G2181">
        <v>2345</v>
      </c>
      <c r="H2181">
        <v>53861</v>
      </c>
      <c r="I2181">
        <v>623724</v>
      </c>
      <c r="J2181">
        <v>11.33</v>
      </c>
    </row>
    <row r="2182" spans="1:10" x14ac:dyDescent="0.45">
      <c r="A2182">
        <v>1952</v>
      </c>
      <c r="B2182">
        <v>69</v>
      </c>
      <c r="C2182">
        <v>4.6339999999999999E-2</v>
      </c>
      <c r="D2182">
        <v>4.53E-2</v>
      </c>
      <c r="E2182">
        <v>0.5</v>
      </c>
      <c r="F2182">
        <v>52688</v>
      </c>
      <c r="G2182">
        <v>2387</v>
      </c>
      <c r="H2182">
        <v>51495</v>
      </c>
      <c r="I2182">
        <v>569863</v>
      </c>
      <c r="J2182">
        <v>10.82</v>
      </c>
    </row>
    <row r="2183" spans="1:10" x14ac:dyDescent="0.45">
      <c r="A2183">
        <v>1952</v>
      </c>
      <c r="B2183">
        <v>70</v>
      </c>
      <c r="C2183">
        <v>4.9869999999999998E-2</v>
      </c>
      <c r="D2183">
        <v>4.8660000000000002E-2</v>
      </c>
      <c r="E2183">
        <v>0.5</v>
      </c>
      <c r="F2183">
        <v>50302</v>
      </c>
      <c r="G2183">
        <v>2448</v>
      </c>
      <c r="H2183">
        <v>49078</v>
      </c>
      <c r="I2183">
        <v>518368</v>
      </c>
      <c r="J2183">
        <v>10.31</v>
      </c>
    </row>
    <row r="2184" spans="1:10" x14ac:dyDescent="0.45">
      <c r="A2184">
        <v>1952</v>
      </c>
      <c r="B2184">
        <v>71</v>
      </c>
      <c r="C2184">
        <v>5.3809999999999997E-2</v>
      </c>
      <c r="D2184">
        <v>5.2400000000000002E-2</v>
      </c>
      <c r="E2184">
        <v>0.5</v>
      </c>
      <c r="F2184">
        <v>47854</v>
      </c>
      <c r="G2184">
        <v>2507</v>
      </c>
      <c r="H2184">
        <v>46600</v>
      </c>
      <c r="I2184">
        <v>469290</v>
      </c>
      <c r="J2184">
        <v>9.81</v>
      </c>
    </row>
    <row r="2185" spans="1:10" x14ac:dyDescent="0.45">
      <c r="A2185">
        <v>1952</v>
      </c>
      <c r="B2185">
        <v>72</v>
      </c>
      <c r="C2185">
        <v>5.9089999999999997E-2</v>
      </c>
      <c r="D2185">
        <v>5.74E-2</v>
      </c>
      <c r="E2185">
        <v>0.5</v>
      </c>
      <c r="F2185">
        <v>45347</v>
      </c>
      <c r="G2185">
        <v>2603</v>
      </c>
      <c r="H2185">
        <v>44045</v>
      </c>
      <c r="I2185">
        <v>422690</v>
      </c>
      <c r="J2185">
        <v>9.32</v>
      </c>
    </row>
    <row r="2186" spans="1:10" x14ac:dyDescent="0.45">
      <c r="A2186">
        <v>1952</v>
      </c>
      <c r="B2186">
        <v>73</v>
      </c>
      <c r="C2186">
        <v>6.3899999999999998E-2</v>
      </c>
      <c r="D2186">
        <v>6.1929999999999999E-2</v>
      </c>
      <c r="E2186">
        <v>0.5</v>
      </c>
      <c r="F2186">
        <v>42744</v>
      </c>
      <c r="G2186">
        <v>2647</v>
      </c>
      <c r="H2186">
        <v>41421</v>
      </c>
      <c r="I2186">
        <v>378645</v>
      </c>
      <c r="J2186">
        <v>8.86</v>
      </c>
    </row>
    <row r="2187" spans="1:10" x14ac:dyDescent="0.45">
      <c r="A2187">
        <v>1952</v>
      </c>
      <c r="B2187">
        <v>74</v>
      </c>
      <c r="C2187">
        <v>6.9989999999999997E-2</v>
      </c>
      <c r="D2187">
        <v>6.7629999999999996E-2</v>
      </c>
      <c r="E2187">
        <v>0.5</v>
      </c>
      <c r="F2187">
        <v>40097</v>
      </c>
      <c r="G2187">
        <v>2712</v>
      </c>
      <c r="H2187">
        <v>38741</v>
      </c>
      <c r="I2187">
        <v>337224</v>
      </c>
      <c r="J2187">
        <v>8.41</v>
      </c>
    </row>
    <row r="2188" spans="1:10" x14ac:dyDescent="0.45">
      <c r="A2188">
        <v>1952</v>
      </c>
      <c r="B2188">
        <v>75</v>
      </c>
      <c r="C2188">
        <v>7.5209999999999999E-2</v>
      </c>
      <c r="D2188">
        <v>7.2480000000000003E-2</v>
      </c>
      <c r="E2188">
        <v>0.5</v>
      </c>
      <c r="F2188">
        <v>37385</v>
      </c>
      <c r="G2188">
        <v>2710</v>
      </c>
      <c r="H2188">
        <v>36031</v>
      </c>
      <c r="I2188">
        <v>298483</v>
      </c>
      <c r="J2188">
        <v>7.98</v>
      </c>
    </row>
    <row r="2189" spans="1:10" x14ac:dyDescent="0.45">
      <c r="A2189">
        <v>1952</v>
      </c>
      <c r="B2189">
        <v>76</v>
      </c>
      <c r="C2189">
        <v>8.1320000000000003E-2</v>
      </c>
      <c r="D2189">
        <v>7.8140000000000001E-2</v>
      </c>
      <c r="E2189">
        <v>0.5</v>
      </c>
      <c r="F2189">
        <v>34676</v>
      </c>
      <c r="G2189">
        <v>2710</v>
      </c>
      <c r="H2189">
        <v>33321</v>
      </c>
      <c r="I2189">
        <v>262452</v>
      </c>
      <c r="J2189">
        <v>7.57</v>
      </c>
    </row>
    <row r="2190" spans="1:10" x14ac:dyDescent="0.45">
      <c r="A2190">
        <v>1952</v>
      </c>
      <c r="B2190">
        <v>77</v>
      </c>
      <c r="C2190">
        <v>8.8450000000000001E-2</v>
      </c>
      <c r="D2190">
        <v>8.4709999999999994E-2</v>
      </c>
      <c r="E2190">
        <v>0.5</v>
      </c>
      <c r="F2190">
        <v>31966</v>
      </c>
      <c r="G2190">
        <v>2708</v>
      </c>
      <c r="H2190">
        <v>30612</v>
      </c>
      <c r="I2190">
        <v>229131</v>
      </c>
      <c r="J2190">
        <v>7.17</v>
      </c>
    </row>
    <row r="2191" spans="1:10" x14ac:dyDescent="0.45">
      <c r="A2191">
        <v>1952</v>
      </c>
      <c r="B2191">
        <v>78</v>
      </c>
      <c r="C2191">
        <v>9.6000000000000002E-2</v>
      </c>
      <c r="D2191">
        <v>9.1609999999999997E-2</v>
      </c>
      <c r="E2191">
        <v>0.5</v>
      </c>
      <c r="F2191">
        <v>29258</v>
      </c>
      <c r="G2191">
        <v>2680</v>
      </c>
      <c r="H2191">
        <v>27918</v>
      </c>
      <c r="I2191">
        <v>198519</v>
      </c>
      <c r="J2191">
        <v>6.79</v>
      </c>
    </row>
    <row r="2192" spans="1:10" x14ac:dyDescent="0.45">
      <c r="A2192">
        <v>1952</v>
      </c>
      <c r="B2192">
        <v>79</v>
      </c>
      <c r="C2192">
        <v>0.10403</v>
      </c>
      <c r="D2192">
        <v>9.8890000000000006E-2</v>
      </c>
      <c r="E2192">
        <v>0.5</v>
      </c>
      <c r="F2192">
        <v>26578</v>
      </c>
      <c r="G2192">
        <v>2628</v>
      </c>
      <c r="H2192">
        <v>25264</v>
      </c>
      <c r="I2192">
        <v>170601</v>
      </c>
      <c r="J2192">
        <v>6.42</v>
      </c>
    </row>
    <row r="2193" spans="1:10" x14ac:dyDescent="0.45">
      <c r="A2193">
        <v>1952</v>
      </c>
      <c r="B2193">
        <v>80</v>
      </c>
      <c r="C2193">
        <v>0.11271</v>
      </c>
      <c r="D2193">
        <v>0.1067</v>
      </c>
      <c r="E2193">
        <v>0.5</v>
      </c>
      <c r="F2193">
        <v>23950</v>
      </c>
      <c r="G2193">
        <v>2555</v>
      </c>
      <c r="H2193">
        <v>22672</v>
      </c>
      <c r="I2193">
        <v>145337</v>
      </c>
      <c r="J2193">
        <v>6.07</v>
      </c>
    </row>
    <row r="2194" spans="1:10" x14ac:dyDescent="0.45">
      <c r="A2194">
        <v>1952</v>
      </c>
      <c r="B2194">
        <v>81</v>
      </c>
      <c r="C2194">
        <v>0.12212000000000001</v>
      </c>
      <c r="D2194">
        <v>0.11509</v>
      </c>
      <c r="E2194">
        <v>0.5</v>
      </c>
      <c r="F2194">
        <v>21394</v>
      </c>
      <c r="G2194">
        <v>2462</v>
      </c>
      <c r="H2194">
        <v>20163</v>
      </c>
      <c r="I2194">
        <v>122665</v>
      </c>
      <c r="J2194">
        <v>5.73</v>
      </c>
    </row>
    <row r="2195" spans="1:10" x14ac:dyDescent="0.45">
      <c r="A2195">
        <v>1952</v>
      </c>
      <c r="B2195">
        <v>82</v>
      </c>
      <c r="C2195">
        <v>0.13145999999999999</v>
      </c>
      <c r="D2195">
        <v>0.12335</v>
      </c>
      <c r="E2195">
        <v>0.5</v>
      </c>
      <c r="F2195">
        <v>18932</v>
      </c>
      <c r="G2195">
        <v>2335</v>
      </c>
      <c r="H2195">
        <v>17765</v>
      </c>
      <c r="I2195">
        <v>102501</v>
      </c>
      <c r="J2195">
        <v>5.41</v>
      </c>
    </row>
    <row r="2196" spans="1:10" x14ac:dyDescent="0.45">
      <c r="A2196">
        <v>1952</v>
      </c>
      <c r="B2196">
        <v>83</v>
      </c>
      <c r="C2196">
        <v>0.14493</v>
      </c>
      <c r="D2196">
        <v>0.13513</v>
      </c>
      <c r="E2196">
        <v>0.5</v>
      </c>
      <c r="F2196">
        <v>16597</v>
      </c>
      <c r="G2196">
        <v>2243</v>
      </c>
      <c r="H2196">
        <v>15476</v>
      </c>
      <c r="I2196">
        <v>84737</v>
      </c>
      <c r="J2196">
        <v>5.1100000000000003</v>
      </c>
    </row>
    <row r="2197" spans="1:10" x14ac:dyDescent="0.45">
      <c r="A2197">
        <v>1952</v>
      </c>
      <c r="B2197">
        <v>84</v>
      </c>
      <c r="C2197">
        <v>0.15787999999999999</v>
      </c>
      <c r="D2197">
        <v>0.14632999999999999</v>
      </c>
      <c r="E2197">
        <v>0.5</v>
      </c>
      <c r="F2197">
        <v>14354</v>
      </c>
      <c r="G2197">
        <v>2100</v>
      </c>
      <c r="H2197">
        <v>13304</v>
      </c>
      <c r="I2197">
        <v>69261</v>
      </c>
      <c r="J2197">
        <v>4.83</v>
      </c>
    </row>
    <row r="2198" spans="1:10" x14ac:dyDescent="0.45">
      <c r="A2198">
        <v>1952</v>
      </c>
      <c r="B2198">
        <v>85</v>
      </c>
      <c r="C2198">
        <v>0.16900999999999999</v>
      </c>
      <c r="D2198">
        <v>0.15584000000000001</v>
      </c>
      <c r="E2198">
        <v>0.5</v>
      </c>
      <c r="F2198">
        <v>12254</v>
      </c>
      <c r="G2198">
        <v>1910</v>
      </c>
      <c r="H2198">
        <v>11299</v>
      </c>
      <c r="I2198">
        <v>55957</v>
      </c>
      <c r="J2198">
        <v>4.57</v>
      </c>
    </row>
    <row r="2199" spans="1:10" x14ac:dyDescent="0.45">
      <c r="A2199">
        <v>1952</v>
      </c>
      <c r="B2199">
        <v>86</v>
      </c>
      <c r="C2199">
        <v>0.18593000000000001</v>
      </c>
      <c r="D2199">
        <v>0.17011999999999999</v>
      </c>
      <c r="E2199">
        <v>0.5</v>
      </c>
      <c r="F2199">
        <v>10344</v>
      </c>
      <c r="G2199">
        <v>1760</v>
      </c>
      <c r="H2199">
        <v>9464</v>
      </c>
      <c r="I2199">
        <v>44659</v>
      </c>
      <c r="J2199">
        <v>4.32</v>
      </c>
    </row>
    <row r="2200" spans="1:10" x14ac:dyDescent="0.45">
      <c r="A2200">
        <v>1952</v>
      </c>
      <c r="B2200">
        <v>87</v>
      </c>
      <c r="C2200">
        <v>0.19882</v>
      </c>
      <c r="D2200">
        <v>0.18084</v>
      </c>
      <c r="E2200">
        <v>0.5</v>
      </c>
      <c r="F2200">
        <v>8584</v>
      </c>
      <c r="G2200">
        <v>1552</v>
      </c>
      <c r="H2200">
        <v>7808</v>
      </c>
      <c r="I2200">
        <v>35194</v>
      </c>
      <c r="J2200">
        <v>4.0999999999999996</v>
      </c>
    </row>
    <row r="2201" spans="1:10" x14ac:dyDescent="0.45">
      <c r="A2201">
        <v>1952</v>
      </c>
      <c r="B2201">
        <v>88</v>
      </c>
      <c r="C2201">
        <v>0.20397999999999999</v>
      </c>
      <c r="D2201">
        <v>0.18509999999999999</v>
      </c>
      <c r="E2201">
        <v>0.5</v>
      </c>
      <c r="F2201">
        <v>7032</v>
      </c>
      <c r="G2201">
        <v>1302</v>
      </c>
      <c r="H2201">
        <v>6381</v>
      </c>
      <c r="I2201">
        <v>27386</v>
      </c>
      <c r="J2201">
        <v>3.89</v>
      </c>
    </row>
    <row r="2202" spans="1:10" x14ac:dyDescent="0.45">
      <c r="A2202">
        <v>1952</v>
      </c>
      <c r="B2202">
        <v>89</v>
      </c>
      <c r="C2202">
        <v>0.22927</v>
      </c>
      <c r="D2202">
        <v>0.20569000000000001</v>
      </c>
      <c r="E2202">
        <v>0.5</v>
      </c>
      <c r="F2202">
        <v>5730</v>
      </c>
      <c r="G2202">
        <v>1179</v>
      </c>
      <c r="H2202">
        <v>5141</v>
      </c>
      <c r="I2202">
        <v>21005</v>
      </c>
      <c r="J2202">
        <v>3.67</v>
      </c>
    </row>
    <row r="2203" spans="1:10" x14ac:dyDescent="0.45">
      <c r="A2203">
        <v>1952</v>
      </c>
      <c r="B2203">
        <v>90</v>
      </c>
      <c r="C2203">
        <v>0.24787000000000001</v>
      </c>
      <c r="D2203">
        <v>0.22054000000000001</v>
      </c>
      <c r="E2203">
        <v>0.5</v>
      </c>
      <c r="F2203">
        <v>4552</v>
      </c>
      <c r="G2203">
        <v>1004</v>
      </c>
      <c r="H2203">
        <v>4050</v>
      </c>
      <c r="I2203">
        <v>15864</v>
      </c>
      <c r="J2203">
        <v>3.49</v>
      </c>
    </row>
    <row r="2204" spans="1:10" x14ac:dyDescent="0.45">
      <c r="A2204">
        <v>1952</v>
      </c>
      <c r="B2204">
        <v>91</v>
      </c>
      <c r="C2204">
        <v>0.25346000000000002</v>
      </c>
      <c r="D2204">
        <v>0.22495000000000001</v>
      </c>
      <c r="E2204">
        <v>0.5</v>
      </c>
      <c r="F2204">
        <v>3548</v>
      </c>
      <c r="G2204">
        <v>798</v>
      </c>
      <c r="H2204">
        <v>3149</v>
      </c>
      <c r="I2204">
        <v>11814</v>
      </c>
      <c r="J2204">
        <v>3.33</v>
      </c>
    </row>
    <row r="2205" spans="1:10" x14ac:dyDescent="0.45">
      <c r="A2205">
        <v>1952</v>
      </c>
      <c r="B2205">
        <v>92</v>
      </c>
      <c r="C2205">
        <v>0.28549999999999998</v>
      </c>
      <c r="D2205">
        <v>0.24983</v>
      </c>
      <c r="E2205">
        <v>0.5</v>
      </c>
      <c r="F2205">
        <v>2750</v>
      </c>
      <c r="G2205">
        <v>687</v>
      </c>
      <c r="H2205">
        <v>2406</v>
      </c>
      <c r="I2205">
        <v>8666</v>
      </c>
      <c r="J2205">
        <v>3.15</v>
      </c>
    </row>
    <row r="2206" spans="1:10" x14ac:dyDescent="0.45">
      <c r="A2206">
        <v>1952</v>
      </c>
      <c r="B2206">
        <v>93</v>
      </c>
      <c r="C2206">
        <v>0.27907999999999999</v>
      </c>
      <c r="D2206">
        <v>0.24490000000000001</v>
      </c>
      <c r="E2206">
        <v>0.5</v>
      </c>
      <c r="F2206">
        <v>2063</v>
      </c>
      <c r="G2206">
        <v>505</v>
      </c>
      <c r="H2206">
        <v>1810</v>
      </c>
      <c r="I2206">
        <v>6259</v>
      </c>
      <c r="J2206">
        <v>3.03</v>
      </c>
    </row>
    <row r="2207" spans="1:10" x14ac:dyDescent="0.45">
      <c r="A2207">
        <v>1952</v>
      </c>
      <c r="B2207">
        <v>94</v>
      </c>
      <c r="C2207">
        <v>0.30410999999999999</v>
      </c>
      <c r="D2207">
        <v>0.26396999999999998</v>
      </c>
      <c r="E2207">
        <v>0.5</v>
      </c>
      <c r="F2207">
        <v>1558</v>
      </c>
      <c r="G2207">
        <v>411</v>
      </c>
      <c r="H2207">
        <v>1352</v>
      </c>
      <c r="I2207">
        <v>4449</v>
      </c>
      <c r="J2207">
        <v>2.86</v>
      </c>
    </row>
    <row r="2208" spans="1:10" x14ac:dyDescent="0.45">
      <c r="A2208">
        <v>1952</v>
      </c>
      <c r="B2208">
        <v>95</v>
      </c>
      <c r="C2208">
        <v>0.33001999999999998</v>
      </c>
      <c r="D2208">
        <v>0.28327999999999998</v>
      </c>
      <c r="E2208">
        <v>0.5</v>
      </c>
      <c r="F2208">
        <v>1146</v>
      </c>
      <c r="G2208">
        <v>325</v>
      </c>
      <c r="H2208">
        <v>984</v>
      </c>
      <c r="I2208">
        <v>3097</v>
      </c>
      <c r="J2208">
        <v>2.7</v>
      </c>
    </row>
    <row r="2209" spans="1:10" x14ac:dyDescent="0.45">
      <c r="A2209">
        <v>1952</v>
      </c>
      <c r="B2209">
        <v>96</v>
      </c>
      <c r="C2209">
        <v>0.35008</v>
      </c>
      <c r="D2209">
        <v>0.29792999999999997</v>
      </c>
      <c r="E2209">
        <v>0.5</v>
      </c>
      <c r="F2209">
        <v>822</v>
      </c>
      <c r="G2209">
        <v>245</v>
      </c>
      <c r="H2209">
        <v>699</v>
      </c>
      <c r="I2209">
        <v>2113</v>
      </c>
      <c r="J2209">
        <v>2.57</v>
      </c>
    </row>
    <row r="2210" spans="1:10" x14ac:dyDescent="0.45">
      <c r="A2210">
        <v>1952</v>
      </c>
      <c r="B2210">
        <v>97</v>
      </c>
      <c r="C2210">
        <v>0.37067</v>
      </c>
      <c r="D2210">
        <v>0.31272</v>
      </c>
      <c r="E2210">
        <v>0.5</v>
      </c>
      <c r="F2210">
        <v>577</v>
      </c>
      <c r="G2210">
        <v>180</v>
      </c>
      <c r="H2210">
        <v>487</v>
      </c>
      <c r="I2210">
        <v>1414</v>
      </c>
      <c r="J2210">
        <v>2.4500000000000002</v>
      </c>
    </row>
    <row r="2211" spans="1:10" x14ac:dyDescent="0.45">
      <c r="A2211">
        <v>1952</v>
      </c>
      <c r="B2211">
        <v>98</v>
      </c>
      <c r="C2211">
        <v>0.39174999999999999</v>
      </c>
      <c r="D2211">
        <v>0.32758999999999999</v>
      </c>
      <c r="E2211">
        <v>0.5</v>
      </c>
      <c r="F2211">
        <v>396</v>
      </c>
      <c r="G2211">
        <v>130</v>
      </c>
      <c r="H2211">
        <v>332</v>
      </c>
      <c r="I2211">
        <v>927</v>
      </c>
      <c r="J2211">
        <v>2.34</v>
      </c>
    </row>
    <row r="2212" spans="1:10" x14ac:dyDescent="0.45">
      <c r="A2212">
        <v>1952</v>
      </c>
      <c r="B2212">
        <v>99</v>
      </c>
      <c r="C2212">
        <v>0.41324</v>
      </c>
      <c r="D2212">
        <v>0.34248000000000001</v>
      </c>
      <c r="E2212">
        <v>0.5</v>
      </c>
      <c r="F2212">
        <v>267</v>
      </c>
      <c r="G2212">
        <v>91</v>
      </c>
      <c r="H2212">
        <v>221</v>
      </c>
      <c r="I2212">
        <v>596</v>
      </c>
      <c r="J2212">
        <v>2.23</v>
      </c>
    </row>
    <row r="2213" spans="1:10" x14ac:dyDescent="0.45">
      <c r="A2213">
        <v>1952</v>
      </c>
      <c r="B2213">
        <v>100</v>
      </c>
      <c r="C2213">
        <v>0.43507000000000001</v>
      </c>
      <c r="D2213">
        <v>0.35733999999999999</v>
      </c>
      <c r="E2213">
        <v>0.5</v>
      </c>
      <c r="F2213">
        <v>175</v>
      </c>
      <c r="G2213">
        <v>63</v>
      </c>
      <c r="H2213">
        <v>144</v>
      </c>
      <c r="I2213">
        <v>375</v>
      </c>
      <c r="J2213">
        <v>2.14</v>
      </c>
    </row>
    <row r="2214" spans="1:10" x14ac:dyDescent="0.45">
      <c r="A2214">
        <v>1952</v>
      </c>
      <c r="B2214">
        <v>101</v>
      </c>
      <c r="C2214">
        <v>0.45715</v>
      </c>
      <c r="D2214">
        <v>0.37209999999999999</v>
      </c>
      <c r="E2214">
        <v>0.5</v>
      </c>
      <c r="F2214">
        <v>113</v>
      </c>
      <c r="G2214">
        <v>42</v>
      </c>
      <c r="H2214">
        <v>92</v>
      </c>
      <c r="I2214">
        <v>231</v>
      </c>
      <c r="J2214">
        <v>2.0499999999999998</v>
      </c>
    </row>
    <row r="2215" spans="1:10" x14ac:dyDescent="0.45">
      <c r="A2215">
        <v>1952</v>
      </c>
      <c r="B2215">
        <v>102</v>
      </c>
      <c r="C2215">
        <v>0.47939999999999999</v>
      </c>
      <c r="D2215">
        <v>0.38669999999999999</v>
      </c>
      <c r="E2215">
        <v>0.5</v>
      </c>
      <c r="F2215">
        <v>71</v>
      </c>
      <c r="G2215">
        <v>27</v>
      </c>
      <c r="H2215">
        <v>57</v>
      </c>
      <c r="I2215">
        <v>139</v>
      </c>
      <c r="J2215">
        <v>1.96</v>
      </c>
    </row>
    <row r="2216" spans="1:10" x14ac:dyDescent="0.45">
      <c r="A2216">
        <v>1952</v>
      </c>
      <c r="B2216">
        <v>103</v>
      </c>
      <c r="C2216">
        <v>0.50173000000000001</v>
      </c>
      <c r="D2216">
        <v>0.40111000000000002</v>
      </c>
      <c r="E2216">
        <v>0.5</v>
      </c>
      <c r="F2216">
        <v>43</v>
      </c>
      <c r="G2216">
        <v>17</v>
      </c>
      <c r="H2216">
        <v>35</v>
      </c>
      <c r="I2216">
        <v>82</v>
      </c>
      <c r="J2216">
        <v>1.89</v>
      </c>
    </row>
    <row r="2217" spans="1:10" x14ac:dyDescent="0.45">
      <c r="A2217">
        <v>1952</v>
      </c>
      <c r="B2217">
        <v>104</v>
      </c>
      <c r="C2217">
        <v>0.52405000000000002</v>
      </c>
      <c r="D2217">
        <v>0.41525000000000001</v>
      </c>
      <c r="E2217">
        <v>0.5</v>
      </c>
      <c r="F2217">
        <v>26</v>
      </c>
      <c r="G2217">
        <v>11</v>
      </c>
      <c r="H2217">
        <v>21</v>
      </c>
      <c r="I2217">
        <v>47</v>
      </c>
      <c r="J2217">
        <v>1.82</v>
      </c>
    </row>
    <row r="2218" spans="1:10" x14ac:dyDescent="0.45">
      <c r="A2218">
        <v>1952</v>
      </c>
      <c r="B2218">
        <v>105</v>
      </c>
      <c r="C2218">
        <v>0.54627999999999999</v>
      </c>
      <c r="D2218">
        <v>0.42908000000000002</v>
      </c>
      <c r="E2218">
        <v>0.5</v>
      </c>
      <c r="F2218">
        <v>15</v>
      </c>
      <c r="G2218">
        <v>7</v>
      </c>
      <c r="H2218">
        <v>12</v>
      </c>
      <c r="I2218">
        <v>27</v>
      </c>
      <c r="J2218">
        <v>1.75</v>
      </c>
    </row>
    <row r="2219" spans="1:10" x14ac:dyDescent="0.45">
      <c r="A2219">
        <v>1952</v>
      </c>
      <c r="B2219">
        <v>106</v>
      </c>
      <c r="C2219">
        <v>0.56833</v>
      </c>
      <c r="D2219">
        <v>0.44257000000000002</v>
      </c>
      <c r="E2219">
        <v>0.5</v>
      </c>
      <c r="F2219">
        <v>9</v>
      </c>
      <c r="G2219">
        <v>4</v>
      </c>
      <c r="H2219">
        <v>7</v>
      </c>
      <c r="I2219">
        <v>15</v>
      </c>
      <c r="J2219">
        <v>1.69</v>
      </c>
    </row>
    <row r="2220" spans="1:10" x14ac:dyDescent="0.45">
      <c r="A2220">
        <v>1952</v>
      </c>
      <c r="B2220">
        <v>107</v>
      </c>
      <c r="C2220">
        <v>0.59011000000000002</v>
      </c>
      <c r="D2220">
        <v>0.45566000000000001</v>
      </c>
      <c r="E2220">
        <v>0.5</v>
      </c>
      <c r="F2220">
        <v>5</v>
      </c>
      <c r="G2220">
        <v>2</v>
      </c>
      <c r="H2220">
        <v>4</v>
      </c>
      <c r="I2220">
        <v>8</v>
      </c>
      <c r="J2220">
        <v>1.64</v>
      </c>
    </row>
    <row r="2221" spans="1:10" x14ac:dyDescent="0.45">
      <c r="A2221">
        <v>1952</v>
      </c>
      <c r="B2221">
        <v>108</v>
      </c>
      <c r="C2221">
        <v>0.61153999999999997</v>
      </c>
      <c r="D2221">
        <v>0.46833999999999998</v>
      </c>
      <c r="E2221">
        <v>0.5</v>
      </c>
      <c r="F2221">
        <v>3</v>
      </c>
      <c r="G2221">
        <v>1</v>
      </c>
      <c r="H2221">
        <v>2</v>
      </c>
      <c r="I2221">
        <v>4</v>
      </c>
      <c r="J2221">
        <v>1.59</v>
      </c>
    </row>
    <row r="2222" spans="1:10" x14ac:dyDescent="0.45">
      <c r="A2222">
        <v>1952</v>
      </c>
      <c r="B2222">
        <v>109</v>
      </c>
      <c r="C2222">
        <v>0.63254999999999995</v>
      </c>
      <c r="D2222">
        <v>0.48055999999999999</v>
      </c>
      <c r="E2222">
        <v>0.5</v>
      </c>
      <c r="F2222">
        <v>1</v>
      </c>
      <c r="G2222">
        <v>1</v>
      </c>
      <c r="H2222">
        <v>1</v>
      </c>
      <c r="I2222">
        <v>2</v>
      </c>
      <c r="J2222">
        <v>1.56</v>
      </c>
    </row>
    <row r="2223" spans="1:10" x14ac:dyDescent="0.45">
      <c r="A2223">
        <v>1952</v>
      </c>
      <c r="B2223" t="s">
        <v>20</v>
      </c>
      <c r="C2223">
        <v>0.65305999999999997</v>
      </c>
      <c r="D2223">
        <v>1</v>
      </c>
      <c r="E2223">
        <v>1.53</v>
      </c>
      <c r="F2223">
        <v>1</v>
      </c>
      <c r="G2223">
        <v>1</v>
      </c>
      <c r="H2223">
        <v>1</v>
      </c>
      <c r="I2223">
        <v>1</v>
      </c>
      <c r="J2223">
        <v>1.53</v>
      </c>
    </row>
    <row r="2224" spans="1:10" x14ac:dyDescent="0.45">
      <c r="A2224">
        <v>1953</v>
      </c>
      <c r="B2224">
        <v>0</v>
      </c>
      <c r="C2224">
        <v>3.4680000000000002E-2</v>
      </c>
      <c r="D2224">
        <v>3.3669999999999999E-2</v>
      </c>
      <c r="E2224">
        <v>0.14000000000000001</v>
      </c>
      <c r="F2224">
        <v>100000</v>
      </c>
      <c r="G2224">
        <v>3367</v>
      </c>
      <c r="H2224">
        <v>97109</v>
      </c>
      <c r="I2224">
        <v>6579624</v>
      </c>
      <c r="J2224">
        <v>65.8</v>
      </c>
    </row>
    <row r="2225" spans="1:10" x14ac:dyDescent="0.45">
      <c r="A2225">
        <v>1953</v>
      </c>
      <c r="B2225">
        <v>1</v>
      </c>
      <c r="C2225">
        <v>2.3400000000000001E-3</v>
      </c>
      <c r="D2225">
        <v>2.33E-3</v>
      </c>
      <c r="E2225">
        <v>0.5</v>
      </c>
      <c r="F2225">
        <v>96633</v>
      </c>
      <c r="G2225">
        <v>226</v>
      </c>
      <c r="H2225">
        <v>96520</v>
      </c>
      <c r="I2225">
        <v>6482515</v>
      </c>
      <c r="J2225">
        <v>67.08</v>
      </c>
    </row>
    <row r="2226" spans="1:10" x14ac:dyDescent="0.45">
      <c r="A2226">
        <v>1953</v>
      </c>
      <c r="B2226">
        <v>2</v>
      </c>
      <c r="C2226">
        <v>1.3799999999999999E-3</v>
      </c>
      <c r="D2226">
        <v>1.3799999999999999E-3</v>
      </c>
      <c r="E2226">
        <v>0.5</v>
      </c>
      <c r="F2226">
        <v>96407</v>
      </c>
      <c r="G2226">
        <v>133</v>
      </c>
      <c r="H2226">
        <v>96341</v>
      </c>
      <c r="I2226">
        <v>6385995</v>
      </c>
      <c r="J2226">
        <v>66.239999999999995</v>
      </c>
    </row>
    <row r="2227" spans="1:10" x14ac:dyDescent="0.45">
      <c r="A2227">
        <v>1953</v>
      </c>
      <c r="B2227">
        <v>3</v>
      </c>
      <c r="C2227">
        <v>1.08E-3</v>
      </c>
      <c r="D2227">
        <v>1.08E-3</v>
      </c>
      <c r="E2227">
        <v>0.5</v>
      </c>
      <c r="F2227">
        <v>96274</v>
      </c>
      <c r="G2227">
        <v>104</v>
      </c>
      <c r="H2227">
        <v>96223</v>
      </c>
      <c r="I2227">
        <v>6289654</v>
      </c>
      <c r="J2227">
        <v>65.33</v>
      </c>
    </row>
    <row r="2228" spans="1:10" x14ac:dyDescent="0.45">
      <c r="A2228">
        <v>1953</v>
      </c>
      <c r="B2228">
        <v>4</v>
      </c>
      <c r="C2228">
        <v>8.5999999999999998E-4</v>
      </c>
      <c r="D2228">
        <v>8.5999999999999998E-4</v>
      </c>
      <c r="E2228">
        <v>0.5</v>
      </c>
      <c r="F2228">
        <v>96171</v>
      </c>
      <c r="G2228">
        <v>83</v>
      </c>
      <c r="H2228">
        <v>96129</v>
      </c>
      <c r="I2228">
        <v>6193432</v>
      </c>
      <c r="J2228">
        <v>64.400000000000006</v>
      </c>
    </row>
    <row r="2229" spans="1:10" x14ac:dyDescent="0.45">
      <c r="A2229">
        <v>1953</v>
      </c>
      <c r="B2229">
        <v>5</v>
      </c>
      <c r="C2229">
        <v>7.3999999999999999E-4</v>
      </c>
      <c r="D2229">
        <v>7.3999999999999999E-4</v>
      </c>
      <c r="E2229">
        <v>0.5</v>
      </c>
      <c r="F2229">
        <v>96088</v>
      </c>
      <c r="G2229">
        <v>71</v>
      </c>
      <c r="H2229">
        <v>96052</v>
      </c>
      <c r="I2229">
        <v>6097302</v>
      </c>
      <c r="J2229">
        <v>63.46</v>
      </c>
    </row>
    <row r="2230" spans="1:10" x14ac:dyDescent="0.45">
      <c r="A2230">
        <v>1953</v>
      </c>
      <c r="B2230">
        <v>6</v>
      </c>
      <c r="C2230">
        <v>6.2E-4</v>
      </c>
      <c r="D2230">
        <v>6.2E-4</v>
      </c>
      <c r="E2230">
        <v>0.5</v>
      </c>
      <c r="F2230">
        <v>96017</v>
      </c>
      <c r="G2230">
        <v>60</v>
      </c>
      <c r="H2230">
        <v>95987</v>
      </c>
      <c r="I2230">
        <v>6001250</v>
      </c>
      <c r="J2230">
        <v>62.5</v>
      </c>
    </row>
    <row r="2231" spans="1:10" x14ac:dyDescent="0.45">
      <c r="A2231">
        <v>1953</v>
      </c>
      <c r="B2231">
        <v>7</v>
      </c>
      <c r="C2231">
        <v>6.8999999999999997E-4</v>
      </c>
      <c r="D2231">
        <v>6.8999999999999997E-4</v>
      </c>
      <c r="E2231">
        <v>0.5</v>
      </c>
      <c r="F2231">
        <v>95957</v>
      </c>
      <c r="G2231">
        <v>66</v>
      </c>
      <c r="H2231">
        <v>95924</v>
      </c>
      <c r="I2231">
        <v>5905263</v>
      </c>
      <c r="J2231">
        <v>61.54</v>
      </c>
    </row>
    <row r="2232" spans="1:10" x14ac:dyDescent="0.45">
      <c r="A2232">
        <v>1953</v>
      </c>
      <c r="B2232">
        <v>8</v>
      </c>
      <c r="C2232">
        <v>6.3000000000000003E-4</v>
      </c>
      <c r="D2232">
        <v>6.3000000000000003E-4</v>
      </c>
      <c r="E2232">
        <v>0.5</v>
      </c>
      <c r="F2232">
        <v>95891</v>
      </c>
      <c r="G2232">
        <v>61</v>
      </c>
      <c r="H2232">
        <v>95860</v>
      </c>
      <c r="I2232">
        <v>5809339</v>
      </c>
      <c r="J2232">
        <v>60.58</v>
      </c>
    </row>
    <row r="2233" spans="1:10" x14ac:dyDescent="0.45">
      <c r="A2233">
        <v>1953</v>
      </c>
      <c r="B2233">
        <v>9</v>
      </c>
      <c r="C2233">
        <v>5.6999999999999998E-4</v>
      </c>
      <c r="D2233">
        <v>5.6999999999999998E-4</v>
      </c>
      <c r="E2233">
        <v>0.5</v>
      </c>
      <c r="F2233">
        <v>95830</v>
      </c>
      <c r="G2233">
        <v>55</v>
      </c>
      <c r="H2233">
        <v>95802</v>
      </c>
      <c r="I2233">
        <v>5713479</v>
      </c>
      <c r="J2233">
        <v>59.62</v>
      </c>
    </row>
    <row r="2234" spans="1:10" x14ac:dyDescent="0.45">
      <c r="A2234">
        <v>1953</v>
      </c>
      <c r="B2234">
        <v>10</v>
      </c>
      <c r="C2234">
        <v>5.1000000000000004E-4</v>
      </c>
      <c r="D2234">
        <v>5.1000000000000004E-4</v>
      </c>
      <c r="E2234">
        <v>0.5</v>
      </c>
      <c r="F2234">
        <v>95775</v>
      </c>
      <c r="G2234">
        <v>49</v>
      </c>
      <c r="H2234">
        <v>95750</v>
      </c>
      <c r="I2234">
        <v>5617677</v>
      </c>
      <c r="J2234">
        <v>58.65</v>
      </c>
    </row>
    <row r="2235" spans="1:10" x14ac:dyDescent="0.45">
      <c r="A2235">
        <v>1953</v>
      </c>
      <c r="B2235">
        <v>11</v>
      </c>
      <c r="C2235">
        <v>5.6999999999999998E-4</v>
      </c>
      <c r="D2235">
        <v>5.6999999999999998E-4</v>
      </c>
      <c r="E2235">
        <v>0.5</v>
      </c>
      <c r="F2235">
        <v>95726</v>
      </c>
      <c r="G2235">
        <v>54</v>
      </c>
      <c r="H2235">
        <v>95699</v>
      </c>
      <c r="I2235">
        <v>5521926</v>
      </c>
      <c r="J2235">
        <v>57.68</v>
      </c>
    </row>
    <row r="2236" spans="1:10" x14ac:dyDescent="0.45">
      <c r="A2236">
        <v>1953</v>
      </c>
      <c r="B2236">
        <v>12</v>
      </c>
      <c r="C2236">
        <v>6.4999999999999997E-4</v>
      </c>
      <c r="D2236">
        <v>6.4999999999999997E-4</v>
      </c>
      <c r="E2236">
        <v>0.5</v>
      </c>
      <c r="F2236">
        <v>95672</v>
      </c>
      <c r="G2236">
        <v>62</v>
      </c>
      <c r="H2236">
        <v>95641</v>
      </c>
      <c r="I2236">
        <v>5426227</v>
      </c>
      <c r="J2236">
        <v>56.72</v>
      </c>
    </row>
    <row r="2237" spans="1:10" x14ac:dyDescent="0.45">
      <c r="A2237">
        <v>1953</v>
      </c>
      <c r="B2237">
        <v>13</v>
      </c>
      <c r="C2237">
        <v>7.6000000000000004E-4</v>
      </c>
      <c r="D2237">
        <v>7.6000000000000004E-4</v>
      </c>
      <c r="E2237">
        <v>0.5</v>
      </c>
      <c r="F2237">
        <v>95610</v>
      </c>
      <c r="G2237">
        <v>73</v>
      </c>
      <c r="H2237">
        <v>95573</v>
      </c>
      <c r="I2237">
        <v>5330587</v>
      </c>
      <c r="J2237">
        <v>55.75</v>
      </c>
    </row>
    <row r="2238" spans="1:10" x14ac:dyDescent="0.45">
      <c r="A2238">
        <v>1953</v>
      </c>
      <c r="B2238">
        <v>14</v>
      </c>
      <c r="C2238">
        <v>8.9999999999999998E-4</v>
      </c>
      <c r="D2238">
        <v>8.9999999999999998E-4</v>
      </c>
      <c r="E2238">
        <v>0.5</v>
      </c>
      <c r="F2238">
        <v>95537</v>
      </c>
      <c r="G2238">
        <v>86</v>
      </c>
      <c r="H2238">
        <v>95494</v>
      </c>
      <c r="I2238">
        <v>5235013</v>
      </c>
      <c r="J2238">
        <v>54.8</v>
      </c>
    </row>
    <row r="2239" spans="1:10" x14ac:dyDescent="0.45">
      <c r="A2239">
        <v>1953</v>
      </c>
      <c r="B2239">
        <v>15</v>
      </c>
      <c r="C2239">
        <v>1.1000000000000001E-3</v>
      </c>
      <c r="D2239">
        <v>1.1000000000000001E-3</v>
      </c>
      <c r="E2239">
        <v>0.5</v>
      </c>
      <c r="F2239">
        <v>95451</v>
      </c>
      <c r="G2239">
        <v>105</v>
      </c>
      <c r="H2239">
        <v>95399</v>
      </c>
      <c r="I2239">
        <v>5139519</v>
      </c>
      <c r="J2239">
        <v>53.84</v>
      </c>
    </row>
    <row r="2240" spans="1:10" x14ac:dyDescent="0.45">
      <c r="A2240">
        <v>1953</v>
      </c>
      <c r="B2240">
        <v>16</v>
      </c>
      <c r="C2240">
        <v>1.2999999999999999E-3</v>
      </c>
      <c r="D2240">
        <v>1.2999999999999999E-3</v>
      </c>
      <c r="E2240">
        <v>0.5</v>
      </c>
      <c r="F2240">
        <v>95346</v>
      </c>
      <c r="G2240">
        <v>124</v>
      </c>
      <c r="H2240">
        <v>95284</v>
      </c>
      <c r="I2240">
        <v>5044121</v>
      </c>
      <c r="J2240">
        <v>52.9</v>
      </c>
    </row>
    <row r="2241" spans="1:10" x14ac:dyDescent="0.45">
      <c r="A2241">
        <v>1953</v>
      </c>
      <c r="B2241">
        <v>17</v>
      </c>
      <c r="C2241">
        <v>1.4400000000000001E-3</v>
      </c>
      <c r="D2241">
        <v>1.4400000000000001E-3</v>
      </c>
      <c r="E2241">
        <v>0.5</v>
      </c>
      <c r="F2241">
        <v>95222</v>
      </c>
      <c r="G2241">
        <v>137</v>
      </c>
      <c r="H2241">
        <v>95154</v>
      </c>
      <c r="I2241">
        <v>4948837</v>
      </c>
      <c r="J2241">
        <v>51.97</v>
      </c>
    </row>
    <row r="2242" spans="1:10" x14ac:dyDescent="0.45">
      <c r="A2242">
        <v>1953</v>
      </c>
      <c r="B2242">
        <v>18</v>
      </c>
      <c r="C2242">
        <v>1.64E-3</v>
      </c>
      <c r="D2242">
        <v>1.64E-3</v>
      </c>
      <c r="E2242">
        <v>0.5</v>
      </c>
      <c r="F2242">
        <v>95085</v>
      </c>
      <c r="G2242">
        <v>156</v>
      </c>
      <c r="H2242">
        <v>95007</v>
      </c>
      <c r="I2242">
        <v>4853683</v>
      </c>
      <c r="J2242">
        <v>51.05</v>
      </c>
    </row>
    <row r="2243" spans="1:10" x14ac:dyDescent="0.45">
      <c r="A2243">
        <v>1953</v>
      </c>
      <c r="B2243">
        <v>19</v>
      </c>
      <c r="C2243">
        <v>1.8699999999999999E-3</v>
      </c>
      <c r="D2243">
        <v>1.8699999999999999E-3</v>
      </c>
      <c r="E2243">
        <v>0.5</v>
      </c>
      <c r="F2243">
        <v>94930</v>
      </c>
      <c r="G2243">
        <v>177</v>
      </c>
      <c r="H2243">
        <v>94841</v>
      </c>
      <c r="I2243">
        <v>4758676</v>
      </c>
      <c r="J2243">
        <v>50.13</v>
      </c>
    </row>
    <row r="2244" spans="1:10" x14ac:dyDescent="0.45">
      <c r="A2244">
        <v>1953</v>
      </c>
      <c r="B2244">
        <v>20</v>
      </c>
      <c r="C2244">
        <v>2.0500000000000002E-3</v>
      </c>
      <c r="D2244">
        <v>2.0500000000000002E-3</v>
      </c>
      <c r="E2244">
        <v>0.5</v>
      </c>
      <c r="F2244">
        <v>94752</v>
      </c>
      <c r="G2244">
        <v>194</v>
      </c>
      <c r="H2244">
        <v>94655</v>
      </c>
      <c r="I2244">
        <v>4663835</v>
      </c>
      <c r="J2244">
        <v>49.22</v>
      </c>
    </row>
    <row r="2245" spans="1:10" x14ac:dyDescent="0.45">
      <c r="A2245">
        <v>1953</v>
      </c>
      <c r="B2245">
        <v>21</v>
      </c>
      <c r="C2245">
        <v>2.1299999999999999E-3</v>
      </c>
      <c r="D2245">
        <v>2.1299999999999999E-3</v>
      </c>
      <c r="E2245">
        <v>0.5</v>
      </c>
      <c r="F2245">
        <v>94558</v>
      </c>
      <c r="G2245">
        <v>201</v>
      </c>
      <c r="H2245">
        <v>94458</v>
      </c>
      <c r="I2245">
        <v>4569179</v>
      </c>
      <c r="J2245">
        <v>48.32</v>
      </c>
    </row>
    <row r="2246" spans="1:10" x14ac:dyDescent="0.45">
      <c r="A2246">
        <v>1953</v>
      </c>
      <c r="B2246">
        <v>22</v>
      </c>
      <c r="C2246">
        <v>2.1700000000000001E-3</v>
      </c>
      <c r="D2246">
        <v>2.1700000000000001E-3</v>
      </c>
      <c r="E2246">
        <v>0.5</v>
      </c>
      <c r="F2246">
        <v>94357</v>
      </c>
      <c r="G2246">
        <v>205</v>
      </c>
      <c r="H2246">
        <v>94255</v>
      </c>
      <c r="I2246">
        <v>4474721</v>
      </c>
      <c r="J2246">
        <v>47.42</v>
      </c>
    </row>
    <row r="2247" spans="1:10" x14ac:dyDescent="0.45">
      <c r="A2247">
        <v>1953</v>
      </c>
      <c r="B2247">
        <v>23</v>
      </c>
      <c r="C2247">
        <v>2.0999999999999999E-3</v>
      </c>
      <c r="D2247">
        <v>2.0999999999999999E-3</v>
      </c>
      <c r="E2247">
        <v>0.5</v>
      </c>
      <c r="F2247">
        <v>94152</v>
      </c>
      <c r="G2247">
        <v>197</v>
      </c>
      <c r="H2247">
        <v>94054</v>
      </c>
      <c r="I2247">
        <v>4380467</v>
      </c>
      <c r="J2247">
        <v>46.53</v>
      </c>
    </row>
    <row r="2248" spans="1:10" x14ac:dyDescent="0.45">
      <c r="A2248">
        <v>1953</v>
      </c>
      <c r="B2248">
        <v>24</v>
      </c>
      <c r="C2248">
        <v>2.0400000000000001E-3</v>
      </c>
      <c r="D2248">
        <v>2.0300000000000001E-3</v>
      </c>
      <c r="E2248">
        <v>0.5</v>
      </c>
      <c r="F2248">
        <v>93955</v>
      </c>
      <c r="G2248">
        <v>191</v>
      </c>
      <c r="H2248">
        <v>93860</v>
      </c>
      <c r="I2248">
        <v>4286413</v>
      </c>
      <c r="J2248">
        <v>45.62</v>
      </c>
    </row>
    <row r="2249" spans="1:10" x14ac:dyDescent="0.45">
      <c r="A2249">
        <v>1953</v>
      </c>
      <c r="B2249">
        <v>25</v>
      </c>
      <c r="C2249">
        <v>1.9499999999999999E-3</v>
      </c>
      <c r="D2249">
        <v>1.9499999999999999E-3</v>
      </c>
      <c r="E2249">
        <v>0.5</v>
      </c>
      <c r="F2249">
        <v>93764</v>
      </c>
      <c r="G2249">
        <v>183</v>
      </c>
      <c r="H2249">
        <v>93673</v>
      </c>
      <c r="I2249">
        <v>4192553</v>
      </c>
      <c r="J2249">
        <v>44.71</v>
      </c>
    </row>
    <row r="2250" spans="1:10" x14ac:dyDescent="0.45">
      <c r="A2250">
        <v>1953</v>
      </c>
      <c r="B2250">
        <v>26</v>
      </c>
      <c r="C2250">
        <v>1.8600000000000001E-3</v>
      </c>
      <c r="D2250">
        <v>1.8600000000000001E-3</v>
      </c>
      <c r="E2250">
        <v>0.5</v>
      </c>
      <c r="F2250">
        <v>93581</v>
      </c>
      <c r="G2250">
        <v>174</v>
      </c>
      <c r="H2250">
        <v>93494</v>
      </c>
      <c r="I2250">
        <v>4098881</v>
      </c>
      <c r="J2250">
        <v>43.8</v>
      </c>
    </row>
    <row r="2251" spans="1:10" x14ac:dyDescent="0.45">
      <c r="A2251">
        <v>1953</v>
      </c>
      <c r="B2251">
        <v>27</v>
      </c>
      <c r="C2251">
        <v>1.82E-3</v>
      </c>
      <c r="D2251">
        <v>1.82E-3</v>
      </c>
      <c r="E2251">
        <v>0.5</v>
      </c>
      <c r="F2251">
        <v>93407</v>
      </c>
      <c r="G2251">
        <v>170</v>
      </c>
      <c r="H2251">
        <v>93322</v>
      </c>
      <c r="I2251">
        <v>4005386</v>
      </c>
      <c r="J2251">
        <v>42.88</v>
      </c>
    </row>
    <row r="2252" spans="1:10" x14ac:dyDescent="0.45">
      <c r="A2252">
        <v>1953</v>
      </c>
      <c r="B2252">
        <v>28</v>
      </c>
      <c r="C2252">
        <v>1.9300000000000001E-3</v>
      </c>
      <c r="D2252">
        <v>1.9300000000000001E-3</v>
      </c>
      <c r="E2252">
        <v>0.5</v>
      </c>
      <c r="F2252">
        <v>93237</v>
      </c>
      <c r="G2252">
        <v>180</v>
      </c>
      <c r="H2252">
        <v>93147</v>
      </c>
      <c r="I2252">
        <v>3912064</v>
      </c>
      <c r="J2252">
        <v>41.96</v>
      </c>
    </row>
    <row r="2253" spans="1:10" x14ac:dyDescent="0.45">
      <c r="A2253">
        <v>1953</v>
      </c>
      <c r="B2253">
        <v>29</v>
      </c>
      <c r="C2253">
        <v>1.98E-3</v>
      </c>
      <c r="D2253">
        <v>1.98E-3</v>
      </c>
      <c r="E2253">
        <v>0.5</v>
      </c>
      <c r="F2253">
        <v>93058</v>
      </c>
      <c r="G2253">
        <v>184</v>
      </c>
      <c r="H2253">
        <v>92966</v>
      </c>
      <c r="I2253">
        <v>3818917</v>
      </c>
      <c r="J2253">
        <v>41.04</v>
      </c>
    </row>
    <row r="2254" spans="1:10" x14ac:dyDescent="0.45">
      <c r="A2254">
        <v>1953</v>
      </c>
      <c r="B2254">
        <v>30</v>
      </c>
      <c r="C2254">
        <v>2.0200000000000001E-3</v>
      </c>
      <c r="D2254">
        <v>2.0100000000000001E-3</v>
      </c>
      <c r="E2254">
        <v>0.5</v>
      </c>
      <c r="F2254">
        <v>92874</v>
      </c>
      <c r="G2254">
        <v>187</v>
      </c>
      <c r="H2254">
        <v>92780</v>
      </c>
      <c r="I2254">
        <v>3725951</v>
      </c>
      <c r="J2254">
        <v>40.119999999999997</v>
      </c>
    </row>
    <row r="2255" spans="1:10" x14ac:dyDescent="0.45">
      <c r="A2255">
        <v>1953</v>
      </c>
      <c r="B2255">
        <v>31</v>
      </c>
      <c r="C2255">
        <v>2.0600000000000002E-3</v>
      </c>
      <c r="D2255">
        <v>2.0600000000000002E-3</v>
      </c>
      <c r="E2255">
        <v>0.5</v>
      </c>
      <c r="F2255">
        <v>92687</v>
      </c>
      <c r="G2255">
        <v>191</v>
      </c>
      <c r="H2255">
        <v>92591</v>
      </c>
      <c r="I2255">
        <v>3633171</v>
      </c>
      <c r="J2255">
        <v>39.200000000000003</v>
      </c>
    </row>
    <row r="2256" spans="1:10" x14ac:dyDescent="0.45">
      <c r="A2256">
        <v>1953</v>
      </c>
      <c r="B2256">
        <v>32</v>
      </c>
      <c r="C2256">
        <v>2.2200000000000002E-3</v>
      </c>
      <c r="D2256">
        <v>2.2200000000000002E-3</v>
      </c>
      <c r="E2256">
        <v>0.5</v>
      </c>
      <c r="F2256">
        <v>92496</v>
      </c>
      <c r="G2256">
        <v>205</v>
      </c>
      <c r="H2256">
        <v>92393</v>
      </c>
      <c r="I2256">
        <v>3540580</v>
      </c>
      <c r="J2256">
        <v>38.28</v>
      </c>
    </row>
    <row r="2257" spans="1:10" x14ac:dyDescent="0.45">
      <c r="A2257">
        <v>1953</v>
      </c>
      <c r="B2257">
        <v>33</v>
      </c>
      <c r="C2257">
        <v>2.3400000000000001E-3</v>
      </c>
      <c r="D2257">
        <v>2.33E-3</v>
      </c>
      <c r="E2257">
        <v>0.5</v>
      </c>
      <c r="F2257">
        <v>92291</v>
      </c>
      <c r="G2257">
        <v>215</v>
      </c>
      <c r="H2257">
        <v>92183</v>
      </c>
      <c r="I2257">
        <v>3448187</v>
      </c>
      <c r="J2257">
        <v>37.36</v>
      </c>
    </row>
    <row r="2258" spans="1:10" x14ac:dyDescent="0.45">
      <c r="A2258">
        <v>1953</v>
      </c>
      <c r="B2258">
        <v>34</v>
      </c>
      <c r="C2258">
        <v>2.4599999999999999E-3</v>
      </c>
      <c r="D2258">
        <v>2.4599999999999999E-3</v>
      </c>
      <c r="E2258">
        <v>0.5</v>
      </c>
      <c r="F2258">
        <v>92075</v>
      </c>
      <c r="G2258">
        <v>226</v>
      </c>
      <c r="H2258">
        <v>91962</v>
      </c>
      <c r="I2258">
        <v>3356004</v>
      </c>
      <c r="J2258">
        <v>36.450000000000003</v>
      </c>
    </row>
    <row r="2259" spans="1:10" x14ac:dyDescent="0.45">
      <c r="A2259">
        <v>1953</v>
      </c>
      <c r="B2259">
        <v>35</v>
      </c>
      <c r="C2259">
        <v>2.6099999999999999E-3</v>
      </c>
      <c r="D2259">
        <v>2.6099999999999999E-3</v>
      </c>
      <c r="E2259">
        <v>0.5</v>
      </c>
      <c r="F2259">
        <v>91849</v>
      </c>
      <c r="G2259">
        <v>240</v>
      </c>
      <c r="H2259">
        <v>91729</v>
      </c>
      <c r="I2259">
        <v>3264042</v>
      </c>
      <c r="J2259">
        <v>35.54</v>
      </c>
    </row>
    <row r="2260" spans="1:10" x14ac:dyDescent="0.45">
      <c r="A2260">
        <v>1953</v>
      </c>
      <c r="B2260">
        <v>36</v>
      </c>
      <c r="C2260">
        <v>2.7799999999999999E-3</v>
      </c>
      <c r="D2260">
        <v>2.7799999999999999E-3</v>
      </c>
      <c r="E2260">
        <v>0.5</v>
      </c>
      <c r="F2260">
        <v>91609</v>
      </c>
      <c r="G2260">
        <v>255</v>
      </c>
      <c r="H2260">
        <v>91482</v>
      </c>
      <c r="I2260">
        <v>3172313</v>
      </c>
      <c r="J2260">
        <v>34.630000000000003</v>
      </c>
    </row>
    <row r="2261" spans="1:10" x14ac:dyDescent="0.45">
      <c r="A2261">
        <v>1953</v>
      </c>
      <c r="B2261">
        <v>37</v>
      </c>
      <c r="C2261">
        <v>3.0200000000000001E-3</v>
      </c>
      <c r="D2261">
        <v>3.0100000000000001E-3</v>
      </c>
      <c r="E2261">
        <v>0.5</v>
      </c>
      <c r="F2261">
        <v>91355</v>
      </c>
      <c r="G2261">
        <v>275</v>
      </c>
      <c r="H2261">
        <v>91217</v>
      </c>
      <c r="I2261">
        <v>3080831</v>
      </c>
      <c r="J2261">
        <v>33.72</v>
      </c>
    </row>
    <row r="2262" spans="1:10" x14ac:dyDescent="0.45">
      <c r="A2262">
        <v>1953</v>
      </c>
      <c r="B2262">
        <v>38</v>
      </c>
      <c r="C2262">
        <v>3.3400000000000001E-3</v>
      </c>
      <c r="D2262">
        <v>3.3300000000000001E-3</v>
      </c>
      <c r="E2262">
        <v>0.5</v>
      </c>
      <c r="F2262">
        <v>91079</v>
      </c>
      <c r="G2262">
        <v>304</v>
      </c>
      <c r="H2262">
        <v>90927</v>
      </c>
      <c r="I2262">
        <v>2989614</v>
      </c>
      <c r="J2262">
        <v>32.82</v>
      </c>
    </row>
    <row r="2263" spans="1:10" x14ac:dyDescent="0.45">
      <c r="A2263">
        <v>1953</v>
      </c>
      <c r="B2263">
        <v>39</v>
      </c>
      <c r="C2263">
        <v>3.7000000000000002E-3</v>
      </c>
      <c r="D2263">
        <v>3.6900000000000001E-3</v>
      </c>
      <c r="E2263">
        <v>0.5</v>
      </c>
      <c r="F2263">
        <v>90776</v>
      </c>
      <c r="G2263">
        <v>335</v>
      </c>
      <c r="H2263">
        <v>90608</v>
      </c>
      <c r="I2263">
        <v>2898686</v>
      </c>
      <c r="J2263">
        <v>31.93</v>
      </c>
    </row>
    <row r="2264" spans="1:10" x14ac:dyDescent="0.45">
      <c r="A2264">
        <v>1953</v>
      </c>
      <c r="B2264">
        <v>40</v>
      </c>
      <c r="C2264">
        <v>4.1599999999999996E-3</v>
      </c>
      <c r="D2264">
        <v>4.15E-3</v>
      </c>
      <c r="E2264">
        <v>0.5</v>
      </c>
      <c r="F2264">
        <v>90441</v>
      </c>
      <c r="G2264">
        <v>376</v>
      </c>
      <c r="H2264">
        <v>90253</v>
      </c>
      <c r="I2264">
        <v>2808078</v>
      </c>
      <c r="J2264">
        <v>31.05</v>
      </c>
    </row>
    <row r="2265" spans="1:10" x14ac:dyDescent="0.45">
      <c r="A2265">
        <v>1953</v>
      </c>
      <c r="B2265">
        <v>41</v>
      </c>
      <c r="C2265">
        <v>4.6299999999999996E-3</v>
      </c>
      <c r="D2265">
        <v>4.62E-3</v>
      </c>
      <c r="E2265">
        <v>0.5</v>
      </c>
      <c r="F2265">
        <v>90065</v>
      </c>
      <c r="G2265">
        <v>416</v>
      </c>
      <c r="H2265">
        <v>89857</v>
      </c>
      <c r="I2265">
        <v>2717825</v>
      </c>
      <c r="J2265">
        <v>30.18</v>
      </c>
    </row>
    <row r="2266" spans="1:10" x14ac:dyDescent="0.45">
      <c r="A2266">
        <v>1953</v>
      </c>
      <c r="B2266">
        <v>42</v>
      </c>
      <c r="C2266">
        <v>5.13E-3</v>
      </c>
      <c r="D2266">
        <v>5.1200000000000004E-3</v>
      </c>
      <c r="E2266">
        <v>0.5</v>
      </c>
      <c r="F2266">
        <v>89649</v>
      </c>
      <c r="G2266">
        <v>459</v>
      </c>
      <c r="H2266">
        <v>89420</v>
      </c>
      <c r="I2266">
        <v>2627968</v>
      </c>
      <c r="J2266">
        <v>29.31</v>
      </c>
    </row>
    <row r="2267" spans="1:10" x14ac:dyDescent="0.45">
      <c r="A2267">
        <v>1953</v>
      </c>
      <c r="B2267">
        <v>43</v>
      </c>
      <c r="C2267">
        <v>5.5900000000000004E-3</v>
      </c>
      <c r="D2267">
        <v>5.5799999999999999E-3</v>
      </c>
      <c r="E2267">
        <v>0.5</v>
      </c>
      <c r="F2267">
        <v>89190</v>
      </c>
      <c r="G2267">
        <v>497</v>
      </c>
      <c r="H2267">
        <v>88941</v>
      </c>
      <c r="I2267">
        <v>2538548</v>
      </c>
      <c r="J2267">
        <v>28.46</v>
      </c>
    </row>
    <row r="2268" spans="1:10" x14ac:dyDescent="0.45">
      <c r="A2268">
        <v>1953</v>
      </c>
      <c r="B2268">
        <v>44</v>
      </c>
      <c r="C2268">
        <v>6.0800000000000003E-3</v>
      </c>
      <c r="D2268">
        <v>6.0699999999999999E-3</v>
      </c>
      <c r="E2268">
        <v>0.5</v>
      </c>
      <c r="F2268">
        <v>88693</v>
      </c>
      <c r="G2268">
        <v>538</v>
      </c>
      <c r="H2268">
        <v>88424</v>
      </c>
      <c r="I2268">
        <v>2449607</v>
      </c>
      <c r="J2268">
        <v>27.62</v>
      </c>
    </row>
    <row r="2269" spans="1:10" x14ac:dyDescent="0.45">
      <c r="A2269">
        <v>1953</v>
      </c>
      <c r="B2269">
        <v>45</v>
      </c>
      <c r="C2269">
        <v>6.6400000000000001E-3</v>
      </c>
      <c r="D2269">
        <v>6.62E-3</v>
      </c>
      <c r="E2269">
        <v>0.5</v>
      </c>
      <c r="F2269">
        <v>88155</v>
      </c>
      <c r="G2269">
        <v>583</v>
      </c>
      <c r="H2269">
        <v>87863</v>
      </c>
      <c r="I2269">
        <v>2361183</v>
      </c>
      <c r="J2269">
        <v>26.78</v>
      </c>
    </row>
    <row r="2270" spans="1:10" x14ac:dyDescent="0.45">
      <c r="A2270">
        <v>1953</v>
      </c>
      <c r="B2270">
        <v>46</v>
      </c>
      <c r="C2270">
        <v>7.3400000000000002E-3</v>
      </c>
      <c r="D2270">
        <v>7.3099999999999997E-3</v>
      </c>
      <c r="E2270">
        <v>0.5</v>
      </c>
      <c r="F2270">
        <v>87572</v>
      </c>
      <c r="G2270">
        <v>640</v>
      </c>
      <c r="H2270">
        <v>87252</v>
      </c>
      <c r="I2270">
        <v>2273320</v>
      </c>
      <c r="J2270">
        <v>25.96</v>
      </c>
    </row>
    <row r="2271" spans="1:10" x14ac:dyDescent="0.45">
      <c r="A2271">
        <v>1953</v>
      </c>
      <c r="B2271">
        <v>47</v>
      </c>
      <c r="C2271">
        <v>8.0400000000000003E-3</v>
      </c>
      <c r="D2271">
        <v>8.0000000000000002E-3</v>
      </c>
      <c r="E2271">
        <v>0.5</v>
      </c>
      <c r="F2271">
        <v>86931</v>
      </c>
      <c r="G2271">
        <v>696</v>
      </c>
      <c r="H2271">
        <v>86584</v>
      </c>
      <c r="I2271">
        <v>2186068</v>
      </c>
      <c r="J2271">
        <v>25.15</v>
      </c>
    </row>
    <row r="2272" spans="1:10" x14ac:dyDescent="0.45">
      <c r="A2272">
        <v>1953</v>
      </c>
      <c r="B2272">
        <v>48</v>
      </c>
      <c r="C2272">
        <v>8.7200000000000003E-3</v>
      </c>
      <c r="D2272">
        <v>8.6800000000000002E-3</v>
      </c>
      <c r="E2272">
        <v>0.5</v>
      </c>
      <c r="F2272">
        <v>86236</v>
      </c>
      <c r="G2272">
        <v>748</v>
      </c>
      <c r="H2272">
        <v>85862</v>
      </c>
      <c r="I2272">
        <v>2099485</v>
      </c>
      <c r="J2272">
        <v>24.35</v>
      </c>
    </row>
    <row r="2273" spans="1:10" x14ac:dyDescent="0.45">
      <c r="A2273">
        <v>1953</v>
      </c>
      <c r="B2273">
        <v>49</v>
      </c>
      <c r="C2273">
        <v>9.8200000000000006E-3</v>
      </c>
      <c r="D2273">
        <v>9.7699999999999992E-3</v>
      </c>
      <c r="E2273">
        <v>0.5</v>
      </c>
      <c r="F2273">
        <v>85487</v>
      </c>
      <c r="G2273">
        <v>835</v>
      </c>
      <c r="H2273">
        <v>85070</v>
      </c>
      <c r="I2273">
        <v>2013623</v>
      </c>
      <c r="J2273">
        <v>23.55</v>
      </c>
    </row>
    <row r="2274" spans="1:10" x14ac:dyDescent="0.45">
      <c r="A2274">
        <v>1953</v>
      </c>
      <c r="B2274">
        <v>50</v>
      </c>
      <c r="C2274">
        <v>1.089E-2</v>
      </c>
      <c r="D2274">
        <v>1.0829999999999999E-2</v>
      </c>
      <c r="E2274">
        <v>0.5</v>
      </c>
      <c r="F2274">
        <v>84652</v>
      </c>
      <c r="G2274">
        <v>917</v>
      </c>
      <c r="H2274">
        <v>84194</v>
      </c>
      <c r="I2274">
        <v>1928553</v>
      </c>
      <c r="J2274">
        <v>22.78</v>
      </c>
    </row>
    <row r="2275" spans="1:10" x14ac:dyDescent="0.45">
      <c r="A2275">
        <v>1953</v>
      </c>
      <c r="B2275">
        <v>51</v>
      </c>
      <c r="C2275">
        <v>1.191E-2</v>
      </c>
      <c r="D2275">
        <v>1.184E-2</v>
      </c>
      <c r="E2275">
        <v>0.5</v>
      </c>
      <c r="F2275">
        <v>83735</v>
      </c>
      <c r="G2275">
        <v>991</v>
      </c>
      <c r="H2275">
        <v>83240</v>
      </c>
      <c r="I2275">
        <v>1844360</v>
      </c>
      <c r="J2275">
        <v>22.03</v>
      </c>
    </row>
    <row r="2276" spans="1:10" x14ac:dyDescent="0.45">
      <c r="A2276">
        <v>1953</v>
      </c>
      <c r="B2276">
        <v>52</v>
      </c>
      <c r="C2276">
        <v>1.289E-2</v>
      </c>
      <c r="D2276">
        <v>1.2800000000000001E-2</v>
      </c>
      <c r="E2276">
        <v>0.5</v>
      </c>
      <c r="F2276">
        <v>82744</v>
      </c>
      <c r="G2276">
        <v>1059</v>
      </c>
      <c r="H2276">
        <v>82214</v>
      </c>
      <c r="I2276">
        <v>1761120</v>
      </c>
      <c r="J2276">
        <v>21.28</v>
      </c>
    </row>
    <row r="2277" spans="1:10" x14ac:dyDescent="0.45">
      <c r="A2277">
        <v>1953</v>
      </c>
      <c r="B2277">
        <v>53</v>
      </c>
      <c r="C2277">
        <v>1.413E-2</v>
      </c>
      <c r="D2277">
        <v>1.4030000000000001E-2</v>
      </c>
      <c r="E2277">
        <v>0.5</v>
      </c>
      <c r="F2277">
        <v>81684</v>
      </c>
      <c r="G2277">
        <v>1146</v>
      </c>
      <c r="H2277">
        <v>81112</v>
      </c>
      <c r="I2277">
        <v>1678906</v>
      </c>
      <c r="J2277">
        <v>20.55</v>
      </c>
    </row>
    <row r="2278" spans="1:10" x14ac:dyDescent="0.45">
      <c r="A2278">
        <v>1953</v>
      </c>
      <c r="B2278">
        <v>54</v>
      </c>
      <c r="C2278">
        <v>1.554E-2</v>
      </c>
      <c r="D2278">
        <v>1.542E-2</v>
      </c>
      <c r="E2278">
        <v>0.5</v>
      </c>
      <c r="F2278">
        <v>80539</v>
      </c>
      <c r="G2278">
        <v>1242</v>
      </c>
      <c r="H2278">
        <v>79918</v>
      </c>
      <c r="I2278">
        <v>1597794</v>
      </c>
      <c r="J2278">
        <v>19.84</v>
      </c>
    </row>
    <row r="2279" spans="1:10" x14ac:dyDescent="0.45">
      <c r="A2279">
        <v>1953</v>
      </c>
      <c r="B2279">
        <v>55</v>
      </c>
      <c r="C2279">
        <v>1.686E-2</v>
      </c>
      <c r="D2279">
        <v>1.6719999999999999E-2</v>
      </c>
      <c r="E2279">
        <v>0.5</v>
      </c>
      <c r="F2279">
        <v>79296</v>
      </c>
      <c r="G2279">
        <v>1326</v>
      </c>
      <c r="H2279">
        <v>78634</v>
      </c>
      <c r="I2279">
        <v>1517877</v>
      </c>
      <c r="J2279">
        <v>19.14</v>
      </c>
    </row>
    <row r="2280" spans="1:10" x14ac:dyDescent="0.45">
      <c r="A2280">
        <v>1953</v>
      </c>
      <c r="B2280">
        <v>56</v>
      </c>
      <c r="C2280">
        <v>1.822E-2</v>
      </c>
      <c r="D2280">
        <v>1.806E-2</v>
      </c>
      <c r="E2280">
        <v>0.5</v>
      </c>
      <c r="F2280">
        <v>77971</v>
      </c>
      <c r="G2280">
        <v>1408</v>
      </c>
      <c r="H2280">
        <v>77267</v>
      </c>
      <c r="I2280">
        <v>1439243</v>
      </c>
      <c r="J2280">
        <v>18.46</v>
      </c>
    </row>
    <row r="2281" spans="1:10" x14ac:dyDescent="0.45">
      <c r="A2281">
        <v>1953</v>
      </c>
      <c r="B2281">
        <v>57</v>
      </c>
      <c r="C2281">
        <v>1.9599999999999999E-2</v>
      </c>
      <c r="D2281">
        <v>1.941E-2</v>
      </c>
      <c r="E2281">
        <v>0.5</v>
      </c>
      <c r="F2281">
        <v>76563</v>
      </c>
      <c r="G2281">
        <v>1486</v>
      </c>
      <c r="H2281">
        <v>75820</v>
      </c>
      <c r="I2281">
        <v>1361976</v>
      </c>
      <c r="J2281">
        <v>17.79</v>
      </c>
    </row>
    <row r="2282" spans="1:10" x14ac:dyDescent="0.45">
      <c r="A2282">
        <v>1953</v>
      </c>
      <c r="B2282">
        <v>58</v>
      </c>
      <c r="C2282">
        <v>2.0750000000000001E-2</v>
      </c>
      <c r="D2282">
        <v>2.0539999999999999E-2</v>
      </c>
      <c r="E2282">
        <v>0.5</v>
      </c>
      <c r="F2282">
        <v>75077</v>
      </c>
      <c r="G2282">
        <v>1542</v>
      </c>
      <c r="H2282">
        <v>74306</v>
      </c>
      <c r="I2282">
        <v>1286156</v>
      </c>
      <c r="J2282">
        <v>17.13</v>
      </c>
    </row>
    <row r="2283" spans="1:10" x14ac:dyDescent="0.45">
      <c r="A2283">
        <v>1953</v>
      </c>
      <c r="B2283">
        <v>59</v>
      </c>
      <c r="C2283">
        <v>2.2190000000000001E-2</v>
      </c>
      <c r="D2283">
        <v>2.1950000000000001E-2</v>
      </c>
      <c r="E2283">
        <v>0.5</v>
      </c>
      <c r="F2283">
        <v>73535</v>
      </c>
      <c r="G2283">
        <v>1614</v>
      </c>
      <c r="H2283">
        <v>72728</v>
      </c>
      <c r="I2283">
        <v>1211851</v>
      </c>
      <c r="J2283">
        <v>16.48</v>
      </c>
    </row>
    <row r="2284" spans="1:10" x14ac:dyDescent="0.45">
      <c r="A2284">
        <v>1953</v>
      </c>
      <c r="B2284">
        <v>60</v>
      </c>
      <c r="C2284">
        <v>2.4340000000000001E-2</v>
      </c>
      <c r="D2284">
        <v>2.4039999999999999E-2</v>
      </c>
      <c r="E2284">
        <v>0.5</v>
      </c>
      <c r="F2284">
        <v>71921</v>
      </c>
      <c r="G2284">
        <v>1729</v>
      </c>
      <c r="H2284">
        <v>71056</v>
      </c>
      <c r="I2284">
        <v>1139123</v>
      </c>
      <c r="J2284">
        <v>15.84</v>
      </c>
    </row>
    <row r="2285" spans="1:10" x14ac:dyDescent="0.45">
      <c r="A2285">
        <v>1953</v>
      </c>
      <c r="B2285">
        <v>61</v>
      </c>
      <c r="C2285">
        <v>2.6630000000000001E-2</v>
      </c>
      <c r="D2285">
        <v>2.6280000000000001E-2</v>
      </c>
      <c r="E2285">
        <v>0.5</v>
      </c>
      <c r="F2285">
        <v>70192</v>
      </c>
      <c r="G2285">
        <v>1845</v>
      </c>
      <c r="H2285">
        <v>69269</v>
      </c>
      <c r="I2285">
        <v>1068066</v>
      </c>
      <c r="J2285">
        <v>15.22</v>
      </c>
    </row>
    <row r="2286" spans="1:10" x14ac:dyDescent="0.45">
      <c r="A2286">
        <v>1953</v>
      </c>
      <c r="B2286">
        <v>62</v>
      </c>
      <c r="C2286">
        <v>2.896E-2</v>
      </c>
      <c r="D2286">
        <v>2.8549999999999999E-2</v>
      </c>
      <c r="E2286">
        <v>0.5</v>
      </c>
      <c r="F2286">
        <v>68347</v>
      </c>
      <c r="G2286">
        <v>1951</v>
      </c>
      <c r="H2286">
        <v>67371</v>
      </c>
      <c r="I2286">
        <v>998797</v>
      </c>
      <c r="J2286">
        <v>14.61</v>
      </c>
    </row>
    <row r="2287" spans="1:10" x14ac:dyDescent="0.45">
      <c r="A2287">
        <v>1953</v>
      </c>
      <c r="B2287">
        <v>63</v>
      </c>
      <c r="C2287">
        <v>3.1269999999999999E-2</v>
      </c>
      <c r="D2287">
        <v>3.0790000000000001E-2</v>
      </c>
      <c r="E2287">
        <v>0.5</v>
      </c>
      <c r="F2287">
        <v>66396</v>
      </c>
      <c r="G2287">
        <v>2044</v>
      </c>
      <c r="H2287">
        <v>65374</v>
      </c>
      <c r="I2287">
        <v>931425</v>
      </c>
      <c r="J2287">
        <v>14.03</v>
      </c>
    </row>
    <row r="2288" spans="1:10" x14ac:dyDescent="0.45">
      <c r="A2288">
        <v>1953</v>
      </c>
      <c r="B2288">
        <v>64</v>
      </c>
      <c r="C2288">
        <v>3.3750000000000002E-2</v>
      </c>
      <c r="D2288">
        <v>3.3189999999999997E-2</v>
      </c>
      <c r="E2288">
        <v>0.5</v>
      </c>
      <c r="F2288">
        <v>64351</v>
      </c>
      <c r="G2288">
        <v>2136</v>
      </c>
      <c r="H2288">
        <v>63284</v>
      </c>
      <c r="I2288">
        <v>866052</v>
      </c>
      <c r="J2288">
        <v>13.46</v>
      </c>
    </row>
    <row r="2289" spans="1:10" x14ac:dyDescent="0.45">
      <c r="A2289">
        <v>1953</v>
      </c>
      <c r="B2289">
        <v>65</v>
      </c>
      <c r="C2289">
        <v>3.6429999999999997E-2</v>
      </c>
      <c r="D2289">
        <v>3.5779999999999999E-2</v>
      </c>
      <c r="E2289">
        <v>0.5</v>
      </c>
      <c r="F2289">
        <v>62216</v>
      </c>
      <c r="G2289">
        <v>2226</v>
      </c>
      <c r="H2289">
        <v>61103</v>
      </c>
      <c r="I2289">
        <v>802768</v>
      </c>
      <c r="J2289">
        <v>12.9</v>
      </c>
    </row>
    <row r="2290" spans="1:10" x14ac:dyDescent="0.45">
      <c r="A2290">
        <v>1953</v>
      </c>
      <c r="B2290">
        <v>66</v>
      </c>
      <c r="C2290">
        <v>3.9E-2</v>
      </c>
      <c r="D2290">
        <v>3.8249999999999999E-2</v>
      </c>
      <c r="E2290">
        <v>0.5</v>
      </c>
      <c r="F2290">
        <v>59990</v>
      </c>
      <c r="G2290">
        <v>2295</v>
      </c>
      <c r="H2290">
        <v>58842</v>
      </c>
      <c r="I2290">
        <v>741665</v>
      </c>
      <c r="J2290">
        <v>12.36</v>
      </c>
    </row>
    <row r="2291" spans="1:10" x14ac:dyDescent="0.45">
      <c r="A2291">
        <v>1953</v>
      </c>
      <c r="B2291">
        <v>67</v>
      </c>
      <c r="C2291">
        <v>4.1070000000000002E-2</v>
      </c>
      <c r="D2291">
        <v>4.0250000000000001E-2</v>
      </c>
      <c r="E2291">
        <v>0.5</v>
      </c>
      <c r="F2291">
        <v>57695</v>
      </c>
      <c r="G2291">
        <v>2322</v>
      </c>
      <c r="H2291">
        <v>56534</v>
      </c>
      <c r="I2291">
        <v>682823</v>
      </c>
      <c r="J2291">
        <v>11.84</v>
      </c>
    </row>
    <row r="2292" spans="1:10" x14ac:dyDescent="0.45">
      <c r="A2292">
        <v>1953</v>
      </c>
      <c r="B2292">
        <v>68</v>
      </c>
      <c r="C2292">
        <v>4.3749999999999997E-2</v>
      </c>
      <c r="D2292">
        <v>4.2810000000000001E-2</v>
      </c>
      <c r="E2292">
        <v>0.5</v>
      </c>
      <c r="F2292">
        <v>55373</v>
      </c>
      <c r="G2292">
        <v>2371</v>
      </c>
      <c r="H2292">
        <v>54188</v>
      </c>
      <c r="I2292">
        <v>626289</v>
      </c>
      <c r="J2292">
        <v>11.31</v>
      </c>
    </row>
    <row r="2293" spans="1:10" x14ac:dyDescent="0.45">
      <c r="A2293">
        <v>1953</v>
      </c>
      <c r="B2293">
        <v>69</v>
      </c>
      <c r="C2293">
        <v>4.6249999999999999E-2</v>
      </c>
      <c r="D2293">
        <v>4.521E-2</v>
      </c>
      <c r="E2293">
        <v>0.5</v>
      </c>
      <c r="F2293">
        <v>53002</v>
      </c>
      <c r="G2293">
        <v>2396</v>
      </c>
      <c r="H2293">
        <v>51804</v>
      </c>
      <c r="I2293">
        <v>572102</v>
      </c>
      <c r="J2293">
        <v>10.79</v>
      </c>
    </row>
    <row r="2294" spans="1:10" x14ac:dyDescent="0.45">
      <c r="A2294">
        <v>1953</v>
      </c>
      <c r="B2294">
        <v>70</v>
      </c>
      <c r="C2294">
        <v>4.9970000000000001E-2</v>
      </c>
      <c r="D2294">
        <v>4.8750000000000002E-2</v>
      </c>
      <c r="E2294">
        <v>0.5</v>
      </c>
      <c r="F2294">
        <v>50606</v>
      </c>
      <c r="G2294">
        <v>2467</v>
      </c>
      <c r="H2294">
        <v>49373</v>
      </c>
      <c r="I2294">
        <v>520297</v>
      </c>
      <c r="J2294">
        <v>10.28</v>
      </c>
    </row>
    <row r="2295" spans="1:10" x14ac:dyDescent="0.45">
      <c r="A2295">
        <v>1953</v>
      </c>
      <c r="B2295">
        <v>71</v>
      </c>
      <c r="C2295">
        <v>5.4019999999999999E-2</v>
      </c>
      <c r="D2295">
        <v>5.2600000000000001E-2</v>
      </c>
      <c r="E2295">
        <v>0.5</v>
      </c>
      <c r="F2295">
        <v>48139</v>
      </c>
      <c r="G2295">
        <v>2532</v>
      </c>
      <c r="H2295">
        <v>46873</v>
      </c>
      <c r="I2295">
        <v>470924</v>
      </c>
      <c r="J2295">
        <v>9.7799999999999994</v>
      </c>
    </row>
    <row r="2296" spans="1:10" x14ac:dyDescent="0.45">
      <c r="A2296">
        <v>1953</v>
      </c>
      <c r="B2296">
        <v>72</v>
      </c>
      <c r="C2296">
        <v>5.8990000000000001E-2</v>
      </c>
      <c r="D2296">
        <v>5.7299999999999997E-2</v>
      </c>
      <c r="E2296">
        <v>0.5</v>
      </c>
      <c r="F2296">
        <v>45607</v>
      </c>
      <c r="G2296">
        <v>2613</v>
      </c>
      <c r="H2296">
        <v>44301</v>
      </c>
      <c r="I2296">
        <v>424051</v>
      </c>
      <c r="J2296">
        <v>9.3000000000000007</v>
      </c>
    </row>
    <row r="2297" spans="1:10" x14ac:dyDescent="0.45">
      <c r="A2297">
        <v>1953</v>
      </c>
      <c r="B2297">
        <v>73</v>
      </c>
      <c r="C2297">
        <v>6.3829999999999998E-2</v>
      </c>
      <c r="D2297">
        <v>6.1859999999999998E-2</v>
      </c>
      <c r="E2297">
        <v>0.5</v>
      </c>
      <c r="F2297">
        <v>42994</v>
      </c>
      <c r="G2297">
        <v>2659</v>
      </c>
      <c r="H2297">
        <v>41664</v>
      </c>
      <c r="I2297">
        <v>379750</v>
      </c>
      <c r="J2297">
        <v>8.83</v>
      </c>
    </row>
    <row r="2298" spans="1:10" x14ac:dyDescent="0.45">
      <c r="A2298">
        <v>1953</v>
      </c>
      <c r="B2298">
        <v>74</v>
      </c>
      <c r="C2298">
        <v>7.0150000000000004E-2</v>
      </c>
      <c r="D2298">
        <v>6.7769999999999997E-2</v>
      </c>
      <c r="E2298">
        <v>0.5</v>
      </c>
      <c r="F2298">
        <v>40334</v>
      </c>
      <c r="G2298">
        <v>2733</v>
      </c>
      <c r="H2298">
        <v>38968</v>
      </c>
      <c r="I2298">
        <v>338086</v>
      </c>
      <c r="J2298">
        <v>8.3800000000000008</v>
      </c>
    </row>
    <row r="2299" spans="1:10" x14ac:dyDescent="0.45">
      <c r="A2299">
        <v>1953</v>
      </c>
      <c r="B2299">
        <v>75</v>
      </c>
      <c r="C2299">
        <v>7.5590000000000004E-2</v>
      </c>
      <c r="D2299">
        <v>7.2840000000000002E-2</v>
      </c>
      <c r="E2299">
        <v>0.5</v>
      </c>
      <c r="F2299">
        <v>37601</v>
      </c>
      <c r="G2299">
        <v>2739</v>
      </c>
      <c r="H2299">
        <v>36232</v>
      </c>
      <c r="I2299">
        <v>299119</v>
      </c>
      <c r="J2299">
        <v>7.96</v>
      </c>
    </row>
    <row r="2300" spans="1:10" x14ac:dyDescent="0.45">
      <c r="A2300">
        <v>1953</v>
      </c>
      <c r="B2300">
        <v>76</v>
      </c>
      <c r="C2300">
        <v>8.1479999999999997E-2</v>
      </c>
      <c r="D2300">
        <v>7.8289999999999998E-2</v>
      </c>
      <c r="E2300">
        <v>0.5</v>
      </c>
      <c r="F2300">
        <v>34862</v>
      </c>
      <c r="G2300">
        <v>2729</v>
      </c>
      <c r="H2300">
        <v>33497</v>
      </c>
      <c r="I2300">
        <v>262887</v>
      </c>
      <c r="J2300">
        <v>7.54</v>
      </c>
    </row>
    <row r="2301" spans="1:10" x14ac:dyDescent="0.45">
      <c r="A2301">
        <v>1953</v>
      </c>
      <c r="B2301">
        <v>77</v>
      </c>
      <c r="C2301">
        <v>8.7650000000000006E-2</v>
      </c>
      <c r="D2301">
        <v>8.3970000000000003E-2</v>
      </c>
      <c r="E2301">
        <v>0.5</v>
      </c>
      <c r="F2301">
        <v>32133</v>
      </c>
      <c r="G2301">
        <v>2698</v>
      </c>
      <c r="H2301">
        <v>30784</v>
      </c>
      <c r="I2301">
        <v>229390</v>
      </c>
      <c r="J2301">
        <v>7.14</v>
      </c>
    </row>
    <row r="2302" spans="1:10" x14ac:dyDescent="0.45">
      <c r="A2302">
        <v>1953</v>
      </c>
      <c r="B2302">
        <v>78</v>
      </c>
      <c r="C2302">
        <v>9.4969999999999999E-2</v>
      </c>
      <c r="D2302">
        <v>9.0660000000000004E-2</v>
      </c>
      <c r="E2302">
        <v>0.5</v>
      </c>
      <c r="F2302">
        <v>29435</v>
      </c>
      <c r="G2302">
        <v>2669</v>
      </c>
      <c r="H2302">
        <v>28100</v>
      </c>
      <c r="I2302">
        <v>198606</v>
      </c>
      <c r="J2302">
        <v>6.75</v>
      </c>
    </row>
    <row r="2303" spans="1:10" x14ac:dyDescent="0.45">
      <c r="A2303">
        <v>1953</v>
      </c>
      <c r="B2303">
        <v>79</v>
      </c>
      <c r="C2303">
        <v>0.10353</v>
      </c>
      <c r="D2303">
        <v>9.844E-2</v>
      </c>
      <c r="E2303">
        <v>0.5</v>
      </c>
      <c r="F2303">
        <v>26766</v>
      </c>
      <c r="G2303">
        <v>2635</v>
      </c>
      <c r="H2303">
        <v>25448</v>
      </c>
      <c r="I2303">
        <v>170506</v>
      </c>
      <c r="J2303">
        <v>6.37</v>
      </c>
    </row>
    <row r="2304" spans="1:10" x14ac:dyDescent="0.45">
      <c r="A2304">
        <v>1953</v>
      </c>
      <c r="B2304">
        <v>80</v>
      </c>
      <c r="C2304">
        <v>0.11354</v>
      </c>
      <c r="D2304">
        <v>0.10743999999999999</v>
      </c>
      <c r="E2304">
        <v>0.5</v>
      </c>
      <c r="F2304">
        <v>24131</v>
      </c>
      <c r="G2304">
        <v>2593</v>
      </c>
      <c r="H2304">
        <v>22835</v>
      </c>
      <c r="I2304">
        <v>145057</v>
      </c>
      <c r="J2304">
        <v>6.01</v>
      </c>
    </row>
    <row r="2305" spans="1:10" x14ac:dyDescent="0.45">
      <c r="A2305">
        <v>1953</v>
      </c>
      <c r="B2305">
        <v>81</v>
      </c>
      <c r="C2305">
        <v>0.12318999999999999</v>
      </c>
      <c r="D2305">
        <v>0.11604</v>
      </c>
      <c r="E2305">
        <v>0.5</v>
      </c>
      <c r="F2305">
        <v>21538</v>
      </c>
      <c r="G2305">
        <v>2499</v>
      </c>
      <c r="H2305">
        <v>20289</v>
      </c>
      <c r="I2305">
        <v>122222</v>
      </c>
      <c r="J2305">
        <v>5.67</v>
      </c>
    </row>
    <row r="2306" spans="1:10" x14ac:dyDescent="0.45">
      <c r="A2306">
        <v>1953</v>
      </c>
      <c r="B2306">
        <v>82</v>
      </c>
      <c r="C2306">
        <v>0.13349</v>
      </c>
      <c r="D2306">
        <v>0.12514</v>
      </c>
      <c r="E2306">
        <v>0.5</v>
      </c>
      <c r="F2306">
        <v>19039</v>
      </c>
      <c r="G2306">
        <v>2383</v>
      </c>
      <c r="H2306">
        <v>17848</v>
      </c>
      <c r="I2306">
        <v>101934</v>
      </c>
      <c r="J2306">
        <v>5.35</v>
      </c>
    </row>
    <row r="2307" spans="1:10" x14ac:dyDescent="0.45">
      <c r="A2307">
        <v>1953</v>
      </c>
      <c r="B2307">
        <v>83</v>
      </c>
      <c r="C2307">
        <v>0.14301</v>
      </c>
      <c r="D2307">
        <v>0.13347000000000001</v>
      </c>
      <c r="E2307">
        <v>0.5</v>
      </c>
      <c r="F2307">
        <v>16657</v>
      </c>
      <c r="G2307">
        <v>2223</v>
      </c>
      <c r="H2307">
        <v>15545</v>
      </c>
      <c r="I2307">
        <v>84086</v>
      </c>
      <c r="J2307">
        <v>5.05</v>
      </c>
    </row>
    <row r="2308" spans="1:10" x14ac:dyDescent="0.45">
      <c r="A2308">
        <v>1953</v>
      </c>
      <c r="B2308">
        <v>84</v>
      </c>
      <c r="C2308">
        <v>0.15654000000000001</v>
      </c>
      <c r="D2308">
        <v>0.14516999999999999</v>
      </c>
      <c r="E2308">
        <v>0.5</v>
      </c>
      <c r="F2308">
        <v>14433</v>
      </c>
      <c r="G2308">
        <v>2095</v>
      </c>
      <c r="H2308">
        <v>13386</v>
      </c>
      <c r="I2308">
        <v>68541</v>
      </c>
      <c r="J2308">
        <v>4.75</v>
      </c>
    </row>
    <row r="2309" spans="1:10" x14ac:dyDescent="0.45">
      <c r="A2309">
        <v>1953</v>
      </c>
      <c r="B2309">
        <v>85</v>
      </c>
      <c r="C2309">
        <v>0.17163</v>
      </c>
      <c r="D2309">
        <v>0.15806000000000001</v>
      </c>
      <c r="E2309">
        <v>0.5</v>
      </c>
      <c r="F2309">
        <v>12338</v>
      </c>
      <c r="G2309">
        <v>1950</v>
      </c>
      <c r="H2309">
        <v>11363</v>
      </c>
      <c r="I2309">
        <v>55155</v>
      </c>
      <c r="J2309">
        <v>4.47</v>
      </c>
    </row>
    <row r="2310" spans="1:10" x14ac:dyDescent="0.45">
      <c r="A2310">
        <v>1953</v>
      </c>
      <c r="B2310">
        <v>86</v>
      </c>
      <c r="C2310">
        <v>0.19514999999999999</v>
      </c>
      <c r="D2310">
        <v>0.17780000000000001</v>
      </c>
      <c r="E2310">
        <v>0.5</v>
      </c>
      <c r="F2310">
        <v>10388</v>
      </c>
      <c r="G2310">
        <v>1847</v>
      </c>
      <c r="H2310">
        <v>9464</v>
      </c>
      <c r="I2310">
        <v>43792</v>
      </c>
      <c r="J2310">
        <v>4.22</v>
      </c>
    </row>
    <row r="2311" spans="1:10" x14ac:dyDescent="0.45">
      <c r="A2311">
        <v>1953</v>
      </c>
      <c r="B2311">
        <v>87</v>
      </c>
      <c r="C2311">
        <v>0.20274</v>
      </c>
      <c r="D2311">
        <v>0.18407999999999999</v>
      </c>
      <c r="E2311">
        <v>0.5</v>
      </c>
      <c r="F2311">
        <v>8541</v>
      </c>
      <c r="G2311">
        <v>1572</v>
      </c>
      <c r="H2311">
        <v>7755</v>
      </c>
      <c r="I2311">
        <v>34328</v>
      </c>
      <c r="J2311">
        <v>4.0199999999999996</v>
      </c>
    </row>
    <row r="2312" spans="1:10" x14ac:dyDescent="0.45">
      <c r="A2312">
        <v>1953</v>
      </c>
      <c r="B2312">
        <v>88</v>
      </c>
      <c r="C2312">
        <v>0.21357000000000001</v>
      </c>
      <c r="D2312">
        <v>0.19295999999999999</v>
      </c>
      <c r="E2312">
        <v>0.5</v>
      </c>
      <c r="F2312">
        <v>6969</v>
      </c>
      <c r="G2312">
        <v>1345</v>
      </c>
      <c r="H2312">
        <v>6296</v>
      </c>
      <c r="I2312">
        <v>26573</v>
      </c>
      <c r="J2312">
        <v>3.81</v>
      </c>
    </row>
    <row r="2313" spans="1:10" x14ac:dyDescent="0.45">
      <c r="A2313">
        <v>1953</v>
      </c>
      <c r="B2313">
        <v>89</v>
      </c>
      <c r="C2313">
        <v>0.22513</v>
      </c>
      <c r="D2313">
        <v>0.20235</v>
      </c>
      <c r="E2313">
        <v>0.5</v>
      </c>
      <c r="F2313">
        <v>5624</v>
      </c>
      <c r="G2313">
        <v>1138</v>
      </c>
      <c r="H2313">
        <v>5055</v>
      </c>
      <c r="I2313">
        <v>20276</v>
      </c>
      <c r="J2313">
        <v>3.61</v>
      </c>
    </row>
    <row r="2314" spans="1:10" x14ac:dyDescent="0.45">
      <c r="A2314">
        <v>1953</v>
      </c>
      <c r="B2314">
        <v>90</v>
      </c>
      <c r="C2314">
        <v>0.25408999999999998</v>
      </c>
      <c r="D2314">
        <v>0.22545000000000001</v>
      </c>
      <c r="E2314">
        <v>0.5</v>
      </c>
      <c r="F2314">
        <v>4486</v>
      </c>
      <c r="G2314">
        <v>1011</v>
      </c>
      <c r="H2314">
        <v>3980</v>
      </c>
      <c r="I2314">
        <v>15221</v>
      </c>
      <c r="J2314">
        <v>3.39</v>
      </c>
    </row>
    <row r="2315" spans="1:10" x14ac:dyDescent="0.45">
      <c r="A2315">
        <v>1953</v>
      </c>
      <c r="B2315">
        <v>91</v>
      </c>
      <c r="C2315">
        <v>0.25907000000000002</v>
      </c>
      <c r="D2315">
        <v>0.22936000000000001</v>
      </c>
      <c r="E2315">
        <v>0.5</v>
      </c>
      <c r="F2315">
        <v>3475</v>
      </c>
      <c r="G2315">
        <v>797</v>
      </c>
      <c r="H2315">
        <v>3076</v>
      </c>
      <c r="I2315">
        <v>11241</v>
      </c>
      <c r="J2315">
        <v>3.24</v>
      </c>
    </row>
    <row r="2316" spans="1:10" x14ac:dyDescent="0.45">
      <c r="A2316">
        <v>1953</v>
      </c>
      <c r="B2316">
        <v>92</v>
      </c>
      <c r="C2316">
        <v>0.28604000000000002</v>
      </c>
      <c r="D2316">
        <v>0.25024999999999997</v>
      </c>
      <c r="E2316">
        <v>0.5</v>
      </c>
      <c r="F2316">
        <v>2678</v>
      </c>
      <c r="G2316">
        <v>670</v>
      </c>
      <c r="H2316">
        <v>2343</v>
      </c>
      <c r="I2316">
        <v>8165</v>
      </c>
      <c r="J2316">
        <v>3.05</v>
      </c>
    </row>
    <row r="2317" spans="1:10" x14ac:dyDescent="0.45">
      <c r="A2317">
        <v>1953</v>
      </c>
      <c r="B2317">
        <v>93</v>
      </c>
      <c r="C2317">
        <v>0.31794</v>
      </c>
      <c r="D2317">
        <v>0.27433000000000002</v>
      </c>
      <c r="E2317">
        <v>0.5</v>
      </c>
      <c r="F2317">
        <v>2008</v>
      </c>
      <c r="G2317">
        <v>551</v>
      </c>
      <c r="H2317">
        <v>1732</v>
      </c>
      <c r="I2317">
        <v>5822</v>
      </c>
      <c r="J2317">
        <v>2.9</v>
      </c>
    </row>
    <row r="2318" spans="1:10" x14ac:dyDescent="0.45">
      <c r="A2318">
        <v>1953</v>
      </c>
      <c r="B2318">
        <v>94</v>
      </c>
      <c r="C2318">
        <v>0.30465999999999999</v>
      </c>
      <c r="D2318">
        <v>0.26439000000000001</v>
      </c>
      <c r="E2318">
        <v>0.5</v>
      </c>
      <c r="F2318">
        <v>1457</v>
      </c>
      <c r="G2318">
        <v>385</v>
      </c>
      <c r="H2318">
        <v>1264</v>
      </c>
      <c r="I2318">
        <v>4090</v>
      </c>
      <c r="J2318">
        <v>2.81</v>
      </c>
    </row>
    <row r="2319" spans="1:10" x14ac:dyDescent="0.45">
      <c r="A2319">
        <v>1953</v>
      </c>
      <c r="B2319">
        <v>95</v>
      </c>
      <c r="C2319">
        <v>0.33885999999999999</v>
      </c>
      <c r="D2319">
        <v>0.28976000000000002</v>
      </c>
      <c r="E2319">
        <v>0.5</v>
      </c>
      <c r="F2319">
        <v>1072</v>
      </c>
      <c r="G2319">
        <v>311</v>
      </c>
      <c r="H2319">
        <v>916</v>
      </c>
      <c r="I2319">
        <v>2826</v>
      </c>
      <c r="J2319">
        <v>2.64</v>
      </c>
    </row>
    <row r="2320" spans="1:10" x14ac:dyDescent="0.45">
      <c r="A2320">
        <v>1953</v>
      </c>
      <c r="B2320">
        <v>96</v>
      </c>
      <c r="C2320">
        <v>0.35970000000000002</v>
      </c>
      <c r="D2320">
        <v>0.30486999999999997</v>
      </c>
      <c r="E2320">
        <v>0.5</v>
      </c>
      <c r="F2320">
        <v>761</v>
      </c>
      <c r="G2320">
        <v>232</v>
      </c>
      <c r="H2320">
        <v>645</v>
      </c>
      <c r="I2320">
        <v>1909</v>
      </c>
      <c r="J2320">
        <v>2.5099999999999998</v>
      </c>
    </row>
    <row r="2321" spans="1:10" x14ac:dyDescent="0.45">
      <c r="A2321">
        <v>1953</v>
      </c>
      <c r="B2321">
        <v>97</v>
      </c>
      <c r="C2321">
        <v>0.38107999999999997</v>
      </c>
      <c r="D2321">
        <v>0.32008999999999999</v>
      </c>
      <c r="E2321">
        <v>0.5</v>
      </c>
      <c r="F2321">
        <v>529</v>
      </c>
      <c r="G2321">
        <v>169</v>
      </c>
      <c r="H2321">
        <v>444</v>
      </c>
      <c r="I2321">
        <v>1264</v>
      </c>
      <c r="J2321">
        <v>2.39</v>
      </c>
    </row>
    <row r="2322" spans="1:10" x14ac:dyDescent="0.45">
      <c r="A2322">
        <v>1953</v>
      </c>
      <c r="B2322">
        <v>98</v>
      </c>
      <c r="C2322">
        <v>0.40293000000000001</v>
      </c>
      <c r="D2322">
        <v>0.33537</v>
      </c>
      <c r="E2322">
        <v>0.5</v>
      </c>
      <c r="F2322">
        <v>360</v>
      </c>
      <c r="G2322">
        <v>121</v>
      </c>
      <c r="H2322">
        <v>299</v>
      </c>
      <c r="I2322">
        <v>820</v>
      </c>
      <c r="J2322">
        <v>2.2799999999999998</v>
      </c>
    </row>
    <row r="2323" spans="1:10" x14ac:dyDescent="0.45">
      <c r="A2323">
        <v>1953</v>
      </c>
      <c r="B2323">
        <v>99</v>
      </c>
      <c r="C2323">
        <v>0.42518</v>
      </c>
      <c r="D2323">
        <v>0.35064000000000001</v>
      </c>
      <c r="E2323">
        <v>0.5</v>
      </c>
      <c r="F2323">
        <v>239</v>
      </c>
      <c r="G2323">
        <v>84</v>
      </c>
      <c r="H2323">
        <v>197</v>
      </c>
      <c r="I2323">
        <v>520</v>
      </c>
      <c r="J2323">
        <v>2.1800000000000002</v>
      </c>
    </row>
    <row r="2324" spans="1:10" x14ac:dyDescent="0.45">
      <c r="A2324">
        <v>1953</v>
      </c>
      <c r="B2324">
        <v>100</v>
      </c>
      <c r="C2324">
        <v>0.44773000000000002</v>
      </c>
      <c r="D2324">
        <v>0.36584</v>
      </c>
      <c r="E2324">
        <v>0.5</v>
      </c>
      <c r="F2324">
        <v>155</v>
      </c>
      <c r="G2324">
        <v>57</v>
      </c>
      <c r="H2324">
        <v>127</v>
      </c>
      <c r="I2324">
        <v>323</v>
      </c>
      <c r="J2324">
        <v>2.08</v>
      </c>
    </row>
    <row r="2325" spans="1:10" x14ac:dyDescent="0.45">
      <c r="A2325">
        <v>1953</v>
      </c>
      <c r="B2325">
        <v>101</v>
      </c>
      <c r="C2325">
        <v>0.47050999999999998</v>
      </c>
      <c r="D2325">
        <v>0.38090000000000002</v>
      </c>
      <c r="E2325">
        <v>0.5</v>
      </c>
      <c r="F2325">
        <v>98</v>
      </c>
      <c r="G2325">
        <v>38</v>
      </c>
      <c r="H2325">
        <v>80</v>
      </c>
      <c r="I2325">
        <v>196</v>
      </c>
      <c r="J2325">
        <v>1.99</v>
      </c>
    </row>
    <row r="2326" spans="1:10" x14ac:dyDescent="0.45">
      <c r="A2326">
        <v>1953</v>
      </c>
      <c r="B2326">
        <v>102</v>
      </c>
      <c r="C2326">
        <v>0.49340000000000001</v>
      </c>
      <c r="D2326">
        <v>0.39577000000000001</v>
      </c>
      <c r="E2326">
        <v>0.5</v>
      </c>
      <c r="F2326">
        <v>61</v>
      </c>
      <c r="G2326">
        <v>24</v>
      </c>
      <c r="H2326">
        <v>49</v>
      </c>
      <c r="I2326">
        <v>117</v>
      </c>
      <c r="J2326">
        <v>1.91</v>
      </c>
    </row>
    <row r="2327" spans="1:10" x14ac:dyDescent="0.45">
      <c r="A2327">
        <v>1953</v>
      </c>
      <c r="B2327">
        <v>103</v>
      </c>
      <c r="C2327">
        <v>0.51632</v>
      </c>
      <c r="D2327">
        <v>0.41038000000000002</v>
      </c>
      <c r="E2327">
        <v>0.5</v>
      </c>
      <c r="F2327">
        <v>37</v>
      </c>
      <c r="G2327">
        <v>15</v>
      </c>
      <c r="H2327">
        <v>29</v>
      </c>
      <c r="I2327">
        <v>68</v>
      </c>
      <c r="J2327">
        <v>1.84</v>
      </c>
    </row>
    <row r="2328" spans="1:10" x14ac:dyDescent="0.45">
      <c r="A2328">
        <v>1953</v>
      </c>
      <c r="B2328">
        <v>104</v>
      </c>
      <c r="C2328">
        <v>0.53917999999999999</v>
      </c>
      <c r="D2328">
        <v>0.42469000000000001</v>
      </c>
      <c r="E2328">
        <v>0.5</v>
      </c>
      <c r="F2328">
        <v>22</v>
      </c>
      <c r="G2328">
        <v>9</v>
      </c>
      <c r="H2328">
        <v>17</v>
      </c>
      <c r="I2328">
        <v>38</v>
      </c>
      <c r="J2328">
        <v>1.77</v>
      </c>
    </row>
    <row r="2329" spans="1:10" x14ac:dyDescent="0.45">
      <c r="A2329">
        <v>1953</v>
      </c>
      <c r="B2329">
        <v>105</v>
      </c>
      <c r="C2329">
        <v>0.56186999999999998</v>
      </c>
      <c r="D2329">
        <v>0.43863999999999997</v>
      </c>
      <c r="E2329">
        <v>0.5</v>
      </c>
      <c r="F2329">
        <v>12</v>
      </c>
      <c r="G2329">
        <v>5</v>
      </c>
      <c r="H2329">
        <v>10</v>
      </c>
      <c r="I2329">
        <v>21</v>
      </c>
      <c r="J2329">
        <v>1.71</v>
      </c>
    </row>
    <row r="2330" spans="1:10" x14ac:dyDescent="0.45">
      <c r="A2330">
        <v>1953</v>
      </c>
      <c r="B2330">
        <v>106</v>
      </c>
      <c r="C2330">
        <v>0.58430000000000004</v>
      </c>
      <c r="D2330">
        <v>0.45218999999999998</v>
      </c>
      <c r="E2330">
        <v>0.5</v>
      </c>
      <c r="F2330">
        <v>7</v>
      </c>
      <c r="G2330">
        <v>3</v>
      </c>
      <c r="H2330">
        <v>5</v>
      </c>
      <c r="I2330">
        <v>12</v>
      </c>
      <c r="J2330">
        <v>1.65</v>
      </c>
    </row>
    <row r="2331" spans="1:10" x14ac:dyDescent="0.45">
      <c r="A2331">
        <v>1953</v>
      </c>
      <c r="B2331">
        <v>107</v>
      </c>
      <c r="C2331">
        <v>0.60638999999999998</v>
      </c>
      <c r="D2331">
        <v>0.46531</v>
      </c>
      <c r="E2331">
        <v>0.5</v>
      </c>
      <c r="F2331">
        <v>4</v>
      </c>
      <c r="G2331">
        <v>2</v>
      </c>
      <c r="H2331">
        <v>3</v>
      </c>
      <c r="I2331">
        <v>6</v>
      </c>
      <c r="J2331">
        <v>1.6</v>
      </c>
    </row>
    <row r="2332" spans="1:10" x14ac:dyDescent="0.45">
      <c r="A2332">
        <v>1953</v>
      </c>
      <c r="B2332">
        <v>108</v>
      </c>
      <c r="C2332">
        <v>0.62805</v>
      </c>
      <c r="D2332">
        <v>0.47796</v>
      </c>
      <c r="E2332">
        <v>0.5</v>
      </c>
      <c r="F2332">
        <v>2</v>
      </c>
      <c r="G2332">
        <v>1</v>
      </c>
      <c r="H2332">
        <v>2</v>
      </c>
      <c r="I2332">
        <v>3</v>
      </c>
      <c r="J2332">
        <v>1.55</v>
      </c>
    </row>
    <row r="2333" spans="1:10" x14ac:dyDescent="0.45">
      <c r="A2333">
        <v>1953</v>
      </c>
      <c r="B2333">
        <v>109</v>
      </c>
      <c r="C2333">
        <v>0.64922000000000002</v>
      </c>
      <c r="D2333">
        <v>0.49012</v>
      </c>
      <c r="E2333">
        <v>0.5</v>
      </c>
      <c r="F2333">
        <v>1</v>
      </c>
      <c r="G2333">
        <v>1</v>
      </c>
      <c r="H2333">
        <v>1</v>
      </c>
      <c r="I2333">
        <v>2</v>
      </c>
      <c r="J2333">
        <v>1.52</v>
      </c>
    </row>
    <row r="2334" spans="1:10" x14ac:dyDescent="0.45">
      <c r="A2334">
        <v>1953</v>
      </c>
      <c r="B2334" t="s">
        <v>20</v>
      </c>
      <c r="C2334">
        <v>0.66981000000000002</v>
      </c>
      <c r="D2334">
        <v>1</v>
      </c>
      <c r="E2334">
        <v>1.49</v>
      </c>
      <c r="F2334">
        <v>1</v>
      </c>
      <c r="G2334">
        <v>1</v>
      </c>
      <c r="H2334">
        <v>1</v>
      </c>
      <c r="I2334">
        <v>1</v>
      </c>
      <c r="J2334">
        <v>1.49</v>
      </c>
    </row>
    <row r="2335" spans="1:10" x14ac:dyDescent="0.45">
      <c r="A2335">
        <v>1954</v>
      </c>
      <c r="B2335">
        <v>0</v>
      </c>
      <c r="C2335">
        <v>3.2989999999999998E-2</v>
      </c>
      <c r="D2335">
        <v>3.2079999999999997E-2</v>
      </c>
      <c r="E2335">
        <v>0.14000000000000001</v>
      </c>
      <c r="F2335">
        <v>100000</v>
      </c>
      <c r="G2335">
        <v>3208</v>
      </c>
      <c r="H2335">
        <v>97228</v>
      </c>
      <c r="I2335">
        <v>6657199</v>
      </c>
      <c r="J2335">
        <v>66.569999999999993</v>
      </c>
    </row>
    <row r="2336" spans="1:10" x14ac:dyDescent="0.45">
      <c r="A2336">
        <v>1954</v>
      </c>
      <c r="B2336">
        <v>1</v>
      </c>
      <c r="C2336">
        <v>2.1099999999999999E-3</v>
      </c>
      <c r="D2336">
        <v>2.1099999999999999E-3</v>
      </c>
      <c r="E2336">
        <v>0.5</v>
      </c>
      <c r="F2336">
        <v>96792</v>
      </c>
      <c r="G2336">
        <v>204</v>
      </c>
      <c r="H2336">
        <v>96690</v>
      </c>
      <c r="I2336">
        <v>6559971</v>
      </c>
      <c r="J2336">
        <v>67.77</v>
      </c>
    </row>
    <row r="2337" spans="1:10" x14ac:dyDescent="0.45">
      <c r="A2337">
        <v>1954</v>
      </c>
      <c r="B2337">
        <v>2</v>
      </c>
      <c r="C2337">
        <v>1.2700000000000001E-3</v>
      </c>
      <c r="D2337">
        <v>1.2700000000000001E-3</v>
      </c>
      <c r="E2337">
        <v>0.5</v>
      </c>
      <c r="F2337">
        <v>96588</v>
      </c>
      <c r="G2337">
        <v>122</v>
      </c>
      <c r="H2337">
        <v>96527</v>
      </c>
      <c r="I2337">
        <v>6463281</v>
      </c>
      <c r="J2337">
        <v>66.92</v>
      </c>
    </row>
    <row r="2338" spans="1:10" x14ac:dyDescent="0.45">
      <c r="A2338">
        <v>1954</v>
      </c>
      <c r="B2338">
        <v>3</v>
      </c>
      <c r="C2338">
        <v>9.6000000000000002E-4</v>
      </c>
      <c r="D2338">
        <v>9.6000000000000002E-4</v>
      </c>
      <c r="E2338">
        <v>0.5</v>
      </c>
      <c r="F2338">
        <v>96466</v>
      </c>
      <c r="G2338">
        <v>92</v>
      </c>
      <c r="H2338">
        <v>96419</v>
      </c>
      <c r="I2338">
        <v>6366754</v>
      </c>
      <c r="J2338">
        <v>66</v>
      </c>
    </row>
    <row r="2339" spans="1:10" x14ac:dyDescent="0.45">
      <c r="A2339">
        <v>1954</v>
      </c>
      <c r="B2339">
        <v>4</v>
      </c>
      <c r="C2339">
        <v>7.6999999999999996E-4</v>
      </c>
      <c r="D2339">
        <v>7.6999999999999996E-4</v>
      </c>
      <c r="E2339">
        <v>0.5</v>
      </c>
      <c r="F2339">
        <v>96373</v>
      </c>
      <c r="G2339">
        <v>74</v>
      </c>
      <c r="H2339">
        <v>96336</v>
      </c>
      <c r="I2339">
        <v>6270334</v>
      </c>
      <c r="J2339">
        <v>65.06</v>
      </c>
    </row>
    <row r="2340" spans="1:10" x14ac:dyDescent="0.45">
      <c r="A2340">
        <v>1954</v>
      </c>
      <c r="B2340">
        <v>5</v>
      </c>
      <c r="C2340">
        <v>6.8000000000000005E-4</v>
      </c>
      <c r="D2340">
        <v>6.8000000000000005E-4</v>
      </c>
      <c r="E2340">
        <v>0.5</v>
      </c>
      <c r="F2340">
        <v>96299</v>
      </c>
      <c r="G2340">
        <v>66</v>
      </c>
      <c r="H2340">
        <v>96266</v>
      </c>
      <c r="I2340">
        <v>6173998</v>
      </c>
      <c r="J2340">
        <v>64.11</v>
      </c>
    </row>
    <row r="2341" spans="1:10" x14ac:dyDescent="0.45">
      <c r="A2341">
        <v>1954</v>
      </c>
      <c r="B2341">
        <v>6</v>
      </c>
      <c r="C2341">
        <v>6.2E-4</v>
      </c>
      <c r="D2341">
        <v>6.2E-4</v>
      </c>
      <c r="E2341">
        <v>0.5</v>
      </c>
      <c r="F2341">
        <v>96233</v>
      </c>
      <c r="G2341">
        <v>59</v>
      </c>
      <c r="H2341">
        <v>96203</v>
      </c>
      <c r="I2341">
        <v>6077733</v>
      </c>
      <c r="J2341">
        <v>63.16</v>
      </c>
    </row>
    <row r="2342" spans="1:10" x14ac:dyDescent="0.45">
      <c r="A2342">
        <v>1954</v>
      </c>
      <c r="B2342">
        <v>7</v>
      </c>
      <c r="C2342">
        <v>5.2999999999999998E-4</v>
      </c>
      <c r="D2342">
        <v>5.2999999999999998E-4</v>
      </c>
      <c r="E2342">
        <v>0.5</v>
      </c>
      <c r="F2342">
        <v>96174</v>
      </c>
      <c r="G2342">
        <v>51</v>
      </c>
      <c r="H2342">
        <v>96148</v>
      </c>
      <c r="I2342">
        <v>5981529</v>
      </c>
      <c r="J2342">
        <v>62.2</v>
      </c>
    </row>
    <row r="2343" spans="1:10" x14ac:dyDescent="0.45">
      <c r="A2343">
        <v>1954</v>
      </c>
      <c r="B2343">
        <v>8</v>
      </c>
      <c r="C2343">
        <v>6.2E-4</v>
      </c>
      <c r="D2343">
        <v>6.2E-4</v>
      </c>
      <c r="E2343">
        <v>0.5</v>
      </c>
      <c r="F2343">
        <v>96122</v>
      </c>
      <c r="G2343">
        <v>60</v>
      </c>
      <c r="H2343">
        <v>96092</v>
      </c>
      <c r="I2343">
        <v>5885381</v>
      </c>
      <c r="J2343">
        <v>61.23</v>
      </c>
    </row>
    <row r="2344" spans="1:10" x14ac:dyDescent="0.45">
      <c r="A2344">
        <v>1954</v>
      </c>
      <c r="B2344">
        <v>9</v>
      </c>
      <c r="C2344">
        <v>5.6999999999999998E-4</v>
      </c>
      <c r="D2344">
        <v>5.6999999999999998E-4</v>
      </c>
      <c r="E2344">
        <v>0.5</v>
      </c>
      <c r="F2344">
        <v>96062</v>
      </c>
      <c r="G2344">
        <v>55</v>
      </c>
      <c r="H2344">
        <v>96035</v>
      </c>
      <c r="I2344">
        <v>5789289</v>
      </c>
      <c r="J2344">
        <v>60.27</v>
      </c>
    </row>
    <row r="2345" spans="1:10" x14ac:dyDescent="0.45">
      <c r="A2345">
        <v>1954</v>
      </c>
      <c r="B2345">
        <v>10</v>
      </c>
      <c r="C2345">
        <v>5.1000000000000004E-4</v>
      </c>
      <c r="D2345">
        <v>5.1000000000000004E-4</v>
      </c>
      <c r="E2345">
        <v>0.5</v>
      </c>
      <c r="F2345">
        <v>96007</v>
      </c>
      <c r="G2345">
        <v>49</v>
      </c>
      <c r="H2345">
        <v>95983</v>
      </c>
      <c r="I2345">
        <v>5693254</v>
      </c>
      <c r="J2345">
        <v>59.3</v>
      </c>
    </row>
    <row r="2346" spans="1:10" x14ac:dyDescent="0.45">
      <c r="A2346">
        <v>1954</v>
      </c>
      <c r="B2346">
        <v>11</v>
      </c>
      <c r="C2346">
        <v>4.8000000000000001E-4</v>
      </c>
      <c r="D2346">
        <v>4.8000000000000001E-4</v>
      </c>
      <c r="E2346">
        <v>0.5</v>
      </c>
      <c r="F2346">
        <v>95958</v>
      </c>
      <c r="G2346">
        <v>46</v>
      </c>
      <c r="H2346">
        <v>95935</v>
      </c>
      <c r="I2346">
        <v>5597272</v>
      </c>
      <c r="J2346">
        <v>58.33</v>
      </c>
    </row>
    <row r="2347" spans="1:10" x14ac:dyDescent="0.45">
      <c r="A2347">
        <v>1954</v>
      </c>
      <c r="B2347">
        <v>12</v>
      </c>
      <c r="C2347">
        <v>5.5999999999999995E-4</v>
      </c>
      <c r="D2347">
        <v>5.5999999999999995E-4</v>
      </c>
      <c r="E2347">
        <v>0.5</v>
      </c>
      <c r="F2347">
        <v>95912</v>
      </c>
      <c r="G2347">
        <v>54</v>
      </c>
      <c r="H2347">
        <v>95885</v>
      </c>
      <c r="I2347">
        <v>5501337</v>
      </c>
      <c r="J2347">
        <v>57.36</v>
      </c>
    </row>
    <row r="2348" spans="1:10" x14ac:dyDescent="0.45">
      <c r="A2348">
        <v>1954</v>
      </c>
      <c r="B2348">
        <v>13</v>
      </c>
      <c r="C2348">
        <v>6.7000000000000002E-4</v>
      </c>
      <c r="D2348">
        <v>6.7000000000000002E-4</v>
      </c>
      <c r="E2348">
        <v>0.5</v>
      </c>
      <c r="F2348">
        <v>95858</v>
      </c>
      <c r="G2348">
        <v>64</v>
      </c>
      <c r="H2348">
        <v>95826</v>
      </c>
      <c r="I2348">
        <v>5405452</v>
      </c>
      <c r="J2348">
        <v>56.39</v>
      </c>
    </row>
    <row r="2349" spans="1:10" x14ac:dyDescent="0.45">
      <c r="A2349">
        <v>1954</v>
      </c>
      <c r="B2349">
        <v>14</v>
      </c>
      <c r="C2349">
        <v>8.1999999999999998E-4</v>
      </c>
      <c r="D2349">
        <v>8.1999999999999998E-4</v>
      </c>
      <c r="E2349">
        <v>0.5</v>
      </c>
      <c r="F2349">
        <v>95794</v>
      </c>
      <c r="G2349">
        <v>78</v>
      </c>
      <c r="H2349">
        <v>95755</v>
      </c>
      <c r="I2349">
        <v>5309626</v>
      </c>
      <c r="J2349">
        <v>55.43</v>
      </c>
    </row>
    <row r="2350" spans="1:10" x14ac:dyDescent="0.45">
      <c r="A2350">
        <v>1954</v>
      </c>
      <c r="B2350">
        <v>15</v>
      </c>
      <c r="C2350">
        <v>1.01E-3</v>
      </c>
      <c r="D2350">
        <v>1.01E-3</v>
      </c>
      <c r="E2350">
        <v>0.5</v>
      </c>
      <c r="F2350">
        <v>95715</v>
      </c>
      <c r="G2350">
        <v>97</v>
      </c>
      <c r="H2350">
        <v>95667</v>
      </c>
      <c r="I2350">
        <v>5213872</v>
      </c>
      <c r="J2350">
        <v>54.47</v>
      </c>
    </row>
    <row r="2351" spans="1:10" x14ac:dyDescent="0.45">
      <c r="A2351">
        <v>1954</v>
      </c>
      <c r="B2351">
        <v>16</v>
      </c>
      <c r="C2351">
        <v>1.1800000000000001E-3</v>
      </c>
      <c r="D2351">
        <v>1.1800000000000001E-3</v>
      </c>
      <c r="E2351">
        <v>0.5</v>
      </c>
      <c r="F2351">
        <v>95618</v>
      </c>
      <c r="G2351">
        <v>113</v>
      </c>
      <c r="H2351">
        <v>95562</v>
      </c>
      <c r="I2351">
        <v>5118205</v>
      </c>
      <c r="J2351">
        <v>53.53</v>
      </c>
    </row>
    <row r="2352" spans="1:10" x14ac:dyDescent="0.45">
      <c r="A2352">
        <v>1954</v>
      </c>
      <c r="B2352">
        <v>17</v>
      </c>
      <c r="C2352">
        <v>1.3500000000000001E-3</v>
      </c>
      <c r="D2352">
        <v>1.3500000000000001E-3</v>
      </c>
      <c r="E2352">
        <v>0.5</v>
      </c>
      <c r="F2352">
        <v>95505</v>
      </c>
      <c r="G2352">
        <v>129</v>
      </c>
      <c r="H2352">
        <v>95441</v>
      </c>
      <c r="I2352">
        <v>5022643</v>
      </c>
      <c r="J2352">
        <v>52.59</v>
      </c>
    </row>
    <row r="2353" spans="1:10" x14ac:dyDescent="0.45">
      <c r="A2353">
        <v>1954</v>
      </c>
      <c r="B2353">
        <v>18</v>
      </c>
      <c r="C2353">
        <v>1.5499999999999999E-3</v>
      </c>
      <c r="D2353">
        <v>1.5399999999999999E-3</v>
      </c>
      <c r="E2353">
        <v>0.5</v>
      </c>
      <c r="F2353">
        <v>95376</v>
      </c>
      <c r="G2353">
        <v>147</v>
      </c>
      <c r="H2353">
        <v>95303</v>
      </c>
      <c r="I2353">
        <v>4927202</v>
      </c>
      <c r="J2353">
        <v>51.66</v>
      </c>
    </row>
    <row r="2354" spans="1:10" x14ac:dyDescent="0.45">
      <c r="A2354">
        <v>1954</v>
      </c>
      <c r="B2354">
        <v>19</v>
      </c>
      <c r="C2354">
        <v>1.6800000000000001E-3</v>
      </c>
      <c r="D2354">
        <v>1.6800000000000001E-3</v>
      </c>
      <c r="E2354">
        <v>0.5</v>
      </c>
      <c r="F2354">
        <v>95229</v>
      </c>
      <c r="G2354">
        <v>160</v>
      </c>
      <c r="H2354">
        <v>95149</v>
      </c>
      <c r="I2354">
        <v>4831899</v>
      </c>
      <c r="J2354">
        <v>50.74</v>
      </c>
    </row>
    <row r="2355" spans="1:10" x14ac:dyDescent="0.45">
      <c r="A2355">
        <v>1954</v>
      </c>
      <c r="B2355">
        <v>20</v>
      </c>
      <c r="C2355">
        <v>1.91E-3</v>
      </c>
      <c r="D2355">
        <v>1.91E-3</v>
      </c>
      <c r="E2355">
        <v>0.5</v>
      </c>
      <c r="F2355">
        <v>95069</v>
      </c>
      <c r="G2355">
        <v>182</v>
      </c>
      <c r="H2355">
        <v>94978</v>
      </c>
      <c r="I2355">
        <v>4736750</v>
      </c>
      <c r="J2355">
        <v>49.82</v>
      </c>
    </row>
    <row r="2356" spans="1:10" x14ac:dyDescent="0.45">
      <c r="A2356">
        <v>1954</v>
      </c>
      <c r="B2356">
        <v>21</v>
      </c>
      <c r="C2356">
        <v>1.99E-3</v>
      </c>
      <c r="D2356">
        <v>1.99E-3</v>
      </c>
      <c r="E2356">
        <v>0.5</v>
      </c>
      <c r="F2356">
        <v>94887</v>
      </c>
      <c r="G2356">
        <v>189</v>
      </c>
      <c r="H2356">
        <v>94793</v>
      </c>
      <c r="I2356">
        <v>4641772</v>
      </c>
      <c r="J2356">
        <v>48.92</v>
      </c>
    </row>
    <row r="2357" spans="1:10" x14ac:dyDescent="0.45">
      <c r="A2357">
        <v>1954</v>
      </c>
      <c r="B2357">
        <v>22</v>
      </c>
      <c r="C2357">
        <v>2.0400000000000001E-3</v>
      </c>
      <c r="D2357">
        <v>2.0300000000000001E-3</v>
      </c>
      <c r="E2357">
        <v>0.5</v>
      </c>
      <c r="F2357">
        <v>94698</v>
      </c>
      <c r="G2357">
        <v>193</v>
      </c>
      <c r="H2357">
        <v>94602</v>
      </c>
      <c r="I2357">
        <v>4546979</v>
      </c>
      <c r="J2357">
        <v>48.02</v>
      </c>
    </row>
    <row r="2358" spans="1:10" x14ac:dyDescent="0.45">
      <c r="A2358">
        <v>1954</v>
      </c>
      <c r="B2358">
        <v>23</v>
      </c>
      <c r="C2358">
        <v>1.9300000000000001E-3</v>
      </c>
      <c r="D2358">
        <v>1.9300000000000001E-3</v>
      </c>
      <c r="E2358">
        <v>0.5</v>
      </c>
      <c r="F2358">
        <v>94506</v>
      </c>
      <c r="G2358">
        <v>183</v>
      </c>
      <c r="H2358">
        <v>94414</v>
      </c>
      <c r="I2358">
        <v>4452377</v>
      </c>
      <c r="J2358">
        <v>47.11</v>
      </c>
    </row>
    <row r="2359" spans="1:10" x14ac:dyDescent="0.45">
      <c r="A2359">
        <v>1954</v>
      </c>
      <c r="B2359">
        <v>24</v>
      </c>
      <c r="C2359">
        <v>1.89E-3</v>
      </c>
      <c r="D2359">
        <v>1.89E-3</v>
      </c>
      <c r="E2359">
        <v>0.5</v>
      </c>
      <c r="F2359">
        <v>94323</v>
      </c>
      <c r="G2359">
        <v>178</v>
      </c>
      <c r="H2359">
        <v>94234</v>
      </c>
      <c r="I2359">
        <v>4357962</v>
      </c>
      <c r="J2359">
        <v>46.2</v>
      </c>
    </row>
    <row r="2360" spans="1:10" x14ac:dyDescent="0.45">
      <c r="A2360">
        <v>1954</v>
      </c>
      <c r="B2360">
        <v>25</v>
      </c>
      <c r="C2360">
        <v>1.8600000000000001E-3</v>
      </c>
      <c r="D2360">
        <v>1.8600000000000001E-3</v>
      </c>
      <c r="E2360">
        <v>0.5</v>
      </c>
      <c r="F2360">
        <v>94145</v>
      </c>
      <c r="G2360">
        <v>175</v>
      </c>
      <c r="H2360">
        <v>94058</v>
      </c>
      <c r="I2360">
        <v>4263728</v>
      </c>
      <c r="J2360">
        <v>45.29</v>
      </c>
    </row>
    <row r="2361" spans="1:10" x14ac:dyDescent="0.45">
      <c r="A2361">
        <v>1954</v>
      </c>
      <c r="B2361">
        <v>26</v>
      </c>
      <c r="C2361">
        <v>1.7799999999999999E-3</v>
      </c>
      <c r="D2361">
        <v>1.7799999999999999E-3</v>
      </c>
      <c r="E2361">
        <v>0.5</v>
      </c>
      <c r="F2361">
        <v>93970</v>
      </c>
      <c r="G2361">
        <v>167</v>
      </c>
      <c r="H2361">
        <v>93887</v>
      </c>
      <c r="I2361">
        <v>4169670</v>
      </c>
      <c r="J2361">
        <v>44.37</v>
      </c>
    </row>
    <row r="2362" spans="1:10" x14ac:dyDescent="0.45">
      <c r="A2362">
        <v>1954</v>
      </c>
      <c r="B2362">
        <v>27</v>
      </c>
      <c r="C2362">
        <v>1.75E-3</v>
      </c>
      <c r="D2362">
        <v>1.75E-3</v>
      </c>
      <c r="E2362">
        <v>0.5</v>
      </c>
      <c r="F2362">
        <v>93803</v>
      </c>
      <c r="G2362">
        <v>164</v>
      </c>
      <c r="H2362">
        <v>93721</v>
      </c>
      <c r="I2362">
        <v>4075783</v>
      </c>
      <c r="J2362">
        <v>43.45</v>
      </c>
    </row>
    <row r="2363" spans="1:10" x14ac:dyDescent="0.45">
      <c r="A2363">
        <v>1954</v>
      </c>
      <c r="B2363">
        <v>28</v>
      </c>
      <c r="C2363">
        <v>1.8600000000000001E-3</v>
      </c>
      <c r="D2363">
        <v>1.8600000000000001E-3</v>
      </c>
      <c r="E2363">
        <v>0.5</v>
      </c>
      <c r="F2363">
        <v>93639</v>
      </c>
      <c r="G2363">
        <v>174</v>
      </c>
      <c r="H2363">
        <v>93552</v>
      </c>
      <c r="I2363">
        <v>3982062</v>
      </c>
      <c r="J2363">
        <v>42.53</v>
      </c>
    </row>
    <row r="2364" spans="1:10" x14ac:dyDescent="0.45">
      <c r="A2364">
        <v>1954</v>
      </c>
      <c r="B2364">
        <v>29</v>
      </c>
      <c r="C2364">
        <v>1.9E-3</v>
      </c>
      <c r="D2364">
        <v>1.9E-3</v>
      </c>
      <c r="E2364">
        <v>0.5</v>
      </c>
      <c r="F2364">
        <v>93465</v>
      </c>
      <c r="G2364">
        <v>178</v>
      </c>
      <c r="H2364">
        <v>93376</v>
      </c>
      <c r="I2364">
        <v>3888510</v>
      </c>
      <c r="J2364">
        <v>41.6</v>
      </c>
    </row>
    <row r="2365" spans="1:10" x14ac:dyDescent="0.45">
      <c r="A2365">
        <v>1954</v>
      </c>
      <c r="B2365">
        <v>30</v>
      </c>
      <c r="C2365">
        <v>1.9300000000000001E-3</v>
      </c>
      <c r="D2365">
        <v>1.9300000000000001E-3</v>
      </c>
      <c r="E2365">
        <v>0.5</v>
      </c>
      <c r="F2365">
        <v>93287</v>
      </c>
      <c r="G2365">
        <v>180</v>
      </c>
      <c r="H2365">
        <v>93197</v>
      </c>
      <c r="I2365">
        <v>3795135</v>
      </c>
      <c r="J2365">
        <v>40.68</v>
      </c>
    </row>
    <row r="2366" spans="1:10" x14ac:dyDescent="0.45">
      <c r="A2366">
        <v>1954</v>
      </c>
      <c r="B2366">
        <v>31</v>
      </c>
      <c r="C2366">
        <v>1.99E-3</v>
      </c>
      <c r="D2366">
        <v>1.99E-3</v>
      </c>
      <c r="E2366">
        <v>0.5</v>
      </c>
      <c r="F2366">
        <v>93107</v>
      </c>
      <c r="G2366">
        <v>185</v>
      </c>
      <c r="H2366">
        <v>93014</v>
      </c>
      <c r="I2366">
        <v>3701938</v>
      </c>
      <c r="J2366">
        <v>39.76</v>
      </c>
    </row>
    <row r="2367" spans="1:10" x14ac:dyDescent="0.45">
      <c r="A2367">
        <v>1954</v>
      </c>
      <c r="B2367">
        <v>32</v>
      </c>
      <c r="C2367">
        <v>2.0999999999999999E-3</v>
      </c>
      <c r="D2367">
        <v>2.0899999999999998E-3</v>
      </c>
      <c r="E2367">
        <v>0.5</v>
      </c>
      <c r="F2367">
        <v>92922</v>
      </c>
      <c r="G2367">
        <v>195</v>
      </c>
      <c r="H2367">
        <v>92825</v>
      </c>
      <c r="I2367">
        <v>3608923</v>
      </c>
      <c r="J2367">
        <v>38.840000000000003</v>
      </c>
    </row>
    <row r="2368" spans="1:10" x14ac:dyDescent="0.45">
      <c r="A2368">
        <v>1954</v>
      </c>
      <c r="B2368">
        <v>33</v>
      </c>
      <c r="C2368">
        <v>2.16E-3</v>
      </c>
      <c r="D2368">
        <v>2.16E-3</v>
      </c>
      <c r="E2368">
        <v>0.5</v>
      </c>
      <c r="F2368">
        <v>92727</v>
      </c>
      <c r="G2368">
        <v>200</v>
      </c>
      <c r="H2368">
        <v>92627</v>
      </c>
      <c r="I2368">
        <v>3516099</v>
      </c>
      <c r="J2368">
        <v>37.92</v>
      </c>
    </row>
    <row r="2369" spans="1:10" x14ac:dyDescent="0.45">
      <c r="A2369">
        <v>1954</v>
      </c>
      <c r="B2369">
        <v>34</v>
      </c>
      <c r="C2369">
        <v>2.3E-3</v>
      </c>
      <c r="D2369">
        <v>2.2899999999999999E-3</v>
      </c>
      <c r="E2369">
        <v>0.5</v>
      </c>
      <c r="F2369">
        <v>92527</v>
      </c>
      <c r="G2369">
        <v>212</v>
      </c>
      <c r="H2369">
        <v>92421</v>
      </c>
      <c r="I2369">
        <v>3423471</v>
      </c>
      <c r="J2369">
        <v>37</v>
      </c>
    </row>
    <row r="2370" spans="1:10" x14ac:dyDescent="0.45">
      <c r="A2370">
        <v>1954</v>
      </c>
      <c r="B2370">
        <v>35</v>
      </c>
      <c r="C2370">
        <v>2.48E-3</v>
      </c>
      <c r="D2370">
        <v>2.47E-3</v>
      </c>
      <c r="E2370">
        <v>0.5</v>
      </c>
      <c r="F2370">
        <v>92315</v>
      </c>
      <c r="G2370">
        <v>228</v>
      </c>
      <c r="H2370">
        <v>92200</v>
      </c>
      <c r="I2370">
        <v>3331051</v>
      </c>
      <c r="J2370">
        <v>36.08</v>
      </c>
    </row>
    <row r="2371" spans="1:10" x14ac:dyDescent="0.45">
      <c r="A2371">
        <v>1954</v>
      </c>
      <c r="B2371">
        <v>36</v>
      </c>
      <c r="C2371">
        <v>2.6199999999999999E-3</v>
      </c>
      <c r="D2371">
        <v>2.6199999999999999E-3</v>
      </c>
      <c r="E2371">
        <v>0.5</v>
      </c>
      <c r="F2371">
        <v>92086</v>
      </c>
      <c r="G2371">
        <v>241</v>
      </c>
      <c r="H2371">
        <v>91966</v>
      </c>
      <c r="I2371">
        <v>3238850</v>
      </c>
      <c r="J2371">
        <v>35.17</v>
      </c>
    </row>
    <row r="2372" spans="1:10" x14ac:dyDescent="0.45">
      <c r="A2372">
        <v>1954</v>
      </c>
      <c r="B2372">
        <v>37</v>
      </c>
      <c r="C2372">
        <v>2.82E-3</v>
      </c>
      <c r="D2372">
        <v>2.81E-3</v>
      </c>
      <c r="E2372">
        <v>0.5</v>
      </c>
      <c r="F2372">
        <v>91845</v>
      </c>
      <c r="G2372">
        <v>258</v>
      </c>
      <c r="H2372">
        <v>91716</v>
      </c>
      <c r="I2372">
        <v>3146885</v>
      </c>
      <c r="J2372">
        <v>34.26</v>
      </c>
    </row>
    <row r="2373" spans="1:10" x14ac:dyDescent="0.45">
      <c r="A2373">
        <v>1954</v>
      </c>
      <c r="B2373">
        <v>38</v>
      </c>
      <c r="C2373">
        <v>3.13E-3</v>
      </c>
      <c r="D2373">
        <v>3.1199999999999999E-3</v>
      </c>
      <c r="E2373">
        <v>0.5</v>
      </c>
      <c r="F2373">
        <v>91587</v>
      </c>
      <c r="G2373">
        <v>286</v>
      </c>
      <c r="H2373">
        <v>91444</v>
      </c>
      <c r="I2373">
        <v>3055169</v>
      </c>
      <c r="J2373">
        <v>33.36</v>
      </c>
    </row>
    <row r="2374" spans="1:10" x14ac:dyDescent="0.45">
      <c r="A2374">
        <v>1954</v>
      </c>
      <c r="B2374">
        <v>39</v>
      </c>
      <c r="C2374">
        <v>3.4399999999999999E-3</v>
      </c>
      <c r="D2374">
        <v>3.4399999999999999E-3</v>
      </c>
      <c r="E2374">
        <v>0.5</v>
      </c>
      <c r="F2374">
        <v>91301</v>
      </c>
      <c r="G2374">
        <v>314</v>
      </c>
      <c r="H2374">
        <v>91144</v>
      </c>
      <c r="I2374">
        <v>2963725</v>
      </c>
      <c r="J2374">
        <v>32.46</v>
      </c>
    </row>
    <row r="2375" spans="1:10" x14ac:dyDescent="0.45">
      <c r="A2375">
        <v>1954</v>
      </c>
      <c r="B2375">
        <v>40</v>
      </c>
      <c r="C2375">
        <v>3.82E-3</v>
      </c>
      <c r="D2375">
        <v>3.81E-3</v>
      </c>
      <c r="E2375">
        <v>0.5</v>
      </c>
      <c r="F2375">
        <v>90987</v>
      </c>
      <c r="G2375">
        <v>347</v>
      </c>
      <c r="H2375">
        <v>90813</v>
      </c>
      <c r="I2375">
        <v>2872581</v>
      </c>
      <c r="J2375">
        <v>31.57</v>
      </c>
    </row>
    <row r="2376" spans="1:10" x14ac:dyDescent="0.45">
      <c r="A2376">
        <v>1954</v>
      </c>
      <c r="B2376">
        <v>41</v>
      </c>
      <c r="C2376">
        <v>4.2100000000000002E-3</v>
      </c>
      <c r="D2376">
        <v>4.2100000000000002E-3</v>
      </c>
      <c r="E2376">
        <v>0.5</v>
      </c>
      <c r="F2376">
        <v>90640</v>
      </c>
      <c r="G2376">
        <v>381</v>
      </c>
      <c r="H2376">
        <v>90449</v>
      </c>
      <c r="I2376">
        <v>2781768</v>
      </c>
      <c r="J2376">
        <v>30.69</v>
      </c>
    </row>
    <row r="2377" spans="1:10" x14ac:dyDescent="0.45">
      <c r="A2377">
        <v>1954</v>
      </c>
      <c r="B2377">
        <v>42</v>
      </c>
      <c r="C2377">
        <v>4.7099999999999998E-3</v>
      </c>
      <c r="D2377">
        <v>4.7000000000000002E-3</v>
      </c>
      <c r="E2377">
        <v>0.5</v>
      </c>
      <c r="F2377">
        <v>90259</v>
      </c>
      <c r="G2377">
        <v>424</v>
      </c>
      <c r="H2377">
        <v>90047</v>
      </c>
      <c r="I2377">
        <v>2691318</v>
      </c>
      <c r="J2377">
        <v>29.82</v>
      </c>
    </row>
    <row r="2378" spans="1:10" x14ac:dyDescent="0.45">
      <c r="A2378">
        <v>1954</v>
      </c>
      <c r="B2378">
        <v>43</v>
      </c>
      <c r="C2378">
        <v>5.1999999999999998E-3</v>
      </c>
      <c r="D2378">
        <v>5.1900000000000002E-3</v>
      </c>
      <c r="E2378">
        <v>0.5</v>
      </c>
      <c r="F2378">
        <v>89835</v>
      </c>
      <c r="G2378">
        <v>466</v>
      </c>
      <c r="H2378">
        <v>89602</v>
      </c>
      <c r="I2378">
        <v>2601272</v>
      </c>
      <c r="J2378">
        <v>28.96</v>
      </c>
    </row>
    <row r="2379" spans="1:10" x14ac:dyDescent="0.45">
      <c r="A2379">
        <v>1954</v>
      </c>
      <c r="B2379">
        <v>44</v>
      </c>
      <c r="C2379">
        <v>5.6800000000000002E-3</v>
      </c>
      <c r="D2379">
        <v>5.6699999999999997E-3</v>
      </c>
      <c r="E2379">
        <v>0.5</v>
      </c>
      <c r="F2379">
        <v>89369</v>
      </c>
      <c r="G2379">
        <v>507</v>
      </c>
      <c r="H2379">
        <v>89116</v>
      </c>
      <c r="I2379">
        <v>2511670</v>
      </c>
      <c r="J2379">
        <v>28.1</v>
      </c>
    </row>
    <row r="2380" spans="1:10" x14ac:dyDescent="0.45">
      <c r="A2380">
        <v>1954</v>
      </c>
      <c r="B2380">
        <v>45</v>
      </c>
      <c r="C2380">
        <v>6.2300000000000003E-3</v>
      </c>
      <c r="D2380">
        <v>6.2100000000000002E-3</v>
      </c>
      <c r="E2380">
        <v>0.5</v>
      </c>
      <c r="F2380">
        <v>88862</v>
      </c>
      <c r="G2380">
        <v>552</v>
      </c>
      <c r="H2380">
        <v>88586</v>
      </c>
      <c r="I2380">
        <v>2422554</v>
      </c>
      <c r="J2380">
        <v>27.26</v>
      </c>
    </row>
    <row r="2381" spans="1:10" x14ac:dyDescent="0.45">
      <c r="A2381">
        <v>1954</v>
      </c>
      <c r="B2381">
        <v>46</v>
      </c>
      <c r="C2381">
        <v>6.9300000000000004E-3</v>
      </c>
      <c r="D2381">
        <v>6.8999999999999999E-3</v>
      </c>
      <c r="E2381">
        <v>0.5</v>
      </c>
      <c r="F2381">
        <v>88311</v>
      </c>
      <c r="G2381">
        <v>610</v>
      </c>
      <c r="H2381">
        <v>88006</v>
      </c>
      <c r="I2381">
        <v>2333968</v>
      </c>
      <c r="J2381">
        <v>26.43</v>
      </c>
    </row>
    <row r="2382" spans="1:10" x14ac:dyDescent="0.45">
      <c r="A2382">
        <v>1954</v>
      </c>
      <c r="B2382">
        <v>47</v>
      </c>
      <c r="C2382">
        <v>7.6400000000000001E-3</v>
      </c>
      <c r="D2382">
        <v>7.62E-3</v>
      </c>
      <c r="E2382">
        <v>0.5</v>
      </c>
      <c r="F2382">
        <v>87701</v>
      </c>
      <c r="G2382">
        <v>668</v>
      </c>
      <c r="H2382">
        <v>87367</v>
      </c>
      <c r="I2382">
        <v>2245962</v>
      </c>
      <c r="J2382">
        <v>25.61</v>
      </c>
    </row>
    <row r="2383" spans="1:10" x14ac:dyDescent="0.45">
      <c r="A2383">
        <v>1954</v>
      </c>
      <c r="B2383">
        <v>48</v>
      </c>
      <c r="C2383">
        <v>8.3300000000000006E-3</v>
      </c>
      <c r="D2383">
        <v>8.2900000000000005E-3</v>
      </c>
      <c r="E2383">
        <v>0.5</v>
      </c>
      <c r="F2383">
        <v>87033</v>
      </c>
      <c r="G2383">
        <v>722</v>
      </c>
      <c r="H2383">
        <v>86672</v>
      </c>
      <c r="I2383">
        <v>2158595</v>
      </c>
      <c r="J2383">
        <v>24.8</v>
      </c>
    </row>
    <row r="2384" spans="1:10" x14ac:dyDescent="0.45">
      <c r="A2384">
        <v>1954</v>
      </c>
      <c r="B2384">
        <v>49</v>
      </c>
      <c r="C2384">
        <v>9.3799999999999994E-3</v>
      </c>
      <c r="D2384">
        <v>9.3299999999999998E-3</v>
      </c>
      <c r="E2384">
        <v>0.5</v>
      </c>
      <c r="F2384">
        <v>86311</v>
      </c>
      <c r="G2384">
        <v>806</v>
      </c>
      <c r="H2384">
        <v>85909</v>
      </c>
      <c r="I2384">
        <v>2071923</v>
      </c>
      <c r="J2384">
        <v>24.01</v>
      </c>
    </row>
    <row r="2385" spans="1:10" x14ac:dyDescent="0.45">
      <c r="A2385">
        <v>1954</v>
      </c>
      <c r="B2385">
        <v>50</v>
      </c>
      <c r="C2385">
        <v>1.039E-2</v>
      </c>
      <c r="D2385">
        <v>1.034E-2</v>
      </c>
      <c r="E2385">
        <v>0.5</v>
      </c>
      <c r="F2385">
        <v>85506</v>
      </c>
      <c r="G2385">
        <v>884</v>
      </c>
      <c r="H2385">
        <v>85064</v>
      </c>
      <c r="I2385">
        <v>1986014</v>
      </c>
      <c r="J2385">
        <v>23.23</v>
      </c>
    </row>
    <row r="2386" spans="1:10" x14ac:dyDescent="0.45">
      <c r="A2386">
        <v>1954</v>
      </c>
      <c r="B2386">
        <v>51</v>
      </c>
      <c r="C2386">
        <v>1.14E-2</v>
      </c>
      <c r="D2386">
        <v>1.1339999999999999E-2</v>
      </c>
      <c r="E2386">
        <v>0.5</v>
      </c>
      <c r="F2386">
        <v>84622</v>
      </c>
      <c r="G2386">
        <v>959</v>
      </c>
      <c r="H2386">
        <v>84142</v>
      </c>
      <c r="I2386">
        <v>1900950</v>
      </c>
      <c r="J2386">
        <v>22.46</v>
      </c>
    </row>
    <row r="2387" spans="1:10" x14ac:dyDescent="0.45">
      <c r="A2387">
        <v>1954</v>
      </c>
      <c r="B2387">
        <v>52</v>
      </c>
      <c r="C2387">
        <v>1.2460000000000001E-2</v>
      </c>
      <c r="D2387">
        <v>1.238E-2</v>
      </c>
      <c r="E2387">
        <v>0.5</v>
      </c>
      <c r="F2387">
        <v>83663</v>
      </c>
      <c r="G2387">
        <v>1036</v>
      </c>
      <c r="H2387">
        <v>83145</v>
      </c>
      <c r="I2387">
        <v>1816808</v>
      </c>
      <c r="J2387">
        <v>21.72</v>
      </c>
    </row>
    <row r="2388" spans="1:10" x14ac:dyDescent="0.45">
      <c r="A2388">
        <v>1954</v>
      </c>
      <c r="B2388">
        <v>53</v>
      </c>
      <c r="C2388">
        <v>1.354E-2</v>
      </c>
      <c r="D2388">
        <v>1.3440000000000001E-2</v>
      </c>
      <c r="E2388">
        <v>0.5</v>
      </c>
      <c r="F2388">
        <v>82627</v>
      </c>
      <c r="G2388">
        <v>1111</v>
      </c>
      <c r="H2388">
        <v>82071</v>
      </c>
      <c r="I2388">
        <v>1733663</v>
      </c>
      <c r="J2388">
        <v>20.98</v>
      </c>
    </row>
    <row r="2389" spans="1:10" x14ac:dyDescent="0.45">
      <c r="A2389">
        <v>1954</v>
      </c>
      <c r="B2389">
        <v>54</v>
      </c>
      <c r="C2389">
        <v>1.4630000000000001E-2</v>
      </c>
      <c r="D2389">
        <v>1.452E-2</v>
      </c>
      <c r="E2389">
        <v>0.5</v>
      </c>
      <c r="F2389">
        <v>81516</v>
      </c>
      <c r="G2389">
        <v>1184</v>
      </c>
      <c r="H2389">
        <v>80924</v>
      </c>
      <c r="I2389">
        <v>1651592</v>
      </c>
      <c r="J2389">
        <v>20.260000000000002</v>
      </c>
    </row>
    <row r="2390" spans="1:10" x14ac:dyDescent="0.45">
      <c r="A2390">
        <v>1954</v>
      </c>
      <c r="B2390">
        <v>55</v>
      </c>
      <c r="C2390">
        <v>1.5800000000000002E-2</v>
      </c>
      <c r="D2390">
        <v>1.567E-2</v>
      </c>
      <c r="E2390">
        <v>0.5</v>
      </c>
      <c r="F2390">
        <v>80332</v>
      </c>
      <c r="G2390">
        <v>1259</v>
      </c>
      <c r="H2390">
        <v>79703</v>
      </c>
      <c r="I2390">
        <v>1570668</v>
      </c>
      <c r="J2390">
        <v>19.55</v>
      </c>
    </row>
    <row r="2391" spans="1:10" x14ac:dyDescent="0.45">
      <c r="A2391">
        <v>1954</v>
      </c>
      <c r="B2391">
        <v>56</v>
      </c>
      <c r="C2391">
        <v>1.7160000000000002E-2</v>
      </c>
      <c r="D2391">
        <v>1.7010000000000001E-2</v>
      </c>
      <c r="E2391">
        <v>0.5</v>
      </c>
      <c r="F2391">
        <v>79073</v>
      </c>
      <c r="G2391">
        <v>1345</v>
      </c>
      <c r="H2391">
        <v>78401</v>
      </c>
      <c r="I2391">
        <v>1490965</v>
      </c>
      <c r="J2391">
        <v>18.86</v>
      </c>
    </row>
    <row r="2392" spans="1:10" x14ac:dyDescent="0.45">
      <c r="A2392">
        <v>1954</v>
      </c>
      <c r="B2392">
        <v>57</v>
      </c>
      <c r="C2392">
        <v>1.8429999999999998E-2</v>
      </c>
      <c r="D2392">
        <v>1.8259999999999998E-2</v>
      </c>
      <c r="E2392">
        <v>0.5</v>
      </c>
      <c r="F2392">
        <v>77728</v>
      </c>
      <c r="G2392">
        <v>1420</v>
      </c>
      <c r="H2392">
        <v>77018</v>
      </c>
      <c r="I2392">
        <v>1412564</v>
      </c>
      <c r="J2392">
        <v>18.170000000000002</v>
      </c>
    </row>
    <row r="2393" spans="1:10" x14ac:dyDescent="0.45">
      <c r="A2393">
        <v>1954</v>
      </c>
      <c r="B2393">
        <v>58</v>
      </c>
      <c r="C2393">
        <v>1.9470000000000001E-2</v>
      </c>
      <c r="D2393">
        <v>1.9279999999999999E-2</v>
      </c>
      <c r="E2393">
        <v>0.5</v>
      </c>
      <c r="F2393">
        <v>76309</v>
      </c>
      <c r="G2393">
        <v>1471</v>
      </c>
      <c r="H2393">
        <v>75573</v>
      </c>
      <c r="I2393">
        <v>1335546</v>
      </c>
      <c r="J2393">
        <v>17.5</v>
      </c>
    </row>
    <row r="2394" spans="1:10" x14ac:dyDescent="0.45">
      <c r="A2394">
        <v>1954</v>
      </c>
      <c r="B2394">
        <v>59</v>
      </c>
      <c r="C2394">
        <v>2.102E-2</v>
      </c>
      <c r="D2394">
        <v>2.0799999999999999E-2</v>
      </c>
      <c r="E2394">
        <v>0.5</v>
      </c>
      <c r="F2394">
        <v>74837</v>
      </c>
      <c r="G2394">
        <v>1557</v>
      </c>
      <c r="H2394">
        <v>74059</v>
      </c>
      <c r="I2394">
        <v>1259973</v>
      </c>
      <c r="J2394">
        <v>16.84</v>
      </c>
    </row>
    <row r="2395" spans="1:10" x14ac:dyDescent="0.45">
      <c r="A2395">
        <v>1954</v>
      </c>
      <c r="B2395">
        <v>60</v>
      </c>
      <c r="C2395">
        <v>2.3099999999999999E-2</v>
      </c>
      <c r="D2395">
        <v>2.283E-2</v>
      </c>
      <c r="E2395">
        <v>0.5</v>
      </c>
      <c r="F2395">
        <v>73281</v>
      </c>
      <c r="G2395">
        <v>1673</v>
      </c>
      <c r="H2395">
        <v>72444</v>
      </c>
      <c r="I2395">
        <v>1185914</v>
      </c>
      <c r="J2395">
        <v>16.18</v>
      </c>
    </row>
    <row r="2396" spans="1:10" x14ac:dyDescent="0.45">
      <c r="A2396">
        <v>1954</v>
      </c>
      <c r="B2396">
        <v>61</v>
      </c>
      <c r="C2396">
        <v>2.5049999999999999E-2</v>
      </c>
      <c r="D2396">
        <v>2.4740000000000002E-2</v>
      </c>
      <c r="E2396">
        <v>0.5</v>
      </c>
      <c r="F2396">
        <v>71607</v>
      </c>
      <c r="G2396">
        <v>1772</v>
      </c>
      <c r="H2396">
        <v>70721</v>
      </c>
      <c r="I2396">
        <v>1113470</v>
      </c>
      <c r="J2396">
        <v>15.55</v>
      </c>
    </row>
    <row r="2397" spans="1:10" x14ac:dyDescent="0.45">
      <c r="A2397">
        <v>1954</v>
      </c>
      <c r="B2397">
        <v>62</v>
      </c>
      <c r="C2397">
        <v>2.7269999999999999E-2</v>
      </c>
      <c r="D2397">
        <v>2.691E-2</v>
      </c>
      <c r="E2397">
        <v>0.5</v>
      </c>
      <c r="F2397">
        <v>69836</v>
      </c>
      <c r="G2397">
        <v>1879</v>
      </c>
      <c r="H2397">
        <v>68896</v>
      </c>
      <c r="I2397">
        <v>1042748</v>
      </c>
      <c r="J2397">
        <v>14.93</v>
      </c>
    </row>
    <row r="2398" spans="1:10" x14ac:dyDescent="0.45">
      <c r="A2398">
        <v>1954</v>
      </c>
      <c r="B2398">
        <v>63</v>
      </c>
      <c r="C2398">
        <v>0.03</v>
      </c>
      <c r="D2398">
        <v>2.9559999999999999E-2</v>
      </c>
      <c r="E2398">
        <v>0.5</v>
      </c>
      <c r="F2398">
        <v>67957</v>
      </c>
      <c r="G2398">
        <v>2008</v>
      </c>
      <c r="H2398">
        <v>66952</v>
      </c>
      <c r="I2398">
        <v>973852</v>
      </c>
      <c r="J2398">
        <v>14.33</v>
      </c>
    </row>
    <row r="2399" spans="1:10" x14ac:dyDescent="0.45">
      <c r="A2399">
        <v>1954</v>
      </c>
      <c r="B2399">
        <v>64</v>
      </c>
      <c r="C2399">
        <v>3.2629999999999999E-2</v>
      </c>
      <c r="D2399">
        <v>3.211E-2</v>
      </c>
      <c r="E2399">
        <v>0.5</v>
      </c>
      <c r="F2399">
        <v>65948</v>
      </c>
      <c r="G2399">
        <v>2117</v>
      </c>
      <c r="H2399">
        <v>64889</v>
      </c>
      <c r="I2399">
        <v>906900</v>
      </c>
      <c r="J2399">
        <v>13.75</v>
      </c>
    </row>
    <row r="2400" spans="1:10" x14ac:dyDescent="0.45">
      <c r="A2400">
        <v>1954</v>
      </c>
      <c r="B2400">
        <v>65</v>
      </c>
      <c r="C2400">
        <v>3.5029999999999999E-2</v>
      </c>
      <c r="D2400">
        <v>3.4419999999999999E-2</v>
      </c>
      <c r="E2400">
        <v>0.5</v>
      </c>
      <c r="F2400">
        <v>63831</v>
      </c>
      <c r="G2400">
        <v>2197</v>
      </c>
      <c r="H2400">
        <v>62732</v>
      </c>
      <c r="I2400">
        <v>842011</v>
      </c>
      <c r="J2400">
        <v>13.19</v>
      </c>
    </row>
    <row r="2401" spans="1:10" x14ac:dyDescent="0.45">
      <c r="A2401">
        <v>1954</v>
      </c>
      <c r="B2401">
        <v>66</v>
      </c>
      <c r="C2401">
        <v>3.7600000000000001E-2</v>
      </c>
      <c r="D2401">
        <v>3.6909999999999998E-2</v>
      </c>
      <c r="E2401">
        <v>0.5</v>
      </c>
      <c r="F2401">
        <v>61633</v>
      </c>
      <c r="G2401">
        <v>2275</v>
      </c>
      <c r="H2401">
        <v>60496</v>
      </c>
      <c r="I2401">
        <v>779279</v>
      </c>
      <c r="J2401">
        <v>12.64</v>
      </c>
    </row>
    <row r="2402" spans="1:10" x14ac:dyDescent="0.45">
      <c r="A2402">
        <v>1954</v>
      </c>
      <c r="B2402">
        <v>67</v>
      </c>
      <c r="C2402">
        <v>4.0059999999999998E-2</v>
      </c>
      <c r="D2402">
        <v>3.9269999999999999E-2</v>
      </c>
      <c r="E2402">
        <v>0.5</v>
      </c>
      <c r="F2402">
        <v>59359</v>
      </c>
      <c r="G2402">
        <v>2331</v>
      </c>
      <c r="H2402">
        <v>58193</v>
      </c>
      <c r="I2402">
        <v>718782</v>
      </c>
      <c r="J2402">
        <v>12.11</v>
      </c>
    </row>
    <row r="2403" spans="1:10" x14ac:dyDescent="0.45">
      <c r="A2403">
        <v>1954</v>
      </c>
      <c r="B2403">
        <v>68</v>
      </c>
      <c r="C2403">
        <v>4.2759999999999999E-2</v>
      </c>
      <c r="D2403">
        <v>4.1869999999999997E-2</v>
      </c>
      <c r="E2403">
        <v>0.5</v>
      </c>
      <c r="F2403">
        <v>57028</v>
      </c>
      <c r="G2403">
        <v>2388</v>
      </c>
      <c r="H2403">
        <v>55834</v>
      </c>
      <c r="I2403">
        <v>660589</v>
      </c>
      <c r="J2403">
        <v>11.58</v>
      </c>
    </row>
    <row r="2404" spans="1:10" x14ac:dyDescent="0.45">
      <c r="A2404">
        <v>1954</v>
      </c>
      <c r="B2404">
        <v>69</v>
      </c>
      <c r="C2404">
        <v>4.4970000000000003E-2</v>
      </c>
      <c r="D2404">
        <v>4.3979999999999998E-2</v>
      </c>
      <c r="E2404">
        <v>0.5</v>
      </c>
      <c r="F2404">
        <v>54640</v>
      </c>
      <c r="G2404">
        <v>2403</v>
      </c>
      <c r="H2404">
        <v>53438</v>
      </c>
      <c r="I2404">
        <v>604755</v>
      </c>
      <c r="J2404">
        <v>11.07</v>
      </c>
    </row>
    <row r="2405" spans="1:10" x14ac:dyDescent="0.45">
      <c r="A2405">
        <v>1954</v>
      </c>
      <c r="B2405">
        <v>70</v>
      </c>
      <c r="C2405">
        <v>4.854E-2</v>
      </c>
      <c r="D2405">
        <v>4.7390000000000002E-2</v>
      </c>
      <c r="E2405">
        <v>0.5</v>
      </c>
      <c r="F2405">
        <v>52237</v>
      </c>
      <c r="G2405">
        <v>2475</v>
      </c>
      <c r="H2405">
        <v>50999</v>
      </c>
      <c r="I2405">
        <v>551317</v>
      </c>
      <c r="J2405">
        <v>10.55</v>
      </c>
    </row>
    <row r="2406" spans="1:10" x14ac:dyDescent="0.45">
      <c r="A2406">
        <v>1954</v>
      </c>
      <c r="B2406">
        <v>71</v>
      </c>
      <c r="C2406">
        <v>5.2729999999999999E-2</v>
      </c>
      <c r="D2406">
        <v>5.1369999999999999E-2</v>
      </c>
      <c r="E2406">
        <v>0.5</v>
      </c>
      <c r="F2406">
        <v>49761</v>
      </c>
      <c r="G2406">
        <v>2556</v>
      </c>
      <c r="H2406">
        <v>48483</v>
      </c>
      <c r="I2406">
        <v>500318</v>
      </c>
      <c r="J2406">
        <v>10.050000000000001</v>
      </c>
    </row>
    <row r="2407" spans="1:10" x14ac:dyDescent="0.45">
      <c r="A2407">
        <v>1954</v>
      </c>
      <c r="B2407">
        <v>72</v>
      </c>
      <c r="C2407">
        <v>5.74E-2</v>
      </c>
      <c r="D2407">
        <v>5.5800000000000002E-2</v>
      </c>
      <c r="E2407">
        <v>0.5</v>
      </c>
      <c r="F2407">
        <v>47205</v>
      </c>
      <c r="G2407">
        <v>2634</v>
      </c>
      <c r="H2407">
        <v>45888</v>
      </c>
      <c r="I2407">
        <v>451834</v>
      </c>
      <c r="J2407">
        <v>9.57</v>
      </c>
    </row>
    <row r="2408" spans="1:10" x14ac:dyDescent="0.45">
      <c r="A2408">
        <v>1954</v>
      </c>
      <c r="B2408">
        <v>73</v>
      </c>
      <c r="C2408">
        <v>6.1780000000000002E-2</v>
      </c>
      <c r="D2408">
        <v>5.9929999999999997E-2</v>
      </c>
      <c r="E2408">
        <v>0.5</v>
      </c>
      <c r="F2408">
        <v>44571</v>
      </c>
      <c r="G2408">
        <v>2671</v>
      </c>
      <c r="H2408">
        <v>43236</v>
      </c>
      <c r="I2408">
        <v>405946</v>
      </c>
      <c r="J2408">
        <v>9.11</v>
      </c>
    </row>
    <row r="2409" spans="1:10" x14ac:dyDescent="0.45">
      <c r="A2409">
        <v>1954</v>
      </c>
      <c r="B2409">
        <v>74</v>
      </c>
      <c r="C2409">
        <v>6.7739999999999995E-2</v>
      </c>
      <c r="D2409">
        <v>6.5519999999999995E-2</v>
      </c>
      <c r="E2409">
        <v>0.5</v>
      </c>
      <c r="F2409">
        <v>41900</v>
      </c>
      <c r="G2409">
        <v>2745</v>
      </c>
      <c r="H2409">
        <v>40527</v>
      </c>
      <c r="I2409">
        <v>362711</v>
      </c>
      <c r="J2409">
        <v>8.66</v>
      </c>
    </row>
    <row r="2410" spans="1:10" x14ac:dyDescent="0.45">
      <c r="A2410">
        <v>1954</v>
      </c>
      <c r="B2410">
        <v>75</v>
      </c>
      <c r="C2410">
        <v>7.3139999999999997E-2</v>
      </c>
      <c r="D2410">
        <v>7.0559999999999998E-2</v>
      </c>
      <c r="E2410">
        <v>0.5</v>
      </c>
      <c r="F2410">
        <v>39155</v>
      </c>
      <c r="G2410">
        <v>2763</v>
      </c>
      <c r="H2410">
        <v>37773</v>
      </c>
      <c r="I2410">
        <v>322184</v>
      </c>
      <c r="J2410">
        <v>8.23</v>
      </c>
    </row>
    <row r="2411" spans="1:10" x14ac:dyDescent="0.45">
      <c r="A2411">
        <v>1954</v>
      </c>
      <c r="B2411">
        <v>76</v>
      </c>
      <c r="C2411">
        <v>7.8700000000000006E-2</v>
      </c>
      <c r="D2411">
        <v>7.5719999999999996E-2</v>
      </c>
      <c r="E2411">
        <v>0.5</v>
      </c>
      <c r="F2411">
        <v>36392</v>
      </c>
      <c r="G2411">
        <v>2756</v>
      </c>
      <c r="H2411">
        <v>35014</v>
      </c>
      <c r="I2411">
        <v>284410</v>
      </c>
      <c r="J2411">
        <v>7.82</v>
      </c>
    </row>
    <row r="2412" spans="1:10" x14ac:dyDescent="0.45">
      <c r="A2412">
        <v>1954</v>
      </c>
      <c r="B2412">
        <v>77</v>
      </c>
      <c r="C2412">
        <v>8.3919999999999995E-2</v>
      </c>
      <c r="D2412">
        <v>8.054E-2</v>
      </c>
      <c r="E2412">
        <v>0.5</v>
      </c>
      <c r="F2412">
        <v>33636</v>
      </c>
      <c r="G2412">
        <v>2709</v>
      </c>
      <c r="H2412">
        <v>32282</v>
      </c>
      <c r="I2412">
        <v>249397</v>
      </c>
      <c r="J2412">
        <v>7.41</v>
      </c>
    </row>
    <row r="2413" spans="1:10" x14ac:dyDescent="0.45">
      <c r="A2413">
        <v>1954</v>
      </c>
      <c r="B2413">
        <v>78</v>
      </c>
      <c r="C2413">
        <v>8.992E-2</v>
      </c>
      <c r="D2413">
        <v>8.6059999999999998E-2</v>
      </c>
      <c r="E2413">
        <v>0.5</v>
      </c>
      <c r="F2413">
        <v>30927</v>
      </c>
      <c r="G2413">
        <v>2661</v>
      </c>
      <c r="H2413">
        <v>29596</v>
      </c>
      <c r="I2413">
        <v>217115</v>
      </c>
      <c r="J2413">
        <v>7.02</v>
      </c>
    </row>
    <row r="2414" spans="1:10" x14ac:dyDescent="0.45">
      <c r="A2414">
        <v>1954</v>
      </c>
      <c r="B2414">
        <v>79</v>
      </c>
      <c r="C2414">
        <v>9.7299999999999998E-2</v>
      </c>
      <c r="D2414">
        <v>9.2789999999999997E-2</v>
      </c>
      <c r="E2414">
        <v>0.5</v>
      </c>
      <c r="F2414">
        <v>28266</v>
      </c>
      <c r="G2414">
        <v>2623</v>
      </c>
      <c r="H2414">
        <v>26954</v>
      </c>
      <c r="I2414">
        <v>187519</v>
      </c>
      <c r="J2414">
        <v>6.63</v>
      </c>
    </row>
    <row r="2415" spans="1:10" x14ac:dyDescent="0.45">
      <c r="A2415">
        <v>1954</v>
      </c>
      <c r="B2415">
        <v>80</v>
      </c>
      <c r="C2415">
        <v>0.10833</v>
      </c>
      <c r="D2415">
        <v>0.10276</v>
      </c>
      <c r="E2415">
        <v>0.5</v>
      </c>
      <c r="F2415">
        <v>25643</v>
      </c>
      <c r="G2415">
        <v>2635</v>
      </c>
      <c r="H2415">
        <v>24325</v>
      </c>
      <c r="I2415">
        <v>160564</v>
      </c>
      <c r="J2415">
        <v>6.26</v>
      </c>
    </row>
    <row r="2416" spans="1:10" x14ac:dyDescent="0.45">
      <c r="A2416">
        <v>1954</v>
      </c>
      <c r="B2416">
        <v>81</v>
      </c>
      <c r="C2416">
        <v>0.11695999999999999</v>
      </c>
      <c r="D2416">
        <v>0.1105</v>
      </c>
      <c r="E2416">
        <v>0.5</v>
      </c>
      <c r="F2416">
        <v>23008</v>
      </c>
      <c r="G2416">
        <v>2542</v>
      </c>
      <c r="H2416">
        <v>21737</v>
      </c>
      <c r="I2416">
        <v>136239</v>
      </c>
      <c r="J2416">
        <v>5.92</v>
      </c>
    </row>
    <row r="2417" spans="1:10" x14ac:dyDescent="0.45">
      <c r="A2417">
        <v>1954</v>
      </c>
      <c r="B2417">
        <v>82</v>
      </c>
      <c r="C2417">
        <v>0.12667</v>
      </c>
      <c r="D2417">
        <v>0.11913</v>
      </c>
      <c r="E2417">
        <v>0.5</v>
      </c>
      <c r="F2417">
        <v>20466</v>
      </c>
      <c r="G2417">
        <v>2438</v>
      </c>
      <c r="H2417">
        <v>19247</v>
      </c>
      <c r="I2417">
        <v>114502</v>
      </c>
      <c r="J2417">
        <v>5.59</v>
      </c>
    </row>
    <row r="2418" spans="1:10" x14ac:dyDescent="0.45">
      <c r="A2418">
        <v>1954</v>
      </c>
      <c r="B2418">
        <v>83</v>
      </c>
      <c r="C2418">
        <v>0.13696</v>
      </c>
      <c r="D2418">
        <v>0.12817999999999999</v>
      </c>
      <c r="E2418">
        <v>0.5</v>
      </c>
      <c r="F2418">
        <v>18028</v>
      </c>
      <c r="G2418">
        <v>2311</v>
      </c>
      <c r="H2418">
        <v>16872</v>
      </c>
      <c r="I2418">
        <v>95256</v>
      </c>
      <c r="J2418">
        <v>5.28</v>
      </c>
    </row>
    <row r="2419" spans="1:10" x14ac:dyDescent="0.45">
      <c r="A2419">
        <v>1954</v>
      </c>
      <c r="B2419">
        <v>84</v>
      </c>
      <c r="C2419">
        <v>0.14599000000000001</v>
      </c>
      <c r="D2419">
        <v>0.13605999999999999</v>
      </c>
      <c r="E2419">
        <v>0.5</v>
      </c>
      <c r="F2419">
        <v>15717</v>
      </c>
      <c r="G2419">
        <v>2138</v>
      </c>
      <c r="H2419">
        <v>14648</v>
      </c>
      <c r="I2419">
        <v>78384</v>
      </c>
      <c r="J2419">
        <v>4.99</v>
      </c>
    </row>
    <row r="2420" spans="1:10" x14ac:dyDescent="0.45">
      <c r="A2420">
        <v>1954</v>
      </c>
      <c r="B2420">
        <v>85</v>
      </c>
      <c r="C2420">
        <v>0.16037999999999999</v>
      </c>
      <c r="D2420">
        <v>0.14846999999999999</v>
      </c>
      <c r="E2420">
        <v>0.5</v>
      </c>
      <c r="F2420">
        <v>13578</v>
      </c>
      <c r="G2420">
        <v>2016</v>
      </c>
      <c r="H2420">
        <v>12570</v>
      </c>
      <c r="I2420">
        <v>63736</v>
      </c>
      <c r="J2420">
        <v>4.6900000000000004</v>
      </c>
    </row>
    <row r="2421" spans="1:10" x14ac:dyDescent="0.45">
      <c r="A2421">
        <v>1954</v>
      </c>
      <c r="B2421">
        <v>86</v>
      </c>
      <c r="C2421">
        <v>0.17746000000000001</v>
      </c>
      <c r="D2421">
        <v>0.16299</v>
      </c>
      <c r="E2421">
        <v>0.5</v>
      </c>
      <c r="F2421">
        <v>11562</v>
      </c>
      <c r="G2421">
        <v>1885</v>
      </c>
      <c r="H2421">
        <v>10620</v>
      </c>
      <c r="I2421">
        <v>51166</v>
      </c>
      <c r="J2421">
        <v>4.43</v>
      </c>
    </row>
    <row r="2422" spans="1:10" x14ac:dyDescent="0.45">
      <c r="A2422">
        <v>1954</v>
      </c>
      <c r="B2422">
        <v>87</v>
      </c>
      <c r="C2422">
        <v>0.19267999999999999</v>
      </c>
      <c r="D2422">
        <v>0.17574999999999999</v>
      </c>
      <c r="E2422">
        <v>0.5</v>
      </c>
      <c r="F2422">
        <v>9678</v>
      </c>
      <c r="G2422">
        <v>1701</v>
      </c>
      <c r="H2422">
        <v>8827</v>
      </c>
      <c r="I2422">
        <v>40546</v>
      </c>
      <c r="J2422">
        <v>4.1900000000000004</v>
      </c>
    </row>
    <row r="2423" spans="1:10" x14ac:dyDescent="0.45">
      <c r="A2423">
        <v>1954</v>
      </c>
      <c r="B2423">
        <v>88</v>
      </c>
      <c r="C2423">
        <v>0.20437</v>
      </c>
      <c r="D2423">
        <v>0.18543000000000001</v>
      </c>
      <c r="E2423">
        <v>0.5</v>
      </c>
      <c r="F2423">
        <v>7977</v>
      </c>
      <c r="G2423">
        <v>1479</v>
      </c>
      <c r="H2423">
        <v>7237</v>
      </c>
      <c r="I2423">
        <v>31719</v>
      </c>
      <c r="J2423">
        <v>3.98</v>
      </c>
    </row>
    <row r="2424" spans="1:10" x14ac:dyDescent="0.45">
      <c r="A2424">
        <v>1954</v>
      </c>
      <c r="B2424">
        <v>89</v>
      </c>
      <c r="C2424">
        <v>0.21554999999999999</v>
      </c>
      <c r="D2424">
        <v>0.19458</v>
      </c>
      <c r="E2424">
        <v>0.5</v>
      </c>
      <c r="F2424">
        <v>6498</v>
      </c>
      <c r="G2424">
        <v>1264</v>
      </c>
      <c r="H2424">
        <v>5866</v>
      </c>
      <c r="I2424">
        <v>24481</v>
      </c>
      <c r="J2424">
        <v>3.77</v>
      </c>
    </row>
    <row r="2425" spans="1:10" x14ac:dyDescent="0.45">
      <c r="A2425">
        <v>1954</v>
      </c>
      <c r="B2425">
        <v>90</v>
      </c>
      <c r="C2425">
        <v>0.23082</v>
      </c>
      <c r="D2425">
        <v>0.20694000000000001</v>
      </c>
      <c r="E2425">
        <v>0.5</v>
      </c>
      <c r="F2425">
        <v>5233</v>
      </c>
      <c r="G2425">
        <v>1083</v>
      </c>
      <c r="H2425">
        <v>4692</v>
      </c>
      <c r="I2425">
        <v>18616</v>
      </c>
      <c r="J2425">
        <v>3.56</v>
      </c>
    </row>
    <row r="2426" spans="1:10" x14ac:dyDescent="0.45">
      <c r="A2426">
        <v>1954</v>
      </c>
      <c r="B2426">
        <v>91</v>
      </c>
      <c r="C2426">
        <v>0.24662999999999999</v>
      </c>
      <c r="D2426">
        <v>0.21956000000000001</v>
      </c>
      <c r="E2426">
        <v>0.5</v>
      </c>
      <c r="F2426">
        <v>4150</v>
      </c>
      <c r="G2426">
        <v>911</v>
      </c>
      <c r="H2426">
        <v>3695</v>
      </c>
      <c r="I2426">
        <v>13924</v>
      </c>
      <c r="J2426">
        <v>3.35</v>
      </c>
    </row>
    <row r="2427" spans="1:10" x14ac:dyDescent="0.45">
      <c r="A2427">
        <v>1954</v>
      </c>
      <c r="B2427">
        <v>92</v>
      </c>
      <c r="C2427">
        <v>0.27411999999999997</v>
      </c>
      <c r="D2427">
        <v>0.24107999999999999</v>
      </c>
      <c r="E2427">
        <v>0.5</v>
      </c>
      <c r="F2427">
        <v>3239</v>
      </c>
      <c r="G2427">
        <v>781</v>
      </c>
      <c r="H2427">
        <v>2849</v>
      </c>
      <c r="I2427">
        <v>10229</v>
      </c>
      <c r="J2427">
        <v>3.16</v>
      </c>
    </row>
    <row r="2428" spans="1:10" x14ac:dyDescent="0.45">
      <c r="A2428">
        <v>1954</v>
      </c>
      <c r="B2428">
        <v>93</v>
      </c>
      <c r="C2428">
        <v>0.29654999999999998</v>
      </c>
      <c r="D2428">
        <v>0.25824999999999998</v>
      </c>
      <c r="E2428">
        <v>0.5</v>
      </c>
      <c r="F2428">
        <v>2458</v>
      </c>
      <c r="G2428">
        <v>635</v>
      </c>
      <c r="H2428">
        <v>2141</v>
      </c>
      <c r="I2428">
        <v>7380</v>
      </c>
      <c r="J2428">
        <v>3</v>
      </c>
    </row>
    <row r="2429" spans="1:10" x14ac:dyDescent="0.45">
      <c r="A2429">
        <v>1954</v>
      </c>
      <c r="B2429">
        <v>94</v>
      </c>
      <c r="C2429">
        <v>0.31436999999999998</v>
      </c>
      <c r="D2429">
        <v>0.27167000000000002</v>
      </c>
      <c r="E2429">
        <v>0.5</v>
      </c>
      <c r="F2429">
        <v>1823</v>
      </c>
      <c r="G2429">
        <v>495</v>
      </c>
      <c r="H2429">
        <v>1576</v>
      </c>
      <c r="I2429">
        <v>5239</v>
      </c>
      <c r="J2429">
        <v>2.87</v>
      </c>
    </row>
    <row r="2430" spans="1:10" x14ac:dyDescent="0.45">
      <c r="A2430">
        <v>1954</v>
      </c>
      <c r="B2430">
        <v>95</v>
      </c>
      <c r="C2430">
        <v>0.32135000000000002</v>
      </c>
      <c r="D2430">
        <v>0.27685999999999999</v>
      </c>
      <c r="E2430">
        <v>0.5</v>
      </c>
      <c r="F2430">
        <v>1328</v>
      </c>
      <c r="G2430">
        <v>368</v>
      </c>
      <c r="H2430">
        <v>1144</v>
      </c>
      <c r="I2430">
        <v>3664</v>
      </c>
      <c r="J2430">
        <v>2.76</v>
      </c>
    </row>
    <row r="2431" spans="1:10" x14ac:dyDescent="0.45">
      <c r="A2431">
        <v>1954</v>
      </c>
      <c r="B2431">
        <v>96</v>
      </c>
      <c r="C2431">
        <v>0.34139999999999998</v>
      </c>
      <c r="D2431">
        <v>0.29161999999999999</v>
      </c>
      <c r="E2431">
        <v>0.5</v>
      </c>
      <c r="F2431">
        <v>960</v>
      </c>
      <c r="G2431">
        <v>280</v>
      </c>
      <c r="H2431">
        <v>820</v>
      </c>
      <c r="I2431">
        <v>2519</v>
      </c>
      <c r="J2431">
        <v>2.62</v>
      </c>
    </row>
    <row r="2432" spans="1:10" x14ac:dyDescent="0.45">
      <c r="A2432">
        <v>1954</v>
      </c>
      <c r="B2432">
        <v>97</v>
      </c>
      <c r="C2432">
        <v>0.36203999999999997</v>
      </c>
      <c r="D2432">
        <v>0.30654999999999999</v>
      </c>
      <c r="E2432">
        <v>0.5</v>
      </c>
      <c r="F2432">
        <v>680</v>
      </c>
      <c r="G2432">
        <v>209</v>
      </c>
      <c r="H2432">
        <v>576</v>
      </c>
      <c r="I2432">
        <v>1699</v>
      </c>
      <c r="J2432">
        <v>2.5</v>
      </c>
    </row>
    <row r="2433" spans="1:10" x14ac:dyDescent="0.45">
      <c r="A2433">
        <v>1954</v>
      </c>
      <c r="B2433">
        <v>98</v>
      </c>
      <c r="C2433">
        <v>0.38319999999999999</v>
      </c>
      <c r="D2433">
        <v>0.32158999999999999</v>
      </c>
      <c r="E2433">
        <v>0.5</v>
      </c>
      <c r="F2433">
        <v>472</v>
      </c>
      <c r="G2433">
        <v>152</v>
      </c>
      <c r="H2433">
        <v>396</v>
      </c>
      <c r="I2433">
        <v>1123</v>
      </c>
      <c r="J2433">
        <v>2.38</v>
      </c>
    </row>
    <row r="2434" spans="1:10" x14ac:dyDescent="0.45">
      <c r="A2434">
        <v>1954</v>
      </c>
      <c r="B2434">
        <v>99</v>
      </c>
      <c r="C2434">
        <v>0.40482000000000001</v>
      </c>
      <c r="D2434">
        <v>0.33667000000000002</v>
      </c>
      <c r="E2434">
        <v>0.5</v>
      </c>
      <c r="F2434">
        <v>320</v>
      </c>
      <c r="G2434">
        <v>108</v>
      </c>
      <c r="H2434">
        <v>266</v>
      </c>
      <c r="I2434">
        <v>727</v>
      </c>
      <c r="J2434">
        <v>2.27</v>
      </c>
    </row>
    <row r="2435" spans="1:10" x14ac:dyDescent="0.45">
      <c r="A2435">
        <v>1954</v>
      </c>
      <c r="B2435">
        <v>100</v>
      </c>
      <c r="C2435">
        <v>0.42680000000000001</v>
      </c>
      <c r="D2435">
        <v>0.35174</v>
      </c>
      <c r="E2435">
        <v>0.5</v>
      </c>
      <c r="F2435">
        <v>212</v>
      </c>
      <c r="G2435">
        <v>75</v>
      </c>
      <c r="H2435">
        <v>175</v>
      </c>
      <c r="I2435">
        <v>461</v>
      </c>
      <c r="J2435">
        <v>2.17</v>
      </c>
    </row>
    <row r="2436" spans="1:10" x14ac:dyDescent="0.45">
      <c r="A2436">
        <v>1954</v>
      </c>
      <c r="B2436">
        <v>101</v>
      </c>
      <c r="C2436">
        <v>0.44908999999999999</v>
      </c>
      <c r="D2436">
        <v>0.36674000000000001</v>
      </c>
      <c r="E2436">
        <v>0.5</v>
      </c>
      <c r="F2436">
        <v>138</v>
      </c>
      <c r="G2436">
        <v>50</v>
      </c>
      <c r="H2436">
        <v>112</v>
      </c>
      <c r="I2436">
        <v>286</v>
      </c>
      <c r="J2436">
        <v>2.08</v>
      </c>
    </row>
    <row r="2437" spans="1:10" x14ac:dyDescent="0.45">
      <c r="A2437">
        <v>1954</v>
      </c>
      <c r="B2437">
        <v>102</v>
      </c>
      <c r="C2437">
        <v>0.47156999999999999</v>
      </c>
      <c r="D2437">
        <v>0.38159999999999999</v>
      </c>
      <c r="E2437">
        <v>0.5</v>
      </c>
      <c r="F2437">
        <v>87</v>
      </c>
      <c r="G2437">
        <v>33</v>
      </c>
      <c r="H2437">
        <v>71</v>
      </c>
      <c r="I2437">
        <v>174</v>
      </c>
      <c r="J2437">
        <v>1.99</v>
      </c>
    </row>
    <row r="2438" spans="1:10" x14ac:dyDescent="0.45">
      <c r="A2438">
        <v>1954</v>
      </c>
      <c r="B2438">
        <v>103</v>
      </c>
      <c r="C2438">
        <v>0.49418000000000001</v>
      </c>
      <c r="D2438">
        <v>0.39626</v>
      </c>
      <c r="E2438">
        <v>0.5</v>
      </c>
      <c r="F2438">
        <v>54</v>
      </c>
      <c r="G2438">
        <v>21</v>
      </c>
      <c r="H2438">
        <v>43</v>
      </c>
      <c r="I2438">
        <v>103</v>
      </c>
      <c r="J2438">
        <v>1.91</v>
      </c>
    </row>
    <row r="2439" spans="1:10" x14ac:dyDescent="0.45">
      <c r="A2439">
        <v>1954</v>
      </c>
      <c r="B2439">
        <v>104</v>
      </c>
      <c r="C2439">
        <v>0.51680999999999999</v>
      </c>
      <c r="D2439">
        <v>0.41067999999999999</v>
      </c>
      <c r="E2439">
        <v>0.5</v>
      </c>
      <c r="F2439">
        <v>33</v>
      </c>
      <c r="G2439">
        <v>13</v>
      </c>
      <c r="H2439">
        <v>26</v>
      </c>
      <c r="I2439">
        <v>60</v>
      </c>
      <c r="J2439">
        <v>1.84</v>
      </c>
    </row>
    <row r="2440" spans="1:10" x14ac:dyDescent="0.45">
      <c r="A2440">
        <v>1954</v>
      </c>
      <c r="B2440">
        <v>105</v>
      </c>
      <c r="C2440">
        <v>0.53935999999999995</v>
      </c>
      <c r="D2440">
        <v>0.42480000000000001</v>
      </c>
      <c r="E2440">
        <v>0.5</v>
      </c>
      <c r="F2440">
        <v>19</v>
      </c>
      <c r="G2440">
        <v>8</v>
      </c>
      <c r="H2440">
        <v>15</v>
      </c>
      <c r="I2440">
        <v>34</v>
      </c>
      <c r="J2440">
        <v>1.77</v>
      </c>
    </row>
    <row r="2441" spans="1:10" x14ac:dyDescent="0.45">
      <c r="A2441">
        <v>1954</v>
      </c>
      <c r="B2441">
        <v>106</v>
      </c>
      <c r="C2441">
        <v>0.56176000000000004</v>
      </c>
      <c r="D2441">
        <v>0.43858000000000003</v>
      </c>
      <c r="E2441">
        <v>0.5</v>
      </c>
      <c r="F2441">
        <v>11</v>
      </c>
      <c r="G2441">
        <v>5</v>
      </c>
      <c r="H2441">
        <v>9</v>
      </c>
      <c r="I2441">
        <v>19</v>
      </c>
      <c r="J2441">
        <v>1.71</v>
      </c>
    </row>
    <row r="2442" spans="1:10" x14ac:dyDescent="0.45">
      <c r="A2442">
        <v>1954</v>
      </c>
      <c r="B2442">
        <v>107</v>
      </c>
      <c r="C2442">
        <v>0.58391000000000004</v>
      </c>
      <c r="D2442">
        <v>0.45195999999999997</v>
      </c>
      <c r="E2442">
        <v>0.5</v>
      </c>
      <c r="F2442">
        <v>6</v>
      </c>
      <c r="G2442">
        <v>3</v>
      </c>
      <c r="H2442">
        <v>5</v>
      </c>
      <c r="I2442">
        <v>10</v>
      </c>
      <c r="J2442">
        <v>1.65</v>
      </c>
    </row>
    <row r="2443" spans="1:10" x14ac:dyDescent="0.45">
      <c r="A2443">
        <v>1954</v>
      </c>
      <c r="B2443">
        <v>108</v>
      </c>
      <c r="C2443">
        <v>0.60572999999999999</v>
      </c>
      <c r="D2443">
        <v>0.46492</v>
      </c>
      <c r="E2443">
        <v>0.5</v>
      </c>
      <c r="F2443">
        <v>3</v>
      </c>
      <c r="G2443">
        <v>2</v>
      </c>
      <c r="H2443">
        <v>3</v>
      </c>
      <c r="I2443">
        <v>5</v>
      </c>
      <c r="J2443">
        <v>1.61</v>
      </c>
    </row>
    <row r="2444" spans="1:10" x14ac:dyDescent="0.45">
      <c r="A2444">
        <v>1954</v>
      </c>
      <c r="B2444">
        <v>109</v>
      </c>
      <c r="C2444">
        <v>0.62712999999999997</v>
      </c>
      <c r="D2444">
        <v>0.47743000000000002</v>
      </c>
      <c r="E2444">
        <v>0.5</v>
      </c>
      <c r="F2444">
        <v>2</v>
      </c>
      <c r="G2444">
        <v>1</v>
      </c>
      <c r="H2444">
        <v>1</v>
      </c>
      <c r="I2444">
        <v>3</v>
      </c>
      <c r="J2444">
        <v>1.57</v>
      </c>
    </row>
    <row r="2445" spans="1:10" x14ac:dyDescent="0.45">
      <c r="A2445">
        <v>1954</v>
      </c>
      <c r="B2445" t="s">
        <v>20</v>
      </c>
      <c r="C2445">
        <v>0.64805000000000001</v>
      </c>
      <c r="D2445">
        <v>1</v>
      </c>
      <c r="E2445">
        <v>1.54</v>
      </c>
      <c r="F2445">
        <v>1</v>
      </c>
      <c r="G2445">
        <v>1</v>
      </c>
      <c r="H2445">
        <v>1</v>
      </c>
      <c r="I2445">
        <v>1</v>
      </c>
      <c r="J2445">
        <v>1.54</v>
      </c>
    </row>
    <row r="2446" spans="1:10" x14ac:dyDescent="0.45">
      <c r="A2446">
        <v>1955</v>
      </c>
      <c r="B2446">
        <v>0</v>
      </c>
      <c r="C2446">
        <v>3.2099999999999997E-2</v>
      </c>
      <c r="D2446">
        <v>3.1230000000000001E-2</v>
      </c>
      <c r="E2446">
        <v>0.13</v>
      </c>
      <c r="F2446">
        <v>100000</v>
      </c>
      <c r="G2446">
        <v>3123</v>
      </c>
      <c r="H2446">
        <v>97292</v>
      </c>
      <c r="I2446">
        <v>6657978</v>
      </c>
      <c r="J2446">
        <v>66.58</v>
      </c>
    </row>
    <row r="2447" spans="1:10" x14ac:dyDescent="0.45">
      <c r="A2447">
        <v>1955</v>
      </c>
      <c r="B2447">
        <v>1</v>
      </c>
      <c r="C2447">
        <v>2.0400000000000001E-3</v>
      </c>
      <c r="D2447">
        <v>2.0300000000000001E-3</v>
      </c>
      <c r="E2447">
        <v>0.5</v>
      </c>
      <c r="F2447">
        <v>96877</v>
      </c>
      <c r="G2447">
        <v>197</v>
      </c>
      <c r="H2447">
        <v>96778</v>
      </c>
      <c r="I2447">
        <v>6560686</v>
      </c>
      <c r="J2447">
        <v>67.72</v>
      </c>
    </row>
    <row r="2448" spans="1:10" x14ac:dyDescent="0.45">
      <c r="A2448">
        <v>1955</v>
      </c>
      <c r="B2448">
        <v>2</v>
      </c>
      <c r="C2448">
        <v>1.2099999999999999E-3</v>
      </c>
      <c r="D2448">
        <v>1.2099999999999999E-3</v>
      </c>
      <c r="E2448">
        <v>0.5</v>
      </c>
      <c r="F2448">
        <v>96680</v>
      </c>
      <c r="G2448">
        <v>117</v>
      </c>
      <c r="H2448">
        <v>96621</v>
      </c>
      <c r="I2448">
        <v>6463907</v>
      </c>
      <c r="J2448">
        <v>66.86</v>
      </c>
    </row>
    <row r="2449" spans="1:10" x14ac:dyDescent="0.45">
      <c r="A2449">
        <v>1955</v>
      </c>
      <c r="B2449">
        <v>3</v>
      </c>
      <c r="C2449">
        <v>9.3999999999999997E-4</v>
      </c>
      <c r="D2449">
        <v>9.3999999999999997E-4</v>
      </c>
      <c r="E2449">
        <v>0.5</v>
      </c>
      <c r="F2449">
        <v>96563</v>
      </c>
      <c r="G2449">
        <v>91</v>
      </c>
      <c r="H2449">
        <v>96517</v>
      </c>
      <c r="I2449">
        <v>6367286</v>
      </c>
      <c r="J2449">
        <v>65.94</v>
      </c>
    </row>
    <row r="2450" spans="1:10" x14ac:dyDescent="0.45">
      <c r="A2450">
        <v>1955</v>
      </c>
      <c r="B2450">
        <v>4</v>
      </c>
      <c r="C2450">
        <v>7.2000000000000005E-4</v>
      </c>
      <c r="D2450">
        <v>7.2000000000000005E-4</v>
      </c>
      <c r="E2450">
        <v>0.5</v>
      </c>
      <c r="F2450">
        <v>96472</v>
      </c>
      <c r="G2450">
        <v>69</v>
      </c>
      <c r="H2450">
        <v>96437</v>
      </c>
      <c r="I2450">
        <v>6270769</v>
      </c>
      <c r="J2450">
        <v>65</v>
      </c>
    </row>
    <row r="2451" spans="1:10" x14ac:dyDescent="0.45">
      <c r="A2451">
        <v>1955</v>
      </c>
      <c r="B2451">
        <v>5</v>
      </c>
      <c r="C2451">
        <v>6.6E-4</v>
      </c>
      <c r="D2451">
        <v>6.6E-4</v>
      </c>
      <c r="E2451">
        <v>0.5</v>
      </c>
      <c r="F2451">
        <v>96403</v>
      </c>
      <c r="G2451">
        <v>63</v>
      </c>
      <c r="H2451">
        <v>96371</v>
      </c>
      <c r="I2451">
        <v>6174332</v>
      </c>
      <c r="J2451">
        <v>64.05</v>
      </c>
    </row>
    <row r="2452" spans="1:10" x14ac:dyDescent="0.45">
      <c r="A2452">
        <v>1955</v>
      </c>
      <c r="B2452">
        <v>6</v>
      </c>
      <c r="C2452">
        <v>6.2E-4</v>
      </c>
      <c r="D2452">
        <v>6.2E-4</v>
      </c>
      <c r="E2452">
        <v>0.5</v>
      </c>
      <c r="F2452">
        <v>96339</v>
      </c>
      <c r="G2452">
        <v>60</v>
      </c>
      <c r="H2452">
        <v>96309</v>
      </c>
      <c r="I2452">
        <v>6077961</v>
      </c>
      <c r="J2452">
        <v>63.09</v>
      </c>
    </row>
    <row r="2453" spans="1:10" x14ac:dyDescent="0.45">
      <c r="A2453">
        <v>1955</v>
      </c>
      <c r="B2453">
        <v>7</v>
      </c>
      <c r="C2453">
        <v>5.6999999999999998E-4</v>
      </c>
      <c r="D2453">
        <v>5.6999999999999998E-4</v>
      </c>
      <c r="E2453">
        <v>0.5</v>
      </c>
      <c r="F2453">
        <v>96279</v>
      </c>
      <c r="G2453">
        <v>55</v>
      </c>
      <c r="H2453">
        <v>96252</v>
      </c>
      <c r="I2453">
        <v>5981651</v>
      </c>
      <c r="J2453">
        <v>62.13</v>
      </c>
    </row>
    <row r="2454" spans="1:10" x14ac:dyDescent="0.45">
      <c r="A2454">
        <v>1955</v>
      </c>
      <c r="B2454">
        <v>8</v>
      </c>
      <c r="C2454">
        <v>5.1000000000000004E-4</v>
      </c>
      <c r="D2454">
        <v>5.1000000000000004E-4</v>
      </c>
      <c r="E2454">
        <v>0.5</v>
      </c>
      <c r="F2454">
        <v>96224</v>
      </c>
      <c r="G2454">
        <v>49</v>
      </c>
      <c r="H2454">
        <v>96200</v>
      </c>
      <c r="I2454">
        <v>5885399</v>
      </c>
      <c r="J2454">
        <v>61.16</v>
      </c>
    </row>
    <row r="2455" spans="1:10" x14ac:dyDescent="0.45">
      <c r="A2455">
        <v>1955</v>
      </c>
      <c r="B2455">
        <v>9</v>
      </c>
      <c r="C2455">
        <v>5.9999999999999995E-4</v>
      </c>
      <c r="D2455">
        <v>5.9999999999999995E-4</v>
      </c>
      <c r="E2455">
        <v>0.5</v>
      </c>
      <c r="F2455">
        <v>96175</v>
      </c>
      <c r="G2455">
        <v>57</v>
      </c>
      <c r="H2455">
        <v>96146</v>
      </c>
      <c r="I2455">
        <v>5789200</v>
      </c>
      <c r="J2455">
        <v>60.19</v>
      </c>
    </row>
    <row r="2456" spans="1:10" x14ac:dyDescent="0.45">
      <c r="A2456">
        <v>1955</v>
      </c>
      <c r="B2456">
        <v>10</v>
      </c>
      <c r="C2456">
        <v>5.4000000000000001E-4</v>
      </c>
      <c r="D2456">
        <v>5.4000000000000001E-4</v>
      </c>
      <c r="E2456">
        <v>0.5</v>
      </c>
      <c r="F2456">
        <v>96118</v>
      </c>
      <c r="G2456">
        <v>52</v>
      </c>
      <c r="H2456">
        <v>96092</v>
      </c>
      <c r="I2456">
        <v>5693054</v>
      </c>
      <c r="J2456">
        <v>59.23</v>
      </c>
    </row>
    <row r="2457" spans="1:10" x14ac:dyDescent="0.45">
      <c r="A2457">
        <v>1955</v>
      </c>
      <c r="B2457">
        <v>11</v>
      </c>
      <c r="C2457">
        <v>5.1000000000000004E-4</v>
      </c>
      <c r="D2457">
        <v>5.1000000000000004E-4</v>
      </c>
      <c r="E2457">
        <v>0.5</v>
      </c>
      <c r="F2457">
        <v>96066</v>
      </c>
      <c r="G2457">
        <v>49</v>
      </c>
      <c r="H2457">
        <v>96041</v>
      </c>
      <c r="I2457">
        <v>5596962</v>
      </c>
      <c r="J2457">
        <v>58.26</v>
      </c>
    </row>
    <row r="2458" spans="1:10" x14ac:dyDescent="0.45">
      <c r="A2458">
        <v>1955</v>
      </c>
      <c r="B2458">
        <v>12</v>
      </c>
      <c r="C2458">
        <v>5.1000000000000004E-4</v>
      </c>
      <c r="D2458">
        <v>5.1000000000000004E-4</v>
      </c>
      <c r="E2458">
        <v>0.5</v>
      </c>
      <c r="F2458">
        <v>96016</v>
      </c>
      <c r="G2458">
        <v>49</v>
      </c>
      <c r="H2458">
        <v>95992</v>
      </c>
      <c r="I2458">
        <v>5500921</v>
      </c>
      <c r="J2458">
        <v>57.29</v>
      </c>
    </row>
    <row r="2459" spans="1:10" x14ac:dyDescent="0.45">
      <c r="A2459">
        <v>1955</v>
      </c>
      <c r="B2459">
        <v>13</v>
      </c>
      <c r="C2459">
        <v>6.3000000000000003E-4</v>
      </c>
      <c r="D2459">
        <v>6.3000000000000003E-4</v>
      </c>
      <c r="E2459">
        <v>0.5</v>
      </c>
      <c r="F2459">
        <v>95967</v>
      </c>
      <c r="G2459">
        <v>61</v>
      </c>
      <c r="H2459">
        <v>95937</v>
      </c>
      <c r="I2459">
        <v>5404929</v>
      </c>
      <c r="J2459">
        <v>56.32</v>
      </c>
    </row>
    <row r="2460" spans="1:10" x14ac:dyDescent="0.45">
      <c r="A2460">
        <v>1955</v>
      </c>
      <c r="B2460">
        <v>14</v>
      </c>
      <c r="C2460">
        <v>7.7999999999999999E-4</v>
      </c>
      <c r="D2460">
        <v>7.7999999999999999E-4</v>
      </c>
      <c r="E2460">
        <v>0.5</v>
      </c>
      <c r="F2460">
        <v>95907</v>
      </c>
      <c r="G2460">
        <v>75</v>
      </c>
      <c r="H2460">
        <v>95869</v>
      </c>
      <c r="I2460">
        <v>5308992</v>
      </c>
      <c r="J2460">
        <v>55.36</v>
      </c>
    </row>
    <row r="2461" spans="1:10" x14ac:dyDescent="0.45">
      <c r="A2461">
        <v>1955</v>
      </c>
      <c r="B2461">
        <v>15</v>
      </c>
      <c r="C2461">
        <v>1E-3</v>
      </c>
      <c r="D2461">
        <v>1E-3</v>
      </c>
      <c r="E2461">
        <v>0.5</v>
      </c>
      <c r="F2461">
        <v>95832</v>
      </c>
      <c r="G2461">
        <v>96</v>
      </c>
      <c r="H2461">
        <v>95784</v>
      </c>
      <c r="I2461">
        <v>5213123</v>
      </c>
      <c r="J2461">
        <v>54.4</v>
      </c>
    </row>
    <row r="2462" spans="1:10" x14ac:dyDescent="0.45">
      <c r="A2462">
        <v>1955</v>
      </c>
      <c r="B2462">
        <v>16</v>
      </c>
      <c r="C2462">
        <v>1.1800000000000001E-3</v>
      </c>
      <c r="D2462">
        <v>1.1800000000000001E-3</v>
      </c>
      <c r="E2462">
        <v>0.5</v>
      </c>
      <c r="F2462">
        <v>95736</v>
      </c>
      <c r="G2462">
        <v>113</v>
      </c>
      <c r="H2462">
        <v>95679</v>
      </c>
      <c r="I2462">
        <v>5117339</v>
      </c>
      <c r="J2462">
        <v>53.45</v>
      </c>
    </row>
    <row r="2463" spans="1:10" x14ac:dyDescent="0.45">
      <c r="A2463">
        <v>1955</v>
      </c>
      <c r="B2463">
        <v>17</v>
      </c>
      <c r="C2463">
        <v>1.34E-3</v>
      </c>
      <c r="D2463">
        <v>1.34E-3</v>
      </c>
      <c r="E2463">
        <v>0.5</v>
      </c>
      <c r="F2463">
        <v>95623</v>
      </c>
      <c r="G2463">
        <v>128</v>
      </c>
      <c r="H2463">
        <v>95559</v>
      </c>
      <c r="I2463">
        <v>5021659</v>
      </c>
      <c r="J2463">
        <v>52.52</v>
      </c>
    </row>
    <row r="2464" spans="1:10" x14ac:dyDescent="0.45">
      <c r="A2464">
        <v>1955</v>
      </c>
      <c r="B2464">
        <v>18</v>
      </c>
      <c r="C2464">
        <v>1.6100000000000001E-3</v>
      </c>
      <c r="D2464">
        <v>1.6000000000000001E-3</v>
      </c>
      <c r="E2464">
        <v>0.5</v>
      </c>
      <c r="F2464">
        <v>95495</v>
      </c>
      <c r="G2464">
        <v>153</v>
      </c>
      <c r="H2464">
        <v>95418</v>
      </c>
      <c r="I2464">
        <v>4926100</v>
      </c>
      <c r="J2464">
        <v>51.58</v>
      </c>
    </row>
    <row r="2465" spans="1:10" x14ac:dyDescent="0.45">
      <c r="A2465">
        <v>1955</v>
      </c>
      <c r="B2465">
        <v>19</v>
      </c>
      <c r="C2465">
        <v>1.7700000000000001E-3</v>
      </c>
      <c r="D2465">
        <v>1.7600000000000001E-3</v>
      </c>
      <c r="E2465">
        <v>0.5</v>
      </c>
      <c r="F2465">
        <v>95342</v>
      </c>
      <c r="G2465">
        <v>168</v>
      </c>
      <c r="H2465">
        <v>95258</v>
      </c>
      <c r="I2465">
        <v>4830682</v>
      </c>
      <c r="J2465">
        <v>50.67</v>
      </c>
    </row>
    <row r="2466" spans="1:10" x14ac:dyDescent="0.45">
      <c r="A2466">
        <v>1955</v>
      </c>
      <c r="B2466">
        <v>20</v>
      </c>
      <c r="C2466">
        <v>1.91E-3</v>
      </c>
      <c r="D2466">
        <v>1.9E-3</v>
      </c>
      <c r="E2466">
        <v>0.5</v>
      </c>
      <c r="F2466">
        <v>95174</v>
      </c>
      <c r="G2466">
        <v>181</v>
      </c>
      <c r="H2466">
        <v>95083</v>
      </c>
      <c r="I2466">
        <v>4735424</v>
      </c>
      <c r="J2466">
        <v>49.76</v>
      </c>
    </row>
    <row r="2467" spans="1:10" x14ac:dyDescent="0.45">
      <c r="A2467">
        <v>1955</v>
      </c>
      <c r="B2467">
        <v>21</v>
      </c>
      <c r="C2467">
        <v>2.0699999999999998E-3</v>
      </c>
      <c r="D2467">
        <v>2.0699999999999998E-3</v>
      </c>
      <c r="E2467">
        <v>0.5</v>
      </c>
      <c r="F2467">
        <v>94992</v>
      </c>
      <c r="G2467">
        <v>197</v>
      </c>
      <c r="H2467">
        <v>94894</v>
      </c>
      <c r="I2467">
        <v>4640341</v>
      </c>
      <c r="J2467">
        <v>48.85</v>
      </c>
    </row>
    <row r="2468" spans="1:10" x14ac:dyDescent="0.45">
      <c r="A2468">
        <v>1955</v>
      </c>
      <c r="B2468">
        <v>22</v>
      </c>
      <c r="C2468">
        <v>2.1199999999999999E-3</v>
      </c>
      <c r="D2468">
        <v>2.1099999999999999E-3</v>
      </c>
      <c r="E2468">
        <v>0.5</v>
      </c>
      <c r="F2468">
        <v>94796</v>
      </c>
      <c r="G2468">
        <v>200</v>
      </c>
      <c r="H2468">
        <v>94695</v>
      </c>
      <c r="I2468">
        <v>4545447</v>
      </c>
      <c r="J2468">
        <v>47.95</v>
      </c>
    </row>
    <row r="2469" spans="1:10" x14ac:dyDescent="0.45">
      <c r="A2469">
        <v>1955</v>
      </c>
      <c r="B2469">
        <v>23</v>
      </c>
      <c r="C2469">
        <v>2.0100000000000001E-3</v>
      </c>
      <c r="D2469">
        <v>2.0100000000000001E-3</v>
      </c>
      <c r="E2469">
        <v>0.5</v>
      </c>
      <c r="F2469">
        <v>94595</v>
      </c>
      <c r="G2469">
        <v>190</v>
      </c>
      <c r="H2469">
        <v>94500</v>
      </c>
      <c r="I2469">
        <v>4450752</v>
      </c>
      <c r="J2469">
        <v>47.05</v>
      </c>
    </row>
    <row r="2470" spans="1:10" x14ac:dyDescent="0.45">
      <c r="A2470">
        <v>1955</v>
      </c>
      <c r="B2470">
        <v>24</v>
      </c>
      <c r="C2470">
        <v>1.92E-3</v>
      </c>
      <c r="D2470">
        <v>1.92E-3</v>
      </c>
      <c r="E2470">
        <v>0.5</v>
      </c>
      <c r="F2470">
        <v>94405</v>
      </c>
      <c r="G2470">
        <v>181</v>
      </c>
      <c r="H2470">
        <v>94315</v>
      </c>
      <c r="I2470">
        <v>4356252</v>
      </c>
      <c r="J2470">
        <v>46.14</v>
      </c>
    </row>
    <row r="2471" spans="1:10" x14ac:dyDescent="0.45">
      <c r="A2471">
        <v>1955</v>
      </c>
      <c r="B2471">
        <v>25</v>
      </c>
      <c r="C2471">
        <v>1.8600000000000001E-3</v>
      </c>
      <c r="D2471">
        <v>1.8600000000000001E-3</v>
      </c>
      <c r="E2471">
        <v>0.5</v>
      </c>
      <c r="F2471">
        <v>94224</v>
      </c>
      <c r="G2471">
        <v>175</v>
      </c>
      <c r="H2471">
        <v>94136</v>
      </c>
      <c r="I2471">
        <v>4261937</v>
      </c>
      <c r="J2471">
        <v>45.23</v>
      </c>
    </row>
    <row r="2472" spans="1:10" x14ac:dyDescent="0.45">
      <c r="A2472">
        <v>1955</v>
      </c>
      <c r="B2472">
        <v>26</v>
      </c>
      <c r="C2472">
        <v>1.7799999999999999E-3</v>
      </c>
      <c r="D2472">
        <v>1.7799999999999999E-3</v>
      </c>
      <c r="E2472">
        <v>0.5</v>
      </c>
      <c r="F2472">
        <v>94049</v>
      </c>
      <c r="G2472">
        <v>168</v>
      </c>
      <c r="H2472">
        <v>93965</v>
      </c>
      <c r="I2472">
        <v>4167801</v>
      </c>
      <c r="J2472">
        <v>44.32</v>
      </c>
    </row>
    <row r="2473" spans="1:10" x14ac:dyDescent="0.45">
      <c r="A2473">
        <v>1955</v>
      </c>
      <c r="B2473">
        <v>27</v>
      </c>
      <c r="C2473">
        <v>1.73E-3</v>
      </c>
      <c r="D2473">
        <v>1.73E-3</v>
      </c>
      <c r="E2473">
        <v>0.5</v>
      </c>
      <c r="F2473">
        <v>93881</v>
      </c>
      <c r="G2473">
        <v>162</v>
      </c>
      <c r="H2473">
        <v>93800</v>
      </c>
      <c r="I2473">
        <v>4073836</v>
      </c>
      <c r="J2473">
        <v>43.39</v>
      </c>
    </row>
    <row r="2474" spans="1:10" x14ac:dyDescent="0.45">
      <c r="A2474">
        <v>1955</v>
      </c>
      <c r="B2474">
        <v>28</v>
      </c>
      <c r="C2474">
        <v>1.81E-3</v>
      </c>
      <c r="D2474">
        <v>1.81E-3</v>
      </c>
      <c r="E2474">
        <v>0.5</v>
      </c>
      <c r="F2474">
        <v>93719</v>
      </c>
      <c r="G2474">
        <v>170</v>
      </c>
      <c r="H2474">
        <v>93634</v>
      </c>
      <c r="I2474">
        <v>3980036</v>
      </c>
      <c r="J2474">
        <v>42.47</v>
      </c>
    </row>
    <row r="2475" spans="1:10" x14ac:dyDescent="0.45">
      <c r="A2475">
        <v>1955</v>
      </c>
      <c r="B2475">
        <v>29</v>
      </c>
      <c r="C2475">
        <v>1.8600000000000001E-3</v>
      </c>
      <c r="D2475">
        <v>1.8500000000000001E-3</v>
      </c>
      <c r="E2475">
        <v>0.5</v>
      </c>
      <c r="F2475">
        <v>93549</v>
      </c>
      <c r="G2475">
        <v>174</v>
      </c>
      <c r="H2475">
        <v>93462</v>
      </c>
      <c r="I2475">
        <v>3886402</v>
      </c>
      <c r="J2475">
        <v>41.54</v>
      </c>
    </row>
    <row r="2476" spans="1:10" x14ac:dyDescent="0.45">
      <c r="A2476">
        <v>1955</v>
      </c>
      <c r="B2476">
        <v>30</v>
      </c>
      <c r="C2476">
        <v>1.8699999999999999E-3</v>
      </c>
      <c r="D2476">
        <v>1.8699999999999999E-3</v>
      </c>
      <c r="E2476">
        <v>0.5</v>
      </c>
      <c r="F2476">
        <v>93375</v>
      </c>
      <c r="G2476">
        <v>174</v>
      </c>
      <c r="H2476">
        <v>93288</v>
      </c>
      <c r="I2476">
        <v>3792940</v>
      </c>
      <c r="J2476">
        <v>40.619999999999997</v>
      </c>
    </row>
    <row r="2477" spans="1:10" x14ac:dyDescent="0.45">
      <c r="A2477">
        <v>1955</v>
      </c>
      <c r="B2477">
        <v>31</v>
      </c>
      <c r="C2477">
        <v>1.92E-3</v>
      </c>
      <c r="D2477">
        <v>1.92E-3</v>
      </c>
      <c r="E2477">
        <v>0.5</v>
      </c>
      <c r="F2477">
        <v>93201</v>
      </c>
      <c r="G2477">
        <v>178</v>
      </c>
      <c r="H2477">
        <v>93112</v>
      </c>
      <c r="I2477">
        <v>3699652</v>
      </c>
      <c r="J2477">
        <v>39.700000000000003</v>
      </c>
    </row>
    <row r="2478" spans="1:10" x14ac:dyDescent="0.45">
      <c r="A2478">
        <v>1955</v>
      </c>
      <c r="B2478">
        <v>32</v>
      </c>
      <c r="C2478">
        <v>2.0500000000000002E-3</v>
      </c>
      <c r="D2478">
        <v>2.0500000000000002E-3</v>
      </c>
      <c r="E2478">
        <v>0.5</v>
      </c>
      <c r="F2478">
        <v>93022</v>
      </c>
      <c r="G2478">
        <v>190</v>
      </c>
      <c r="H2478">
        <v>92927</v>
      </c>
      <c r="I2478">
        <v>3606541</v>
      </c>
      <c r="J2478">
        <v>38.770000000000003</v>
      </c>
    </row>
    <row r="2479" spans="1:10" x14ac:dyDescent="0.45">
      <c r="A2479">
        <v>1955</v>
      </c>
      <c r="B2479">
        <v>33</v>
      </c>
      <c r="C2479">
        <v>2.0999999999999999E-3</v>
      </c>
      <c r="D2479">
        <v>2.0999999999999999E-3</v>
      </c>
      <c r="E2479">
        <v>0.5</v>
      </c>
      <c r="F2479">
        <v>92832</v>
      </c>
      <c r="G2479">
        <v>195</v>
      </c>
      <c r="H2479">
        <v>92735</v>
      </c>
      <c r="I2479">
        <v>3513613</v>
      </c>
      <c r="J2479">
        <v>37.85</v>
      </c>
    </row>
    <row r="2480" spans="1:10" x14ac:dyDescent="0.45">
      <c r="A2480">
        <v>1955</v>
      </c>
      <c r="B2480">
        <v>34</v>
      </c>
      <c r="C2480">
        <v>2.2100000000000002E-3</v>
      </c>
      <c r="D2480">
        <v>2.2100000000000002E-3</v>
      </c>
      <c r="E2480">
        <v>0.5</v>
      </c>
      <c r="F2480">
        <v>92637</v>
      </c>
      <c r="G2480">
        <v>205</v>
      </c>
      <c r="H2480">
        <v>92535</v>
      </c>
      <c r="I2480">
        <v>3420878</v>
      </c>
      <c r="J2480">
        <v>36.93</v>
      </c>
    </row>
    <row r="2481" spans="1:10" x14ac:dyDescent="0.45">
      <c r="A2481">
        <v>1955</v>
      </c>
      <c r="B2481">
        <v>35</v>
      </c>
      <c r="C2481">
        <v>2.4299999999999999E-3</v>
      </c>
      <c r="D2481">
        <v>2.4299999999999999E-3</v>
      </c>
      <c r="E2481">
        <v>0.5</v>
      </c>
      <c r="F2481">
        <v>92433</v>
      </c>
      <c r="G2481">
        <v>225</v>
      </c>
      <c r="H2481">
        <v>92320</v>
      </c>
      <c r="I2481">
        <v>3328343</v>
      </c>
      <c r="J2481">
        <v>36.01</v>
      </c>
    </row>
    <row r="2482" spans="1:10" x14ac:dyDescent="0.45">
      <c r="A2482">
        <v>1955</v>
      </c>
      <c r="B2482">
        <v>36</v>
      </c>
      <c r="C2482">
        <v>2.64E-3</v>
      </c>
      <c r="D2482">
        <v>2.63E-3</v>
      </c>
      <c r="E2482">
        <v>0.5</v>
      </c>
      <c r="F2482">
        <v>92208</v>
      </c>
      <c r="G2482">
        <v>243</v>
      </c>
      <c r="H2482">
        <v>92087</v>
      </c>
      <c r="I2482">
        <v>3236023</v>
      </c>
      <c r="J2482">
        <v>35.090000000000003</v>
      </c>
    </row>
    <row r="2483" spans="1:10" x14ac:dyDescent="0.45">
      <c r="A2483">
        <v>1955</v>
      </c>
      <c r="B2483">
        <v>37</v>
      </c>
      <c r="C2483">
        <v>2.8300000000000001E-3</v>
      </c>
      <c r="D2483">
        <v>2.8300000000000001E-3</v>
      </c>
      <c r="E2483">
        <v>0.5</v>
      </c>
      <c r="F2483">
        <v>91965</v>
      </c>
      <c r="G2483">
        <v>260</v>
      </c>
      <c r="H2483">
        <v>91835</v>
      </c>
      <c r="I2483">
        <v>3143937</v>
      </c>
      <c r="J2483">
        <v>34.19</v>
      </c>
    </row>
    <row r="2484" spans="1:10" x14ac:dyDescent="0.45">
      <c r="A2484">
        <v>1955</v>
      </c>
      <c r="B2484">
        <v>38</v>
      </c>
      <c r="C2484">
        <v>3.15E-3</v>
      </c>
      <c r="D2484">
        <v>3.15E-3</v>
      </c>
      <c r="E2484">
        <v>0.5</v>
      </c>
      <c r="F2484">
        <v>91705</v>
      </c>
      <c r="G2484">
        <v>289</v>
      </c>
      <c r="H2484">
        <v>91561</v>
      </c>
      <c r="I2484">
        <v>3052102</v>
      </c>
      <c r="J2484">
        <v>33.28</v>
      </c>
    </row>
    <row r="2485" spans="1:10" x14ac:dyDescent="0.45">
      <c r="A2485">
        <v>1955</v>
      </c>
      <c r="B2485">
        <v>39</v>
      </c>
      <c r="C2485">
        <v>3.48E-3</v>
      </c>
      <c r="D2485">
        <v>3.47E-3</v>
      </c>
      <c r="E2485">
        <v>0.5</v>
      </c>
      <c r="F2485">
        <v>91416</v>
      </c>
      <c r="G2485">
        <v>318</v>
      </c>
      <c r="H2485">
        <v>91258</v>
      </c>
      <c r="I2485">
        <v>2960541</v>
      </c>
      <c r="J2485">
        <v>32.39</v>
      </c>
    </row>
    <row r="2486" spans="1:10" x14ac:dyDescent="0.45">
      <c r="A2486">
        <v>1955</v>
      </c>
      <c r="B2486">
        <v>40</v>
      </c>
      <c r="C2486">
        <v>3.8300000000000001E-3</v>
      </c>
      <c r="D2486">
        <v>3.82E-3</v>
      </c>
      <c r="E2486">
        <v>0.5</v>
      </c>
      <c r="F2486">
        <v>91099</v>
      </c>
      <c r="G2486">
        <v>348</v>
      </c>
      <c r="H2486">
        <v>90925</v>
      </c>
      <c r="I2486">
        <v>2869283</v>
      </c>
      <c r="J2486">
        <v>31.5</v>
      </c>
    </row>
    <row r="2487" spans="1:10" x14ac:dyDescent="0.45">
      <c r="A2487">
        <v>1955</v>
      </c>
      <c r="B2487">
        <v>41</v>
      </c>
      <c r="C2487">
        <v>4.1900000000000001E-3</v>
      </c>
      <c r="D2487">
        <v>4.1900000000000001E-3</v>
      </c>
      <c r="E2487">
        <v>0.5</v>
      </c>
      <c r="F2487">
        <v>90751</v>
      </c>
      <c r="G2487">
        <v>380</v>
      </c>
      <c r="H2487">
        <v>90561</v>
      </c>
      <c r="I2487">
        <v>2778359</v>
      </c>
      <c r="J2487">
        <v>30.62</v>
      </c>
    </row>
    <row r="2488" spans="1:10" x14ac:dyDescent="0.45">
      <c r="A2488">
        <v>1955</v>
      </c>
      <c r="B2488">
        <v>42</v>
      </c>
      <c r="C2488">
        <v>4.6699999999999997E-3</v>
      </c>
      <c r="D2488">
        <v>4.6600000000000001E-3</v>
      </c>
      <c r="E2488">
        <v>0.5</v>
      </c>
      <c r="F2488">
        <v>90371</v>
      </c>
      <c r="G2488">
        <v>421</v>
      </c>
      <c r="H2488">
        <v>90160</v>
      </c>
      <c r="I2488">
        <v>2687798</v>
      </c>
      <c r="J2488">
        <v>29.74</v>
      </c>
    </row>
    <row r="2489" spans="1:10" x14ac:dyDescent="0.45">
      <c r="A2489">
        <v>1955</v>
      </c>
      <c r="B2489">
        <v>43</v>
      </c>
      <c r="C2489">
        <v>5.1599999999999997E-3</v>
      </c>
      <c r="D2489">
        <v>5.1500000000000001E-3</v>
      </c>
      <c r="E2489">
        <v>0.5</v>
      </c>
      <c r="F2489">
        <v>89950</v>
      </c>
      <c r="G2489">
        <v>463</v>
      </c>
      <c r="H2489">
        <v>89718</v>
      </c>
      <c r="I2489">
        <v>2597638</v>
      </c>
      <c r="J2489">
        <v>28.88</v>
      </c>
    </row>
    <row r="2490" spans="1:10" x14ac:dyDescent="0.45">
      <c r="A2490">
        <v>1955</v>
      </c>
      <c r="B2490">
        <v>44</v>
      </c>
      <c r="C2490">
        <v>5.6800000000000002E-3</v>
      </c>
      <c r="D2490">
        <v>5.6699999999999997E-3</v>
      </c>
      <c r="E2490">
        <v>0.5</v>
      </c>
      <c r="F2490">
        <v>89487</v>
      </c>
      <c r="G2490">
        <v>507</v>
      </c>
      <c r="H2490">
        <v>89233</v>
      </c>
      <c r="I2490">
        <v>2507919</v>
      </c>
      <c r="J2490">
        <v>28.03</v>
      </c>
    </row>
    <row r="2491" spans="1:10" x14ac:dyDescent="0.45">
      <c r="A2491">
        <v>1955</v>
      </c>
      <c r="B2491">
        <v>45</v>
      </c>
      <c r="C2491">
        <v>6.2199999999999998E-3</v>
      </c>
      <c r="D2491">
        <v>6.1999999999999998E-3</v>
      </c>
      <c r="E2491">
        <v>0.5</v>
      </c>
      <c r="F2491">
        <v>88980</v>
      </c>
      <c r="G2491">
        <v>552</v>
      </c>
      <c r="H2491">
        <v>88704</v>
      </c>
      <c r="I2491">
        <v>2418686</v>
      </c>
      <c r="J2491">
        <v>27.18</v>
      </c>
    </row>
    <row r="2492" spans="1:10" x14ac:dyDescent="0.45">
      <c r="A2492">
        <v>1955</v>
      </c>
      <c r="B2492">
        <v>46</v>
      </c>
      <c r="C2492">
        <v>6.8599999999999998E-3</v>
      </c>
      <c r="D2492">
        <v>6.8300000000000001E-3</v>
      </c>
      <c r="E2492">
        <v>0.5</v>
      </c>
      <c r="F2492">
        <v>88428</v>
      </c>
      <c r="G2492">
        <v>604</v>
      </c>
      <c r="H2492">
        <v>88126</v>
      </c>
      <c r="I2492">
        <v>2329983</v>
      </c>
      <c r="J2492">
        <v>26.35</v>
      </c>
    </row>
    <row r="2493" spans="1:10" x14ac:dyDescent="0.45">
      <c r="A2493">
        <v>1955</v>
      </c>
      <c r="B2493">
        <v>47</v>
      </c>
      <c r="C2493">
        <v>7.5500000000000003E-3</v>
      </c>
      <c r="D2493">
        <v>7.5199999999999998E-3</v>
      </c>
      <c r="E2493">
        <v>0.5</v>
      </c>
      <c r="F2493">
        <v>87824</v>
      </c>
      <c r="G2493">
        <v>661</v>
      </c>
      <c r="H2493">
        <v>87493</v>
      </c>
      <c r="I2493">
        <v>2241857</v>
      </c>
      <c r="J2493">
        <v>25.53</v>
      </c>
    </row>
    <row r="2494" spans="1:10" x14ac:dyDescent="0.45">
      <c r="A2494">
        <v>1955</v>
      </c>
      <c r="B2494">
        <v>48</v>
      </c>
      <c r="C2494">
        <v>8.2199999999999999E-3</v>
      </c>
      <c r="D2494">
        <v>8.1899999999999994E-3</v>
      </c>
      <c r="E2494">
        <v>0.5</v>
      </c>
      <c r="F2494">
        <v>87163</v>
      </c>
      <c r="G2494">
        <v>714</v>
      </c>
      <c r="H2494">
        <v>86806</v>
      </c>
      <c r="I2494">
        <v>2154363</v>
      </c>
      <c r="J2494">
        <v>24.72</v>
      </c>
    </row>
    <row r="2495" spans="1:10" x14ac:dyDescent="0.45">
      <c r="A2495">
        <v>1955</v>
      </c>
      <c r="B2495">
        <v>49</v>
      </c>
      <c r="C2495">
        <v>9.1900000000000003E-3</v>
      </c>
      <c r="D2495">
        <v>9.1400000000000006E-3</v>
      </c>
      <c r="E2495">
        <v>0.5</v>
      </c>
      <c r="F2495">
        <v>86449</v>
      </c>
      <c r="G2495">
        <v>791</v>
      </c>
      <c r="H2495">
        <v>86054</v>
      </c>
      <c r="I2495">
        <v>2067557</v>
      </c>
      <c r="J2495">
        <v>23.92</v>
      </c>
    </row>
    <row r="2496" spans="1:10" x14ac:dyDescent="0.45">
      <c r="A2496">
        <v>1955</v>
      </c>
      <c r="B2496">
        <v>50</v>
      </c>
      <c r="C2496">
        <v>1.018E-2</v>
      </c>
      <c r="D2496">
        <v>1.013E-2</v>
      </c>
      <c r="E2496">
        <v>0.5</v>
      </c>
      <c r="F2496">
        <v>85659</v>
      </c>
      <c r="G2496">
        <v>868</v>
      </c>
      <c r="H2496">
        <v>85225</v>
      </c>
      <c r="I2496">
        <v>1981503</v>
      </c>
      <c r="J2496">
        <v>23.13</v>
      </c>
    </row>
    <row r="2497" spans="1:10" x14ac:dyDescent="0.45">
      <c r="A2497">
        <v>1955</v>
      </c>
      <c r="B2497">
        <v>51</v>
      </c>
      <c r="C2497">
        <v>1.1140000000000001E-2</v>
      </c>
      <c r="D2497">
        <v>1.108E-2</v>
      </c>
      <c r="E2497">
        <v>0.5</v>
      </c>
      <c r="F2497">
        <v>84791</v>
      </c>
      <c r="G2497">
        <v>940</v>
      </c>
      <c r="H2497">
        <v>84321</v>
      </c>
      <c r="I2497">
        <v>1896278</v>
      </c>
      <c r="J2497">
        <v>22.36</v>
      </c>
    </row>
    <row r="2498" spans="1:10" x14ac:dyDescent="0.45">
      <c r="A2498">
        <v>1955</v>
      </c>
      <c r="B2498">
        <v>52</v>
      </c>
      <c r="C2498">
        <v>1.222E-2</v>
      </c>
      <c r="D2498">
        <v>1.2149999999999999E-2</v>
      </c>
      <c r="E2498">
        <v>0.5</v>
      </c>
      <c r="F2498">
        <v>83852</v>
      </c>
      <c r="G2498">
        <v>1018</v>
      </c>
      <c r="H2498">
        <v>83342</v>
      </c>
      <c r="I2498">
        <v>1811957</v>
      </c>
      <c r="J2498">
        <v>21.61</v>
      </c>
    </row>
    <row r="2499" spans="1:10" x14ac:dyDescent="0.45">
      <c r="A2499">
        <v>1955</v>
      </c>
      <c r="B2499">
        <v>53</v>
      </c>
      <c r="C2499">
        <v>1.3480000000000001E-2</v>
      </c>
      <c r="D2499">
        <v>1.3390000000000001E-2</v>
      </c>
      <c r="E2499">
        <v>0.5</v>
      </c>
      <c r="F2499">
        <v>82833</v>
      </c>
      <c r="G2499">
        <v>1109</v>
      </c>
      <c r="H2499">
        <v>82279</v>
      </c>
      <c r="I2499">
        <v>1728615</v>
      </c>
      <c r="J2499">
        <v>20.87</v>
      </c>
    </row>
    <row r="2500" spans="1:10" x14ac:dyDescent="0.45">
      <c r="A2500">
        <v>1955</v>
      </c>
      <c r="B2500">
        <v>54</v>
      </c>
      <c r="C2500">
        <v>1.461E-2</v>
      </c>
      <c r="D2500">
        <v>1.4500000000000001E-2</v>
      </c>
      <c r="E2500">
        <v>0.5</v>
      </c>
      <c r="F2500">
        <v>81724</v>
      </c>
      <c r="G2500">
        <v>1185</v>
      </c>
      <c r="H2500">
        <v>81131</v>
      </c>
      <c r="I2500">
        <v>1646336</v>
      </c>
      <c r="J2500">
        <v>20.149999999999999</v>
      </c>
    </row>
    <row r="2501" spans="1:10" x14ac:dyDescent="0.45">
      <c r="A2501">
        <v>1955</v>
      </c>
      <c r="B2501">
        <v>55</v>
      </c>
      <c r="C2501">
        <v>1.5689999999999999E-2</v>
      </c>
      <c r="D2501">
        <v>1.5570000000000001E-2</v>
      </c>
      <c r="E2501">
        <v>0.5</v>
      </c>
      <c r="F2501">
        <v>80539</v>
      </c>
      <c r="G2501">
        <v>1254</v>
      </c>
      <c r="H2501">
        <v>79912</v>
      </c>
      <c r="I2501">
        <v>1565205</v>
      </c>
      <c r="J2501">
        <v>19.43</v>
      </c>
    </row>
    <row r="2502" spans="1:10" x14ac:dyDescent="0.45">
      <c r="A2502">
        <v>1955</v>
      </c>
      <c r="B2502">
        <v>56</v>
      </c>
      <c r="C2502">
        <v>1.7160000000000002E-2</v>
      </c>
      <c r="D2502">
        <v>1.7010000000000001E-2</v>
      </c>
      <c r="E2502">
        <v>0.5</v>
      </c>
      <c r="F2502">
        <v>79285</v>
      </c>
      <c r="G2502">
        <v>1349</v>
      </c>
      <c r="H2502">
        <v>78611</v>
      </c>
      <c r="I2502">
        <v>1485293</v>
      </c>
      <c r="J2502">
        <v>18.73</v>
      </c>
    </row>
    <row r="2503" spans="1:10" x14ac:dyDescent="0.45">
      <c r="A2503">
        <v>1955</v>
      </c>
      <c r="B2503">
        <v>57</v>
      </c>
      <c r="C2503">
        <v>1.8630000000000001E-2</v>
      </c>
      <c r="D2503">
        <v>1.8460000000000001E-2</v>
      </c>
      <c r="E2503">
        <v>0.5</v>
      </c>
      <c r="F2503">
        <v>77936</v>
      </c>
      <c r="G2503">
        <v>1439</v>
      </c>
      <c r="H2503">
        <v>77217</v>
      </c>
      <c r="I2503">
        <v>1406682</v>
      </c>
      <c r="J2503">
        <v>18.05</v>
      </c>
    </row>
    <row r="2504" spans="1:10" x14ac:dyDescent="0.45">
      <c r="A2504">
        <v>1955</v>
      </c>
      <c r="B2504">
        <v>58</v>
      </c>
      <c r="C2504">
        <v>1.9699999999999999E-2</v>
      </c>
      <c r="D2504">
        <v>1.951E-2</v>
      </c>
      <c r="E2504">
        <v>0.5</v>
      </c>
      <c r="F2504">
        <v>76497</v>
      </c>
      <c r="G2504">
        <v>1492</v>
      </c>
      <c r="H2504">
        <v>75751</v>
      </c>
      <c r="I2504">
        <v>1329465</v>
      </c>
      <c r="J2504">
        <v>17.38</v>
      </c>
    </row>
    <row r="2505" spans="1:10" x14ac:dyDescent="0.45">
      <c r="A2505">
        <v>1955</v>
      </c>
      <c r="B2505">
        <v>59</v>
      </c>
      <c r="C2505">
        <v>2.1270000000000001E-2</v>
      </c>
      <c r="D2505">
        <v>2.1049999999999999E-2</v>
      </c>
      <c r="E2505">
        <v>0.5</v>
      </c>
      <c r="F2505">
        <v>75005</v>
      </c>
      <c r="G2505">
        <v>1579</v>
      </c>
      <c r="H2505">
        <v>74216</v>
      </c>
      <c r="I2505">
        <v>1253714</v>
      </c>
      <c r="J2505">
        <v>16.71</v>
      </c>
    </row>
    <row r="2506" spans="1:10" x14ac:dyDescent="0.45">
      <c r="A2506">
        <v>1955</v>
      </c>
      <c r="B2506">
        <v>60</v>
      </c>
      <c r="C2506">
        <v>2.3300000000000001E-2</v>
      </c>
      <c r="D2506">
        <v>2.3029999999999998E-2</v>
      </c>
      <c r="E2506">
        <v>0.5</v>
      </c>
      <c r="F2506">
        <v>73427</v>
      </c>
      <c r="G2506">
        <v>1691</v>
      </c>
      <c r="H2506">
        <v>72581</v>
      </c>
      <c r="I2506">
        <v>1179498</v>
      </c>
      <c r="J2506">
        <v>16.059999999999999</v>
      </c>
    </row>
    <row r="2507" spans="1:10" x14ac:dyDescent="0.45">
      <c r="A2507">
        <v>1955</v>
      </c>
      <c r="B2507">
        <v>61</v>
      </c>
      <c r="C2507">
        <v>2.513E-2</v>
      </c>
      <c r="D2507">
        <v>2.4819999999999998E-2</v>
      </c>
      <c r="E2507">
        <v>0.5</v>
      </c>
      <c r="F2507">
        <v>71735</v>
      </c>
      <c r="G2507">
        <v>1780</v>
      </c>
      <c r="H2507">
        <v>70845</v>
      </c>
      <c r="I2507">
        <v>1106917</v>
      </c>
      <c r="J2507">
        <v>15.43</v>
      </c>
    </row>
    <row r="2508" spans="1:10" x14ac:dyDescent="0.45">
      <c r="A2508">
        <v>1955</v>
      </c>
      <c r="B2508">
        <v>62</v>
      </c>
      <c r="C2508">
        <v>2.7019999999999999E-2</v>
      </c>
      <c r="D2508">
        <v>2.666E-2</v>
      </c>
      <c r="E2508">
        <v>0.5</v>
      </c>
      <c r="F2508">
        <v>69955</v>
      </c>
      <c r="G2508">
        <v>1865</v>
      </c>
      <c r="H2508">
        <v>69023</v>
      </c>
      <c r="I2508">
        <v>1036071</v>
      </c>
      <c r="J2508">
        <v>14.81</v>
      </c>
    </row>
    <row r="2509" spans="1:10" x14ac:dyDescent="0.45">
      <c r="A2509">
        <v>1955</v>
      </c>
      <c r="B2509">
        <v>63</v>
      </c>
      <c r="C2509">
        <v>2.9649999999999999E-2</v>
      </c>
      <c r="D2509">
        <v>2.921E-2</v>
      </c>
      <c r="E2509">
        <v>0.5</v>
      </c>
      <c r="F2509">
        <v>68090</v>
      </c>
      <c r="G2509">
        <v>1989</v>
      </c>
      <c r="H2509">
        <v>67096</v>
      </c>
      <c r="I2509">
        <v>967049</v>
      </c>
      <c r="J2509">
        <v>14.2</v>
      </c>
    </row>
    <row r="2510" spans="1:10" x14ac:dyDescent="0.45">
      <c r="A2510">
        <v>1955</v>
      </c>
      <c r="B2510">
        <v>64</v>
      </c>
      <c r="C2510">
        <v>3.2689999999999997E-2</v>
      </c>
      <c r="D2510">
        <v>3.2169999999999997E-2</v>
      </c>
      <c r="E2510">
        <v>0.5</v>
      </c>
      <c r="F2510">
        <v>66101</v>
      </c>
      <c r="G2510">
        <v>2126</v>
      </c>
      <c r="H2510">
        <v>65038</v>
      </c>
      <c r="I2510">
        <v>899953</v>
      </c>
      <c r="J2510">
        <v>13.61</v>
      </c>
    </row>
    <row r="2511" spans="1:10" x14ac:dyDescent="0.45">
      <c r="A2511">
        <v>1955</v>
      </c>
      <c r="B2511">
        <v>65</v>
      </c>
      <c r="C2511">
        <v>3.5299999999999998E-2</v>
      </c>
      <c r="D2511">
        <v>3.4689999999999999E-2</v>
      </c>
      <c r="E2511">
        <v>0.5</v>
      </c>
      <c r="F2511">
        <v>63975</v>
      </c>
      <c r="G2511">
        <v>2219</v>
      </c>
      <c r="H2511">
        <v>62865</v>
      </c>
      <c r="I2511">
        <v>834915</v>
      </c>
      <c r="J2511">
        <v>13.05</v>
      </c>
    </row>
    <row r="2512" spans="1:10" x14ac:dyDescent="0.45">
      <c r="A2512">
        <v>1955</v>
      </c>
      <c r="B2512">
        <v>66</v>
      </c>
      <c r="C2512">
        <v>3.7690000000000001E-2</v>
      </c>
      <c r="D2512">
        <v>3.6990000000000002E-2</v>
      </c>
      <c r="E2512">
        <v>0.5</v>
      </c>
      <c r="F2512">
        <v>61756</v>
      </c>
      <c r="G2512">
        <v>2284</v>
      </c>
      <c r="H2512">
        <v>60613</v>
      </c>
      <c r="I2512">
        <v>772050</v>
      </c>
      <c r="J2512">
        <v>12.5</v>
      </c>
    </row>
    <row r="2513" spans="1:10" x14ac:dyDescent="0.45">
      <c r="A2513">
        <v>1955</v>
      </c>
      <c r="B2513">
        <v>67</v>
      </c>
      <c r="C2513">
        <v>4.0300000000000002E-2</v>
      </c>
      <c r="D2513">
        <v>3.95E-2</v>
      </c>
      <c r="E2513">
        <v>0.5</v>
      </c>
      <c r="F2513">
        <v>59471</v>
      </c>
      <c r="G2513">
        <v>2349</v>
      </c>
      <c r="H2513">
        <v>58297</v>
      </c>
      <c r="I2513">
        <v>711436</v>
      </c>
      <c r="J2513">
        <v>11.96</v>
      </c>
    </row>
    <row r="2514" spans="1:10" x14ac:dyDescent="0.45">
      <c r="A2514">
        <v>1955</v>
      </c>
      <c r="B2514">
        <v>68</v>
      </c>
      <c r="C2514">
        <v>4.3319999999999997E-2</v>
      </c>
      <c r="D2514">
        <v>4.24E-2</v>
      </c>
      <c r="E2514">
        <v>0.5</v>
      </c>
      <c r="F2514">
        <v>57122</v>
      </c>
      <c r="G2514">
        <v>2422</v>
      </c>
      <c r="H2514">
        <v>55911</v>
      </c>
      <c r="I2514">
        <v>653140</v>
      </c>
      <c r="J2514">
        <v>11.43</v>
      </c>
    </row>
    <row r="2515" spans="1:10" x14ac:dyDescent="0.45">
      <c r="A2515">
        <v>1955</v>
      </c>
      <c r="B2515">
        <v>69</v>
      </c>
      <c r="C2515">
        <v>4.5679999999999998E-2</v>
      </c>
      <c r="D2515">
        <v>4.4659999999999998E-2</v>
      </c>
      <c r="E2515">
        <v>0.5</v>
      </c>
      <c r="F2515">
        <v>54700</v>
      </c>
      <c r="G2515">
        <v>2443</v>
      </c>
      <c r="H2515">
        <v>53478</v>
      </c>
      <c r="I2515">
        <v>597229</v>
      </c>
      <c r="J2515">
        <v>10.92</v>
      </c>
    </row>
    <row r="2516" spans="1:10" x14ac:dyDescent="0.45">
      <c r="A2516">
        <v>1955</v>
      </c>
      <c r="B2516">
        <v>70</v>
      </c>
      <c r="C2516">
        <v>4.9189999999999998E-2</v>
      </c>
      <c r="D2516">
        <v>4.8009999999999997E-2</v>
      </c>
      <c r="E2516">
        <v>0.5</v>
      </c>
      <c r="F2516">
        <v>52257</v>
      </c>
      <c r="G2516">
        <v>2509</v>
      </c>
      <c r="H2516">
        <v>51003</v>
      </c>
      <c r="I2516">
        <v>543750</v>
      </c>
      <c r="J2516">
        <v>10.41</v>
      </c>
    </row>
    <row r="2517" spans="1:10" x14ac:dyDescent="0.45">
      <c r="A2517">
        <v>1955</v>
      </c>
      <c r="B2517">
        <v>71</v>
      </c>
      <c r="C2517">
        <v>5.3370000000000001E-2</v>
      </c>
      <c r="D2517">
        <v>5.1979999999999998E-2</v>
      </c>
      <c r="E2517">
        <v>0.5</v>
      </c>
      <c r="F2517">
        <v>49748</v>
      </c>
      <c r="G2517">
        <v>2586</v>
      </c>
      <c r="H2517">
        <v>48456</v>
      </c>
      <c r="I2517">
        <v>492748</v>
      </c>
      <c r="J2517">
        <v>9.9</v>
      </c>
    </row>
    <row r="2518" spans="1:10" x14ac:dyDescent="0.45">
      <c r="A2518">
        <v>1955</v>
      </c>
      <c r="B2518">
        <v>72</v>
      </c>
      <c r="C2518">
        <v>5.8200000000000002E-2</v>
      </c>
      <c r="D2518">
        <v>5.6559999999999999E-2</v>
      </c>
      <c r="E2518">
        <v>0.5</v>
      </c>
      <c r="F2518">
        <v>47163</v>
      </c>
      <c r="G2518">
        <v>2667</v>
      </c>
      <c r="H2518">
        <v>45829</v>
      </c>
      <c r="I2518">
        <v>444292</v>
      </c>
      <c r="J2518">
        <v>9.42</v>
      </c>
    </row>
    <row r="2519" spans="1:10" x14ac:dyDescent="0.45">
      <c r="A2519">
        <v>1955</v>
      </c>
      <c r="B2519">
        <v>73</v>
      </c>
      <c r="C2519">
        <v>6.2789999999999999E-2</v>
      </c>
      <c r="D2519">
        <v>6.087E-2</v>
      </c>
      <c r="E2519">
        <v>0.5</v>
      </c>
      <c r="F2519">
        <v>44495</v>
      </c>
      <c r="G2519">
        <v>2709</v>
      </c>
      <c r="H2519">
        <v>43141</v>
      </c>
      <c r="I2519">
        <v>398463</v>
      </c>
      <c r="J2519">
        <v>8.9600000000000009</v>
      </c>
    </row>
    <row r="2520" spans="1:10" x14ac:dyDescent="0.45">
      <c r="A2520">
        <v>1955</v>
      </c>
      <c r="B2520">
        <v>74</v>
      </c>
      <c r="C2520">
        <v>6.8830000000000002E-2</v>
      </c>
      <c r="D2520">
        <v>6.6540000000000002E-2</v>
      </c>
      <c r="E2520">
        <v>0.5</v>
      </c>
      <c r="F2520">
        <v>41787</v>
      </c>
      <c r="G2520">
        <v>2781</v>
      </c>
      <c r="H2520">
        <v>40396</v>
      </c>
      <c r="I2520">
        <v>355322</v>
      </c>
      <c r="J2520">
        <v>8.5</v>
      </c>
    </row>
    <row r="2521" spans="1:10" x14ac:dyDescent="0.45">
      <c r="A2521">
        <v>1955</v>
      </c>
      <c r="B2521">
        <v>75</v>
      </c>
      <c r="C2521">
        <v>7.4840000000000004E-2</v>
      </c>
      <c r="D2521">
        <v>7.2139999999999996E-2</v>
      </c>
      <c r="E2521">
        <v>0.5</v>
      </c>
      <c r="F2521">
        <v>39006</v>
      </c>
      <c r="G2521">
        <v>2814</v>
      </c>
      <c r="H2521">
        <v>37599</v>
      </c>
      <c r="I2521">
        <v>314926</v>
      </c>
      <c r="J2521">
        <v>8.07</v>
      </c>
    </row>
    <row r="2522" spans="1:10" x14ac:dyDescent="0.45">
      <c r="A2522">
        <v>1955</v>
      </c>
      <c r="B2522">
        <v>76</v>
      </c>
      <c r="C2522">
        <v>8.1159999999999996E-2</v>
      </c>
      <c r="D2522">
        <v>7.7990000000000004E-2</v>
      </c>
      <c r="E2522">
        <v>0.5</v>
      </c>
      <c r="F2522">
        <v>36192</v>
      </c>
      <c r="G2522">
        <v>2823</v>
      </c>
      <c r="H2522">
        <v>34781</v>
      </c>
      <c r="I2522">
        <v>277327</v>
      </c>
      <c r="J2522">
        <v>7.66</v>
      </c>
    </row>
    <row r="2523" spans="1:10" x14ac:dyDescent="0.45">
      <c r="A2523">
        <v>1955</v>
      </c>
      <c r="B2523">
        <v>77</v>
      </c>
      <c r="C2523">
        <v>8.6629999999999999E-2</v>
      </c>
      <c r="D2523">
        <v>8.3030000000000007E-2</v>
      </c>
      <c r="E2523">
        <v>0.5</v>
      </c>
      <c r="F2523">
        <v>33370</v>
      </c>
      <c r="G2523">
        <v>2771</v>
      </c>
      <c r="H2523">
        <v>31984</v>
      </c>
      <c r="I2523">
        <v>242546</v>
      </c>
      <c r="J2523">
        <v>7.27</v>
      </c>
    </row>
    <row r="2524" spans="1:10" x14ac:dyDescent="0.45">
      <c r="A2524">
        <v>1955</v>
      </c>
      <c r="B2524">
        <v>78</v>
      </c>
      <c r="C2524">
        <v>9.2600000000000002E-2</v>
      </c>
      <c r="D2524">
        <v>8.8510000000000005E-2</v>
      </c>
      <c r="E2524">
        <v>0.5</v>
      </c>
      <c r="F2524">
        <v>30599</v>
      </c>
      <c r="G2524">
        <v>2708</v>
      </c>
      <c r="H2524">
        <v>29245</v>
      </c>
      <c r="I2524">
        <v>210562</v>
      </c>
      <c r="J2524">
        <v>6.88</v>
      </c>
    </row>
    <row r="2525" spans="1:10" x14ac:dyDescent="0.45">
      <c r="A2525">
        <v>1955</v>
      </c>
      <c r="B2525">
        <v>79</v>
      </c>
      <c r="C2525">
        <v>9.8780000000000007E-2</v>
      </c>
      <c r="D2525">
        <v>9.4130000000000005E-2</v>
      </c>
      <c r="E2525">
        <v>0.5</v>
      </c>
      <c r="F2525">
        <v>27891</v>
      </c>
      <c r="G2525">
        <v>2625</v>
      </c>
      <c r="H2525">
        <v>26578</v>
      </c>
      <c r="I2525">
        <v>181317</v>
      </c>
      <c r="J2525">
        <v>6.5</v>
      </c>
    </row>
    <row r="2526" spans="1:10" x14ac:dyDescent="0.45">
      <c r="A2526">
        <v>1955</v>
      </c>
      <c r="B2526">
        <v>80</v>
      </c>
      <c r="C2526">
        <v>0.10828</v>
      </c>
      <c r="D2526">
        <v>0.10271</v>
      </c>
      <c r="E2526">
        <v>0.5</v>
      </c>
      <c r="F2526">
        <v>25265</v>
      </c>
      <c r="G2526">
        <v>2595</v>
      </c>
      <c r="H2526">
        <v>23968</v>
      </c>
      <c r="I2526">
        <v>154739</v>
      </c>
      <c r="J2526">
        <v>6.12</v>
      </c>
    </row>
    <row r="2527" spans="1:10" x14ac:dyDescent="0.45">
      <c r="A2527">
        <v>1955</v>
      </c>
      <c r="B2527">
        <v>81</v>
      </c>
      <c r="C2527">
        <v>0.1192</v>
      </c>
      <c r="D2527">
        <v>0.11249000000000001</v>
      </c>
      <c r="E2527">
        <v>0.5</v>
      </c>
      <c r="F2527">
        <v>22670</v>
      </c>
      <c r="G2527">
        <v>2550</v>
      </c>
      <c r="H2527">
        <v>21395</v>
      </c>
      <c r="I2527">
        <v>130771</v>
      </c>
      <c r="J2527">
        <v>5.77</v>
      </c>
    </row>
    <row r="2528" spans="1:10" x14ac:dyDescent="0.45">
      <c r="A2528">
        <v>1955</v>
      </c>
      <c r="B2528">
        <v>82</v>
      </c>
      <c r="C2528">
        <v>0.12933</v>
      </c>
      <c r="D2528">
        <v>0.12148</v>
      </c>
      <c r="E2528">
        <v>0.5</v>
      </c>
      <c r="F2528">
        <v>20120</v>
      </c>
      <c r="G2528">
        <v>2444</v>
      </c>
      <c r="H2528">
        <v>18898</v>
      </c>
      <c r="I2528">
        <v>109376</v>
      </c>
      <c r="J2528">
        <v>5.44</v>
      </c>
    </row>
    <row r="2529" spans="1:10" x14ac:dyDescent="0.45">
      <c r="A2529">
        <v>1955</v>
      </c>
      <c r="B2529">
        <v>83</v>
      </c>
      <c r="C2529">
        <v>0.14199000000000001</v>
      </c>
      <c r="D2529">
        <v>0.13258</v>
      </c>
      <c r="E2529">
        <v>0.5</v>
      </c>
      <c r="F2529">
        <v>17676</v>
      </c>
      <c r="G2529">
        <v>2343</v>
      </c>
      <c r="H2529">
        <v>16504</v>
      </c>
      <c r="I2529">
        <v>90478</v>
      </c>
      <c r="J2529">
        <v>5.12</v>
      </c>
    </row>
    <row r="2530" spans="1:10" x14ac:dyDescent="0.45">
      <c r="A2530">
        <v>1955</v>
      </c>
      <c r="B2530">
        <v>84</v>
      </c>
      <c r="C2530">
        <v>0.15723999999999999</v>
      </c>
      <c r="D2530">
        <v>0.14577000000000001</v>
      </c>
      <c r="E2530">
        <v>0.5</v>
      </c>
      <c r="F2530">
        <v>15332</v>
      </c>
      <c r="G2530">
        <v>2235</v>
      </c>
      <c r="H2530">
        <v>14215</v>
      </c>
      <c r="I2530">
        <v>73974</v>
      </c>
      <c r="J2530">
        <v>4.82</v>
      </c>
    </row>
    <row r="2531" spans="1:10" x14ac:dyDescent="0.45">
      <c r="A2531">
        <v>1955</v>
      </c>
      <c r="B2531">
        <v>85</v>
      </c>
      <c r="C2531">
        <v>0.17050999999999999</v>
      </c>
      <c r="D2531">
        <v>0.15711</v>
      </c>
      <c r="E2531">
        <v>0.5</v>
      </c>
      <c r="F2531">
        <v>13097</v>
      </c>
      <c r="G2531">
        <v>2058</v>
      </c>
      <c r="H2531">
        <v>12068</v>
      </c>
      <c r="I2531">
        <v>59759</v>
      </c>
      <c r="J2531">
        <v>4.5599999999999996</v>
      </c>
    </row>
    <row r="2532" spans="1:10" x14ac:dyDescent="0.45">
      <c r="A2532">
        <v>1955</v>
      </c>
      <c r="B2532">
        <v>86</v>
      </c>
      <c r="C2532">
        <v>0.18074999999999999</v>
      </c>
      <c r="D2532">
        <v>0.16577</v>
      </c>
      <c r="E2532">
        <v>0.5</v>
      </c>
      <c r="F2532">
        <v>11040</v>
      </c>
      <c r="G2532">
        <v>1830</v>
      </c>
      <c r="H2532">
        <v>10125</v>
      </c>
      <c r="I2532">
        <v>47691</v>
      </c>
      <c r="J2532">
        <v>4.32</v>
      </c>
    </row>
    <row r="2533" spans="1:10" x14ac:dyDescent="0.45">
      <c r="A2533">
        <v>1955</v>
      </c>
      <c r="B2533">
        <v>87</v>
      </c>
      <c r="C2533">
        <v>0.19930999999999999</v>
      </c>
      <c r="D2533">
        <v>0.18124999999999999</v>
      </c>
      <c r="E2533">
        <v>0.5</v>
      </c>
      <c r="F2533">
        <v>9209</v>
      </c>
      <c r="G2533">
        <v>1669</v>
      </c>
      <c r="H2533">
        <v>8375</v>
      </c>
      <c r="I2533">
        <v>37566</v>
      </c>
      <c r="J2533">
        <v>4.08</v>
      </c>
    </row>
    <row r="2534" spans="1:10" x14ac:dyDescent="0.45">
      <c r="A2534">
        <v>1955</v>
      </c>
      <c r="B2534">
        <v>88</v>
      </c>
      <c r="C2534">
        <v>0.20991000000000001</v>
      </c>
      <c r="D2534">
        <v>0.18997</v>
      </c>
      <c r="E2534">
        <v>0.5</v>
      </c>
      <c r="F2534">
        <v>7540</v>
      </c>
      <c r="G2534">
        <v>1432</v>
      </c>
      <c r="H2534">
        <v>6824</v>
      </c>
      <c r="I2534">
        <v>29192</v>
      </c>
      <c r="J2534">
        <v>3.87</v>
      </c>
    </row>
    <row r="2535" spans="1:10" x14ac:dyDescent="0.45">
      <c r="A2535">
        <v>1955</v>
      </c>
      <c r="B2535">
        <v>89</v>
      </c>
      <c r="C2535">
        <v>0.22957</v>
      </c>
      <c r="D2535">
        <v>0.20593</v>
      </c>
      <c r="E2535">
        <v>0.5</v>
      </c>
      <c r="F2535">
        <v>6108</v>
      </c>
      <c r="G2535">
        <v>1258</v>
      </c>
      <c r="H2535">
        <v>5479</v>
      </c>
      <c r="I2535">
        <v>22367</v>
      </c>
      <c r="J2535">
        <v>3.66</v>
      </c>
    </row>
    <row r="2536" spans="1:10" x14ac:dyDescent="0.45">
      <c r="A2536">
        <v>1955</v>
      </c>
      <c r="B2536">
        <v>90</v>
      </c>
      <c r="C2536">
        <v>0.24237</v>
      </c>
      <c r="D2536">
        <v>0.21618000000000001</v>
      </c>
      <c r="E2536">
        <v>0.5</v>
      </c>
      <c r="F2536">
        <v>4850</v>
      </c>
      <c r="G2536">
        <v>1048</v>
      </c>
      <c r="H2536">
        <v>4326</v>
      </c>
      <c r="I2536">
        <v>16889</v>
      </c>
      <c r="J2536">
        <v>3.48</v>
      </c>
    </row>
    <row r="2537" spans="1:10" x14ac:dyDescent="0.45">
      <c r="A2537">
        <v>1955</v>
      </c>
      <c r="B2537">
        <v>91</v>
      </c>
      <c r="C2537">
        <v>0.25094</v>
      </c>
      <c r="D2537">
        <v>0.22295999999999999</v>
      </c>
      <c r="E2537">
        <v>0.5</v>
      </c>
      <c r="F2537">
        <v>3802</v>
      </c>
      <c r="G2537">
        <v>848</v>
      </c>
      <c r="H2537">
        <v>3378</v>
      </c>
      <c r="I2537">
        <v>12563</v>
      </c>
      <c r="J2537">
        <v>3.3</v>
      </c>
    </row>
    <row r="2538" spans="1:10" x14ac:dyDescent="0.45">
      <c r="A2538">
        <v>1955</v>
      </c>
      <c r="B2538">
        <v>92</v>
      </c>
      <c r="C2538">
        <v>0.27265</v>
      </c>
      <c r="D2538">
        <v>0.23993999999999999</v>
      </c>
      <c r="E2538">
        <v>0.5</v>
      </c>
      <c r="F2538">
        <v>2954</v>
      </c>
      <c r="G2538">
        <v>709</v>
      </c>
      <c r="H2538">
        <v>2600</v>
      </c>
      <c r="I2538">
        <v>9185</v>
      </c>
      <c r="J2538">
        <v>3.11</v>
      </c>
    </row>
    <row r="2539" spans="1:10" x14ac:dyDescent="0.45">
      <c r="A2539">
        <v>1955</v>
      </c>
      <c r="B2539">
        <v>93</v>
      </c>
      <c r="C2539">
        <v>0.29652000000000001</v>
      </c>
      <c r="D2539">
        <v>0.25823000000000002</v>
      </c>
      <c r="E2539">
        <v>0.5</v>
      </c>
      <c r="F2539">
        <v>2245</v>
      </c>
      <c r="G2539">
        <v>580</v>
      </c>
      <c r="H2539">
        <v>1955</v>
      </c>
      <c r="I2539">
        <v>6585</v>
      </c>
      <c r="J2539">
        <v>2.93</v>
      </c>
    </row>
    <row r="2540" spans="1:10" x14ac:dyDescent="0.45">
      <c r="A2540">
        <v>1955</v>
      </c>
      <c r="B2540">
        <v>94</v>
      </c>
      <c r="C2540">
        <v>0.31973000000000001</v>
      </c>
      <c r="D2540">
        <v>0.27566000000000002</v>
      </c>
      <c r="E2540">
        <v>0.5</v>
      </c>
      <c r="F2540">
        <v>1665</v>
      </c>
      <c r="G2540">
        <v>459</v>
      </c>
      <c r="H2540">
        <v>1436</v>
      </c>
      <c r="I2540">
        <v>4630</v>
      </c>
      <c r="J2540">
        <v>2.78</v>
      </c>
    </row>
    <row r="2541" spans="1:10" x14ac:dyDescent="0.45">
      <c r="A2541">
        <v>1955</v>
      </c>
      <c r="B2541">
        <v>95</v>
      </c>
      <c r="C2541">
        <v>0.33645000000000003</v>
      </c>
      <c r="D2541">
        <v>0.28799999999999998</v>
      </c>
      <c r="E2541">
        <v>0.5</v>
      </c>
      <c r="F2541">
        <v>1206</v>
      </c>
      <c r="G2541">
        <v>347</v>
      </c>
      <c r="H2541">
        <v>1033</v>
      </c>
      <c r="I2541">
        <v>3194</v>
      </c>
      <c r="J2541">
        <v>2.65</v>
      </c>
    </row>
    <row r="2542" spans="1:10" x14ac:dyDescent="0.45">
      <c r="A2542">
        <v>1955</v>
      </c>
      <c r="B2542">
        <v>96</v>
      </c>
      <c r="C2542">
        <v>0.35761999999999999</v>
      </c>
      <c r="D2542">
        <v>0.30337999999999998</v>
      </c>
      <c r="E2542">
        <v>0.5</v>
      </c>
      <c r="F2542">
        <v>859</v>
      </c>
      <c r="G2542">
        <v>261</v>
      </c>
      <c r="H2542">
        <v>729</v>
      </c>
      <c r="I2542">
        <v>2162</v>
      </c>
      <c r="J2542">
        <v>2.52</v>
      </c>
    </row>
    <row r="2543" spans="1:10" x14ac:dyDescent="0.45">
      <c r="A2543">
        <v>1955</v>
      </c>
      <c r="B2543">
        <v>97</v>
      </c>
      <c r="C2543">
        <v>0.37936999999999999</v>
      </c>
      <c r="D2543">
        <v>0.31888</v>
      </c>
      <c r="E2543">
        <v>0.5</v>
      </c>
      <c r="F2543">
        <v>598</v>
      </c>
      <c r="G2543">
        <v>191</v>
      </c>
      <c r="H2543">
        <v>503</v>
      </c>
      <c r="I2543">
        <v>1433</v>
      </c>
      <c r="J2543">
        <v>2.39</v>
      </c>
    </row>
    <row r="2544" spans="1:10" x14ac:dyDescent="0.45">
      <c r="A2544">
        <v>1955</v>
      </c>
      <c r="B2544">
        <v>98</v>
      </c>
      <c r="C2544">
        <v>0.40161000000000002</v>
      </c>
      <c r="D2544">
        <v>0.33445000000000003</v>
      </c>
      <c r="E2544">
        <v>0.5</v>
      </c>
      <c r="F2544">
        <v>408</v>
      </c>
      <c r="G2544">
        <v>136</v>
      </c>
      <c r="H2544">
        <v>339</v>
      </c>
      <c r="I2544">
        <v>930</v>
      </c>
      <c r="J2544">
        <v>2.2799999999999998</v>
      </c>
    </row>
    <row r="2545" spans="1:10" x14ac:dyDescent="0.45">
      <c r="A2545">
        <v>1955</v>
      </c>
      <c r="B2545">
        <v>99</v>
      </c>
      <c r="C2545">
        <v>0.42426999999999998</v>
      </c>
      <c r="D2545">
        <v>0.35002</v>
      </c>
      <c r="E2545">
        <v>0.5</v>
      </c>
      <c r="F2545">
        <v>271</v>
      </c>
      <c r="G2545">
        <v>95</v>
      </c>
      <c r="H2545">
        <v>224</v>
      </c>
      <c r="I2545">
        <v>591</v>
      </c>
      <c r="J2545">
        <v>2.1800000000000002</v>
      </c>
    </row>
    <row r="2546" spans="1:10" x14ac:dyDescent="0.45">
      <c r="A2546">
        <v>1955</v>
      </c>
      <c r="B2546">
        <v>100</v>
      </c>
      <c r="C2546">
        <v>0.44724000000000003</v>
      </c>
      <c r="D2546">
        <v>0.36551</v>
      </c>
      <c r="E2546">
        <v>0.5</v>
      </c>
      <c r="F2546">
        <v>176</v>
      </c>
      <c r="G2546">
        <v>64</v>
      </c>
      <c r="H2546">
        <v>144</v>
      </c>
      <c r="I2546">
        <v>367</v>
      </c>
      <c r="J2546">
        <v>2.08</v>
      </c>
    </row>
    <row r="2547" spans="1:10" x14ac:dyDescent="0.45">
      <c r="A2547">
        <v>1955</v>
      </c>
      <c r="B2547">
        <v>101</v>
      </c>
      <c r="C2547">
        <v>0.47044999999999998</v>
      </c>
      <c r="D2547">
        <v>0.38085999999999998</v>
      </c>
      <c r="E2547">
        <v>0.5</v>
      </c>
      <c r="F2547">
        <v>112</v>
      </c>
      <c r="G2547">
        <v>43</v>
      </c>
      <c r="H2547">
        <v>91</v>
      </c>
      <c r="I2547">
        <v>223</v>
      </c>
      <c r="J2547">
        <v>1.99</v>
      </c>
    </row>
    <row r="2548" spans="1:10" x14ac:dyDescent="0.45">
      <c r="A2548">
        <v>1955</v>
      </c>
      <c r="B2548">
        <v>102</v>
      </c>
      <c r="C2548">
        <v>0.49378</v>
      </c>
      <c r="D2548">
        <v>0.39600999999999997</v>
      </c>
      <c r="E2548">
        <v>0.5</v>
      </c>
      <c r="F2548">
        <v>69</v>
      </c>
      <c r="G2548">
        <v>27</v>
      </c>
      <c r="H2548">
        <v>56</v>
      </c>
      <c r="I2548">
        <v>132</v>
      </c>
      <c r="J2548">
        <v>1.91</v>
      </c>
    </row>
    <row r="2549" spans="1:10" x14ac:dyDescent="0.45">
      <c r="A2549">
        <v>1955</v>
      </c>
      <c r="B2549">
        <v>103</v>
      </c>
      <c r="C2549">
        <v>0.51714000000000004</v>
      </c>
      <c r="D2549">
        <v>0.41088999999999998</v>
      </c>
      <c r="E2549">
        <v>0.5</v>
      </c>
      <c r="F2549">
        <v>42</v>
      </c>
      <c r="G2549">
        <v>17</v>
      </c>
      <c r="H2549">
        <v>33</v>
      </c>
      <c r="I2549">
        <v>77</v>
      </c>
      <c r="J2549">
        <v>1.83</v>
      </c>
    </row>
    <row r="2550" spans="1:10" x14ac:dyDescent="0.45">
      <c r="A2550">
        <v>1955</v>
      </c>
      <c r="B2550">
        <v>104</v>
      </c>
      <c r="C2550">
        <v>0.54042999999999997</v>
      </c>
      <c r="D2550">
        <v>0.42546</v>
      </c>
      <c r="E2550">
        <v>0.5</v>
      </c>
      <c r="F2550">
        <v>25</v>
      </c>
      <c r="G2550">
        <v>10</v>
      </c>
      <c r="H2550">
        <v>19</v>
      </c>
      <c r="I2550">
        <v>43</v>
      </c>
      <c r="J2550">
        <v>1.76</v>
      </c>
    </row>
    <row r="2551" spans="1:10" x14ac:dyDescent="0.45">
      <c r="A2551">
        <v>1955</v>
      </c>
      <c r="B2551">
        <v>105</v>
      </c>
      <c r="C2551">
        <v>0.56354000000000004</v>
      </c>
      <c r="D2551">
        <v>0.43964999999999999</v>
      </c>
      <c r="E2551">
        <v>0.5</v>
      </c>
      <c r="F2551">
        <v>14</v>
      </c>
      <c r="G2551">
        <v>6</v>
      </c>
      <c r="H2551">
        <v>11</v>
      </c>
      <c r="I2551">
        <v>24</v>
      </c>
      <c r="J2551">
        <v>1.7</v>
      </c>
    </row>
    <row r="2552" spans="1:10" x14ac:dyDescent="0.45">
      <c r="A2552">
        <v>1955</v>
      </c>
      <c r="B2552">
        <v>106</v>
      </c>
      <c r="C2552">
        <v>0.58636999999999995</v>
      </c>
      <c r="D2552">
        <v>0.45343</v>
      </c>
      <c r="E2552">
        <v>0.5</v>
      </c>
      <c r="F2552">
        <v>8</v>
      </c>
      <c r="G2552">
        <v>4</v>
      </c>
      <c r="H2552">
        <v>6</v>
      </c>
      <c r="I2552">
        <v>13</v>
      </c>
      <c r="J2552">
        <v>1.64</v>
      </c>
    </row>
    <row r="2553" spans="1:10" x14ac:dyDescent="0.45">
      <c r="A2553">
        <v>1955</v>
      </c>
      <c r="B2553">
        <v>107</v>
      </c>
      <c r="C2553">
        <v>0.60884000000000005</v>
      </c>
      <c r="D2553">
        <v>0.46675</v>
      </c>
      <c r="E2553">
        <v>0.5</v>
      </c>
      <c r="F2553">
        <v>4</v>
      </c>
      <c r="G2553">
        <v>2</v>
      </c>
      <c r="H2553">
        <v>3</v>
      </c>
      <c r="I2553">
        <v>7</v>
      </c>
      <c r="J2553">
        <v>1.59</v>
      </c>
    </row>
    <row r="2554" spans="1:10" x14ac:dyDescent="0.45">
      <c r="A2554">
        <v>1955</v>
      </c>
      <c r="B2554">
        <v>108</v>
      </c>
      <c r="C2554">
        <v>0.63085999999999998</v>
      </c>
      <c r="D2554">
        <v>0.47959000000000002</v>
      </c>
      <c r="E2554">
        <v>0.5</v>
      </c>
      <c r="F2554">
        <v>2</v>
      </c>
      <c r="G2554">
        <v>1</v>
      </c>
      <c r="H2554">
        <v>2</v>
      </c>
      <c r="I2554">
        <v>4</v>
      </c>
      <c r="J2554">
        <v>1.55</v>
      </c>
    </row>
    <row r="2555" spans="1:10" x14ac:dyDescent="0.45">
      <c r="A2555">
        <v>1955</v>
      </c>
      <c r="B2555">
        <v>109</v>
      </c>
      <c r="C2555">
        <v>0.65234999999999999</v>
      </c>
      <c r="D2555">
        <v>0.4919</v>
      </c>
      <c r="E2555">
        <v>0.5</v>
      </c>
      <c r="F2555">
        <v>1</v>
      </c>
      <c r="G2555">
        <v>1</v>
      </c>
      <c r="H2555">
        <v>1</v>
      </c>
      <c r="I2555">
        <v>2</v>
      </c>
      <c r="J2555">
        <v>1.51</v>
      </c>
    </row>
    <row r="2556" spans="1:10" x14ac:dyDescent="0.45">
      <c r="A2556">
        <v>1955</v>
      </c>
      <c r="B2556" t="s">
        <v>20</v>
      </c>
      <c r="C2556">
        <v>0.67323999999999995</v>
      </c>
      <c r="D2556">
        <v>1</v>
      </c>
      <c r="E2556">
        <v>1.49</v>
      </c>
      <c r="F2556">
        <f ca="1">F2446:F25561</f>
        <v>0</v>
      </c>
      <c r="G2556">
        <v>1</v>
      </c>
      <c r="H2556">
        <v>1</v>
      </c>
      <c r="I2556">
        <v>1</v>
      </c>
      <c r="J2556">
        <v>1.49</v>
      </c>
    </row>
    <row r="2557" spans="1:10" x14ac:dyDescent="0.45">
      <c r="A2557">
        <v>1956</v>
      </c>
      <c r="B2557">
        <v>0</v>
      </c>
      <c r="C2557">
        <v>3.1730000000000001E-2</v>
      </c>
      <c r="D2557">
        <v>3.0880000000000001E-2</v>
      </c>
      <c r="E2557">
        <v>0.13</v>
      </c>
      <c r="F2557">
        <v>100000</v>
      </c>
      <c r="G2557">
        <v>3088</v>
      </c>
      <c r="H2557">
        <v>97319</v>
      </c>
      <c r="I2557">
        <v>6660940</v>
      </c>
      <c r="J2557">
        <v>66.61</v>
      </c>
    </row>
    <row r="2558" spans="1:10" x14ac:dyDescent="0.45">
      <c r="A2558">
        <v>1956</v>
      </c>
      <c r="B2558">
        <v>1</v>
      </c>
      <c r="C2558">
        <v>1.9400000000000001E-3</v>
      </c>
      <c r="D2558">
        <v>1.9400000000000001E-3</v>
      </c>
      <c r="E2558">
        <v>0.5</v>
      </c>
      <c r="F2558">
        <v>96912</v>
      </c>
      <c r="G2558">
        <v>188</v>
      </c>
      <c r="H2558">
        <v>96818</v>
      </c>
      <c r="I2558">
        <v>6563621</v>
      </c>
      <c r="J2558">
        <v>67.73</v>
      </c>
    </row>
    <row r="2559" spans="1:10" x14ac:dyDescent="0.45">
      <c r="A2559">
        <v>1956</v>
      </c>
      <c r="B2559">
        <v>2</v>
      </c>
      <c r="C2559">
        <v>1.17E-3</v>
      </c>
      <c r="D2559">
        <v>1.17E-3</v>
      </c>
      <c r="E2559">
        <v>0.5</v>
      </c>
      <c r="F2559">
        <v>96724</v>
      </c>
      <c r="G2559">
        <v>113</v>
      </c>
      <c r="H2559">
        <v>96668</v>
      </c>
      <c r="I2559">
        <v>6466803</v>
      </c>
      <c r="J2559">
        <v>66.86</v>
      </c>
    </row>
    <row r="2560" spans="1:10" x14ac:dyDescent="0.45">
      <c r="A2560">
        <v>1956</v>
      </c>
      <c r="B2560">
        <v>3</v>
      </c>
      <c r="C2560">
        <v>8.9999999999999998E-4</v>
      </c>
      <c r="D2560">
        <v>8.9999999999999998E-4</v>
      </c>
      <c r="E2560">
        <v>0.5</v>
      </c>
      <c r="F2560">
        <v>96611</v>
      </c>
      <c r="G2560">
        <v>87</v>
      </c>
      <c r="H2560">
        <v>96568</v>
      </c>
      <c r="I2560">
        <v>6370136</v>
      </c>
      <c r="J2560">
        <v>65.94</v>
      </c>
    </row>
    <row r="2561" spans="1:10" x14ac:dyDescent="0.45">
      <c r="A2561">
        <v>1956</v>
      </c>
      <c r="B2561">
        <v>4</v>
      </c>
      <c r="C2561">
        <v>7.3999999999999999E-4</v>
      </c>
      <c r="D2561">
        <v>7.3999999999999999E-4</v>
      </c>
      <c r="E2561">
        <v>0.5</v>
      </c>
      <c r="F2561">
        <v>96525</v>
      </c>
      <c r="G2561">
        <v>71</v>
      </c>
      <c r="H2561">
        <v>96489</v>
      </c>
      <c r="I2561">
        <v>6273568</v>
      </c>
      <c r="J2561">
        <v>64.989999999999995</v>
      </c>
    </row>
    <row r="2562" spans="1:10" x14ac:dyDescent="0.45">
      <c r="A2562">
        <v>1956</v>
      </c>
      <c r="B2562">
        <v>5</v>
      </c>
      <c r="C2562">
        <v>6.7000000000000002E-4</v>
      </c>
      <c r="D2562">
        <v>6.6E-4</v>
      </c>
      <c r="E2562">
        <v>0.5</v>
      </c>
      <c r="F2562">
        <v>96454</v>
      </c>
      <c r="G2562">
        <v>64</v>
      </c>
      <c r="H2562">
        <v>96422</v>
      </c>
      <c r="I2562">
        <v>6177079</v>
      </c>
      <c r="J2562">
        <v>64.040000000000006</v>
      </c>
    </row>
    <row r="2563" spans="1:10" x14ac:dyDescent="0.45">
      <c r="A2563">
        <v>1956</v>
      </c>
      <c r="B2563">
        <v>6</v>
      </c>
      <c r="C2563">
        <v>6.2E-4</v>
      </c>
      <c r="D2563">
        <v>6.2E-4</v>
      </c>
      <c r="E2563">
        <v>0.5</v>
      </c>
      <c r="F2563">
        <v>96389</v>
      </c>
      <c r="G2563">
        <v>60</v>
      </c>
      <c r="H2563">
        <v>96359</v>
      </c>
      <c r="I2563">
        <v>6080657</v>
      </c>
      <c r="J2563">
        <v>63.08</v>
      </c>
    </row>
    <row r="2564" spans="1:10" x14ac:dyDescent="0.45">
      <c r="A2564">
        <v>1956</v>
      </c>
      <c r="B2564">
        <v>7</v>
      </c>
      <c r="C2564">
        <v>5.5999999999999995E-4</v>
      </c>
      <c r="D2564">
        <v>5.5999999999999995E-4</v>
      </c>
      <c r="E2564">
        <v>0.5</v>
      </c>
      <c r="F2564">
        <v>96329</v>
      </c>
      <c r="G2564">
        <v>54</v>
      </c>
      <c r="H2564">
        <v>96302</v>
      </c>
      <c r="I2564">
        <v>5984298</v>
      </c>
      <c r="J2564">
        <v>62.12</v>
      </c>
    </row>
    <row r="2565" spans="1:10" x14ac:dyDescent="0.45">
      <c r="A2565">
        <v>1956</v>
      </c>
      <c r="B2565">
        <v>8</v>
      </c>
      <c r="C2565">
        <v>5.1000000000000004E-4</v>
      </c>
      <c r="D2565">
        <v>5.1000000000000004E-4</v>
      </c>
      <c r="E2565">
        <v>0.5</v>
      </c>
      <c r="F2565">
        <v>96275</v>
      </c>
      <c r="G2565">
        <v>49</v>
      </c>
      <c r="H2565">
        <v>96251</v>
      </c>
      <c r="I2565">
        <v>5887996</v>
      </c>
      <c r="J2565">
        <v>61.16</v>
      </c>
    </row>
    <row r="2566" spans="1:10" x14ac:dyDescent="0.45">
      <c r="A2566">
        <v>1956</v>
      </c>
      <c r="B2566">
        <v>9</v>
      </c>
      <c r="C2566">
        <v>4.4999999999999999E-4</v>
      </c>
      <c r="D2566">
        <v>4.4999999999999999E-4</v>
      </c>
      <c r="E2566">
        <v>0.5</v>
      </c>
      <c r="F2566">
        <v>96226</v>
      </c>
      <c r="G2566">
        <v>43</v>
      </c>
      <c r="H2566">
        <v>96204</v>
      </c>
      <c r="I2566">
        <v>5791745</v>
      </c>
      <c r="J2566">
        <v>60.19</v>
      </c>
    </row>
    <row r="2567" spans="1:10" x14ac:dyDescent="0.45">
      <c r="A2567">
        <v>1956</v>
      </c>
      <c r="B2567">
        <v>10</v>
      </c>
      <c r="C2567">
        <v>5.1999999999999995E-4</v>
      </c>
      <c r="D2567">
        <v>5.1999999999999995E-4</v>
      </c>
      <c r="E2567">
        <v>0.5</v>
      </c>
      <c r="F2567">
        <v>96183</v>
      </c>
      <c r="G2567">
        <v>50</v>
      </c>
      <c r="H2567">
        <v>96158</v>
      </c>
      <c r="I2567">
        <v>5695541</v>
      </c>
      <c r="J2567">
        <v>59.22</v>
      </c>
    </row>
    <row r="2568" spans="1:10" x14ac:dyDescent="0.45">
      <c r="A2568">
        <v>1956</v>
      </c>
      <c r="B2568">
        <v>11</v>
      </c>
      <c r="C2568">
        <v>5.1000000000000004E-4</v>
      </c>
      <c r="D2568">
        <v>5.1000000000000004E-4</v>
      </c>
      <c r="E2568">
        <v>0.5</v>
      </c>
      <c r="F2568">
        <v>96133</v>
      </c>
      <c r="G2568">
        <v>49</v>
      </c>
      <c r="H2568">
        <v>96108</v>
      </c>
      <c r="I2568">
        <v>5599383</v>
      </c>
      <c r="J2568">
        <v>58.25</v>
      </c>
    </row>
    <row r="2569" spans="1:10" x14ac:dyDescent="0.45">
      <c r="A2569">
        <v>1956</v>
      </c>
      <c r="B2569">
        <v>12</v>
      </c>
      <c r="C2569">
        <v>5.2999999999999998E-4</v>
      </c>
      <c r="D2569">
        <v>5.2999999999999998E-4</v>
      </c>
      <c r="E2569">
        <v>0.5</v>
      </c>
      <c r="F2569">
        <v>96083</v>
      </c>
      <c r="G2569">
        <v>51</v>
      </c>
      <c r="H2569">
        <v>96058</v>
      </c>
      <c r="I2569">
        <v>5503275</v>
      </c>
      <c r="J2569">
        <v>57.28</v>
      </c>
    </row>
    <row r="2570" spans="1:10" x14ac:dyDescent="0.45">
      <c r="A2570">
        <v>1956</v>
      </c>
      <c r="B2570">
        <v>13</v>
      </c>
      <c r="C2570">
        <v>5.8E-4</v>
      </c>
      <c r="D2570">
        <v>5.8E-4</v>
      </c>
      <c r="E2570">
        <v>0.5</v>
      </c>
      <c r="F2570">
        <v>96032</v>
      </c>
      <c r="G2570">
        <v>56</v>
      </c>
      <c r="H2570">
        <v>96004</v>
      </c>
      <c r="I2570">
        <v>5407217</v>
      </c>
      <c r="J2570">
        <v>56.31</v>
      </c>
    </row>
    <row r="2571" spans="1:10" x14ac:dyDescent="0.45">
      <c r="A2571">
        <v>1956</v>
      </c>
      <c r="B2571">
        <v>14</v>
      </c>
      <c r="C2571">
        <v>7.5000000000000002E-4</v>
      </c>
      <c r="D2571">
        <v>7.5000000000000002E-4</v>
      </c>
      <c r="E2571">
        <v>0.5</v>
      </c>
      <c r="F2571">
        <v>95976</v>
      </c>
      <c r="G2571">
        <v>72</v>
      </c>
      <c r="H2571">
        <v>95940</v>
      </c>
      <c r="I2571">
        <v>5311213</v>
      </c>
      <c r="J2571">
        <v>55.34</v>
      </c>
    </row>
    <row r="2572" spans="1:10" x14ac:dyDescent="0.45">
      <c r="A2572">
        <v>1956</v>
      </c>
      <c r="B2572">
        <v>15</v>
      </c>
      <c r="C2572">
        <v>9.7000000000000005E-4</v>
      </c>
      <c r="D2572">
        <v>9.7000000000000005E-4</v>
      </c>
      <c r="E2572">
        <v>0.5</v>
      </c>
      <c r="F2572">
        <v>95905</v>
      </c>
      <c r="G2572">
        <v>93</v>
      </c>
      <c r="H2572">
        <v>95858</v>
      </c>
      <c r="I2572">
        <v>5215273</v>
      </c>
      <c r="J2572">
        <v>54.38</v>
      </c>
    </row>
    <row r="2573" spans="1:10" x14ac:dyDescent="0.45">
      <c r="A2573">
        <v>1956</v>
      </c>
      <c r="B2573">
        <v>16</v>
      </c>
      <c r="C2573">
        <v>1.1900000000000001E-3</v>
      </c>
      <c r="D2573">
        <v>1.1900000000000001E-3</v>
      </c>
      <c r="E2573">
        <v>0.5</v>
      </c>
      <c r="F2573">
        <v>95811</v>
      </c>
      <c r="G2573">
        <v>114</v>
      </c>
      <c r="H2573">
        <v>95754</v>
      </c>
      <c r="I2573">
        <v>5119415</v>
      </c>
      <c r="J2573">
        <v>53.43</v>
      </c>
    </row>
    <row r="2574" spans="1:10" x14ac:dyDescent="0.45">
      <c r="A2574">
        <v>1956</v>
      </c>
      <c r="B2574">
        <v>17</v>
      </c>
      <c r="C2574">
        <v>1.3500000000000001E-3</v>
      </c>
      <c r="D2574">
        <v>1.3500000000000001E-3</v>
      </c>
      <c r="E2574">
        <v>0.5</v>
      </c>
      <c r="F2574">
        <v>95697</v>
      </c>
      <c r="G2574">
        <v>129</v>
      </c>
      <c r="H2574">
        <v>95633</v>
      </c>
      <c r="I2574">
        <v>5023660</v>
      </c>
      <c r="J2574">
        <v>52.5</v>
      </c>
    </row>
    <row r="2575" spans="1:10" x14ac:dyDescent="0.45">
      <c r="A2575">
        <v>1956</v>
      </c>
      <c r="B2575">
        <v>18</v>
      </c>
      <c r="C2575">
        <v>1.6000000000000001E-3</v>
      </c>
      <c r="D2575">
        <v>1.6000000000000001E-3</v>
      </c>
      <c r="E2575">
        <v>0.5</v>
      </c>
      <c r="F2575">
        <v>95568</v>
      </c>
      <c r="G2575">
        <v>153</v>
      </c>
      <c r="H2575">
        <v>95492</v>
      </c>
      <c r="I2575">
        <v>4928028</v>
      </c>
      <c r="J2575">
        <v>51.57</v>
      </c>
    </row>
    <row r="2576" spans="1:10" x14ac:dyDescent="0.45">
      <c r="A2576">
        <v>1956</v>
      </c>
      <c r="B2576">
        <v>19</v>
      </c>
      <c r="C2576">
        <v>1.81E-3</v>
      </c>
      <c r="D2576">
        <v>1.81E-3</v>
      </c>
      <c r="E2576">
        <v>0.5</v>
      </c>
      <c r="F2576">
        <v>95416</v>
      </c>
      <c r="G2576">
        <v>173</v>
      </c>
      <c r="H2576">
        <v>95329</v>
      </c>
      <c r="I2576">
        <v>4832536</v>
      </c>
      <c r="J2576">
        <v>50.65</v>
      </c>
    </row>
    <row r="2577" spans="1:10" x14ac:dyDescent="0.45">
      <c r="A2577">
        <v>1956</v>
      </c>
      <c r="B2577">
        <v>20</v>
      </c>
      <c r="C2577">
        <v>1.9499999999999999E-3</v>
      </c>
      <c r="D2577">
        <v>1.9499999999999999E-3</v>
      </c>
      <c r="E2577">
        <v>0.5</v>
      </c>
      <c r="F2577">
        <v>95243</v>
      </c>
      <c r="G2577">
        <v>185</v>
      </c>
      <c r="H2577">
        <v>95150</v>
      </c>
      <c r="I2577">
        <v>4737206</v>
      </c>
      <c r="J2577">
        <v>49.74</v>
      </c>
    </row>
    <row r="2578" spans="1:10" x14ac:dyDescent="0.45">
      <c r="A2578">
        <v>1956</v>
      </c>
      <c r="B2578">
        <v>21</v>
      </c>
      <c r="C2578">
        <v>2.0100000000000001E-3</v>
      </c>
      <c r="D2578">
        <v>2.0100000000000001E-3</v>
      </c>
      <c r="E2578">
        <v>0.5</v>
      </c>
      <c r="F2578">
        <v>95058</v>
      </c>
      <c r="G2578">
        <v>191</v>
      </c>
      <c r="H2578">
        <v>94962</v>
      </c>
      <c r="I2578">
        <v>4642056</v>
      </c>
      <c r="J2578">
        <v>48.83</v>
      </c>
    </row>
    <row r="2579" spans="1:10" x14ac:dyDescent="0.45">
      <c r="A2579">
        <v>1956</v>
      </c>
      <c r="B2579">
        <v>22</v>
      </c>
      <c r="C2579">
        <v>2.14E-3</v>
      </c>
      <c r="D2579">
        <v>2.14E-3</v>
      </c>
      <c r="E2579">
        <v>0.5</v>
      </c>
      <c r="F2579">
        <v>94866</v>
      </c>
      <c r="G2579">
        <v>203</v>
      </c>
      <c r="H2579">
        <v>94765</v>
      </c>
      <c r="I2579">
        <v>4547094</v>
      </c>
      <c r="J2579">
        <v>47.93</v>
      </c>
    </row>
    <row r="2580" spans="1:10" x14ac:dyDescent="0.45">
      <c r="A2580">
        <v>1956</v>
      </c>
      <c r="B2580">
        <v>23</v>
      </c>
      <c r="C2580">
        <v>2.0500000000000002E-3</v>
      </c>
      <c r="D2580">
        <v>2.0500000000000002E-3</v>
      </c>
      <c r="E2580">
        <v>0.5</v>
      </c>
      <c r="F2580">
        <v>94663</v>
      </c>
      <c r="G2580">
        <v>194</v>
      </c>
      <c r="H2580">
        <v>94566</v>
      </c>
      <c r="I2580">
        <v>4452329</v>
      </c>
      <c r="J2580">
        <v>47.03</v>
      </c>
    </row>
    <row r="2581" spans="1:10" x14ac:dyDescent="0.45">
      <c r="A2581">
        <v>1956</v>
      </c>
      <c r="B2581">
        <v>24</v>
      </c>
      <c r="C2581">
        <v>1.9499999999999999E-3</v>
      </c>
      <c r="D2581">
        <v>1.9499999999999999E-3</v>
      </c>
      <c r="E2581">
        <v>0.5</v>
      </c>
      <c r="F2581">
        <v>94470</v>
      </c>
      <c r="G2581">
        <v>184</v>
      </c>
      <c r="H2581">
        <v>94378</v>
      </c>
      <c r="I2581">
        <v>4357763</v>
      </c>
      <c r="J2581">
        <v>46.13</v>
      </c>
    </row>
    <row r="2582" spans="1:10" x14ac:dyDescent="0.45">
      <c r="A2582">
        <v>1956</v>
      </c>
      <c r="B2582">
        <v>25</v>
      </c>
      <c r="C2582">
        <v>1.8400000000000001E-3</v>
      </c>
      <c r="D2582">
        <v>1.8400000000000001E-3</v>
      </c>
      <c r="E2582">
        <v>0.5</v>
      </c>
      <c r="F2582">
        <v>94285</v>
      </c>
      <c r="G2582">
        <v>173</v>
      </c>
      <c r="H2582">
        <v>94199</v>
      </c>
      <c r="I2582">
        <v>4263385</v>
      </c>
      <c r="J2582">
        <v>45.22</v>
      </c>
    </row>
    <row r="2583" spans="1:10" x14ac:dyDescent="0.45">
      <c r="A2583">
        <v>1956</v>
      </c>
      <c r="B2583">
        <v>26</v>
      </c>
      <c r="C2583">
        <v>1.74E-3</v>
      </c>
      <c r="D2583">
        <v>1.74E-3</v>
      </c>
      <c r="E2583">
        <v>0.5</v>
      </c>
      <c r="F2583">
        <v>94112</v>
      </c>
      <c r="G2583">
        <v>164</v>
      </c>
      <c r="H2583">
        <v>94030</v>
      </c>
      <c r="I2583">
        <v>4169186</v>
      </c>
      <c r="J2583">
        <v>44.3</v>
      </c>
    </row>
    <row r="2584" spans="1:10" x14ac:dyDescent="0.45">
      <c r="A2584">
        <v>1956</v>
      </c>
      <c r="B2584">
        <v>27</v>
      </c>
      <c r="C2584">
        <v>1.6999999999999999E-3</v>
      </c>
      <c r="D2584">
        <v>1.6999999999999999E-3</v>
      </c>
      <c r="E2584">
        <v>0.5</v>
      </c>
      <c r="F2584">
        <v>93949</v>
      </c>
      <c r="G2584">
        <v>160</v>
      </c>
      <c r="H2584">
        <v>93869</v>
      </c>
      <c r="I2584">
        <v>4075156</v>
      </c>
      <c r="J2584">
        <v>43.38</v>
      </c>
    </row>
    <row r="2585" spans="1:10" x14ac:dyDescent="0.45">
      <c r="A2585">
        <v>1956</v>
      </c>
      <c r="B2585">
        <v>28</v>
      </c>
      <c r="C2585">
        <v>1.7700000000000001E-3</v>
      </c>
      <c r="D2585">
        <v>1.7700000000000001E-3</v>
      </c>
      <c r="E2585">
        <v>0.5</v>
      </c>
      <c r="F2585">
        <v>93789</v>
      </c>
      <c r="G2585">
        <v>166</v>
      </c>
      <c r="H2585">
        <v>93706</v>
      </c>
      <c r="I2585">
        <v>3981287</v>
      </c>
      <c r="J2585">
        <v>42.45</v>
      </c>
    </row>
    <row r="2586" spans="1:10" x14ac:dyDescent="0.45">
      <c r="A2586">
        <v>1956</v>
      </c>
      <c r="B2586">
        <v>29</v>
      </c>
      <c r="C2586">
        <v>1.8400000000000001E-3</v>
      </c>
      <c r="D2586">
        <v>1.8400000000000001E-3</v>
      </c>
      <c r="E2586">
        <v>0.5</v>
      </c>
      <c r="F2586">
        <v>93623</v>
      </c>
      <c r="G2586">
        <v>172</v>
      </c>
      <c r="H2586">
        <v>93537</v>
      </c>
      <c r="I2586">
        <v>3887581</v>
      </c>
      <c r="J2586">
        <v>41.52</v>
      </c>
    </row>
    <row r="2587" spans="1:10" x14ac:dyDescent="0.45">
      <c r="A2587">
        <v>1956</v>
      </c>
      <c r="B2587">
        <v>30</v>
      </c>
      <c r="C2587">
        <v>1.9E-3</v>
      </c>
      <c r="D2587">
        <v>1.89E-3</v>
      </c>
      <c r="E2587">
        <v>0.5</v>
      </c>
      <c r="F2587">
        <v>93451</v>
      </c>
      <c r="G2587">
        <v>177</v>
      </c>
      <c r="H2587">
        <v>93362</v>
      </c>
      <c r="I2587">
        <v>3794044</v>
      </c>
      <c r="J2587">
        <v>40.6</v>
      </c>
    </row>
    <row r="2588" spans="1:10" x14ac:dyDescent="0.45">
      <c r="A2588">
        <v>1956</v>
      </c>
      <c r="B2588">
        <v>31</v>
      </c>
      <c r="C2588">
        <v>1.9400000000000001E-3</v>
      </c>
      <c r="D2588">
        <v>1.9400000000000001E-3</v>
      </c>
      <c r="E2588">
        <v>0.5</v>
      </c>
      <c r="F2588">
        <v>93274</v>
      </c>
      <c r="G2588">
        <v>181</v>
      </c>
      <c r="H2588">
        <v>93183</v>
      </c>
      <c r="I2588">
        <v>3700682</v>
      </c>
      <c r="J2588">
        <v>39.68</v>
      </c>
    </row>
    <row r="2589" spans="1:10" x14ac:dyDescent="0.45">
      <c r="A2589">
        <v>1956</v>
      </c>
      <c r="B2589">
        <v>32</v>
      </c>
      <c r="C2589">
        <v>2.0799999999999998E-3</v>
      </c>
      <c r="D2589">
        <v>2.0699999999999998E-3</v>
      </c>
      <c r="E2589">
        <v>0.5</v>
      </c>
      <c r="F2589">
        <v>93093</v>
      </c>
      <c r="G2589">
        <v>193</v>
      </c>
      <c r="H2589">
        <v>92997</v>
      </c>
      <c r="I2589">
        <v>3607498</v>
      </c>
      <c r="J2589">
        <v>38.75</v>
      </c>
    </row>
    <row r="2590" spans="1:10" x14ac:dyDescent="0.45">
      <c r="A2590">
        <v>1956</v>
      </c>
      <c r="B2590">
        <v>33</v>
      </c>
      <c r="C2590">
        <v>2.15E-3</v>
      </c>
      <c r="D2590">
        <v>2.14E-3</v>
      </c>
      <c r="E2590">
        <v>0.5</v>
      </c>
      <c r="F2590">
        <v>92900</v>
      </c>
      <c r="G2590">
        <v>199</v>
      </c>
      <c r="H2590">
        <v>92800</v>
      </c>
      <c r="I2590">
        <v>3514502</v>
      </c>
      <c r="J2590">
        <v>37.83</v>
      </c>
    </row>
    <row r="2591" spans="1:10" x14ac:dyDescent="0.45">
      <c r="A2591">
        <v>1956</v>
      </c>
      <c r="B2591">
        <v>34</v>
      </c>
      <c r="C2591">
        <v>2.2100000000000002E-3</v>
      </c>
      <c r="D2591">
        <v>2.2100000000000002E-3</v>
      </c>
      <c r="E2591">
        <v>0.5</v>
      </c>
      <c r="F2591">
        <v>92701</v>
      </c>
      <c r="G2591">
        <v>205</v>
      </c>
      <c r="H2591">
        <v>92599</v>
      </c>
      <c r="I2591">
        <v>3421701</v>
      </c>
      <c r="J2591">
        <v>36.909999999999997</v>
      </c>
    </row>
    <row r="2592" spans="1:10" x14ac:dyDescent="0.45">
      <c r="A2592">
        <v>1956</v>
      </c>
      <c r="B2592">
        <v>35</v>
      </c>
      <c r="C2592">
        <v>2.3600000000000001E-3</v>
      </c>
      <c r="D2592">
        <v>2.3600000000000001E-3</v>
      </c>
      <c r="E2592">
        <v>0.5</v>
      </c>
      <c r="F2592">
        <v>92496</v>
      </c>
      <c r="G2592">
        <v>218</v>
      </c>
      <c r="H2592">
        <v>92387</v>
      </c>
      <c r="I2592">
        <v>3329103</v>
      </c>
      <c r="J2592">
        <v>35.99</v>
      </c>
    </row>
    <row r="2593" spans="1:10" x14ac:dyDescent="0.45">
      <c r="A2593">
        <v>1956</v>
      </c>
      <c r="B2593">
        <v>36</v>
      </c>
      <c r="C2593">
        <v>2.5600000000000002E-3</v>
      </c>
      <c r="D2593">
        <v>2.5600000000000002E-3</v>
      </c>
      <c r="E2593">
        <v>0.5</v>
      </c>
      <c r="F2593">
        <v>92278</v>
      </c>
      <c r="G2593">
        <v>236</v>
      </c>
      <c r="H2593">
        <v>92160</v>
      </c>
      <c r="I2593">
        <v>3236715</v>
      </c>
      <c r="J2593">
        <v>35.08</v>
      </c>
    </row>
    <row r="2594" spans="1:10" x14ac:dyDescent="0.45">
      <c r="A2594">
        <v>1956</v>
      </c>
      <c r="B2594">
        <v>37</v>
      </c>
      <c r="C2594">
        <v>2.7699999999999999E-3</v>
      </c>
      <c r="D2594">
        <v>2.7699999999999999E-3</v>
      </c>
      <c r="E2594">
        <v>0.5</v>
      </c>
      <c r="F2594">
        <v>92042</v>
      </c>
      <c r="G2594">
        <v>255</v>
      </c>
      <c r="H2594">
        <v>91915</v>
      </c>
      <c r="I2594">
        <v>3144555</v>
      </c>
      <c r="J2594">
        <v>34.159999999999997</v>
      </c>
    </row>
    <row r="2595" spans="1:10" x14ac:dyDescent="0.45">
      <c r="A2595">
        <v>1956</v>
      </c>
      <c r="B2595">
        <v>38</v>
      </c>
      <c r="C2595">
        <v>3.0899999999999999E-3</v>
      </c>
      <c r="D2595">
        <v>3.0799999999999998E-3</v>
      </c>
      <c r="E2595">
        <v>0.5</v>
      </c>
      <c r="F2595">
        <v>91787</v>
      </c>
      <c r="G2595">
        <v>283</v>
      </c>
      <c r="H2595">
        <v>91646</v>
      </c>
      <c r="I2595">
        <v>3052641</v>
      </c>
      <c r="J2595">
        <v>33.26</v>
      </c>
    </row>
    <row r="2596" spans="1:10" x14ac:dyDescent="0.45">
      <c r="A2596">
        <v>1956</v>
      </c>
      <c r="B2596">
        <v>39</v>
      </c>
      <c r="C2596">
        <v>3.4099999999999998E-3</v>
      </c>
      <c r="D2596">
        <v>3.3999999999999998E-3</v>
      </c>
      <c r="E2596">
        <v>0.5</v>
      </c>
      <c r="F2596">
        <v>91504</v>
      </c>
      <c r="G2596">
        <v>311</v>
      </c>
      <c r="H2596">
        <v>91349</v>
      </c>
      <c r="I2596">
        <v>2960995</v>
      </c>
      <c r="J2596">
        <v>32.36</v>
      </c>
    </row>
    <row r="2597" spans="1:10" x14ac:dyDescent="0.45">
      <c r="A2597">
        <v>1956</v>
      </c>
      <c r="B2597">
        <v>40</v>
      </c>
      <c r="C2597">
        <v>3.7599999999999999E-3</v>
      </c>
      <c r="D2597">
        <v>3.7599999999999999E-3</v>
      </c>
      <c r="E2597">
        <v>0.5</v>
      </c>
      <c r="F2597">
        <v>91193</v>
      </c>
      <c r="G2597">
        <v>343</v>
      </c>
      <c r="H2597">
        <v>91022</v>
      </c>
      <c r="I2597">
        <v>2869646</v>
      </c>
      <c r="J2597">
        <v>31.47</v>
      </c>
    </row>
    <row r="2598" spans="1:10" x14ac:dyDescent="0.45">
      <c r="A2598">
        <v>1956</v>
      </c>
      <c r="B2598">
        <v>41</v>
      </c>
      <c r="C2598">
        <v>4.1399999999999996E-3</v>
      </c>
      <c r="D2598">
        <v>4.13E-3</v>
      </c>
      <c r="E2598">
        <v>0.5</v>
      </c>
      <c r="F2598">
        <v>90850</v>
      </c>
      <c r="G2598">
        <v>376</v>
      </c>
      <c r="H2598">
        <v>90663</v>
      </c>
      <c r="I2598">
        <v>2778624</v>
      </c>
      <c r="J2598">
        <v>30.58</v>
      </c>
    </row>
    <row r="2599" spans="1:10" x14ac:dyDescent="0.45">
      <c r="A2599">
        <v>1956</v>
      </c>
      <c r="B2599">
        <v>42</v>
      </c>
      <c r="C2599">
        <v>4.6299999999999996E-3</v>
      </c>
      <c r="D2599">
        <v>4.62E-3</v>
      </c>
      <c r="E2599">
        <v>0.5</v>
      </c>
      <c r="F2599">
        <v>90475</v>
      </c>
      <c r="G2599">
        <v>418</v>
      </c>
      <c r="H2599">
        <v>90266</v>
      </c>
      <c r="I2599">
        <v>2687962</v>
      </c>
      <c r="J2599">
        <v>29.71</v>
      </c>
    </row>
    <row r="2600" spans="1:10" x14ac:dyDescent="0.45">
      <c r="A2600">
        <v>1956</v>
      </c>
      <c r="B2600">
        <v>43</v>
      </c>
      <c r="C2600">
        <v>5.11E-3</v>
      </c>
      <c r="D2600">
        <v>5.1000000000000004E-3</v>
      </c>
      <c r="E2600">
        <v>0.5</v>
      </c>
      <c r="F2600">
        <v>90057</v>
      </c>
      <c r="G2600">
        <v>459</v>
      </c>
      <c r="H2600">
        <v>89827</v>
      </c>
      <c r="I2600">
        <v>2597696</v>
      </c>
      <c r="J2600">
        <v>28.84</v>
      </c>
    </row>
    <row r="2601" spans="1:10" x14ac:dyDescent="0.45">
      <c r="A2601">
        <v>1956</v>
      </c>
      <c r="B2601">
        <v>44</v>
      </c>
      <c r="C2601">
        <v>5.6600000000000001E-3</v>
      </c>
      <c r="D2601">
        <v>5.64E-3</v>
      </c>
      <c r="E2601">
        <v>0.5</v>
      </c>
      <c r="F2601">
        <v>89598</v>
      </c>
      <c r="G2601">
        <v>506</v>
      </c>
      <c r="H2601">
        <v>89345</v>
      </c>
      <c r="I2601">
        <v>2507868</v>
      </c>
      <c r="J2601">
        <v>27.99</v>
      </c>
    </row>
    <row r="2602" spans="1:10" x14ac:dyDescent="0.45">
      <c r="A2602">
        <v>1956</v>
      </c>
      <c r="B2602">
        <v>45</v>
      </c>
      <c r="C2602">
        <v>6.28E-3</v>
      </c>
      <c r="D2602">
        <v>6.2599999999999999E-3</v>
      </c>
      <c r="E2602">
        <v>0.5</v>
      </c>
      <c r="F2602">
        <v>89092</v>
      </c>
      <c r="G2602">
        <v>558</v>
      </c>
      <c r="H2602">
        <v>88813</v>
      </c>
      <c r="I2602">
        <v>2418523</v>
      </c>
      <c r="J2602">
        <v>27.15</v>
      </c>
    </row>
    <row r="2603" spans="1:10" x14ac:dyDescent="0.45">
      <c r="A2603">
        <v>1956</v>
      </c>
      <c r="B2603">
        <v>46</v>
      </c>
      <c r="C2603">
        <v>6.8999999999999999E-3</v>
      </c>
      <c r="D2603">
        <v>6.8700000000000002E-3</v>
      </c>
      <c r="E2603">
        <v>0.5</v>
      </c>
      <c r="F2603">
        <v>88534</v>
      </c>
      <c r="G2603">
        <v>609</v>
      </c>
      <c r="H2603">
        <v>88230</v>
      </c>
      <c r="I2603">
        <v>2329710</v>
      </c>
      <c r="J2603">
        <v>26.31</v>
      </c>
    </row>
    <row r="2604" spans="1:10" x14ac:dyDescent="0.45">
      <c r="A2604">
        <v>1956</v>
      </c>
      <c r="B2604">
        <v>47</v>
      </c>
      <c r="C2604">
        <v>7.5300000000000002E-3</v>
      </c>
      <c r="D2604">
        <v>7.4999999999999997E-3</v>
      </c>
      <c r="E2604">
        <v>0.5</v>
      </c>
      <c r="F2604">
        <v>87926</v>
      </c>
      <c r="G2604">
        <v>659</v>
      </c>
      <c r="H2604">
        <v>87596</v>
      </c>
      <c r="I2604">
        <v>2241480</v>
      </c>
      <c r="J2604">
        <v>25.49</v>
      </c>
    </row>
    <row r="2605" spans="1:10" x14ac:dyDescent="0.45">
      <c r="A2605">
        <v>1956</v>
      </c>
      <c r="B2605">
        <v>48</v>
      </c>
      <c r="C2605">
        <v>8.1700000000000002E-3</v>
      </c>
      <c r="D2605">
        <v>8.1399999999999997E-3</v>
      </c>
      <c r="E2605">
        <v>0.5</v>
      </c>
      <c r="F2605">
        <v>87266</v>
      </c>
      <c r="G2605">
        <v>710</v>
      </c>
      <c r="H2605">
        <v>86911</v>
      </c>
      <c r="I2605">
        <v>2153884</v>
      </c>
      <c r="J2605">
        <v>24.68</v>
      </c>
    </row>
    <row r="2606" spans="1:10" x14ac:dyDescent="0.45">
      <c r="A2606">
        <v>1956</v>
      </c>
      <c r="B2606">
        <v>49</v>
      </c>
      <c r="C2606">
        <v>9.0500000000000008E-3</v>
      </c>
      <c r="D2606">
        <v>8.9999999999999993E-3</v>
      </c>
      <c r="E2606">
        <v>0.5</v>
      </c>
      <c r="F2606">
        <v>86556</v>
      </c>
      <c r="G2606">
        <v>779</v>
      </c>
      <c r="H2606">
        <v>86167</v>
      </c>
      <c r="I2606">
        <v>2066973</v>
      </c>
      <c r="J2606">
        <v>23.88</v>
      </c>
    </row>
    <row r="2607" spans="1:10" x14ac:dyDescent="0.45">
      <c r="A2607">
        <v>1956</v>
      </c>
      <c r="B2607">
        <v>50</v>
      </c>
      <c r="C2607">
        <v>9.9699999999999997E-3</v>
      </c>
      <c r="D2607">
        <v>9.92E-3</v>
      </c>
      <c r="E2607">
        <v>0.5</v>
      </c>
      <c r="F2607">
        <v>85777</v>
      </c>
      <c r="G2607">
        <v>851</v>
      </c>
      <c r="H2607">
        <v>85351</v>
      </c>
      <c r="I2607">
        <v>1980807</v>
      </c>
      <c r="J2607">
        <v>23.09</v>
      </c>
    </row>
    <row r="2608" spans="1:10" x14ac:dyDescent="0.45">
      <c r="A2608">
        <v>1956</v>
      </c>
      <c r="B2608">
        <v>51</v>
      </c>
      <c r="C2608">
        <v>1.091E-2</v>
      </c>
      <c r="D2608">
        <v>1.085E-2</v>
      </c>
      <c r="E2608">
        <v>0.5</v>
      </c>
      <c r="F2608">
        <v>84926</v>
      </c>
      <c r="G2608">
        <v>922</v>
      </c>
      <c r="H2608">
        <v>84465</v>
      </c>
      <c r="I2608">
        <v>1895455</v>
      </c>
      <c r="J2608">
        <v>22.32</v>
      </c>
    </row>
    <row r="2609" spans="1:10" x14ac:dyDescent="0.45">
      <c r="A2609">
        <v>1956</v>
      </c>
      <c r="B2609">
        <v>52</v>
      </c>
      <c r="C2609">
        <v>1.193E-2</v>
      </c>
      <c r="D2609">
        <v>1.1860000000000001E-2</v>
      </c>
      <c r="E2609">
        <v>0.5</v>
      </c>
      <c r="F2609">
        <v>84004</v>
      </c>
      <c r="G2609">
        <v>996</v>
      </c>
      <c r="H2609">
        <v>83506</v>
      </c>
      <c r="I2609">
        <v>1810990</v>
      </c>
      <c r="J2609">
        <v>21.56</v>
      </c>
    </row>
    <row r="2610" spans="1:10" x14ac:dyDescent="0.45">
      <c r="A2610">
        <v>1956</v>
      </c>
      <c r="B2610">
        <v>53</v>
      </c>
      <c r="C2610">
        <v>1.321E-2</v>
      </c>
      <c r="D2610">
        <v>1.312E-2</v>
      </c>
      <c r="E2610">
        <v>0.5</v>
      </c>
      <c r="F2610">
        <v>83008</v>
      </c>
      <c r="G2610">
        <v>1089</v>
      </c>
      <c r="H2610">
        <v>82463</v>
      </c>
      <c r="I2610">
        <v>1727484</v>
      </c>
      <c r="J2610">
        <v>20.81</v>
      </c>
    </row>
    <row r="2611" spans="1:10" x14ac:dyDescent="0.45">
      <c r="A2611">
        <v>1956</v>
      </c>
      <c r="B2611">
        <v>54</v>
      </c>
      <c r="C2611">
        <v>1.4590000000000001E-2</v>
      </c>
      <c r="D2611">
        <v>1.448E-2</v>
      </c>
      <c r="E2611">
        <v>0.5</v>
      </c>
      <c r="F2611">
        <v>81918</v>
      </c>
      <c r="G2611">
        <v>1186</v>
      </c>
      <c r="H2611">
        <v>81325</v>
      </c>
      <c r="I2611">
        <v>1645021</v>
      </c>
      <c r="J2611">
        <v>20.079999999999998</v>
      </c>
    </row>
    <row r="2612" spans="1:10" x14ac:dyDescent="0.45">
      <c r="A2612">
        <v>1956</v>
      </c>
      <c r="B2612">
        <v>55</v>
      </c>
      <c r="C2612">
        <v>1.575E-2</v>
      </c>
      <c r="D2612">
        <v>1.562E-2</v>
      </c>
      <c r="E2612">
        <v>0.5</v>
      </c>
      <c r="F2612">
        <v>80732</v>
      </c>
      <c r="G2612">
        <v>1261</v>
      </c>
      <c r="H2612">
        <v>80102</v>
      </c>
      <c r="I2612">
        <v>1563696</v>
      </c>
      <c r="J2612">
        <v>19.37</v>
      </c>
    </row>
    <row r="2613" spans="1:10" x14ac:dyDescent="0.45">
      <c r="A2613">
        <v>1956</v>
      </c>
      <c r="B2613">
        <v>56</v>
      </c>
      <c r="C2613">
        <v>1.7129999999999999E-2</v>
      </c>
      <c r="D2613">
        <v>1.6990000000000002E-2</v>
      </c>
      <c r="E2613">
        <v>0.5</v>
      </c>
      <c r="F2613">
        <v>79471</v>
      </c>
      <c r="G2613">
        <v>1350</v>
      </c>
      <c r="H2613">
        <v>78796</v>
      </c>
      <c r="I2613">
        <v>1483594</v>
      </c>
      <c r="J2613">
        <v>18.670000000000002</v>
      </c>
    </row>
    <row r="2614" spans="1:10" x14ac:dyDescent="0.45">
      <c r="A2614">
        <v>1956</v>
      </c>
      <c r="B2614">
        <v>57</v>
      </c>
      <c r="C2614">
        <v>1.874E-2</v>
      </c>
      <c r="D2614">
        <v>1.857E-2</v>
      </c>
      <c r="E2614">
        <v>0.5</v>
      </c>
      <c r="F2614">
        <v>78121</v>
      </c>
      <c r="G2614">
        <v>1450</v>
      </c>
      <c r="H2614">
        <v>77396</v>
      </c>
      <c r="I2614">
        <v>1404798</v>
      </c>
      <c r="J2614">
        <v>17.98</v>
      </c>
    </row>
    <row r="2615" spans="1:10" x14ac:dyDescent="0.45">
      <c r="A2615">
        <v>1956</v>
      </c>
      <c r="B2615">
        <v>58</v>
      </c>
      <c r="C2615">
        <v>2.01E-2</v>
      </c>
      <c r="D2615">
        <v>1.9900000000000001E-2</v>
      </c>
      <c r="E2615">
        <v>0.5</v>
      </c>
      <c r="F2615">
        <v>76670</v>
      </c>
      <c r="G2615">
        <v>1525</v>
      </c>
      <c r="H2615">
        <v>75908</v>
      </c>
      <c r="I2615">
        <v>1327403</v>
      </c>
      <c r="J2615">
        <v>17.309999999999999</v>
      </c>
    </row>
    <row r="2616" spans="1:10" x14ac:dyDescent="0.45">
      <c r="A2616">
        <v>1956</v>
      </c>
      <c r="B2616">
        <v>59</v>
      </c>
      <c r="C2616">
        <v>2.1899999999999999E-2</v>
      </c>
      <c r="D2616">
        <v>2.1659999999999999E-2</v>
      </c>
      <c r="E2616">
        <v>0.5</v>
      </c>
      <c r="F2616">
        <v>75145</v>
      </c>
      <c r="G2616">
        <v>1628</v>
      </c>
      <c r="H2616">
        <v>74331</v>
      </c>
      <c r="I2616">
        <v>1251495</v>
      </c>
      <c r="J2616">
        <v>16.649999999999999</v>
      </c>
    </row>
    <row r="2617" spans="1:10" x14ac:dyDescent="0.45">
      <c r="A2617">
        <v>1956</v>
      </c>
      <c r="B2617">
        <v>60</v>
      </c>
      <c r="C2617">
        <v>2.392E-2</v>
      </c>
      <c r="D2617">
        <v>2.3640000000000001E-2</v>
      </c>
      <c r="E2617">
        <v>0.5</v>
      </c>
      <c r="F2617">
        <v>73517</v>
      </c>
      <c r="G2617">
        <v>1738</v>
      </c>
      <c r="H2617">
        <v>72648</v>
      </c>
      <c r="I2617">
        <v>1177165</v>
      </c>
      <c r="J2617">
        <v>16.010000000000002</v>
      </c>
    </row>
    <row r="2618" spans="1:10" x14ac:dyDescent="0.45">
      <c r="A2618">
        <v>1956</v>
      </c>
      <c r="B2618">
        <v>61</v>
      </c>
      <c r="C2618">
        <v>2.579E-2</v>
      </c>
      <c r="D2618">
        <v>2.547E-2</v>
      </c>
      <c r="E2618">
        <v>0.5</v>
      </c>
      <c r="F2618">
        <v>71779</v>
      </c>
      <c r="G2618">
        <v>1828</v>
      </c>
      <c r="H2618">
        <v>70865</v>
      </c>
      <c r="I2618">
        <v>1104517</v>
      </c>
      <c r="J2618">
        <v>15.39</v>
      </c>
    </row>
    <row r="2619" spans="1:10" x14ac:dyDescent="0.45">
      <c r="A2619">
        <v>1956</v>
      </c>
      <c r="B2619">
        <v>62</v>
      </c>
      <c r="C2619">
        <v>2.7640000000000001E-2</v>
      </c>
      <c r="D2619">
        <v>2.726E-2</v>
      </c>
      <c r="E2619">
        <v>0.5</v>
      </c>
      <c r="F2619">
        <v>69951</v>
      </c>
      <c r="G2619">
        <v>1907</v>
      </c>
      <c r="H2619">
        <v>68997</v>
      </c>
      <c r="I2619">
        <v>1033652</v>
      </c>
      <c r="J2619">
        <v>14.78</v>
      </c>
    </row>
    <row r="2620" spans="1:10" x14ac:dyDescent="0.45">
      <c r="A2620">
        <v>1956</v>
      </c>
      <c r="B2620">
        <v>63</v>
      </c>
      <c r="C2620">
        <v>2.9909999999999999E-2</v>
      </c>
      <c r="D2620">
        <v>2.947E-2</v>
      </c>
      <c r="E2620">
        <v>0.5</v>
      </c>
      <c r="F2620">
        <v>68044</v>
      </c>
      <c r="G2620">
        <v>2005</v>
      </c>
      <c r="H2620">
        <v>67041</v>
      </c>
      <c r="I2620">
        <v>964654</v>
      </c>
      <c r="J2620">
        <v>14.18</v>
      </c>
    </row>
    <row r="2621" spans="1:10" x14ac:dyDescent="0.45">
      <c r="A2621">
        <v>1956</v>
      </c>
      <c r="B2621">
        <v>64</v>
      </c>
      <c r="C2621">
        <v>3.27E-2</v>
      </c>
      <c r="D2621">
        <v>3.2169999999999997E-2</v>
      </c>
      <c r="E2621">
        <v>0.5</v>
      </c>
      <c r="F2621">
        <v>66039</v>
      </c>
      <c r="G2621">
        <v>2125</v>
      </c>
      <c r="H2621">
        <v>64977</v>
      </c>
      <c r="I2621">
        <v>897613</v>
      </c>
      <c r="J2621">
        <v>13.59</v>
      </c>
    </row>
    <row r="2622" spans="1:10" x14ac:dyDescent="0.45">
      <c r="A2622">
        <v>1956</v>
      </c>
      <c r="B2622">
        <v>65</v>
      </c>
      <c r="C2622">
        <v>3.56E-2</v>
      </c>
      <c r="D2622">
        <v>3.4970000000000001E-2</v>
      </c>
      <c r="E2622">
        <v>0.5</v>
      </c>
      <c r="F2622">
        <v>63914</v>
      </c>
      <c r="G2622">
        <v>2235</v>
      </c>
      <c r="H2622">
        <v>62797</v>
      </c>
      <c r="I2622">
        <v>832636</v>
      </c>
      <c r="J2622">
        <v>13.03</v>
      </c>
    </row>
    <row r="2623" spans="1:10" x14ac:dyDescent="0.45">
      <c r="A2623">
        <v>1956</v>
      </c>
      <c r="B2623">
        <v>66</v>
      </c>
      <c r="C2623">
        <v>3.8089999999999999E-2</v>
      </c>
      <c r="D2623">
        <v>3.7379999999999997E-2</v>
      </c>
      <c r="E2623">
        <v>0.5</v>
      </c>
      <c r="F2623">
        <v>61679</v>
      </c>
      <c r="G2623">
        <v>2305</v>
      </c>
      <c r="H2623">
        <v>60526</v>
      </c>
      <c r="I2623">
        <v>769839</v>
      </c>
      <c r="J2623">
        <v>12.48</v>
      </c>
    </row>
    <row r="2624" spans="1:10" x14ac:dyDescent="0.45">
      <c r="A2624">
        <v>1956</v>
      </c>
      <c r="B2624">
        <v>67</v>
      </c>
      <c r="C2624">
        <v>4.0419999999999998E-2</v>
      </c>
      <c r="D2624">
        <v>3.9620000000000002E-2</v>
      </c>
      <c r="E2624">
        <v>0.5</v>
      </c>
      <c r="F2624">
        <v>59374</v>
      </c>
      <c r="G2624">
        <v>2352</v>
      </c>
      <c r="H2624">
        <v>58197</v>
      </c>
      <c r="I2624">
        <v>709313</v>
      </c>
      <c r="J2624">
        <v>11.95</v>
      </c>
    </row>
    <row r="2625" spans="1:10" x14ac:dyDescent="0.45">
      <c r="A2625">
        <v>1956</v>
      </c>
      <c r="B2625">
        <v>68</v>
      </c>
      <c r="C2625">
        <v>4.3299999999999998E-2</v>
      </c>
      <c r="D2625">
        <v>4.2389999999999997E-2</v>
      </c>
      <c r="E2625">
        <v>0.5</v>
      </c>
      <c r="F2625">
        <v>57021</v>
      </c>
      <c r="G2625">
        <v>2417</v>
      </c>
      <c r="H2625">
        <v>55813</v>
      </c>
      <c r="I2625">
        <v>651116</v>
      </c>
      <c r="J2625">
        <v>11.42</v>
      </c>
    </row>
    <row r="2626" spans="1:10" x14ac:dyDescent="0.45">
      <c r="A2626">
        <v>1956</v>
      </c>
      <c r="B2626">
        <v>69</v>
      </c>
      <c r="C2626">
        <v>4.5940000000000002E-2</v>
      </c>
      <c r="D2626">
        <v>4.4909999999999999E-2</v>
      </c>
      <c r="E2626">
        <v>0.5</v>
      </c>
      <c r="F2626">
        <v>54604</v>
      </c>
      <c r="G2626">
        <v>2452</v>
      </c>
      <c r="H2626">
        <v>53378</v>
      </c>
      <c r="I2626">
        <v>595303</v>
      </c>
      <c r="J2626">
        <v>10.9</v>
      </c>
    </row>
    <row r="2627" spans="1:10" x14ac:dyDescent="0.45">
      <c r="A2627">
        <v>1956</v>
      </c>
      <c r="B2627">
        <v>70</v>
      </c>
      <c r="C2627">
        <v>4.972E-2</v>
      </c>
      <c r="D2627">
        <v>4.8509999999999998E-2</v>
      </c>
      <c r="E2627">
        <v>0.5</v>
      </c>
      <c r="F2627">
        <v>52152</v>
      </c>
      <c r="G2627">
        <v>2530</v>
      </c>
      <c r="H2627">
        <v>50887</v>
      </c>
      <c r="I2627">
        <v>541925</v>
      </c>
      <c r="J2627">
        <v>10.39</v>
      </c>
    </row>
    <row r="2628" spans="1:10" x14ac:dyDescent="0.45">
      <c r="A2628">
        <v>1956</v>
      </c>
      <c r="B2628">
        <v>71</v>
      </c>
      <c r="C2628">
        <v>5.3659999999999999E-2</v>
      </c>
      <c r="D2628">
        <v>5.2260000000000001E-2</v>
      </c>
      <c r="E2628">
        <v>0.5</v>
      </c>
      <c r="F2628">
        <v>49622</v>
      </c>
      <c r="G2628">
        <v>2593</v>
      </c>
      <c r="H2628">
        <v>48326</v>
      </c>
      <c r="I2628">
        <v>491037</v>
      </c>
      <c r="J2628">
        <v>9.9</v>
      </c>
    </row>
    <row r="2629" spans="1:10" x14ac:dyDescent="0.45">
      <c r="A2629">
        <v>1956</v>
      </c>
      <c r="B2629">
        <v>72</v>
      </c>
      <c r="C2629">
        <v>5.7950000000000002E-2</v>
      </c>
      <c r="D2629">
        <v>5.6320000000000002E-2</v>
      </c>
      <c r="E2629">
        <v>0.5</v>
      </c>
      <c r="F2629">
        <v>47029</v>
      </c>
      <c r="G2629">
        <v>2648</v>
      </c>
      <c r="H2629">
        <v>45705</v>
      </c>
      <c r="I2629">
        <v>442712</v>
      </c>
      <c r="J2629">
        <v>9.41</v>
      </c>
    </row>
    <row r="2630" spans="1:10" x14ac:dyDescent="0.45">
      <c r="A2630">
        <v>1956</v>
      </c>
      <c r="B2630">
        <v>73</v>
      </c>
      <c r="C2630">
        <v>6.2440000000000002E-2</v>
      </c>
      <c r="D2630">
        <v>6.055E-2</v>
      </c>
      <c r="E2630">
        <v>0.5</v>
      </c>
      <c r="F2630">
        <v>44380</v>
      </c>
      <c r="G2630">
        <v>2687</v>
      </c>
      <c r="H2630">
        <v>43037</v>
      </c>
      <c r="I2630">
        <v>397007</v>
      </c>
      <c r="J2630">
        <v>8.9499999999999993</v>
      </c>
    </row>
    <row r="2631" spans="1:10" x14ac:dyDescent="0.45">
      <c r="A2631">
        <v>1956</v>
      </c>
      <c r="B2631">
        <v>74</v>
      </c>
      <c r="C2631">
        <v>6.8190000000000001E-2</v>
      </c>
      <c r="D2631">
        <v>6.5939999999999999E-2</v>
      </c>
      <c r="E2631">
        <v>0.5</v>
      </c>
      <c r="F2631">
        <v>41693</v>
      </c>
      <c r="G2631">
        <v>2749</v>
      </c>
      <c r="H2631">
        <v>40319</v>
      </c>
      <c r="I2631">
        <v>353970</v>
      </c>
      <c r="J2631">
        <v>8.49</v>
      </c>
    </row>
    <row r="2632" spans="1:10" x14ac:dyDescent="0.45">
      <c r="A2632">
        <v>1956</v>
      </c>
      <c r="B2632">
        <v>75</v>
      </c>
      <c r="C2632">
        <v>7.3719999999999994E-2</v>
      </c>
      <c r="D2632">
        <v>7.1099999999999997E-2</v>
      </c>
      <c r="E2632">
        <v>0.5</v>
      </c>
      <c r="F2632">
        <v>38944</v>
      </c>
      <c r="G2632">
        <v>2769</v>
      </c>
      <c r="H2632">
        <v>37560</v>
      </c>
      <c r="I2632">
        <v>313652</v>
      </c>
      <c r="J2632">
        <v>8.0500000000000007</v>
      </c>
    </row>
    <row r="2633" spans="1:10" x14ac:dyDescent="0.45">
      <c r="A2633">
        <v>1956</v>
      </c>
      <c r="B2633">
        <v>76</v>
      </c>
      <c r="C2633">
        <v>8.0049999999999996E-2</v>
      </c>
      <c r="D2633">
        <v>7.6969999999999997E-2</v>
      </c>
      <c r="E2633">
        <v>0.5</v>
      </c>
      <c r="F2633">
        <v>36175</v>
      </c>
      <c r="G2633">
        <v>2784</v>
      </c>
      <c r="H2633">
        <v>34783</v>
      </c>
      <c r="I2633">
        <v>276092</v>
      </c>
      <c r="J2633">
        <v>7.63</v>
      </c>
    </row>
    <row r="2634" spans="1:10" x14ac:dyDescent="0.45">
      <c r="A2634">
        <v>1956</v>
      </c>
      <c r="B2634">
        <v>77</v>
      </c>
      <c r="C2634">
        <v>8.6050000000000001E-2</v>
      </c>
      <c r="D2634">
        <v>8.2500000000000004E-2</v>
      </c>
      <c r="E2634">
        <v>0.5</v>
      </c>
      <c r="F2634">
        <v>33391</v>
      </c>
      <c r="G2634">
        <v>2755</v>
      </c>
      <c r="H2634">
        <v>32013</v>
      </c>
      <c r="I2634">
        <v>241309</v>
      </c>
      <c r="J2634">
        <v>7.23</v>
      </c>
    </row>
    <row r="2635" spans="1:10" x14ac:dyDescent="0.45">
      <c r="A2635">
        <v>1956</v>
      </c>
      <c r="B2635">
        <v>78</v>
      </c>
      <c r="C2635">
        <v>9.3149999999999997E-2</v>
      </c>
      <c r="D2635">
        <v>8.9010000000000006E-2</v>
      </c>
      <c r="E2635">
        <v>0.5</v>
      </c>
      <c r="F2635">
        <v>30636</v>
      </c>
      <c r="G2635">
        <v>2727</v>
      </c>
      <c r="H2635">
        <v>29272</v>
      </c>
      <c r="I2635">
        <v>209296</v>
      </c>
      <c r="J2635">
        <v>6.83</v>
      </c>
    </row>
    <row r="2636" spans="1:10" x14ac:dyDescent="0.45">
      <c r="A2636">
        <v>1956</v>
      </c>
      <c r="B2636">
        <v>79</v>
      </c>
      <c r="C2636">
        <v>0.10031</v>
      </c>
      <c r="D2636">
        <v>9.5519999999999994E-2</v>
      </c>
      <c r="E2636">
        <v>0.5</v>
      </c>
      <c r="F2636">
        <v>27909</v>
      </c>
      <c r="G2636">
        <v>2666</v>
      </c>
      <c r="H2636">
        <v>26576</v>
      </c>
      <c r="I2636">
        <v>180024</v>
      </c>
      <c r="J2636">
        <v>6.45</v>
      </c>
    </row>
    <row r="2637" spans="1:10" x14ac:dyDescent="0.45">
      <c r="A2637">
        <v>1956</v>
      </c>
      <c r="B2637">
        <v>80</v>
      </c>
      <c r="C2637">
        <v>0.11051</v>
      </c>
      <c r="D2637">
        <v>0.10471999999999999</v>
      </c>
      <c r="E2637">
        <v>0.5</v>
      </c>
      <c r="F2637">
        <v>25243</v>
      </c>
      <c r="G2637">
        <v>2644</v>
      </c>
      <c r="H2637">
        <v>23921</v>
      </c>
      <c r="I2637">
        <v>153448</v>
      </c>
      <c r="J2637">
        <v>6.08</v>
      </c>
    </row>
    <row r="2638" spans="1:10" x14ac:dyDescent="0.45">
      <c r="A2638">
        <v>1956</v>
      </c>
      <c r="B2638">
        <v>81</v>
      </c>
      <c r="C2638">
        <v>0.12103</v>
      </c>
      <c r="D2638">
        <v>0.11412</v>
      </c>
      <c r="E2638">
        <v>0.5</v>
      </c>
      <c r="F2638">
        <v>22599</v>
      </c>
      <c r="G2638">
        <v>2579</v>
      </c>
      <c r="H2638">
        <v>21310</v>
      </c>
      <c r="I2638">
        <v>129527</v>
      </c>
      <c r="J2638">
        <v>5.73</v>
      </c>
    </row>
    <row r="2639" spans="1:10" x14ac:dyDescent="0.45">
      <c r="A2639">
        <v>1956</v>
      </c>
      <c r="B2639">
        <v>82</v>
      </c>
      <c r="C2639">
        <v>0.13383</v>
      </c>
      <c r="D2639">
        <v>0.12543000000000001</v>
      </c>
      <c r="E2639">
        <v>0.5</v>
      </c>
      <c r="F2639">
        <v>20020</v>
      </c>
      <c r="G2639">
        <v>2511</v>
      </c>
      <c r="H2639">
        <v>18765</v>
      </c>
      <c r="I2639">
        <v>108217</v>
      </c>
      <c r="J2639">
        <v>5.41</v>
      </c>
    </row>
    <row r="2640" spans="1:10" x14ac:dyDescent="0.45">
      <c r="A2640">
        <v>1956</v>
      </c>
      <c r="B2640">
        <v>83</v>
      </c>
      <c r="C2640">
        <v>0.14352999999999999</v>
      </c>
      <c r="D2640">
        <v>0.13392000000000001</v>
      </c>
      <c r="E2640">
        <v>0.5</v>
      </c>
      <c r="F2640">
        <v>17509</v>
      </c>
      <c r="G2640">
        <v>2345</v>
      </c>
      <c r="H2640">
        <v>16337</v>
      </c>
      <c r="I2640">
        <v>89452</v>
      </c>
      <c r="J2640">
        <v>5.1100000000000003</v>
      </c>
    </row>
    <row r="2641" spans="1:10" x14ac:dyDescent="0.45">
      <c r="A2641">
        <v>1956</v>
      </c>
      <c r="B2641">
        <v>84</v>
      </c>
      <c r="C2641">
        <v>0.15312000000000001</v>
      </c>
      <c r="D2641">
        <v>0.14223</v>
      </c>
      <c r="E2641">
        <v>0.5</v>
      </c>
      <c r="F2641">
        <v>15164</v>
      </c>
      <c r="G2641">
        <v>2157</v>
      </c>
      <c r="H2641">
        <v>14086</v>
      </c>
      <c r="I2641">
        <v>73115</v>
      </c>
      <c r="J2641">
        <v>4.82</v>
      </c>
    </row>
    <row r="2642" spans="1:10" x14ac:dyDescent="0.45">
      <c r="A2642">
        <v>1956</v>
      </c>
      <c r="B2642">
        <v>85</v>
      </c>
      <c r="C2642">
        <v>0.16646</v>
      </c>
      <c r="D2642">
        <v>0.15367</v>
      </c>
      <c r="E2642">
        <v>0.5</v>
      </c>
      <c r="F2642">
        <v>13007</v>
      </c>
      <c r="G2642">
        <v>1999</v>
      </c>
      <c r="H2642">
        <v>12008</v>
      </c>
      <c r="I2642">
        <v>59029</v>
      </c>
      <c r="J2642">
        <v>4.54</v>
      </c>
    </row>
    <row r="2643" spans="1:10" x14ac:dyDescent="0.45">
      <c r="A2643">
        <v>1956</v>
      </c>
      <c r="B2643">
        <v>86</v>
      </c>
      <c r="C2643">
        <v>0.19295999999999999</v>
      </c>
      <c r="D2643">
        <v>0.17598</v>
      </c>
      <c r="E2643">
        <v>0.5</v>
      </c>
      <c r="F2643">
        <v>11009</v>
      </c>
      <c r="G2643">
        <v>1937</v>
      </c>
      <c r="H2643">
        <v>10040</v>
      </c>
      <c r="I2643">
        <v>47021</v>
      </c>
      <c r="J2643">
        <v>4.2699999999999996</v>
      </c>
    </row>
    <row r="2644" spans="1:10" x14ac:dyDescent="0.45">
      <c r="A2644">
        <v>1956</v>
      </c>
      <c r="B2644">
        <v>87</v>
      </c>
      <c r="C2644">
        <v>0.19714999999999999</v>
      </c>
      <c r="D2644">
        <v>0.17946000000000001</v>
      </c>
      <c r="E2644">
        <v>0.5</v>
      </c>
      <c r="F2644">
        <v>9071</v>
      </c>
      <c r="G2644">
        <v>1628</v>
      </c>
      <c r="H2644">
        <v>8257</v>
      </c>
      <c r="I2644">
        <v>36981</v>
      </c>
      <c r="J2644">
        <v>4.08</v>
      </c>
    </row>
    <row r="2645" spans="1:10" x14ac:dyDescent="0.45">
      <c r="A2645">
        <v>1956</v>
      </c>
      <c r="B2645">
        <v>88</v>
      </c>
      <c r="C2645">
        <v>0.20932999999999999</v>
      </c>
      <c r="D2645">
        <v>0.18948999999999999</v>
      </c>
      <c r="E2645">
        <v>0.5</v>
      </c>
      <c r="F2645">
        <v>7443</v>
      </c>
      <c r="G2645">
        <v>1410</v>
      </c>
      <c r="H2645">
        <v>6738</v>
      </c>
      <c r="I2645">
        <v>28724</v>
      </c>
      <c r="J2645">
        <v>3.86</v>
      </c>
    </row>
    <row r="2646" spans="1:10" x14ac:dyDescent="0.45">
      <c r="A2646">
        <v>1956</v>
      </c>
      <c r="B2646">
        <v>89</v>
      </c>
      <c r="C2646">
        <v>0.23039000000000001</v>
      </c>
      <c r="D2646">
        <v>0.20659</v>
      </c>
      <c r="E2646">
        <v>0.5</v>
      </c>
      <c r="F2646">
        <v>6033</v>
      </c>
      <c r="G2646">
        <v>1246</v>
      </c>
      <c r="H2646">
        <v>5410</v>
      </c>
      <c r="I2646">
        <v>21986</v>
      </c>
      <c r="J2646">
        <v>3.64</v>
      </c>
    </row>
    <row r="2647" spans="1:10" x14ac:dyDescent="0.45">
      <c r="A2647">
        <v>1956</v>
      </c>
      <c r="B2647">
        <v>90</v>
      </c>
      <c r="C2647">
        <v>0.24912000000000001</v>
      </c>
      <c r="D2647">
        <v>0.22153</v>
      </c>
      <c r="E2647">
        <v>0.5</v>
      </c>
      <c r="F2647">
        <v>4787</v>
      </c>
      <c r="G2647">
        <v>1060</v>
      </c>
      <c r="H2647">
        <v>4256</v>
      </c>
      <c r="I2647">
        <v>16576</v>
      </c>
      <c r="J2647">
        <v>3.46</v>
      </c>
    </row>
    <row r="2648" spans="1:10" x14ac:dyDescent="0.45">
      <c r="A2648">
        <v>1956</v>
      </c>
      <c r="B2648">
        <v>91</v>
      </c>
      <c r="C2648">
        <v>0.25480999999999998</v>
      </c>
      <c r="D2648">
        <v>0.22600999999999999</v>
      </c>
      <c r="E2648">
        <v>0.5</v>
      </c>
      <c r="F2648">
        <v>3726</v>
      </c>
      <c r="G2648">
        <v>842</v>
      </c>
      <c r="H2648">
        <v>3305</v>
      </c>
      <c r="I2648">
        <v>12319</v>
      </c>
      <c r="J2648">
        <v>3.31</v>
      </c>
    </row>
    <row r="2649" spans="1:10" x14ac:dyDescent="0.45">
      <c r="A2649">
        <v>1956</v>
      </c>
      <c r="B2649">
        <v>92</v>
      </c>
      <c r="C2649">
        <v>0.26694000000000001</v>
      </c>
      <c r="D2649">
        <v>0.23551</v>
      </c>
      <c r="E2649">
        <v>0.5</v>
      </c>
      <c r="F2649">
        <v>2884</v>
      </c>
      <c r="G2649">
        <v>679</v>
      </c>
      <c r="H2649">
        <v>2544</v>
      </c>
      <c r="I2649">
        <v>9014</v>
      </c>
      <c r="J2649">
        <v>3.13</v>
      </c>
    </row>
    <row r="2650" spans="1:10" x14ac:dyDescent="0.45">
      <c r="A2650">
        <v>1956</v>
      </c>
      <c r="B2650">
        <v>93</v>
      </c>
      <c r="C2650">
        <v>0.30321999999999999</v>
      </c>
      <c r="D2650">
        <v>0.26329999999999998</v>
      </c>
      <c r="E2650">
        <v>0.5</v>
      </c>
      <c r="F2650">
        <v>2205</v>
      </c>
      <c r="G2650">
        <v>581</v>
      </c>
      <c r="H2650">
        <v>1915</v>
      </c>
      <c r="I2650">
        <v>6470</v>
      </c>
      <c r="J2650">
        <v>2.93</v>
      </c>
    </row>
    <row r="2651" spans="1:10" x14ac:dyDescent="0.45">
      <c r="A2651">
        <v>1956</v>
      </c>
      <c r="B2651">
        <v>94</v>
      </c>
      <c r="C2651">
        <v>0.31447999999999998</v>
      </c>
      <c r="D2651">
        <v>0.27174999999999999</v>
      </c>
      <c r="E2651">
        <v>0.5</v>
      </c>
      <c r="F2651">
        <v>1624</v>
      </c>
      <c r="G2651">
        <v>441</v>
      </c>
      <c r="H2651">
        <v>1404</v>
      </c>
      <c r="I2651">
        <v>4555</v>
      </c>
      <c r="J2651">
        <v>2.8</v>
      </c>
    </row>
    <row r="2652" spans="1:10" x14ac:dyDescent="0.45">
      <c r="A2652">
        <v>1956</v>
      </c>
      <c r="B2652">
        <v>95</v>
      </c>
      <c r="C2652">
        <v>0.33467000000000002</v>
      </c>
      <c r="D2652">
        <v>0.28670000000000001</v>
      </c>
      <c r="E2652">
        <v>0.5</v>
      </c>
      <c r="F2652">
        <v>1183</v>
      </c>
      <c r="G2652">
        <v>339</v>
      </c>
      <c r="H2652">
        <v>1013</v>
      </c>
      <c r="I2652">
        <v>3152</v>
      </c>
      <c r="J2652">
        <v>2.66</v>
      </c>
    </row>
    <row r="2653" spans="1:10" x14ac:dyDescent="0.45">
      <c r="A2653">
        <v>1956</v>
      </c>
      <c r="B2653">
        <v>96</v>
      </c>
      <c r="C2653">
        <v>0.35537000000000002</v>
      </c>
      <c r="D2653">
        <v>0.30175000000000002</v>
      </c>
      <c r="E2653">
        <v>0.5</v>
      </c>
      <c r="F2653">
        <v>844</v>
      </c>
      <c r="G2653">
        <v>255</v>
      </c>
      <c r="H2653">
        <v>716</v>
      </c>
      <c r="I2653">
        <v>2138</v>
      </c>
      <c r="J2653">
        <v>2.5299999999999998</v>
      </c>
    </row>
    <row r="2654" spans="1:10" x14ac:dyDescent="0.45">
      <c r="A2654">
        <v>1956</v>
      </c>
      <c r="B2654">
        <v>97</v>
      </c>
      <c r="C2654">
        <v>0.37662000000000001</v>
      </c>
      <c r="D2654">
        <v>0.31694</v>
      </c>
      <c r="E2654">
        <v>0.5</v>
      </c>
      <c r="F2654">
        <v>589</v>
      </c>
      <c r="G2654">
        <v>187</v>
      </c>
      <c r="H2654">
        <v>496</v>
      </c>
      <c r="I2654">
        <v>1422</v>
      </c>
      <c r="J2654">
        <v>2.41</v>
      </c>
    </row>
    <row r="2655" spans="1:10" x14ac:dyDescent="0.45">
      <c r="A2655">
        <v>1956</v>
      </c>
      <c r="B2655">
        <v>98</v>
      </c>
      <c r="C2655">
        <v>0.39835999999999999</v>
      </c>
      <c r="D2655">
        <v>0.33218999999999999</v>
      </c>
      <c r="E2655">
        <v>0.5</v>
      </c>
      <c r="F2655">
        <v>402</v>
      </c>
      <c r="G2655">
        <v>134</v>
      </c>
      <c r="H2655">
        <v>336</v>
      </c>
      <c r="I2655">
        <v>926</v>
      </c>
      <c r="J2655">
        <v>2.2999999999999998</v>
      </c>
    </row>
    <row r="2656" spans="1:10" x14ac:dyDescent="0.45">
      <c r="A2656">
        <v>1956</v>
      </c>
      <c r="B2656">
        <v>99</v>
      </c>
      <c r="C2656">
        <v>0.42049999999999998</v>
      </c>
      <c r="D2656">
        <v>0.34744999999999998</v>
      </c>
      <c r="E2656">
        <v>0.5</v>
      </c>
      <c r="F2656">
        <v>269</v>
      </c>
      <c r="G2656">
        <v>93</v>
      </c>
      <c r="H2656">
        <v>222</v>
      </c>
      <c r="I2656">
        <v>591</v>
      </c>
      <c r="J2656">
        <v>2.2000000000000002</v>
      </c>
    </row>
    <row r="2657" spans="1:10" x14ac:dyDescent="0.45">
      <c r="A2657">
        <v>1956</v>
      </c>
      <c r="B2657">
        <v>100</v>
      </c>
      <c r="C2657">
        <v>0.44296999999999997</v>
      </c>
      <c r="D2657">
        <v>0.36264999999999997</v>
      </c>
      <c r="E2657">
        <v>0.5</v>
      </c>
      <c r="F2657">
        <v>175</v>
      </c>
      <c r="G2657">
        <v>64</v>
      </c>
      <c r="H2657">
        <v>144</v>
      </c>
      <c r="I2657">
        <v>368</v>
      </c>
      <c r="J2657">
        <v>2.1</v>
      </c>
    </row>
    <row r="2658" spans="1:10" x14ac:dyDescent="0.45">
      <c r="A2658">
        <v>1956</v>
      </c>
      <c r="B2658">
        <v>101</v>
      </c>
      <c r="C2658">
        <v>0.46567999999999998</v>
      </c>
      <c r="D2658">
        <v>0.37773000000000001</v>
      </c>
      <c r="E2658">
        <v>0.5</v>
      </c>
      <c r="F2658">
        <v>112</v>
      </c>
      <c r="G2658">
        <v>42</v>
      </c>
      <c r="H2658">
        <v>91</v>
      </c>
      <c r="I2658">
        <v>225</v>
      </c>
      <c r="J2658">
        <v>2.0099999999999998</v>
      </c>
    </row>
    <row r="2659" spans="1:10" x14ac:dyDescent="0.45">
      <c r="A2659">
        <v>1956</v>
      </c>
      <c r="B2659">
        <v>102</v>
      </c>
      <c r="C2659">
        <v>0.48853000000000002</v>
      </c>
      <c r="D2659">
        <v>0.39262000000000002</v>
      </c>
      <c r="E2659">
        <v>0.5</v>
      </c>
      <c r="F2659">
        <v>70</v>
      </c>
      <c r="G2659">
        <v>27</v>
      </c>
      <c r="H2659">
        <v>56</v>
      </c>
      <c r="I2659">
        <v>134</v>
      </c>
      <c r="J2659">
        <v>1.93</v>
      </c>
    </row>
    <row r="2660" spans="1:10" x14ac:dyDescent="0.45">
      <c r="A2660">
        <v>1956</v>
      </c>
      <c r="B2660">
        <v>103</v>
      </c>
      <c r="C2660">
        <v>0.51141999999999999</v>
      </c>
      <c r="D2660">
        <v>0.40727999999999998</v>
      </c>
      <c r="E2660">
        <v>0.5</v>
      </c>
      <c r="F2660">
        <v>42</v>
      </c>
      <c r="G2660">
        <v>17</v>
      </c>
      <c r="H2660">
        <v>34</v>
      </c>
      <c r="I2660">
        <v>78</v>
      </c>
      <c r="J2660">
        <v>1.85</v>
      </c>
    </row>
    <row r="2661" spans="1:10" x14ac:dyDescent="0.45">
      <c r="A2661">
        <v>1956</v>
      </c>
      <c r="B2661">
        <v>104</v>
      </c>
      <c r="C2661">
        <v>0.53427000000000002</v>
      </c>
      <c r="D2661">
        <v>0.42164000000000001</v>
      </c>
      <c r="E2661">
        <v>0.5</v>
      </c>
      <c r="F2661">
        <v>25</v>
      </c>
      <c r="G2661">
        <v>11</v>
      </c>
      <c r="H2661">
        <v>20</v>
      </c>
      <c r="I2661">
        <v>45</v>
      </c>
      <c r="J2661">
        <v>1.78</v>
      </c>
    </row>
    <row r="2662" spans="1:10" x14ac:dyDescent="0.45">
      <c r="A2662">
        <v>1956</v>
      </c>
      <c r="B2662">
        <v>105</v>
      </c>
      <c r="C2662">
        <v>0.55698000000000003</v>
      </c>
      <c r="D2662">
        <v>0.43564999999999998</v>
      </c>
      <c r="E2662">
        <v>0.5</v>
      </c>
      <c r="F2662">
        <v>14</v>
      </c>
      <c r="G2662">
        <v>6</v>
      </c>
      <c r="H2662">
        <v>11</v>
      </c>
      <c r="I2662">
        <v>25</v>
      </c>
      <c r="J2662">
        <v>1.72</v>
      </c>
    </row>
    <row r="2663" spans="1:10" x14ac:dyDescent="0.45">
      <c r="A2663">
        <v>1956</v>
      </c>
      <c r="B2663">
        <v>106</v>
      </c>
      <c r="C2663">
        <v>0.57945000000000002</v>
      </c>
      <c r="D2663">
        <v>0.44928000000000001</v>
      </c>
      <c r="E2663">
        <v>0.5</v>
      </c>
      <c r="F2663">
        <v>8</v>
      </c>
      <c r="G2663">
        <v>4</v>
      </c>
      <c r="H2663">
        <v>6</v>
      </c>
      <c r="I2663">
        <v>14</v>
      </c>
      <c r="J2663">
        <v>1.66</v>
      </c>
    </row>
    <row r="2664" spans="1:10" x14ac:dyDescent="0.45">
      <c r="A2664">
        <v>1956</v>
      </c>
      <c r="B2664">
        <v>107</v>
      </c>
      <c r="C2664">
        <v>0.60158999999999996</v>
      </c>
      <c r="D2664">
        <v>0.46248</v>
      </c>
      <c r="E2664">
        <v>0.5</v>
      </c>
      <c r="F2664">
        <v>5</v>
      </c>
      <c r="G2664">
        <v>2</v>
      </c>
      <c r="H2664">
        <v>3</v>
      </c>
      <c r="I2664">
        <v>7</v>
      </c>
      <c r="J2664">
        <v>1.61</v>
      </c>
    </row>
    <row r="2665" spans="1:10" x14ac:dyDescent="0.45">
      <c r="A2665">
        <v>1956</v>
      </c>
      <c r="B2665">
        <v>108</v>
      </c>
      <c r="C2665">
        <v>0.62333000000000005</v>
      </c>
      <c r="D2665">
        <v>0.47521999999999998</v>
      </c>
      <c r="E2665">
        <v>0.5</v>
      </c>
      <c r="F2665">
        <v>2</v>
      </c>
      <c r="G2665">
        <v>1</v>
      </c>
      <c r="H2665">
        <v>2</v>
      </c>
      <c r="I2665">
        <v>4</v>
      </c>
      <c r="J2665">
        <v>1.56</v>
      </c>
    </row>
    <row r="2666" spans="1:10" x14ac:dyDescent="0.45">
      <c r="A2666">
        <v>1956</v>
      </c>
      <c r="B2666">
        <v>109</v>
      </c>
      <c r="C2666">
        <v>0.64458000000000004</v>
      </c>
      <c r="D2666">
        <v>0.48747000000000001</v>
      </c>
      <c r="E2666">
        <v>0.5</v>
      </c>
      <c r="F2666">
        <v>1</v>
      </c>
      <c r="G2666">
        <v>1</v>
      </c>
      <c r="H2666">
        <v>1</v>
      </c>
      <c r="I2666">
        <v>2</v>
      </c>
      <c r="J2666">
        <v>1.53</v>
      </c>
    </row>
    <row r="2667" spans="1:10" x14ac:dyDescent="0.45">
      <c r="A2667">
        <v>1956</v>
      </c>
      <c r="B2667" t="s">
        <v>20</v>
      </c>
      <c r="C2667">
        <v>0.66527999999999998</v>
      </c>
      <c r="D2667">
        <v>1</v>
      </c>
      <c r="E2667">
        <v>1.5</v>
      </c>
      <c r="F2667">
        <v>1</v>
      </c>
      <c r="G2667">
        <v>1</v>
      </c>
      <c r="H2667">
        <v>1</v>
      </c>
      <c r="I2667">
        <v>1</v>
      </c>
      <c r="J2667">
        <v>1.5</v>
      </c>
    </row>
    <row r="2668" spans="1:10" x14ac:dyDescent="0.45">
      <c r="A2668">
        <v>1957</v>
      </c>
      <c r="B2668">
        <v>0</v>
      </c>
      <c r="C2668">
        <v>3.1640000000000001E-2</v>
      </c>
      <c r="D2668">
        <v>3.0800000000000001E-2</v>
      </c>
      <c r="E2668">
        <v>0.13</v>
      </c>
      <c r="F2668">
        <v>100000</v>
      </c>
      <c r="G2668">
        <v>3080</v>
      </c>
      <c r="H2668">
        <v>97325</v>
      </c>
      <c r="I2668">
        <v>6636286</v>
      </c>
      <c r="J2668">
        <v>66.36</v>
      </c>
    </row>
    <row r="2669" spans="1:10" x14ac:dyDescent="0.45">
      <c r="A2669">
        <v>1957</v>
      </c>
      <c r="B2669">
        <v>1</v>
      </c>
      <c r="C2669">
        <v>1.98E-3</v>
      </c>
      <c r="D2669">
        <v>1.97E-3</v>
      </c>
      <c r="E2669">
        <v>0.5</v>
      </c>
      <c r="F2669">
        <v>96920</v>
      </c>
      <c r="G2669">
        <v>191</v>
      </c>
      <c r="H2669">
        <v>96825</v>
      </c>
      <c r="I2669">
        <v>6538961</v>
      </c>
      <c r="J2669">
        <v>67.47</v>
      </c>
    </row>
    <row r="2670" spans="1:10" x14ac:dyDescent="0.45">
      <c r="A2670">
        <v>1957</v>
      </c>
      <c r="B2670">
        <v>2</v>
      </c>
      <c r="C2670">
        <v>1.1900000000000001E-3</v>
      </c>
      <c r="D2670">
        <v>1.1900000000000001E-3</v>
      </c>
      <c r="E2670">
        <v>0.5</v>
      </c>
      <c r="F2670">
        <v>96729</v>
      </c>
      <c r="G2670">
        <v>115</v>
      </c>
      <c r="H2670">
        <v>96671</v>
      </c>
      <c r="I2670">
        <v>6442136</v>
      </c>
      <c r="J2670">
        <v>66.599999999999994</v>
      </c>
    </row>
    <row r="2671" spans="1:10" x14ac:dyDescent="0.45">
      <c r="A2671">
        <v>1957</v>
      </c>
      <c r="B2671">
        <v>3</v>
      </c>
      <c r="C2671">
        <v>8.7000000000000001E-4</v>
      </c>
      <c r="D2671">
        <v>8.7000000000000001E-4</v>
      </c>
      <c r="E2671">
        <v>0.5</v>
      </c>
      <c r="F2671">
        <v>96614</v>
      </c>
      <c r="G2671">
        <v>84</v>
      </c>
      <c r="H2671">
        <v>96572</v>
      </c>
      <c r="I2671">
        <v>6345465</v>
      </c>
      <c r="J2671">
        <v>65.680000000000007</v>
      </c>
    </row>
    <row r="2672" spans="1:10" x14ac:dyDescent="0.45">
      <c r="A2672">
        <v>1957</v>
      </c>
      <c r="B2672">
        <v>4</v>
      </c>
      <c r="C2672">
        <v>7.2999999999999996E-4</v>
      </c>
      <c r="D2672">
        <v>7.2999999999999996E-4</v>
      </c>
      <c r="E2672">
        <v>0.5</v>
      </c>
      <c r="F2672">
        <v>96530</v>
      </c>
      <c r="G2672">
        <v>70</v>
      </c>
      <c r="H2672">
        <v>96495</v>
      </c>
      <c r="I2672">
        <v>6248893</v>
      </c>
      <c r="J2672">
        <v>64.739999999999995</v>
      </c>
    </row>
    <row r="2673" spans="1:10" x14ac:dyDescent="0.45">
      <c r="A2673">
        <v>1957</v>
      </c>
      <c r="B2673">
        <v>5</v>
      </c>
      <c r="C2673">
        <v>6.7000000000000002E-4</v>
      </c>
      <c r="D2673">
        <v>6.6E-4</v>
      </c>
      <c r="E2673">
        <v>0.5</v>
      </c>
      <c r="F2673">
        <v>96460</v>
      </c>
      <c r="G2673">
        <v>64</v>
      </c>
      <c r="H2673">
        <v>96428</v>
      </c>
      <c r="I2673">
        <v>6152399</v>
      </c>
      <c r="J2673">
        <v>63.78</v>
      </c>
    </row>
    <row r="2674" spans="1:10" x14ac:dyDescent="0.45">
      <c r="A2674">
        <v>1957</v>
      </c>
      <c r="B2674">
        <v>6</v>
      </c>
      <c r="C2674">
        <v>6.2E-4</v>
      </c>
      <c r="D2674">
        <v>6.2E-4</v>
      </c>
      <c r="E2674">
        <v>0.5</v>
      </c>
      <c r="F2674">
        <v>96395</v>
      </c>
      <c r="G2674">
        <v>60</v>
      </c>
      <c r="H2674">
        <v>96366</v>
      </c>
      <c r="I2674">
        <v>6055971</v>
      </c>
      <c r="J2674">
        <v>62.82</v>
      </c>
    </row>
    <row r="2675" spans="1:10" x14ac:dyDescent="0.45">
      <c r="A2675">
        <v>1957</v>
      </c>
      <c r="B2675">
        <v>7</v>
      </c>
      <c r="C2675">
        <v>5.8E-4</v>
      </c>
      <c r="D2675">
        <v>5.8E-4</v>
      </c>
      <c r="E2675">
        <v>0.5</v>
      </c>
      <c r="F2675">
        <v>96336</v>
      </c>
      <c r="G2675">
        <v>56</v>
      </c>
      <c r="H2675">
        <v>96308</v>
      </c>
      <c r="I2675">
        <v>5959606</v>
      </c>
      <c r="J2675">
        <v>61.86</v>
      </c>
    </row>
    <row r="2676" spans="1:10" x14ac:dyDescent="0.45">
      <c r="A2676">
        <v>1957</v>
      </c>
      <c r="B2676">
        <v>8</v>
      </c>
      <c r="C2676">
        <v>5.4000000000000001E-4</v>
      </c>
      <c r="D2676">
        <v>5.4000000000000001E-4</v>
      </c>
      <c r="E2676">
        <v>0.5</v>
      </c>
      <c r="F2676">
        <v>96280</v>
      </c>
      <c r="G2676">
        <v>52</v>
      </c>
      <c r="H2676">
        <v>96254</v>
      </c>
      <c r="I2676">
        <v>5863298</v>
      </c>
      <c r="J2676">
        <v>60.9</v>
      </c>
    </row>
    <row r="2677" spans="1:10" x14ac:dyDescent="0.45">
      <c r="A2677">
        <v>1957</v>
      </c>
      <c r="B2677">
        <v>9</v>
      </c>
      <c r="C2677">
        <v>4.8999999999999998E-4</v>
      </c>
      <c r="D2677">
        <v>4.8999999999999998E-4</v>
      </c>
      <c r="E2677">
        <v>0.5</v>
      </c>
      <c r="F2677">
        <v>96228</v>
      </c>
      <c r="G2677">
        <v>47</v>
      </c>
      <c r="H2677">
        <v>96204</v>
      </c>
      <c r="I2677">
        <v>5767044</v>
      </c>
      <c r="J2677">
        <v>59.93</v>
      </c>
    </row>
    <row r="2678" spans="1:10" x14ac:dyDescent="0.45">
      <c r="A2678">
        <v>1957</v>
      </c>
      <c r="B2678">
        <v>10</v>
      </c>
      <c r="C2678">
        <v>4.4000000000000002E-4</v>
      </c>
      <c r="D2678">
        <v>4.4000000000000002E-4</v>
      </c>
      <c r="E2678">
        <v>0.5</v>
      </c>
      <c r="F2678">
        <v>96181</v>
      </c>
      <c r="G2678">
        <v>42</v>
      </c>
      <c r="H2678">
        <v>96160</v>
      </c>
      <c r="I2678">
        <v>5670840</v>
      </c>
      <c r="J2678">
        <v>58.96</v>
      </c>
    </row>
    <row r="2679" spans="1:10" x14ac:dyDescent="0.45">
      <c r="A2679">
        <v>1957</v>
      </c>
      <c r="B2679">
        <v>11</v>
      </c>
      <c r="C2679">
        <v>5.5000000000000003E-4</v>
      </c>
      <c r="D2679">
        <v>5.5000000000000003E-4</v>
      </c>
      <c r="E2679">
        <v>0.5</v>
      </c>
      <c r="F2679">
        <v>96139</v>
      </c>
      <c r="G2679">
        <v>53</v>
      </c>
      <c r="H2679">
        <v>96112</v>
      </c>
      <c r="I2679">
        <v>5574680</v>
      </c>
      <c r="J2679">
        <v>57.99</v>
      </c>
    </row>
    <row r="2680" spans="1:10" x14ac:dyDescent="0.45">
      <c r="A2680">
        <v>1957</v>
      </c>
      <c r="B2680">
        <v>12</v>
      </c>
      <c r="C2680">
        <v>5.9999999999999995E-4</v>
      </c>
      <c r="D2680">
        <v>5.9999999999999995E-4</v>
      </c>
      <c r="E2680">
        <v>0.5</v>
      </c>
      <c r="F2680">
        <v>96085</v>
      </c>
      <c r="G2680">
        <v>57</v>
      </c>
      <c r="H2680">
        <v>96057</v>
      </c>
      <c r="I2680">
        <v>5478568</v>
      </c>
      <c r="J2680">
        <v>57.02</v>
      </c>
    </row>
    <row r="2681" spans="1:10" x14ac:dyDescent="0.45">
      <c r="A2681">
        <v>1957</v>
      </c>
      <c r="B2681">
        <v>13</v>
      </c>
      <c r="C2681">
        <v>6.7000000000000002E-4</v>
      </c>
      <c r="D2681">
        <v>6.7000000000000002E-4</v>
      </c>
      <c r="E2681">
        <v>0.5</v>
      </c>
      <c r="F2681">
        <v>96028</v>
      </c>
      <c r="G2681">
        <v>64</v>
      </c>
      <c r="H2681">
        <v>95996</v>
      </c>
      <c r="I2681">
        <v>5382511</v>
      </c>
      <c r="J2681">
        <v>56.05</v>
      </c>
    </row>
    <row r="2682" spans="1:10" x14ac:dyDescent="0.45">
      <c r="A2682">
        <v>1957</v>
      </c>
      <c r="B2682">
        <v>14</v>
      </c>
      <c r="C2682">
        <v>7.5000000000000002E-4</v>
      </c>
      <c r="D2682">
        <v>7.5000000000000002E-4</v>
      </c>
      <c r="E2682">
        <v>0.5</v>
      </c>
      <c r="F2682">
        <v>95964</v>
      </c>
      <c r="G2682">
        <v>72</v>
      </c>
      <c r="H2682">
        <v>95928</v>
      </c>
      <c r="I2682">
        <v>5286515</v>
      </c>
      <c r="J2682">
        <v>55.09</v>
      </c>
    </row>
    <row r="2683" spans="1:10" x14ac:dyDescent="0.45">
      <c r="A2683">
        <v>1957</v>
      </c>
      <c r="B2683">
        <v>15</v>
      </c>
      <c r="C2683">
        <v>1.01E-3</v>
      </c>
      <c r="D2683">
        <v>1.01E-3</v>
      </c>
      <c r="E2683">
        <v>0.5</v>
      </c>
      <c r="F2683">
        <v>95892</v>
      </c>
      <c r="G2683">
        <v>96</v>
      </c>
      <c r="H2683">
        <v>95844</v>
      </c>
      <c r="I2683">
        <v>5190587</v>
      </c>
      <c r="J2683">
        <v>54.13</v>
      </c>
    </row>
    <row r="2684" spans="1:10" x14ac:dyDescent="0.45">
      <c r="A2684">
        <v>1957</v>
      </c>
      <c r="B2684">
        <v>16</v>
      </c>
      <c r="C2684">
        <v>1.24E-3</v>
      </c>
      <c r="D2684">
        <v>1.24E-3</v>
      </c>
      <c r="E2684">
        <v>0.5</v>
      </c>
      <c r="F2684">
        <v>95795</v>
      </c>
      <c r="G2684">
        <v>119</v>
      </c>
      <c r="H2684">
        <v>95736</v>
      </c>
      <c r="I2684">
        <v>5094744</v>
      </c>
      <c r="J2684">
        <v>53.18</v>
      </c>
    </row>
    <row r="2685" spans="1:10" x14ac:dyDescent="0.45">
      <c r="A2685">
        <v>1957</v>
      </c>
      <c r="B2685">
        <v>17</v>
      </c>
      <c r="C2685">
        <v>1.4300000000000001E-3</v>
      </c>
      <c r="D2685">
        <v>1.4300000000000001E-3</v>
      </c>
      <c r="E2685">
        <v>0.5</v>
      </c>
      <c r="F2685">
        <v>95677</v>
      </c>
      <c r="G2685">
        <v>136</v>
      </c>
      <c r="H2685">
        <v>95608</v>
      </c>
      <c r="I2685">
        <v>4999008</v>
      </c>
      <c r="J2685">
        <v>52.25</v>
      </c>
    </row>
    <row r="2686" spans="1:10" x14ac:dyDescent="0.45">
      <c r="A2686">
        <v>1957</v>
      </c>
      <c r="B2686">
        <v>18</v>
      </c>
      <c r="C2686">
        <v>1.64E-3</v>
      </c>
      <c r="D2686">
        <v>1.64E-3</v>
      </c>
      <c r="E2686">
        <v>0.5</v>
      </c>
      <c r="F2686">
        <v>95540</v>
      </c>
      <c r="G2686">
        <v>157</v>
      </c>
      <c r="H2686">
        <v>95462</v>
      </c>
      <c r="I2686">
        <v>4903399</v>
      </c>
      <c r="J2686">
        <v>51.32</v>
      </c>
    </row>
    <row r="2687" spans="1:10" x14ac:dyDescent="0.45">
      <c r="A2687">
        <v>1957</v>
      </c>
      <c r="B2687">
        <v>19</v>
      </c>
      <c r="C2687">
        <v>1.7799999999999999E-3</v>
      </c>
      <c r="D2687">
        <v>1.7799999999999999E-3</v>
      </c>
      <c r="E2687">
        <v>0.5</v>
      </c>
      <c r="F2687">
        <v>95383</v>
      </c>
      <c r="G2687">
        <v>170</v>
      </c>
      <c r="H2687">
        <v>95299</v>
      </c>
      <c r="I2687">
        <v>4807937</v>
      </c>
      <c r="J2687">
        <v>50.41</v>
      </c>
    </row>
    <row r="2688" spans="1:10" x14ac:dyDescent="0.45">
      <c r="A2688">
        <v>1957</v>
      </c>
      <c r="B2688">
        <v>20</v>
      </c>
      <c r="C2688">
        <v>1.91E-3</v>
      </c>
      <c r="D2688">
        <v>1.91E-3</v>
      </c>
      <c r="E2688">
        <v>0.5</v>
      </c>
      <c r="F2688">
        <v>95214</v>
      </c>
      <c r="G2688">
        <v>182</v>
      </c>
      <c r="H2688">
        <v>95123</v>
      </c>
      <c r="I2688">
        <v>4712639</v>
      </c>
      <c r="J2688">
        <v>49.5</v>
      </c>
    </row>
    <row r="2689" spans="1:10" x14ac:dyDescent="0.45">
      <c r="A2689">
        <v>1957</v>
      </c>
      <c r="B2689">
        <v>21</v>
      </c>
      <c r="C2689">
        <v>1.9499999999999999E-3</v>
      </c>
      <c r="D2689">
        <v>1.9499999999999999E-3</v>
      </c>
      <c r="E2689">
        <v>0.5</v>
      </c>
      <c r="F2689">
        <v>95032</v>
      </c>
      <c r="G2689">
        <v>185</v>
      </c>
      <c r="H2689">
        <v>94939</v>
      </c>
      <c r="I2689">
        <v>4617516</v>
      </c>
      <c r="J2689">
        <v>48.59</v>
      </c>
    </row>
    <row r="2690" spans="1:10" x14ac:dyDescent="0.45">
      <c r="A2690">
        <v>1957</v>
      </c>
      <c r="B2690">
        <v>22</v>
      </c>
      <c r="C2690">
        <v>1.9599999999999999E-3</v>
      </c>
      <c r="D2690">
        <v>1.9599999999999999E-3</v>
      </c>
      <c r="E2690">
        <v>0.5</v>
      </c>
      <c r="F2690">
        <v>94847</v>
      </c>
      <c r="G2690">
        <v>186</v>
      </c>
      <c r="H2690">
        <v>94754</v>
      </c>
      <c r="I2690">
        <v>4522576</v>
      </c>
      <c r="J2690">
        <v>47.68</v>
      </c>
    </row>
    <row r="2691" spans="1:10" x14ac:dyDescent="0.45">
      <c r="A2691">
        <v>1957</v>
      </c>
      <c r="B2691">
        <v>23</v>
      </c>
      <c r="C2691">
        <v>1.97E-3</v>
      </c>
      <c r="D2691">
        <v>1.97E-3</v>
      </c>
      <c r="E2691">
        <v>0.5</v>
      </c>
      <c r="F2691">
        <v>94661</v>
      </c>
      <c r="G2691">
        <v>187</v>
      </c>
      <c r="H2691">
        <v>94567</v>
      </c>
      <c r="I2691">
        <v>4427823</v>
      </c>
      <c r="J2691">
        <v>46.78</v>
      </c>
    </row>
    <row r="2692" spans="1:10" x14ac:dyDescent="0.45">
      <c r="A2692">
        <v>1957</v>
      </c>
      <c r="B2692">
        <v>24</v>
      </c>
      <c r="C2692">
        <v>1.91E-3</v>
      </c>
      <c r="D2692">
        <v>1.91E-3</v>
      </c>
      <c r="E2692">
        <v>0.5</v>
      </c>
      <c r="F2692">
        <v>94474</v>
      </c>
      <c r="G2692">
        <v>181</v>
      </c>
      <c r="H2692">
        <v>94384</v>
      </c>
      <c r="I2692">
        <v>4333255</v>
      </c>
      <c r="J2692">
        <v>45.87</v>
      </c>
    </row>
    <row r="2693" spans="1:10" x14ac:dyDescent="0.45">
      <c r="A2693">
        <v>1957</v>
      </c>
      <c r="B2693">
        <v>25</v>
      </c>
      <c r="C2693">
        <v>1.8400000000000001E-3</v>
      </c>
      <c r="D2693">
        <v>1.8400000000000001E-3</v>
      </c>
      <c r="E2693">
        <v>0.5</v>
      </c>
      <c r="F2693">
        <v>94293</v>
      </c>
      <c r="G2693">
        <v>173</v>
      </c>
      <c r="H2693">
        <v>94207</v>
      </c>
      <c r="I2693">
        <v>4238872</v>
      </c>
      <c r="J2693">
        <v>44.95</v>
      </c>
    </row>
    <row r="2694" spans="1:10" x14ac:dyDescent="0.45">
      <c r="A2694">
        <v>1957</v>
      </c>
      <c r="B2694">
        <v>26</v>
      </c>
      <c r="C2694">
        <v>1.72E-3</v>
      </c>
      <c r="D2694">
        <v>1.72E-3</v>
      </c>
      <c r="E2694">
        <v>0.5</v>
      </c>
      <c r="F2694">
        <v>94120</v>
      </c>
      <c r="G2694">
        <v>162</v>
      </c>
      <c r="H2694">
        <v>94039</v>
      </c>
      <c r="I2694">
        <v>4144665</v>
      </c>
      <c r="J2694">
        <v>44.04</v>
      </c>
    </row>
    <row r="2695" spans="1:10" x14ac:dyDescent="0.45">
      <c r="A2695">
        <v>1957</v>
      </c>
      <c r="B2695">
        <v>27</v>
      </c>
      <c r="C2695">
        <v>1.6900000000000001E-3</v>
      </c>
      <c r="D2695">
        <v>1.6900000000000001E-3</v>
      </c>
      <c r="E2695">
        <v>0.5</v>
      </c>
      <c r="F2695">
        <v>93958</v>
      </c>
      <c r="G2695">
        <v>159</v>
      </c>
      <c r="H2695">
        <v>93879</v>
      </c>
      <c r="I2695">
        <v>4050625</v>
      </c>
      <c r="J2695">
        <v>43.11</v>
      </c>
    </row>
    <row r="2696" spans="1:10" x14ac:dyDescent="0.45">
      <c r="A2696">
        <v>1957</v>
      </c>
      <c r="B2696">
        <v>28</v>
      </c>
      <c r="C2696">
        <v>1.7700000000000001E-3</v>
      </c>
      <c r="D2696">
        <v>1.7700000000000001E-3</v>
      </c>
      <c r="E2696">
        <v>0.5</v>
      </c>
      <c r="F2696">
        <v>93800</v>
      </c>
      <c r="G2696">
        <v>166</v>
      </c>
      <c r="H2696">
        <v>93717</v>
      </c>
      <c r="I2696">
        <v>3956746</v>
      </c>
      <c r="J2696">
        <v>42.18</v>
      </c>
    </row>
    <row r="2697" spans="1:10" x14ac:dyDescent="0.45">
      <c r="A2697">
        <v>1957</v>
      </c>
      <c r="B2697">
        <v>29</v>
      </c>
      <c r="C2697">
        <v>1.8500000000000001E-3</v>
      </c>
      <c r="D2697">
        <v>1.8400000000000001E-3</v>
      </c>
      <c r="E2697">
        <v>0.5</v>
      </c>
      <c r="F2697">
        <v>93634</v>
      </c>
      <c r="G2697">
        <v>173</v>
      </c>
      <c r="H2697">
        <v>93547</v>
      </c>
      <c r="I2697">
        <v>3863029</v>
      </c>
      <c r="J2697">
        <v>41.26</v>
      </c>
    </row>
    <row r="2698" spans="1:10" x14ac:dyDescent="0.45">
      <c r="A2698">
        <v>1957</v>
      </c>
      <c r="B2698">
        <v>30</v>
      </c>
      <c r="C2698">
        <v>1.91E-3</v>
      </c>
      <c r="D2698">
        <v>1.9E-3</v>
      </c>
      <c r="E2698">
        <v>0.5</v>
      </c>
      <c r="F2698">
        <v>93461</v>
      </c>
      <c r="G2698">
        <v>178</v>
      </c>
      <c r="H2698">
        <v>93372</v>
      </c>
      <c r="I2698">
        <v>3769482</v>
      </c>
      <c r="J2698">
        <v>40.33</v>
      </c>
    </row>
    <row r="2699" spans="1:10" x14ac:dyDescent="0.45">
      <c r="A2699">
        <v>1957</v>
      </c>
      <c r="B2699">
        <v>31</v>
      </c>
      <c r="C2699">
        <v>1.97E-3</v>
      </c>
      <c r="D2699">
        <v>1.9599999999999999E-3</v>
      </c>
      <c r="E2699">
        <v>0.5</v>
      </c>
      <c r="F2699">
        <v>93283</v>
      </c>
      <c r="G2699">
        <v>183</v>
      </c>
      <c r="H2699">
        <v>93191</v>
      </c>
      <c r="I2699">
        <v>3676110</v>
      </c>
      <c r="J2699">
        <v>39.409999999999997</v>
      </c>
    </row>
    <row r="2700" spans="1:10" x14ac:dyDescent="0.45">
      <c r="A2700">
        <v>1957</v>
      </c>
      <c r="B2700">
        <v>32</v>
      </c>
      <c r="C2700">
        <v>2.0899999999999998E-3</v>
      </c>
      <c r="D2700">
        <v>2.0899999999999998E-3</v>
      </c>
      <c r="E2700">
        <v>0.5</v>
      </c>
      <c r="F2700">
        <v>93100</v>
      </c>
      <c r="G2700">
        <v>195</v>
      </c>
      <c r="H2700">
        <v>93003</v>
      </c>
      <c r="I2700">
        <v>3582918</v>
      </c>
      <c r="J2700">
        <v>38.479999999999997</v>
      </c>
    </row>
    <row r="2701" spans="1:10" x14ac:dyDescent="0.45">
      <c r="A2701">
        <v>1957</v>
      </c>
      <c r="B2701">
        <v>33</v>
      </c>
      <c r="C2701">
        <v>2.1800000000000001E-3</v>
      </c>
      <c r="D2701">
        <v>2.1800000000000001E-3</v>
      </c>
      <c r="E2701">
        <v>0.5</v>
      </c>
      <c r="F2701">
        <v>92905</v>
      </c>
      <c r="G2701">
        <v>202</v>
      </c>
      <c r="H2701">
        <v>92804</v>
      </c>
      <c r="I2701">
        <v>3489916</v>
      </c>
      <c r="J2701">
        <v>37.56</v>
      </c>
    </row>
    <row r="2702" spans="1:10" x14ac:dyDescent="0.45">
      <c r="A2702">
        <v>1957</v>
      </c>
      <c r="B2702">
        <v>34</v>
      </c>
      <c r="C2702">
        <v>2.2899999999999999E-3</v>
      </c>
      <c r="D2702">
        <v>2.2899999999999999E-3</v>
      </c>
      <c r="E2702">
        <v>0.5</v>
      </c>
      <c r="F2702">
        <v>92703</v>
      </c>
      <c r="G2702">
        <v>212</v>
      </c>
      <c r="H2702">
        <v>92597</v>
      </c>
      <c r="I2702">
        <v>3397112</v>
      </c>
      <c r="J2702">
        <v>36.65</v>
      </c>
    </row>
    <row r="2703" spans="1:10" x14ac:dyDescent="0.45">
      <c r="A2703">
        <v>1957</v>
      </c>
      <c r="B2703">
        <v>35</v>
      </c>
      <c r="C2703">
        <v>2.4399999999999999E-3</v>
      </c>
      <c r="D2703">
        <v>2.4399999999999999E-3</v>
      </c>
      <c r="E2703">
        <v>0.5</v>
      </c>
      <c r="F2703">
        <v>92491</v>
      </c>
      <c r="G2703">
        <v>226</v>
      </c>
      <c r="H2703">
        <v>92378</v>
      </c>
      <c r="I2703">
        <v>3304515</v>
      </c>
      <c r="J2703">
        <v>35.729999999999997</v>
      </c>
    </row>
    <row r="2704" spans="1:10" x14ac:dyDescent="0.45">
      <c r="A2704">
        <v>1957</v>
      </c>
      <c r="B2704">
        <v>36</v>
      </c>
      <c r="C2704">
        <v>2.6199999999999999E-3</v>
      </c>
      <c r="D2704">
        <v>2.6099999999999999E-3</v>
      </c>
      <c r="E2704">
        <v>0.5</v>
      </c>
      <c r="F2704">
        <v>92265</v>
      </c>
      <c r="G2704">
        <v>241</v>
      </c>
      <c r="H2704">
        <v>92145</v>
      </c>
      <c r="I2704">
        <v>3212137</v>
      </c>
      <c r="J2704">
        <v>34.81</v>
      </c>
    </row>
    <row r="2705" spans="1:10" x14ac:dyDescent="0.45">
      <c r="A2705">
        <v>1957</v>
      </c>
      <c r="B2705">
        <v>37</v>
      </c>
      <c r="C2705">
        <v>2.8600000000000001E-3</v>
      </c>
      <c r="D2705">
        <v>2.8500000000000001E-3</v>
      </c>
      <c r="E2705">
        <v>0.5</v>
      </c>
      <c r="F2705">
        <v>92024</v>
      </c>
      <c r="G2705">
        <v>263</v>
      </c>
      <c r="H2705">
        <v>91893</v>
      </c>
      <c r="I2705">
        <v>3119993</v>
      </c>
      <c r="J2705">
        <v>33.9</v>
      </c>
    </row>
    <row r="2706" spans="1:10" x14ac:dyDescent="0.45">
      <c r="A2706">
        <v>1957</v>
      </c>
      <c r="B2706">
        <v>38</v>
      </c>
      <c r="C2706">
        <v>3.2499999999999999E-3</v>
      </c>
      <c r="D2706">
        <v>3.2399999999999998E-3</v>
      </c>
      <c r="E2706">
        <v>0.5</v>
      </c>
      <c r="F2706">
        <v>91762</v>
      </c>
      <c r="G2706">
        <v>298</v>
      </c>
      <c r="H2706">
        <v>91613</v>
      </c>
      <c r="I2706">
        <v>3028100</v>
      </c>
      <c r="J2706">
        <v>33</v>
      </c>
    </row>
    <row r="2707" spans="1:10" x14ac:dyDescent="0.45">
      <c r="A2707">
        <v>1957</v>
      </c>
      <c r="B2707">
        <v>39</v>
      </c>
      <c r="C2707">
        <v>3.5699999999999998E-3</v>
      </c>
      <c r="D2707">
        <v>3.5599999999999998E-3</v>
      </c>
      <c r="E2707">
        <v>0.5</v>
      </c>
      <c r="F2707">
        <v>91464</v>
      </c>
      <c r="G2707">
        <v>326</v>
      </c>
      <c r="H2707">
        <v>91301</v>
      </c>
      <c r="I2707">
        <v>2936487</v>
      </c>
      <c r="J2707">
        <v>32.11</v>
      </c>
    </row>
    <row r="2708" spans="1:10" x14ac:dyDescent="0.45">
      <c r="A2708">
        <v>1957</v>
      </c>
      <c r="B2708">
        <v>40</v>
      </c>
      <c r="C2708">
        <v>3.8999999999999998E-3</v>
      </c>
      <c r="D2708">
        <v>3.8999999999999998E-3</v>
      </c>
      <c r="E2708">
        <v>0.5</v>
      </c>
      <c r="F2708">
        <v>91138</v>
      </c>
      <c r="G2708">
        <v>355</v>
      </c>
      <c r="H2708">
        <v>90961</v>
      </c>
      <c r="I2708">
        <v>2845186</v>
      </c>
      <c r="J2708">
        <v>31.22</v>
      </c>
    </row>
    <row r="2709" spans="1:10" x14ac:dyDescent="0.45">
      <c r="A2709">
        <v>1957</v>
      </c>
      <c r="B2709">
        <v>41</v>
      </c>
      <c r="C2709">
        <v>4.2900000000000004E-3</v>
      </c>
      <c r="D2709">
        <v>4.28E-3</v>
      </c>
      <c r="E2709">
        <v>0.5</v>
      </c>
      <c r="F2709">
        <v>90783</v>
      </c>
      <c r="G2709">
        <v>389</v>
      </c>
      <c r="H2709">
        <v>90589</v>
      </c>
      <c r="I2709">
        <v>2754226</v>
      </c>
      <c r="J2709">
        <v>30.34</v>
      </c>
    </row>
    <row r="2710" spans="1:10" x14ac:dyDescent="0.45">
      <c r="A2710">
        <v>1957</v>
      </c>
      <c r="B2710">
        <v>42</v>
      </c>
      <c r="C2710">
        <v>4.7800000000000004E-3</v>
      </c>
      <c r="D2710">
        <v>4.7699999999999999E-3</v>
      </c>
      <c r="E2710">
        <v>0.5</v>
      </c>
      <c r="F2710">
        <v>90394</v>
      </c>
      <c r="G2710">
        <v>431</v>
      </c>
      <c r="H2710">
        <v>90179</v>
      </c>
      <c r="I2710">
        <v>2663637</v>
      </c>
      <c r="J2710">
        <v>29.47</v>
      </c>
    </row>
    <row r="2711" spans="1:10" x14ac:dyDescent="0.45">
      <c r="A2711">
        <v>1957</v>
      </c>
      <c r="B2711">
        <v>43</v>
      </c>
      <c r="C2711">
        <v>5.2199999999999998E-3</v>
      </c>
      <c r="D2711">
        <v>5.1999999999999998E-3</v>
      </c>
      <c r="E2711">
        <v>0.5</v>
      </c>
      <c r="F2711">
        <v>89963</v>
      </c>
      <c r="G2711">
        <v>468</v>
      </c>
      <c r="H2711">
        <v>89729</v>
      </c>
      <c r="I2711">
        <v>2573458</v>
      </c>
      <c r="J2711">
        <v>28.61</v>
      </c>
    </row>
    <row r="2712" spans="1:10" x14ac:dyDescent="0.45">
      <c r="A2712">
        <v>1957</v>
      </c>
      <c r="B2712">
        <v>44</v>
      </c>
      <c r="C2712">
        <v>5.6800000000000002E-3</v>
      </c>
      <c r="D2712">
        <v>5.6699999999999997E-3</v>
      </c>
      <c r="E2712">
        <v>0.5</v>
      </c>
      <c r="F2712">
        <v>89495</v>
      </c>
      <c r="G2712">
        <v>507</v>
      </c>
      <c r="H2712">
        <v>89241</v>
      </c>
      <c r="I2712">
        <v>2483729</v>
      </c>
      <c r="J2712">
        <v>27.75</v>
      </c>
    </row>
    <row r="2713" spans="1:10" x14ac:dyDescent="0.45">
      <c r="A2713">
        <v>1957</v>
      </c>
      <c r="B2713">
        <v>45</v>
      </c>
      <c r="C2713">
        <v>6.2700000000000004E-3</v>
      </c>
      <c r="D2713">
        <v>6.2500000000000003E-3</v>
      </c>
      <c r="E2713">
        <v>0.5</v>
      </c>
      <c r="F2713">
        <v>88988</v>
      </c>
      <c r="G2713">
        <v>556</v>
      </c>
      <c r="H2713">
        <v>88710</v>
      </c>
      <c r="I2713">
        <v>2394488</v>
      </c>
      <c r="J2713">
        <v>26.91</v>
      </c>
    </row>
    <row r="2714" spans="1:10" x14ac:dyDescent="0.45">
      <c r="A2714">
        <v>1957</v>
      </c>
      <c r="B2714">
        <v>46</v>
      </c>
      <c r="C2714">
        <v>6.9199999999999999E-3</v>
      </c>
      <c r="D2714">
        <v>6.8900000000000003E-3</v>
      </c>
      <c r="E2714">
        <v>0.5</v>
      </c>
      <c r="F2714">
        <v>88432</v>
      </c>
      <c r="G2714">
        <v>610</v>
      </c>
      <c r="H2714">
        <v>88127</v>
      </c>
      <c r="I2714">
        <v>2305778</v>
      </c>
      <c r="J2714">
        <v>26.07</v>
      </c>
    </row>
    <row r="2715" spans="1:10" x14ac:dyDescent="0.45">
      <c r="A2715">
        <v>1957</v>
      </c>
      <c r="B2715">
        <v>47</v>
      </c>
      <c r="C2715">
        <v>7.5599999999999999E-3</v>
      </c>
      <c r="D2715">
        <v>7.5300000000000002E-3</v>
      </c>
      <c r="E2715">
        <v>0.5</v>
      </c>
      <c r="F2715">
        <v>87822</v>
      </c>
      <c r="G2715">
        <v>662</v>
      </c>
      <c r="H2715">
        <v>87491</v>
      </c>
      <c r="I2715">
        <v>2217651</v>
      </c>
      <c r="J2715">
        <v>25.25</v>
      </c>
    </row>
    <row r="2716" spans="1:10" x14ac:dyDescent="0.45">
      <c r="A2716">
        <v>1957</v>
      </c>
      <c r="B2716">
        <v>48</v>
      </c>
      <c r="C2716">
        <v>8.2299999999999995E-3</v>
      </c>
      <c r="D2716">
        <v>8.2000000000000007E-3</v>
      </c>
      <c r="E2716">
        <v>0.5</v>
      </c>
      <c r="F2716">
        <v>87160</v>
      </c>
      <c r="G2716">
        <v>715</v>
      </c>
      <c r="H2716">
        <v>86803</v>
      </c>
      <c r="I2716">
        <v>2130160</v>
      </c>
      <c r="J2716">
        <v>24.44</v>
      </c>
    </row>
    <row r="2717" spans="1:10" x14ac:dyDescent="0.45">
      <c r="A2717">
        <v>1957</v>
      </c>
      <c r="B2717">
        <v>49</v>
      </c>
      <c r="C2717">
        <v>9.1999999999999998E-3</v>
      </c>
      <c r="D2717">
        <v>9.1599999999999997E-3</v>
      </c>
      <c r="E2717">
        <v>0.5</v>
      </c>
      <c r="F2717">
        <v>86446</v>
      </c>
      <c r="G2717">
        <v>792</v>
      </c>
      <c r="H2717">
        <v>86050</v>
      </c>
      <c r="I2717">
        <v>2043357</v>
      </c>
      <c r="J2717">
        <v>23.64</v>
      </c>
    </row>
    <row r="2718" spans="1:10" x14ac:dyDescent="0.45">
      <c r="A2718">
        <v>1957</v>
      </c>
      <c r="B2718">
        <v>50</v>
      </c>
      <c r="C2718">
        <v>1.0330000000000001E-2</v>
      </c>
      <c r="D2718">
        <v>1.0279999999999999E-2</v>
      </c>
      <c r="E2718">
        <v>0.5</v>
      </c>
      <c r="F2718">
        <v>85654</v>
      </c>
      <c r="G2718">
        <v>881</v>
      </c>
      <c r="H2718">
        <v>85213</v>
      </c>
      <c r="I2718">
        <v>1957307</v>
      </c>
      <c r="J2718">
        <v>22.85</v>
      </c>
    </row>
    <row r="2719" spans="1:10" x14ac:dyDescent="0.45">
      <c r="A2719">
        <v>1957</v>
      </c>
      <c r="B2719">
        <v>51</v>
      </c>
      <c r="C2719">
        <v>1.142E-2</v>
      </c>
      <c r="D2719">
        <v>1.1350000000000001E-2</v>
      </c>
      <c r="E2719">
        <v>0.5</v>
      </c>
      <c r="F2719">
        <v>84773</v>
      </c>
      <c r="G2719">
        <v>962</v>
      </c>
      <c r="H2719">
        <v>84292</v>
      </c>
      <c r="I2719">
        <v>1872093</v>
      </c>
      <c r="J2719">
        <v>22.08</v>
      </c>
    </row>
    <row r="2720" spans="1:10" x14ac:dyDescent="0.45">
      <c r="A2720">
        <v>1957</v>
      </c>
      <c r="B2720">
        <v>52</v>
      </c>
      <c r="C2720">
        <v>1.2489999999999999E-2</v>
      </c>
      <c r="D2720">
        <v>1.242E-2</v>
      </c>
      <c r="E2720">
        <v>0.5</v>
      </c>
      <c r="F2720">
        <v>83811</v>
      </c>
      <c r="G2720">
        <v>1041</v>
      </c>
      <c r="H2720">
        <v>83290</v>
      </c>
      <c r="I2720">
        <v>1787802</v>
      </c>
      <c r="J2720">
        <v>21.33</v>
      </c>
    </row>
    <row r="2721" spans="1:10" x14ac:dyDescent="0.45">
      <c r="A2721">
        <v>1957</v>
      </c>
      <c r="B2721">
        <v>53</v>
      </c>
      <c r="C2721">
        <v>1.367E-2</v>
      </c>
      <c r="D2721">
        <v>1.358E-2</v>
      </c>
      <c r="E2721">
        <v>0.5</v>
      </c>
      <c r="F2721">
        <v>82770</v>
      </c>
      <c r="G2721">
        <v>1124</v>
      </c>
      <c r="H2721">
        <v>82208</v>
      </c>
      <c r="I2721">
        <v>1704511</v>
      </c>
      <c r="J2721">
        <v>20.59</v>
      </c>
    </row>
    <row r="2722" spans="1:10" x14ac:dyDescent="0.45">
      <c r="A2722">
        <v>1957</v>
      </c>
      <c r="B2722">
        <v>54</v>
      </c>
      <c r="C2722">
        <v>1.494E-2</v>
      </c>
      <c r="D2722">
        <v>1.4829999999999999E-2</v>
      </c>
      <c r="E2722">
        <v>0.5</v>
      </c>
      <c r="F2722">
        <v>81646</v>
      </c>
      <c r="G2722">
        <v>1211</v>
      </c>
      <c r="H2722">
        <v>81041</v>
      </c>
      <c r="I2722">
        <v>1622303</v>
      </c>
      <c r="J2722">
        <v>19.87</v>
      </c>
    </row>
    <row r="2723" spans="1:10" x14ac:dyDescent="0.45">
      <c r="A2723">
        <v>1957</v>
      </c>
      <c r="B2723">
        <v>55</v>
      </c>
      <c r="C2723">
        <v>1.6119999999999999E-2</v>
      </c>
      <c r="D2723">
        <v>1.5990000000000001E-2</v>
      </c>
      <c r="E2723">
        <v>0.5</v>
      </c>
      <c r="F2723">
        <v>80435</v>
      </c>
      <c r="G2723">
        <v>1286</v>
      </c>
      <c r="H2723">
        <v>79792</v>
      </c>
      <c r="I2723">
        <v>1541262</v>
      </c>
      <c r="J2723">
        <v>19.16</v>
      </c>
    </row>
    <row r="2724" spans="1:10" x14ac:dyDescent="0.45">
      <c r="A2724">
        <v>1957</v>
      </c>
      <c r="B2724">
        <v>56</v>
      </c>
      <c r="C2724">
        <v>1.7340000000000001E-2</v>
      </c>
      <c r="D2724">
        <v>1.719E-2</v>
      </c>
      <c r="E2724">
        <v>0.5</v>
      </c>
      <c r="F2724">
        <v>79149</v>
      </c>
      <c r="G2724">
        <v>1360</v>
      </c>
      <c r="H2724">
        <v>78469</v>
      </c>
      <c r="I2724">
        <v>1461470</v>
      </c>
      <c r="J2724">
        <v>18.46</v>
      </c>
    </row>
    <row r="2725" spans="1:10" x14ac:dyDescent="0.45">
      <c r="A2725">
        <v>1957</v>
      </c>
      <c r="B2725">
        <v>57</v>
      </c>
      <c r="C2725">
        <v>1.866E-2</v>
      </c>
      <c r="D2725">
        <v>1.8489999999999999E-2</v>
      </c>
      <c r="E2725">
        <v>0.5</v>
      </c>
      <c r="F2725">
        <v>77789</v>
      </c>
      <c r="G2725">
        <v>1438</v>
      </c>
      <c r="H2725">
        <v>77070</v>
      </c>
      <c r="I2725">
        <v>1383001</v>
      </c>
      <c r="J2725">
        <v>17.78</v>
      </c>
    </row>
    <row r="2726" spans="1:10" x14ac:dyDescent="0.45">
      <c r="A2726">
        <v>1957</v>
      </c>
      <c r="B2726">
        <v>58</v>
      </c>
      <c r="C2726">
        <v>2.01E-2</v>
      </c>
      <c r="D2726">
        <v>1.9900000000000001E-2</v>
      </c>
      <c r="E2726">
        <v>0.5</v>
      </c>
      <c r="F2726">
        <v>76351</v>
      </c>
      <c r="G2726">
        <v>1520</v>
      </c>
      <c r="H2726">
        <v>75591</v>
      </c>
      <c r="I2726">
        <v>1305931</v>
      </c>
      <c r="J2726">
        <v>17.100000000000001</v>
      </c>
    </row>
    <row r="2727" spans="1:10" x14ac:dyDescent="0.45">
      <c r="A2727">
        <v>1957</v>
      </c>
      <c r="B2727">
        <v>59</v>
      </c>
      <c r="C2727">
        <v>2.2370000000000001E-2</v>
      </c>
      <c r="D2727">
        <v>2.2120000000000001E-2</v>
      </c>
      <c r="E2727">
        <v>0.5</v>
      </c>
      <c r="F2727">
        <v>74831</v>
      </c>
      <c r="G2727">
        <v>1656</v>
      </c>
      <c r="H2727">
        <v>74003</v>
      </c>
      <c r="I2727">
        <v>1230340</v>
      </c>
      <c r="J2727">
        <v>16.440000000000001</v>
      </c>
    </row>
    <row r="2728" spans="1:10" x14ac:dyDescent="0.45">
      <c r="A2728">
        <v>1957</v>
      </c>
      <c r="B2728">
        <v>60</v>
      </c>
      <c r="C2728">
        <v>2.4639999999999999E-2</v>
      </c>
      <c r="D2728">
        <v>2.4340000000000001E-2</v>
      </c>
      <c r="E2728">
        <v>0.5</v>
      </c>
      <c r="F2728">
        <v>73176</v>
      </c>
      <c r="G2728">
        <v>1781</v>
      </c>
      <c r="H2728">
        <v>72285</v>
      </c>
      <c r="I2728">
        <v>1156337</v>
      </c>
      <c r="J2728">
        <v>15.8</v>
      </c>
    </row>
    <row r="2729" spans="1:10" x14ac:dyDescent="0.45">
      <c r="A2729">
        <v>1957</v>
      </c>
      <c r="B2729">
        <v>61</v>
      </c>
      <c r="C2729">
        <v>2.6620000000000001E-2</v>
      </c>
      <c r="D2729">
        <v>2.6270000000000002E-2</v>
      </c>
      <c r="E2729">
        <v>0.5</v>
      </c>
      <c r="F2729">
        <v>71395</v>
      </c>
      <c r="G2729">
        <v>1875</v>
      </c>
      <c r="H2729">
        <v>70457</v>
      </c>
      <c r="I2729">
        <v>1084051</v>
      </c>
      <c r="J2729">
        <v>15.18</v>
      </c>
    </row>
    <row r="2730" spans="1:10" x14ac:dyDescent="0.45">
      <c r="A2730">
        <v>1957</v>
      </c>
      <c r="B2730">
        <v>62</v>
      </c>
      <c r="C2730">
        <v>2.8740000000000002E-2</v>
      </c>
      <c r="D2730">
        <v>2.8330000000000001E-2</v>
      </c>
      <c r="E2730">
        <v>0.5</v>
      </c>
      <c r="F2730">
        <v>69520</v>
      </c>
      <c r="G2730">
        <v>1970</v>
      </c>
      <c r="H2730">
        <v>68535</v>
      </c>
      <c r="I2730">
        <v>1013594</v>
      </c>
      <c r="J2730">
        <v>14.58</v>
      </c>
    </row>
    <row r="2731" spans="1:10" x14ac:dyDescent="0.45">
      <c r="A2731">
        <v>1957</v>
      </c>
      <c r="B2731">
        <v>63</v>
      </c>
      <c r="C2731">
        <v>3.1199999999999999E-2</v>
      </c>
      <c r="D2731">
        <v>3.0720000000000001E-2</v>
      </c>
      <c r="E2731">
        <v>0.5</v>
      </c>
      <c r="F2731">
        <v>67550</v>
      </c>
      <c r="G2731">
        <v>2075</v>
      </c>
      <c r="H2731">
        <v>66512</v>
      </c>
      <c r="I2731">
        <v>945059</v>
      </c>
      <c r="J2731">
        <v>13.99</v>
      </c>
    </row>
    <row r="2732" spans="1:10" x14ac:dyDescent="0.45">
      <c r="A2732">
        <v>1957</v>
      </c>
      <c r="B2732">
        <v>64</v>
      </c>
      <c r="C2732">
        <v>3.3759999999999998E-2</v>
      </c>
      <c r="D2732">
        <v>3.32E-2</v>
      </c>
      <c r="E2732">
        <v>0.5</v>
      </c>
      <c r="F2732">
        <v>65474</v>
      </c>
      <c r="G2732">
        <v>2174</v>
      </c>
      <c r="H2732">
        <v>64388</v>
      </c>
      <c r="I2732">
        <v>878547</v>
      </c>
      <c r="J2732">
        <v>13.42</v>
      </c>
    </row>
    <row r="2733" spans="1:10" x14ac:dyDescent="0.45">
      <c r="A2733">
        <v>1957</v>
      </c>
      <c r="B2733">
        <v>65</v>
      </c>
      <c r="C2733">
        <v>3.6650000000000002E-2</v>
      </c>
      <c r="D2733">
        <v>3.5990000000000001E-2</v>
      </c>
      <c r="E2733">
        <v>0.5</v>
      </c>
      <c r="F2733">
        <v>63301</v>
      </c>
      <c r="G2733">
        <v>2278</v>
      </c>
      <c r="H2733">
        <v>62162</v>
      </c>
      <c r="I2733">
        <v>814160</v>
      </c>
      <c r="J2733">
        <v>12.86</v>
      </c>
    </row>
    <row r="2734" spans="1:10" x14ac:dyDescent="0.45">
      <c r="A2734">
        <v>1957</v>
      </c>
      <c r="B2734">
        <v>66</v>
      </c>
      <c r="C2734">
        <v>3.9820000000000001E-2</v>
      </c>
      <c r="D2734">
        <v>3.9039999999999998E-2</v>
      </c>
      <c r="E2734">
        <v>0.5</v>
      </c>
      <c r="F2734">
        <v>61022</v>
      </c>
      <c r="G2734">
        <v>2383</v>
      </c>
      <c r="H2734">
        <v>59831</v>
      </c>
      <c r="I2734">
        <v>751998</v>
      </c>
      <c r="J2734">
        <v>12.32</v>
      </c>
    </row>
    <row r="2735" spans="1:10" x14ac:dyDescent="0.45">
      <c r="A2735">
        <v>1957</v>
      </c>
      <c r="B2735">
        <v>67</v>
      </c>
      <c r="C2735">
        <v>4.2549999999999998E-2</v>
      </c>
      <c r="D2735">
        <v>4.1660000000000003E-2</v>
      </c>
      <c r="E2735">
        <v>0.5</v>
      </c>
      <c r="F2735">
        <v>58640</v>
      </c>
      <c r="G2735">
        <v>2443</v>
      </c>
      <c r="H2735">
        <v>57418</v>
      </c>
      <c r="I2735">
        <v>692167</v>
      </c>
      <c r="J2735">
        <v>11.8</v>
      </c>
    </row>
    <row r="2736" spans="1:10" x14ac:dyDescent="0.45">
      <c r="A2736">
        <v>1957</v>
      </c>
      <c r="B2736">
        <v>68</v>
      </c>
      <c r="C2736">
        <v>4.5019999999999998E-2</v>
      </c>
      <c r="D2736">
        <v>4.403E-2</v>
      </c>
      <c r="E2736">
        <v>0.5</v>
      </c>
      <c r="F2736">
        <v>56197</v>
      </c>
      <c r="G2736">
        <v>2474</v>
      </c>
      <c r="H2736">
        <v>54960</v>
      </c>
      <c r="I2736">
        <v>634749</v>
      </c>
      <c r="J2736">
        <v>11.3</v>
      </c>
    </row>
    <row r="2737" spans="1:10" x14ac:dyDescent="0.45">
      <c r="A2737">
        <v>1957</v>
      </c>
      <c r="B2737">
        <v>69</v>
      </c>
      <c r="C2737">
        <v>4.7480000000000001E-2</v>
      </c>
      <c r="D2737">
        <v>4.6379999999999998E-2</v>
      </c>
      <c r="E2737">
        <v>0.5</v>
      </c>
      <c r="F2737">
        <v>53723</v>
      </c>
      <c r="G2737">
        <v>2492</v>
      </c>
      <c r="H2737">
        <v>52477</v>
      </c>
      <c r="I2737">
        <v>579789</v>
      </c>
      <c r="J2737">
        <v>10.79</v>
      </c>
    </row>
    <row r="2738" spans="1:10" x14ac:dyDescent="0.45">
      <c r="A2738">
        <v>1957</v>
      </c>
      <c r="B2738">
        <v>70</v>
      </c>
      <c r="C2738">
        <v>5.1639999999999998E-2</v>
      </c>
      <c r="D2738">
        <v>5.0340000000000003E-2</v>
      </c>
      <c r="E2738">
        <v>0.5</v>
      </c>
      <c r="F2738">
        <v>51231</v>
      </c>
      <c r="G2738">
        <v>2579</v>
      </c>
      <c r="H2738">
        <v>49941</v>
      </c>
      <c r="I2738">
        <v>527312</v>
      </c>
      <c r="J2738">
        <v>10.29</v>
      </c>
    </row>
    <row r="2739" spans="1:10" x14ac:dyDescent="0.45">
      <c r="A2739">
        <v>1957</v>
      </c>
      <c r="B2739">
        <v>71</v>
      </c>
      <c r="C2739">
        <v>5.5690000000000003E-2</v>
      </c>
      <c r="D2739">
        <v>5.4179999999999999E-2</v>
      </c>
      <c r="E2739">
        <v>0.5</v>
      </c>
      <c r="F2739">
        <v>48652</v>
      </c>
      <c r="G2739">
        <v>2636</v>
      </c>
      <c r="H2739">
        <v>47334</v>
      </c>
      <c r="I2739">
        <v>477371</v>
      </c>
      <c r="J2739">
        <v>9.81</v>
      </c>
    </row>
    <row r="2740" spans="1:10" x14ac:dyDescent="0.45">
      <c r="A2740">
        <v>1957</v>
      </c>
      <c r="B2740">
        <v>72</v>
      </c>
      <c r="C2740">
        <v>5.9270000000000003E-2</v>
      </c>
      <c r="D2740">
        <v>5.756E-2</v>
      </c>
      <c r="E2740">
        <v>0.5</v>
      </c>
      <c r="F2740">
        <v>46016</v>
      </c>
      <c r="G2740">
        <v>2649</v>
      </c>
      <c r="H2740">
        <v>44691</v>
      </c>
      <c r="I2740">
        <v>430037</v>
      </c>
      <c r="J2740">
        <v>9.35</v>
      </c>
    </row>
    <row r="2741" spans="1:10" x14ac:dyDescent="0.45">
      <c r="A2741">
        <v>1957</v>
      </c>
      <c r="B2741">
        <v>73</v>
      </c>
      <c r="C2741">
        <v>6.3189999999999996E-2</v>
      </c>
      <c r="D2741">
        <v>6.1260000000000002E-2</v>
      </c>
      <c r="E2741">
        <v>0.5</v>
      </c>
      <c r="F2741">
        <v>43367</v>
      </c>
      <c r="G2741">
        <v>2657</v>
      </c>
      <c r="H2741">
        <v>42039</v>
      </c>
      <c r="I2741">
        <v>385346</v>
      </c>
      <c r="J2741">
        <v>8.89</v>
      </c>
    </row>
    <row r="2742" spans="1:10" x14ac:dyDescent="0.45">
      <c r="A2742">
        <v>1957</v>
      </c>
      <c r="B2742">
        <v>74</v>
      </c>
      <c r="C2742">
        <v>6.8930000000000005E-2</v>
      </c>
      <c r="D2742">
        <v>6.6640000000000005E-2</v>
      </c>
      <c r="E2742">
        <v>0.5</v>
      </c>
      <c r="F2742">
        <v>40710</v>
      </c>
      <c r="G2742">
        <v>2713</v>
      </c>
      <c r="H2742">
        <v>39354</v>
      </c>
      <c r="I2742">
        <v>343307</v>
      </c>
      <c r="J2742">
        <v>8.43</v>
      </c>
    </row>
    <row r="2743" spans="1:10" x14ac:dyDescent="0.45">
      <c r="A2743">
        <v>1957</v>
      </c>
      <c r="B2743">
        <v>75</v>
      </c>
      <c r="C2743">
        <v>7.4510000000000007E-2</v>
      </c>
      <c r="D2743">
        <v>7.1840000000000001E-2</v>
      </c>
      <c r="E2743">
        <v>0.5</v>
      </c>
      <c r="F2743">
        <v>37997</v>
      </c>
      <c r="G2743">
        <v>2730</v>
      </c>
      <c r="H2743">
        <v>36633</v>
      </c>
      <c r="I2743">
        <v>303954</v>
      </c>
      <c r="J2743">
        <v>8</v>
      </c>
    </row>
    <row r="2744" spans="1:10" x14ac:dyDescent="0.45">
      <c r="A2744">
        <v>1957</v>
      </c>
      <c r="B2744">
        <v>76</v>
      </c>
      <c r="C2744">
        <v>8.0439999999999998E-2</v>
      </c>
      <c r="D2744">
        <v>7.7329999999999996E-2</v>
      </c>
      <c r="E2744">
        <v>0.5</v>
      </c>
      <c r="F2744">
        <v>35268</v>
      </c>
      <c r="G2744">
        <v>2727</v>
      </c>
      <c r="H2744">
        <v>33904</v>
      </c>
      <c r="I2744">
        <v>267321</v>
      </c>
      <c r="J2744">
        <v>7.58</v>
      </c>
    </row>
    <row r="2745" spans="1:10" x14ac:dyDescent="0.45">
      <c r="A2745">
        <v>1957</v>
      </c>
      <c r="B2745">
        <v>77</v>
      </c>
      <c r="C2745">
        <v>8.6220000000000005E-2</v>
      </c>
      <c r="D2745">
        <v>8.2659999999999997E-2</v>
      </c>
      <c r="E2745">
        <v>0.5</v>
      </c>
      <c r="F2745">
        <v>32541</v>
      </c>
      <c r="G2745">
        <v>2690</v>
      </c>
      <c r="H2745">
        <v>31196</v>
      </c>
      <c r="I2745">
        <v>233417</v>
      </c>
      <c r="J2745">
        <v>7.17</v>
      </c>
    </row>
    <row r="2746" spans="1:10" x14ac:dyDescent="0.45">
      <c r="A2746">
        <v>1957</v>
      </c>
      <c r="B2746">
        <v>78</v>
      </c>
      <c r="C2746">
        <v>9.3789999999999998E-2</v>
      </c>
      <c r="D2746">
        <v>8.9590000000000003E-2</v>
      </c>
      <c r="E2746">
        <v>0.5</v>
      </c>
      <c r="F2746">
        <v>29851</v>
      </c>
      <c r="G2746">
        <v>2674</v>
      </c>
      <c r="H2746">
        <v>28514</v>
      </c>
      <c r="I2746">
        <v>202221</v>
      </c>
      <c r="J2746">
        <v>6.77</v>
      </c>
    </row>
    <row r="2747" spans="1:10" x14ac:dyDescent="0.45">
      <c r="A2747">
        <v>1957</v>
      </c>
      <c r="B2747">
        <v>79</v>
      </c>
      <c r="C2747">
        <v>0.10091</v>
      </c>
      <c r="D2747">
        <v>9.6070000000000003E-2</v>
      </c>
      <c r="E2747">
        <v>0.5</v>
      </c>
      <c r="F2747">
        <v>27177</v>
      </c>
      <c r="G2747">
        <v>2611</v>
      </c>
      <c r="H2747">
        <v>25871</v>
      </c>
      <c r="I2747">
        <v>173707</v>
      </c>
      <c r="J2747">
        <v>6.39</v>
      </c>
    </row>
    <row r="2748" spans="1:10" x14ac:dyDescent="0.45">
      <c r="A2748">
        <v>1957</v>
      </c>
      <c r="B2748">
        <v>80</v>
      </c>
      <c r="C2748">
        <v>0.11131000000000001</v>
      </c>
      <c r="D2748">
        <v>0.10544000000000001</v>
      </c>
      <c r="E2748">
        <v>0.5</v>
      </c>
      <c r="F2748">
        <v>24566</v>
      </c>
      <c r="G2748">
        <v>2590</v>
      </c>
      <c r="H2748">
        <v>23271</v>
      </c>
      <c r="I2748">
        <v>147836</v>
      </c>
      <c r="J2748">
        <v>6.02</v>
      </c>
    </row>
    <row r="2749" spans="1:10" x14ac:dyDescent="0.45">
      <c r="A2749">
        <v>1957</v>
      </c>
      <c r="B2749">
        <v>81</v>
      </c>
      <c r="C2749">
        <v>0.11928999999999999</v>
      </c>
      <c r="D2749">
        <v>0.11257</v>
      </c>
      <c r="E2749">
        <v>0.5</v>
      </c>
      <c r="F2749">
        <v>21975</v>
      </c>
      <c r="G2749">
        <v>2474</v>
      </c>
      <c r="H2749">
        <v>20739</v>
      </c>
      <c r="I2749">
        <v>124565</v>
      </c>
      <c r="J2749">
        <v>5.67</v>
      </c>
    </row>
    <row r="2750" spans="1:10" x14ac:dyDescent="0.45">
      <c r="A2750">
        <v>1957</v>
      </c>
      <c r="B2750">
        <v>82</v>
      </c>
      <c r="C2750">
        <v>0.13111</v>
      </c>
      <c r="D2750">
        <v>0.12304</v>
      </c>
      <c r="E2750">
        <v>0.5</v>
      </c>
      <c r="F2750">
        <v>19502</v>
      </c>
      <c r="G2750">
        <v>2399</v>
      </c>
      <c r="H2750">
        <v>18302</v>
      </c>
      <c r="I2750">
        <v>103827</v>
      </c>
      <c r="J2750">
        <v>5.32</v>
      </c>
    </row>
    <row r="2751" spans="1:10" x14ac:dyDescent="0.45">
      <c r="A2751">
        <v>1957</v>
      </c>
      <c r="B2751">
        <v>83</v>
      </c>
      <c r="C2751">
        <v>0.14702000000000001</v>
      </c>
      <c r="D2751">
        <v>0.13694999999999999</v>
      </c>
      <c r="E2751">
        <v>0.5</v>
      </c>
      <c r="F2751">
        <v>17102</v>
      </c>
      <c r="G2751">
        <v>2342</v>
      </c>
      <c r="H2751">
        <v>15931</v>
      </c>
      <c r="I2751">
        <v>85525</v>
      </c>
      <c r="J2751">
        <v>5</v>
      </c>
    </row>
    <row r="2752" spans="1:10" x14ac:dyDescent="0.45">
      <c r="A2752">
        <v>1957</v>
      </c>
      <c r="B2752">
        <v>84</v>
      </c>
      <c r="C2752">
        <v>0.16095000000000001</v>
      </c>
      <c r="D2752">
        <v>0.14896000000000001</v>
      </c>
      <c r="E2752">
        <v>0.5</v>
      </c>
      <c r="F2752">
        <v>14760</v>
      </c>
      <c r="G2752">
        <v>2199</v>
      </c>
      <c r="H2752">
        <v>13661</v>
      </c>
      <c r="I2752">
        <v>69594</v>
      </c>
      <c r="J2752">
        <v>4.72</v>
      </c>
    </row>
    <row r="2753" spans="1:10" x14ac:dyDescent="0.45">
      <c r="A2753">
        <v>1957</v>
      </c>
      <c r="B2753">
        <v>85</v>
      </c>
      <c r="C2753">
        <v>0.17444999999999999</v>
      </c>
      <c r="D2753">
        <v>0.16045999999999999</v>
      </c>
      <c r="E2753">
        <v>0.5</v>
      </c>
      <c r="F2753">
        <v>12561</v>
      </c>
      <c r="G2753">
        <v>2016</v>
      </c>
      <c r="H2753">
        <v>11553</v>
      </c>
      <c r="I2753">
        <v>55933</v>
      </c>
      <c r="J2753">
        <v>4.45</v>
      </c>
    </row>
    <row r="2754" spans="1:10" x14ac:dyDescent="0.45">
      <c r="A2754">
        <v>1957</v>
      </c>
      <c r="B2754">
        <v>86</v>
      </c>
      <c r="C2754">
        <v>0.18235999999999999</v>
      </c>
      <c r="D2754">
        <v>0.16713</v>
      </c>
      <c r="E2754">
        <v>0.5</v>
      </c>
      <c r="F2754">
        <v>10546</v>
      </c>
      <c r="G2754">
        <v>1762</v>
      </c>
      <c r="H2754">
        <v>9664</v>
      </c>
      <c r="I2754">
        <v>44380</v>
      </c>
      <c r="J2754">
        <v>4.21</v>
      </c>
    </row>
    <row r="2755" spans="1:10" x14ac:dyDescent="0.45">
      <c r="A2755">
        <v>1957</v>
      </c>
      <c r="B2755">
        <v>87</v>
      </c>
      <c r="C2755">
        <v>0.21228</v>
      </c>
      <c r="D2755">
        <v>0.19191</v>
      </c>
      <c r="E2755">
        <v>0.5</v>
      </c>
      <c r="F2755">
        <v>8783</v>
      </c>
      <c r="G2755">
        <v>1686</v>
      </c>
      <c r="H2755">
        <v>7940</v>
      </c>
      <c r="I2755">
        <v>34715</v>
      </c>
      <c r="J2755">
        <v>3.95</v>
      </c>
    </row>
    <row r="2756" spans="1:10" x14ac:dyDescent="0.45">
      <c r="A2756">
        <v>1957</v>
      </c>
      <c r="B2756">
        <v>88</v>
      </c>
      <c r="C2756">
        <v>0.21107000000000001</v>
      </c>
      <c r="D2756">
        <v>0.19092000000000001</v>
      </c>
      <c r="E2756">
        <v>0.5</v>
      </c>
      <c r="F2756">
        <v>7098</v>
      </c>
      <c r="G2756">
        <v>1355</v>
      </c>
      <c r="H2756">
        <v>6420</v>
      </c>
      <c r="I2756">
        <v>26775</v>
      </c>
      <c r="J2756">
        <v>3.77</v>
      </c>
    </row>
    <row r="2757" spans="1:10" x14ac:dyDescent="0.45">
      <c r="A2757">
        <v>1957</v>
      </c>
      <c r="B2757">
        <v>89</v>
      </c>
      <c r="C2757">
        <v>0.23768</v>
      </c>
      <c r="D2757">
        <v>0.21243000000000001</v>
      </c>
      <c r="E2757">
        <v>0.5</v>
      </c>
      <c r="F2757">
        <v>5743</v>
      </c>
      <c r="G2757">
        <v>1220</v>
      </c>
      <c r="H2757">
        <v>5133</v>
      </c>
      <c r="I2757">
        <v>20355</v>
      </c>
      <c r="J2757">
        <v>3.54</v>
      </c>
    </row>
    <row r="2758" spans="1:10" x14ac:dyDescent="0.45">
      <c r="A2758">
        <v>1957</v>
      </c>
      <c r="B2758">
        <v>90</v>
      </c>
      <c r="C2758">
        <v>0.25602000000000003</v>
      </c>
      <c r="D2758">
        <v>0.22697000000000001</v>
      </c>
      <c r="E2758">
        <v>0.5</v>
      </c>
      <c r="F2758">
        <v>4523</v>
      </c>
      <c r="G2758">
        <v>1026</v>
      </c>
      <c r="H2758">
        <v>4009</v>
      </c>
      <c r="I2758">
        <v>15222</v>
      </c>
      <c r="J2758">
        <v>3.37</v>
      </c>
    </row>
    <row r="2759" spans="1:10" x14ac:dyDescent="0.45">
      <c r="A2759">
        <v>1957</v>
      </c>
      <c r="B2759">
        <v>91</v>
      </c>
      <c r="C2759">
        <v>0.26112000000000002</v>
      </c>
      <c r="D2759">
        <v>0.23097000000000001</v>
      </c>
      <c r="E2759">
        <v>0.5</v>
      </c>
      <c r="F2759">
        <v>3496</v>
      </c>
      <c r="G2759">
        <v>807</v>
      </c>
      <c r="H2759">
        <v>3092</v>
      </c>
      <c r="I2759">
        <v>11213</v>
      </c>
      <c r="J2759">
        <v>3.21</v>
      </c>
    </row>
    <row r="2760" spans="1:10" x14ac:dyDescent="0.45">
      <c r="A2760">
        <v>1957</v>
      </c>
      <c r="B2760">
        <v>92</v>
      </c>
      <c r="C2760">
        <v>0.28082000000000001</v>
      </c>
      <c r="D2760">
        <v>0.24625</v>
      </c>
      <c r="E2760">
        <v>0.5</v>
      </c>
      <c r="F2760">
        <v>2689</v>
      </c>
      <c r="G2760">
        <v>662</v>
      </c>
      <c r="H2760">
        <v>2358</v>
      </c>
      <c r="I2760">
        <v>8121</v>
      </c>
      <c r="J2760">
        <v>3.02</v>
      </c>
    </row>
    <row r="2761" spans="1:10" x14ac:dyDescent="0.45">
      <c r="A2761">
        <v>1957</v>
      </c>
      <c r="B2761">
        <v>93</v>
      </c>
      <c r="C2761">
        <v>0.29920000000000002</v>
      </c>
      <c r="D2761">
        <v>0.26025999999999999</v>
      </c>
      <c r="E2761">
        <v>0.5</v>
      </c>
      <c r="F2761">
        <v>2027</v>
      </c>
      <c r="G2761">
        <v>527</v>
      </c>
      <c r="H2761">
        <v>1763</v>
      </c>
      <c r="I2761">
        <v>5763</v>
      </c>
      <c r="J2761">
        <v>2.84</v>
      </c>
    </row>
    <row r="2762" spans="1:10" x14ac:dyDescent="0.45">
      <c r="A2762">
        <v>1957</v>
      </c>
      <c r="B2762">
        <v>94</v>
      </c>
      <c r="C2762">
        <v>0.33796999999999999</v>
      </c>
      <c r="D2762">
        <v>0.28910999999999998</v>
      </c>
      <c r="E2762">
        <v>0.5</v>
      </c>
      <c r="F2762">
        <v>1499</v>
      </c>
      <c r="G2762">
        <v>433</v>
      </c>
      <c r="H2762">
        <v>1282</v>
      </c>
      <c r="I2762">
        <v>4000</v>
      </c>
      <c r="J2762">
        <v>2.67</v>
      </c>
    </row>
    <row r="2763" spans="1:10" x14ac:dyDescent="0.45">
      <c r="A2763">
        <v>1957</v>
      </c>
      <c r="B2763">
        <v>95</v>
      </c>
      <c r="C2763">
        <v>0.3508</v>
      </c>
      <c r="D2763">
        <v>0.29844999999999999</v>
      </c>
      <c r="E2763">
        <v>0.5</v>
      </c>
      <c r="F2763">
        <v>1066</v>
      </c>
      <c r="G2763">
        <v>318</v>
      </c>
      <c r="H2763">
        <v>907</v>
      </c>
      <c r="I2763">
        <v>2718</v>
      </c>
      <c r="J2763">
        <v>2.5499999999999998</v>
      </c>
    </row>
    <row r="2764" spans="1:10" x14ac:dyDescent="0.45">
      <c r="A2764">
        <v>1957</v>
      </c>
      <c r="B2764">
        <v>96</v>
      </c>
      <c r="C2764">
        <v>0.37312000000000001</v>
      </c>
      <c r="D2764">
        <v>0.31446000000000002</v>
      </c>
      <c r="E2764">
        <v>0.5</v>
      </c>
      <c r="F2764">
        <v>748</v>
      </c>
      <c r="G2764">
        <v>235</v>
      </c>
      <c r="H2764">
        <v>630</v>
      </c>
      <c r="I2764">
        <v>1811</v>
      </c>
      <c r="J2764">
        <v>2.42</v>
      </c>
    </row>
    <row r="2765" spans="1:10" x14ac:dyDescent="0.45">
      <c r="A2765">
        <v>1957</v>
      </c>
      <c r="B2765">
        <v>97</v>
      </c>
      <c r="C2765">
        <v>0.39599000000000001</v>
      </c>
      <c r="D2765">
        <v>0.33055000000000001</v>
      </c>
      <c r="E2765">
        <v>0.5</v>
      </c>
      <c r="F2765">
        <v>513</v>
      </c>
      <c r="G2765">
        <v>169</v>
      </c>
      <c r="H2765">
        <v>428</v>
      </c>
      <c r="I2765">
        <v>1181</v>
      </c>
      <c r="J2765">
        <v>2.2999999999999998</v>
      </c>
    </row>
    <row r="2766" spans="1:10" x14ac:dyDescent="0.45">
      <c r="A2766">
        <v>1957</v>
      </c>
      <c r="B2766">
        <v>98</v>
      </c>
      <c r="C2766">
        <v>0.41932999999999998</v>
      </c>
      <c r="D2766">
        <v>0.34665000000000001</v>
      </c>
      <c r="E2766">
        <v>0.5</v>
      </c>
      <c r="F2766">
        <v>343</v>
      </c>
      <c r="G2766">
        <v>119</v>
      </c>
      <c r="H2766">
        <v>284</v>
      </c>
      <c r="I2766">
        <v>753</v>
      </c>
      <c r="J2766">
        <v>2.19</v>
      </c>
    </row>
    <row r="2767" spans="1:10" x14ac:dyDescent="0.45">
      <c r="A2767">
        <v>1957</v>
      </c>
      <c r="B2767">
        <v>99</v>
      </c>
      <c r="C2767">
        <v>0.44302999999999998</v>
      </c>
      <c r="D2767">
        <v>0.36269000000000001</v>
      </c>
      <c r="E2767">
        <v>0.5</v>
      </c>
      <c r="F2767">
        <v>224</v>
      </c>
      <c r="G2767">
        <v>81</v>
      </c>
      <c r="H2767">
        <v>184</v>
      </c>
      <c r="I2767">
        <v>469</v>
      </c>
      <c r="J2767">
        <v>2.09</v>
      </c>
    </row>
    <row r="2768" spans="1:10" x14ac:dyDescent="0.45">
      <c r="A2768">
        <v>1957</v>
      </c>
      <c r="B2768">
        <v>100</v>
      </c>
      <c r="C2768">
        <v>0.46700000000000003</v>
      </c>
      <c r="D2768">
        <v>0.37859999999999999</v>
      </c>
      <c r="E2768">
        <v>0.5</v>
      </c>
      <c r="F2768">
        <v>143</v>
      </c>
      <c r="G2768">
        <v>54</v>
      </c>
      <c r="H2768">
        <v>116</v>
      </c>
      <c r="I2768">
        <v>286</v>
      </c>
      <c r="J2768">
        <v>2</v>
      </c>
    </row>
    <row r="2769" spans="1:10" x14ac:dyDescent="0.45">
      <c r="A2769">
        <v>1957</v>
      </c>
      <c r="B2769">
        <v>101</v>
      </c>
      <c r="C2769">
        <v>0.49112</v>
      </c>
      <c r="D2769">
        <v>0.39428999999999997</v>
      </c>
      <c r="E2769">
        <v>0.5</v>
      </c>
      <c r="F2769">
        <v>89</v>
      </c>
      <c r="G2769">
        <v>35</v>
      </c>
      <c r="H2769">
        <v>71</v>
      </c>
      <c r="I2769">
        <v>170</v>
      </c>
      <c r="J2769">
        <v>1.92</v>
      </c>
    </row>
    <row r="2770" spans="1:10" x14ac:dyDescent="0.45">
      <c r="A2770">
        <v>1957</v>
      </c>
      <c r="B2770">
        <v>102</v>
      </c>
      <c r="C2770">
        <v>0.51527999999999996</v>
      </c>
      <c r="D2770">
        <v>0.40971999999999997</v>
      </c>
      <c r="E2770">
        <v>0.5</v>
      </c>
      <c r="F2770">
        <v>54</v>
      </c>
      <c r="G2770">
        <v>22</v>
      </c>
      <c r="H2770">
        <v>43</v>
      </c>
      <c r="I2770">
        <v>99</v>
      </c>
      <c r="J2770">
        <v>1.84</v>
      </c>
    </row>
    <row r="2771" spans="1:10" x14ac:dyDescent="0.45">
      <c r="A2771">
        <v>1957</v>
      </c>
      <c r="B2771">
        <v>103</v>
      </c>
      <c r="C2771">
        <v>0.53937000000000002</v>
      </c>
      <c r="D2771">
        <v>0.42480000000000001</v>
      </c>
      <c r="E2771">
        <v>0.5</v>
      </c>
      <c r="F2771">
        <v>32</v>
      </c>
      <c r="G2771">
        <v>13</v>
      </c>
      <c r="H2771">
        <v>25</v>
      </c>
      <c r="I2771">
        <v>56</v>
      </c>
      <c r="J2771">
        <v>1.76</v>
      </c>
    </row>
    <row r="2772" spans="1:10" x14ac:dyDescent="0.45">
      <c r="A2772">
        <v>1957</v>
      </c>
      <c r="B2772">
        <v>104</v>
      </c>
      <c r="C2772">
        <v>0.56327000000000005</v>
      </c>
      <c r="D2772">
        <v>0.43948999999999999</v>
      </c>
      <c r="E2772">
        <v>0.5</v>
      </c>
      <c r="F2772">
        <v>18</v>
      </c>
      <c r="G2772">
        <v>8</v>
      </c>
      <c r="H2772">
        <v>14</v>
      </c>
      <c r="I2772">
        <v>31</v>
      </c>
      <c r="J2772">
        <v>1.7</v>
      </c>
    </row>
    <row r="2773" spans="1:10" x14ac:dyDescent="0.45">
      <c r="A2773">
        <v>1957</v>
      </c>
      <c r="B2773">
        <v>105</v>
      </c>
      <c r="C2773">
        <v>0.58689000000000002</v>
      </c>
      <c r="D2773">
        <v>0.45373999999999998</v>
      </c>
      <c r="E2773">
        <v>0.5</v>
      </c>
      <c r="F2773">
        <v>10</v>
      </c>
      <c r="G2773">
        <v>5</v>
      </c>
      <c r="H2773">
        <v>8</v>
      </c>
      <c r="I2773">
        <v>17</v>
      </c>
      <c r="J2773">
        <v>1.64</v>
      </c>
    </row>
    <row r="2774" spans="1:10" x14ac:dyDescent="0.45">
      <c r="A2774">
        <v>1957</v>
      </c>
      <c r="B2774">
        <v>106</v>
      </c>
      <c r="C2774">
        <v>0.61011000000000004</v>
      </c>
      <c r="D2774">
        <v>0.46750000000000003</v>
      </c>
      <c r="E2774">
        <v>0.5</v>
      </c>
      <c r="F2774">
        <v>6</v>
      </c>
      <c r="G2774">
        <v>3</v>
      </c>
      <c r="H2774">
        <v>4</v>
      </c>
      <c r="I2774">
        <v>9</v>
      </c>
      <c r="J2774">
        <v>1.58</v>
      </c>
    </row>
    <row r="2775" spans="1:10" x14ac:dyDescent="0.45">
      <c r="A2775">
        <v>1957</v>
      </c>
      <c r="B2775">
        <v>107</v>
      </c>
      <c r="C2775">
        <v>0.63283999999999996</v>
      </c>
      <c r="D2775">
        <v>0.48072999999999999</v>
      </c>
      <c r="E2775">
        <v>0.5</v>
      </c>
      <c r="F2775">
        <v>3</v>
      </c>
      <c r="G2775">
        <v>1</v>
      </c>
      <c r="H2775">
        <v>2</v>
      </c>
      <c r="I2775">
        <v>5</v>
      </c>
      <c r="J2775">
        <v>1.53</v>
      </c>
    </row>
    <row r="2776" spans="1:10" x14ac:dyDescent="0.45">
      <c r="A2776">
        <v>1957</v>
      </c>
      <c r="B2776">
        <v>108</v>
      </c>
      <c r="C2776">
        <v>0.65500000000000003</v>
      </c>
      <c r="D2776">
        <v>0.49341000000000002</v>
      </c>
      <c r="E2776">
        <v>0.5</v>
      </c>
      <c r="F2776">
        <v>2</v>
      </c>
      <c r="G2776">
        <v>1</v>
      </c>
      <c r="H2776">
        <v>1</v>
      </c>
      <c r="I2776">
        <v>2</v>
      </c>
      <c r="J2776">
        <v>1.49</v>
      </c>
    </row>
    <row r="2777" spans="1:10" x14ac:dyDescent="0.45">
      <c r="A2777">
        <v>1957</v>
      </c>
      <c r="B2777">
        <v>109</v>
      </c>
      <c r="C2777">
        <v>0.67650999999999994</v>
      </c>
      <c r="D2777">
        <v>0.50551000000000001</v>
      </c>
      <c r="E2777">
        <v>0.5</v>
      </c>
      <c r="F2777">
        <v>1</v>
      </c>
      <c r="G2777">
        <v>0</v>
      </c>
      <c r="H2777">
        <v>1</v>
      </c>
      <c r="I2777">
        <v>1</v>
      </c>
      <c r="J2777">
        <v>1.46</v>
      </c>
    </row>
    <row r="2778" spans="1:10" x14ac:dyDescent="0.45">
      <c r="A2778">
        <v>1957</v>
      </c>
      <c r="B2778" t="s">
        <v>20</v>
      </c>
      <c r="C2778">
        <v>0.69728999999999997</v>
      </c>
      <c r="D2778">
        <v>1</v>
      </c>
      <c r="E2778">
        <v>1.43</v>
      </c>
      <c r="F2778">
        <v>0</v>
      </c>
      <c r="G2778">
        <v>0</v>
      </c>
      <c r="H2778">
        <v>1</v>
      </c>
      <c r="I2778">
        <v>1</v>
      </c>
      <c r="J2778">
        <v>1.43</v>
      </c>
    </row>
    <row r="2779" spans="1:10" x14ac:dyDescent="0.45">
      <c r="A2779">
        <v>1958</v>
      </c>
      <c r="B2779">
        <v>0</v>
      </c>
      <c r="C2779">
        <v>3.1510000000000003E-2</v>
      </c>
      <c r="D2779">
        <v>3.0669999999999999E-2</v>
      </c>
      <c r="E2779">
        <v>0.13</v>
      </c>
      <c r="F2779">
        <v>100000</v>
      </c>
      <c r="G2779">
        <v>3067</v>
      </c>
      <c r="H2779">
        <v>97335</v>
      </c>
      <c r="I2779">
        <v>6660212</v>
      </c>
      <c r="J2779">
        <v>66.599999999999994</v>
      </c>
    </row>
    <row r="2780" spans="1:10" x14ac:dyDescent="0.45">
      <c r="A2780">
        <v>1958</v>
      </c>
      <c r="B2780">
        <v>1</v>
      </c>
      <c r="C2780">
        <v>1.89E-3</v>
      </c>
      <c r="D2780">
        <v>1.89E-3</v>
      </c>
      <c r="E2780">
        <v>0.5</v>
      </c>
      <c r="F2780">
        <v>96933</v>
      </c>
      <c r="G2780">
        <v>183</v>
      </c>
      <c r="H2780">
        <v>96841</v>
      </c>
      <c r="I2780">
        <v>6562877</v>
      </c>
      <c r="J2780">
        <v>67.709999999999994</v>
      </c>
    </row>
    <row r="2781" spans="1:10" x14ac:dyDescent="0.45">
      <c r="A2781">
        <v>1958</v>
      </c>
      <c r="B2781">
        <v>2</v>
      </c>
      <c r="C2781">
        <v>1.2199999999999999E-3</v>
      </c>
      <c r="D2781">
        <v>1.2099999999999999E-3</v>
      </c>
      <c r="E2781">
        <v>0.5</v>
      </c>
      <c r="F2781">
        <v>96750</v>
      </c>
      <c r="G2781">
        <v>118</v>
      </c>
      <c r="H2781">
        <v>96691</v>
      </c>
      <c r="I2781">
        <v>6466035</v>
      </c>
      <c r="J2781">
        <v>66.83</v>
      </c>
    </row>
    <row r="2782" spans="1:10" x14ac:dyDescent="0.45">
      <c r="A2782">
        <v>1958</v>
      </c>
      <c r="B2782">
        <v>3</v>
      </c>
      <c r="C2782">
        <v>9.2000000000000003E-4</v>
      </c>
      <c r="D2782">
        <v>9.2000000000000003E-4</v>
      </c>
      <c r="E2782">
        <v>0.5</v>
      </c>
      <c r="F2782">
        <v>96632</v>
      </c>
      <c r="G2782">
        <v>89</v>
      </c>
      <c r="H2782">
        <v>96588</v>
      </c>
      <c r="I2782">
        <v>6369344</v>
      </c>
      <c r="J2782">
        <v>65.91</v>
      </c>
    </row>
    <row r="2783" spans="1:10" x14ac:dyDescent="0.45">
      <c r="A2783">
        <v>1958</v>
      </c>
      <c r="B2783">
        <v>4</v>
      </c>
      <c r="C2783">
        <v>7.1000000000000002E-4</v>
      </c>
      <c r="D2783">
        <v>7.1000000000000002E-4</v>
      </c>
      <c r="E2783">
        <v>0.5</v>
      </c>
      <c r="F2783">
        <v>96543</v>
      </c>
      <c r="G2783">
        <v>69</v>
      </c>
      <c r="H2783">
        <v>96509</v>
      </c>
      <c r="I2783">
        <v>6272757</v>
      </c>
      <c r="J2783">
        <v>64.97</v>
      </c>
    </row>
    <row r="2784" spans="1:10" x14ac:dyDescent="0.45">
      <c r="A2784">
        <v>1958</v>
      </c>
      <c r="B2784">
        <v>5</v>
      </c>
      <c r="C2784">
        <v>6.3000000000000003E-4</v>
      </c>
      <c r="D2784">
        <v>6.3000000000000003E-4</v>
      </c>
      <c r="E2784">
        <v>0.5</v>
      </c>
      <c r="F2784">
        <v>96474</v>
      </c>
      <c r="G2784">
        <v>61</v>
      </c>
      <c r="H2784">
        <v>96444</v>
      </c>
      <c r="I2784">
        <v>6176248</v>
      </c>
      <c r="J2784">
        <v>64.02</v>
      </c>
    </row>
    <row r="2785" spans="1:10" x14ac:dyDescent="0.45">
      <c r="A2785">
        <v>1958</v>
      </c>
      <c r="B2785">
        <v>6</v>
      </c>
      <c r="C2785">
        <v>5.9000000000000003E-4</v>
      </c>
      <c r="D2785">
        <v>5.9000000000000003E-4</v>
      </c>
      <c r="E2785">
        <v>0.5</v>
      </c>
      <c r="F2785">
        <v>96413</v>
      </c>
      <c r="G2785">
        <v>57</v>
      </c>
      <c r="H2785">
        <v>96385</v>
      </c>
      <c r="I2785">
        <v>6079804</v>
      </c>
      <c r="J2785">
        <v>63.06</v>
      </c>
    </row>
    <row r="2786" spans="1:10" x14ac:dyDescent="0.45">
      <c r="A2786">
        <v>1958</v>
      </c>
      <c r="B2786">
        <v>7</v>
      </c>
      <c r="C2786">
        <v>5.5000000000000003E-4</v>
      </c>
      <c r="D2786">
        <v>5.5000000000000003E-4</v>
      </c>
      <c r="E2786">
        <v>0.5</v>
      </c>
      <c r="F2786">
        <v>96356</v>
      </c>
      <c r="G2786">
        <v>53</v>
      </c>
      <c r="H2786">
        <v>96330</v>
      </c>
      <c r="I2786">
        <v>5983420</v>
      </c>
      <c r="J2786">
        <v>62.1</v>
      </c>
    </row>
    <row r="2787" spans="1:10" x14ac:dyDescent="0.45">
      <c r="A2787">
        <v>1958</v>
      </c>
      <c r="B2787">
        <v>8</v>
      </c>
      <c r="C2787">
        <v>5.1999999999999995E-4</v>
      </c>
      <c r="D2787">
        <v>5.1999999999999995E-4</v>
      </c>
      <c r="E2787">
        <v>0.5</v>
      </c>
      <c r="F2787">
        <v>96303</v>
      </c>
      <c r="G2787">
        <v>50</v>
      </c>
      <c r="H2787">
        <v>96278</v>
      </c>
      <c r="I2787">
        <v>5887090</v>
      </c>
      <c r="J2787">
        <v>61.13</v>
      </c>
    </row>
    <row r="2788" spans="1:10" x14ac:dyDescent="0.45">
      <c r="A2788">
        <v>1958</v>
      </c>
      <c r="B2788">
        <v>9</v>
      </c>
      <c r="C2788">
        <v>4.8000000000000001E-4</v>
      </c>
      <c r="D2788">
        <v>4.8000000000000001E-4</v>
      </c>
      <c r="E2788">
        <v>0.5</v>
      </c>
      <c r="F2788">
        <v>96253</v>
      </c>
      <c r="G2788">
        <v>46</v>
      </c>
      <c r="H2788">
        <v>96230</v>
      </c>
      <c r="I2788">
        <v>5790811</v>
      </c>
      <c r="J2788">
        <v>60.16</v>
      </c>
    </row>
    <row r="2789" spans="1:10" x14ac:dyDescent="0.45">
      <c r="A2789">
        <v>1958</v>
      </c>
      <c r="B2789">
        <v>10</v>
      </c>
      <c r="C2789">
        <v>4.4000000000000002E-4</v>
      </c>
      <c r="D2789">
        <v>4.4000000000000002E-4</v>
      </c>
      <c r="E2789">
        <v>0.5</v>
      </c>
      <c r="F2789">
        <v>96207</v>
      </c>
      <c r="G2789">
        <v>42</v>
      </c>
      <c r="H2789">
        <v>96186</v>
      </c>
      <c r="I2789">
        <v>5694581</v>
      </c>
      <c r="J2789">
        <v>59.19</v>
      </c>
    </row>
    <row r="2790" spans="1:10" x14ac:dyDescent="0.45">
      <c r="A2790">
        <v>1958</v>
      </c>
      <c r="B2790">
        <v>11</v>
      </c>
      <c r="C2790">
        <v>4.2000000000000002E-4</v>
      </c>
      <c r="D2790">
        <v>4.2000000000000002E-4</v>
      </c>
      <c r="E2790">
        <v>0.5</v>
      </c>
      <c r="F2790">
        <v>96165</v>
      </c>
      <c r="G2790">
        <v>40</v>
      </c>
      <c r="H2790">
        <v>96145</v>
      </c>
      <c r="I2790">
        <v>5598395</v>
      </c>
      <c r="J2790">
        <v>58.22</v>
      </c>
    </row>
    <row r="2791" spans="1:10" x14ac:dyDescent="0.45">
      <c r="A2791">
        <v>1958</v>
      </c>
      <c r="B2791">
        <v>12</v>
      </c>
      <c r="C2791">
        <v>5.6999999999999998E-4</v>
      </c>
      <c r="D2791">
        <v>5.6999999999999998E-4</v>
      </c>
      <c r="E2791">
        <v>0.5</v>
      </c>
      <c r="F2791">
        <v>96124</v>
      </c>
      <c r="G2791">
        <v>55</v>
      </c>
      <c r="H2791">
        <v>96097</v>
      </c>
      <c r="I2791">
        <v>5502251</v>
      </c>
      <c r="J2791">
        <v>57.24</v>
      </c>
    </row>
    <row r="2792" spans="1:10" x14ac:dyDescent="0.45">
      <c r="A2792">
        <v>1958</v>
      </c>
      <c r="B2792">
        <v>13</v>
      </c>
      <c r="C2792">
        <v>6.6E-4</v>
      </c>
      <c r="D2792">
        <v>6.6E-4</v>
      </c>
      <c r="E2792">
        <v>0.5</v>
      </c>
      <c r="F2792">
        <v>96070</v>
      </c>
      <c r="G2792">
        <v>63</v>
      </c>
      <c r="H2792">
        <v>96038</v>
      </c>
      <c r="I2792">
        <v>5406154</v>
      </c>
      <c r="J2792">
        <v>56.27</v>
      </c>
    </row>
    <row r="2793" spans="1:10" x14ac:dyDescent="0.45">
      <c r="A2793">
        <v>1958</v>
      </c>
      <c r="B2793">
        <v>14</v>
      </c>
      <c r="C2793">
        <v>7.6000000000000004E-4</v>
      </c>
      <c r="D2793">
        <v>7.6000000000000004E-4</v>
      </c>
      <c r="E2793">
        <v>0.5</v>
      </c>
      <c r="F2793">
        <v>96006</v>
      </c>
      <c r="G2793">
        <v>73</v>
      </c>
      <c r="H2793">
        <v>95970</v>
      </c>
      <c r="I2793">
        <v>5310116</v>
      </c>
      <c r="J2793">
        <v>55.31</v>
      </c>
    </row>
    <row r="2794" spans="1:10" x14ac:dyDescent="0.45">
      <c r="A2794">
        <v>1958</v>
      </c>
      <c r="B2794">
        <v>15</v>
      </c>
      <c r="C2794">
        <v>8.8000000000000003E-4</v>
      </c>
      <c r="D2794">
        <v>8.8000000000000003E-4</v>
      </c>
      <c r="E2794">
        <v>0.5</v>
      </c>
      <c r="F2794">
        <v>95933</v>
      </c>
      <c r="G2794">
        <v>85</v>
      </c>
      <c r="H2794">
        <v>95891</v>
      </c>
      <c r="I2794">
        <v>5214146</v>
      </c>
      <c r="J2794">
        <v>54.35</v>
      </c>
    </row>
    <row r="2795" spans="1:10" x14ac:dyDescent="0.45">
      <c r="A2795">
        <v>1958</v>
      </c>
      <c r="B2795">
        <v>16</v>
      </c>
      <c r="C2795">
        <v>1.1299999999999999E-3</v>
      </c>
      <c r="D2795">
        <v>1.1299999999999999E-3</v>
      </c>
      <c r="E2795">
        <v>0.5</v>
      </c>
      <c r="F2795">
        <v>95849</v>
      </c>
      <c r="G2795">
        <v>109</v>
      </c>
      <c r="H2795">
        <v>95794</v>
      </c>
      <c r="I2795">
        <v>5118255</v>
      </c>
      <c r="J2795">
        <v>53.4</v>
      </c>
    </row>
    <row r="2796" spans="1:10" x14ac:dyDescent="0.45">
      <c r="A2796">
        <v>1958</v>
      </c>
      <c r="B2796">
        <v>17</v>
      </c>
      <c r="C2796">
        <v>1.33E-3</v>
      </c>
      <c r="D2796">
        <v>1.33E-3</v>
      </c>
      <c r="E2796">
        <v>0.5</v>
      </c>
      <c r="F2796">
        <v>95740</v>
      </c>
      <c r="G2796">
        <v>127</v>
      </c>
      <c r="H2796">
        <v>95676</v>
      </c>
      <c r="I2796">
        <v>5022461</v>
      </c>
      <c r="J2796">
        <v>52.46</v>
      </c>
    </row>
    <row r="2797" spans="1:10" x14ac:dyDescent="0.45">
      <c r="A2797">
        <v>1958</v>
      </c>
      <c r="B2797">
        <v>18</v>
      </c>
      <c r="C2797">
        <v>1.56E-3</v>
      </c>
      <c r="D2797">
        <v>1.56E-3</v>
      </c>
      <c r="E2797">
        <v>0.5</v>
      </c>
      <c r="F2797">
        <v>95613</v>
      </c>
      <c r="G2797">
        <v>149</v>
      </c>
      <c r="H2797">
        <v>95538</v>
      </c>
      <c r="I2797">
        <v>4926785</v>
      </c>
      <c r="J2797">
        <v>51.53</v>
      </c>
    </row>
    <row r="2798" spans="1:10" x14ac:dyDescent="0.45">
      <c r="A2798">
        <v>1958</v>
      </c>
      <c r="B2798">
        <v>19</v>
      </c>
      <c r="C2798">
        <v>1.6999999999999999E-3</v>
      </c>
      <c r="D2798">
        <v>1.6999999999999999E-3</v>
      </c>
      <c r="E2798">
        <v>0.5</v>
      </c>
      <c r="F2798">
        <v>95463</v>
      </c>
      <c r="G2798">
        <v>162</v>
      </c>
      <c r="H2798">
        <v>95382</v>
      </c>
      <c r="I2798">
        <v>4831247</v>
      </c>
      <c r="J2798">
        <v>50.61</v>
      </c>
    </row>
    <row r="2799" spans="1:10" x14ac:dyDescent="0.45">
      <c r="A2799">
        <v>1958</v>
      </c>
      <c r="B2799">
        <v>20</v>
      </c>
      <c r="C2799">
        <v>1.8E-3</v>
      </c>
      <c r="D2799">
        <v>1.8E-3</v>
      </c>
      <c r="E2799">
        <v>0.5</v>
      </c>
      <c r="F2799">
        <v>95301</v>
      </c>
      <c r="G2799">
        <v>172</v>
      </c>
      <c r="H2799">
        <v>95215</v>
      </c>
      <c r="I2799">
        <v>4735865</v>
      </c>
      <c r="J2799">
        <v>49.69</v>
      </c>
    </row>
    <row r="2800" spans="1:10" x14ac:dyDescent="0.45">
      <c r="A2800">
        <v>1958</v>
      </c>
      <c r="B2800">
        <v>21</v>
      </c>
      <c r="C2800">
        <v>1.9E-3</v>
      </c>
      <c r="D2800">
        <v>1.89E-3</v>
      </c>
      <c r="E2800">
        <v>0.5</v>
      </c>
      <c r="F2800">
        <v>95129</v>
      </c>
      <c r="G2800">
        <v>180</v>
      </c>
      <c r="H2800">
        <v>95039</v>
      </c>
      <c r="I2800">
        <v>4640650</v>
      </c>
      <c r="J2800">
        <v>48.78</v>
      </c>
    </row>
    <row r="2801" spans="1:10" x14ac:dyDescent="0.45">
      <c r="A2801">
        <v>1958</v>
      </c>
      <c r="B2801">
        <v>22</v>
      </c>
      <c r="C2801">
        <v>1.91E-3</v>
      </c>
      <c r="D2801">
        <v>1.91E-3</v>
      </c>
      <c r="E2801">
        <v>0.5</v>
      </c>
      <c r="F2801">
        <v>94949</v>
      </c>
      <c r="G2801">
        <v>182</v>
      </c>
      <c r="H2801">
        <v>94858</v>
      </c>
      <c r="I2801">
        <v>4545610</v>
      </c>
      <c r="J2801">
        <v>47.87</v>
      </c>
    </row>
    <row r="2802" spans="1:10" x14ac:dyDescent="0.45">
      <c r="A2802">
        <v>1958</v>
      </c>
      <c r="B2802">
        <v>23</v>
      </c>
      <c r="C2802">
        <v>1.8400000000000001E-3</v>
      </c>
      <c r="D2802">
        <v>1.8400000000000001E-3</v>
      </c>
      <c r="E2802">
        <v>0.5</v>
      </c>
      <c r="F2802">
        <v>94768</v>
      </c>
      <c r="G2802">
        <v>174</v>
      </c>
      <c r="H2802">
        <v>94680</v>
      </c>
      <c r="I2802">
        <v>4450752</v>
      </c>
      <c r="J2802">
        <v>46.96</v>
      </c>
    </row>
    <row r="2803" spans="1:10" x14ac:dyDescent="0.45">
      <c r="A2803">
        <v>1958</v>
      </c>
      <c r="B2803">
        <v>24</v>
      </c>
      <c r="C2803">
        <v>1.8699999999999999E-3</v>
      </c>
      <c r="D2803">
        <v>1.8699999999999999E-3</v>
      </c>
      <c r="E2803">
        <v>0.5</v>
      </c>
      <c r="F2803">
        <v>94593</v>
      </c>
      <c r="G2803">
        <v>177</v>
      </c>
      <c r="H2803">
        <v>94505</v>
      </c>
      <c r="I2803">
        <v>4356072</v>
      </c>
      <c r="J2803">
        <v>46.05</v>
      </c>
    </row>
    <row r="2804" spans="1:10" x14ac:dyDescent="0.45">
      <c r="A2804">
        <v>1958</v>
      </c>
      <c r="B2804">
        <v>25</v>
      </c>
      <c r="C2804">
        <v>1.7899999999999999E-3</v>
      </c>
      <c r="D2804">
        <v>1.7899999999999999E-3</v>
      </c>
      <c r="E2804">
        <v>0.5</v>
      </c>
      <c r="F2804">
        <v>94417</v>
      </c>
      <c r="G2804">
        <v>169</v>
      </c>
      <c r="H2804">
        <v>94332</v>
      </c>
      <c r="I2804">
        <v>4261567</v>
      </c>
      <c r="J2804">
        <v>45.14</v>
      </c>
    </row>
    <row r="2805" spans="1:10" x14ac:dyDescent="0.45">
      <c r="A2805">
        <v>1958</v>
      </c>
      <c r="B2805">
        <v>26</v>
      </c>
      <c r="C2805">
        <v>1.67E-3</v>
      </c>
      <c r="D2805">
        <v>1.67E-3</v>
      </c>
      <c r="E2805">
        <v>0.5</v>
      </c>
      <c r="F2805">
        <v>94248</v>
      </c>
      <c r="G2805">
        <v>157</v>
      </c>
      <c r="H2805">
        <v>94169</v>
      </c>
      <c r="I2805">
        <v>4167235</v>
      </c>
      <c r="J2805">
        <v>44.22</v>
      </c>
    </row>
    <row r="2806" spans="1:10" x14ac:dyDescent="0.45">
      <c r="A2806">
        <v>1958</v>
      </c>
      <c r="B2806">
        <v>27</v>
      </c>
      <c r="C2806">
        <v>1.6100000000000001E-3</v>
      </c>
      <c r="D2806">
        <v>1.6100000000000001E-3</v>
      </c>
      <c r="E2806">
        <v>0.5</v>
      </c>
      <c r="F2806">
        <v>94090</v>
      </c>
      <c r="G2806">
        <v>151</v>
      </c>
      <c r="H2806">
        <v>94015</v>
      </c>
      <c r="I2806">
        <v>4073066</v>
      </c>
      <c r="J2806">
        <v>43.29</v>
      </c>
    </row>
    <row r="2807" spans="1:10" x14ac:dyDescent="0.45">
      <c r="A2807">
        <v>1958</v>
      </c>
      <c r="B2807">
        <v>28</v>
      </c>
      <c r="C2807">
        <v>1.67E-3</v>
      </c>
      <c r="D2807">
        <v>1.67E-3</v>
      </c>
      <c r="E2807">
        <v>0.5</v>
      </c>
      <c r="F2807">
        <v>93939</v>
      </c>
      <c r="G2807">
        <v>157</v>
      </c>
      <c r="H2807">
        <v>93861</v>
      </c>
      <c r="I2807">
        <v>3979051</v>
      </c>
      <c r="J2807">
        <v>42.36</v>
      </c>
    </row>
    <row r="2808" spans="1:10" x14ac:dyDescent="0.45">
      <c r="A2808">
        <v>1958</v>
      </c>
      <c r="B2808">
        <v>29</v>
      </c>
      <c r="C2808">
        <v>1.7700000000000001E-3</v>
      </c>
      <c r="D2808">
        <v>1.7700000000000001E-3</v>
      </c>
      <c r="E2808">
        <v>0.5</v>
      </c>
      <c r="F2808">
        <v>93782</v>
      </c>
      <c r="G2808">
        <v>166</v>
      </c>
      <c r="H2808">
        <v>93699</v>
      </c>
      <c r="I2808">
        <v>3885191</v>
      </c>
      <c r="J2808">
        <v>41.43</v>
      </c>
    </row>
    <row r="2809" spans="1:10" x14ac:dyDescent="0.45">
      <c r="A2809">
        <v>1958</v>
      </c>
      <c r="B2809">
        <v>30</v>
      </c>
      <c r="C2809">
        <v>1.8400000000000001E-3</v>
      </c>
      <c r="D2809">
        <v>1.8400000000000001E-3</v>
      </c>
      <c r="E2809">
        <v>0.5</v>
      </c>
      <c r="F2809">
        <v>93616</v>
      </c>
      <c r="G2809">
        <v>172</v>
      </c>
      <c r="H2809">
        <v>93530</v>
      </c>
      <c r="I2809">
        <v>3791491</v>
      </c>
      <c r="J2809">
        <v>40.5</v>
      </c>
    </row>
    <row r="2810" spans="1:10" x14ac:dyDescent="0.45">
      <c r="A2810">
        <v>1958</v>
      </c>
      <c r="B2810">
        <v>31</v>
      </c>
      <c r="C2810">
        <v>1.91E-3</v>
      </c>
      <c r="D2810">
        <v>1.91E-3</v>
      </c>
      <c r="E2810">
        <v>0.5</v>
      </c>
      <c r="F2810">
        <v>93444</v>
      </c>
      <c r="G2810">
        <v>179</v>
      </c>
      <c r="H2810">
        <v>93354</v>
      </c>
      <c r="I2810">
        <v>3697961</v>
      </c>
      <c r="J2810">
        <v>39.57</v>
      </c>
    </row>
    <row r="2811" spans="1:10" x14ac:dyDescent="0.45">
      <c r="A2811">
        <v>1958</v>
      </c>
      <c r="B2811">
        <v>32</v>
      </c>
      <c r="C2811">
        <v>2.0600000000000002E-3</v>
      </c>
      <c r="D2811">
        <v>2.0600000000000002E-3</v>
      </c>
      <c r="E2811">
        <v>0.5</v>
      </c>
      <c r="F2811">
        <v>93265</v>
      </c>
      <c r="G2811">
        <v>192</v>
      </c>
      <c r="H2811">
        <v>93169</v>
      </c>
      <c r="I2811">
        <v>3604607</v>
      </c>
      <c r="J2811">
        <v>38.65</v>
      </c>
    </row>
    <row r="2812" spans="1:10" x14ac:dyDescent="0.45">
      <c r="A2812">
        <v>1958</v>
      </c>
      <c r="B2812">
        <v>33</v>
      </c>
      <c r="C2812">
        <v>2.14E-3</v>
      </c>
      <c r="D2812">
        <v>2.14E-3</v>
      </c>
      <c r="E2812">
        <v>0.5</v>
      </c>
      <c r="F2812">
        <v>93073</v>
      </c>
      <c r="G2812">
        <v>199</v>
      </c>
      <c r="H2812">
        <v>92974</v>
      </c>
      <c r="I2812">
        <v>3511438</v>
      </c>
      <c r="J2812">
        <v>37.729999999999997</v>
      </c>
    </row>
    <row r="2813" spans="1:10" x14ac:dyDescent="0.45">
      <c r="A2813">
        <v>1958</v>
      </c>
      <c r="B2813">
        <v>34</v>
      </c>
      <c r="C2813">
        <v>2.2499999999999998E-3</v>
      </c>
      <c r="D2813">
        <v>2.2499999999999998E-3</v>
      </c>
      <c r="E2813">
        <v>0.5</v>
      </c>
      <c r="F2813">
        <v>92875</v>
      </c>
      <c r="G2813">
        <v>209</v>
      </c>
      <c r="H2813">
        <v>92770</v>
      </c>
      <c r="I2813">
        <v>3418464</v>
      </c>
      <c r="J2813">
        <v>36.81</v>
      </c>
    </row>
    <row r="2814" spans="1:10" x14ac:dyDescent="0.45">
      <c r="A2814">
        <v>1958</v>
      </c>
      <c r="B2814">
        <v>35</v>
      </c>
      <c r="C2814">
        <v>2.4299999999999999E-3</v>
      </c>
      <c r="D2814">
        <v>2.4299999999999999E-3</v>
      </c>
      <c r="E2814">
        <v>0.5</v>
      </c>
      <c r="F2814">
        <v>92665</v>
      </c>
      <c r="G2814">
        <v>225</v>
      </c>
      <c r="H2814">
        <v>92553</v>
      </c>
      <c r="I2814">
        <v>3325694</v>
      </c>
      <c r="J2814">
        <v>35.89</v>
      </c>
    </row>
    <row r="2815" spans="1:10" x14ac:dyDescent="0.45">
      <c r="A2815">
        <v>1958</v>
      </c>
      <c r="B2815">
        <v>36</v>
      </c>
      <c r="C2815">
        <v>2.5699999999999998E-3</v>
      </c>
      <c r="D2815">
        <v>2.5600000000000002E-3</v>
      </c>
      <c r="E2815">
        <v>0.5</v>
      </c>
      <c r="F2815">
        <v>92440</v>
      </c>
      <c r="G2815">
        <v>237</v>
      </c>
      <c r="H2815">
        <v>92322</v>
      </c>
      <c r="I2815">
        <v>3233141</v>
      </c>
      <c r="J2815">
        <v>34.979999999999997</v>
      </c>
    </row>
    <row r="2816" spans="1:10" x14ac:dyDescent="0.45">
      <c r="A2816">
        <v>1958</v>
      </c>
      <c r="B2816">
        <v>37</v>
      </c>
      <c r="C2816">
        <v>2.7399999999999998E-3</v>
      </c>
      <c r="D2816">
        <v>2.7399999999999998E-3</v>
      </c>
      <c r="E2816">
        <v>0.5</v>
      </c>
      <c r="F2816">
        <v>92203</v>
      </c>
      <c r="G2816">
        <v>253</v>
      </c>
      <c r="H2816">
        <v>92077</v>
      </c>
      <c r="I2816">
        <v>3140819</v>
      </c>
      <c r="J2816">
        <v>34.06</v>
      </c>
    </row>
    <row r="2817" spans="1:10" x14ac:dyDescent="0.45">
      <c r="A2817">
        <v>1958</v>
      </c>
      <c r="B2817">
        <v>38</v>
      </c>
      <c r="C2817">
        <v>3.16E-3</v>
      </c>
      <c r="D2817">
        <v>3.15E-3</v>
      </c>
      <c r="E2817">
        <v>0.5</v>
      </c>
      <c r="F2817">
        <v>91951</v>
      </c>
      <c r="G2817">
        <v>290</v>
      </c>
      <c r="H2817">
        <v>91806</v>
      </c>
      <c r="I2817">
        <v>3048742</v>
      </c>
      <c r="J2817">
        <v>33.159999999999997</v>
      </c>
    </row>
    <row r="2818" spans="1:10" x14ac:dyDescent="0.45">
      <c r="A2818">
        <v>1958</v>
      </c>
      <c r="B2818">
        <v>39</v>
      </c>
      <c r="C2818">
        <v>3.5100000000000001E-3</v>
      </c>
      <c r="D2818">
        <v>3.5000000000000001E-3</v>
      </c>
      <c r="E2818">
        <v>0.5</v>
      </c>
      <c r="F2818">
        <v>91661</v>
      </c>
      <c r="G2818">
        <v>321</v>
      </c>
      <c r="H2818">
        <v>91501</v>
      </c>
      <c r="I2818">
        <v>2956936</v>
      </c>
      <c r="J2818">
        <v>32.26</v>
      </c>
    </row>
    <row r="2819" spans="1:10" x14ac:dyDescent="0.45">
      <c r="A2819">
        <v>1958</v>
      </c>
      <c r="B2819">
        <v>40</v>
      </c>
      <c r="C2819">
        <v>3.8E-3</v>
      </c>
      <c r="D2819">
        <v>3.8E-3</v>
      </c>
      <c r="E2819">
        <v>0.5</v>
      </c>
      <c r="F2819">
        <v>91340</v>
      </c>
      <c r="G2819">
        <v>347</v>
      </c>
      <c r="H2819">
        <v>91167</v>
      </c>
      <c r="I2819">
        <v>2865435</v>
      </c>
      <c r="J2819">
        <v>31.37</v>
      </c>
    </row>
    <row r="2820" spans="1:10" x14ac:dyDescent="0.45">
      <c r="A2820">
        <v>1958</v>
      </c>
      <c r="B2820">
        <v>41</v>
      </c>
      <c r="C2820">
        <v>4.1700000000000001E-3</v>
      </c>
      <c r="D2820">
        <v>4.1599999999999996E-3</v>
      </c>
      <c r="E2820">
        <v>0.5</v>
      </c>
      <c r="F2820">
        <v>90993</v>
      </c>
      <c r="G2820">
        <v>378</v>
      </c>
      <c r="H2820">
        <v>90804</v>
      </c>
      <c r="I2820">
        <v>2774269</v>
      </c>
      <c r="J2820">
        <v>30.49</v>
      </c>
    </row>
    <row r="2821" spans="1:10" x14ac:dyDescent="0.45">
      <c r="A2821">
        <v>1958</v>
      </c>
      <c r="B2821">
        <v>42</v>
      </c>
      <c r="C2821">
        <v>4.6800000000000001E-3</v>
      </c>
      <c r="D2821">
        <v>4.6699999999999997E-3</v>
      </c>
      <c r="E2821">
        <v>0.5</v>
      </c>
      <c r="F2821">
        <v>90615</v>
      </c>
      <c r="G2821">
        <v>423</v>
      </c>
      <c r="H2821">
        <v>90403</v>
      </c>
      <c r="I2821">
        <v>2683465</v>
      </c>
      <c r="J2821">
        <v>29.61</v>
      </c>
    </row>
    <row r="2822" spans="1:10" x14ac:dyDescent="0.45">
      <c r="A2822">
        <v>1958</v>
      </c>
      <c r="B2822">
        <v>43</v>
      </c>
      <c r="C2822">
        <v>5.1000000000000004E-3</v>
      </c>
      <c r="D2822">
        <v>5.0899999999999999E-3</v>
      </c>
      <c r="E2822">
        <v>0.5</v>
      </c>
      <c r="F2822">
        <v>90192</v>
      </c>
      <c r="G2822">
        <v>459</v>
      </c>
      <c r="H2822">
        <v>89962</v>
      </c>
      <c r="I2822">
        <v>2593061</v>
      </c>
      <c r="J2822">
        <v>28.75</v>
      </c>
    </row>
    <row r="2823" spans="1:10" x14ac:dyDescent="0.45">
      <c r="A2823">
        <v>1958</v>
      </c>
      <c r="B2823">
        <v>44</v>
      </c>
      <c r="C2823">
        <v>5.5300000000000002E-3</v>
      </c>
      <c r="D2823">
        <v>5.5100000000000001E-3</v>
      </c>
      <c r="E2823">
        <v>0.5</v>
      </c>
      <c r="F2823">
        <v>89733</v>
      </c>
      <c r="G2823">
        <v>495</v>
      </c>
      <c r="H2823">
        <v>89485</v>
      </c>
      <c r="I2823">
        <v>2503099</v>
      </c>
      <c r="J2823">
        <v>27.9</v>
      </c>
    </row>
    <row r="2824" spans="1:10" x14ac:dyDescent="0.45">
      <c r="A2824">
        <v>1958</v>
      </c>
      <c r="B2824">
        <v>45</v>
      </c>
      <c r="C2824">
        <v>6.0800000000000003E-3</v>
      </c>
      <c r="D2824">
        <v>6.0600000000000003E-3</v>
      </c>
      <c r="E2824">
        <v>0.5</v>
      </c>
      <c r="F2824">
        <v>89238</v>
      </c>
      <c r="G2824">
        <v>541</v>
      </c>
      <c r="H2824">
        <v>88968</v>
      </c>
      <c r="I2824">
        <v>2413613</v>
      </c>
      <c r="J2824">
        <v>27.05</v>
      </c>
    </row>
    <row r="2825" spans="1:10" x14ac:dyDescent="0.45">
      <c r="A2825">
        <v>1958</v>
      </c>
      <c r="B2825">
        <v>46</v>
      </c>
      <c r="C2825">
        <v>6.7200000000000003E-3</v>
      </c>
      <c r="D2825">
        <v>6.7000000000000002E-3</v>
      </c>
      <c r="E2825">
        <v>0.5</v>
      </c>
      <c r="F2825">
        <v>88698</v>
      </c>
      <c r="G2825">
        <v>594</v>
      </c>
      <c r="H2825">
        <v>88400</v>
      </c>
      <c r="I2825">
        <v>2324646</v>
      </c>
      <c r="J2825">
        <v>26.21</v>
      </c>
    </row>
    <row r="2826" spans="1:10" x14ac:dyDescent="0.45">
      <c r="A2826">
        <v>1958</v>
      </c>
      <c r="B2826">
        <v>47</v>
      </c>
      <c r="C2826">
        <v>7.4400000000000004E-3</v>
      </c>
      <c r="D2826">
        <v>7.4099999999999999E-3</v>
      </c>
      <c r="E2826">
        <v>0.5</v>
      </c>
      <c r="F2826">
        <v>88103</v>
      </c>
      <c r="G2826">
        <v>653</v>
      </c>
      <c r="H2826">
        <v>87777</v>
      </c>
      <c r="I2826">
        <v>2236245</v>
      </c>
      <c r="J2826">
        <v>25.38</v>
      </c>
    </row>
    <row r="2827" spans="1:10" x14ac:dyDescent="0.45">
      <c r="A2827">
        <v>1958</v>
      </c>
      <c r="B2827">
        <v>48</v>
      </c>
      <c r="C2827">
        <v>8.1200000000000005E-3</v>
      </c>
      <c r="D2827">
        <v>8.09E-3</v>
      </c>
      <c r="E2827">
        <v>0.5</v>
      </c>
      <c r="F2827">
        <v>87451</v>
      </c>
      <c r="G2827">
        <v>707</v>
      </c>
      <c r="H2827">
        <v>87097</v>
      </c>
      <c r="I2827">
        <v>2148468</v>
      </c>
      <c r="J2827">
        <v>24.57</v>
      </c>
    </row>
    <row r="2828" spans="1:10" x14ac:dyDescent="0.45">
      <c r="A2828">
        <v>1958</v>
      </c>
      <c r="B2828">
        <v>49</v>
      </c>
      <c r="C2828">
        <v>9.0299999999999998E-3</v>
      </c>
      <c r="D2828">
        <v>8.9899999999999997E-3</v>
      </c>
      <c r="E2828">
        <v>0.5</v>
      </c>
      <c r="F2828">
        <v>86743</v>
      </c>
      <c r="G2828">
        <v>780</v>
      </c>
      <c r="H2828">
        <v>86353</v>
      </c>
      <c r="I2828">
        <v>2061371</v>
      </c>
      <c r="J2828">
        <v>23.76</v>
      </c>
    </row>
    <row r="2829" spans="1:10" x14ac:dyDescent="0.45">
      <c r="A2829">
        <v>1958</v>
      </c>
      <c r="B2829">
        <v>50</v>
      </c>
      <c r="C2829">
        <v>1.022E-2</v>
      </c>
      <c r="D2829">
        <v>1.017E-2</v>
      </c>
      <c r="E2829">
        <v>0.5</v>
      </c>
      <c r="F2829">
        <v>85963</v>
      </c>
      <c r="G2829">
        <v>874</v>
      </c>
      <c r="H2829">
        <v>85526</v>
      </c>
      <c r="I2829">
        <v>1975018</v>
      </c>
      <c r="J2829">
        <v>22.98</v>
      </c>
    </row>
    <row r="2830" spans="1:10" x14ac:dyDescent="0.45">
      <c r="A2830">
        <v>1958</v>
      </c>
      <c r="B2830">
        <v>51</v>
      </c>
      <c r="C2830">
        <v>1.137E-2</v>
      </c>
      <c r="D2830">
        <v>1.1310000000000001E-2</v>
      </c>
      <c r="E2830">
        <v>0.5</v>
      </c>
      <c r="F2830">
        <v>85089</v>
      </c>
      <c r="G2830">
        <v>962</v>
      </c>
      <c r="H2830">
        <v>84608</v>
      </c>
      <c r="I2830">
        <v>1889491</v>
      </c>
      <c r="J2830">
        <v>22.21</v>
      </c>
    </row>
    <row r="2831" spans="1:10" x14ac:dyDescent="0.45">
      <c r="A2831">
        <v>1958</v>
      </c>
      <c r="B2831">
        <v>52</v>
      </c>
      <c r="C2831">
        <v>1.2449999999999999E-2</v>
      </c>
      <c r="D2831">
        <v>1.2370000000000001E-2</v>
      </c>
      <c r="E2831">
        <v>0.5</v>
      </c>
      <c r="F2831">
        <v>84127</v>
      </c>
      <c r="G2831">
        <v>1041</v>
      </c>
      <c r="H2831">
        <v>83607</v>
      </c>
      <c r="I2831">
        <v>1804883</v>
      </c>
      <c r="J2831">
        <v>21.45</v>
      </c>
    </row>
    <row r="2832" spans="1:10" x14ac:dyDescent="0.45">
      <c r="A2832">
        <v>1958</v>
      </c>
      <c r="B2832">
        <v>53</v>
      </c>
      <c r="C2832">
        <v>1.3599999999999999E-2</v>
      </c>
      <c r="D2832">
        <v>1.35E-2</v>
      </c>
      <c r="E2832">
        <v>0.5</v>
      </c>
      <c r="F2832">
        <v>83086</v>
      </c>
      <c r="G2832">
        <v>1122</v>
      </c>
      <c r="H2832">
        <v>82525</v>
      </c>
      <c r="I2832">
        <v>1721277</v>
      </c>
      <c r="J2832">
        <v>20.72</v>
      </c>
    </row>
    <row r="2833" spans="1:10" x14ac:dyDescent="0.45">
      <c r="A2833">
        <v>1958</v>
      </c>
      <c r="B2833">
        <v>54</v>
      </c>
      <c r="C2833">
        <v>1.4760000000000001E-2</v>
      </c>
      <c r="D2833">
        <v>1.465E-2</v>
      </c>
      <c r="E2833">
        <v>0.5</v>
      </c>
      <c r="F2833">
        <v>81964</v>
      </c>
      <c r="G2833">
        <v>1201</v>
      </c>
      <c r="H2833">
        <v>81364</v>
      </c>
      <c r="I2833">
        <v>1638752</v>
      </c>
      <c r="J2833">
        <v>19.989999999999998</v>
      </c>
    </row>
    <row r="2834" spans="1:10" x14ac:dyDescent="0.45">
      <c r="A2834">
        <v>1958</v>
      </c>
      <c r="B2834">
        <v>55</v>
      </c>
      <c r="C2834">
        <v>1.5879999999999998E-2</v>
      </c>
      <c r="D2834">
        <v>1.575E-2</v>
      </c>
      <c r="E2834">
        <v>0.5</v>
      </c>
      <c r="F2834">
        <v>80763</v>
      </c>
      <c r="G2834">
        <v>1272</v>
      </c>
      <c r="H2834">
        <v>80127</v>
      </c>
      <c r="I2834">
        <v>1557388</v>
      </c>
      <c r="J2834">
        <v>19.28</v>
      </c>
    </row>
    <row r="2835" spans="1:10" x14ac:dyDescent="0.45">
      <c r="A2835">
        <v>1958</v>
      </c>
      <c r="B2835">
        <v>56</v>
      </c>
      <c r="C2835">
        <v>1.7219999999999999E-2</v>
      </c>
      <c r="D2835">
        <v>1.7080000000000001E-2</v>
      </c>
      <c r="E2835">
        <v>0.5</v>
      </c>
      <c r="F2835">
        <v>79491</v>
      </c>
      <c r="G2835">
        <v>1357</v>
      </c>
      <c r="H2835">
        <v>78813</v>
      </c>
      <c r="I2835">
        <v>1477260</v>
      </c>
      <c r="J2835">
        <v>18.579999999999998</v>
      </c>
    </row>
    <row r="2836" spans="1:10" x14ac:dyDescent="0.45">
      <c r="A2836">
        <v>1958</v>
      </c>
      <c r="B2836">
        <v>57</v>
      </c>
      <c r="C2836">
        <v>1.839E-2</v>
      </c>
      <c r="D2836">
        <v>1.822E-2</v>
      </c>
      <c r="E2836">
        <v>0.5</v>
      </c>
      <c r="F2836">
        <v>78134</v>
      </c>
      <c r="G2836">
        <v>1424</v>
      </c>
      <c r="H2836">
        <v>77422</v>
      </c>
      <c r="I2836">
        <v>1398448</v>
      </c>
      <c r="J2836">
        <v>17.899999999999999</v>
      </c>
    </row>
    <row r="2837" spans="1:10" x14ac:dyDescent="0.45">
      <c r="A2837">
        <v>1958</v>
      </c>
      <c r="B2837">
        <v>58</v>
      </c>
      <c r="C2837">
        <v>1.9480000000000001E-2</v>
      </c>
      <c r="D2837">
        <v>1.9290000000000002E-2</v>
      </c>
      <c r="E2837">
        <v>0.5</v>
      </c>
      <c r="F2837">
        <v>76710</v>
      </c>
      <c r="G2837">
        <v>1480</v>
      </c>
      <c r="H2837">
        <v>75970</v>
      </c>
      <c r="I2837">
        <v>1321026</v>
      </c>
      <c r="J2837">
        <v>17.22</v>
      </c>
    </row>
    <row r="2838" spans="1:10" x14ac:dyDescent="0.45">
      <c r="A2838">
        <v>1958</v>
      </c>
      <c r="B2838">
        <v>59</v>
      </c>
      <c r="C2838">
        <v>2.1749999999999999E-2</v>
      </c>
      <c r="D2838">
        <v>2.1520000000000001E-2</v>
      </c>
      <c r="E2838">
        <v>0.5</v>
      </c>
      <c r="F2838">
        <v>75230</v>
      </c>
      <c r="G2838">
        <v>1619</v>
      </c>
      <c r="H2838">
        <v>74421</v>
      </c>
      <c r="I2838">
        <v>1245055</v>
      </c>
      <c r="J2838">
        <v>16.55</v>
      </c>
    </row>
    <row r="2839" spans="1:10" x14ac:dyDescent="0.45">
      <c r="A2839">
        <v>1958</v>
      </c>
      <c r="B2839">
        <v>60</v>
      </c>
      <c r="C2839">
        <v>2.4070000000000001E-2</v>
      </c>
      <c r="D2839">
        <v>2.3779999999999999E-2</v>
      </c>
      <c r="E2839">
        <v>0.5</v>
      </c>
      <c r="F2839">
        <v>73612</v>
      </c>
      <c r="G2839">
        <v>1751</v>
      </c>
      <c r="H2839">
        <v>72736</v>
      </c>
      <c r="I2839">
        <v>1170634</v>
      </c>
      <c r="J2839">
        <v>15.9</v>
      </c>
    </row>
    <row r="2840" spans="1:10" x14ac:dyDescent="0.45">
      <c r="A2840">
        <v>1958</v>
      </c>
      <c r="B2840">
        <v>61</v>
      </c>
      <c r="C2840">
        <v>2.596E-2</v>
      </c>
      <c r="D2840">
        <v>2.563E-2</v>
      </c>
      <c r="E2840">
        <v>0.5</v>
      </c>
      <c r="F2840">
        <v>71861</v>
      </c>
      <c r="G2840">
        <v>1842</v>
      </c>
      <c r="H2840">
        <v>70940</v>
      </c>
      <c r="I2840">
        <v>1097898</v>
      </c>
      <c r="J2840">
        <v>15.28</v>
      </c>
    </row>
    <row r="2841" spans="1:10" x14ac:dyDescent="0.45">
      <c r="A2841">
        <v>1958</v>
      </c>
      <c r="B2841">
        <v>62</v>
      </c>
      <c r="C2841">
        <v>2.7980000000000001E-2</v>
      </c>
      <c r="D2841">
        <v>2.76E-2</v>
      </c>
      <c r="E2841">
        <v>0.5</v>
      </c>
      <c r="F2841">
        <v>70019</v>
      </c>
      <c r="G2841">
        <v>1932</v>
      </c>
      <c r="H2841">
        <v>69053</v>
      </c>
      <c r="I2841">
        <v>1026958</v>
      </c>
      <c r="J2841">
        <v>14.67</v>
      </c>
    </row>
    <row r="2842" spans="1:10" x14ac:dyDescent="0.45">
      <c r="A2842">
        <v>1958</v>
      </c>
      <c r="B2842">
        <v>63</v>
      </c>
      <c r="C2842">
        <v>3.057E-2</v>
      </c>
      <c r="D2842">
        <v>3.0110000000000001E-2</v>
      </c>
      <c r="E2842">
        <v>0.5</v>
      </c>
      <c r="F2842">
        <v>68087</v>
      </c>
      <c r="G2842">
        <v>2050</v>
      </c>
      <c r="H2842">
        <v>67062</v>
      </c>
      <c r="I2842">
        <v>957906</v>
      </c>
      <c r="J2842">
        <v>14.07</v>
      </c>
    </row>
    <row r="2843" spans="1:10" x14ac:dyDescent="0.45">
      <c r="A2843">
        <v>1958</v>
      </c>
      <c r="B2843">
        <v>64</v>
      </c>
      <c r="C2843">
        <v>3.3140000000000003E-2</v>
      </c>
      <c r="D2843">
        <v>3.2599999999999997E-2</v>
      </c>
      <c r="E2843">
        <v>0.5</v>
      </c>
      <c r="F2843">
        <v>66037</v>
      </c>
      <c r="G2843">
        <v>2153</v>
      </c>
      <c r="H2843">
        <v>64961</v>
      </c>
      <c r="I2843">
        <v>890844</v>
      </c>
      <c r="J2843">
        <v>13.49</v>
      </c>
    </row>
    <row r="2844" spans="1:10" x14ac:dyDescent="0.45">
      <c r="A2844">
        <v>1958</v>
      </c>
      <c r="B2844">
        <v>65</v>
      </c>
      <c r="C2844">
        <v>3.567E-2</v>
      </c>
      <c r="D2844">
        <v>3.5049999999999998E-2</v>
      </c>
      <c r="E2844">
        <v>0.5</v>
      </c>
      <c r="F2844">
        <v>63884</v>
      </c>
      <c r="G2844">
        <v>2239</v>
      </c>
      <c r="H2844">
        <v>62765</v>
      </c>
      <c r="I2844">
        <v>825883</v>
      </c>
      <c r="J2844">
        <v>12.93</v>
      </c>
    </row>
    <row r="2845" spans="1:10" x14ac:dyDescent="0.45">
      <c r="A2845">
        <v>1958</v>
      </c>
      <c r="B2845">
        <v>66</v>
      </c>
      <c r="C2845">
        <v>3.8780000000000002E-2</v>
      </c>
      <c r="D2845">
        <v>3.8039999999999997E-2</v>
      </c>
      <c r="E2845">
        <v>0.5</v>
      </c>
      <c r="F2845">
        <v>61645</v>
      </c>
      <c r="G2845">
        <v>2345</v>
      </c>
      <c r="H2845">
        <v>60472</v>
      </c>
      <c r="I2845">
        <v>763119</v>
      </c>
      <c r="J2845">
        <v>12.38</v>
      </c>
    </row>
    <row r="2846" spans="1:10" x14ac:dyDescent="0.45">
      <c r="A2846">
        <v>1958</v>
      </c>
      <c r="B2846">
        <v>67</v>
      </c>
      <c r="C2846">
        <v>4.2229999999999997E-2</v>
      </c>
      <c r="D2846">
        <v>4.1360000000000001E-2</v>
      </c>
      <c r="E2846">
        <v>0.5</v>
      </c>
      <c r="F2846">
        <v>59300</v>
      </c>
      <c r="G2846">
        <v>2453</v>
      </c>
      <c r="H2846">
        <v>58074</v>
      </c>
      <c r="I2846">
        <v>702646</v>
      </c>
      <c r="J2846">
        <v>11.85</v>
      </c>
    </row>
    <row r="2847" spans="1:10" x14ac:dyDescent="0.45">
      <c r="A2847">
        <v>1958</v>
      </c>
      <c r="B2847">
        <v>68</v>
      </c>
      <c r="C2847">
        <v>4.4850000000000001E-2</v>
      </c>
      <c r="D2847">
        <v>4.3860000000000003E-2</v>
      </c>
      <c r="E2847">
        <v>0.5</v>
      </c>
      <c r="F2847">
        <v>56847</v>
      </c>
      <c r="G2847">
        <v>2493</v>
      </c>
      <c r="H2847">
        <v>55601</v>
      </c>
      <c r="I2847">
        <v>644573</v>
      </c>
      <c r="J2847">
        <v>11.34</v>
      </c>
    </row>
    <row r="2848" spans="1:10" x14ac:dyDescent="0.45">
      <c r="A2848">
        <v>1958</v>
      </c>
      <c r="B2848">
        <v>69</v>
      </c>
      <c r="C2848">
        <v>4.6730000000000001E-2</v>
      </c>
      <c r="D2848">
        <v>4.5659999999999999E-2</v>
      </c>
      <c r="E2848">
        <v>0.5</v>
      </c>
      <c r="F2848">
        <v>54354</v>
      </c>
      <c r="G2848">
        <v>2482</v>
      </c>
      <c r="H2848">
        <v>53113</v>
      </c>
      <c r="I2848">
        <v>588972</v>
      </c>
      <c r="J2848">
        <v>10.84</v>
      </c>
    </row>
    <row r="2849" spans="1:10" x14ac:dyDescent="0.45">
      <c r="A2849">
        <v>1958</v>
      </c>
      <c r="B2849">
        <v>70</v>
      </c>
      <c r="C2849">
        <v>5.0729999999999997E-2</v>
      </c>
      <c r="D2849">
        <v>4.947E-2</v>
      </c>
      <c r="E2849">
        <v>0.5</v>
      </c>
      <c r="F2849">
        <v>51872</v>
      </c>
      <c r="G2849">
        <v>2566</v>
      </c>
      <c r="H2849">
        <v>50589</v>
      </c>
      <c r="I2849">
        <v>535859</v>
      </c>
      <c r="J2849">
        <v>10.33</v>
      </c>
    </row>
    <row r="2850" spans="1:10" x14ac:dyDescent="0.45">
      <c r="A2850">
        <v>1958</v>
      </c>
      <c r="B2850">
        <v>71</v>
      </c>
      <c r="C2850">
        <v>5.5129999999999998E-2</v>
      </c>
      <c r="D2850">
        <v>5.3650000000000003E-2</v>
      </c>
      <c r="E2850">
        <v>0.5</v>
      </c>
      <c r="F2850">
        <v>49306</v>
      </c>
      <c r="G2850">
        <v>2645</v>
      </c>
      <c r="H2850">
        <v>47983</v>
      </c>
      <c r="I2850">
        <v>485270</v>
      </c>
      <c r="J2850">
        <v>9.84</v>
      </c>
    </row>
    <row r="2851" spans="1:10" x14ac:dyDescent="0.45">
      <c r="A2851">
        <v>1958</v>
      </c>
      <c r="B2851">
        <v>72</v>
      </c>
      <c r="C2851">
        <v>5.8619999999999998E-2</v>
      </c>
      <c r="D2851">
        <v>5.6950000000000001E-2</v>
      </c>
      <c r="E2851">
        <v>0.5</v>
      </c>
      <c r="F2851">
        <v>46661</v>
      </c>
      <c r="G2851">
        <v>2657</v>
      </c>
      <c r="H2851">
        <v>45332</v>
      </c>
      <c r="I2851">
        <v>437287</v>
      </c>
      <c r="J2851">
        <v>9.3699999999999992</v>
      </c>
    </row>
    <row r="2852" spans="1:10" x14ac:dyDescent="0.45">
      <c r="A2852">
        <v>1958</v>
      </c>
      <c r="B2852">
        <v>73</v>
      </c>
      <c r="C2852">
        <v>6.2080000000000003E-2</v>
      </c>
      <c r="D2852">
        <v>6.021E-2</v>
      </c>
      <c r="E2852">
        <v>0.5</v>
      </c>
      <c r="F2852">
        <v>44003</v>
      </c>
      <c r="G2852">
        <v>2649</v>
      </c>
      <c r="H2852">
        <v>42678</v>
      </c>
      <c r="I2852">
        <v>391955</v>
      </c>
      <c r="J2852">
        <v>8.91</v>
      </c>
    </row>
    <row r="2853" spans="1:10" x14ac:dyDescent="0.45">
      <c r="A2853">
        <v>1958</v>
      </c>
      <c r="B2853">
        <v>74</v>
      </c>
      <c r="C2853">
        <v>6.7540000000000003E-2</v>
      </c>
      <c r="D2853">
        <v>6.5329999999999999E-2</v>
      </c>
      <c r="E2853">
        <v>0.5</v>
      </c>
      <c r="F2853">
        <v>41354</v>
      </c>
      <c r="G2853">
        <v>2702</v>
      </c>
      <c r="H2853">
        <v>40003</v>
      </c>
      <c r="I2853">
        <v>349276</v>
      </c>
      <c r="J2853">
        <v>8.4499999999999993</v>
      </c>
    </row>
    <row r="2854" spans="1:10" x14ac:dyDescent="0.45">
      <c r="A2854">
        <v>1958</v>
      </c>
      <c r="B2854">
        <v>75</v>
      </c>
      <c r="C2854">
        <v>7.3779999999999998E-2</v>
      </c>
      <c r="D2854">
        <v>7.1160000000000001E-2</v>
      </c>
      <c r="E2854">
        <v>0.5</v>
      </c>
      <c r="F2854">
        <v>38652</v>
      </c>
      <c r="G2854">
        <v>2750</v>
      </c>
      <c r="H2854">
        <v>37277</v>
      </c>
      <c r="I2854">
        <v>309274</v>
      </c>
      <c r="J2854">
        <v>8</v>
      </c>
    </row>
    <row r="2855" spans="1:10" x14ac:dyDescent="0.45">
      <c r="A2855">
        <v>1958</v>
      </c>
      <c r="B2855">
        <v>76</v>
      </c>
      <c r="C2855">
        <v>8.0189999999999997E-2</v>
      </c>
      <c r="D2855">
        <v>7.7100000000000002E-2</v>
      </c>
      <c r="E2855">
        <v>0.5</v>
      </c>
      <c r="F2855">
        <v>35902</v>
      </c>
      <c r="G2855">
        <v>2768</v>
      </c>
      <c r="H2855">
        <v>34518</v>
      </c>
      <c r="I2855">
        <v>271997</v>
      </c>
      <c r="J2855">
        <v>7.58</v>
      </c>
    </row>
    <row r="2856" spans="1:10" x14ac:dyDescent="0.45">
      <c r="A2856">
        <v>1958</v>
      </c>
      <c r="B2856">
        <v>77</v>
      </c>
      <c r="C2856">
        <v>8.5879999999999998E-2</v>
      </c>
      <c r="D2856">
        <v>8.2339999999999997E-2</v>
      </c>
      <c r="E2856">
        <v>0.5</v>
      </c>
      <c r="F2856">
        <v>33134</v>
      </c>
      <c r="G2856">
        <v>2728</v>
      </c>
      <c r="H2856">
        <v>31770</v>
      </c>
      <c r="I2856">
        <v>237479</v>
      </c>
      <c r="J2856">
        <v>7.17</v>
      </c>
    </row>
    <row r="2857" spans="1:10" x14ac:dyDescent="0.45">
      <c r="A2857">
        <v>1958</v>
      </c>
      <c r="B2857">
        <v>78</v>
      </c>
      <c r="C2857">
        <v>9.4219999999999998E-2</v>
      </c>
      <c r="D2857">
        <v>8.9980000000000004E-2</v>
      </c>
      <c r="E2857">
        <v>0.5</v>
      </c>
      <c r="F2857">
        <v>30405</v>
      </c>
      <c r="G2857">
        <v>2736</v>
      </c>
      <c r="H2857">
        <v>29037</v>
      </c>
      <c r="I2857">
        <v>205710</v>
      </c>
      <c r="J2857">
        <v>6.77</v>
      </c>
    </row>
    <row r="2858" spans="1:10" x14ac:dyDescent="0.45">
      <c r="A2858">
        <v>1958</v>
      </c>
      <c r="B2858">
        <v>79</v>
      </c>
      <c r="C2858">
        <v>0.10242</v>
      </c>
      <c r="D2858">
        <v>9.7430000000000003E-2</v>
      </c>
      <c r="E2858">
        <v>0.5</v>
      </c>
      <c r="F2858">
        <v>27670</v>
      </c>
      <c r="G2858">
        <v>2696</v>
      </c>
      <c r="H2858">
        <v>26322</v>
      </c>
      <c r="I2858">
        <v>176672</v>
      </c>
      <c r="J2858">
        <v>6.39</v>
      </c>
    </row>
    <row r="2859" spans="1:10" x14ac:dyDescent="0.45">
      <c r="A2859">
        <v>1958</v>
      </c>
      <c r="B2859">
        <v>80</v>
      </c>
      <c r="C2859">
        <v>0.11486</v>
      </c>
      <c r="D2859">
        <v>0.10861999999999999</v>
      </c>
      <c r="E2859">
        <v>0.5</v>
      </c>
      <c r="F2859">
        <v>24974</v>
      </c>
      <c r="G2859">
        <v>2713</v>
      </c>
      <c r="H2859">
        <v>23617</v>
      </c>
      <c r="I2859">
        <v>150350</v>
      </c>
      <c r="J2859">
        <v>6.02</v>
      </c>
    </row>
    <row r="2860" spans="1:10" x14ac:dyDescent="0.45">
      <c r="A2860">
        <v>1958</v>
      </c>
      <c r="B2860">
        <v>81</v>
      </c>
      <c r="C2860">
        <v>0.12205000000000001</v>
      </c>
      <c r="D2860">
        <v>0.11502999999999999</v>
      </c>
      <c r="E2860">
        <v>0.5</v>
      </c>
      <c r="F2860">
        <v>22261</v>
      </c>
      <c r="G2860">
        <v>2561</v>
      </c>
      <c r="H2860">
        <v>20981</v>
      </c>
      <c r="I2860">
        <v>126733</v>
      </c>
      <c r="J2860">
        <v>5.69</v>
      </c>
    </row>
    <row r="2861" spans="1:10" x14ac:dyDescent="0.45">
      <c r="A2861">
        <v>1958</v>
      </c>
      <c r="B2861">
        <v>82</v>
      </c>
      <c r="C2861">
        <v>0.13038</v>
      </c>
      <c r="D2861">
        <v>0.12239999999999999</v>
      </c>
      <c r="E2861">
        <v>0.5</v>
      </c>
      <c r="F2861">
        <v>19700</v>
      </c>
      <c r="G2861">
        <v>2411</v>
      </c>
      <c r="H2861">
        <v>18495</v>
      </c>
      <c r="I2861">
        <v>105753</v>
      </c>
      <c r="J2861">
        <v>5.37</v>
      </c>
    </row>
    <row r="2862" spans="1:10" x14ac:dyDescent="0.45">
      <c r="A2862">
        <v>1958</v>
      </c>
      <c r="B2862">
        <v>83</v>
      </c>
      <c r="C2862">
        <v>0.14297000000000001</v>
      </c>
      <c r="D2862">
        <v>0.13342999999999999</v>
      </c>
      <c r="E2862">
        <v>0.5</v>
      </c>
      <c r="F2862">
        <v>17289</v>
      </c>
      <c r="G2862">
        <v>2307</v>
      </c>
      <c r="H2862">
        <v>16135</v>
      </c>
      <c r="I2862">
        <v>87258</v>
      </c>
      <c r="J2862">
        <v>5.05</v>
      </c>
    </row>
    <row r="2863" spans="1:10" x14ac:dyDescent="0.45">
      <c r="A2863">
        <v>1958</v>
      </c>
      <c r="B2863">
        <v>84</v>
      </c>
      <c r="C2863">
        <v>0.15998999999999999</v>
      </c>
      <c r="D2863">
        <v>0.14813999999999999</v>
      </c>
      <c r="E2863">
        <v>0.5</v>
      </c>
      <c r="F2863">
        <v>14982</v>
      </c>
      <c r="G2863">
        <v>2219</v>
      </c>
      <c r="H2863">
        <v>13872</v>
      </c>
      <c r="I2863">
        <v>71123</v>
      </c>
      <c r="J2863">
        <v>4.75</v>
      </c>
    </row>
    <row r="2864" spans="1:10" x14ac:dyDescent="0.45">
      <c r="A2864">
        <v>1958</v>
      </c>
      <c r="B2864">
        <v>85</v>
      </c>
      <c r="C2864">
        <v>0.17287</v>
      </c>
      <c r="D2864">
        <v>0.15912000000000001</v>
      </c>
      <c r="E2864">
        <v>0.5</v>
      </c>
      <c r="F2864">
        <v>12763</v>
      </c>
      <c r="G2864">
        <v>2031</v>
      </c>
      <c r="H2864">
        <v>11747</v>
      </c>
      <c r="I2864">
        <v>57250</v>
      </c>
      <c r="J2864">
        <v>4.49</v>
      </c>
    </row>
    <row r="2865" spans="1:10" x14ac:dyDescent="0.45">
      <c r="A2865">
        <v>1958</v>
      </c>
      <c r="B2865">
        <v>86</v>
      </c>
      <c r="C2865">
        <v>0.18437000000000001</v>
      </c>
      <c r="D2865">
        <v>0.16880999999999999</v>
      </c>
      <c r="E2865">
        <v>0.5</v>
      </c>
      <c r="F2865">
        <v>10732</v>
      </c>
      <c r="G2865">
        <v>1812</v>
      </c>
      <c r="H2865">
        <v>9826</v>
      </c>
      <c r="I2865">
        <v>45503</v>
      </c>
      <c r="J2865">
        <v>4.24</v>
      </c>
    </row>
    <row r="2866" spans="1:10" x14ac:dyDescent="0.45">
      <c r="A2866">
        <v>1958</v>
      </c>
      <c r="B2866">
        <v>87</v>
      </c>
      <c r="C2866">
        <v>0.19818</v>
      </c>
      <c r="D2866">
        <v>0.18031</v>
      </c>
      <c r="E2866">
        <v>0.5</v>
      </c>
      <c r="F2866">
        <v>8920</v>
      </c>
      <c r="G2866">
        <v>1608</v>
      </c>
      <c r="H2866">
        <v>8116</v>
      </c>
      <c r="I2866">
        <v>35677</v>
      </c>
      <c r="J2866">
        <v>4</v>
      </c>
    </row>
    <row r="2867" spans="1:10" x14ac:dyDescent="0.45">
      <c r="A2867">
        <v>1958</v>
      </c>
      <c r="B2867">
        <v>88</v>
      </c>
      <c r="C2867">
        <v>0.21729999999999999</v>
      </c>
      <c r="D2867">
        <v>0.19600999999999999</v>
      </c>
      <c r="E2867">
        <v>0.5</v>
      </c>
      <c r="F2867">
        <v>7312</v>
      </c>
      <c r="G2867">
        <v>1433</v>
      </c>
      <c r="H2867">
        <v>6595</v>
      </c>
      <c r="I2867">
        <v>27561</v>
      </c>
      <c r="J2867">
        <v>3.77</v>
      </c>
    </row>
    <row r="2868" spans="1:10" x14ac:dyDescent="0.45">
      <c r="A2868">
        <v>1958</v>
      </c>
      <c r="B2868">
        <v>89</v>
      </c>
      <c r="C2868">
        <v>0.23066</v>
      </c>
      <c r="D2868">
        <v>0.20680999999999999</v>
      </c>
      <c r="E2868">
        <v>0.5</v>
      </c>
      <c r="F2868">
        <v>5879</v>
      </c>
      <c r="G2868">
        <v>1216</v>
      </c>
      <c r="H2868">
        <v>5271</v>
      </c>
      <c r="I2868">
        <v>20966</v>
      </c>
      <c r="J2868">
        <v>3.57</v>
      </c>
    </row>
    <row r="2869" spans="1:10" x14ac:dyDescent="0.45">
      <c r="A2869">
        <v>1958</v>
      </c>
      <c r="B2869">
        <v>90</v>
      </c>
      <c r="C2869">
        <v>0.25829999999999997</v>
      </c>
      <c r="D2869">
        <v>0.22875999999999999</v>
      </c>
      <c r="E2869">
        <v>0.5</v>
      </c>
      <c r="F2869">
        <v>4663</v>
      </c>
      <c r="G2869">
        <v>1067</v>
      </c>
      <c r="H2869">
        <v>4130</v>
      </c>
      <c r="I2869">
        <v>15695</v>
      </c>
      <c r="J2869">
        <v>3.37</v>
      </c>
    </row>
    <row r="2870" spans="1:10" x14ac:dyDescent="0.45">
      <c r="A2870">
        <v>1958</v>
      </c>
      <c r="B2870">
        <v>91</v>
      </c>
      <c r="C2870">
        <v>0.26040999999999997</v>
      </c>
      <c r="D2870">
        <v>0.23041</v>
      </c>
      <c r="E2870">
        <v>0.5</v>
      </c>
      <c r="F2870">
        <v>3596</v>
      </c>
      <c r="G2870">
        <v>829</v>
      </c>
      <c r="H2870">
        <v>3182</v>
      </c>
      <c r="I2870">
        <v>11565</v>
      </c>
      <c r="J2870">
        <v>3.22</v>
      </c>
    </row>
    <row r="2871" spans="1:10" x14ac:dyDescent="0.45">
      <c r="A2871">
        <v>1958</v>
      </c>
      <c r="B2871">
        <v>92</v>
      </c>
      <c r="C2871">
        <v>0.28988000000000003</v>
      </c>
      <c r="D2871">
        <v>0.25318000000000002</v>
      </c>
      <c r="E2871">
        <v>0.5</v>
      </c>
      <c r="F2871">
        <v>2768</v>
      </c>
      <c r="G2871">
        <v>701</v>
      </c>
      <c r="H2871">
        <v>2417</v>
      </c>
      <c r="I2871">
        <v>8383</v>
      </c>
      <c r="J2871">
        <v>3.03</v>
      </c>
    </row>
    <row r="2872" spans="1:10" x14ac:dyDescent="0.45">
      <c r="A2872">
        <v>1958</v>
      </c>
      <c r="B2872">
        <v>93</v>
      </c>
      <c r="C2872">
        <v>0.30456</v>
      </c>
      <c r="D2872">
        <v>0.26430999999999999</v>
      </c>
      <c r="E2872">
        <v>0.5</v>
      </c>
      <c r="F2872">
        <v>2067</v>
      </c>
      <c r="G2872">
        <v>546</v>
      </c>
      <c r="H2872">
        <v>1794</v>
      </c>
      <c r="I2872">
        <v>5966</v>
      </c>
      <c r="J2872">
        <v>2.89</v>
      </c>
    </row>
    <row r="2873" spans="1:10" x14ac:dyDescent="0.45">
      <c r="A2873">
        <v>1958</v>
      </c>
      <c r="B2873">
        <v>94</v>
      </c>
      <c r="C2873">
        <v>0.32324999999999998</v>
      </c>
      <c r="D2873">
        <v>0.27828000000000003</v>
      </c>
      <c r="E2873">
        <v>0.5</v>
      </c>
      <c r="F2873">
        <v>1521</v>
      </c>
      <c r="G2873">
        <v>423</v>
      </c>
      <c r="H2873">
        <v>1309</v>
      </c>
      <c r="I2873">
        <v>4172</v>
      </c>
      <c r="J2873">
        <v>2.74</v>
      </c>
    </row>
    <row r="2874" spans="1:10" x14ac:dyDescent="0.45">
      <c r="A2874">
        <v>1958</v>
      </c>
      <c r="B2874">
        <v>95</v>
      </c>
      <c r="C2874">
        <v>0.34253</v>
      </c>
      <c r="D2874">
        <v>0.29243999999999998</v>
      </c>
      <c r="E2874">
        <v>0.5</v>
      </c>
      <c r="F2874">
        <v>1097</v>
      </c>
      <c r="G2874">
        <v>321</v>
      </c>
      <c r="H2874">
        <v>937</v>
      </c>
      <c r="I2874">
        <v>2863</v>
      </c>
      <c r="J2874">
        <v>2.61</v>
      </c>
    </row>
    <row r="2875" spans="1:10" x14ac:dyDescent="0.45">
      <c r="A2875">
        <v>1958</v>
      </c>
      <c r="B2875">
        <v>96</v>
      </c>
      <c r="C2875">
        <v>0.36386000000000002</v>
      </c>
      <c r="D2875">
        <v>0.30785000000000001</v>
      </c>
      <c r="E2875">
        <v>0.5</v>
      </c>
      <c r="F2875">
        <v>777</v>
      </c>
      <c r="G2875">
        <v>239</v>
      </c>
      <c r="H2875">
        <v>657</v>
      </c>
      <c r="I2875">
        <v>1926</v>
      </c>
      <c r="J2875">
        <v>2.48</v>
      </c>
    </row>
    <row r="2876" spans="1:10" x14ac:dyDescent="0.45">
      <c r="A2876">
        <v>1958</v>
      </c>
      <c r="B2876">
        <v>97</v>
      </c>
      <c r="C2876">
        <v>0.38574000000000003</v>
      </c>
      <c r="D2876">
        <v>0.32336999999999999</v>
      </c>
      <c r="E2876">
        <v>0.5</v>
      </c>
      <c r="F2876">
        <v>537</v>
      </c>
      <c r="G2876">
        <v>174</v>
      </c>
      <c r="H2876">
        <v>451</v>
      </c>
      <c r="I2876">
        <v>1269</v>
      </c>
      <c r="J2876">
        <v>2.36</v>
      </c>
    </row>
    <row r="2877" spans="1:10" x14ac:dyDescent="0.45">
      <c r="A2877">
        <v>1958</v>
      </c>
      <c r="B2877">
        <v>98</v>
      </c>
      <c r="C2877">
        <v>0.40809000000000001</v>
      </c>
      <c r="D2877">
        <v>0.33893000000000001</v>
      </c>
      <c r="E2877">
        <v>0.5</v>
      </c>
      <c r="F2877">
        <v>364</v>
      </c>
      <c r="G2877">
        <v>123</v>
      </c>
      <c r="H2877">
        <v>302</v>
      </c>
      <c r="I2877">
        <v>819</v>
      </c>
      <c r="J2877">
        <v>2.25</v>
      </c>
    </row>
    <row r="2878" spans="1:10" x14ac:dyDescent="0.45">
      <c r="A2878">
        <v>1958</v>
      </c>
      <c r="B2878">
        <v>99</v>
      </c>
      <c r="C2878">
        <v>0.43082999999999999</v>
      </c>
      <c r="D2878">
        <v>0.35447000000000001</v>
      </c>
      <c r="E2878">
        <v>0.5</v>
      </c>
      <c r="F2878">
        <v>240</v>
      </c>
      <c r="G2878">
        <v>85</v>
      </c>
      <c r="H2878">
        <v>198</v>
      </c>
      <c r="I2878">
        <v>517</v>
      </c>
      <c r="J2878">
        <v>2.15</v>
      </c>
    </row>
    <row r="2879" spans="1:10" x14ac:dyDescent="0.45">
      <c r="A2879">
        <v>1958</v>
      </c>
      <c r="B2879">
        <v>100</v>
      </c>
      <c r="C2879">
        <v>0.45385999999999999</v>
      </c>
      <c r="D2879">
        <v>0.36992000000000003</v>
      </c>
      <c r="E2879">
        <v>0.5</v>
      </c>
      <c r="F2879">
        <v>155</v>
      </c>
      <c r="G2879">
        <v>57</v>
      </c>
      <c r="H2879">
        <v>126</v>
      </c>
      <c r="I2879">
        <v>319</v>
      </c>
      <c r="J2879">
        <v>2.0499999999999998</v>
      </c>
    </row>
    <row r="2880" spans="1:10" x14ac:dyDescent="0.45">
      <c r="A2880">
        <v>1958</v>
      </c>
      <c r="B2880">
        <v>101</v>
      </c>
      <c r="C2880">
        <v>0.47710000000000002</v>
      </c>
      <c r="D2880">
        <v>0.38521</v>
      </c>
      <c r="E2880">
        <v>0.5</v>
      </c>
      <c r="F2880">
        <v>98</v>
      </c>
      <c r="G2880">
        <v>38</v>
      </c>
      <c r="H2880">
        <v>79</v>
      </c>
      <c r="I2880">
        <v>192</v>
      </c>
      <c r="J2880">
        <v>1.97</v>
      </c>
    </row>
    <row r="2881" spans="1:10" x14ac:dyDescent="0.45">
      <c r="A2881">
        <v>1958</v>
      </c>
      <c r="B2881">
        <v>102</v>
      </c>
      <c r="C2881">
        <v>0.50043000000000004</v>
      </c>
      <c r="D2881">
        <v>0.40027000000000001</v>
      </c>
      <c r="E2881">
        <v>0.5</v>
      </c>
      <c r="F2881">
        <v>60</v>
      </c>
      <c r="G2881">
        <v>24</v>
      </c>
      <c r="H2881">
        <v>48</v>
      </c>
      <c r="I2881">
        <v>113</v>
      </c>
      <c r="J2881">
        <v>1.89</v>
      </c>
    </row>
    <row r="2882" spans="1:10" x14ac:dyDescent="0.45">
      <c r="A2882">
        <v>1958</v>
      </c>
      <c r="B2882">
        <v>103</v>
      </c>
      <c r="C2882">
        <v>0.52376</v>
      </c>
      <c r="D2882">
        <v>0.41505999999999998</v>
      </c>
      <c r="E2882">
        <v>0.5</v>
      </c>
      <c r="F2882">
        <v>36</v>
      </c>
      <c r="G2882">
        <v>15</v>
      </c>
      <c r="H2882">
        <v>29</v>
      </c>
      <c r="I2882">
        <v>65</v>
      </c>
      <c r="J2882">
        <v>1.81</v>
      </c>
    </row>
    <row r="2883" spans="1:10" x14ac:dyDescent="0.45">
      <c r="A2883">
        <v>1958</v>
      </c>
      <c r="B2883">
        <v>104</v>
      </c>
      <c r="C2883">
        <v>0.54698999999999998</v>
      </c>
      <c r="D2883">
        <v>0.42952000000000001</v>
      </c>
      <c r="E2883">
        <v>0.5</v>
      </c>
      <c r="F2883">
        <v>21</v>
      </c>
      <c r="G2883">
        <v>9</v>
      </c>
      <c r="H2883">
        <v>17</v>
      </c>
      <c r="I2883">
        <v>37</v>
      </c>
      <c r="J2883">
        <v>1.75</v>
      </c>
    </row>
    <row r="2884" spans="1:10" x14ac:dyDescent="0.45">
      <c r="A2884">
        <v>1958</v>
      </c>
      <c r="B2884">
        <v>105</v>
      </c>
      <c r="C2884">
        <v>0.57001000000000002</v>
      </c>
      <c r="D2884">
        <v>0.44358999999999998</v>
      </c>
      <c r="E2884">
        <v>0.5</v>
      </c>
      <c r="F2884">
        <v>12</v>
      </c>
      <c r="G2884">
        <v>5</v>
      </c>
      <c r="H2884">
        <v>9</v>
      </c>
      <c r="I2884">
        <v>20</v>
      </c>
      <c r="J2884">
        <v>1.68</v>
      </c>
    </row>
    <row r="2885" spans="1:10" x14ac:dyDescent="0.45">
      <c r="A2885">
        <v>1958</v>
      </c>
      <c r="B2885">
        <v>106</v>
      </c>
      <c r="C2885">
        <v>0.59274000000000004</v>
      </c>
      <c r="D2885">
        <v>0.45723000000000003</v>
      </c>
      <c r="E2885">
        <v>0.5</v>
      </c>
      <c r="F2885">
        <v>7</v>
      </c>
      <c r="G2885">
        <v>3</v>
      </c>
      <c r="H2885">
        <v>5</v>
      </c>
      <c r="I2885">
        <v>11</v>
      </c>
      <c r="J2885">
        <v>1.63</v>
      </c>
    </row>
    <row r="2886" spans="1:10" x14ac:dyDescent="0.45">
      <c r="A2886">
        <v>1958</v>
      </c>
      <c r="B2886">
        <v>107</v>
      </c>
      <c r="C2886">
        <v>0.61507000000000001</v>
      </c>
      <c r="D2886">
        <v>0.47040999999999999</v>
      </c>
      <c r="E2886">
        <v>0.5</v>
      </c>
      <c r="F2886">
        <v>4</v>
      </c>
      <c r="G2886">
        <v>2</v>
      </c>
      <c r="H2886">
        <v>3</v>
      </c>
      <c r="I2886">
        <v>6</v>
      </c>
      <c r="J2886">
        <v>1.58</v>
      </c>
    </row>
    <row r="2887" spans="1:10" x14ac:dyDescent="0.45">
      <c r="A2887">
        <v>1958</v>
      </c>
      <c r="B2887">
        <v>108</v>
      </c>
      <c r="C2887">
        <v>0.63693</v>
      </c>
      <c r="D2887">
        <v>0.48309000000000002</v>
      </c>
      <c r="E2887">
        <v>0.5</v>
      </c>
      <c r="F2887">
        <v>2</v>
      </c>
      <c r="G2887">
        <v>1</v>
      </c>
      <c r="H2887">
        <v>1</v>
      </c>
      <c r="I2887">
        <v>3</v>
      </c>
      <c r="J2887">
        <v>1.53</v>
      </c>
    </row>
    <row r="2888" spans="1:10" x14ac:dyDescent="0.45">
      <c r="A2888">
        <v>1958</v>
      </c>
      <c r="B2888">
        <v>109</v>
      </c>
      <c r="C2888">
        <v>0.65824000000000005</v>
      </c>
      <c r="D2888">
        <v>0.49525000000000002</v>
      </c>
      <c r="E2888">
        <v>0.5</v>
      </c>
      <c r="F2888">
        <v>1</v>
      </c>
      <c r="G2888">
        <v>0</v>
      </c>
      <c r="H2888">
        <v>1</v>
      </c>
      <c r="I2888">
        <v>1</v>
      </c>
      <c r="J2888">
        <v>1.5</v>
      </c>
    </row>
    <row r="2889" spans="1:10" x14ac:dyDescent="0.45">
      <c r="A2889">
        <v>1958</v>
      </c>
      <c r="B2889" t="s">
        <v>20</v>
      </c>
      <c r="C2889">
        <v>0.67893000000000003</v>
      </c>
      <c r="D2889">
        <v>1</v>
      </c>
      <c r="E2889">
        <v>1.47</v>
      </c>
      <c r="F2889">
        <v>1</v>
      </c>
      <c r="G2889">
        <v>1</v>
      </c>
      <c r="H2889">
        <v>1</v>
      </c>
      <c r="I2889">
        <v>1</v>
      </c>
      <c r="J2889">
        <v>1.47</v>
      </c>
    </row>
    <row r="2890" spans="1:10" x14ac:dyDescent="0.45">
      <c r="A2890">
        <v>1959</v>
      </c>
      <c r="B2890">
        <v>0</v>
      </c>
      <c r="C2890">
        <v>3.0880000000000001E-2</v>
      </c>
      <c r="D2890">
        <v>3.007E-2</v>
      </c>
      <c r="E2890">
        <v>0.13</v>
      </c>
      <c r="F2890">
        <v>100000</v>
      </c>
      <c r="G2890">
        <v>3007</v>
      </c>
      <c r="H2890">
        <v>97381</v>
      </c>
      <c r="I2890">
        <v>6675314</v>
      </c>
      <c r="J2890">
        <v>66.75</v>
      </c>
    </row>
    <row r="2891" spans="1:10" x14ac:dyDescent="0.45">
      <c r="A2891">
        <v>1959</v>
      </c>
      <c r="B2891">
        <v>1</v>
      </c>
      <c r="C2891">
        <v>1.8400000000000001E-3</v>
      </c>
      <c r="D2891">
        <v>1.8400000000000001E-3</v>
      </c>
      <c r="E2891">
        <v>0.5</v>
      </c>
      <c r="F2891">
        <v>96993</v>
      </c>
      <c r="G2891">
        <v>178</v>
      </c>
      <c r="H2891">
        <v>96903</v>
      </c>
      <c r="I2891">
        <v>6577933</v>
      </c>
      <c r="J2891">
        <v>67.819999999999993</v>
      </c>
    </row>
    <row r="2892" spans="1:10" x14ac:dyDescent="0.45">
      <c r="A2892">
        <v>1959</v>
      </c>
      <c r="B2892">
        <v>2</v>
      </c>
      <c r="C2892">
        <v>1.17E-3</v>
      </c>
      <c r="D2892">
        <v>1.17E-3</v>
      </c>
      <c r="E2892">
        <v>0.5</v>
      </c>
      <c r="F2892">
        <v>96814</v>
      </c>
      <c r="G2892">
        <v>113</v>
      </c>
      <c r="H2892">
        <v>96757</v>
      </c>
      <c r="I2892">
        <v>6481030</v>
      </c>
      <c r="J2892">
        <v>66.94</v>
      </c>
    </row>
    <row r="2893" spans="1:10" x14ac:dyDescent="0.45">
      <c r="A2893">
        <v>1959</v>
      </c>
      <c r="B2893">
        <v>3</v>
      </c>
      <c r="C2893">
        <v>8.7000000000000001E-4</v>
      </c>
      <c r="D2893">
        <v>8.7000000000000001E-4</v>
      </c>
      <c r="E2893">
        <v>0.5</v>
      </c>
      <c r="F2893">
        <v>96701</v>
      </c>
      <c r="G2893">
        <v>84</v>
      </c>
      <c r="H2893">
        <v>96659</v>
      </c>
      <c r="I2893">
        <v>6384272</v>
      </c>
      <c r="J2893">
        <v>66.02</v>
      </c>
    </row>
    <row r="2894" spans="1:10" x14ac:dyDescent="0.45">
      <c r="A2894">
        <v>1959</v>
      </c>
      <c r="B2894">
        <v>4</v>
      </c>
      <c r="C2894">
        <v>7.3999999999999999E-4</v>
      </c>
      <c r="D2894">
        <v>7.3999999999999999E-4</v>
      </c>
      <c r="E2894">
        <v>0.5</v>
      </c>
      <c r="F2894">
        <v>96617</v>
      </c>
      <c r="G2894">
        <v>72</v>
      </c>
      <c r="H2894">
        <v>96581</v>
      </c>
      <c r="I2894">
        <v>6287614</v>
      </c>
      <c r="J2894">
        <v>65.08</v>
      </c>
    </row>
    <row r="2895" spans="1:10" x14ac:dyDescent="0.45">
      <c r="A2895">
        <v>1959</v>
      </c>
      <c r="B2895">
        <v>5</v>
      </c>
      <c r="C2895">
        <v>6.7000000000000002E-4</v>
      </c>
      <c r="D2895">
        <v>6.7000000000000002E-4</v>
      </c>
      <c r="E2895">
        <v>0.5</v>
      </c>
      <c r="F2895">
        <v>96545</v>
      </c>
      <c r="G2895">
        <v>65</v>
      </c>
      <c r="H2895">
        <v>96513</v>
      </c>
      <c r="I2895">
        <v>6191033</v>
      </c>
      <c r="J2895">
        <v>64.13</v>
      </c>
    </row>
    <row r="2896" spans="1:10" x14ac:dyDescent="0.45">
      <c r="A2896">
        <v>1959</v>
      </c>
      <c r="B2896">
        <v>6</v>
      </c>
      <c r="C2896">
        <v>6.0999999999999997E-4</v>
      </c>
      <c r="D2896">
        <v>6.0999999999999997E-4</v>
      </c>
      <c r="E2896">
        <v>0.5</v>
      </c>
      <c r="F2896">
        <v>96480</v>
      </c>
      <c r="G2896">
        <v>59</v>
      </c>
      <c r="H2896">
        <v>96451</v>
      </c>
      <c r="I2896">
        <v>6094520</v>
      </c>
      <c r="J2896">
        <v>63.17</v>
      </c>
    </row>
    <row r="2897" spans="1:10" x14ac:dyDescent="0.45">
      <c r="A2897">
        <v>1959</v>
      </c>
      <c r="B2897">
        <v>7</v>
      </c>
      <c r="C2897">
        <v>5.5000000000000003E-4</v>
      </c>
      <c r="D2897">
        <v>5.5000000000000003E-4</v>
      </c>
      <c r="E2897">
        <v>0.5</v>
      </c>
      <c r="F2897">
        <v>96422</v>
      </c>
      <c r="G2897">
        <v>53</v>
      </c>
      <c r="H2897">
        <v>96395</v>
      </c>
      <c r="I2897">
        <v>5998069</v>
      </c>
      <c r="J2897">
        <v>62.21</v>
      </c>
    </row>
    <row r="2898" spans="1:10" x14ac:dyDescent="0.45">
      <c r="A2898">
        <v>1959</v>
      </c>
      <c r="B2898">
        <v>8</v>
      </c>
      <c r="C2898">
        <v>5.1999999999999995E-4</v>
      </c>
      <c r="D2898">
        <v>5.1999999999999995E-4</v>
      </c>
      <c r="E2898">
        <v>0.5</v>
      </c>
      <c r="F2898">
        <v>96369</v>
      </c>
      <c r="G2898">
        <v>50</v>
      </c>
      <c r="H2898">
        <v>96344</v>
      </c>
      <c r="I2898">
        <v>5901673</v>
      </c>
      <c r="J2898">
        <v>61.24</v>
      </c>
    </row>
    <row r="2899" spans="1:10" x14ac:dyDescent="0.45">
      <c r="A2899">
        <v>1959</v>
      </c>
      <c r="B2899">
        <v>9</v>
      </c>
      <c r="C2899">
        <v>5.1000000000000004E-4</v>
      </c>
      <c r="D2899">
        <v>5.1000000000000004E-4</v>
      </c>
      <c r="E2899">
        <v>0.5</v>
      </c>
      <c r="F2899">
        <v>96319</v>
      </c>
      <c r="G2899">
        <v>49</v>
      </c>
      <c r="H2899">
        <v>96294</v>
      </c>
      <c r="I2899">
        <v>5805329</v>
      </c>
      <c r="J2899">
        <v>60.27</v>
      </c>
    </row>
    <row r="2900" spans="1:10" x14ac:dyDescent="0.45">
      <c r="A2900">
        <v>1959</v>
      </c>
      <c r="B2900">
        <v>10</v>
      </c>
      <c r="C2900">
        <v>5.1000000000000004E-4</v>
      </c>
      <c r="D2900">
        <v>5.1000000000000004E-4</v>
      </c>
      <c r="E2900">
        <v>0.5</v>
      </c>
      <c r="F2900">
        <v>96270</v>
      </c>
      <c r="G2900">
        <v>49</v>
      </c>
      <c r="H2900">
        <v>96245</v>
      </c>
      <c r="I2900">
        <v>5709035</v>
      </c>
      <c r="J2900">
        <v>59.3</v>
      </c>
    </row>
    <row r="2901" spans="1:10" x14ac:dyDescent="0.45">
      <c r="A2901">
        <v>1959</v>
      </c>
      <c r="B2901">
        <v>11</v>
      </c>
      <c r="C2901">
        <v>5.1999999999999995E-4</v>
      </c>
      <c r="D2901">
        <v>5.1999999999999995E-4</v>
      </c>
      <c r="E2901">
        <v>0.5</v>
      </c>
      <c r="F2901">
        <v>96221</v>
      </c>
      <c r="G2901">
        <v>50</v>
      </c>
      <c r="H2901">
        <v>96196</v>
      </c>
      <c r="I2901">
        <v>5612790</v>
      </c>
      <c r="J2901">
        <v>58.33</v>
      </c>
    </row>
    <row r="2902" spans="1:10" x14ac:dyDescent="0.45">
      <c r="A2902">
        <v>1959</v>
      </c>
      <c r="B2902">
        <v>12</v>
      </c>
      <c r="C2902">
        <v>5.5000000000000003E-4</v>
      </c>
      <c r="D2902">
        <v>5.5000000000000003E-4</v>
      </c>
      <c r="E2902">
        <v>0.5</v>
      </c>
      <c r="F2902">
        <v>96171</v>
      </c>
      <c r="G2902">
        <v>53</v>
      </c>
      <c r="H2902">
        <v>96145</v>
      </c>
      <c r="I2902">
        <v>5516594</v>
      </c>
      <c r="J2902">
        <v>57.36</v>
      </c>
    </row>
    <row r="2903" spans="1:10" x14ac:dyDescent="0.45">
      <c r="A2903">
        <v>1959</v>
      </c>
      <c r="B2903">
        <v>13</v>
      </c>
      <c r="C2903">
        <v>6.4999999999999997E-4</v>
      </c>
      <c r="D2903">
        <v>6.4999999999999997E-4</v>
      </c>
      <c r="E2903">
        <v>0.5</v>
      </c>
      <c r="F2903">
        <v>96118</v>
      </c>
      <c r="G2903">
        <v>62</v>
      </c>
      <c r="H2903">
        <v>96087</v>
      </c>
      <c r="I2903">
        <v>5420449</v>
      </c>
      <c r="J2903">
        <v>56.39</v>
      </c>
    </row>
    <row r="2904" spans="1:10" x14ac:dyDescent="0.45">
      <c r="A2904">
        <v>1959</v>
      </c>
      <c r="B2904">
        <v>14</v>
      </c>
      <c r="C2904">
        <v>7.3999999999999999E-4</v>
      </c>
      <c r="D2904">
        <v>7.3999999999999999E-4</v>
      </c>
      <c r="E2904">
        <v>0.5</v>
      </c>
      <c r="F2904">
        <v>96056</v>
      </c>
      <c r="G2904">
        <v>71</v>
      </c>
      <c r="H2904">
        <v>96021</v>
      </c>
      <c r="I2904">
        <v>5324362</v>
      </c>
      <c r="J2904">
        <v>55.43</v>
      </c>
    </row>
    <row r="2905" spans="1:10" x14ac:dyDescent="0.45">
      <c r="A2905">
        <v>1959</v>
      </c>
      <c r="B2905">
        <v>15</v>
      </c>
      <c r="C2905">
        <v>9.3000000000000005E-4</v>
      </c>
      <c r="D2905">
        <v>9.3000000000000005E-4</v>
      </c>
      <c r="E2905">
        <v>0.5</v>
      </c>
      <c r="F2905">
        <v>95986</v>
      </c>
      <c r="G2905">
        <v>89</v>
      </c>
      <c r="H2905">
        <v>95941</v>
      </c>
      <c r="I2905">
        <v>5228341</v>
      </c>
      <c r="J2905">
        <v>54.47</v>
      </c>
    </row>
    <row r="2906" spans="1:10" x14ac:dyDescent="0.45">
      <c r="A2906">
        <v>1959</v>
      </c>
      <c r="B2906">
        <v>16</v>
      </c>
      <c r="C2906">
        <v>1.15E-3</v>
      </c>
      <c r="D2906">
        <v>1.15E-3</v>
      </c>
      <c r="E2906">
        <v>0.5</v>
      </c>
      <c r="F2906">
        <v>95896</v>
      </c>
      <c r="G2906">
        <v>110</v>
      </c>
      <c r="H2906">
        <v>95841</v>
      </c>
      <c r="I2906">
        <v>5132400</v>
      </c>
      <c r="J2906">
        <v>53.52</v>
      </c>
    </row>
    <row r="2907" spans="1:10" x14ac:dyDescent="0.45">
      <c r="A2907">
        <v>1959</v>
      </c>
      <c r="B2907">
        <v>17</v>
      </c>
      <c r="C2907">
        <v>1.3799999999999999E-3</v>
      </c>
      <c r="D2907">
        <v>1.3799999999999999E-3</v>
      </c>
      <c r="E2907">
        <v>0.5</v>
      </c>
      <c r="F2907">
        <v>95786</v>
      </c>
      <c r="G2907">
        <v>132</v>
      </c>
      <c r="H2907">
        <v>95720</v>
      </c>
      <c r="I2907">
        <v>5036559</v>
      </c>
      <c r="J2907">
        <v>52.58</v>
      </c>
    </row>
    <row r="2908" spans="1:10" x14ac:dyDescent="0.45">
      <c r="A2908">
        <v>1959</v>
      </c>
      <c r="B2908">
        <v>18</v>
      </c>
      <c r="C2908">
        <v>1.5499999999999999E-3</v>
      </c>
      <c r="D2908">
        <v>1.5499999999999999E-3</v>
      </c>
      <c r="E2908">
        <v>0.5</v>
      </c>
      <c r="F2908">
        <v>95654</v>
      </c>
      <c r="G2908">
        <v>148</v>
      </c>
      <c r="H2908">
        <v>95579</v>
      </c>
      <c r="I2908">
        <v>4940839</v>
      </c>
      <c r="J2908">
        <v>51.65</v>
      </c>
    </row>
    <row r="2909" spans="1:10" x14ac:dyDescent="0.45">
      <c r="A2909">
        <v>1959</v>
      </c>
      <c r="B2909">
        <v>19</v>
      </c>
      <c r="C2909">
        <v>1.66E-3</v>
      </c>
      <c r="D2909">
        <v>1.66E-3</v>
      </c>
      <c r="E2909">
        <v>0.5</v>
      </c>
      <c r="F2909">
        <v>95505</v>
      </c>
      <c r="G2909">
        <v>158</v>
      </c>
      <c r="H2909">
        <v>95426</v>
      </c>
      <c r="I2909">
        <v>4845260</v>
      </c>
      <c r="J2909">
        <v>50.73</v>
      </c>
    </row>
    <row r="2910" spans="1:10" x14ac:dyDescent="0.45">
      <c r="A2910">
        <v>1959</v>
      </c>
      <c r="B2910">
        <v>20</v>
      </c>
      <c r="C2910">
        <v>1.82E-3</v>
      </c>
      <c r="D2910">
        <v>1.82E-3</v>
      </c>
      <c r="E2910">
        <v>0.5</v>
      </c>
      <c r="F2910">
        <v>95347</v>
      </c>
      <c r="G2910">
        <v>174</v>
      </c>
      <c r="H2910">
        <v>95260</v>
      </c>
      <c r="I2910">
        <v>4749834</v>
      </c>
      <c r="J2910">
        <v>49.82</v>
      </c>
    </row>
    <row r="2911" spans="1:10" x14ac:dyDescent="0.45">
      <c r="A2911">
        <v>1959</v>
      </c>
      <c r="B2911">
        <v>21</v>
      </c>
      <c r="C2911">
        <v>1.98E-3</v>
      </c>
      <c r="D2911">
        <v>1.98E-3</v>
      </c>
      <c r="E2911">
        <v>0.5</v>
      </c>
      <c r="F2911">
        <v>95174</v>
      </c>
      <c r="G2911">
        <v>188</v>
      </c>
      <c r="H2911">
        <v>95079</v>
      </c>
      <c r="I2911">
        <v>4654573</v>
      </c>
      <c r="J2911">
        <v>48.91</v>
      </c>
    </row>
    <row r="2912" spans="1:10" x14ac:dyDescent="0.45">
      <c r="A2912">
        <v>1959</v>
      </c>
      <c r="B2912">
        <v>22</v>
      </c>
      <c r="C2912">
        <v>1.91E-3</v>
      </c>
      <c r="D2912">
        <v>1.91E-3</v>
      </c>
      <c r="E2912">
        <v>0.5</v>
      </c>
      <c r="F2912">
        <v>94985</v>
      </c>
      <c r="G2912">
        <v>181</v>
      </c>
      <c r="H2912">
        <v>94895</v>
      </c>
      <c r="I2912">
        <v>4559494</v>
      </c>
      <c r="J2912">
        <v>48</v>
      </c>
    </row>
    <row r="2913" spans="1:10" x14ac:dyDescent="0.45">
      <c r="A2913">
        <v>1959</v>
      </c>
      <c r="B2913">
        <v>23</v>
      </c>
      <c r="C2913">
        <v>1.75E-3</v>
      </c>
      <c r="D2913">
        <v>1.74E-3</v>
      </c>
      <c r="E2913">
        <v>0.5</v>
      </c>
      <c r="F2913">
        <v>94804</v>
      </c>
      <c r="G2913">
        <v>165</v>
      </c>
      <c r="H2913">
        <v>94722</v>
      </c>
      <c r="I2913">
        <v>4464599</v>
      </c>
      <c r="J2913">
        <v>47.09</v>
      </c>
    </row>
    <row r="2914" spans="1:10" x14ac:dyDescent="0.45">
      <c r="A2914">
        <v>1959</v>
      </c>
      <c r="B2914">
        <v>24</v>
      </c>
      <c r="C2914">
        <v>1.6999999999999999E-3</v>
      </c>
      <c r="D2914">
        <v>1.6999999999999999E-3</v>
      </c>
      <c r="E2914">
        <v>0.5</v>
      </c>
      <c r="F2914">
        <v>94639</v>
      </c>
      <c r="G2914">
        <v>161</v>
      </c>
      <c r="H2914">
        <v>94559</v>
      </c>
      <c r="I2914">
        <v>4369877</v>
      </c>
      <c r="J2914">
        <v>46.17</v>
      </c>
    </row>
    <row r="2915" spans="1:10" x14ac:dyDescent="0.45">
      <c r="A2915">
        <v>1959</v>
      </c>
      <c r="B2915">
        <v>25</v>
      </c>
      <c r="C2915">
        <v>1.8E-3</v>
      </c>
      <c r="D2915">
        <v>1.8E-3</v>
      </c>
      <c r="E2915">
        <v>0.5</v>
      </c>
      <c r="F2915">
        <v>94478</v>
      </c>
      <c r="G2915">
        <v>170</v>
      </c>
      <c r="H2915">
        <v>94393</v>
      </c>
      <c r="I2915">
        <v>4275319</v>
      </c>
      <c r="J2915">
        <v>45.25</v>
      </c>
    </row>
    <row r="2916" spans="1:10" x14ac:dyDescent="0.45">
      <c r="A2916">
        <v>1959</v>
      </c>
      <c r="B2916">
        <v>26</v>
      </c>
      <c r="C2916">
        <v>1.7099999999999999E-3</v>
      </c>
      <c r="D2916">
        <v>1.7099999999999999E-3</v>
      </c>
      <c r="E2916">
        <v>0.5</v>
      </c>
      <c r="F2916">
        <v>94309</v>
      </c>
      <c r="G2916">
        <v>161</v>
      </c>
      <c r="H2916">
        <v>94228</v>
      </c>
      <c r="I2916">
        <v>4180925</v>
      </c>
      <c r="J2916">
        <v>44.33</v>
      </c>
    </row>
    <row r="2917" spans="1:10" x14ac:dyDescent="0.45">
      <c r="A2917">
        <v>1959</v>
      </c>
      <c r="B2917">
        <v>27</v>
      </c>
      <c r="C2917">
        <v>1.66E-3</v>
      </c>
      <c r="D2917">
        <v>1.66E-3</v>
      </c>
      <c r="E2917">
        <v>0.5</v>
      </c>
      <c r="F2917">
        <v>94147</v>
      </c>
      <c r="G2917">
        <v>157</v>
      </c>
      <c r="H2917">
        <v>94069</v>
      </c>
      <c r="I2917">
        <v>4086698</v>
      </c>
      <c r="J2917">
        <v>43.41</v>
      </c>
    </row>
    <row r="2918" spans="1:10" x14ac:dyDescent="0.45">
      <c r="A2918">
        <v>1959</v>
      </c>
      <c r="B2918">
        <v>28</v>
      </c>
      <c r="C2918">
        <v>1.66E-3</v>
      </c>
      <c r="D2918">
        <v>1.66E-3</v>
      </c>
      <c r="E2918">
        <v>0.5</v>
      </c>
      <c r="F2918">
        <v>93991</v>
      </c>
      <c r="G2918">
        <v>156</v>
      </c>
      <c r="H2918">
        <v>93913</v>
      </c>
      <c r="I2918">
        <v>3992629</v>
      </c>
      <c r="J2918">
        <v>42.48</v>
      </c>
    </row>
    <row r="2919" spans="1:10" x14ac:dyDescent="0.45">
      <c r="A2919">
        <v>1959</v>
      </c>
      <c r="B2919">
        <v>29</v>
      </c>
      <c r="C2919">
        <v>1.75E-3</v>
      </c>
      <c r="D2919">
        <v>1.74E-3</v>
      </c>
      <c r="E2919">
        <v>0.5</v>
      </c>
      <c r="F2919">
        <v>93835</v>
      </c>
      <c r="G2919">
        <v>164</v>
      </c>
      <c r="H2919">
        <v>93753</v>
      </c>
      <c r="I2919">
        <v>3898716</v>
      </c>
      <c r="J2919">
        <v>41.55</v>
      </c>
    </row>
    <row r="2920" spans="1:10" x14ac:dyDescent="0.45">
      <c r="A2920">
        <v>1959</v>
      </c>
      <c r="B2920">
        <v>30</v>
      </c>
      <c r="C2920">
        <v>1.89E-3</v>
      </c>
      <c r="D2920">
        <v>1.89E-3</v>
      </c>
      <c r="E2920">
        <v>0.5</v>
      </c>
      <c r="F2920">
        <v>93671</v>
      </c>
      <c r="G2920">
        <v>177</v>
      </c>
      <c r="H2920">
        <v>93583</v>
      </c>
      <c r="I2920">
        <v>3804963</v>
      </c>
      <c r="J2920">
        <v>40.619999999999997</v>
      </c>
    </row>
    <row r="2921" spans="1:10" x14ac:dyDescent="0.45">
      <c r="A2921">
        <v>1959</v>
      </c>
      <c r="B2921">
        <v>31</v>
      </c>
      <c r="C2921">
        <v>1.9E-3</v>
      </c>
      <c r="D2921">
        <v>1.9E-3</v>
      </c>
      <c r="E2921">
        <v>0.5</v>
      </c>
      <c r="F2921">
        <v>93494</v>
      </c>
      <c r="G2921">
        <v>177</v>
      </c>
      <c r="H2921">
        <v>93405</v>
      </c>
      <c r="I2921">
        <v>3711380</v>
      </c>
      <c r="J2921">
        <v>39.700000000000003</v>
      </c>
    </row>
    <row r="2922" spans="1:10" x14ac:dyDescent="0.45">
      <c r="A2922">
        <v>1959</v>
      </c>
      <c r="B2922">
        <v>32</v>
      </c>
      <c r="C2922">
        <v>2.0300000000000001E-3</v>
      </c>
      <c r="D2922">
        <v>2.0300000000000001E-3</v>
      </c>
      <c r="E2922">
        <v>0.5</v>
      </c>
      <c r="F2922">
        <v>93317</v>
      </c>
      <c r="G2922">
        <v>189</v>
      </c>
      <c r="H2922">
        <v>93222</v>
      </c>
      <c r="I2922">
        <v>3617975</v>
      </c>
      <c r="J2922">
        <v>38.770000000000003</v>
      </c>
    </row>
    <row r="2923" spans="1:10" x14ac:dyDescent="0.45">
      <c r="A2923">
        <v>1959</v>
      </c>
      <c r="B2923">
        <v>33</v>
      </c>
      <c r="C2923">
        <v>2.1199999999999999E-3</v>
      </c>
      <c r="D2923">
        <v>2.1199999999999999E-3</v>
      </c>
      <c r="E2923">
        <v>0.5</v>
      </c>
      <c r="F2923">
        <v>93128</v>
      </c>
      <c r="G2923">
        <v>197</v>
      </c>
      <c r="H2923">
        <v>93029</v>
      </c>
      <c r="I2923">
        <v>3524752</v>
      </c>
      <c r="J2923">
        <v>37.85</v>
      </c>
    </row>
    <row r="2924" spans="1:10" x14ac:dyDescent="0.45">
      <c r="A2924">
        <v>1959</v>
      </c>
      <c r="B2924">
        <v>34</v>
      </c>
      <c r="C2924">
        <v>2.2799999999999999E-3</v>
      </c>
      <c r="D2924">
        <v>2.2799999999999999E-3</v>
      </c>
      <c r="E2924">
        <v>0.5</v>
      </c>
      <c r="F2924">
        <v>92930</v>
      </c>
      <c r="G2924">
        <v>212</v>
      </c>
      <c r="H2924">
        <v>92824</v>
      </c>
      <c r="I2924">
        <v>3431724</v>
      </c>
      <c r="J2924">
        <v>36.93</v>
      </c>
    </row>
    <row r="2925" spans="1:10" x14ac:dyDescent="0.45">
      <c r="A2925">
        <v>1959</v>
      </c>
      <c r="B2925">
        <v>35</v>
      </c>
      <c r="C2925">
        <v>2.4399999999999999E-3</v>
      </c>
      <c r="D2925">
        <v>2.4399999999999999E-3</v>
      </c>
      <c r="E2925">
        <v>0.5</v>
      </c>
      <c r="F2925">
        <v>92719</v>
      </c>
      <c r="G2925">
        <v>226</v>
      </c>
      <c r="H2925">
        <v>92605</v>
      </c>
      <c r="I2925">
        <v>3338899</v>
      </c>
      <c r="J2925">
        <v>36.01</v>
      </c>
    </row>
    <row r="2926" spans="1:10" x14ac:dyDescent="0.45">
      <c r="A2926">
        <v>1959</v>
      </c>
      <c r="B2926">
        <v>36</v>
      </c>
      <c r="C2926">
        <v>2.5799999999999998E-3</v>
      </c>
      <c r="D2926">
        <v>2.5699999999999998E-3</v>
      </c>
      <c r="E2926">
        <v>0.5</v>
      </c>
      <c r="F2926">
        <v>92492</v>
      </c>
      <c r="G2926">
        <v>238</v>
      </c>
      <c r="H2926">
        <v>92373</v>
      </c>
      <c r="I2926">
        <v>3246294</v>
      </c>
      <c r="J2926">
        <v>35.1</v>
      </c>
    </row>
    <row r="2927" spans="1:10" x14ac:dyDescent="0.45">
      <c r="A2927">
        <v>1959</v>
      </c>
      <c r="B2927">
        <v>37</v>
      </c>
      <c r="C2927">
        <v>2.7299999999999998E-3</v>
      </c>
      <c r="D2927">
        <v>2.7299999999999998E-3</v>
      </c>
      <c r="E2927">
        <v>0.5</v>
      </c>
      <c r="F2927">
        <v>92254</v>
      </c>
      <c r="G2927">
        <v>252</v>
      </c>
      <c r="H2927">
        <v>92129</v>
      </c>
      <c r="I2927">
        <v>3153920</v>
      </c>
      <c r="J2927">
        <v>34.19</v>
      </c>
    </row>
    <row r="2928" spans="1:10" x14ac:dyDescent="0.45">
      <c r="A2928">
        <v>1959</v>
      </c>
      <c r="B2928">
        <v>38</v>
      </c>
      <c r="C2928">
        <v>3.13E-3</v>
      </c>
      <c r="D2928">
        <v>3.13E-3</v>
      </c>
      <c r="E2928">
        <v>0.5</v>
      </c>
      <c r="F2928">
        <v>92003</v>
      </c>
      <c r="G2928">
        <v>288</v>
      </c>
      <c r="H2928">
        <v>91859</v>
      </c>
      <c r="I2928">
        <v>3061792</v>
      </c>
      <c r="J2928">
        <v>33.28</v>
      </c>
    </row>
    <row r="2929" spans="1:10" x14ac:dyDescent="0.45">
      <c r="A2929">
        <v>1959</v>
      </c>
      <c r="B2929">
        <v>39</v>
      </c>
      <c r="C2929">
        <v>3.4299999999999999E-3</v>
      </c>
      <c r="D2929">
        <v>3.4199999999999999E-3</v>
      </c>
      <c r="E2929">
        <v>0.5</v>
      </c>
      <c r="F2929">
        <v>91715</v>
      </c>
      <c r="G2929">
        <v>314</v>
      </c>
      <c r="H2929">
        <v>91558</v>
      </c>
      <c r="I2929">
        <v>2969933</v>
      </c>
      <c r="J2929">
        <v>32.380000000000003</v>
      </c>
    </row>
    <row r="2930" spans="1:10" x14ac:dyDescent="0.45">
      <c r="A2930">
        <v>1959</v>
      </c>
      <c r="B2930">
        <v>40</v>
      </c>
      <c r="C2930">
        <v>3.79E-3</v>
      </c>
      <c r="D2930">
        <v>3.7799999999999999E-3</v>
      </c>
      <c r="E2930">
        <v>0.5</v>
      </c>
      <c r="F2930">
        <v>91401</v>
      </c>
      <c r="G2930">
        <v>345</v>
      </c>
      <c r="H2930">
        <v>91228</v>
      </c>
      <c r="I2930">
        <v>2878375</v>
      </c>
      <c r="J2930">
        <v>31.49</v>
      </c>
    </row>
    <row r="2931" spans="1:10" x14ac:dyDescent="0.45">
      <c r="A2931">
        <v>1959</v>
      </c>
      <c r="B2931">
        <v>41</v>
      </c>
      <c r="C2931">
        <v>3.7799999999999999E-3</v>
      </c>
      <c r="D2931">
        <v>3.7699999999999999E-3</v>
      </c>
      <c r="E2931">
        <v>0.5</v>
      </c>
      <c r="F2931">
        <v>91056</v>
      </c>
      <c r="G2931">
        <v>343</v>
      </c>
      <c r="H2931">
        <v>90884</v>
      </c>
      <c r="I2931">
        <v>2787146</v>
      </c>
      <c r="J2931">
        <v>30.61</v>
      </c>
    </row>
    <row r="2932" spans="1:10" x14ac:dyDescent="0.45">
      <c r="A2932">
        <v>1959</v>
      </c>
      <c r="B2932">
        <v>42</v>
      </c>
      <c r="C2932">
        <v>4.6299999999999996E-3</v>
      </c>
      <c r="D2932">
        <v>4.62E-3</v>
      </c>
      <c r="E2932">
        <v>0.5</v>
      </c>
      <c r="F2932">
        <v>90712</v>
      </c>
      <c r="G2932">
        <v>419</v>
      </c>
      <c r="H2932">
        <v>90503</v>
      </c>
      <c r="I2932">
        <v>2696262</v>
      </c>
      <c r="J2932">
        <v>29.72</v>
      </c>
    </row>
    <row r="2933" spans="1:10" x14ac:dyDescent="0.45">
      <c r="A2933">
        <v>1959</v>
      </c>
      <c r="B2933">
        <v>43</v>
      </c>
      <c r="C2933">
        <v>5.0499999999999998E-3</v>
      </c>
      <c r="D2933">
        <v>5.0400000000000002E-3</v>
      </c>
      <c r="E2933">
        <v>0.5</v>
      </c>
      <c r="F2933">
        <v>90293</v>
      </c>
      <c r="G2933">
        <v>455</v>
      </c>
      <c r="H2933">
        <v>90066</v>
      </c>
      <c r="I2933">
        <v>2605760</v>
      </c>
      <c r="J2933">
        <v>28.86</v>
      </c>
    </row>
    <row r="2934" spans="1:10" x14ac:dyDescent="0.45">
      <c r="A2934">
        <v>1959</v>
      </c>
      <c r="B2934">
        <v>44</v>
      </c>
      <c r="C2934">
        <v>5.6100000000000004E-3</v>
      </c>
      <c r="D2934">
        <v>5.5900000000000004E-3</v>
      </c>
      <c r="E2934">
        <v>0.5</v>
      </c>
      <c r="F2934">
        <v>89838</v>
      </c>
      <c r="G2934">
        <v>502</v>
      </c>
      <c r="H2934">
        <v>89587</v>
      </c>
      <c r="I2934">
        <v>2515694</v>
      </c>
      <c r="J2934">
        <v>28</v>
      </c>
    </row>
    <row r="2935" spans="1:10" x14ac:dyDescent="0.45">
      <c r="A2935">
        <v>1959</v>
      </c>
      <c r="B2935">
        <v>45</v>
      </c>
      <c r="C2935">
        <v>6.1599999999999997E-3</v>
      </c>
      <c r="D2935">
        <v>6.1399999999999996E-3</v>
      </c>
      <c r="E2935">
        <v>0.5</v>
      </c>
      <c r="F2935">
        <v>89336</v>
      </c>
      <c r="G2935">
        <v>549</v>
      </c>
      <c r="H2935">
        <v>89062</v>
      </c>
      <c r="I2935">
        <v>2426107</v>
      </c>
      <c r="J2935">
        <v>27.16</v>
      </c>
    </row>
    <row r="2936" spans="1:10" x14ac:dyDescent="0.45">
      <c r="A2936">
        <v>1959</v>
      </c>
      <c r="B2936">
        <v>46</v>
      </c>
      <c r="C2936">
        <v>6.6299999999999996E-3</v>
      </c>
      <c r="D2936">
        <v>6.6100000000000004E-3</v>
      </c>
      <c r="E2936">
        <v>0.5</v>
      </c>
      <c r="F2936">
        <v>88787</v>
      </c>
      <c r="G2936">
        <v>586</v>
      </c>
      <c r="H2936">
        <v>88494</v>
      </c>
      <c r="I2936">
        <v>2337045</v>
      </c>
      <c r="J2936">
        <v>26.32</v>
      </c>
    </row>
    <row r="2937" spans="1:10" x14ac:dyDescent="0.45">
      <c r="A2937">
        <v>1959</v>
      </c>
      <c r="B2937">
        <v>47</v>
      </c>
      <c r="C2937">
        <v>7.4799999999999997E-3</v>
      </c>
      <c r="D2937">
        <v>7.45E-3</v>
      </c>
      <c r="E2937">
        <v>0.5</v>
      </c>
      <c r="F2937">
        <v>88201</v>
      </c>
      <c r="G2937">
        <v>657</v>
      </c>
      <c r="H2937">
        <v>87872</v>
      </c>
      <c r="I2937">
        <v>2248551</v>
      </c>
      <c r="J2937">
        <v>25.49</v>
      </c>
    </row>
    <row r="2938" spans="1:10" x14ac:dyDescent="0.45">
      <c r="A2938">
        <v>1959</v>
      </c>
      <c r="B2938">
        <v>48</v>
      </c>
      <c r="C2938">
        <v>8.2699999999999996E-3</v>
      </c>
      <c r="D2938">
        <v>8.2400000000000008E-3</v>
      </c>
      <c r="E2938">
        <v>0.5</v>
      </c>
      <c r="F2938">
        <v>87543</v>
      </c>
      <c r="G2938">
        <v>721</v>
      </c>
      <c r="H2938">
        <v>87183</v>
      </c>
      <c r="I2938">
        <v>2160679</v>
      </c>
      <c r="J2938">
        <v>24.68</v>
      </c>
    </row>
    <row r="2939" spans="1:10" x14ac:dyDescent="0.45">
      <c r="A2939">
        <v>1959</v>
      </c>
      <c r="B2939">
        <v>49</v>
      </c>
      <c r="C2939">
        <v>9.0900000000000009E-3</v>
      </c>
      <c r="D2939">
        <v>9.0500000000000008E-3</v>
      </c>
      <c r="E2939">
        <v>0.5</v>
      </c>
      <c r="F2939">
        <v>86822</v>
      </c>
      <c r="G2939">
        <v>786</v>
      </c>
      <c r="H2939">
        <v>86429</v>
      </c>
      <c r="I2939">
        <v>2073497</v>
      </c>
      <c r="J2939">
        <v>23.88</v>
      </c>
    </row>
    <row r="2940" spans="1:10" x14ac:dyDescent="0.45">
      <c r="A2940">
        <v>1959</v>
      </c>
      <c r="B2940">
        <v>50</v>
      </c>
      <c r="C2940">
        <v>1.009E-2</v>
      </c>
      <c r="D2940">
        <v>1.004E-2</v>
      </c>
      <c r="E2940">
        <v>0.5</v>
      </c>
      <c r="F2940">
        <v>86036</v>
      </c>
      <c r="G2940">
        <v>864</v>
      </c>
      <c r="H2940">
        <v>85604</v>
      </c>
      <c r="I2940">
        <v>1987068</v>
      </c>
      <c r="J2940">
        <v>23.1</v>
      </c>
    </row>
    <row r="2941" spans="1:10" x14ac:dyDescent="0.45">
      <c r="A2941">
        <v>1959</v>
      </c>
      <c r="B2941">
        <v>51</v>
      </c>
      <c r="C2941">
        <v>1.1039999999999999E-2</v>
      </c>
      <c r="D2941">
        <v>1.098E-2</v>
      </c>
      <c r="E2941">
        <v>0.5</v>
      </c>
      <c r="F2941">
        <v>85173</v>
      </c>
      <c r="G2941">
        <v>935</v>
      </c>
      <c r="H2941">
        <v>84705</v>
      </c>
      <c r="I2941">
        <v>1901463</v>
      </c>
      <c r="J2941">
        <v>22.32</v>
      </c>
    </row>
    <row r="2942" spans="1:10" x14ac:dyDescent="0.45">
      <c r="A2942">
        <v>1959</v>
      </c>
      <c r="B2942">
        <v>52</v>
      </c>
      <c r="C2942">
        <v>1.2460000000000001E-2</v>
      </c>
      <c r="D2942">
        <v>1.238E-2</v>
      </c>
      <c r="E2942">
        <v>0.5</v>
      </c>
      <c r="F2942">
        <v>84238</v>
      </c>
      <c r="G2942">
        <v>1043</v>
      </c>
      <c r="H2942">
        <v>83716</v>
      </c>
      <c r="I2942">
        <v>1816758</v>
      </c>
      <c r="J2942">
        <v>21.57</v>
      </c>
    </row>
    <row r="2943" spans="1:10" x14ac:dyDescent="0.45">
      <c r="A2943">
        <v>1959</v>
      </c>
      <c r="B2943">
        <v>53</v>
      </c>
      <c r="C2943">
        <v>1.349E-2</v>
      </c>
      <c r="D2943">
        <v>1.34E-2</v>
      </c>
      <c r="E2943">
        <v>0.5</v>
      </c>
      <c r="F2943">
        <v>83195</v>
      </c>
      <c r="G2943">
        <v>1115</v>
      </c>
      <c r="H2943">
        <v>82637</v>
      </c>
      <c r="I2943">
        <v>1733042</v>
      </c>
      <c r="J2943">
        <v>20.83</v>
      </c>
    </row>
    <row r="2944" spans="1:10" x14ac:dyDescent="0.45">
      <c r="A2944">
        <v>1959</v>
      </c>
      <c r="B2944">
        <v>54</v>
      </c>
      <c r="C2944">
        <v>1.451E-2</v>
      </c>
      <c r="D2944">
        <v>1.44E-2</v>
      </c>
      <c r="E2944">
        <v>0.5</v>
      </c>
      <c r="F2944">
        <v>82080</v>
      </c>
      <c r="G2944">
        <v>1182</v>
      </c>
      <c r="H2944">
        <v>81489</v>
      </c>
      <c r="I2944">
        <v>1650405</v>
      </c>
      <c r="J2944">
        <v>20.11</v>
      </c>
    </row>
    <row r="2945" spans="1:10" x14ac:dyDescent="0.45">
      <c r="A2945">
        <v>1959</v>
      </c>
      <c r="B2945">
        <v>55</v>
      </c>
      <c r="C2945">
        <v>1.55E-2</v>
      </c>
      <c r="D2945">
        <v>1.538E-2</v>
      </c>
      <c r="E2945">
        <v>0.5</v>
      </c>
      <c r="F2945">
        <v>80898</v>
      </c>
      <c r="G2945">
        <v>1245</v>
      </c>
      <c r="H2945">
        <v>80276</v>
      </c>
      <c r="I2945">
        <v>1568916</v>
      </c>
      <c r="J2945">
        <v>19.39</v>
      </c>
    </row>
    <row r="2946" spans="1:10" x14ac:dyDescent="0.45">
      <c r="A2946">
        <v>1959</v>
      </c>
      <c r="B2946">
        <v>56</v>
      </c>
      <c r="C2946">
        <v>1.6650000000000002E-2</v>
      </c>
      <c r="D2946">
        <v>1.651E-2</v>
      </c>
      <c r="E2946">
        <v>0.5</v>
      </c>
      <c r="F2946">
        <v>79653</v>
      </c>
      <c r="G2946">
        <v>1315</v>
      </c>
      <c r="H2946">
        <v>78996</v>
      </c>
      <c r="I2946">
        <v>1488640</v>
      </c>
      <c r="J2946">
        <v>18.690000000000001</v>
      </c>
    </row>
    <row r="2947" spans="1:10" x14ac:dyDescent="0.45">
      <c r="A2947">
        <v>1959</v>
      </c>
      <c r="B2947">
        <v>57</v>
      </c>
      <c r="C2947">
        <v>1.7309999999999999E-2</v>
      </c>
      <c r="D2947">
        <v>1.7160000000000002E-2</v>
      </c>
      <c r="E2947">
        <v>0.5</v>
      </c>
      <c r="F2947">
        <v>78338</v>
      </c>
      <c r="G2947">
        <v>1344</v>
      </c>
      <c r="H2947">
        <v>77666</v>
      </c>
      <c r="I2947">
        <v>1409645</v>
      </c>
      <c r="J2947">
        <v>17.989999999999998</v>
      </c>
    </row>
    <row r="2948" spans="1:10" x14ac:dyDescent="0.45">
      <c r="A2948">
        <v>1959</v>
      </c>
      <c r="B2948">
        <v>58</v>
      </c>
      <c r="C2948">
        <v>2.0549999999999999E-2</v>
      </c>
      <c r="D2948">
        <v>2.034E-2</v>
      </c>
      <c r="E2948">
        <v>0.5</v>
      </c>
      <c r="F2948">
        <v>76994</v>
      </c>
      <c r="G2948">
        <v>1566</v>
      </c>
      <c r="H2948">
        <v>76211</v>
      </c>
      <c r="I2948">
        <v>1331979</v>
      </c>
      <c r="J2948">
        <v>17.3</v>
      </c>
    </row>
    <row r="2949" spans="1:10" x14ac:dyDescent="0.45">
      <c r="A2949">
        <v>1959</v>
      </c>
      <c r="B2949">
        <v>59</v>
      </c>
      <c r="C2949">
        <v>2.283E-2</v>
      </c>
      <c r="D2949">
        <v>2.2579999999999999E-2</v>
      </c>
      <c r="E2949">
        <v>0.5</v>
      </c>
      <c r="F2949">
        <v>75428</v>
      </c>
      <c r="G2949">
        <v>1703</v>
      </c>
      <c r="H2949">
        <v>74576</v>
      </c>
      <c r="I2949">
        <v>1255768</v>
      </c>
      <c r="J2949">
        <v>16.649999999999999</v>
      </c>
    </row>
    <row r="2950" spans="1:10" x14ac:dyDescent="0.45">
      <c r="A2950">
        <v>1959</v>
      </c>
      <c r="B2950">
        <v>60</v>
      </c>
      <c r="C2950">
        <v>2.3400000000000001E-2</v>
      </c>
      <c r="D2950">
        <v>2.3130000000000001E-2</v>
      </c>
      <c r="E2950">
        <v>0.5</v>
      </c>
      <c r="F2950">
        <v>73725</v>
      </c>
      <c r="G2950">
        <v>1705</v>
      </c>
      <c r="H2950">
        <v>72872</v>
      </c>
      <c r="I2950">
        <v>1181192</v>
      </c>
      <c r="J2950">
        <v>16.02</v>
      </c>
    </row>
    <row r="2951" spans="1:10" x14ac:dyDescent="0.45">
      <c r="A2951">
        <v>1959</v>
      </c>
      <c r="B2951">
        <v>61</v>
      </c>
      <c r="C2951">
        <v>2.4570000000000002E-2</v>
      </c>
      <c r="D2951">
        <v>2.4279999999999999E-2</v>
      </c>
      <c r="E2951">
        <v>0.5</v>
      </c>
      <c r="F2951">
        <v>72020</v>
      </c>
      <c r="G2951">
        <v>1748</v>
      </c>
      <c r="H2951">
        <v>71146</v>
      </c>
      <c r="I2951">
        <v>1108319</v>
      </c>
      <c r="J2951">
        <v>15.39</v>
      </c>
    </row>
    <row r="2952" spans="1:10" x14ac:dyDescent="0.45">
      <c r="A2952">
        <v>1959</v>
      </c>
      <c r="B2952">
        <v>62</v>
      </c>
      <c r="C2952">
        <v>2.7990000000000001E-2</v>
      </c>
      <c r="D2952">
        <v>2.76E-2</v>
      </c>
      <c r="E2952">
        <v>0.5</v>
      </c>
      <c r="F2952">
        <v>70271</v>
      </c>
      <c r="G2952">
        <v>1940</v>
      </c>
      <c r="H2952">
        <v>69302</v>
      </c>
      <c r="I2952">
        <v>1037174</v>
      </c>
      <c r="J2952">
        <v>14.76</v>
      </c>
    </row>
    <row r="2953" spans="1:10" x14ac:dyDescent="0.45">
      <c r="A2953">
        <v>1959</v>
      </c>
      <c r="B2953">
        <v>63</v>
      </c>
      <c r="C2953">
        <v>3.116E-2</v>
      </c>
      <c r="D2953">
        <v>3.0679999999999999E-2</v>
      </c>
      <c r="E2953">
        <v>0.5</v>
      </c>
      <c r="F2953">
        <v>68332</v>
      </c>
      <c r="G2953">
        <v>2096</v>
      </c>
      <c r="H2953">
        <v>67283</v>
      </c>
      <c r="I2953">
        <v>967872</v>
      </c>
      <c r="J2953">
        <v>14.16</v>
      </c>
    </row>
    <row r="2954" spans="1:10" x14ac:dyDescent="0.45">
      <c r="A2954">
        <v>1959</v>
      </c>
      <c r="B2954">
        <v>64</v>
      </c>
      <c r="C2954">
        <v>3.3099999999999997E-2</v>
      </c>
      <c r="D2954">
        <v>3.2559999999999999E-2</v>
      </c>
      <c r="E2954">
        <v>0.5</v>
      </c>
      <c r="F2954">
        <v>66235</v>
      </c>
      <c r="G2954">
        <v>2157</v>
      </c>
      <c r="H2954">
        <v>65157</v>
      </c>
      <c r="I2954">
        <v>900589</v>
      </c>
      <c r="J2954">
        <v>13.6</v>
      </c>
    </row>
    <row r="2955" spans="1:10" x14ac:dyDescent="0.45">
      <c r="A2955">
        <v>1959</v>
      </c>
      <c r="B2955">
        <v>65</v>
      </c>
      <c r="C2955">
        <v>3.6589999999999998E-2</v>
      </c>
      <c r="D2955">
        <v>3.5929999999999997E-2</v>
      </c>
      <c r="E2955">
        <v>0.5</v>
      </c>
      <c r="F2955">
        <v>64079</v>
      </c>
      <c r="G2955">
        <v>2303</v>
      </c>
      <c r="H2955">
        <v>62927</v>
      </c>
      <c r="I2955">
        <v>835432</v>
      </c>
      <c r="J2955">
        <v>13.04</v>
      </c>
    </row>
    <row r="2956" spans="1:10" x14ac:dyDescent="0.45">
      <c r="A2956">
        <v>1959</v>
      </c>
      <c r="B2956">
        <v>66</v>
      </c>
      <c r="C2956">
        <v>3.7569999999999999E-2</v>
      </c>
      <c r="D2956">
        <v>3.6880000000000003E-2</v>
      </c>
      <c r="E2956">
        <v>0.5</v>
      </c>
      <c r="F2956">
        <v>61776</v>
      </c>
      <c r="G2956">
        <v>2278</v>
      </c>
      <c r="H2956">
        <v>60637</v>
      </c>
      <c r="I2956">
        <v>772505</v>
      </c>
      <c r="J2956">
        <v>12.5</v>
      </c>
    </row>
    <row r="2957" spans="1:10" x14ac:dyDescent="0.45">
      <c r="A2957">
        <v>1959</v>
      </c>
      <c r="B2957">
        <v>67</v>
      </c>
      <c r="C2957">
        <v>4.1360000000000001E-2</v>
      </c>
      <c r="D2957">
        <v>4.052E-2</v>
      </c>
      <c r="E2957">
        <v>0.5</v>
      </c>
      <c r="F2957">
        <v>59498</v>
      </c>
      <c r="G2957">
        <v>2411</v>
      </c>
      <c r="H2957">
        <v>58293</v>
      </c>
      <c r="I2957">
        <v>711868</v>
      </c>
      <c r="J2957">
        <v>11.96</v>
      </c>
    </row>
    <row r="2958" spans="1:10" x14ac:dyDescent="0.45">
      <c r="A2958">
        <v>1959</v>
      </c>
      <c r="B2958">
        <v>68</v>
      </c>
      <c r="C2958">
        <v>4.2860000000000002E-2</v>
      </c>
      <c r="D2958">
        <v>4.197E-2</v>
      </c>
      <c r="E2958">
        <v>0.5</v>
      </c>
      <c r="F2958">
        <v>57087</v>
      </c>
      <c r="G2958">
        <v>2396</v>
      </c>
      <c r="H2958">
        <v>55889</v>
      </c>
      <c r="I2958">
        <v>653575</v>
      </c>
      <c r="J2958">
        <v>11.45</v>
      </c>
    </row>
    <row r="2959" spans="1:10" x14ac:dyDescent="0.45">
      <c r="A2959">
        <v>1959</v>
      </c>
      <c r="B2959">
        <v>69</v>
      </c>
      <c r="C2959">
        <v>4.5940000000000002E-2</v>
      </c>
      <c r="D2959">
        <v>4.4909999999999999E-2</v>
      </c>
      <c r="E2959">
        <v>0.5</v>
      </c>
      <c r="F2959">
        <v>54692</v>
      </c>
      <c r="G2959">
        <v>2456</v>
      </c>
      <c r="H2959">
        <v>53464</v>
      </c>
      <c r="I2959">
        <v>597686</v>
      </c>
      <c r="J2959">
        <v>10.93</v>
      </c>
    </row>
    <row r="2960" spans="1:10" x14ac:dyDescent="0.45">
      <c r="A2960">
        <v>1959</v>
      </c>
      <c r="B2960">
        <v>70</v>
      </c>
      <c r="C2960">
        <v>5.1369999999999999E-2</v>
      </c>
      <c r="D2960">
        <v>5.0090000000000003E-2</v>
      </c>
      <c r="E2960">
        <v>0.5</v>
      </c>
      <c r="F2960">
        <v>52236</v>
      </c>
      <c r="G2960">
        <v>2616</v>
      </c>
      <c r="H2960">
        <v>50927</v>
      </c>
      <c r="I2960">
        <v>544222</v>
      </c>
      <c r="J2960">
        <v>10.42</v>
      </c>
    </row>
    <row r="2961" spans="1:10" x14ac:dyDescent="0.45">
      <c r="A2961">
        <v>1959</v>
      </c>
      <c r="B2961">
        <v>71</v>
      </c>
      <c r="C2961">
        <v>5.2900000000000003E-2</v>
      </c>
      <c r="D2961">
        <v>5.1540000000000002E-2</v>
      </c>
      <c r="E2961">
        <v>0.5</v>
      </c>
      <c r="F2961">
        <v>49619</v>
      </c>
      <c r="G2961">
        <v>2557</v>
      </c>
      <c r="H2961">
        <v>48341</v>
      </c>
      <c r="I2961">
        <v>493295</v>
      </c>
      <c r="J2961">
        <v>9.94</v>
      </c>
    </row>
    <row r="2962" spans="1:10" x14ac:dyDescent="0.45">
      <c r="A2962">
        <v>1959</v>
      </c>
      <c r="B2962">
        <v>72</v>
      </c>
      <c r="C2962">
        <v>5.7669999999999999E-2</v>
      </c>
      <c r="D2962">
        <v>5.6050000000000003E-2</v>
      </c>
      <c r="E2962">
        <v>0.5</v>
      </c>
      <c r="F2962">
        <v>47062</v>
      </c>
      <c r="G2962">
        <v>2638</v>
      </c>
      <c r="H2962">
        <v>45743</v>
      </c>
      <c r="I2962">
        <v>444954</v>
      </c>
      <c r="J2962">
        <v>9.4499999999999993</v>
      </c>
    </row>
    <row r="2963" spans="1:10" x14ac:dyDescent="0.45">
      <c r="A2963">
        <v>1959</v>
      </c>
      <c r="B2963">
        <v>73</v>
      </c>
      <c r="C2963">
        <v>6.1179999999999998E-2</v>
      </c>
      <c r="D2963">
        <v>5.9360000000000003E-2</v>
      </c>
      <c r="E2963">
        <v>0.5</v>
      </c>
      <c r="F2963">
        <v>44424</v>
      </c>
      <c r="G2963">
        <v>2637</v>
      </c>
      <c r="H2963">
        <v>43106</v>
      </c>
      <c r="I2963">
        <v>399211</v>
      </c>
      <c r="J2963">
        <v>8.99</v>
      </c>
    </row>
    <row r="2964" spans="1:10" x14ac:dyDescent="0.45">
      <c r="A2964">
        <v>1959</v>
      </c>
      <c r="B2964">
        <v>74</v>
      </c>
      <c r="C2964">
        <v>6.8409999999999999E-2</v>
      </c>
      <c r="D2964">
        <v>6.615E-2</v>
      </c>
      <c r="E2964">
        <v>0.5</v>
      </c>
      <c r="F2964">
        <v>41787</v>
      </c>
      <c r="G2964">
        <v>2764</v>
      </c>
      <c r="H2964">
        <v>40405</v>
      </c>
      <c r="I2964">
        <v>356106</v>
      </c>
      <c r="J2964">
        <v>8.52</v>
      </c>
    </row>
    <row r="2965" spans="1:10" x14ac:dyDescent="0.45">
      <c r="A2965">
        <v>1959</v>
      </c>
      <c r="B2965">
        <v>75</v>
      </c>
      <c r="C2965">
        <v>7.4340000000000003E-2</v>
      </c>
      <c r="D2965">
        <v>7.1679999999999994E-2</v>
      </c>
      <c r="E2965">
        <v>0.5</v>
      </c>
      <c r="F2965">
        <v>39023</v>
      </c>
      <c r="G2965">
        <v>2797</v>
      </c>
      <c r="H2965">
        <v>37624</v>
      </c>
      <c r="I2965">
        <v>315701</v>
      </c>
      <c r="J2965">
        <v>8.09</v>
      </c>
    </row>
    <row r="2966" spans="1:10" x14ac:dyDescent="0.45">
      <c r="A2966">
        <v>1959</v>
      </c>
      <c r="B2966">
        <v>76</v>
      </c>
      <c r="C2966">
        <v>7.8229999999999994E-2</v>
      </c>
      <c r="D2966">
        <v>7.528E-2</v>
      </c>
      <c r="E2966">
        <v>0.5</v>
      </c>
      <c r="F2966">
        <v>36226</v>
      </c>
      <c r="G2966">
        <v>2727</v>
      </c>
      <c r="H2966">
        <v>34862</v>
      </c>
      <c r="I2966">
        <v>278076</v>
      </c>
      <c r="J2966">
        <v>7.68</v>
      </c>
    </row>
    <row r="2967" spans="1:10" x14ac:dyDescent="0.45">
      <c r="A2967">
        <v>1959</v>
      </c>
      <c r="B2967">
        <v>77</v>
      </c>
      <c r="C2967">
        <v>8.1689999999999999E-2</v>
      </c>
      <c r="D2967">
        <v>7.8490000000000004E-2</v>
      </c>
      <c r="E2967">
        <v>0.5</v>
      </c>
      <c r="F2967">
        <v>33499</v>
      </c>
      <c r="G2967">
        <v>2629</v>
      </c>
      <c r="H2967">
        <v>32184</v>
      </c>
      <c r="I2967">
        <v>243214</v>
      </c>
      <c r="J2967">
        <v>7.26</v>
      </c>
    </row>
    <row r="2968" spans="1:10" x14ac:dyDescent="0.45">
      <c r="A2968">
        <v>1959</v>
      </c>
      <c r="B2968">
        <v>78</v>
      </c>
      <c r="C2968">
        <v>9.2499999999999999E-2</v>
      </c>
      <c r="D2968">
        <v>8.8410000000000002E-2</v>
      </c>
      <c r="E2968">
        <v>0.5</v>
      </c>
      <c r="F2968">
        <v>30870</v>
      </c>
      <c r="G2968">
        <v>2729</v>
      </c>
      <c r="H2968">
        <v>29505</v>
      </c>
      <c r="I2968">
        <v>211030</v>
      </c>
      <c r="J2968">
        <v>6.84</v>
      </c>
    </row>
    <row r="2969" spans="1:10" x14ac:dyDescent="0.45">
      <c r="A2969">
        <v>1959</v>
      </c>
      <c r="B2969">
        <v>79</v>
      </c>
      <c r="C2969">
        <v>0.10235</v>
      </c>
      <c r="D2969">
        <v>9.7360000000000002E-2</v>
      </c>
      <c r="E2969">
        <v>0.5</v>
      </c>
      <c r="F2969">
        <v>28140</v>
      </c>
      <c r="G2969">
        <v>2740</v>
      </c>
      <c r="H2969">
        <v>26771</v>
      </c>
      <c r="I2969">
        <v>181524</v>
      </c>
      <c r="J2969">
        <v>6.45</v>
      </c>
    </row>
    <row r="2970" spans="1:10" x14ac:dyDescent="0.45">
      <c r="A2970">
        <v>1959</v>
      </c>
      <c r="B2970">
        <v>80</v>
      </c>
      <c r="C2970">
        <v>0.11239</v>
      </c>
      <c r="D2970">
        <v>0.10641</v>
      </c>
      <c r="E2970">
        <v>0.5</v>
      </c>
      <c r="F2970">
        <v>25401</v>
      </c>
      <c r="G2970">
        <v>2703</v>
      </c>
      <c r="H2970">
        <v>24049</v>
      </c>
      <c r="I2970">
        <v>154754</v>
      </c>
      <c r="J2970">
        <v>6.09</v>
      </c>
    </row>
    <row r="2971" spans="1:10" x14ac:dyDescent="0.45">
      <c r="A2971">
        <v>1959</v>
      </c>
      <c r="B2971">
        <v>81</v>
      </c>
      <c r="C2971">
        <v>0.11695999999999999</v>
      </c>
      <c r="D2971">
        <v>0.1105</v>
      </c>
      <c r="E2971">
        <v>0.5</v>
      </c>
      <c r="F2971">
        <v>22698</v>
      </c>
      <c r="G2971">
        <v>2508</v>
      </c>
      <c r="H2971">
        <v>21444</v>
      </c>
      <c r="I2971">
        <v>130705</v>
      </c>
      <c r="J2971">
        <v>5.76</v>
      </c>
    </row>
    <row r="2972" spans="1:10" x14ac:dyDescent="0.45">
      <c r="A2972">
        <v>1959</v>
      </c>
      <c r="B2972">
        <v>82</v>
      </c>
      <c r="C2972">
        <v>0.13095999999999999</v>
      </c>
      <c r="D2972">
        <v>0.12291000000000001</v>
      </c>
      <c r="E2972">
        <v>0.5</v>
      </c>
      <c r="F2972">
        <v>20190</v>
      </c>
      <c r="G2972">
        <v>2482</v>
      </c>
      <c r="H2972">
        <v>18949</v>
      </c>
      <c r="I2972">
        <v>109261</v>
      </c>
      <c r="J2972">
        <v>5.41</v>
      </c>
    </row>
    <row r="2973" spans="1:10" x14ac:dyDescent="0.45">
      <c r="A2973">
        <v>1959</v>
      </c>
      <c r="B2973">
        <v>83</v>
      </c>
      <c r="C2973">
        <v>0.14266999999999999</v>
      </c>
      <c r="D2973">
        <v>0.13317000000000001</v>
      </c>
      <c r="E2973">
        <v>0.5</v>
      </c>
      <c r="F2973">
        <v>17708</v>
      </c>
      <c r="G2973">
        <v>2358</v>
      </c>
      <c r="H2973">
        <v>16529</v>
      </c>
      <c r="I2973">
        <v>90312</v>
      </c>
      <c r="J2973">
        <v>5.0999999999999996</v>
      </c>
    </row>
    <row r="2974" spans="1:10" x14ac:dyDescent="0.45">
      <c r="A2974">
        <v>1959</v>
      </c>
      <c r="B2974">
        <v>84</v>
      </c>
      <c r="C2974">
        <v>0.15637000000000001</v>
      </c>
      <c r="D2974">
        <v>0.14502999999999999</v>
      </c>
      <c r="E2974">
        <v>0.5</v>
      </c>
      <c r="F2974">
        <v>15350</v>
      </c>
      <c r="G2974">
        <v>2226</v>
      </c>
      <c r="H2974">
        <v>14237</v>
      </c>
      <c r="I2974">
        <v>73783</v>
      </c>
      <c r="J2974">
        <v>4.8099999999999996</v>
      </c>
    </row>
    <row r="2975" spans="1:10" x14ac:dyDescent="0.45">
      <c r="A2975">
        <v>1959</v>
      </c>
      <c r="B2975">
        <v>85</v>
      </c>
      <c r="C2975">
        <v>0.16728000000000001</v>
      </c>
      <c r="D2975">
        <v>0.15437000000000001</v>
      </c>
      <c r="E2975">
        <v>0.5</v>
      </c>
      <c r="F2975">
        <v>13124</v>
      </c>
      <c r="G2975">
        <v>2026</v>
      </c>
      <c r="H2975">
        <v>12111</v>
      </c>
      <c r="I2975">
        <v>59546</v>
      </c>
      <c r="J2975">
        <v>4.54</v>
      </c>
    </row>
    <row r="2976" spans="1:10" x14ac:dyDescent="0.45">
      <c r="A2976">
        <v>1959</v>
      </c>
      <c r="B2976">
        <v>86</v>
      </c>
      <c r="C2976">
        <v>0.18417</v>
      </c>
      <c r="D2976">
        <v>0.16864000000000001</v>
      </c>
      <c r="E2976">
        <v>0.5</v>
      </c>
      <c r="F2976">
        <v>11098</v>
      </c>
      <c r="G2976">
        <v>1872</v>
      </c>
      <c r="H2976">
        <v>10162</v>
      </c>
      <c r="I2976">
        <v>47436</v>
      </c>
      <c r="J2976">
        <v>4.2699999999999996</v>
      </c>
    </row>
    <row r="2977" spans="1:10" x14ac:dyDescent="0.45">
      <c r="A2977">
        <v>1959</v>
      </c>
      <c r="B2977">
        <v>87</v>
      </c>
      <c r="C2977">
        <v>0.19953000000000001</v>
      </c>
      <c r="D2977">
        <v>0.18143000000000001</v>
      </c>
      <c r="E2977">
        <v>0.5</v>
      </c>
      <c r="F2977">
        <v>9226</v>
      </c>
      <c r="G2977">
        <v>1674</v>
      </c>
      <c r="H2977">
        <v>8389</v>
      </c>
      <c r="I2977">
        <v>37274</v>
      </c>
      <c r="J2977">
        <v>4.04</v>
      </c>
    </row>
    <row r="2978" spans="1:10" x14ac:dyDescent="0.45">
      <c r="A2978">
        <v>1959</v>
      </c>
      <c r="B2978">
        <v>88</v>
      </c>
      <c r="C2978">
        <v>0.21185000000000001</v>
      </c>
      <c r="D2978">
        <v>0.19156000000000001</v>
      </c>
      <c r="E2978">
        <v>0.5</v>
      </c>
      <c r="F2978">
        <v>7552</v>
      </c>
      <c r="G2978">
        <v>1447</v>
      </c>
      <c r="H2978">
        <v>6829</v>
      </c>
      <c r="I2978">
        <v>28884</v>
      </c>
      <c r="J2978">
        <v>3.82</v>
      </c>
    </row>
    <row r="2979" spans="1:10" x14ac:dyDescent="0.45">
      <c r="A2979">
        <v>1959</v>
      </c>
      <c r="B2979">
        <v>89</v>
      </c>
      <c r="C2979">
        <v>0.23394000000000001</v>
      </c>
      <c r="D2979">
        <v>0.20943999999999999</v>
      </c>
      <c r="E2979">
        <v>0.5</v>
      </c>
      <c r="F2979">
        <v>6106</v>
      </c>
      <c r="G2979">
        <v>1279</v>
      </c>
      <c r="H2979">
        <v>5466</v>
      </c>
      <c r="I2979">
        <v>22055</v>
      </c>
      <c r="J2979">
        <v>3.61</v>
      </c>
    </row>
    <row r="2980" spans="1:10" x14ac:dyDescent="0.45">
      <c r="A2980">
        <v>1959</v>
      </c>
      <c r="B2980">
        <v>90</v>
      </c>
      <c r="C2980">
        <v>0.24862000000000001</v>
      </c>
      <c r="D2980">
        <v>0.22112999999999999</v>
      </c>
      <c r="E2980">
        <v>0.5</v>
      </c>
      <c r="F2980">
        <v>4827</v>
      </c>
      <c r="G2980">
        <v>1067</v>
      </c>
      <c r="H2980">
        <v>4293</v>
      </c>
      <c r="I2980">
        <v>16589</v>
      </c>
      <c r="J2980">
        <v>3.44</v>
      </c>
    </row>
    <row r="2981" spans="1:10" x14ac:dyDescent="0.45">
      <c r="A2981">
        <v>1959</v>
      </c>
      <c r="B2981">
        <v>91</v>
      </c>
      <c r="C2981">
        <v>0.25408999999999998</v>
      </c>
      <c r="D2981">
        <v>0.22545000000000001</v>
      </c>
      <c r="E2981">
        <v>0.5</v>
      </c>
      <c r="F2981">
        <v>3759</v>
      </c>
      <c r="G2981">
        <v>848</v>
      </c>
      <c r="H2981">
        <v>3336</v>
      </c>
      <c r="I2981">
        <v>12296</v>
      </c>
      <c r="J2981">
        <v>3.27</v>
      </c>
    </row>
    <row r="2982" spans="1:10" x14ac:dyDescent="0.45">
      <c r="A2982">
        <v>1959</v>
      </c>
      <c r="B2982">
        <v>92</v>
      </c>
      <c r="C2982">
        <v>0.27711000000000002</v>
      </c>
      <c r="D2982">
        <v>0.24339</v>
      </c>
      <c r="E2982">
        <v>0.5</v>
      </c>
      <c r="F2982">
        <v>2912</v>
      </c>
      <c r="G2982">
        <v>709</v>
      </c>
      <c r="H2982">
        <v>2558</v>
      </c>
      <c r="I2982">
        <v>8960</v>
      </c>
      <c r="J2982">
        <v>3.08</v>
      </c>
    </row>
    <row r="2983" spans="1:10" x14ac:dyDescent="0.45">
      <c r="A2983">
        <v>1959</v>
      </c>
      <c r="B2983">
        <v>93</v>
      </c>
      <c r="C2983">
        <v>0.30448999999999998</v>
      </c>
      <c r="D2983">
        <v>0.26425999999999999</v>
      </c>
      <c r="E2983">
        <v>0.5</v>
      </c>
      <c r="F2983">
        <v>2203</v>
      </c>
      <c r="G2983">
        <v>582</v>
      </c>
      <c r="H2983">
        <v>1912</v>
      </c>
      <c r="I2983">
        <v>6403</v>
      </c>
      <c r="J2983">
        <v>2.91</v>
      </c>
    </row>
    <row r="2984" spans="1:10" x14ac:dyDescent="0.45">
      <c r="A2984">
        <v>1959</v>
      </c>
      <c r="B2984">
        <v>94</v>
      </c>
      <c r="C2984">
        <v>0.32034000000000001</v>
      </c>
      <c r="D2984">
        <v>0.27611000000000002</v>
      </c>
      <c r="E2984">
        <v>0.5</v>
      </c>
      <c r="F2984">
        <v>1621</v>
      </c>
      <c r="G2984">
        <v>448</v>
      </c>
      <c r="H2984">
        <v>1397</v>
      </c>
      <c r="I2984">
        <v>4491</v>
      </c>
      <c r="J2984">
        <v>2.77</v>
      </c>
    </row>
    <row r="2985" spans="1:10" x14ac:dyDescent="0.45">
      <c r="A2985">
        <v>1959</v>
      </c>
      <c r="B2985">
        <v>95</v>
      </c>
      <c r="C2985">
        <v>0.33826000000000001</v>
      </c>
      <c r="D2985">
        <v>0.28932000000000002</v>
      </c>
      <c r="E2985">
        <v>0.5</v>
      </c>
      <c r="F2985">
        <v>1173</v>
      </c>
      <c r="G2985">
        <v>339</v>
      </c>
      <c r="H2985">
        <v>1004</v>
      </c>
      <c r="I2985">
        <v>3093</v>
      </c>
      <c r="J2985">
        <v>2.64</v>
      </c>
    </row>
    <row r="2986" spans="1:10" x14ac:dyDescent="0.45">
      <c r="A2986">
        <v>1959</v>
      </c>
      <c r="B2986">
        <v>96</v>
      </c>
      <c r="C2986">
        <v>0.35948000000000002</v>
      </c>
      <c r="D2986">
        <v>0.30470999999999998</v>
      </c>
      <c r="E2986">
        <v>0.5</v>
      </c>
      <c r="F2986">
        <v>834</v>
      </c>
      <c r="G2986">
        <v>254</v>
      </c>
      <c r="H2986">
        <v>707</v>
      </c>
      <c r="I2986">
        <v>2090</v>
      </c>
      <c r="J2986">
        <v>2.5099999999999998</v>
      </c>
    </row>
    <row r="2987" spans="1:10" x14ac:dyDescent="0.45">
      <c r="A2987">
        <v>1959</v>
      </c>
      <c r="B2987">
        <v>97</v>
      </c>
      <c r="C2987">
        <v>0.38125999999999999</v>
      </c>
      <c r="D2987">
        <v>0.32022</v>
      </c>
      <c r="E2987">
        <v>0.5</v>
      </c>
      <c r="F2987">
        <v>580</v>
      </c>
      <c r="G2987">
        <v>186</v>
      </c>
      <c r="H2987">
        <v>487</v>
      </c>
      <c r="I2987">
        <v>1383</v>
      </c>
      <c r="J2987">
        <v>2.38</v>
      </c>
    </row>
    <row r="2988" spans="1:10" x14ac:dyDescent="0.45">
      <c r="A2988">
        <v>1959</v>
      </c>
      <c r="B2988">
        <v>98</v>
      </c>
      <c r="C2988">
        <v>0.40354000000000001</v>
      </c>
      <c r="D2988">
        <v>0.33578999999999998</v>
      </c>
      <c r="E2988">
        <v>0.5</v>
      </c>
      <c r="F2988">
        <v>394</v>
      </c>
      <c r="G2988">
        <v>132</v>
      </c>
      <c r="H2988">
        <v>328</v>
      </c>
      <c r="I2988">
        <v>896</v>
      </c>
      <c r="J2988">
        <v>2.27</v>
      </c>
    </row>
    <row r="2989" spans="1:10" x14ac:dyDescent="0.45">
      <c r="A2989">
        <v>1959</v>
      </c>
      <c r="B2989">
        <v>99</v>
      </c>
      <c r="C2989">
        <v>0.42621999999999999</v>
      </c>
      <c r="D2989">
        <v>0.35133999999999999</v>
      </c>
      <c r="E2989">
        <v>0.5</v>
      </c>
      <c r="F2989">
        <v>262</v>
      </c>
      <c r="G2989">
        <v>92</v>
      </c>
      <c r="H2989">
        <v>216</v>
      </c>
      <c r="I2989">
        <v>568</v>
      </c>
      <c r="J2989">
        <v>2.17</v>
      </c>
    </row>
    <row r="2990" spans="1:10" x14ac:dyDescent="0.45">
      <c r="A2990">
        <v>1959</v>
      </c>
      <c r="B2990">
        <v>100</v>
      </c>
      <c r="C2990">
        <v>0.44921</v>
      </c>
      <c r="D2990">
        <v>0.36681999999999998</v>
      </c>
      <c r="E2990">
        <v>0.5</v>
      </c>
      <c r="F2990">
        <v>170</v>
      </c>
      <c r="G2990">
        <v>62</v>
      </c>
      <c r="H2990">
        <v>139</v>
      </c>
      <c r="I2990">
        <v>352</v>
      </c>
      <c r="J2990">
        <v>2.0699999999999998</v>
      </c>
    </row>
    <row r="2991" spans="1:10" x14ac:dyDescent="0.45">
      <c r="A2991">
        <v>1959</v>
      </c>
      <c r="B2991">
        <v>101</v>
      </c>
      <c r="C2991">
        <v>0.47243000000000002</v>
      </c>
      <c r="D2991">
        <v>0.38216</v>
      </c>
      <c r="E2991">
        <v>0.5</v>
      </c>
      <c r="F2991">
        <v>108</v>
      </c>
      <c r="G2991">
        <v>41</v>
      </c>
      <c r="H2991">
        <v>87</v>
      </c>
      <c r="I2991">
        <v>213</v>
      </c>
      <c r="J2991">
        <v>1.98</v>
      </c>
    </row>
    <row r="2992" spans="1:10" x14ac:dyDescent="0.45">
      <c r="A2992">
        <v>1959</v>
      </c>
      <c r="B2992">
        <v>102</v>
      </c>
      <c r="C2992">
        <v>0.49575999999999998</v>
      </c>
      <c r="D2992">
        <v>0.39728000000000002</v>
      </c>
      <c r="E2992">
        <v>0.5</v>
      </c>
      <c r="F2992">
        <v>66</v>
      </c>
      <c r="G2992">
        <v>26</v>
      </c>
      <c r="H2992">
        <v>53</v>
      </c>
      <c r="I2992">
        <v>126</v>
      </c>
      <c r="J2992">
        <v>1.9</v>
      </c>
    </row>
    <row r="2993" spans="1:10" x14ac:dyDescent="0.45">
      <c r="A2993">
        <v>1959</v>
      </c>
      <c r="B2993">
        <v>103</v>
      </c>
      <c r="C2993">
        <v>0.51910999999999996</v>
      </c>
      <c r="D2993">
        <v>0.41214000000000001</v>
      </c>
      <c r="E2993">
        <v>0.5</v>
      </c>
      <c r="F2993">
        <v>40</v>
      </c>
      <c r="G2993">
        <v>17</v>
      </c>
      <c r="H2993">
        <v>32</v>
      </c>
      <c r="I2993">
        <v>73</v>
      </c>
      <c r="J2993">
        <v>1.83</v>
      </c>
    </row>
    <row r="2994" spans="1:10" x14ac:dyDescent="0.45">
      <c r="A2994">
        <v>1959</v>
      </c>
      <c r="B2994">
        <v>104</v>
      </c>
      <c r="C2994">
        <v>0.54237999999999997</v>
      </c>
      <c r="D2994">
        <v>0.42666999999999999</v>
      </c>
      <c r="E2994">
        <v>0.5</v>
      </c>
      <c r="F2994">
        <v>24</v>
      </c>
      <c r="G2994">
        <v>10</v>
      </c>
      <c r="H2994">
        <v>19</v>
      </c>
      <c r="I2994">
        <v>41</v>
      </c>
      <c r="J2994">
        <v>1.76</v>
      </c>
    </row>
    <row r="2995" spans="1:10" x14ac:dyDescent="0.45">
      <c r="A2995">
        <v>1959</v>
      </c>
      <c r="B2995">
        <v>105</v>
      </c>
      <c r="C2995">
        <v>0.56547000000000003</v>
      </c>
      <c r="D2995">
        <v>0.44083</v>
      </c>
      <c r="E2995">
        <v>0.5</v>
      </c>
      <c r="F2995">
        <v>13</v>
      </c>
      <c r="G2995">
        <v>6</v>
      </c>
      <c r="H2995">
        <v>11</v>
      </c>
      <c r="I2995">
        <v>23</v>
      </c>
      <c r="J2995">
        <v>1.7</v>
      </c>
    </row>
    <row r="2996" spans="1:10" x14ac:dyDescent="0.45">
      <c r="A2996">
        <v>1959</v>
      </c>
      <c r="B2996">
        <v>106</v>
      </c>
      <c r="C2996">
        <v>0.58826999999999996</v>
      </c>
      <c r="D2996">
        <v>0.45456999999999997</v>
      </c>
      <c r="E2996">
        <v>0.5</v>
      </c>
      <c r="F2996">
        <v>8</v>
      </c>
      <c r="G2996">
        <v>3</v>
      </c>
      <c r="H2996">
        <v>6</v>
      </c>
      <c r="I2996">
        <v>12</v>
      </c>
      <c r="J2996">
        <v>1.64</v>
      </c>
    </row>
    <row r="2997" spans="1:10" x14ac:dyDescent="0.45">
      <c r="A2997">
        <v>1959</v>
      </c>
      <c r="B2997">
        <v>107</v>
      </c>
      <c r="C2997">
        <v>0.61070000000000002</v>
      </c>
      <c r="D2997">
        <v>0.46783999999999998</v>
      </c>
      <c r="E2997">
        <v>0.5</v>
      </c>
      <c r="F2997">
        <v>4</v>
      </c>
      <c r="G2997">
        <v>2</v>
      </c>
      <c r="H2997">
        <v>3</v>
      </c>
      <c r="I2997">
        <v>7</v>
      </c>
      <c r="J2997">
        <v>1.59</v>
      </c>
    </row>
    <row r="2998" spans="1:10" x14ac:dyDescent="0.45">
      <c r="A2998">
        <v>1959</v>
      </c>
      <c r="B2998">
        <v>108</v>
      </c>
      <c r="C2998">
        <v>0.63266999999999995</v>
      </c>
      <c r="D2998">
        <v>0.48063</v>
      </c>
      <c r="E2998">
        <v>0.5</v>
      </c>
      <c r="F2998">
        <v>2</v>
      </c>
      <c r="G2998">
        <v>1</v>
      </c>
      <c r="H2998">
        <v>2</v>
      </c>
      <c r="I2998">
        <v>3</v>
      </c>
      <c r="J2998">
        <v>1.54</v>
      </c>
    </row>
    <row r="2999" spans="1:10" x14ac:dyDescent="0.45">
      <c r="A2999">
        <v>1959</v>
      </c>
      <c r="B2999">
        <v>109</v>
      </c>
      <c r="C2999">
        <v>0.65410999999999997</v>
      </c>
      <c r="D2999">
        <v>0.4929</v>
      </c>
      <c r="E2999">
        <v>0.5</v>
      </c>
      <c r="F2999">
        <v>1</v>
      </c>
      <c r="G2999">
        <v>1</v>
      </c>
      <c r="H2999">
        <v>1</v>
      </c>
      <c r="I2999">
        <v>2</v>
      </c>
      <c r="J2999">
        <v>1.5</v>
      </c>
    </row>
    <row r="3000" spans="1:10" x14ac:dyDescent="0.45">
      <c r="A3000">
        <v>1959</v>
      </c>
      <c r="B3000" t="s">
        <v>20</v>
      </c>
      <c r="C3000">
        <v>0.67493999999999998</v>
      </c>
      <c r="D3000">
        <v>1</v>
      </c>
      <c r="E3000">
        <v>1.48</v>
      </c>
      <c r="F3000">
        <v>1</v>
      </c>
      <c r="G3000">
        <v>1</v>
      </c>
      <c r="H3000">
        <v>1</v>
      </c>
      <c r="I3000">
        <v>1</v>
      </c>
      <c r="J3000">
        <v>1.48</v>
      </c>
    </row>
    <row r="3001" spans="1:10" x14ac:dyDescent="0.45">
      <c r="A3001">
        <v>1960</v>
      </c>
      <c r="B3001">
        <v>0</v>
      </c>
      <c r="C3001">
        <v>3.0609999999999998E-2</v>
      </c>
      <c r="D3001">
        <v>2.981E-2</v>
      </c>
      <c r="E3001">
        <v>0.13</v>
      </c>
      <c r="F3001">
        <v>100000</v>
      </c>
      <c r="G3001">
        <v>2981</v>
      </c>
      <c r="H3001">
        <v>97401</v>
      </c>
      <c r="I3001">
        <v>6661666</v>
      </c>
      <c r="J3001">
        <v>66.62</v>
      </c>
    </row>
    <row r="3002" spans="1:10" x14ac:dyDescent="0.45">
      <c r="A3002">
        <v>1960</v>
      </c>
      <c r="B3002">
        <v>1</v>
      </c>
      <c r="C3002">
        <v>1.89E-3</v>
      </c>
      <c r="D3002">
        <v>1.89E-3</v>
      </c>
      <c r="E3002">
        <v>0.5</v>
      </c>
      <c r="F3002">
        <v>97019</v>
      </c>
      <c r="G3002">
        <v>184</v>
      </c>
      <c r="H3002">
        <v>96927</v>
      </c>
      <c r="I3002">
        <v>6564266</v>
      </c>
      <c r="J3002">
        <v>67.66</v>
      </c>
    </row>
    <row r="3003" spans="1:10" x14ac:dyDescent="0.45">
      <c r="A3003">
        <v>1960</v>
      </c>
      <c r="B3003">
        <v>2</v>
      </c>
      <c r="C3003">
        <v>1.1800000000000001E-3</v>
      </c>
      <c r="D3003">
        <v>1.1800000000000001E-3</v>
      </c>
      <c r="E3003">
        <v>0.5</v>
      </c>
      <c r="F3003">
        <v>96835</v>
      </c>
      <c r="G3003">
        <v>114</v>
      </c>
      <c r="H3003">
        <v>96778</v>
      </c>
      <c r="I3003">
        <v>6467339</v>
      </c>
      <c r="J3003">
        <v>66.790000000000006</v>
      </c>
    </row>
    <row r="3004" spans="1:10" x14ac:dyDescent="0.45">
      <c r="A3004">
        <v>1960</v>
      </c>
      <c r="B3004">
        <v>3</v>
      </c>
      <c r="C3004">
        <v>9.3000000000000005E-4</v>
      </c>
      <c r="D3004">
        <v>9.3000000000000005E-4</v>
      </c>
      <c r="E3004">
        <v>0.5</v>
      </c>
      <c r="F3004">
        <v>96721</v>
      </c>
      <c r="G3004">
        <v>90</v>
      </c>
      <c r="H3004">
        <v>96676</v>
      </c>
      <c r="I3004">
        <v>6370560</v>
      </c>
      <c r="J3004">
        <v>65.87</v>
      </c>
    </row>
    <row r="3005" spans="1:10" x14ac:dyDescent="0.45">
      <c r="A3005">
        <v>1960</v>
      </c>
      <c r="B3005">
        <v>4</v>
      </c>
      <c r="C3005">
        <v>7.5000000000000002E-4</v>
      </c>
      <c r="D3005">
        <v>7.5000000000000002E-4</v>
      </c>
      <c r="E3005">
        <v>0.5</v>
      </c>
      <c r="F3005">
        <v>96631</v>
      </c>
      <c r="G3005">
        <v>73</v>
      </c>
      <c r="H3005">
        <v>96595</v>
      </c>
      <c r="I3005">
        <v>6273884</v>
      </c>
      <c r="J3005">
        <v>64.930000000000007</v>
      </c>
    </row>
    <row r="3006" spans="1:10" x14ac:dyDescent="0.45">
      <c r="A3006">
        <v>1960</v>
      </c>
      <c r="B3006">
        <v>5</v>
      </c>
      <c r="C3006">
        <v>6.3000000000000003E-4</v>
      </c>
      <c r="D3006">
        <v>6.3000000000000003E-4</v>
      </c>
      <c r="E3006">
        <v>0.5</v>
      </c>
      <c r="F3006">
        <v>96558</v>
      </c>
      <c r="G3006">
        <v>61</v>
      </c>
      <c r="H3006">
        <v>96528</v>
      </c>
      <c r="I3006">
        <v>6177289</v>
      </c>
      <c r="J3006">
        <v>63.97</v>
      </c>
    </row>
    <row r="3007" spans="1:10" x14ac:dyDescent="0.45">
      <c r="A3007">
        <v>1960</v>
      </c>
      <c r="B3007">
        <v>6</v>
      </c>
      <c r="C3007">
        <v>6.0999999999999997E-4</v>
      </c>
      <c r="D3007">
        <v>6.0999999999999997E-4</v>
      </c>
      <c r="E3007">
        <v>0.5</v>
      </c>
      <c r="F3007">
        <v>96497</v>
      </c>
      <c r="G3007">
        <v>59</v>
      </c>
      <c r="H3007">
        <v>96468</v>
      </c>
      <c r="I3007">
        <v>6080761</v>
      </c>
      <c r="J3007">
        <v>63.01</v>
      </c>
    </row>
    <row r="3008" spans="1:10" x14ac:dyDescent="0.45">
      <c r="A3008">
        <v>1960</v>
      </c>
      <c r="B3008">
        <v>7</v>
      </c>
      <c r="C3008">
        <v>5.5999999999999995E-4</v>
      </c>
      <c r="D3008">
        <v>5.5999999999999995E-4</v>
      </c>
      <c r="E3008">
        <v>0.5</v>
      </c>
      <c r="F3008">
        <v>96438</v>
      </c>
      <c r="G3008">
        <v>54</v>
      </c>
      <c r="H3008">
        <v>96411</v>
      </c>
      <c r="I3008">
        <v>5984294</v>
      </c>
      <c r="J3008">
        <v>62.05</v>
      </c>
    </row>
    <row r="3009" spans="1:10" x14ac:dyDescent="0.45">
      <c r="A3009">
        <v>1960</v>
      </c>
      <c r="B3009">
        <v>8</v>
      </c>
      <c r="C3009">
        <v>5.2999999999999998E-4</v>
      </c>
      <c r="D3009">
        <v>5.2999999999999998E-4</v>
      </c>
      <c r="E3009">
        <v>0.5</v>
      </c>
      <c r="F3009">
        <v>96385</v>
      </c>
      <c r="G3009">
        <v>51</v>
      </c>
      <c r="H3009">
        <v>96359</v>
      </c>
      <c r="I3009">
        <v>5887882</v>
      </c>
      <c r="J3009">
        <v>61.09</v>
      </c>
    </row>
    <row r="3010" spans="1:10" x14ac:dyDescent="0.45">
      <c r="A3010">
        <v>1960</v>
      </c>
      <c r="B3010">
        <v>9</v>
      </c>
      <c r="C3010">
        <v>4.6000000000000001E-4</v>
      </c>
      <c r="D3010">
        <v>4.6000000000000001E-4</v>
      </c>
      <c r="E3010">
        <v>0.5</v>
      </c>
      <c r="F3010">
        <v>96334</v>
      </c>
      <c r="G3010">
        <v>45</v>
      </c>
      <c r="H3010">
        <v>96312</v>
      </c>
      <c r="I3010">
        <v>5791523</v>
      </c>
      <c r="J3010">
        <v>60.12</v>
      </c>
    </row>
    <row r="3011" spans="1:10" x14ac:dyDescent="0.45">
      <c r="A3011">
        <v>1960</v>
      </c>
      <c r="B3011">
        <v>10</v>
      </c>
      <c r="C3011">
        <v>4.6000000000000001E-4</v>
      </c>
      <c r="D3011">
        <v>4.6000000000000001E-4</v>
      </c>
      <c r="E3011">
        <v>0.5</v>
      </c>
      <c r="F3011">
        <v>96289</v>
      </c>
      <c r="G3011">
        <v>44</v>
      </c>
      <c r="H3011">
        <v>96267</v>
      </c>
      <c r="I3011">
        <v>5695211</v>
      </c>
      <c r="J3011">
        <v>59.15</v>
      </c>
    </row>
    <row r="3012" spans="1:10" x14ac:dyDescent="0.45">
      <c r="A3012">
        <v>1960</v>
      </c>
      <c r="B3012">
        <v>11</v>
      </c>
      <c r="C3012">
        <v>4.8999999999999998E-4</v>
      </c>
      <c r="D3012">
        <v>4.8999999999999998E-4</v>
      </c>
      <c r="E3012">
        <v>0.5</v>
      </c>
      <c r="F3012">
        <v>96245</v>
      </c>
      <c r="G3012">
        <v>47</v>
      </c>
      <c r="H3012">
        <v>96221</v>
      </c>
      <c r="I3012">
        <v>5598944</v>
      </c>
      <c r="J3012">
        <v>58.17</v>
      </c>
    </row>
    <row r="3013" spans="1:10" x14ac:dyDescent="0.45">
      <c r="A3013">
        <v>1960</v>
      </c>
      <c r="B3013">
        <v>12</v>
      </c>
      <c r="C3013">
        <v>5.0000000000000001E-4</v>
      </c>
      <c r="D3013">
        <v>5.0000000000000001E-4</v>
      </c>
      <c r="E3013">
        <v>0.5</v>
      </c>
      <c r="F3013">
        <v>96198</v>
      </c>
      <c r="G3013">
        <v>48</v>
      </c>
      <c r="H3013">
        <v>96174</v>
      </c>
      <c r="I3013">
        <v>5502723</v>
      </c>
      <c r="J3013">
        <v>57.2</v>
      </c>
    </row>
    <row r="3014" spans="1:10" x14ac:dyDescent="0.45">
      <c r="A3014">
        <v>1960</v>
      </c>
      <c r="B3014">
        <v>13</v>
      </c>
      <c r="C3014">
        <v>5.9999999999999995E-4</v>
      </c>
      <c r="D3014">
        <v>5.9999999999999995E-4</v>
      </c>
      <c r="E3014">
        <v>0.5</v>
      </c>
      <c r="F3014">
        <v>96150</v>
      </c>
      <c r="G3014">
        <v>57</v>
      </c>
      <c r="H3014">
        <v>96121</v>
      </c>
      <c r="I3014">
        <v>5406549</v>
      </c>
      <c r="J3014">
        <v>56.23</v>
      </c>
    </row>
    <row r="3015" spans="1:10" x14ac:dyDescent="0.45">
      <c r="A3015">
        <v>1960</v>
      </c>
      <c r="B3015">
        <v>14</v>
      </c>
      <c r="C3015">
        <v>6.9999999999999999E-4</v>
      </c>
      <c r="D3015">
        <v>6.9999999999999999E-4</v>
      </c>
      <c r="E3015">
        <v>0.5</v>
      </c>
      <c r="F3015">
        <v>96092</v>
      </c>
      <c r="G3015">
        <v>68</v>
      </c>
      <c r="H3015">
        <v>96059</v>
      </c>
      <c r="I3015">
        <v>5310428</v>
      </c>
      <c r="J3015">
        <v>55.26</v>
      </c>
    </row>
    <row r="3016" spans="1:10" x14ac:dyDescent="0.45">
      <c r="A3016">
        <v>1960</v>
      </c>
      <c r="B3016">
        <v>15</v>
      </c>
      <c r="C3016">
        <v>8.4000000000000003E-4</v>
      </c>
      <c r="D3016">
        <v>8.4000000000000003E-4</v>
      </c>
      <c r="E3016">
        <v>0.5</v>
      </c>
      <c r="F3016">
        <v>96025</v>
      </c>
      <c r="G3016">
        <v>80</v>
      </c>
      <c r="H3016">
        <v>95985</v>
      </c>
      <c r="I3016">
        <v>5214369</v>
      </c>
      <c r="J3016">
        <v>54.3</v>
      </c>
    </row>
    <row r="3017" spans="1:10" x14ac:dyDescent="0.45">
      <c r="A3017">
        <v>1960</v>
      </c>
      <c r="B3017">
        <v>16</v>
      </c>
      <c r="C3017">
        <v>1.1199999999999999E-3</v>
      </c>
      <c r="D3017">
        <v>1.1100000000000001E-3</v>
      </c>
      <c r="E3017">
        <v>0.5</v>
      </c>
      <c r="F3017">
        <v>95945</v>
      </c>
      <c r="G3017">
        <v>107</v>
      </c>
      <c r="H3017">
        <v>95891</v>
      </c>
      <c r="I3017">
        <v>5118385</v>
      </c>
      <c r="J3017">
        <v>53.35</v>
      </c>
    </row>
    <row r="3018" spans="1:10" x14ac:dyDescent="0.45">
      <c r="A3018">
        <v>1960</v>
      </c>
      <c r="B3018">
        <v>17</v>
      </c>
      <c r="C3018">
        <v>1.2999999999999999E-3</v>
      </c>
      <c r="D3018">
        <v>1.2999999999999999E-3</v>
      </c>
      <c r="E3018">
        <v>0.5</v>
      </c>
      <c r="F3018">
        <v>95838</v>
      </c>
      <c r="G3018">
        <v>124</v>
      </c>
      <c r="H3018">
        <v>95776</v>
      </c>
      <c r="I3018">
        <v>5022493</v>
      </c>
      <c r="J3018">
        <v>52.41</v>
      </c>
    </row>
    <row r="3019" spans="1:10" x14ac:dyDescent="0.45">
      <c r="A3019">
        <v>1960</v>
      </c>
      <c r="B3019">
        <v>18</v>
      </c>
      <c r="C3019">
        <v>1.57E-3</v>
      </c>
      <c r="D3019">
        <v>1.57E-3</v>
      </c>
      <c r="E3019">
        <v>0.5</v>
      </c>
      <c r="F3019">
        <v>95713</v>
      </c>
      <c r="G3019">
        <v>150</v>
      </c>
      <c r="H3019">
        <v>95638</v>
      </c>
      <c r="I3019">
        <v>4926718</v>
      </c>
      <c r="J3019">
        <v>51.47</v>
      </c>
    </row>
    <row r="3020" spans="1:10" x14ac:dyDescent="0.45">
      <c r="A3020">
        <v>1960</v>
      </c>
      <c r="B3020">
        <v>19</v>
      </c>
      <c r="C3020">
        <v>1.75E-3</v>
      </c>
      <c r="D3020">
        <v>1.75E-3</v>
      </c>
      <c r="E3020">
        <v>0.5</v>
      </c>
      <c r="F3020">
        <v>95563</v>
      </c>
      <c r="G3020">
        <v>167</v>
      </c>
      <c r="H3020">
        <v>95479</v>
      </c>
      <c r="I3020">
        <v>4831080</v>
      </c>
      <c r="J3020">
        <v>50.55</v>
      </c>
    </row>
    <row r="3021" spans="1:10" x14ac:dyDescent="0.45">
      <c r="A3021">
        <v>1960</v>
      </c>
      <c r="B3021">
        <v>20</v>
      </c>
      <c r="C3021">
        <v>1.81E-3</v>
      </c>
      <c r="D3021">
        <v>1.81E-3</v>
      </c>
      <c r="E3021">
        <v>0.5</v>
      </c>
      <c r="F3021">
        <v>95396</v>
      </c>
      <c r="G3021">
        <v>173</v>
      </c>
      <c r="H3021">
        <v>95310</v>
      </c>
      <c r="I3021">
        <v>4735600</v>
      </c>
      <c r="J3021">
        <v>49.64</v>
      </c>
    </row>
    <row r="3022" spans="1:10" x14ac:dyDescent="0.45">
      <c r="A3022">
        <v>1960</v>
      </c>
      <c r="B3022">
        <v>21</v>
      </c>
      <c r="C3022">
        <v>1.8600000000000001E-3</v>
      </c>
      <c r="D3022">
        <v>1.8600000000000001E-3</v>
      </c>
      <c r="E3022">
        <v>0.5</v>
      </c>
      <c r="F3022">
        <v>95223</v>
      </c>
      <c r="G3022">
        <v>177</v>
      </c>
      <c r="H3022">
        <v>95135</v>
      </c>
      <c r="I3022">
        <v>4640291</v>
      </c>
      <c r="J3022">
        <v>48.73</v>
      </c>
    </row>
    <row r="3023" spans="1:10" x14ac:dyDescent="0.45">
      <c r="A3023">
        <v>1960</v>
      </c>
      <c r="B3023">
        <v>22</v>
      </c>
      <c r="C3023">
        <v>1.81E-3</v>
      </c>
      <c r="D3023">
        <v>1.8E-3</v>
      </c>
      <c r="E3023">
        <v>0.5</v>
      </c>
      <c r="F3023">
        <v>95046</v>
      </c>
      <c r="G3023">
        <v>172</v>
      </c>
      <c r="H3023">
        <v>94961</v>
      </c>
      <c r="I3023">
        <v>4545156</v>
      </c>
      <c r="J3023">
        <v>47.82</v>
      </c>
    </row>
    <row r="3024" spans="1:10" x14ac:dyDescent="0.45">
      <c r="A3024">
        <v>1960</v>
      </c>
      <c r="B3024">
        <v>23</v>
      </c>
      <c r="C3024">
        <v>1.6900000000000001E-3</v>
      </c>
      <c r="D3024">
        <v>1.6900000000000001E-3</v>
      </c>
      <c r="E3024">
        <v>0.5</v>
      </c>
      <c r="F3024">
        <v>94875</v>
      </c>
      <c r="G3024">
        <v>160</v>
      </c>
      <c r="H3024">
        <v>94795</v>
      </c>
      <c r="I3024">
        <v>4450195</v>
      </c>
      <c r="J3024">
        <v>46.91</v>
      </c>
    </row>
    <row r="3025" spans="1:10" x14ac:dyDescent="0.45">
      <c r="A3025">
        <v>1960</v>
      </c>
      <c r="B3025">
        <v>24</v>
      </c>
      <c r="C3025">
        <v>1.74E-3</v>
      </c>
      <c r="D3025">
        <v>1.74E-3</v>
      </c>
      <c r="E3025">
        <v>0.5</v>
      </c>
      <c r="F3025">
        <v>94715</v>
      </c>
      <c r="G3025">
        <v>165</v>
      </c>
      <c r="H3025">
        <v>94632</v>
      </c>
      <c r="I3025">
        <v>4355400</v>
      </c>
      <c r="J3025">
        <v>45.98</v>
      </c>
    </row>
    <row r="3026" spans="1:10" x14ac:dyDescent="0.45">
      <c r="A3026">
        <v>1960</v>
      </c>
      <c r="B3026">
        <v>25</v>
      </c>
      <c r="C3026">
        <v>1.83E-3</v>
      </c>
      <c r="D3026">
        <v>1.83E-3</v>
      </c>
      <c r="E3026">
        <v>0.5</v>
      </c>
      <c r="F3026">
        <v>94550</v>
      </c>
      <c r="G3026">
        <v>173</v>
      </c>
      <c r="H3026">
        <v>94463</v>
      </c>
      <c r="I3026">
        <v>4260768</v>
      </c>
      <c r="J3026">
        <v>45.06</v>
      </c>
    </row>
    <row r="3027" spans="1:10" x14ac:dyDescent="0.45">
      <c r="A3027">
        <v>1960</v>
      </c>
      <c r="B3027">
        <v>26</v>
      </c>
      <c r="C3027">
        <v>1.74E-3</v>
      </c>
      <c r="D3027">
        <v>1.74E-3</v>
      </c>
      <c r="E3027">
        <v>0.5</v>
      </c>
      <c r="F3027">
        <v>94377</v>
      </c>
      <c r="G3027">
        <v>164</v>
      </c>
      <c r="H3027">
        <v>94295</v>
      </c>
      <c r="I3027">
        <v>4166305</v>
      </c>
      <c r="J3027">
        <v>44.15</v>
      </c>
    </row>
    <row r="3028" spans="1:10" x14ac:dyDescent="0.45">
      <c r="A3028">
        <v>1960</v>
      </c>
      <c r="B3028">
        <v>27</v>
      </c>
      <c r="C3028">
        <v>1.6900000000000001E-3</v>
      </c>
      <c r="D3028">
        <v>1.6900000000000001E-3</v>
      </c>
      <c r="E3028">
        <v>0.5</v>
      </c>
      <c r="F3028">
        <v>94213</v>
      </c>
      <c r="G3028">
        <v>159</v>
      </c>
      <c r="H3028">
        <v>94133</v>
      </c>
      <c r="I3028">
        <v>4072010</v>
      </c>
      <c r="J3028">
        <v>43.22</v>
      </c>
    </row>
    <row r="3029" spans="1:10" x14ac:dyDescent="0.45">
      <c r="A3029">
        <v>1960</v>
      </c>
      <c r="B3029">
        <v>28</v>
      </c>
      <c r="C3029">
        <v>1.6800000000000001E-3</v>
      </c>
      <c r="D3029">
        <v>1.6800000000000001E-3</v>
      </c>
      <c r="E3029">
        <v>0.5</v>
      </c>
      <c r="F3029">
        <v>94053</v>
      </c>
      <c r="G3029">
        <v>158</v>
      </c>
      <c r="H3029">
        <v>93974</v>
      </c>
      <c r="I3029">
        <v>3977877</v>
      </c>
      <c r="J3029">
        <v>42.29</v>
      </c>
    </row>
    <row r="3030" spans="1:10" x14ac:dyDescent="0.45">
      <c r="A3030">
        <v>1960</v>
      </c>
      <c r="B3030">
        <v>29</v>
      </c>
      <c r="C3030">
        <v>1.7799999999999999E-3</v>
      </c>
      <c r="D3030">
        <v>1.7799999999999999E-3</v>
      </c>
      <c r="E3030">
        <v>0.5</v>
      </c>
      <c r="F3030">
        <v>93895</v>
      </c>
      <c r="G3030">
        <v>167</v>
      </c>
      <c r="H3030">
        <v>93812</v>
      </c>
      <c r="I3030">
        <v>3883903</v>
      </c>
      <c r="J3030">
        <v>41.36</v>
      </c>
    </row>
    <row r="3031" spans="1:10" x14ac:dyDescent="0.45">
      <c r="A3031">
        <v>1960</v>
      </c>
      <c r="B3031">
        <v>30</v>
      </c>
      <c r="C3031">
        <v>1.8400000000000001E-3</v>
      </c>
      <c r="D3031">
        <v>1.83E-3</v>
      </c>
      <c r="E3031">
        <v>0.5</v>
      </c>
      <c r="F3031">
        <v>93728</v>
      </c>
      <c r="G3031">
        <v>172</v>
      </c>
      <c r="H3031">
        <v>93643</v>
      </c>
      <c r="I3031">
        <v>3790091</v>
      </c>
      <c r="J3031">
        <v>40.44</v>
      </c>
    </row>
    <row r="3032" spans="1:10" x14ac:dyDescent="0.45">
      <c r="A3032">
        <v>1960</v>
      </c>
      <c r="B3032">
        <v>31</v>
      </c>
      <c r="C3032">
        <v>1.8600000000000001E-3</v>
      </c>
      <c r="D3032">
        <v>1.8500000000000001E-3</v>
      </c>
      <c r="E3032">
        <v>0.5</v>
      </c>
      <c r="F3032">
        <v>93557</v>
      </c>
      <c r="G3032">
        <v>173</v>
      </c>
      <c r="H3032">
        <v>93470</v>
      </c>
      <c r="I3032">
        <v>3696449</v>
      </c>
      <c r="J3032">
        <v>39.51</v>
      </c>
    </row>
    <row r="3033" spans="1:10" x14ac:dyDescent="0.45">
      <c r="A3033">
        <v>1960</v>
      </c>
      <c r="B3033">
        <v>32</v>
      </c>
      <c r="C3033">
        <v>2E-3</v>
      </c>
      <c r="D3033">
        <v>1.99E-3</v>
      </c>
      <c r="E3033">
        <v>0.5</v>
      </c>
      <c r="F3033">
        <v>93383</v>
      </c>
      <c r="G3033">
        <v>186</v>
      </c>
      <c r="H3033">
        <v>93290</v>
      </c>
      <c r="I3033">
        <v>3602979</v>
      </c>
      <c r="J3033">
        <v>38.58</v>
      </c>
    </row>
    <row r="3034" spans="1:10" x14ac:dyDescent="0.45">
      <c r="A3034">
        <v>1960</v>
      </c>
      <c r="B3034">
        <v>33</v>
      </c>
      <c r="C3034">
        <v>2.1800000000000001E-3</v>
      </c>
      <c r="D3034">
        <v>2.1800000000000001E-3</v>
      </c>
      <c r="E3034">
        <v>0.5</v>
      </c>
      <c r="F3034">
        <v>93197</v>
      </c>
      <c r="G3034">
        <v>203</v>
      </c>
      <c r="H3034">
        <v>93095</v>
      </c>
      <c r="I3034">
        <v>3509689</v>
      </c>
      <c r="J3034">
        <v>37.659999999999997</v>
      </c>
    </row>
    <row r="3035" spans="1:10" x14ac:dyDescent="0.45">
      <c r="A3035">
        <v>1960</v>
      </c>
      <c r="B3035">
        <v>34</v>
      </c>
      <c r="C3035">
        <v>2.1800000000000001E-3</v>
      </c>
      <c r="D3035">
        <v>2.1800000000000001E-3</v>
      </c>
      <c r="E3035">
        <v>0.5</v>
      </c>
      <c r="F3035">
        <v>92993</v>
      </c>
      <c r="G3035">
        <v>203</v>
      </c>
      <c r="H3035">
        <v>92892</v>
      </c>
      <c r="I3035">
        <v>3416594</v>
      </c>
      <c r="J3035">
        <v>36.74</v>
      </c>
    </row>
    <row r="3036" spans="1:10" x14ac:dyDescent="0.45">
      <c r="A3036">
        <v>1960</v>
      </c>
      <c r="B3036">
        <v>35</v>
      </c>
      <c r="C3036">
        <v>2.4399999999999999E-3</v>
      </c>
      <c r="D3036">
        <v>2.4299999999999999E-3</v>
      </c>
      <c r="E3036">
        <v>0.5</v>
      </c>
      <c r="F3036">
        <v>92791</v>
      </c>
      <c r="G3036">
        <v>226</v>
      </c>
      <c r="H3036">
        <v>92678</v>
      </c>
      <c r="I3036">
        <v>3323702</v>
      </c>
      <c r="J3036">
        <v>35.82</v>
      </c>
    </row>
    <row r="3037" spans="1:10" x14ac:dyDescent="0.45">
      <c r="A3037">
        <v>1960</v>
      </c>
      <c r="B3037">
        <v>36</v>
      </c>
      <c r="C3037">
        <v>2.5899999999999999E-3</v>
      </c>
      <c r="D3037">
        <v>2.5899999999999999E-3</v>
      </c>
      <c r="E3037">
        <v>0.5</v>
      </c>
      <c r="F3037">
        <v>92565</v>
      </c>
      <c r="G3037">
        <v>240</v>
      </c>
      <c r="H3037">
        <v>92445</v>
      </c>
      <c r="I3037">
        <v>3231024</v>
      </c>
      <c r="J3037">
        <v>34.909999999999997</v>
      </c>
    </row>
    <row r="3038" spans="1:10" x14ac:dyDescent="0.45">
      <c r="A3038">
        <v>1960</v>
      </c>
      <c r="B3038">
        <v>37</v>
      </c>
      <c r="C3038">
        <v>2.7699999999999999E-3</v>
      </c>
      <c r="D3038">
        <v>2.7699999999999999E-3</v>
      </c>
      <c r="E3038">
        <v>0.5</v>
      </c>
      <c r="F3038">
        <v>92325</v>
      </c>
      <c r="G3038">
        <v>256</v>
      </c>
      <c r="H3038">
        <v>92197</v>
      </c>
      <c r="I3038">
        <v>3138579</v>
      </c>
      <c r="J3038">
        <v>33.99</v>
      </c>
    </row>
    <row r="3039" spans="1:10" x14ac:dyDescent="0.45">
      <c r="A3039">
        <v>1960</v>
      </c>
      <c r="B3039">
        <v>38</v>
      </c>
      <c r="C3039">
        <v>3.1800000000000001E-3</v>
      </c>
      <c r="D3039">
        <v>3.1700000000000001E-3</v>
      </c>
      <c r="E3039">
        <v>0.5</v>
      </c>
      <c r="F3039">
        <v>92069</v>
      </c>
      <c r="G3039">
        <v>292</v>
      </c>
      <c r="H3039">
        <v>91923</v>
      </c>
      <c r="I3039">
        <v>3046382</v>
      </c>
      <c r="J3039">
        <v>33.090000000000003</v>
      </c>
    </row>
    <row r="3040" spans="1:10" x14ac:dyDescent="0.45">
      <c r="A3040">
        <v>1960</v>
      </c>
      <c r="B3040">
        <v>39</v>
      </c>
      <c r="C3040">
        <v>3.5200000000000001E-3</v>
      </c>
      <c r="D3040">
        <v>3.5200000000000001E-3</v>
      </c>
      <c r="E3040">
        <v>0.5</v>
      </c>
      <c r="F3040">
        <v>91777</v>
      </c>
      <c r="G3040">
        <v>323</v>
      </c>
      <c r="H3040">
        <v>91616</v>
      </c>
      <c r="I3040">
        <v>2954459</v>
      </c>
      <c r="J3040">
        <v>32.19</v>
      </c>
    </row>
    <row r="3041" spans="1:10" x14ac:dyDescent="0.45">
      <c r="A3041">
        <v>1960</v>
      </c>
      <c r="B3041">
        <v>40</v>
      </c>
      <c r="C3041">
        <v>3.8300000000000001E-3</v>
      </c>
      <c r="D3041">
        <v>3.82E-3</v>
      </c>
      <c r="E3041">
        <v>0.5</v>
      </c>
      <c r="F3041">
        <v>91455</v>
      </c>
      <c r="G3041">
        <v>350</v>
      </c>
      <c r="H3041">
        <v>91280</v>
      </c>
      <c r="I3041">
        <v>2862843</v>
      </c>
      <c r="J3041">
        <v>31.3</v>
      </c>
    </row>
    <row r="3042" spans="1:10" x14ac:dyDescent="0.45">
      <c r="A3042">
        <v>1960</v>
      </c>
      <c r="B3042">
        <v>41</v>
      </c>
      <c r="C3042">
        <v>4.0699999999999998E-3</v>
      </c>
      <c r="D3042">
        <v>4.0600000000000002E-3</v>
      </c>
      <c r="E3042">
        <v>0.5</v>
      </c>
      <c r="F3042">
        <v>91105</v>
      </c>
      <c r="G3042">
        <v>370</v>
      </c>
      <c r="H3042">
        <v>90920</v>
      </c>
      <c r="I3042">
        <v>2771563</v>
      </c>
      <c r="J3042">
        <v>30.42</v>
      </c>
    </row>
    <row r="3043" spans="1:10" x14ac:dyDescent="0.45">
      <c r="A3043">
        <v>1960</v>
      </c>
      <c r="B3043">
        <v>42</v>
      </c>
      <c r="C3043">
        <v>4.6699999999999997E-3</v>
      </c>
      <c r="D3043">
        <v>4.6600000000000001E-3</v>
      </c>
      <c r="E3043">
        <v>0.5</v>
      </c>
      <c r="F3043">
        <v>90735</v>
      </c>
      <c r="G3043">
        <v>423</v>
      </c>
      <c r="H3043">
        <v>90524</v>
      </c>
      <c r="I3043">
        <v>2680643</v>
      </c>
      <c r="J3043">
        <v>29.54</v>
      </c>
    </row>
    <row r="3044" spans="1:10" x14ac:dyDescent="0.45">
      <c r="A3044">
        <v>1960</v>
      </c>
      <c r="B3044">
        <v>43</v>
      </c>
      <c r="C3044">
        <v>4.9500000000000004E-3</v>
      </c>
      <c r="D3044">
        <v>4.9399999999999999E-3</v>
      </c>
      <c r="E3044">
        <v>0.5</v>
      </c>
      <c r="F3044">
        <v>90312</v>
      </c>
      <c r="G3044">
        <v>446</v>
      </c>
      <c r="H3044">
        <v>90089</v>
      </c>
      <c r="I3044">
        <v>2590120</v>
      </c>
      <c r="J3044">
        <v>28.68</v>
      </c>
    </row>
    <row r="3045" spans="1:10" x14ac:dyDescent="0.45">
      <c r="A3045">
        <v>1960</v>
      </c>
      <c r="B3045">
        <v>44</v>
      </c>
      <c r="C3045">
        <v>5.5700000000000003E-3</v>
      </c>
      <c r="D3045">
        <v>5.5599999999999998E-3</v>
      </c>
      <c r="E3045">
        <v>0.5</v>
      </c>
      <c r="F3045">
        <v>89866</v>
      </c>
      <c r="G3045">
        <v>500</v>
      </c>
      <c r="H3045">
        <v>89616</v>
      </c>
      <c r="I3045">
        <v>2500031</v>
      </c>
      <c r="J3045">
        <v>27.82</v>
      </c>
    </row>
    <row r="3046" spans="1:10" x14ac:dyDescent="0.45">
      <c r="A3046">
        <v>1960</v>
      </c>
      <c r="B3046">
        <v>45</v>
      </c>
      <c r="C3046">
        <v>6.2500000000000003E-3</v>
      </c>
      <c r="D3046">
        <v>6.2300000000000003E-3</v>
      </c>
      <c r="E3046">
        <v>0.5</v>
      </c>
      <c r="F3046">
        <v>89366</v>
      </c>
      <c r="G3046">
        <v>557</v>
      </c>
      <c r="H3046">
        <v>89088</v>
      </c>
      <c r="I3046">
        <v>2410415</v>
      </c>
      <c r="J3046">
        <v>26.97</v>
      </c>
    </row>
    <row r="3047" spans="1:10" x14ac:dyDescent="0.45">
      <c r="A3047">
        <v>1960</v>
      </c>
      <c r="B3047">
        <v>46</v>
      </c>
      <c r="C3047">
        <v>6.7499999999999999E-3</v>
      </c>
      <c r="D3047">
        <v>6.7299999999999999E-3</v>
      </c>
      <c r="E3047">
        <v>0.5</v>
      </c>
      <c r="F3047">
        <v>88809</v>
      </c>
      <c r="G3047">
        <v>597</v>
      </c>
      <c r="H3047">
        <v>88511</v>
      </c>
      <c r="I3047">
        <v>2321327</v>
      </c>
      <c r="J3047">
        <v>26.14</v>
      </c>
    </row>
    <row r="3048" spans="1:10" x14ac:dyDescent="0.45">
      <c r="A3048">
        <v>1960</v>
      </c>
      <c r="B3048">
        <v>47</v>
      </c>
      <c r="C3048">
        <v>7.5500000000000003E-3</v>
      </c>
      <c r="D3048">
        <v>7.5199999999999998E-3</v>
      </c>
      <c r="E3048">
        <v>0.5</v>
      </c>
      <c r="F3048">
        <v>88212</v>
      </c>
      <c r="G3048">
        <v>663</v>
      </c>
      <c r="H3048">
        <v>87880</v>
      </c>
      <c r="I3048">
        <v>2232817</v>
      </c>
      <c r="J3048">
        <v>25.31</v>
      </c>
    </row>
    <row r="3049" spans="1:10" x14ac:dyDescent="0.45">
      <c r="A3049">
        <v>1960</v>
      </c>
      <c r="B3049">
        <v>48</v>
      </c>
      <c r="C3049">
        <v>8.3999999999999995E-3</v>
      </c>
      <c r="D3049">
        <v>8.3700000000000007E-3</v>
      </c>
      <c r="E3049">
        <v>0.5</v>
      </c>
      <c r="F3049">
        <v>87548</v>
      </c>
      <c r="G3049">
        <v>732</v>
      </c>
      <c r="H3049">
        <v>87182</v>
      </c>
      <c r="I3049">
        <v>2144936</v>
      </c>
      <c r="J3049">
        <v>24.5</v>
      </c>
    </row>
    <row r="3050" spans="1:10" x14ac:dyDescent="0.45">
      <c r="A3050">
        <v>1960</v>
      </c>
      <c r="B3050">
        <v>49</v>
      </c>
      <c r="C3050">
        <v>9.2700000000000005E-3</v>
      </c>
      <c r="D3050">
        <v>9.2300000000000004E-3</v>
      </c>
      <c r="E3050">
        <v>0.5</v>
      </c>
      <c r="F3050">
        <v>86816</v>
      </c>
      <c r="G3050">
        <v>801</v>
      </c>
      <c r="H3050">
        <v>86415</v>
      </c>
      <c r="I3050">
        <v>2057754</v>
      </c>
      <c r="J3050">
        <v>23.7</v>
      </c>
    </row>
    <row r="3051" spans="1:10" x14ac:dyDescent="0.45">
      <c r="A3051">
        <v>1960</v>
      </c>
      <c r="B3051">
        <v>50</v>
      </c>
      <c r="C3051">
        <v>1.06E-2</v>
      </c>
      <c r="D3051">
        <v>1.055E-2</v>
      </c>
      <c r="E3051">
        <v>0.5</v>
      </c>
      <c r="F3051">
        <v>86015</v>
      </c>
      <c r="G3051">
        <v>907</v>
      </c>
      <c r="H3051">
        <v>85561</v>
      </c>
      <c r="I3051">
        <v>1971339</v>
      </c>
      <c r="J3051">
        <v>22.92</v>
      </c>
    </row>
    <row r="3052" spans="1:10" x14ac:dyDescent="0.45">
      <c r="A3052">
        <v>1960</v>
      </c>
      <c r="B3052">
        <v>51</v>
      </c>
      <c r="C3052">
        <v>1.116E-2</v>
      </c>
      <c r="D3052">
        <v>1.1089999999999999E-2</v>
      </c>
      <c r="E3052">
        <v>0.5</v>
      </c>
      <c r="F3052">
        <v>85108</v>
      </c>
      <c r="G3052">
        <v>944</v>
      </c>
      <c r="H3052">
        <v>84635</v>
      </c>
      <c r="I3052">
        <v>1885778</v>
      </c>
      <c r="J3052">
        <v>22.16</v>
      </c>
    </row>
    <row r="3053" spans="1:10" x14ac:dyDescent="0.45">
      <c r="A3053">
        <v>1960</v>
      </c>
      <c r="B3053">
        <v>52</v>
      </c>
      <c r="C3053">
        <v>1.2760000000000001E-2</v>
      </c>
      <c r="D3053">
        <v>1.268E-2</v>
      </c>
      <c r="E3053">
        <v>0.5</v>
      </c>
      <c r="F3053">
        <v>84163</v>
      </c>
      <c r="G3053">
        <v>1067</v>
      </c>
      <c r="H3053">
        <v>83630</v>
      </c>
      <c r="I3053">
        <v>1801142</v>
      </c>
      <c r="J3053">
        <v>21.4</v>
      </c>
    </row>
    <row r="3054" spans="1:10" x14ac:dyDescent="0.45">
      <c r="A3054">
        <v>1960</v>
      </c>
      <c r="B3054">
        <v>53</v>
      </c>
      <c r="C3054">
        <v>1.349E-2</v>
      </c>
      <c r="D3054">
        <v>1.34E-2</v>
      </c>
      <c r="E3054">
        <v>0.5</v>
      </c>
      <c r="F3054">
        <v>83096</v>
      </c>
      <c r="G3054">
        <v>1113</v>
      </c>
      <c r="H3054">
        <v>82540</v>
      </c>
      <c r="I3054">
        <v>1717513</v>
      </c>
      <c r="J3054">
        <v>20.67</v>
      </c>
    </row>
    <row r="3055" spans="1:10" x14ac:dyDescent="0.45">
      <c r="A3055">
        <v>1960</v>
      </c>
      <c r="B3055">
        <v>54</v>
      </c>
      <c r="C3055">
        <v>1.46E-2</v>
      </c>
      <c r="D3055">
        <v>1.4500000000000001E-2</v>
      </c>
      <c r="E3055">
        <v>0.5</v>
      </c>
      <c r="F3055">
        <v>81983</v>
      </c>
      <c r="G3055">
        <v>1188</v>
      </c>
      <c r="H3055">
        <v>81389</v>
      </c>
      <c r="I3055">
        <v>1634973</v>
      </c>
      <c r="J3055">
        <v>19.940000000000001</v>
      </c>
    </row>
    <row r="3056" spans="1:10" x14ac:dyDescent="0.45">
      <c r="A3056">
        <v>1960</v>
      </c>
      <c r="B3056">
        <v>55</v>
      </c>
      <c r="C3056">
        <v>1.5810000000000001E-2</v>
      </c>
      <c r="D3056">
        <v>1.5679999999999999E-2</v>
      </c>
      <c r="E3056">
        <v>0.5</v>
      </c>
      <c r="F3056">
        <v>80795</v>
      </c>
      <c r="G3056">
        <v>1267</v>
      </c>
      <c r="H3056">
        <v>80161</v>
      </c>
      <c r="I3056">
        <v>1553584</v>
      </c>
      <c r="J3056">
        <v>19.23</v>
      </c>
    </row>
    <row r="3057" spans="1:10" x14ac:dyDescent="0.45">
      <c r="A3057">
        <v>1960</v>
      </c>
      <c r="B3057">
        <v>56</v>
      </c>
      <c r="C3057">
        <v>1.6639999999999999E-2</v>
      </c>
      <c r="D3057">
        <v>1.6500000000000001E-2</v>
      </c>
      <c r="E3057">
        <v>0.5</v>
      </c>
      <c r="F3057">
        <v>79528</v>
      </c>
      <c r="G3057">
        <v>1312</v>
      </c>
      <c r="H3057">
        <v>78872</v>
      </c>
      <c r="I3057">
        <v>1473422</v>
      </c>
      <c r="J3057">
        <v>18.53</v>
      </c>
    </row>
    <row r="3058" spans="1:10" x14ac:dyDescent="0.45">
      <c r="A3058">
        <v>1960</v>
      </c>
      <c r="B3058">
        <v>57</v>
      </c>
      <c r="C3058">
        <v>1.8110000000000001E-2</v>
      </c>
      <c r="D3058">
        <v>1.7950000000000001E-2</v>
      </c>
      <c r="E3058">
        <v>0.5</v>
      </c>
      <c r="F3058">
        <v>78215</v>
      </c>
      <c r="G3058">
        <v>1404</v>
      </c>
      <c r="H3058">
        <v>77513</v>
      </c>
      <c r="I3058">
        <v>1394551</v>
      </c>
      <c r="J3058">
        <v>17.829999999999998</v>
      </c>
    </row>
    <row r="3059" spans="1:10" x14ac:dyDescent="0.45">
      <c r="A3059">
        <v>1960</v>
      </c>
      <c r="B3059">
        <v>58</v>
      </c>
      <c r="C3059">
        <v>1.9140000000000001E-2</v>
      </c>
      <c r="D3059">
        <v>1.8950000000000002E-2</v>
      </c>
      <c r="E3059">
        <v>0.5</v>
      </c>
      <c r="F3059">
        <v>76812</v>
      </c>
      <c r="G3059">
        <v>1456</v>
      </c>
      <c r="H3059">
        <v>76084</v>
      </c>
      <c r="I3059">
        <v>1317037</v>
      </c>
      <c r="J3059">
        <v>17.149999999999999</v>
      </c>
    </row>
    <row r="3060" spans="1:10" x14ac:dyDescent="0.45">
      <c r="A3060">
        <v>1960</v>
      </c>
      <c r="B3060">
        <v>59</v>
      </c>
      <c r="C3060">
        <v>2.325E-2</v>
      </c>
      <c r="D3060">
        <v>2.299E-2</v>
      </c>
      <c r="E3060">
        <v>0.5</v>
      </c>
      <c r="F3060">
        <v>75356</v>
      </c>
      <c r="G3060">
        <v>1732</v>
      </c>
      <c r="H3060">
        <v>74489</v>
      </c>
      <c r="I3060">
        <v>1240954</v>
      </c>
      <c r="J3060">
        <v>16.47</v>
      </c>
    </row>
    <row r="3061" spans="1:10" x14ac:dyDescent="0.45">
      <c r="A3061">
        <v>1960</v>
      </c>
      <c r="B3061">
        <v>60</v>
      </c>
      <c r="C3061">
        <v>2.5260000000000001E-2</v>
      </c>
      <c r="D3061">
        <v>2.494E-2</v>
      </c>
      <c r="E3061">
        <v>0.5</v>
      </c>
      <c r="F3061">
        <v>73623</v>
      </c>
      <c r="G3061">
        <v>1836</v>
      </c>
      <c r="H3061">
        <v>72705</v>
      </c>
      <c r="I3061">
        <v>1166464</v>
      </c>
      <c r="J3061">
        <v>15.84</v>
      </c>
    </row>
    <row r="3062" spans="1:10" x14ac:dyDescent="0.45">
      <c r="A3062">
        <v>1960</v>
      </c>
      <c r="B3062">
        <v>61</v>
      </c>
      <c r="C3062">
        <v>2.4920000000000001E-2</v>
      </c>
      <c r="D3062">
        <v>2.462E-2</v>
      </c>
      <c r="E3062">
        <v>0.5</v>
      </c>
      <c r="F3062">
        <v>71787</v>
      </c>
      <c r="G3062">
        <v>1767</v>
      </c>
      <c r="H3062">
        <v>70903</v>
      </c>
      <c r="I3062">
        <v>1093759</v>
      </c>
      <c r="J3062">
        <v>15.24</v>
      </c>
    </row>
    <row r="3063" spans="1:10" x14ac:dyDescent="0.45">
      <c r="A3063">
        <v>1960</v>
      </c>
      <c r="B3063">
        <v>62</v>
      </c>
      <c r="C3063">
        <v>2.8549999999999999E-2</v>
      </c>
      <c r="D3063">
        <v>2.8150000000000001E-2</v>
      </c>
      <c r="E3063">
        <v>0.5</v>
      </c>
      <c r="F3063">
        <v>70020</v>
      </c>
      <c r="G3063">
        <v>1971</v>
      </c>
      <c r="H3063">
        <v>69034</v>
      </c>
      <c r="I3063">
        <v>1022856</v>
      </c>
      <c r="J3063">
        <v>14.61</v>
      </c>
    </row>
    <row r="3064" spans="1:10" x14ac:dyDescent="0.45">
      <c r="A3064">
        <v>1960</v>
      </c>
      <c r="B3064">
        <v>63</v>
      </c>
      <c r="C3064">
        <v>3.0509999999999999E-2</v>
      </c>
      <c r="D3064">
        <v>3.005E-2</v>
      </c>
      <c r="E3064">
        <v>0.5</v>
      </c>
      <c r="F3064">
        <v>68049</v>
      </c>
      <c r="G3064">
        <v>2045</v>
      </c>
      <c r="H3064">
        <v>67026</v>
      </c>
      <c r="I3064">
        <v>953821</v>
      </c>
      <c r="J3064">
        <v>14.02</v>
      </c>
    </row>
    <row r="3065" spans="1:10" x14ac:dyDescent="0.45">
      <c r="A3065">
        <v>1960</v>
      </c>
      <c r="B3065">
        <v>64</v>
      </c>
      <c r="C3065">
        <v>3.4540000000000001E-2</v>
      </c>
      <c r="D3065">
        <v>3.3959999999999997E-2</v>
      </c>
      <c r="E3065">
        <v>0.5</v>
      </c>
      <c r="F3065">
        <v>66004</v>
      </c>
      <c r="G3065">
        <v>2241</v>
      </c>
      <c r="H3065">
        <v>64883</v>
      </c>
      <c r="I3065">
        <v>886795</v>
      </c>
      <c r="J3065">
        <v>13.44</v>
      </c>
    </row>
    <row r="3066" spans="1:10" x14ac:dyDescent="0.45">
      <c r="A3066">
        <v>1960</v>
      </c>
      <c r="B3066">
        <v>65</v>
      </c>
      <c r="C3066">
        <v>3.8359999999999998E-2</v>
      </c>
      <c r="D3066">
        <v>3.764E-2</v>
      </c>
      <c r="E3066">
        <v>0.5</v>
      </c>
      <c r="F3066">
        <v>63763</v>
      </c>
      <c r="G3066">
        <v>2400</v>
      </c>
      <c r="H3066">
        <v>62563</v>
      </c>
      <c r="I3066">
        <v>821911</v>
      </c>
      <c r="J3066">
        <v>12.89</v>
      </c>
    </row>
    <row r="3067" spans="1:10" x14ac:dyDescent="0.45">
      <c r="A3067">
        <v>1960</v>
      </c>
      <c r="B3067">
        <v>66</v>
      </c>
      <c r="C3067">
        <v>3.7670000000000002E-2</v>
      </c>
      <c r="D3067">
        <v>3.6970000000000003E-2</v>
      </c>
      <c r="E3067">
        <v>0.5</v>
      </c>
      <c r="F3067">
        <v>61363</v>
      </c>
      <c r="G3067">
        <v>2269</v>
      </c>
      <c r="H3067">
        <v>60229</v>
      </c>
      <c r="I3067">
        <v>759349</v>
      </c>
      <c r="J3067">
        <v>12.37</v>
      </c>
    </row>
    <row r="3068" spans="1:10" x14ac:dyDescent="0.45">
      <c r="A3068">
        <v>1960</v>
      </c>
      <c r="B3068">
        <v>67</v>
      </c>
      <c r="C3068">
        <v>4.2500000000000003E-2</v>
      </c>
      <c r="D3068">
        <v>4.1619999999999997E-2</v>
      </c>
      <c r="E3068">
        <v>0.5</v>
      </c>
      <c r="F3068">
        <v>59094</v>
      </c>
      <c r="G3068">
        <v>2459</v>
      </c>
      <c r="H3068">
        <v>57865</v>
      </c>
      <c r="I3068">
        <v>699120</v>
      </c>
      <c r="J3068">
        <v>11.83</v>
      </c>
    </row>
    <row r="3069" spans="1:10" x14ac:dyDescent="0.45">
      <c r="A3069">
        <v>1960</v>
      </c>
      <c r="B3069">
        <v>68</v>
      </c>
      <c r="C3069">
        <v>4.3810000000000002E-2</v>
      </c>
      <c r="D3069">
        <v>4.2869999999999998E-2</v>
      </c>
      <c r="E3069">
        <v>0.5</v>
      </c>
      <c r="F3069">
        <v>56635</v>
      </c>
      <c r="G3069">
        <v>2428</v>
      </c>
      <c r="H3069">
        <v>55421</v>
      </c>
      <c r="I3069">
        <v>641255</v>
      </c>
      <c r="J3069">
        <v>11.32</v>
      </c>
    </row>
    <row r="3070" spans="1:10" x14ac:dyDescent="0.45">
      <c r="A3070">
        <v>1960</v>
      </c>
      <c r="B3070">
        <v>69</v>
      </c>
      <c r="C3070">
        <v>4.5609999999999998E-2</v>
      </c>
      <c r="D3070">
        <v>4.4600000000000001E-2</v>
      </c>
      <c r="E3070">
        <v>0.5</v>
      </c>
      <c r="F3070">
        <v>54207</v>
      </c>
      <c r="G3070">
        <v>2417</v>
      </c>
      <c r="H3070">
        <v>52998</v>
      </c>
      <c r="I3070">
        <v>585835</v>
      </c>
      <c r="J3070">
        <v>10.81</v>
      </c>
    </row>
    <row r="3071" spans="1:10" x14ac:dyDescent="0.45">
      <c r="A3071">
        <v>1960</v>
      </c>
      <c r="B3071">
        <v>70</v>
      </c>
      <c r="C3071">
        <v>5.2389999999999999E-2</v>
      </c>
      <c r="D3071">
        <v>5.1049999999999998E-2</v>
      </c>
      <c r="E3071">
        <v>0.5</v>
      </c>
      <c r="F3071">
        <v>51789</v>
      </c>
      <c r="G3071">
        <v>2644</v>
      </c>
      <c r="H3071">
        <v>50467</v>
      </c>
      <c r="I3071">
        <v>532837</v>
      </c>
      <c r="J3071">
        <v>10.29</v>
      </c>
    </row>
    <row r="3072" spans="1:10" x14ac:dyDescent="0.45">
      <c r="A3072">
        <v>1960</v>
      </c>
      <c r="B3072">
        <v>71</v>
      </c>
      <c r="C3072">
        <v>5.4339999999999999E-2</v>
      </c>
      <c r="D3072">
        <v>5.2900000000000003E-2</v>
      </c>
      <c r="E3072">
        <v>0.5</v>
      </c>
      <c r="F3072">
        <v>49145</v>
      </c>
      <c r="G3072">
        <v>2600</v>
      </c>
      <c r="H3072">
        <v>47845</v>
      </c>
      <c r="I3072">
        <v>482369</v>
      </c>
      <c r="J3072">
        <v>9.82</v>
      </c>
    </row>
    <row r="3073" spans="1:10" x14ac:dyDescent="0.45">
      <c r="A3073">
        <v>1960</v>
      </c>
      <c r="B3073">
        <v>72</v>
      </c>
      <c r="C3073">
        <v>6.13E-2</v>
      </c>
      <c r="D3073">
        <v>5.9479999999999998E-2</v>
      </c>
      <c r="E3073">
        <v>0.5</v>
      </c>
      <c r="F3073">
        <v>46546</v>
      </c>
      <c r="G3073">
        <v>2768</v>
      </c>
      <c r="H3073">
        <v>45161</v>
      </c>
      <c r="I3073">
        <v>434524</v>
      </c>
      <c r="J3073">
        <v>9.34</v>
      </c>
    </row>
    <row r="3074" spans="1:10" x14ac:dyDescent="0.45">
      <c r="A3074">
        <v>1960</v>
      </c>
      <c r="B3074">
        <v>73</v>
      </c>
      <c r="C3074">
        <v>6.2399999999999997E-2</v>
      </c>
      <c r="D3074">
        <v>6.0510000000000001E-2</v>
      </c>
      <c r="E3074">
        <v>0.5</v>
      </c>
      <c r="F3074">
        <v>43777</v>
      </c>
      <c r="G3074">
        <v>2649</v>
      </c>
      <c r="H3074">
        <v>42453</v>
      </c>
      <c r="I3074">
        <v>389362</v>
      </c>
      <c r="J3074">
        <v>8.89</v>
      </c>
    </row>
    <row r="3075" spans="1:10" x14ac:dyDescent="0.45">
      <c r="A3075">
        <v>1960</v>
      </c>
      <c r="B3075">
        <v>74</v>
      </c>
      <c r="C3075">
        <v>6.9059999999999996E-2</v>
      </c>
      <c r="D3075">
        <v>6.676E-2</v>
      </c>
      <c r="E3075">
        <v>0.5</v>
      </c>
      <c r="F3075">
        <v>41128</v>
      </c>
      <c r="G3075">
        <v>2746</v>
      </c>
      <c r="H3075">
        <v>39755</v>
      </c>
      <c r="I3075">
        <v>346910</v>
      </c>
      <c r="J3075">
        <v>8.43</v>
      </c>
    </row>
    <row r="3076" spans="1:10" x14ac:dyDescent="0.45">
      <c r="A3076">
        <v>1960</v>
      </c>
      <c r="B3076">
        <v>75</v>
      </c>
      <c r="C3076">
        <v>7.6300000000000007E-2</v>
      </c>
      <c r="D3076">
        <v>7.3499999999999996E-2</v>
      </c>
      <c r="E3076">
        <v>0.5</v>
      </c>
      <c r="F3076">
        <v>38383</v>
      </c>
      <c r="G3076">
        <v>2821</v>
      </c>
      <c r="H3076">
        <v>36972</v>
      </c>
      <c r="I3076">
        <v>307154</v>
      </c>
      <c r="J3076">
        <v>8</v>
      </c>
    </row>
    <row r="3077" spans="1:10" x14ac:dyDescent="0.45">
      <c r="A3077">
        <v>1960</v>
      </c>
      <c r="B3077">
        <v>76</v>
      </c>
      <c r="C3077">
        <v>8.0310000000000006E-2</v>
      </c>
      <c r="D3077">
        <v>7.7210000000000001E-2</v>
      </c>
      <c r="E3077">
        <v>0.5</v>
      </c>
      <c r="F3077">
        <v>35561</v>
      </c>
      <c r="G3077">
        <v>2746</v>
      </c>
      <c r="H3077">
        <v>34189</v>
      </c>
      <c r="I3077">
        <v>270182</v>
      </c>
      <c r="J3077">
        <v>7.6</v>
      </c>
    </row>
    <row r="3078" spans="1:10" x14ac:dyDescent="0.45">
      <c r="A3078">
        <v>1960</v>
      </c>
      <c r="B3078">
        <v>77</v>
      </c>
      <c r="C3078">
        <v>8.4269999999999998E-2</v>
      </c>
      <c r="D3078">
        <v>8.0860000000000001E-2</v>
      </c>
      <c r="E3078">
        <v>0.5</v>
      </c>
      <c r="F3078">
        <v>32816</v>
      </c>
      <c r="G3078">
        <v>2653</v>
      </c>
      <c r="H3078">
        <v>31489</v>
      </c>
      <c r="I3078">
        <v>235994</v>
      </c>
      <c r="J3078">
        <v>7.19</v>
      </c>
    </row>
    <row r="3079" spans="1:10" x14ac:dyDescent="0.45">
      <c r="A3079">
        <v>1960</v>
      </c>
      <c r="B3079">
        <v>78</v>
      </c>
      <c r="C3079">
        <v>9.3350000000000002E-2</v>
      </c>
      <c r="D3079">
        <v>8.9190000000000005E-2</v>
      </c>
      <c r="E3079">
        <v>0.5</v>
      </c>
      <c r="F3079">
        <v>30162</v>
      </c>
      <c r="G3079">
        <v>2690</v>
      </c>
      <c r="H3079">
        <v>28817</v>
      </c>
      <c r="I3079">
        <v>204505</v>
      </c>
      <c r="J3079">
        <v>6.78</v>
      </c>
    </row>
    <row r="3080" spans="1:10" x14ac:dyDescent="0.45">
      <c r="A3080">
        <v>1960</v>
      </c>
      <c r="B3080">
        <v>79</v>
      </c>
      <c r="C3080">
        <v>0.10155</v>
      </c>
      <c r="D3080">
        <v>9.6640000000000004E-2</v>
      </c>
      <c r="E3080">
        <v>0.5</v>
      </c>
      <c r="F3080">
        <v>27472</v>
      </c>
      <c r="G3080">
        <v>2655</v>
      </c>
      <c r="H3080">
        <v>26145</v>
      </c>
      <c r="I3080">
        <v>175688</v>
      </c>
      <c r="J3080">
        <v>6.4</v>
      </c>
    </row>
    <row r="3081" spans="1:10" x14ac:dyDescent="0.45">
      <c r="A3081">
        <v>1960</v>
      </c>
      <c r="B3081">
        <v>80</v>
      </c>
      <c r="C3081">
        <v>0.11638999999999999</v>
      </c>
      <c r="D3081">
        <v>0.10999</v>
      </c>
      <c r="E3081">
        <v>0.5</v>
      </c>
      <c r="F3081">
        <v>24817</v>
      </c>
      <c r="G3081">
        <v>2730</v>
      </c>
      <c r="H3081">
        <v>23452</v>
      </c>
      <c r="I3081">
        <v>149543</v>
      </c>
      <c r="J3081">
        <v>6.03</v>
      </c>
    </row>
    <row r="3082" spans="1:10" x14ac:dyDescent="0.45">
      <c r="A3082">
        <v>1960</v>
      </c>
      <c r="B3082">
        <v>81</v>
      </c>
      <c r="C3082">
        <v>0.11692</v>
      </c>
      <c r="D3082">
        <v>0.11046</v>
      </c>
      <c r="E3082">
        <v>0.5</v>
      </c>
      <c r="F3082">
        <v>22088</v>
      </c>
      <c r="G3082">
        <v>2440</v>
      </c>
      <c r="H3082">
        <v>20868</v>
      </c>
      <c r="I3082">
        <v>126091</v>
      </c>
      <c r="J3082">
        <v>5.71</v>
      </c>
    </row>
    <row r="3083" spans="1:10" x14ac:dyDescent="0.45">
      <c r="A3083">
        <v>1960</v>
      </c>
      <c r="B3083">
        <v>82</v>
      </c>
      <c r="C3083">
        <v>0.13386000000000001</v>
      </c>
      <c r="D3083">
        <v>0.12547</v>
      </c>
      <c r="E3083">
        <v>0.5</v>
      </c>
      <c r="F3083">
        <v>19648</v>
      </c>
      <c r="G3083">
        <v>2465</v>
      </c>
      <c r="H3083">
        <v>18415</v>
      </c>
      <c r="I3083">
        <v>105223</v>
      </c>
      <c r="J3083">
        <v>5.36</v>
      </c>
    </row>
    <row r="3084" spans="1:10" x14ac:dyDescent="0.45">
      <c r="A3084">
        <v>1960</v>
      </c>
      <c r="B3084">
        <v>83</v>
      </c>
      <c r="C3084">
        <v>0.14349999999999999</v>
      </c>
      <c r="D3084">
        <v>0.13389000000000001</v>
      </c>
      <c r="E3084">
        <v>0.5</v>
      </c>
      <c r="F3084">
        <v>17183</v>
      </c>
      <c r="G3084">
        <v>2301</v>
      </c>
      <c r="H3084">
        <v>16032</v>
      </c>
      <c r="I3084">
        <v>86808</v>
      </c>
      <c r="J3084">
        <v>5.05</v>
      </c>
    </row>
    <row r="3085" spans="1:10" x14ac:dyDescent="0.45">
      <c r="A3085">
        <v>1960</v>
      </c>
      <c r="B3085">
        <v>84</v>
      </c>
      <c r="C3085">
        <v>0.16001000000000001</v>
      </c>
      <c r="D3085">
        <v>0.14815</v>
      </c>
      <c r="E3085">
        <v>0.5</v>
      </c>
      <c r="F3085">
        <v>14882</v>
      </c>
      <c r="G3085">
        <v>2205</v>
      </c>
      <c r="H3085">
        <v>13780</v>
      </c>
      <c r="I3085">
        <v>70776</v>
      </c>
      <c r="J3085">
        <v>4.76</v>
      </c>
    </row>
    <row r="3086" spans="1:10" x14ac:dyDescent="0.45">
      <c r="A3086">
        <v>1960</v>
      </c>
      <c r="B3086">
        <v>85</v>
      </c>
      <c r="C3086">
        <v>0.17165</v>
      </c>
      <c r="D3086">
        <v>0.15808</v>
      </c>
      <c r="E3086">
        <v>0.5</v>
      </c>
      <c r="F3086">
        <v>12677</v>
      </c>
      <c r="G3086">
        <v>2004</v>
      </c>
      <c r="H3086">
        <v>11675</v>
      </c>
      <c r="I3086">
        <v>56996</v>
      </c>
      <c r="J3086">
        <v>4.5</v>
      </c>
    </row>
    <row r="3087" spans="1:10" x14ac:dyDescent="0.45">
      <c r="A3087">
        <v>1960</v>
      </c>
      <c r="B3087">
        <v>86</v>
      </c>
      <c r="C3087">
        <v>0.18501999999999999</v>
      </c>
      <c r="D3087">
        <v>0.16935</v>
      </c>
      <c r="E3087">
        <v>0.5</v>
      </c>
      <c r="F3087">
        <v>10673</v>
      </c>
      <c r="G3087">
        <v>1807</v>
      </c>
      <c r="H3087">
        <v>9769</v>
      </c>
      <c r="I3087">
        <v>45321</v>
      </c>
      <c r="J3087">
        <v>4.25</v>
      </c>
    </row>
    <row r="3088" spans="1:10" x14ac:dyDescent="0.45">
      <c r="A3088">
        <v>1960</v>
      </c>
      <c r="B3088">
        <v>87</v>
      </c>
      <c r="C3088">
        <v>0.20294000000000001</v>
      </c>
      <c r="D3088">
        <v>0.18425</v>
      </c>
      <c r="E3088">
        <v>0.5</v>
      </c>
      <c r="F3088">
        <v>8866</v>
      </c>
      <c r="G3088">
        <v>1633</v>
      </c>
      <c r="H3088">
        <v>8049</v>
      </c>
      <c r="I3088">
        <v>35552</v>
      </c>
      <c r="J3088">
        <v>4.01</v>
      </c>
    </row>
    <row r="3089" spans="1:10" x14ac:dyDescent="0.45">
      <c r="A3089">
        <v>1960</v>
      </c>
      <c r="B3089">
        <v>88</v>
      </c>
      <c r="C3089">
        <v>0.21626000000000001</v>
      </c>
      <c r="D3089">
        <v>0.19516</v>
      </c>
      <c r="E3089">
        <v>0.5</v>
      </c>
      <c r="F3089">
        <v>7232</v>
      </c>
      <c r="G3089">
        <v>1411</v>
      </c>
      <c r="H3089">
        <v>6526</v>
      </c>
      <c r="I3089">
        <v>27503</v>
      </c>
      <c r="J3089">
        <v>3.8</v>
      </c>
    </row>
    <row r="3090" spans="1:10" x14ac:dyDescent="0.45">
      <c r="A3090">
        <v>1960</v>
      </c>
      <c r="B3090">
        <v>89</v>
      </c>
      <c r="C3090">
        <v>0.22867999999999999</v>
      </c>
      <c r="D3090">
        <v>0.20521</v>
      </c>
      <c r="E3090">
        <v>0.5</v>
      </c>
      <c r="F3090">
        <v>5821</v>
      </c>
      <c r="G3090">
        <v>1194</v>
      </c>
      <c r="H3090">
        <v>5223</v>
      </c>
      <c r="I3090">
        <v>20977</v>
      </c>
      <c r="J3090">
        <v>3.6</v>
      </c>
    </row>
    <row r="3091" spans="1:10" x14ac:dyDescent="0.45">
      <c r="A3091">
        <v>1960</v>
      </c>
      <c r="B3091">
        <v>90</v>
      </c>
      <c r="C3091">
        <v>0.25480000000000003</v>
      </c>
      <c r="D3091">
        <v>0.22600999999999999</v>
      </c>
      <c r="E3091">
        <v>0.5</v>
      </c>
      <c r="F3091">
        <v>4626</v>
      </c>
      <c r="G3091">
        <v>1046</v>
      </c>
      <c r="H3091">
        <v>4103</v>
      </c>
      <c r="I3091">
        <v>15753</v>
      </c>
      <c r="J3091">
        <v>3.41</v>
      </c>
    </row>
    <row r="3092" spans="1:10" x14ac:dyDescent="0.45">
      <c r="A3092">
        <v>1960</v>
      </c>
      <c r="B3092">
        <v>91</v>
      </c>
      <c r="C3092">
        <v>0.24904999999999999</v>
      </c>
      <c r="D3092">
        <v>0.22147</v>
      </c>
      <c r="E3092">
        <v>0.5</v>
      </c>
      <c r="F3092">
        <v>3581</v>
      </c>
      <c r="G3092">
        <v>793</v>
      </c>
      <c r="H3092">
        <v>3184</v>
      </c>
      <c r="I3092">
        <v>11650</v>
      </c>
      <c r="J3092">
        <v>3.25</v>
      </c>
    </row>
    <row r="3093" spans="1:10" x14ac:dyDescent="0.45">
      <c r="A3093">
        <v>1960</v>
      </c>
      <c r="B3093">
        <v>92</v>
      </c>
      <c r="C3093">
        <v>0.28387000000000001</v>
      </c>
      <c r="D3093">
        <v>0.24859000000000001</v>
      </c>
      <c r="E3093">
        <v>0.5</v>
      </c>
      <c r="F3093">
        <v>2788</v>
      </c>
      <c r="G3093">
        <v>693</v>
      </c>
      <c r="H3093">
        <v>2441</v>
      </c>
      <c r="I3093">
        <v>8466</v>
      </c>
      <c r="J3093">
        <v>3.04</v>
      </c>
    </row>
    <row r="3094" spans="1:10" x14ac:dyDescent="0.45">
      <c r="A3094">
        <v>1960</v>
      </c>
      <c r="B3094">
        <v>93</v>
      </c>
      <c r="C3094">
        <v>0.31148999999999999</v>
      </c>
      <c r="D3094">
        <v>0.26951000000000003</v>
      </c>
      <c r="E3094">
        <v>0.5</v>
      </c>
      <c r="F3094">
        <v>2095</v>
      </c>
      <c r="G3094">
        <v>565</v>
      </c>
      <c r="H3094">
        <v>1812</v>
      </c>
      <c r="I3094">
        <v>6024</v>
      </c>
      <c r="J3094">
        <v>2.88</v>
      </c>
    </row>
    <row r="3095" spans="1:10" x14ac:dyDescent="0.45">
      <c r="A3095">
        <v>1960</v>
      </c>
      <c r="B3095">
        <v>94</v>
      </c>
      <c r="C3095">
        <v>0.32106000000000001</v>
      </c>
      <c r="D3095">
        <v>0.27665000000000001</v>
      </c>
      <c r="E3095">
        <v>0.5</v>
      </c>
      <c r="F3095">
        <v>1530</v>
      </c>
      <c r="G3095">
        <v>423</v>
      </c>
      <c r="H3095">
        <v>1318</v>
      </c>
      <c r="I3095">
        <v>4212</v>
      </c>
      <c r="J3095">
        <v>2.75</v>
      </c>
    </row>
    <row r="3096" spans="1:10" x14ac:dyDescent="0.45">
      <c r="A3096">
        <v>1960</v>
      </c>
      <c r="B3096">
        <v>95</v>
      </c>
      <c r="C3096">
        <v>0.34179999999999999</v>
      </c>
      <c r="D3096">
        <v>0.29191</v>
      </c>
      <c r="E3096">
        <v>0.5</v>
      </c>
      <c r="F3096">
        <v>1107</v>
      </c>
      <c r="G3096">
        <v>323</v>
      </c>
      <c r="H3096">
        <v>945</v>
      </c>
      <c r="I3096">
        <v>2894</v>
      </c>
      <c r="J3096">
        <v>2.61</v>
      </c>
    </row>
    <row r="3097" spans="1:10" x14ac:dyDescent="0.45">
      <c r="A3097">
        <v>1960</v>
      </c>
      <c r="B3097">
        <v>96</v>
      </c>
      <c r="C3097">
        <v>0.36304999999999998</v>
      </c>
      <c r="D3097">
        <v>0.30726999999999999</v>
      </c>
      <c r="E3097">
        <v>0.5</v>
      </c>
      <c r="F3097">
        <v>784</v>
      </c>
      <c r="G3097">
        <v>241</v>
      </c>
      <c r="H3097">
        <v>663</v>
      </c>
      <c r="I3097">
        <v>1948</v>
      </c>
      <c r="J3097">
        <v>2.4900000000000002</v>
      </c>
    </row>
    <row r="3098" spans="1:10" x14ac:dyDescent="0.45">
      <c r="A3098">
        <v>1960</v>
      </c>
      <c r="B3098">
        <v>97</v>
      </c>
      <c r="C3098">
        <v>0.38485000000000003</v>
      </c>
      <c r="D3098">
        <v>0.32274999999999998</v>
      </c>
      <c r="E3098">
        <v>0.5</v>
      </c>
      <c r="F3098">
        <v>543</v>
      </c>
      <c r="G3098">
        <v>175</v>
      </c>
      <c r="H3098">
        <v>455</v>
      </c>
      <c r="I3098">
        <v>1285</v>
      </c>
      <c r="J3098">
        <v>2.37</v>
      </c>
    </row>
    <row r="3099" spans="1:10" x14ac:dyDescent="0.45">
      <c r="A3099">
        <v>1960</v>
      </c>
      <c r="B3099">
        <v>98</v>
      </c>
      <c r="C3099">
        <v>0.40711999999999998</v>
      </c>
      <c r="D3099">
        <v>0.33826000000000001</v>
      </c>
      <c r="E3099">
        <v>0.5</v>
      </c>
      <c r="F3099">
        <v>368</v>
      </c>
      <c r="G3099">
        <v>124</v>
      </c>
      <c r="H3099">
        <v>305</v>
      </c>
      <c r="I3099">
        <v>830</v>
      </c>
      <c r="J3099">
        <v>2.2599999999999998</v>
      </c>
    </row>
    <row r="3100" spans="1:10" x14ac:dyDescent="0.45">
      <c r="A3100">
        <v>1960</v>
      </c>
      <c r="B3100">
        <v>99</v>
      </c>
      <c r="C3100">
        <v>0.42978</v>
      </c>
      <c r="D3100">
        <v>0.35376000000000002</v>
      </c>
      <c r="E3100">
        <v>0.5</v>
      </c>
      <c r="F3100">
        <v>243</v>
      </c>
      <c r="G3100">
        <v>86</v>
      </c>
      <c r="H3100">
        <v>200</v>
      </c>
      <c r="I3100">
        <v>524</v>
      </c>
      <c r="J3100">
        <v>2.15</v>
      </c>
    </row>
    <row r="3101" spans="1:10" x14ac:dyDescent="0.45">
      <c r="A3101">
        <v>1960</v>
      </c>
      <c r="B3101">
        <v>100</v>
      </c>
      <c r="C3101">
        <v>0.45273999999999998</v>
      </c>
      <c r="D3101">
        <v>0.36917</v>
      </c>
      <c r="E3101">
        <v>0.5</v>
      </c>
      <c r="F3101">
        <v>157</v>
      </c>
      <c r="G3101">
        <v>58</v>
      </c>
      <c r="H3101">
        <v>128</v>
      </c>
      <c r="I3101">
        <v>324</v>
      </c>
      <c r="J3101">
        <v>2.06</v>
      </c>
    </row>
    <row r="3102" spans="1:10" x14ac:dyDescent="0.45">
      <c r="A3102">
        <v>1960</v>
      </c>
      <c r="B3102">
        <v>101</v>
      </c>
      <c r="C3102">
        <v>0.47589999999999999</v>
      </c>
      <c r="D3102">
        <v>0.38441999999999998</v>
      </c>
      <c r="E3102">
        <v>0.5</v>
      </c>
      <c r="F3102">
        <v>99</v>
      </c>
      <c r="G3102">
        <v>38</v>
      </c>
      <c r="H3102">
        <v>80</v>
      </c>
      <c r="I3102">
        <v>196</v>
      </c>
      <c r="J3102">
        <v>1.97</v>
      </c>
    </row>
    <row r="3103" spans="1:10" x14ac:dyDescent="0.45">
      <c r="A3103">
        <v>1960</v>
      </c>
      <c r="B3103">
        <v>102</v>
      </c>
      <c r="C3103">
        <v>0.49915999999999999</v>
      </c>
      <c r="D3103">
        <v>0.39945999999999998</v>
      </c>
      <c r="E3103">
        <v>0.5</v>
      </c>
      <c r="F3103">
        <v>61</v>
      </c>
      <c r="G3103">
        <v>24</v>
      </c>
      <c r="H3103">
        <v>49</v>
      </c>
      <c r="I3103">
        <v>116</v>
      </c>
      <c r="J3103">
        <v>1.89</v>
      </c>
    </row>
    <row r="3104" spans="1:10" x14ac:dyDescent="0.45">
      <c r="A3104">
        <v>1960</v>
      </c>
      <c r="B3104">
        <v>103</v>
      </c>
      <c r="C3104">
        <v>0.52242999999999995</v>
      </c>
      <c r="D3104">
        <v>0.41422999999999999</v>
      </c>
      <c r="E3104">
        <v>0.5</v>
      </c>
      <c r="F3104">
        <v>37</v>
      </c>
      <c r="G3104">
        <v>15</v>
      </c>
      <c r="H3104">
        <v>29</v>
      </c>
      <c r="I3104">
        <v>67</v>
      </c>
      <c r="J3104">
        <v>1.82</v>
      </c>
    </row>
    <row r="3105" spans="1:10" x14ac:dyDescent="0.45">
      <c r="A3105">
        <v>1960</v>
      </c>
      <c r="B3105">
        <v>104</v>
      </c>
      <c r="C3105">
        <v>0.54559999999999997</v>
      </c>
      <c r="D3105">
        <v>0.42865999999999999</v>
      </c>
      <c r="E3105">
        <v>0.5</v>
      </c>
      <c r="F3105">
        <v>21</v>
      </c>
      <c r="G3105">
        <v>9</v>
      </c>
      <c r="H3105">
        <v>17</v>
      </c>
      <c r="I3105">
        <v>38</v>
      </c>
      <c r="J3105">
        <v>1.75</v>
      </c>
    </row>
    <row r="3106" spans="1:10" x14ac:dyDescent="0.45">
      <c r="A3106">
        <v>1960</v>
      </c>
      <c r="B3106">
        <v>105</v>
      </c>
      <c r="C3106">
        <v>0.56857999999999997</v>
      </c>
      <c r="D3106">
        <v>0.44272</v>
      </c>
      <c r="E3106">
        <v>0.5</v>
      </c>
      <c r="F3106">
        <v>12</v>
      </c>
      <c r="G3106">
        <v>5</v>
      </c>
      <c r="H3106">
        <v>10</v>
      </c>
      <c r="I3106">
        <v>21</v>
      </c>
      <c r="J3106">
        <v>1.69</v>
      </c>
    </row>
    <row r="3107" spans="1:10" x14ac:dyDescent="0.45">
      <c r="A3107">
        <v>1960</v>
      </c>
      <c r="B3107">
        <v>106</v>
      </c>
      <c r="C3107">
        <v>0.59126000000000001</v>
      </c>
      <c r="D3107">
        <v>0.45634999999999998</v>
      </c>
      <c r="E3107">
        <v>0.5</v>
      </c>
      <c r="F3107">
        <v>7</v>
      </c>
      <c r="G3107">
        <v>3</v>
      </c>
      <c r="H3107">
        <v>5</v>
      </c>
      <c r="I3107">
        <v>11</v>
      </c>
      <c r="J3107">
        <v>1.63</v>
      </c>
    </row>
    <row r="3108" spans="1:10" x14ac:dyDescent="0.45">
      <c r="A3108">
        <v>1960</v>
      </c>
      <c r="B3108">
        <v>107</v>
      </c>
      <c r="C3108">
        <v>0.61355999999999999</v>
      </c>
      <c r="D3108">
        <v>0.46951999999999999</v>
      </c>
      <c r="E3108">
        <v>0.5</v>
      </c>
      <c r="F3108">
        <v>4</v>
      </c>
      <c r="G3108">
        <v>2</v>
      </c>
      <c r="H3108">
        <v>3</v>
      </c>
      <c r="I3108">
        <v>6</v>
      </c>
      <c r="J3108">
        <v>1.58</v>
      </c>
    </row>
    <row r="3109" spans="1:10" x14ac:dyDescent="0.45">
      <c r="A3109">
        <v>1960</v>
      </c>
      <c r="B3109">
        <v>108</v>
      </c>
      <c r="C3109">
        <v>0.63539999999999996</v>
      </c>
      <c r="D3109">
        <v>0.48220000000000002</v>
      </c>
      <c r="E3109">
        <v>0.5</v>
      </c>
      <c r="F3109">
        <v>2</v>
      </c>
      <c r="G3109">
        <v>1</v>
      </c>
      <c r="H3109">
        <v>1</v>
      </c>
      <c r="I3109">
        <v>3</v>
      </c>
      <c r="J3109">
        <v>1.54</v>
      </c>
    </row>
    <row r="3110" spans="1:10" x14ac:dyDescent="0.45">
      <c r="A3110">
        <v>1960</v>
      </c>
      <c r="B3110">
        <v>109</v>
      </c>
      <c r="C3110">
        <v>0.65669</v>
      </c>
      <c r="D3110">
        <v>0.49436999999999998</v>
      </c>
      <c r="E3110">
        <v>0.5</v>
      </c>
      <c r="F3110">
        <v>1</v>
      </c>
      <c r="G3110">
        <v>1</v>
      </c>
      <c r="H3110">
        <v>1</v>
      </c>
      <c r="I3110">
        <v>2</v>
      </c>
      <c r="J3110">
        <v>1.5</v>
      </c>
    </row>
    <row r="3111" spans="1:10" x14ac:dyDescent="0.45">
      <c r="A3111">
        <v>1960</v>
      </c>
      <c r="B3111" t="s">
        <v>20</v>
      </c>
      <c r="C3111">
        <v>0.67737000000000003</v>
      </c>
      <c r="D3111">
        <v>1</v>
      </c>
      <c r="E3111">
        <v>1.48</v>
      </c>
      <c r="F3111">
        <v>1</v>
      </c>
      <c r="G3111">
        <v>1</v>
      </c>
      <c r="H3111">
        <v>1</v>
      </c>
      <c r="I3111">
        <v>1</v>
      </c>
      <c r="J3111">
        <v>1.48</v>
      </c>
    </row>
    <row r="3112" spans="1:10" x14ac:dyDescent="0.45">
      <c r="A3112">
        <v>1961</v>
      </c>
      <c r="B3112">
        <v>0</v>
      </c>
      <c r="C3112">
        <v>2.9329999999999998E-2</v>
      </c>
      <c r="D3112">
        <v>2.86E-2</v>
      </c>
      <c r="E3112">
        <v>0.12</v>
      </c>
      <c r="F3112">
        <v>100000</v>
      </c>
      <c r="G3112">
        <v>2860</v>
      </c>
      <c r="H3112">
        <v>97495</v>
      </c>
      <c r="I3112">
        <v>6703994</v>
      </c>
      <c r="J3112">
        <v>67.040000000000006</v>
      </c>
    </row>
    <row r="3113" spans="1:10" x14ac:dyDescent="0.45">
      <c r="A3113">
        <v>1961</v>
      </c>
      <c r="B3113">
        <v>1</v>
      </c>
      <c r="C3113">
        <v>1.7700000000000001E-3</v>
      </c>
      <c r="D3113">
        <v>1.7600000000000001E-3</v>
      </c>
      <c r="E3113">
        <v>0.5</v>
      </c>
      <c r="F3113">
        <v>97140</v>
      </c>
      <c r="G3113">
        <v>171</v>
      </c>
      <c r="H3113">
        <v>97055</v>
      </c>
      <c r="I3113">
        <v>6606499</v>
      </c>
      <c r="J3113">
        <v>68.010000000000005</v>
      </c>
    </row>
    <row r="3114" spans="1:10" x14ac:dyDescent="0.45">
      <c r="A3114">
        <v>1961</v>
      </c>
      <c r="B3114">
        <v>2</v>
      </c>
      <c r="C3114">
        <v>1.1000000000000001E-3</v>
      </c>
      <c r="D3114">
        <v>1.1000000000000001E-3</v>
      </c>
      <c r="E3114">
        <v>0.5</v>
      </c>
      <c r="F3114">
        <v>96969</v>
      </c>
      <c r="G3114">
        <v>107</v>
      </c>
      <c r="H3114">
        <v>96916</v>
      </c>
      <c r="I3114">
        <v>6509445</v>
      </c>
      <c r="J3114">
        <v>67.13</v>
      </c>
    </row>
    <row r="3115" spans="1:10" x14ac:dyDescent="0.45">
      <c r="A3115">
        <v>1961</v>
      </c>
      <c r="B3115">
        <v>3</v>
      </c>
      <c r="C3115">
        <v>8.5999999999999998E-4</v>
      </c>
      <c r="D3115">
        <v>8.4999999999999995E-4</v>
      </c>
      <c r="E3115">
        <v>0.5</v>
      </c>
      <c r="F3115">
        <v>96862</v>
      </c>
      <c r="G3115">
        <v>83</v>
      </c>
      <c r="H3115">
        <v>96821</v>
      </c>
      <c r="I3115">
        <v>6412529</v>
      </c>
      <c r="J3115">
        <v>66.2</v>
      </c>
    </row>
    <row r="3116" spans="1:10" x14ac:dyDescent="0.45">
      <c r="A3116">
        <v>1961</v>
      </c>
      <c r="B3116">
        <v>4</v>
      </c>
      <c r="C3116">
        <v>6.9999999999999999E-4</v>
      </c>
      <c r="D3116">
        <v>6.9999999999999999E-4</v>
      </c>
      <c r="E3116">
        <v>0.5</v>
      </c>
      <c r="F3116">
        <v>96779</v>
      </c>
      <c r="G3116">
        <v>68</v>
      </c>
      <c r="H3116">
        <v>96745</v>
      </c>
      <c r="I3116">
        <v>6315709</v>
      </c>
      <c r="J3116">
        <v>65.260000000000005</v>
      </c>
    </row>
    <row r="3117" spans="1:10" x14ac:dyDescent="0.45">
      <c r="A3117">
        <v>1961</v>
      </c>
      <c r="B3117">
        <v>5</v>
      </c>
      <c r="C3117">
        <v>6.0999999999999997E-4</v>
      </c>
      <c r="D3117">
        <v>6.0999999999999997E-4</v>
      </c>
      <c r="E3117">
        <v>0.5</v>
      </c>
      <c r="F3117">
        <v>96711</v>
      </c>
      <c r="G3117">
        <v>59</v>
      </c>
      <c r="H3117">
        <v>96682</v>
      </c>
      <c r="I3117">
        <v>6218963</v>
      </c>
      <c r="J3117">
        <v>64.3</v>
      </c>
    </row>
    <row r="3118" spans="1:10" x14ac:dyDescent="0.45">
      <c r="A3118">
        <v>1961</v>
      </c>
      <c r="B3118">
        <v>6</v>
      </c>
      <c r="C3118">
        <v>5.9999999999999995E-4</v>
      </c>
      <c r="D3118">
        <v>5.9999999999999995E-4</v>
      </c>
      <c r="E3118">
        <v>0.5</v>
      </c>
      <c r="F3118">
        <v>96653</v>
      </c>
      <c r="G3118">
        <v>58</v>
      </c>
      <c r="H3118">
        <v>96624</v>
      </c>
      <c r="I3118">
        <v>6122281</v>
      </c>
      <c r="J3118">
        <v>63.34</v>
      </c>
    </row>
    <row r="3119" spans="1:10" x14ac:dyDescent="0.45">
      <c r="A3119">
        <v>1961</v>
      </c>
      <c r="B3119">
        <v>7</v>
      </c>
      <c r="C3119">
        <v>5.0000000000000001E-4</v>
      </c>
      <c r="D3119">
        <v>5.0000000000000001E-4</v>
      </c>
      <c r="E3119">
        <v>0.5</v>
      </c>
      <c r="F3119">
        <v>96595</v>
      </c>
      <c r="G3119">
        <v>48</v>
      </c>
      <c r="H3119">
        <v>96571</v>
      </c>
      <c r="I3119">
        <v>6025658</v>
      </c>
      <c r="J3119">
        <v>62.38</v>
      </c>
    </row>
    <row r="3120" spans="1:10" x14ac:dyDescent="0.45">
      <c r="A3120">
        <v>1961</v>
      </c>
      <c r="B3120">
        <v>8</v>
      </c>
      <c r="C3120">
        <v>4.6999999999999999E-4</v>
      </c>
      <c r="D3120">
        <v>4.6999999999999999E-4</v>
      </c>
      <c r="E3120">
        <v>0.5</v>
      </c>
      <c r="F3120">
        <v>96547</v>
      </c>
      <c r="G3120">
        <v>45</v>
      </c>
      <c r="H3120">
        <v>96524</v>
      </c>
      <c r="I3120">
        <v>5929087</v>
      </c>
      <c r="J3120">
        <v>61.41</v>
      </c>
    </row>
    <row r="3121" spans="1:10" x14ac:dyDescent="0.45">
      <c r="A3121">
        <v>1961</v>
      </c>
      <c r="B3121">
        <v>9</v>
      </c>
      <c r="C3121">
        <v>4.4999999999999999E-4</v>
      </c>
      <c r="D3121">
        <v>4.4999999999999999E-4</v>
      </c>
      <c r="E3121">
        <v>0.5</v>
      </c>
      <c r="F3121">
        <v>96502</v>
      </c>
      <c r="G3121">
        <v>43</v>
      </c>
      <c r="H3121">
        <v>96480</v>
      </c>
      <c r="I3121">
        <v>5832562</v>
      </c>
      <c r="J3121">
        <v>60.44</v>
      </c>
    </row>
    <row r="3122" spans="1:10" x14ac:dyDescent="0.45">
      <c r="A3122">
        <v>1961</v>
      </c>
      <c r="B3122">
        <v>10</v>
      </c>
      <c r="C3122">
        <v>4.4000000000000002E-4</v>
      </c>
      <c r="D3122">
        <v>4.4000000000000002E-4</v>
      </c>
      <c r="E3122">
        <v>0.5</v>
      </c>
      <c r="F3122">
        <v>96459</v>
      </c>
      <c r="G3122">
        <v>43</v>
      </c>
      <c r="H3122">
        <v>96438</v>
      </c>
      <c r="I3122">
        <v>5736082</v>
      </c>
      <c r="J3122">
        <v>59.47</v>
      </c>
    </row>
    <row r="3123" spans="1:10" x14ac:dyDescent="0.45">
      <c r="A3123">
        <v>1961</v>
      </c>
      <c r="B3123">
        <v>11</v>
      </c>
      <c r="C3123">
        <v>4.6000000000000001E-4</v>
      </c>
      <c r="D3123">
        <v>4.6000000000000001E-4</v>
      </c>
      <c r="E3123">
        <v>0.5</v>
      </c>
      <c r="F3123">
        <v>96416</v>
      </c>
      <c r="G3123">
        <v>44</v>
      </c>
      <c r="H3123">
        <v>96394</v>
      </c>
      <c r="I3123">
        <v>5639644</v>
      </c>
      <c r="J3123">
        <v>58.49</v>
      </c>
    </row>
    <row r="3124" spans="1:10" x14ac:dyDescent="0.45">
      <c r="A3124">
        <v>1961</v>
      </c>
      <c r="B3124">
        <v>12</v>
      </c>
      <c r="C3124">
        <v>5.1000000000000004E-4</v>
      </c>
      <c r="D3124">
        <v>5.1000000000000004E-4</v>
      </c>
      <c r="E3124">
        <v>0.5</v>
      </c>
      <c r="F3124">
        <v>96372</v>
      </c>
      <c r="G3124">
        <v>49</v>
      </c>
      <c r="H3124">
        <v>96347</v>
      </c>
      <c r="I3124">
        <v>5543250</v>
      </c>
      <c r="J3124">
        <v>57.52</v>
      </c>
    </row>
    <row r="3125" spans="1:10" x14ac:dyDescent="0.45">
      <c r="A3125">
        <v>1961</v>
      </c>
      <c r="B3125">
        <v>13</v>
      </c>
      <c r="C3125">
        <v>5.8E-4</v>
      </c>
      <c r="D3125">
        <v>5.8E-4</v>
      </c>
      <c r="E3125">
        <v>0.5</v>
      </c>
      <c r="F3125">
        <v>96323</v>
      </c>
      <c r="G3125">
        <v>56</v>
      </c>
      <c r="H3125">
        <v>96295</v>
      </c>
      <c r="I3125">
        <v>5446903</v>
      </c>
      <c r="J3125">
        <v>56.55</v>
      </c>
    </row>
    <row r="3126" spans="1:10" x14ac:dyDescent="0.45">
      <c r="A3126">
        <v>1961</v>
      </c>
      <c r="B3126">
        <v>14</v>
      </c>
      <c r="C3126">
        <v>6.4999999999999997E-4</v>
      </c>
      <c r="D3126">
        <v>6.4999999999999997E-4</v>
      </c>
      <c r="E3126">
        <v>0.5</v>
      </c>
      <c r="F3126">
        <v>96267</v>
      </c>
      <c r="G3126">
        <v>62</v>
      </c>
      <c r="H3126">
        <v>96236</v>
      </c>
      <c r="I3126">
        <v>5350608</v>
      </c>
      <c r="J3126">
        <v>55.58</v>
      </c>
    </row>
    <row r="3127" spans="1:10" x14ac:dyDescent="0.45">
      <c r="A3127">
        <v>1961</v>
      </c>
      <c r="B3127">
        <v>15</v>
      </c>
      <c r="C3127">
        <v>8.0999999999999996E-4</v>
      </c>
      <c r="D3127">
        <v>8.0999999999999996E-4</v>
      </c>
      <c r="E3127">
        <v>0.5</v>
      </c>
      <c r="F3127">
        <v>96205</v>
      </c>
      <c r="G3127">
        <v>78</v>
      </c>
      <c r="H3127">
        <v>96166</v>
      </c>
      <c r="I3127">
        <v>5254372</v>
      </c>
      <c r="J3127">
        <v>54.62</v>
      </c>
    </row>
    <row r="3128" spans="1:10" x14ac:dyDescent="0.45">
      <c r="A3128">
        <v>1961</v>
      </c>
      <c r="B3128">
        <v>16</v>
      </c>
      <c r="C3128">
        <v>1.06E-3</v>
      </c>
      <c r="D3128">
        <v>1.06E-3</v>
      </c>
      <c r="E3128">
        <v>0.5</v>
      </c>
      <c r="F3128">
        <v>96127</v>
      </c>
      <c r="G3128">
        <v>102</v>
      </c>
      <c r="H3128">
        <v>96076</v>
      </c>
      <c r="I3128">
        <v>5158206</v>
      </c>
      <c r="J3128">
        <v>53.66</v>
      </c>
    </row>
    <row r="3129" spans="1:10" x14ac:dyDescent="0.45">
      <c r="A3129">
        <v>1961</v>
      </c>
      <c r="B3129">
        <v>17</v>
      </c>
      <c r="C3129">
        <v>1.2800000000000001E-3</v>
      </c>
      <c r="D3129">
        <v>1.2800000000000001E-3</v>
      </c>
      <c r="E3129">
        <v>0.5</v>
      </c>
      <c r="F3129">
        <v>96025</v>
      </c>
      <c r="G3129">
        <v>123</v>
      </c>
      <c r="H3129">
        <v>95964</v>
      </c>
      <c r="I3129">
        <v>5062129</v>
      </c>
      <c r="J3129">
        <v>52.72</v>
      </c>
    </row>
    <row r="3130" spans="1:10" x14ac:dyDescent="0.45">
      <c r="A3130">
        <v>1961</v>
      </c>
      <c r="B3130">
        <v>18</v>
      </c>
      <c r="C3130">
        <v>1.4300000000000001E-3</v>
      </c>
      <c r="D3130">
        <v>1.4300000000000001E-3</v>
      </c>
      <c r="E3130">
        <v>0.5</v>
      </c>
      <c r="F3130">
        <v>95902</v>
      </c>
      <c r="G3130">
        <v>137</v>
      </c>
      <c r="H3130">
        <v>95834</v>
      </c>
      <c r="I3130">
        <v>4966166</v>
      </c>
      <c r="J3130">
        <v>51.78</v>
      </c>
    </row>
    <row r="3131" spans="1:10" x14ac:dyDescent="0.45">
      <c r="A3131">
        <v>1961</v>
      </c>
      <c r="B3131">
        <v>19</v>
      </c>
      <c r="C3131">
        <v>1.64E-3</v>
      </c>
      <c r="D3131">
        <v>1.64E-3</v>
      </c>
      <c r="E3131">
        <v>0.5</v>
      </c>
      <c r="F3131">
        <v>95765</v>
      </c>
      <c r="G3131">
        <v>157</v>
      </c>
      <c r="H3131">
        <v>95686</v>
      </c>
      <c r="I3131">
        <v>4870332</v>
      </c>
      <c r="J3131">
        <v>50.86</v>
      </c>
    </row>
    <row r="3132" spans="1:10" x14ac:dyDescent="0.45">
      <c r="A3132">
        <v>1961</v>
      </c>
      <c r="B3132">
        <v>20</v>
      </c>
      <c r="C3132">
        <v>1.6900000000000001E-3</v>
      </c>
      <c r="D3132">
        <v>1.6900000000000001E-3</v>
      </c>
      <c r="E3132">
        <v>0.5</v>
      </c>
      <c r="F3132">
        <v>95608</v>
      </c>
      <c r="G3132">
        <v>162</v>
      </c>
      <c r="H3132">
        <v>95527</v>
      </c>
      <c r="I3132">
        <v>4774646</v>
      </c>
      <c r="J3132">
        <v>49.94</v>
      </c>
    </row>
    <row r="3133" spans="1:10" x14ac:dyDescent="0.45">
      <c r="A3133">
        <v>1961</v>
      </c>
      <c r="B3133">
        <v>21</v>
      </c>
      <c r="C3133">
        <v>1.8E-3</v>
      </c>
      <c r="D3133">
        <v>1.8E-3</v>
      </c>
      <c r="E3133">
        <v>0.5</v>
      </c>
      <c r="F3133">
        <v>95446</v>
      </c>
      <c r="G3133">
        <v>172</v>
      </c>
      <c r="H3133">
        <v>95360</v>
      </c>
      <c r="I3133">
        <v>4679119</v>
      </c>
      <c r="J3133">
        <v>49.02</v>
      </c>
    </row>
    <row r="3134" spans="1:10" x14ac:dyDescent="0.45">
      <c r="A3134">
        <v>1961</v>
      </c>
      <c r="B3134">
        <v>22</v>
      </c>
      <c r="C3134">
        <v>1.8500000000000001E-3</v>
      </c>
      <c r="D3134">
        <v>1.8500000000000001E-3</v>
      </c>
      <c r="E3134">
        <v>0.5</v>
      </c>
      <c r="F3134">
        <v>95274</v>
      </c>
      <c r="G3134">
        <v>177</v>
      </c>
      <c r="H3134">
        <v>95186</v>
      </c>
      <c r="I3134">
        <v>4583759</v>
      </c>
      <c r="J3134">
        <v>48.11</v>
      </c>
    </row>
    <row r="3135" spans="1:10" x14ac:dyDescent="0.45">
      <c r="A3135">
        <v>1961</v>
      </c>
      <c r="B3135">
        <v>23</v>
      </c>
      <c r="C3135">
        <v>1.7899999999999999E-3</v>
      </c>
      <c r="D3135">
        <v>1.7899999999999999E-3</v>
      </c>
      <c r="E3135">
        <v>0.5</v>
      </c>
      <c r="F3135">
        <v>95098</v>
      </c>
      <c r="G3135">
        <v>170</v>
      </c>
      <c r="H3135">
        <v>95013</v>
      </c>
      <c r="I3135">
        <v>4488572</v>
      </c>
      <c r="J3135">
        <v>47.2</v>
      </c>
    </row>
    <row r="3136" spans="1:10" x14ac:dyDescent="0.45">
      <c r="A3136">
        <v>1961</v>
      </c>
      <c r="B3136">
        <v>24</v>
      </c>
      <c r="C3136">
        <v>1.65E-3</v>
      </c>
      <c r="D3136">
        <v>1.65E-3</v>
      </c>
      <c r="E3136">
        <v>0.5</v>
      </c>
      <c r="F3136">
        <v>94928</v>
      </c>
      <c r="G3136">
        <v>156</v>
      </c>
      <c r="H3136">
        <v>94850</v>
      </c>
      <c r="I3136">
        <v>4393559</v>
      </c>
      <c r="J3136">
        <v>46.28</v>
      </c>
    </row>
    <row r="3137" spans="1:10" x14ac:dyDescent="0.45">
      <c r="A3137">
        <v>1961</v>
      </c>
      <c r="B3137">
        <v>25</v>
      </c>
      <c r="C3137">
        <v>1.64E-3</v>
      </c>
      <c r="D3137">
        <v>1.64E-3</v>
      </c>
      <c r="E3137">
        <v>0.5</v>
      </c>
      <c r="F3137">
        <v>94772</v>
      </c>
      <c r="G3137">
        <v>155</v>
      </c>
      <c r="H3137">
        <v>94694</v>
      </c>
      <c r="I3137">
        <v>4298710</v>
      </c>
      <c r="J3137">
        <v>45.36</v>
      </c>
    </row>
    <row r="3138" spans="1:10" x14ac:dyDescent="0.45">
      <c r="A3138">
        <v>1961</v>
      </c>
      <c r="B3138">
        <v>26</v>
      </c>
      <c r="C3138">
        <v>1.65E-3</v>
      </c>
      <c r="D3138">
        <v>1.65E-3</v>
      </c>
      <c r="E3138">
        <v>0.5</v>
      </c>
      <c r="F3138">
        <v>94617</v>
      </c>
      <c r="G3138">
        <v>156</v>
      </c>
      <c r="H3138">
        <v>94538</v>
      </c>
      <c r="I3138">
        <v>4204015</v>
      </c>
      <c r="J3138">
        <v>44.43</v>
      </c>
    </row>
    <row r="3139" spans="1:10" x14ac:dyDescent="0.45">
      <c r="A3139">
        <v>1961</v>
      </c>
      <c r="B3139">
        <v>27</v>
      </c>
      <c r="C3139">
        <v>1.66E-3</v>
      </c>
      <c r="D3139">
        <v>1.66E-3</v>
      </c>
      <c r="E3139">
        <v>0.5</v>
      </c>
      <c r="F3139">
        <v>94460</v>
      </c>
      <c r="G3139">
        <v>157</v>
      </c>
      <c r="H3139">
        <v>94382</v>
      </c>
      <c r="I3139">
        <v>4109477</v>
      </c>
      <c r="J3139">
        <v>43.5</v>
      </c>
    </row>
    <row r="3140" spans="1:10" x14ac:dyDescent="0.45">
      <c r="A3140">
        <v>1961</v>
      </c>
      <c r="B3140">
        <v>28</v>
      </c>
      <c r="C3140">
        <v>1.7099999999999999E-3</v>
      </c>
      <c r="D3140">
        <v>1.6999999999999999E-3</v>
      </c>
      <c r="E3140">
        <v>0.5</v>
      </c>
      <c r="F3140">
        <v>94304</v>
      </c>
      <c r="G3140">
        <v>161</v>
      </c>
      <c r="H3140">
        <v>94223</v>
      </c>
      <c r="I3140">
        <v>4015095</v>
      </c>
      <c r="J3140">
        <v>42.58</v>
      </c>
    </row>
    <row r="3141" spans="1:10" x14ac:dyDescent="0.45">
      <c r="A3141">
        <v>1961</v>
      </c>
      <c r="B3141">
        <v>29</v>
      </c>
      <c r="C3141">
        <v>1.6999999999999999E-3</v>
      </c>
      <c r="D3141">
        <v>1.6999999999999999E-3</v>
      </c>
      <c r="E3141">
        <v>0.5</v>
      </c>
      <c r="F3141">
        <v>94143</v>
      </c>
      <c r="G3141">
        <v>160</v>
      </c>
      <c r="H3141">
        <v>94063</v>
      </c>
      <c r="I3141">
        <v>3920872</v>
      </c>
      <c r="J3141">
        <v>41.65</v>
      </c>
    </row>
    <row r="3142" spans="1:10" x14ac:dyDescent="0.45">
      <c r="A3142">
        <v>1961</v>
      </c>
      <c r="B3142">
        <v>30</v>
      </c>
      <c r="C3142">
        <v>1.8600000000000001E-3</v>
      </c>
      <c r="D3142">
        <v>1.8600000000000001E-3</v>
      </c>
      <c r="E3142">
        <v>0.5</v>
      </c>
      <c r="F3142">
        <v>93983</v>
      </c>
      <c r="G3142">
        <v>175</v>
      </c>
      <c r="H3142">
        <v>93896</v>
      </c>
      <c r="I3142">
        <v>3826809</v>
      </c>
      <c r="J3142">
        <v>40.72</v>
      </c>
    </row>
    <row r="3143" spans="1:10" x14ac:dyDescent="0.45">
      <c r="A3143">
        <v>1961</v>
      </c>
      <c r="B3143">
        <v>31</v>
      </c>
      <c r="C3143">
        <v>1.8799999999999999E-3</v>
      </c>
      <c r="D3143">
        <v>1.8799999999999999E-3</v>
      </c>
      <c r="E3143">
        <v>0.5</v>
      </c>
      <c r="F3143">
        <v>93808</v>
      </c>
      <c r="G3143">
        <v>176</v>
      </c>
      <c r="H3143">
        <v>93720</v>
      </c>
      <c r="I3143">
        <v>3732913</v>
      </c>
      <c r="J3143">
        <v>39.79</v>
      </c>
    </row>
    <row r="3144" spans="1:10" x14ac:dyDescent="0.45">
      <c r="A3144">
        <v>1961</v>
      </c>
      <c r="B3144">
        <v>32</v>
      </c>
      <c r="C3144">
        <v>1.91E-3</v>
      </c>
      <c r="D3144">
        <v>1.91E-3</v>
      </c>
      <c r="E3144">
        <v>0.5</v>
      </c>
      <c r="F3144">
        <v>93632</v>
      </c>
      <c r="G3144">
        <v>179</v>
      </c>
      <c r="H3144">
        <v>93542</v>
      </c>
      <c r="I3144">
        <v>3639193</v>
      </c>
      <c r="J3144">
        <v>38.869999999999997</v>
      </c>
    </row>
    <row r="3145" spans="1:10" x14ac:dyDescent="0.45">
      <c r="A3145">
        <v>1961</v>
      </c>
      <c r="B3145">
        <v>33</v>
      </c>
      <c r="C3145">
        <v>2.0400000000000001E-3</v>
      </c>
      <c r="D3145">
        <v>2.0300000000000001E-3</v>
      </c>
      <c r="E3145">
        <v>0.5</v>
      </c>
      <c r="F3145">
        <v>93453</v>
      </c>
      <c r="G3145">
        <v>190</v>
      </c>
      <c r="H3145">
        <v>93358</v>
      </c>
      <c r="I3145">
        <v>3545650</v>
      </c>
      <c r="J3145">
        <v>37.94</v>
      </c>
    </row>
    <row r="3146" spans="1:10" x14ac:dyDescent="0.45">
      <c r="A3146">
        <v>1961</v>
      </c>
      <c r="B3146">
        <v>34</v>
      </c>
      <c r="C3146">
        <v>2.2100000000000002E-3</v>
      </c>
      <c r="D3146">
        <v>2.2100000000000002E-3</v>
      </c>
      <c r="E3146">
        <v>0.5</v>
      </c>
      <c r="F3146">
        <v>93263</v>
      </c>
      <c r="G3146">
        <v>206</v>
      </c>
      <c r="H3146">
        <v>93160</v>
      </c>
      <c r="I3146">
        <v>3452292</v>
      </c>
      <c r="J3146">
        <v>37.020000000000003</v>
      </c>
    </row>
    <row r="3147" spans="1:10" x14ac:dyDescent="0.45">
      <c r="A3147">
        <v>1961</v>
      </c>
      <c r="B3147">
        <v>35</v>
      </c>
      <c r="C3147">
        <v>2.3800000000000002E-3</v>
      </c>
      <c r="D3147">
        <v>2.3700000000000001E-3</v>
      </c>
      <c r="E3147">
        <v>0.5</v>
      </c>
      <c r="F3147">
        <v>93057</v>
      </c>
      <c r="G3147">
        <v>221</v>
      </c>
      <c r="H3147">
        <v>92946</v>
      </c>
      <c r="I3147">
        <v>3359132</v>
      </c>
      <c r="J3147">
        <v>36.1</v>
      </c>
    </row>
    <row r="3148" spans="1:10" x14ac:dyDescent="0.45">
      <c r="A3148">
        <v>1961</v>
      </c>
      <c r="B3148">
        <v>36</v>
      </c>
      <c r="C3148">
        <v>2.6099999999999999E-3</v>
      </c>
      <c r="D3148">
        <v>2.5999999999999999E-3</v>
      </c>
      <c r="E3148">
        <v>0.5</v>
      </c>
      <c r="F3148">
        <v>92836</v>
      </c>
      <c r="G3148">
        <v>242</v>
      </c>
      <c r="H3148">
        <v>92715</v>
      </c>
      <c r="I3148">
        <v>3266186</v>
      </c>
      <c r="J3148">
        <v>35.18</v>
      </c>
    </row>
    <row r="3149" spans="1:10" x14ac:dyDescent="0.45">
      <c r="A3149">
        <v>1961</v>
      </c>
      <c r="B3149">
        <v>37</v>
      </c>
      <c r="C3149">
        <v>2.7599999999999999E-3</v>
      </c>
      <c r="D3149">
        <v>2.7599999999999999E-3</v>
      </c>
      <c r="E3149">
        <v>0.5</v>
      </c>
      <c r="F3149">
        <v>92594</v>
      </c>
      <c r="G3149">
        <v>255</v>
      </c>
      <c r="H3149">
        <v>92467</v>
      </c>
      <c r="I3149">
        <v>3173471</v>
      </c>
      <c r="J3149">
        <v>34.270000000000003</v>
      </c>
    </row>
    <row r="3150" spans="1:10" x14ac:dyDescent="0.45">
      <c r="A3150">
        <v>1961</v>
      </c>
      <c r="B3150">
        <v>38</v>
      </c>
      <c r="C3150">
        <v>3.0200000000000001E-3</v>
      </c>
      <c r="D3150">
        <v>3.0100000000000001E-3</v>
      </c>
      <c r="E3150">
        <v>0.5</v>
      </c>
      <c r="F3150">
        <v>92339</v>
      </c>
      <c r="G3150">
        <v>278</v>
      </c>
      <c r="H3150">
        <v>92200</v>
      </c>
      <c r="I3150">
        <v>3081004</v>
      </c>
      <c r="J3150">
        <v>33.369999999999997</v>
      </c>
    </row>
    <row r="3151" spans="1:10" x14ac:dyDescent="0.45">
      <c r="A3151">
        <v>1961</v>
      </c>
      <c r="B3151">
        <v>39</v>
      </c>
      <c r="C3151">
        <v>3.3899999999999998E-3</v>
      </c>
      <c r="D3151">
        <v>3.3800000000000002E-3</v>
      </c>
      <c r="E3151">
        <v>0.5</v>
      </c>
      <c r="F3151">
        <v>92061</v>
      </c>
      <c r="G3151">
        <v>311</v>
      </c>
      <c r="H3151">
        <v>91905</v>
      </c>
      <c r="I3151">
        <v>2988804</v>
      </c>
      <c r="J3151">
        <v>32.47</v>
      </c>
    </row>
    <row r="3152" spans="1:10" x14ac:dyDescent="0.45">
      <c r="A3152">
        <v>1961</v>
      </c>
      <c r="B3152">
        <v>40</v>
      </c>
      <c r="C3152">
        <v>3.79E-3</v>
      </c>
      <c r="D3152">
        <v>3.7799999999999999E-3</v>
      </c>
      <c r="E3152">
        <v>0.5</v>
      </c>
      <c r="F3152">
        <v>91749</v>
      </c>
      <c r="G3152">
        <v>347</v>
      </c>
      <c r="H3152">
        <v>91576</v>
      </c>
      <c r="I3152">
        <v>2896899</v>
      </c>
      <c r="J3152">
        <v>31.57</v>
      </c>
    </row>
    <row r="3153" spans="1:10" x14ac:dyDescent="0.45">
      <c r="A3153">
        <v>1961</v>
      </c>
      <c r="B3153">
        <v>41</v>
      </c>
      <c r="C3153">
        <v>4.1200000000000004E-3</v>
      </c>
      <c r="D3153">
        <v>4.1099999999999999E-3</v>
      </c>
      <c r="E3153">
        <v>0.5</v>
      </c>
      <c r="F3153">
        <v>91402</v>
      </c>
      <c r="G3153">
        <v>376</v>
      </c>
      <c r="H3153">
        <v>91214</v>
      </c>
      <c r="I3153">
        <v>2805324</v>
      </c>
      <c r="J3153">
        <v>30.69</v>
      </c>
    </row>
    <row r="3154" spans="1:10" x14ac:dyDescent="0.45">
      <c r="A3154">
        <v>1961</v>
      </c>
      <c r="B3154">
        <v>42</v>
      </c>
      <c r="C3154">
        <v>4.47E-3</v>
      </c>
      <c r="D3154">
        <v>4.4600000000000004E-3</v>
      </c>
      <c r="E3154">
        <v>0.5</v>
      </c>
      <c r="F3154">
        <v>91026</v>
      </c>
      <c r="G3154">
        <v>406</v>
      </c>
      <c r="H3154">
        <v>90823</v>
      </c>
      <c r="I3154">
        <v>2714110</v>
      </c>
      <c r="J3154">
        <v>29.82</v>
      </c>
    </row>
    <row r="3155" spans="1:10" x14ac:dyDescent="0.45">
      <c r="A3155">
        <v>1961</v>
      </c>
      <c r="B3155">
        <v>43</v>
      </c>
      <c r="C3155">
        <v>4.9399999999999999E-3</v>
      </c>
      <c r="D3155">
        <v>4.9199999999999999E-3</v>
      </c>
      <c r="E3155">
        <v>0.5</v>
      </c>
      <c r="F3155">
        <v>90620</v>
      </c>
      <c r="G3155">
        <v>446</v>
      </c>
      <c r="H3155">
        <v>90397</v>
      </c>
      <c r="I3155">
        <v>2623287</v>
      </c>
      <c r="J3155">
        <v>28.95</v>
      </c>
    </row>
    <row r="3156" spans="1:10" x14ac:dyDescent="0.45">
      <c r="A3156">
        <v>1961</v>
      </c>
      <c r="B3156">
        <v>44</v>
      </c>
      <c r="C3156">
        <v>5.4799999999999996E-3</v>
      </c>
      <c r="D3156">
        <v>5.47E-3</v>
      </c>
      <c r="E3156">
        <v>0.5</v>
      </c>
      <c r="F3156">
        <v>90174</v>
      </c>
      <c r="G3156">
        <v>493</v>
      </c>
      <c r="H3156">
        <v>89927</v>
      </c>
      <c r="I3156">
        <v>2532890</v>
      </c>
      <c r="J3156">
        <v>28.09</v>
      </c>
    </row>
    <row r="3157" spans="1:10" x14ac:dyDescent="0.45">
      <c r="A3157">
        <v>1961</v>
      </c>
      <c r="B3157">
        <v>45</v>
      </c>
      <c r="C3157">
        <v>5.9500000000000004E-3</v>
      </c>
      <c r="D3157">
        <v>5.9300000000000004E-3</v>
      </c>
      <c r="E3157">
        <v>0.5</v>
      </c>
      <c r="F3157">
        <v>89681</v>
      </c>
      <c r="G3157">
        <v>532</v>
      </c>
      <c r="H3157">
        <v>89415</v>
      </c>
      <c r="I3157">
        <v>2442962</v>
      </c>
      <c r="J3157">
        <v>27.24</v>
      </c>
    </row>
    <row r="3158" spans="1:10" x14ac:dyDescent="0.45">
      <c r="A3158">
        <v>1961</v>
      </c>
      <c r="B3158">
        <v>46</v>
      </c>
      <c r="C3158">
        <v>6.5300000000000002E-3</v>
      </c>
      <c r="D3158">
        <v>6.5100000000000002E-3</v>
      </c>
      <c r="E3158">
        <v>0.5</v>
      </c>
      <c r="F3158">
        <v>89149</v>
      </c>
      <c r="G3158">
        <v>580</v>
      </c>
      <c r="H3158">
        <v>88859</v>
      </c>
      <c r="I3158">
        <v>2353547</v>
      </c>
      <c r="J3158">
        <v>26.4</v>
      </c>
    </row>
    <row r="3159" spans="1:10" x14ac:dyDescent="0.45">
      <c r="A3159">
        <v>1961</v>
      </c>
      <c r="B3159">
        <v>47</v>
      </c>
      <c r="C3159">
        <v>7.5100000000000002E-3</v>
      </c>
      <c r="D3159">
        <v>7.4799999999999997E-3</v>
      </c>
      <c r="E3159">
        <v>0.5</v>
      </c>
      <c r="F3159">
        <v>88569</v>
      </c>
      <c r="G3159">
        <v>663</v>
      </c>
      <c r="H3159">
        <v>88237</v>
      </c>
      <c r="I3159">
        <v>2264688</v>
      </c>
      <c r="J3159">
        <v>25.57</v>
      </c>
    </row>
    <row r="3160" spans="1:10" x14ac:dyDescent="0.45">
      <c r="A3160">
        <v>1961</v>
      </c>
      <c r="B3160">
        <v>48</v>
      </c>
      <c r="C3160">
        <v>8.0700000000000008E-3</v>
      </c>
      <c r="D3160">
        <v>8.0400000000000003E-3</v>
      </c>
      <c r="E3160">
        <v>0.5</v>
      </c>
      <c r="F3160">
        <v>87906</v>
      </c>
      <c r="G3160">
        <v>707</v>
      </c>
      <c r="H3160">
        <v>87552</v>
      </c>
      <c r="I3160">
        <v>2176451</v>
      </c>
      <c r="J3160">
        <v>24.76</v>
      </c>
    </row>
    <row r="3161" spans="1:10" x14ac:dyDescent="0.45">
      <c r="A3161">
        <v>1961</v>
      </c>
      <c r="B3161">
        <v>49</v>
      </c>
      <c r="C3161">
        <v>8.7799999999999996E-3</v>
      </c>
      <c r="D3161">
        <v>8.7399999999999995E-3</v>
      </c>
      <c r="E3161">
        <v>0.5</v>
      </c>
      <c r="F3161">
        <v>87199</v>
      </c>
      <c r="G3161">
        <v>762</v>
      </c>
      <c r="H3161">
        <v>86818</v>
      </c>
      <c r="I3161">
        <v>2088899</v>
      </c>
      <c r="J3161">
        <v>23.96</v>
      </c>
    </row>
    <row r="3162" spans="1:10" x14ac:dyDescent="0.45">
      <c r="A3162">
        <v>1961</v>
      </c>
      <c r="B3162">
        <v>50</v>
      </c>
      <c r="C3162">
        <v>1.0279999999999999E-2</v>
      </c>
      <c r="D3162">
        <v>1.023E-2</v>
      </c>
      <c r="E3162">
        <v>0.5</v>
      </c>
      <c r="F3162">
        <v>86436</v>
      </c>
      <c r="G3162">
        <v>884</v>
      </c>
      <c r="H3162">
        <v>85994</v>
      </c>
      <c r="I3162">
        <v>2002081</v>
      </c>
      <c r="J3162">
        <v>23.16</v>
      </c>
    </row>
    <row r="3163" spans="1:10" x14ac:dyDescent="0.45">
      <c r="A3163">
        <v>1961</v>
      </c>
      <c r="B3163">
        <v>51</v>
      </c>
      <c r="C3163">
        <v>1.116E-2</v>
      </c>
      <c r="D3163">
        <v>1.11E-2</v>
      </c>
      <c r="E3163">
        <v>0.5</v>
      </c>
      <c r="F3163">
        <v>85552</v>
      </c>
      <c r="G3163">
        <v>950</v>
      </c>
      <c r="H3163">
        <v>85077</v>
      </c>
      <c r="I3163">
        <v>1916087</v>
      </c>
      <c r="J3163">
        <v>22.4</v>
      </c>
    </row>
    <row r="3164" spans="1:10" x14ac:dyDescent="0.45">
      <c r="A3164">
        <v>1961</v>
      </c>
      <c r="B3164">
        <v>52</v>
      </c>
      <c r="C3164">
        <v>1.197E-2</v>
      </c>
      <c r="D3164">
        <v>1.1900000000000001E-2</v>
      </c>
      <c r="E3164">
        <v>0.5</v>
      </c>
      <c r="F3164">
        <v>84602</v>
      </c>
      <c r="G3164">
        <v>1007</v>
      </c>
      <c r="H3164">
        <v>84099</v>
      </c>
      <c r="I3164">
        <v>1831010</v>
      </c>
      <c r="J3164">
        <v>21.64</v>
      </c>
    </row>
    <row r="3165" spans="1:10" x14ac:dyDescent="0.45">
      <c r="A3165">
        <v>1961</v>
      </c>
      <c r="B3165">
        <v>53</v>
      </c>
      <c r="C3165">
        <v>1.3089999999999999E-2</v>
      </c>
      <c r="D3165">
        <v>1.3010000000000001E-2</v>
      </c>
      <c r="E3165">
        <v>0.5</v>
      </c>
      <c r="F3165">
        <v>83596</v>
      </c>
      <c r="G3165">
        <v>1088</v>
      </c>
      <c r="H3165">
        <v>83052</v>
      </c>
      <c r="I3165">
        <v>1746911</v>
      </c>
      <c r="J3165">
        <v>20.9</v>
      </c>
    </row>
    <row r="3166" spans="1:10" x14ac:dyDescent="0.45">
      <c r="A3166">
        <v>1961</v>
      </c>
      <c r="B3166">
        <v>54</v>
      </c>
      <c r="C3166">
        <v>1.397E-2</v>
      </c>
      <c r="D3166">
        <v>1.387E-2</v>
      </c>
      <c r="E3166">
        <v>0.5</v>
      </c>
      <c r="F3166">
        <v>82508</v>
      </c>
      <c r="G3166">
        <v>1144</v>
      </c>
      <c r="H3166">
        <v>81936</v>
      </c>
      <c r="I3166">
        <v>1663859</v>
      </c>
      <c r="J3166">
        <v>20.170000000000002</v>
      </c>
    </row>
    <row r="3167" spans="1:10" x14ac:dyDescent="0.45">
      <c r="A3167">
        <v>1961</v>
      </c>
      <c r="B3167">
        <v>55</v>
      </c>
      <c r="C3167">
        <v>1.536E-2</v>
      </c>
      <c r="D3167">
        <v>1.524E-2</v>
      </c>
      <c r="E3167">
        <v>0.5</v>
      </c>
      <c r="F3167">
        <v>81364</v>
      </c>
      <c r="G3167">
        <v>1240</v>
      </c>
      <c r="H3167">
        <v>80744</v>
      </c>
      <c r="I3167">
        <v>1581923</v>
      </c>
      <c r="J3167">
        <v>19.440000000000001</v>
      </c>
    </row>
    <row r="3168" spans="1:10" x14ac:dyDescent="0.45">
      <c r="A3168">
        <v>1961</v>
      </c>
      <c r="B3168">
        <v>56</v>
      </c>
      <c r="C3168">
        <v>1.6320000000000001E-2</v>
      </c>
      <c r="D3168">
        <v>1.619E-2</v>
      </c>
      <c r="E3168">
        <v>0.5</v>
      </c>
      <c r="F3168">
        <v>80124</v>
      </c>
      <c r="G3168">
        <v>1297</v>
      </c>
      <c r="H3168">
        <v>79475</v>
      </c>
      <c r="I3168">
        <v>1501179</v>
      </c>
      <c r="J3168">
        <v>18.739999999999998</v>
      </c>
    </row>
    <row r="3169" spans="1:10" x14ac:dyDescent="0.45">
      <c r="A3169">
        <v>1961</v>
      </c>
      <c r="B3169">
        <v>57</v>
      </c>
      <c r="C3169">
        <v>1.7610000000000001E-2</v>
      </c>
      <c r="D3169">
        <v>1.746E-2</v>
      </c>
      <c r="E3169">
        <v>0.5</v>
      </c>
      <c r="F3169">
        <v>78827</v>
      </c>
      <c r="G3169">
        <v>1376</v>
      </c>
      <c r="H3169">
        <v>78139</v>
      </c>
      <c r="I3169">
        <v>1421704</v>
      </c>
      <c r="J3169">
        <v>18.04</v>
      </c>
    </row>
    <row r="3170" spans="1:10" x14ac:dyDescent="0.45">
      <c r="A3170">
        <v>1961</v>
      </c>
      <c r="B3170">
        <v>58</v>
      </c>
      <c r="C3170">
        <v>1.9439999999999999E-2</v>
      </c>
      <c r="D3170">
        <v>1.925E-2</v>
      </c>
      <c r="E3170">
        <v>0.5</v>
      </c>
      <c r="F3170">
        <v>77450</v>
      </c>
      <c r="G3170">
        <v>1491</v>
      </c>
      <c r="H3170">
        <v>76705</v>
      </c>
      <c r="I3170">
        <v>1343566</v>
      </c>
      <c r="J3170">
        <v>17.350000000000001</v>
      </c>
    </row>
    <row r="3171" spans="1:10" x14ac:dyDescent="0.45">
      <c r="A3171">
        <v>1961</v>
      </c>
      <c r="B3171">
        <v>59</v>
      </c>
      <c r="C3171">
        <v>2.0809999999999999E-2</v>
      </c>
      <c r="D3171">
        <v>2.06E-2</v>
      </c>
      <c r="E3171">
        <v>0.5</v>
      </c>
      <c r="F3171">
        <v>75960</v>
      </c>
      <c r="G3171">
        <v>1565</v>
      </c>
      <c r="H3171">
        <v>75177</v>
      </c>
      <c r="I3171">
        <v>1266861</v>
      </c>
      <c r="J3171">
        <v>16.68</v>
      </c>
    </row>
    <row r="3172" spans="1:10" x14ac:dyDescent="0.45">
      <c r="A3172">
        <v>1961</v>
      </c>
      <c r="B3172">
        <v>60</v>
      </c>
      <c r="C3172">
        <v>2.5059999999999999E-2</v>
      </c>
      <c r="D3172">
        <v>2.4750000000000001E-2</v>
      </c>
      <c r="E3172">
        <v>0.5</v>
      </c>
      <c r="F3172">
        <v>74395</v>
      </c>
      <c r="G3172">
        <v>1842</v>
      </c>
      <c r="H3172">
        <v>73474</v>
      </c>
      <c r="I3172">
        <v>1191683</v>
      </c>
      <c r="J3172">
        <v>16.02</v>
      </c>
    </row>
    <row r="3173" spans="1:10" x14ac:dyDescent="0.45">
      <c r="A3173">
        <v>1961</v>
      </c>
      <c r="B3173">
        <v>61</v>
      </c>
      <c r="C3173">
        <v>2.6880000000000001E-2</v>
      </c>
      <c r="D3173">
        <v>2.6530000000000001E-2</v>
      </c>
      <c r="E3173">
        <v>0.5</v>
      </c>
      <c r="F3173">
        <v>72553</v>
      </c>
      <c r="G3173">
        <v>1925</v>
      </c>
      <c r="H3173">
        <v>71591</v>
      </c>
      <c r="I3173">
        <v>1118209</v>
      </c>
      <c r="J3173">
        <v>15.41</v>
      </c>
    </row>
    <row r="3174" spans="1:10" x14ac:dyDescent="0.45">
      <c r="A3174">
        <v>1961</v>
      </c>
      <c r="B3174">
        <v>62</v>
      </c>
      <c r="C3174">
        <v>2.7390000000000001E-2</v>
      </c>
      <c r="D3174">
        <v>2.7019999999999999E-2</v>
      </c>
      <c r="E3174">
        <v>0.5</v>
      </c>
      <c r="F3174">
        <v>70629</v>
      </c>
      <c r="G3174">
        <v>1909</v>
      </c>
      <c r="H3174">
        <v>69674</v>
      </c>
      <c r="I3174">
        <v>1046618</v>
      </c>
      <c r="J3174">
        <v>14.82</v>
      </c>
    </row>
    <row r="3175" spans="1:10" x14ac:dyDescent="0.45">
      <c r="A3175">
        <v>1961</v>
      </c>
      <c r="B3175">
        <v>63</v>
      </c>
      <c r="C3175">
        <v>2.947E-2</v>
      </c>
      <c r="D3175">
        <v>2.904E-2</v>
      </c>
      <c r="E3175">
        <v>0.5</v>
      </c>
      <c r="F3175">
        <v>68720</v>
      </c>
      <c r="G3175">
        <v>1996</v>
      </c>
      <c r="H3175">
        <v>67722</v>
      </c>
      <c r="I3175">
        <v>976944</v>
      </c>
      <c r="J3175">
        <v>14.22</v>
      </c>
    </row>
    <row r="3176" spans="1:10" x14ac:dyDescent="0.45">
      <c r="A3176">
        <v>1961</v>
      </c>
      <c r="B3176">
        <v>64</v>
      </c>
      <c r="C3176">
        <v>3.227E-2</v>
      </c>
      <c r="D3176">
        <v>3.1759999999999997E-2</v>
      </c>
      <c r="E3176">
        <v>0.5</v>
      </c>
      <c r="F3176">
        <v>66725</v>
      </c>
      <c r="G3176">
        <v>2119</v>
      </c>
      <c r="H3176">
        <v>65665</v>
      </c>
      <c r="I3176">
        <v>909221</v>
      </c>
      <c r="J3176">
        <v>13.63</v>
      </c>
    </row>
    <row r="3177" spans="1:10" x14ac:dyDescent="0.45">
      <c r="A3177">
        <v>1961</v>
      </c>
      <c r="B3177">
        <v>65</v>
      </c>
      <c r="C3177">
        <v>3.7379999999999997E-2</v>
      </c>
      <c r="D3177">
        <v>3.669E-2</v>
      </c>
      <c r="E3177">
        <v>0.5</v>
      </c>
      <c r="F3177">
        <v>64606</v>
      </c>
      <c r="G3177">
        <v>2371</v>
      </c>
      <c r="H3177">
        <v>63420</v>
      </c>
      <c r="I3177">
        <v>843556</v>
      </c>
      <c r="J3177">
        <v>13.06</v>
      </c>
    </row>
    <row r="3178" spans="1:10" x14ac:dyDescent="0.45">
      <c r="A3178">
        <v>1961</v>
      </c>
      <c r="B3178">
        <v>66</v>
      </c>
      <c r="C3178">
        <v>3.7819999999999999E-2</v>
      </c>
      <c r="D3178">
        <v>3.712E-2</v>
      </c>
      <c r="E3178">
        <v>0.5</v>
      </c>
      <c r="F3178">
        <v>62235</v>
      </c>
      <c r="G3178">
        <v>2310</v>
      </c>
      <c r="H3178">
        <v>61080</v>
      </c>
      <c r="I3178">
        <v>780136</v>
      </c>
      <c r="J3178">
        <v>12.54</v>
      </c>
    </row>
    <row r="3179" spans="1:10" x14ac:dyDescent="0.45">
      <c r="A3179">
        <v>1961</v>
      </c>
      <c r="B3179">
        <v>67</v>
      </c>
      <c r="C3179">
        <v>4.1160000000000002E-2</v>
      </c>
      <c r="D3179">
        <v>4.0329999999999998E-2</v>
      </c>
      <c r="E3179">
        <v>0.5</v>
      </c>
      <c r="F3179">
        <v>59925</v>
      </c>
      <c r="G3179">
        <v>2417</v>
      </c>
      <c r="H3179">
        <v>58717</v>
      </c>
      <c r="I3179">
        <v>719056</v>
      </c>
      <c r="J3179">
        <v>12</v>
      </c>
    </row>
    <row r="3180" spans="1:10" x14ac:dyDescent="0.45">
      <c r="A3180">
        <v>1961</v>
      </c>
      <c r="B3180">
        <v>68</v>
      </c>
      <c r="C3180">
        <v>4.3979999999999998E-2</v>
      </c>
      <c r="D3180">
        <v>4.3029999999999999E-2</v>
      </c>
      <c r="E3180">
        <v>0.5</v>
      </c>
      <c r="F3180">
        <v>57508</v>
      </c>
      <c r="G3180">
        <v>2475</v>
      </c>
      <c r="H3180">
        <v>56271</v>
      </c>
      <c r="I3180">
        <v>660339</v>
      </c>
      <c r="J3180">
        <v>11.48</v>
      </c>
    </row>
    <row r="3181" spans="1:10" x14ac:dyDescent="0.45">
      <c r="A3181">
        <v>1961</v>
      </c>
      <c r="B3181">
        <v>69</v>
      </c>
      <c r="C3181">
        <v>4.4549999999999999E-2</v>
      </c>
      <c r="D3181">
        <v>4.3580000000000001E-2</v>
      </c>
      <c r="E3181">
        <v>0.5</v>
      </c>
      <c r="F3181">
        <v>55033</v>
      </c>
      <c r="G3181">
        <v>2398</v>
      </c>
      <c r="H3181">
        <v>53834</v>
      </c>
      <c r="I3181">
        <v>604068</v>
      </c>
      <c r="J3181">
        <v>10.98</v>
      </c>
    </row>
    <row r="3182" spans="1:10" x14ac:dyDescent="0.45">
      <c r="A3182">
        <v>1961</v>
      </c>
      <c r="B3182">
        <v>70</v>
      </c>
      <c r="C3182">
        <v>4.8689999999999997E-2</v>
      </c>
      <c r="D3182">
        <v>4.7539999999999999E-2</v>
      </c>
      <c r="E3182">
        <v>0.5</v>
      </c>
      <c r="F3182">
        <v>52635</v>
      </c>
      <c r="G3182">
        <v>2502</v>
      </c>
      <c r="H3182">
        <v>51384</v>
      </c>
      <c r="I3182">
        <v>550234</v>
      </c>
      <c r="J3182">
        <v>10.45</v>
      </c>
    </row>
    <row r="3183" spans="1:10" x14ac:dyDescent="0.45">
      <c r="A3183">
        <v>1961</v>
      </c>
      <c r="B3183">
        <v>71</v>
      </c>
      <c r="C3183">
        <v>5.2339999999999998E-2</v>
      </c>
      <c r="D3183">
        <v>5.0999999999999997E-2</v>
      </c>
      <c r="E3183">
        <v>0.5</v>
      </c>
      <c r="F3183">
        <v>50133</v>
      </c>
      <c r="G3183">
        <v>2557</v>
      </c>
      <c r="H3183">
        <v>48854</v>
      </c>
      <c r="I3183">
        <v>498850</v>
      </c>
      <c r="J3183">
        <v>9.9499999999999993</v>
      </c>
    </row>
    <row r="3184" spans="1:10" x14ac:dyDescent="0.45">
      <c r="A3184">
        <v>1961</v>
      </c>
      <c r="B3184">
        <v>72</v>
      </c>
      <c r="C3184">
        <v>6.0080000000000001E-2</v>
      </c>
      <c r="D3184">
        <v>5.833E-2</v>
      </c>
      <c r="E3184">
        <v>0.5</v>
      </c>
      <c r="F3184">
        <v>47576</v>
      </c>
      <c r="G3184">
        <v>2775</v>
      </c>
      <c r="H3184">
        <v>46188</v>
      </c>
      <c r="I3184">
        <v>449996</v>
      </c>
      <c r="J3184">
        <v>9.4600000000000009</v>
      </c>
    </row>
    <row r="3185" spans="1:10" x14ac:dyDescent="0.45">
      <c r="A3185">
        <v>1961</v>
      </c>
      <c r="B3185">
        <v>73</v>
      </c>
      <c r="C3185">
        <v>6.1949999999999998E-2</v>
      </c>
      <c r="D3185">
        <v>6.0080000000000001E-2</v>
      </c>
      <c r="E3185">
        <v>0.5</v>
      </c>
      <c r="F3185">
        <v>44801</v>
      </c>
      <c r="G3185">
        <v>2692</v>
      </c>
      <c r="H3185">
        <v>43455</v>
      </c>
      <c r="I3185">
        <v>403808</v>
      </c>
      <c r="J3185">
        <v>9.01</v>
      </c>
    </row>
    <row r="3186" spans="1:10" x14ac:dyDescent="0.45">
      <c r="A3186">
        <v>1961</v>
      </c>
      <c r="B3186">
        <v>74</v>
      </c>
      <c r="C3186">
        <v>6.4659999999999995E-2</v>
      </c>
      <c r="D3186">
        <v>6.2630000000000005E-2</v>
      </c>
      <c r="E3186">
        <v>0.5</v>
      </c>
      <c r="F3186">
        <v>42109</v>
      </c>
      <c r="G3186">
        <v>2637</v>
      </c>
      <c r="H3186">
        <v>40790</v>
      </c>
      <c r="I3186">
        <v>360353</v>
      </c>
      <c r="J3186">
        <v>8.56</v>
      </c>
    </row>
    <row r="3187" spans="1:10" x14ac:dyDescent="0.45">
      <c r="A3187">
        <v>1961</v>
      </c>
      <c r="B3187">
        <v>75</v>
      </c>
      <c r="C3187">
        <v>7.4090000000000003E-2</v>
      </c>
      <c r="D3187">
        <v>7.1440000000000003E-2</v>
      </c>
      <c r="E3187">
        <v>0.5</v>
      </c>
      <c r="F3187">
        <v>39472</v>
      </c>
      <c r="G3187">
        <v>2820</v>
      </c>
      <c r="H3187">
        <v>38062</v>
      </c>
      <c r="I3187">
        <v>319563</v>
      </c>
      <c r="J3187">
        <v>8.1</v>
      </c>
    </row>
    <row r="3188" spans="1:10" x14ac:dyDescent="0.45">
      <c r="A3188">
        <v>1961</v>
      </c>
      <c r="B3188">
        <v>76</v>
      </c>
      <c r="C3188">
        <v>7.8149999999999997E-2</v>
      </c>
      <c r="D3188">
        <v>7.5209999999999999E-2</v>
      </c>
      <c r="E3188">
        <v>0.5</v>
      </c>
      <c r="F3188">
        <v>36652</v>
      </c>
      <c r="G3188">
        <v>2757</v>
      </c>
      <c r="H3188">
        <v>35273</v>
      </c>
      <c r="I3188">
        <v>281501</v>
      </c>
      <c r="J3188">
        <v>7.68</v>
      </c>
    </row>
    <row r="3189" spans="1:10" x14ac:dyDescent="0.45">
      <c r="A3189">
        <v>1961</v>
      </c>
      <c r="B3189">
        <v>77</v>
      </c>
      <c r="C3189">
        <v>8.4309999999999996E-2</v>
      </c>
      <c r="D3189">
        <v>8.09E-2</v>
      </c>
      <c r="E3189">
        <v>0.5</v>
      </c>
      <c r="F3189">
        <v>33895</v>
      </c>
      <c r="G3189">
        <v>2742</v>
      </c>
      <c r="H3189">
        <v>32524</v>
      </c>
      <c r="I3189">
        <v>246228</v>
      </c>
      <c r="J3189">
        <v>7.26</v>
      </c>
    </row>
    <row r="3190" spans="1:10" x14ac:dyDescent="0.45">
      <c r="A3190">
        <v>1961</v>
      </c>
      <c r="B3190">
        <v>78</v>
      </c>
      <c r="C3190">
        <v>9.2009999999999995E-2</v>
      </c>
      <c r="D3190">
        <v>8.7959999999999997E-2</v>
      </c>
      <c r="E3190">
        <v>0.5</v>
      </c>
      <c r="F3190">
        <v>31153</v>
      </c>
      <c r="G3190">
        <v>2740</v>
      </c>
      <c r="H3190">
        <v>29783</v>
      </c>
      <c r="I3190">
        <v>213703</v>
      </c>
      <c r="J3190">
        <v>6.86</v>
      </c>
    </row>
    <row r="3191" spans="1:10" x14ac:dyDescent="0.45">
      <c r="A3191">
        <v>1961</v>
      </c>
      <c r="B3191">
        <v>79</v>
      </c>
      <c r="C3191">
        <v>9.8699999999999996E-2</v>
      </c>
      <c r="D3191">
        <v>9.4060000000000005E-2</v>
      </c>
      <c r="E3191">
        <v>0.5</v>
      </c>
      <c r="F3191">
        <v>28413</v>
      </c>
      <c r="G3191">
        <v>2672</v>
      </c>
      <c r="H3191">
        <v>27076</v>
      </c>
      <c r="I3191">
        <v>183921</v>
      </c>
      <c r="J3191">
        <v>6.47</v>
      </c>
    </row>
    <row r="3192" spans="1:10" x14ac:dyDescent="0.45">
      <c r="A3192">
        <v>1961</v>
      </c>
      <c r="B3192">
        <v>80</v>
      </c>
      <c r="C3192">
        <v>0.11154</v>
      </c>
      <c r="D3192">
        <v>0.10564999999999999</v>
      </c>
      <c r="E3192">
        <v>0.5</v>
      </c>
      <c r="F3192">
        <v>25740</v>
      </c>
      <c r="G3192">
        <v>2719</v>
      </c>
      <c r="H3192">
        <v>24381</v>
      </c>
      <c r="I3192">
        <v>156844</v>
      </c>
      <c r="J3192">
        <v>6.09</v>
      </c>
    </row>
    <row r="3193" spans="1:10" x14ac:dyDescent="0.45">
      <c r="A3193">
        <v>1961</v>
      </c>
      <c r="B3193">
        <v>81</v>
      </c>
      <c r="C3193">
        <v>0.11977</v>
      </c>
      <c r="D3193">
        <v>0.113</v>
      </c>
      <c r="E3193">
        <v>0.5</v>
      </c>
      <c r="F3193">
        <v>23021</v>
      </c>
      <c r="G3193">
        <v>2601</v>
      </c>
      <c r="H3193">
        <v>21720</v>
      </c>
      <c r="I3193">
        <v>132464</v>
      </c>
      <c r="J3193">
        <v>5.75</v>
      </c>
    </row>
    <row r="3194" spans="1:10" x14ac:dyDescent="0.45">
      <c r="A3194">
        <v>1961</v>
      </c>
      <c r="B3194">
        <v>82</v>
      </c>
      <c r="C3194">
        <v>0.12856999999999999</v>
      </c>
      <c r="D3194">
        <v>0.1208</v>
      </c>
      <c r="E3194">
        <v>0.5</v>
      </c>
      <c r="F3194">
        <v>20419</v>
      </c>
      <c r="G3194">
        <v>2467</v>
      </c>
      <c r="H3194">
        <v>19186</v>
      </c>
      <c r="I3194">
        <v>110744</v>
      </c>
      <c r="J3194">
        <v>5.42</v>
      </c>
    </row>
    <row r="3195" spans="1:10" x14ac:dyDescent="0.45">
      <c r="A3195">
        <v>1961</v>
      </c>
      <c r="B3195">
        <v>83</v>
      </c>
      <c r="C3195">
        <v>0.14376</v>
      </c>
      <c r="D3195">
        <v>0.13411999999999999</v>
      </c>
      <c r="E3195">
        <v>0.5</v>
      </c>
      <c r="F3195">
        <v>17953</v>
      </c>
      <c r="G3195">
        <v>2408</v>
      </c>
      <c r="H3195">
        <v>16749</v>
      </c>
      <c r="I3195">
        <v>91557</v>
      </c>
      <c r="J3195">
        <v>5.0999999999999996</v>
      </c>
    </row>
    <row r="3196" spans="1:10" x14ac:dyDescent="0.45">
      <c r="A3196">
        <v>1961</v>
      </c>
      <c r="B3196">
        <v>84</v>
      </c>
      <c r="C3196">
        <v>0.15590000000000001</v>
      </c>
      <c r="D3196">
        <v>0.14463000000000001</v>
      </c>
      <c r="E3196">
        <v>0.5</v>
      </c>
      <c r="F3196">
        <v>15545</v>
      </c>
      <c r="G3196">
        <v>2248</v>
      </c>
      <c r="H3196">
        <v>14421</v>
      </c>
      <c r="I3196">
        <v>74809</v>
      </c>
      <c r="J3196">
        <v>4.8099999999999996</v>
      </c>
    </row>
    <row r="3197" spans="1:10" x14ac:dyDescent="0.45">
      <c r="A3197">
        <v>1961</v>
      </c>
      <c r="B3197">
        <v>85</v>
      </c>
      <c r="C3197">
        <v>0.17166999999999999</v>
      </c>
      <c r="D3197">
        <v>0.15809999999999999</v>
      </c>
      <c r="E3197">
        <v>0.5</v>
      </c>
      <c r="F3197">
        <v>13297</v>
      </c>
      <c r="G3197">
        <v>2102</v>
      </c>
      <c r="H3197">
        <v>12246</v>
      </c>
      <c r="I3197">
        <v>60388</v>
      </c>
      <c r="J3197">
        <v>4.54</v>
      </c>
    </row>
    <row r="3198" spans="1:10" x14ac:dyDescent="0.45">
      <c r="A3198">
        <v>1961</v>
      </c>
      <c r="B3198">
        <v>86</v>
      </c>
      <c r="C3198">
        <v>0.18239</v>
      </c>
      <c r="D3198">
        <v>0.16714999999999999</v>
      </c>
      <c r="E3198">
        <v>0.5</v>
      </c>
      <c r="F3198">
        <v>11195</v>
      </c>
      <c r="G3198">
        <v>1871</v>
      </c>
      <c r="H3198">
        <v>10259</v>
      </c>
      <c r="I3198">
        <v>48142</v>
      </c>
      <c r="J3198">
        <v>4.3</v>
      </c>
    </row>
    <row r="3199" spans="1:10" x14ac:dyDescent="0.45">
      <c r="A3199">
        <v>1961</v>
      </c>
      <c r="B3199">
        <v>87</v>
      </c>
      <c r="C3199">
        <v>0.1978</v>
      </c>
      <c r="D3199">
        <v>0.18</v>
      </c>
      <c r="E3199">
        <v>0.5</v>
      </c>
      <c r="F3199">
        <v>9323</v>
      </c>
      <c r="G3199">
        <v>1678</v>
      </c>
      <c r="H3199">
        <v>8484</v>
      </c>
      <c r="I3199">
        <v>37883</v>
      </c>
      <c r="J3199">
        <v>4.0599999999999996</v>
      </c>
    </row>
    <row r="3200" spans="1:10" x14ac:dyDescent="0.45">
      <c r="A3200">
        <v>1961</v>
      </c>
      <c r="B3200">
        <v>88</v>
      </c>
      <c r="C3200">
        <v>0.21204999999999999</v>
      </c>
      <c r="D3200">
        <v>0.19172</v>
      </c>
      <c r="E3200">
        <v>0.5</v>
      </c>
      <c r="F3200">
        <v>7645</v>
      </c>
      <c r="G3200">
        <v>1466</v>
      </c>
      <c r="H3200">
        <v>6912</v>
      </c>
      <c r="I3200">
        <v>29399</v>
      </c>
      <c r="J3200">
        <v>3.85</v>
      </c>
    </row>
    <row r="3201" spans="1:10" x14ac:dyDescent="0.45">
      <c r="A3201">
        <v>1961</v>
      </c>
      <c r="B3201">
        <v>89</v>
      </c>
      <c r="C3201">
        <v>0.22994000000000001</v>
      </c>
      <c r="D3201">
        <v>0.20623</v>
      </c>
      <c r="E3201">
        <v>0.5</v>
      </c>
      <c r="F3201">
        <v>6179</v>
      </c>
      <c r="G3201">
        <v>1274</v>
      </c>
      <c r="H3201">
        <v>5542</v>
      </c>
      <c r="I3201">
        <v>22486</v>
      </c>
      <c r="J3201">
        <v>3.64</v>
      </c>
    </row>
    <row r="3202" spans="1:10" x14ac:dyDescent="0.45">
      <c r="A3202">
        <v>1961</v>
      </c>
      <c r="B3202">
        <v>90</v>
      </c>
      <c r="C3202">
        <v>0.23899000000000001</v>
      </c>
      <c r="D3202">
        <v>0.21348</v>
      </c>
      <c r="E3202">
        <v>0.5</v>
      </c>
      <c r="F3202">
        <v>4905</v>
      </c>
      <c r="G3202">
        <v>1047</v>
      </c>
      <c r="H3202">
        <v>4382</v>
      </c>
      <c r="I3202">
        <v>16944</v>
      </c>
      <c r="J3202">
        <v>3.45</v>
      </c>
    </row>
    <row r="3203" spans="1:10" x14ac:dyDescent="0.45">
      <c r="A3203">
        <v>1961</v>
      </c>
      <c r="B3203">
        <v>91</v>
      </c>
      <c r="C3203">
        <v>0.25857000000000002</v>
      </c>
      <c r="D3203">
        <v>0.22897000000000001</v>
      </c>
      <c r="E3203">
        <v>0.5</v>
      </c>
      <c r="F3203">
        <v>3858</v>
      </c>
      <c r="G3203">
        <v>883</v>
      </c>
      <c r="H3203">
        <v>3416</v>
      </c>
      <c r="I3203">
        <v>12563</v>
      </c>
      <c r="J3203">
        <v>3.26</v>
      </c>
    </row>
    <row r="3204" spans="1:10" x14ac:dyDescent="0.45">
      <c r="A3204">
        <v>1961</v>
      </c>
      <c r="B3204">
        <v>92</v>
      </c>
      <c r="C3204">
        <v>0.27567999999999998</v>
      </c>
      <c r="D3204">
        <v>0.24228</v>
      </c>
      <c r="E3204">
        <v>0.5</v>
      </c>
      <c r="F3204">
        <v>2975</v>
      </c>
      <c r="G3204">
        <v>721</v>
      </c>
      <c r="H3204">
        <v>2614</v>
      </c>
      <c r="I3204">
        <v>9146</v>
      </c>
      <c r="J3204">
        <v>3.07</v>
      </c>
    </row>
    <row r="3205" spans="1:10" x14ac:dyDescent="0.45">
      <c r="A3205">
        <v>1961</v>
      </c>
      <c r="B3205">
        <v>93</v>
      </c>
      <c r="C3205">
        <v>0.29997000000000001</v>
      </c>
      <c r="D3205">
        <v>0.26085000000000003</v>
      </c>
      <c r="E3205">
        <v>0.5</v>
      </c>
      <c r="F3205">
        <v>2254</v>
      </c>
      <c r="G3205">
        <v>588</v>
      </c>
      <c r="H3205">
        <v>1960</v>
      </c>
      <c r="I3205">
        <v>6532</v>
      </c>
      <c r="J3205">
        <v>2.9</v>
      </c>
    </row>
    <row r="3206" spans="1:10" x14ac:dyDescent="0.45">
      <c r="A3206">
        <v>1961</v>
      </c>
      <c r="B3206">
        <v>94</v>
      </c>
      <c r="C3206">
        <v>0.33163999999999999</v>
      </c>
      <c r="D3206">
        <v>0.28447</v>
      </c>
      <c r="E3206">
        <v>0.5</v>
      </c>
      <c r="F3206">
        <v>1666</v>
      </c>
      <c r="G3206">
        <v>474</v>
      </c>
      <c r="H3206">
        <v>1429</v>
      </c>
      <c r="I3206">
        <v>4572</v>
      </c>
      <c r="J3206">
        <v>2.74</v>
      </c>
    </row>
    <row r="3207" spans="1:10" x14ac:dyDescent="0.45">
      <c r="A3207">
        <v>1961</v>
      </c>
      <c r="B3207">
        <v>95</v>
      </c>
      <c r="C3207">
        <v>0.3382</v>
      </c>
      <c r="D3207">
        <v>0.28928999999999999</v>
      </c>
      <c r="E3207">
        <v>0.5</v>
      </c>
      <c r="F3207">
        <v>1192</v>
      </c>
      <c r="G3207">
        <v>345</v>
      </c>
      <c r="H3207">
        <v>1020</v>
      </c>
      <c r="I3207">
        <v>3143</v>
      </c>
      <c r="J3207">
        <v>2.64</v>
      </c>
    </row>
    <row r="3208" spans="1:10" x14ac:dyDescent="0.45">
      <c r="A3208">
        <v>1961</v>
      </c>
      <c r="B3208">
        <v>96</v>
      </c>
      <c r="C3208">
        <v>0.35941000000000001</v>
      </c>
      <c r="D3208">
        <v>0.30465999999999999</v>
      </c>
      <c r="E3208">
        <v>0.5</v>
      </c>
      <c r="F3208">
        <v>847</v>
      </c>
      <c r="G3208">
        <v>258</v>
      </c>
      <c r="H3208">
        <v>718</v>
      </c>
      <c r="I3208">
        <v>2124</v>
      </c>
      <c r="J3208">
        <v>2.5099999999999998</v>
      </c>
    </row>
    <row r="3209" spans="1:10" x14ac:dyDescent="0.45">
      <c r="A3209">
        <v>1961</v>
      </c>
      <c r="B3209">
        <v>97</v>
      </c>
      <c r="C3209">
        <v>0.38117000000000001</v>
      </c>
      <c r="D3209">
        <v>0.32016</v>
      </c>
      <c r="E3209">
        <v>0.5</v>
      </c>
      <c r="F3209">
        <v>589</v>
      </c>
      <c r="G3209">
        <v>189</v>
      </c>
      <c r="H3209">
        <v>495</v>
      </c>
      <c r="I3209">
        <v>1405</v>
      </c>
      <c r="J3209">
        <v>2.39</v>
      </c>
    </row>
    <row r="3210" spans="1:10" x14ac:dyDescent="0.45">
      <c r="A3210">
        <v>1961</v>
      </c>
      <c r="B3210">
        <v>98</v>
      </c>
      <c r="C3210">
        <v>0.40343000000000001</v>
      </c>
      <c r="D3210">
        <v>0.33571000000000001</v>
      </c>
      <c r="E3210">
        <v>0.5</v>
      </c>
      <c r="F3210">
        <v>400</v>
      </c>
      <c r="G3210">
        <v>134</v>
      </c>
      <c r="H3210">
        <v>333</v>
      </c>
      <c r="I3210">
        <v>911</v>
      </c>
      <c r="J3210">
        <v>2.27</v>
      </c>
    </row>
    <row r="3211" spans="1:10" x14ac:dyDescent="0.45">
      <c r="A3211">
        <v>1961</v>
      </c>
      <c r="B3211">
        <v>99</v>
      </c>
      <c r="C3211">
        <v>0.42609000000000002</v>
      </c>
      <c r="D3211">
        <v>0.35125000000000001</v>
      </c>
      <c r="E3211">
        <v>0.5</v>
      </c>
      <c r="F3211">
        <v>266</v>
      </c>
      <c r="G3211">
        <v>93</v>
      </c>
      <c r="H3211">
        <v>219</v>
      </c>
      <c r="I3211">
        <v>577</v>
      </c>
      <c r="J3211">
        <v>2.17</v>
      </c>
    </row>
    <row r="3212" spans="1:10" x14ac:dyDescent="0.45">
      <c r="A3212">
        <v>1961</v>
      </c>
      <c r="B3212">
        <v>100</v>
      </c>
      <c r="C3212">
        <v>0.44906000000000001</v>
      </c>
      <c r="D3212">
        <v>0.36671999999999999</v>
      </c>
      <c r="E3212">
        <v>0.5</v>
      </c>
      <c r="F3212">
        <v>173</v>
      </c>
      <c r="G3212">
        <v>63</v>
      </c>
      <c r="H3212">
        <v>141</v>
      </c>
      <c r="I3212">
        <v>358</v>
      </c>
      <c r="J3212">
        <v>2.0699999999999998</v>
      </c>
    </row>
    <row r="3213" spans="1:10" x14ac:dyDescent="0.45">
      <c r="A3213">
        <v>1961</v>
      </c>
      <c r="B3213">
        <v>101</v>
      </c>
      <c r="C3213">
        <v>0.47225</v>
      </c>
      <c r="D3213">
        <v>0.38203999999999999</v>
      </c>
      <c r="E3213">
        <v>0.5</v>
      </c>
      <c r="F3213">
        <v>109</v>
      </c>
      <c r="G3213">
        <v>42</v>
      </c>
      <c r="H3213">
        <v>88</v>
      </c>
      <c r="I3213">
        <v>217</v>
      </c>
      <c r="J3213">
        <v>1.99</v>
      </c>
    </row>
    <row r="3214" spans="1:10" x14ac:dyDescent="0.45">
      <c r="A3214">
        <v>1961</v>
      </c>
      <c r="B3214">
        <v>102</v>
      </c>
      <c r="C3214">
        <v>0.49557000000000001</v>
      </c>
      <c r="D3214">
        <v>0.39716000000000001</v>
      </c>
      <c r="E3214">
        <v>0.5</v>
      </c>
      <c r="F3214">
        <v>68</v>
      </c>
      <c r="G3214">
        <v>27</v>
      </c>
      <c r="H3214">
        <v>54</v>
      </c>
      <c r="I3214">
        <v>129</v>
      </c>
      <c r="J3214">
        <v>1.9</v>
      </c>
    </row>
    <row r="3215" spans="1:10" x14ac:dyDescent="0.45">
      <c r="A3215">
        <v>1961</v>
      </c>
      <c r="B3215">
        <v>103</v>
      </c>
      <c r="C3215">
        <v>0.51890000000000003</v>
      </c>
      <c r="D3215">
        <v>0.41200999999999999</v>
      </c>
      <c r="E3215">
        <v>0.5</v>
      </c>
      <c r="F3215">
        <v>41</v>
      </c>
      <c r="G3215">
        <v>17</v>
      </c>
      <c r="H3215">
        <v>32</v>
      </c>
      <c r="I3215">
        <v>74</v>
      </c>
      <c r="J3215">
        <v>1.83</v>
      </c>
    </row>
    <row r="3216" spans="1:10" x14ac:dyDescent="0.45">
      <c r="A3216">
        <v>1961</v>
      </c>
      <c r="B3216">
        <v>104</v>
      </c>
      <c r="C3216">
        <v>0.54215000000000002</v>
      </c>
      <c r="D3216">
        <v>0.42653000000000002</v>
      </c>
      <c r="E3216">
        <v>0.5</v>
      </c>
      <c r="F3216">
        <v>24</v>
      </c>
      <c r="G3216">
        <v>10</v>
      </c>
      <c r="H3216">
        <v>19</v>
      </c>
      <c r="I3216">
        <v>42</v>
      </c>
      <c r="J3216">
        <v>1.76</v>
      </c>
    </row>
    <row r="3217" spans="1:10" x14ac:dyDescent="0.45">
      <c r="A3217">
        <v>1961</v>
      </c>
      <c r="B3217">
        <v>105</v>
      </c>
      <c r="C3217">
        <v>0.56521999999999994</v>
      </c>
      <c r="D3217">
        <v>0.44068000000000002</v>
      </c>
      <c r="E3217">
        <v>0.5</v>
      </c>
      <c r="F3217">
        <v>14</v>
      </c>
      <c r="G3217">
        <v>6</v>
      </c>
      <c r="H3217">
        <v>11</v>
      </c>
      <c r="I3217">
        <v>23</v>
      </c>
      <c r="J3217">
        <v>1.7</v>
      </c>
    </row>
    <row r="3218" spans="1:10" x14ac:dyDescent="0.45">
      <c r="A3218">
        <v>1961</v>
      </c>
      <c r="B3218">
        <v>106</v>
      </c>
      <c r="C3218">
        <v>0.58801000000000003</v>
      </c>
      <c r="D3218">
        <v>0.45440999999999998</v>
      </c>
      <c r="E3218">
        <v>0.5</v>
      </c>
      <c r="F3218">
        <v>8</v>
      </c>
      <c r="G3218">
        <v>3</v>
      </c>
      <c r="H3218">
        <v>6</v>
      </c>
      <c r="I3218">
        <v>13</v>
      </c>
      <c r="J3218">
        <v>1.64</v>
      </c>
    </row>
    <row r="3219" spans="1:10" x14ac:dyDescent="0.45">
      <c r="A3219">
        <v>1961</v>
      </c>
      <c r="B3219">
        <v>107</v>
      </c>
      <c r="C3219">
        <v>0.61043000000000003</v>
      </c>
      <c r="D3219">
        <v>0.46767999999999998</v>
      </c>
      <c r="E3219">
        <v>0.5</v>
      </c>
      <c r="F3219">
        <v>4</v>
      </c>
      <c r="G3219">
        <v>2</v>
      </c>
      <c r="H3219">
        <v>3</v>
      </c>
      <c r="I3219">
        <v>7</v>
      </c>
      <c r="J3219">
        <v>1.59</v>
      </c>
    </row>
    <row r="3220" spans="1:10" x14ac:dyDescent="0.45">
      <c r="A3220">
        <v>1961</v>
      </c>
      <c r="B3220">
        <v>108</v>
      </c>
      <c r="C3220">
        <v>0.63239000000000001</v>
      </c>
      <c r="D3220">
        <v>0.48047000000000001</v>
      </c>
      <c r="E3220">
        <v>0.5</v>
      </c>
      <c r="F3220">
        <v>2</v>
      </c>
      <c r="G3220">
        <v>1</v>
      </c>
      <c r="H3220">
        <v>2</v>
      </c>
      <c r="I3220">
        <v>3</v>
      </c>
      <c r="J3220">
        <v>1.54</v>
      </c>
    </row>
    <row r="3221" spans="1:10" x14ac:dyDescent="0.45">
      <c r="A3221">
        <v>1961</v>
      </c>
      <c r="B3221">
        <v>109</v>
      </c>
      <c r="C3221">
        <v>0.65381999999999996</v>
      </c>
      <c r="D3221">
        <v>0.49274000000000001</v>
      </c>
      <c r="E3221">
        <v>0.5</v>
      </c>
      <c r="F3221">
        <v>1</v>
      </c>
      <c r="G3221">
        <v>1</v>
      </c>
      <c r="H3221">
        <v>1</v>
      </c>
      <c r="I3221">
        <v>2</v>
      </c>
      <c r="J3221">
        <v>1.51</v>
      </c>
    </row>
    <row r="3222" spans="1:10" x14ac:dyDescent="0.45">
      <c r="A3222">
        <v>1961</v>
      </c>
      <c r="B3222" t="s">
        <v>20</v>
      </c>
      <c r="C3222">
        <v>0.67462999999999995</v>
      </c>
      <c r="D3222">
        <v>1</v>
      </c>
      <c r="E3222">
        <v>1.48</v>
      </c>
      <c r="F3222">
        <v>1</v>
      </c>
      <c r="G3222">
        <v>1</v>
      </c>
      <c r="H3222">
        <v>1</v>
      </c>
      <c r="I3222">
        <v>1</v>
      </c>
      <c r="J3222">
        <v>1.48</v>
      </c>
    </row>
    <row r="3223" spans="1:10" x14ac:dyDescent="0.45">
      <c r="A3223">
        <v>1962</v>
      </c>
      <c r="B3223">
        <v>0</v>
      </c>
      <c r="C3223">
        <v>2.9239999999999999E-2</v>
      </c>
      <c r="D3223">
        <v>2.8510000000000001E-2</v>
      </c>
      <c r="E3223">
        <v>0.12</v>
      </c>
      <c r="F3223">
        <v>100000</v>
      </c>
      <c r="G3223">
        <v>2851</v>
      </c>
      <c r="H3223">
        <v>97502</v>
      </c>
      <c r="I3223">
        <v>6688078</v>
      </c>
      <c r="J3223">
        <v>66.88</v>
      </c>
    </row>
    <row r="3224" spans="1:10" x14ac:dyDescent="0.45">
      <c r="A3224">
        <v>1962</v>
      </c>
      <c r="B3224">
        <v>1</v>
      </c>
      <c r="C3224">
        <v>1.67E-3</v>
      </c>
      <c r="D3224">
        <v>1.67E-3</v>
      </c>
      <c r="E3224">
        <v>0.5</v>
      </c>
      <c r="F3224">
        <v>97149</v>
      </c>
      <c r="G3224">
        <v>162</v>
      </c>
      <c r="H3224">
        <v>97068</v>
      </c>
      <c r="I3224">
        <v>6590577</v>
      </c>
      <c r="J3224">
        <v>67.84</v>
      </c>
    </row>
    <row r="3225" spans="1:10" x14ac:dyDescent="0.45">
      <c r="A3225">
        <v>1962</v>
      </c>
      <c r="B3225">
        <v>2</v>
      </c>
      <c r="C3225">
        <v>1.08E-3</v>
      </c>
      <c r="D3225">
        <v>1.08E-3</v>
      </c>
      <c r="E3225">
        <v>0.5</v>
      </c>
      <c r="F3225">
        <v>96987</v>
      </c>
      <c r="G3225">
        <v>105</v>
      </c>
      <c r="H3225">
        <v>96934</v>
      </c>
      <c r="I3225">
        <v>6493509</v>
      </c>
      <c r="J3225">
        <v>66.95</v>
      </c>
    </row>
    <row r="3226" spans="1:10" x14ac:dyDescent="0.45">
      <c r="A3226">
        <v>1962</v>
      </c>
      <c r="B3226">
        <v>3</v>
      </c>
      <c r="C3226">
        <v>8.4000000000000003E-4</v>
      </c>
      <c r="D3226">
        <v>8.4000000000000003E-4</v>
      </c>
      <c r="E3226">
        <v>0.5</v>
      </c>
      <c r="F3226">
        <v>96882</v>
      </c>
      <c r="G3226">
        <v>81</v>
      </c>
      <c r="H3226">
        <v>96841</v>
      </c>
      <c r="I3226">
        <v>6396575</v>
      </c>
      <c r="J3226">
        <v>66.02</v>
      </c>
    </row>
    <row r="3227" spans="1:10" x14ac:dyDescent="0.45">
      <c r="A3227">
        <v>1962</v>
      </c>
      <c r="B3227">
        <v>4</v>
      </c>
      <c r="C3227">
        <v>6.4999999999999997E-4</v>
      </c>
      <c r="D3227">
        <v>6.4999999999999997E-4</v>
      </c>
      <c r="E3227">
        <v>0.5</v>
      </c>
      <c r="F3227">
        <v>96801</v>
      </c>
      <c r="G3227">
        <v>63</v>
      </c>
      <c r="H3227">
        <v>96769</v>
      </c>
      <c r="I3227">
        <v>6299734</v>
      </c>
      <c r="J3227">
        <v>65.08</v>
      </c>
    </row>
    <row r="3228" spans="1:10" x14ac:dyDescent="0.45">
      <c r="A3228">
        <v>1962</v>
      </c>
      <c r="B3228">
        <v>5</v>
      </c>
      <c r="C3228">
        <v>5.9999999999999995E-4</v>
      </c>
      <c r="D3228">
        <v>5.9999999999999995E-4</v>
      </c>
      <c r="E3228">
        <v>0.5</v>
      </c>
      <c r="F3228">
        <v>96738</v>
      </c>
      <c r="G3228">
        <v>58</v>
      </c>
      <c r="H3228">
        <v>96709</v>
      </c>
      <c r="I3228">
        <v>6202965</v>
      </c>
      <c r="J3228">
        <v>64.12</v>
      </c>
    </row>
    <row r="3229" spans="1:10" x14ac:dyDescent="0.45">
      <c r="A3229">
        <v>1962</v>
      </c>
      <c r="B3229">
        <v>6</v>
      </c>
      <c r="C3229">
        <v>5.5999999999999995E-4</v>
      </c>
      <c r="D3229">
        <v>5.5999999999999995E-4</v>
      </c>
      <c r="E3229">
        <v>0.5</v>
      </c>
      <c r="F3229">
        <v>96680</v>
      </c>
      <c r="G3229">
        <v>54</v>
      </c>
      <c r="H3229">
        <v>96653</v>
      </c>
      <c r="I3229">
        <v>6106256</v>
      </c>
      <c r="J3229">
        <v>63.16</v>
      </c>
    </row>
    <row r="3230" spans="1:10" x14ac:dyDescent="0.45">
      <c r="A3230">
        <v>1962</v>
      </c>
      <c r="B3230">
        <v>7</v>
      </c>
      <c r="C3230">
        <v>5.0000000000000001E-4</v>
      </c>
      <c r="D3230">
        <v>5.0000000000000001E-4</v>
      </c>
      <c r="E3230">
        <v>0.5</v>
      </c>
      <c r="F3230">
        <v>96626</v>
      </c>
      <c r="G3230">
        <v>48</v>
      </c>
      <c r="H3230">
        <v>96602</v>
      </c>
      <c r="I3230">
        <v>6009603</v>
      </c>
      <c r="J3230">
        <v>62.19</v>
      </c>
    </row>
    <row r="3231" spans="1:10" x14ac:dyDescent="0.45">
      <c r="A3231">
        <v>1962</v>
      </c>
      <c r="B3231">
        <v>8</v>
      </c>
      <c r="C3231">
        <v>4.6999999999999999E-4</v>
      </c>
      <c r="D3231">
        <v>4.6999999999999999E-4</v>
      </c>
      <c r="E3231">
        <v>0.5</v>
      </c>
      <c r="F3231">
        <v>96578</v>
      </c>
      <c r="G3231">
        <v>45</v>
      </c>
      <c r="H3231">
        <v>96555</v>
      </c>
      <c r="I3231">
        <v>5913001</v>
      </c>
      <c r="J3231">
        <v>61.23</v>
      </c>
    </row>
    <row r="3232" spans="1:10" x14ac:dyDescent="0.45">
      <c r="A3232">
        <v>1962</v>
      </c>
      <c r="B3232">
        <v>9</v>
      </c>
      <c r="C3232">
        <v>4.4999999999999999E-4</v>
      </c>
      <c r="D3232">
        <v>4.4999999999999999E-4</v>
      </c>
      <c r="E3232">
        <v>0.5</v>
      </c>
      <c r="F3232">
        <v>96533</v>
      </c>
      <c r="G3232">
        <v>43</v>
      </c>
      <c r="H3232">
        <v>96511</v>
      </c>
      <c r="I3232">
        <v>5816445</v>
      </c>
      <c r="J3232">
        <v>60.25</v>
      </c>
    </row>
    <row r="3233" spans="1:10" x14ac:dyDescent="0.45">
      <c r="A3233">
        <v>1962</v>
      </c>
      <c r="B3233">
        <v>10</v>
      </c>
      <c r="C3233">
        <v>4.2999999999999999E-4</v>
      </c>
      <c r="D3233">
        <v>4.2999999999999999E-4</v>
      </c>
      <c r="E3233">
        <v>0.5</v>
      </c>
      <c r="F3233">
        <v>96489</v>
      </c>
      <c r="G3233">
        <v>41</v>
      </c>
      <c r="H3233">
        <v>96469</v>
      </c>
      <c r="I3233">
        <v>5719934</v>
      </c>
      <c r="J3233">
        <v>59.28</v>
      </c>
    </row>
    <row r="3234" spans="1:10" x14ac:dyDescent="0.45">
      <c r="A3234">
        <v>1962</v>
      </c>
      <c r="B3234">
        <v>11</v>
      </c>
      <c r="C3234">
        <v>4.4999999999999999E-4</v>
      </c>
      <c r="D3234">
        <v>4.4999999999999999E-4</v>
      </c>
      <c r="E3234">
        <v>0.5</v>
      </c>
      <c r="F3234">
        <v>96448</v>
      </c>
      <c r="G3234">
        <v>44</v>
      </c>
      <c r="H3234">
        <v>96426</v>
      </c>
      <c r="I3234">
        <v>5623466</v>
      </c>
      <c r="J3234">
        <v>58.31</v>
      </c>
    </row>
    <row r="3235" spans="1:10" x14ac:dyDescent="0.45">
      <c r="A3235">
        <v>1962</v>
      </c>
      <c r="B3235">
        <v>12</v>
      </c>
      <c r="C3235">
        <v>5.0000000000000001E-4</v>
      </c>
      <c r="D3235">
        <v>5.0000000000000001E-4</v>
      </c>
      <c r="E3235">
        <v>0.5</v>
      </c>
      <c r="F3235">
        <v>96405</v>
      </c>
      <c r="G3235">
        <v>48</v>
      </c>
      <c r="H3235">
        <v>96380</v>
      </c>
      <c r="I3235">
        <v>5527039</v>
      </c>
      <c r="J3235">
        <v>57.33</v>
      </c>
    </row>
    <row r="3236" spans="1:10" x14ac:dyDescent="0.45">
      <c r="A3236">
        <v>1962</v>
      </c>
      <c r="B3236">
        <v>13</v>
      </c>
      <c r="C3236">
        <v>5.9000000000000003E-4</v>
      </c>
      <c r="D3236">
        <v>5.9000000000000003E-4</v>
      </c>
      <c r="E3236">
        <v>0.5</v>
      </c>
      <c r="F3236">
        <v>96356</v>
      </c>
      <c r="G3236">
        <v>57</v>
      </c>
      <c r="H3236">
        <v>96328</v>
      </c>
      <c r="I3236">
        <v>5430659</v>
      </c>
      <c r="J3236">
        <v>56.36</v>
      </c>
    </row>
    <row r="3237" spans="1:10" x14ac:dyDescent="0.45">
      <c r="A3237">
        <v>1962</v>
      </c>
      <c r="B3237">
        <v>14</v>
      </c>
      <c r="C3237">
        <v>6.7000000000000002E-4</v>
      </c>
      <c r="D3237">
        <v>6.7000000000000002E-4</v>
      </c>
      <c r="E3237">
        <v>0.5</v>
      </c>
      <c r="F3237">
        <v>96299</v>
      </c>
      <c r="G3237">
        <v>65</v>
      </c>
      <c r="H3237">
        <v>96267</v>
      </c>
      <c r="I3237">
        <v>5334331</v>
      </c>
      <c r="J3237">
        <v>55.39</v>
      </c>
    </row>
    <row r="3238" spans="1:10" x14ac:dyDescent="0.45">
      <c r="A3238">
        <v>1962</v>
      </c>
      <c r="B3238">
        <v>15</v>
      </c>
      <c r="C3238">
        <v>7.6000000000000004E-4</v>
      </c>
      <c r="D3238">
        <v>7.6000000000000004E-4</v>
      </c>
      <c r="E3238">
        <v>0.5</v>
      </c>
      <c r="F3238">
        <v>96235</v>
      </c>
      <c r="G3238">
        <v>73</v>
      </c>
      <c r="H3238">
        <v>96198</v>
      </c>
      <c r="I3238">
        <v>5238064</v>
      </c>
      <c r="J3238">
        <v>54.43</v>
      </c>
    </row>
    <row r="3239" spans="1:10" x14ac:dyDescent="0.45">
      <c r="A3239">
        <v>1962</v>
      </c>
      <c r="B3239">
        <v>16</v>
      </c>
      <c r="C3239">
        <v>1.0499999999999999E-3</v>
      </c>
      <c r="D3239">
        <v>1.0499999999999999E-3</v>
      </c>
      <c r="E3239">
        <v>0.5</v>
      </c>
      <c r="F3239">
        <v>96161</v>
      </c>
      <c r="G3239">
        <v>101</v>
      </c>
      <c r="H3239">
        <v>96111</v>
      </c>
      <c r="I3239">
        <v>5141866</v>
      </c>
      <c r="J3239">
        <v>53.47</v>
      </c>
    </row>
    <row r="3240" spans="1:10" x14ac:dyDescent="0.45">
      <c r="A3240">
        <v>1962</v>
      </c>
      <c r="B3240">
        <v>17</v>
      </c>
      <c r="C3240">
        <v>1.2600000000000001E-3</v>
      </c>
      <c r="D3240">
        <v>1.2600000000000001E-3</v>
      </c>
      <c r="E3240">
        <v>0.5</v>
      </c>
      <c r="F3240">
        <v>96061</v>
      </c>
      <c r="G3240">
        <v>121</v>
      </c>
      <c r="H3240">
        <v>96000</v>
      </c>
      <c r="I3240">
        <v>5045755</v>
      </c>
      <c r="J3240">
        <v>52.53</v>
      </c>
    </row>
    <row r="3241" spans="1:10" x14ac:dyDescent="0.45">
      <c r="A3241">
        <v>1962</v>
      </c>
      <c r="B3241">
        <v>18</v>
      </c>
      <c r="C3241">
        <v>1.5299999999999999E-3</v>
      </c>
      <c r="D3241">
        <v>1.5299999999999999E-3</v>
      </c>
      <c r="E3241">
        <v>0.5</v>
      </c>
      <c r="F3241">
        <v>95940</v>
      </c>
      <c r="G3241">
        <v>147</v>
      </c>
      <c r="H3241">
        <v>95866</v>
      </c>
      <c r="I3241">
        <v>4949755</v>
      </c>
      <c r="J3241">
        <v>51.59</v>
      </c>
    </row>
    <row r="3242" spans="1:10" x14ac:dyDescent="0.45">
      <c r="A3242">
        <v>1962</v>
      </c>
      <c r="B3242">
        <v>19</v>
      </c>
      <c r="C3242">
        <v>1.72E-3</v>
      </c>
      <c r="D3242">
        <v>1.72E-3</v>
      </c>
      <c r="E3242">
        <v>0.5</v>
      </c>
      <c r="F3242">
        <v>95793</v>
      </c>
      <c r="G3242">
        <v>164</v>
      </c>
      <c r="H3242">
        <v>95711</v>
      </c>
      <c r="I3242">
        <v>4853888</v>
      </c>
      <c r="J3242">
        <v>50.67</v>
      </c>
    </row>
    <row r="3243" spans="1:10" x14ac:dyDescent="0.45">
      <c r="A3243">
        <v>1962</v>
      </c>
      <c r="B3243">
        <v>20</v>
      </c>
      <c r="C3243">
        <v>1.72E-3</v>
      </c>
      <c r="D3243">
        <v>1.72E-3</v>
      </c>
      <c r="E3243">
        <v>0.5</v>
      </c>
      <c r="F3243">
        <v>95629</v>
      </c>
      <c r="G3243">
        <v>164</v>
      </c>
      <c r="H3243">
        <v>95547</v>
      </c>
      <c r="I3243">
        <v>4758177</v>
      </c>
      <c r="J3243">
        <v>49.76</v>
      </c>
    </row>
    <row r="3244" spans="1:10" x14ac:dyDescent="0.45">
      <c r="A3244">
        <v>1962</v>
      </c>
      <c r="B3244">
        <v>21</v>
      </c>
      <c r="C3244">
        <v>1.8500000000000001E-3</v>
      </c>
      <c r="D3244">
        <v>1.8500000000000001E-3</v>
      </c>
      <c r="E3244">
        <v>0.5</v>
      </c>
      <c r="F3244">
        <v>95464</v>
      </c>
      <c r="G3244">
        <v>176</v>
      </c>
      <c r="H3244">
        <v>95376</v>
      </c>
      <c r="I3244">
        <v>4662631</v>
      </c>
      <c r="J3244">
        <v>48.84</v>
      </c>
    </row>
    <row r="3245" spans="1:10" x14ac:dyDescent="0.45">
      <c r="A3245">
        <v>1962</v>
      </c>
      <c r="B3245">
        <v>22</v>
      </c>
      <c r="C3245">
        <v>1.7799999999999999E-3</v>
      </c>
      <c r="D3245">
        <v>1.7799999999999999E-3</v>
      </c>
      <c r="E3245">
        <v>0.5</v>
      </c>
      <c r="F3245">
        <v>95288</v>
      </c>
      <c r="G3245">
        <v>170</v>
      </c>
      <c r="H3245">
        <v>95203</v>
      </c>
      <c r="I3245">
        <v>4567255</v>
      </c>
      <c r="J3245">
        <v>47.93</v>
      </c>
    </row>
    <row r="3246" spans="1:10" x14ac:dyDescent="0.45">
      <c r="A3246">
        <v>1962</v>
      </c>
      <c r="B3246">
        <v>23</v>
      </c>
      <c r="C3246">
        <v>1.8400000000000001E-3</v>
      </c>
      <c r="D3246">
        <v>1.8400000000000001E-3</v>
      </c>
      <c r="E3246">
        <v>0.5</v>
      </c>
      <c r="F3246">
        <v>95118</v>
      </c>
      <c r="G3246">
        <v>175</v>
      </c>
      <c r="H3246">
        <v>95031</v>
      </c>
      <c r="I3246">
        <v>4472051</v>
      </c>
      <c r="J3246">
        <v>47.02</v>
      </c>
    </row>
    <row r="3247" spans="1:10" x14ac:dyDescent="0.45">
      <c r="A3247">
        <v>1962</v>
      </c>
      <c r="B3247">
        <v>24</v>
      </c>
      <c r="C3247">
        <v>1.72E-3</v>
      </c>
      <c r="D3247">
        <v>1.7099999999999999E-3</v>
      </c>
      <c r="E3247">
        <v>0.5</v>
      </c>
      <c r="F3247">
        <v>94944</v>
      </c>
      <c r="G3247">
        <v>163</v>
      </c>
      <c r="H3247">
        <v>94862</v>
      </c>
      <c r="I3247">
        <v>4377020</v>
      </c>
      <c r="J3247">
        <v>46.1</v>
      </c>
    </row>
    <row r="3248" spans="1:10" x14ac:dyDescent="0.45">
      <c r="A3248">
        <v>1962</v>
      </c>
      <c r="B3248">
        <v>25</v>
      </c>
      <c r="C3248">
        <v>1.7099999999999999E-3</v>
      </c>
      <c r="D3248">
        <v>1.7099999999999999E-3</v>
      </c>
      <c r="E3248">
        <v>0.5</v>
      </c>
      <c r="F3248">
        <v>94781</v>
      </c>
      <c r="G3248">
        <v>162</v>
      </c>
      <c r="H3248">
        <v>94700</v>
      </c>
      <c r="I3248">
        <v>4282158</v>
      </c>
      <c r="J3248">
        <v>45.18</v>
      </c>
    </row>
    <row r="3249" spans="1:10" x14ac:dyDescent="0.45">
      <c r="A3249">
        <v>1962</v>
      </c>
      <c r="B3249">
        <v>26</v>
      </c>
      <c r="C3249">
        <v>1.65E-3</v>
      </c>
      <c r="D3249">
        <v>1.65E-3</v>
      </c>
      <c r="E3249">
        <v>0.5</v>
      </c>
      <c r="F3249">
        <v>94619</v>
      </c>
      <c r="G3249">
        <v>156</v>
      </c>
      <c r="H3249">
        <v>94541</v>
      </c>
      <c r="I3249">
        <v>4187458</v>
      </c>
      <c r="J3249">
        <v>44.26</v>
      </c>
    </row>
    <row r="3250" spans="1:10" x14ac:dyDescent="0.45">
      <c r="A3250">
        <v>1962</v>
      </c>
      <c r="B3250">
        <v>27</v>
      </c>
      <c r="C3250">
        <v>1.65E-3</v>
      </c>
      <c r="D3250">
        <v>1.65E-3</v>
      </c>
      <c r="E3250">
        <v>0.5</v>
      </c>
      <c r="F3250">
        <v>94463</v>
      </c>
      <c r="G3250">
        <v>156</v>
      </c>
      <c r="H3250">
        <v>94385</v>
      </c>
      <c r="I3250">
        <v>4092917</v>
      </c>
      <c r="J3250">
        <v>43.33</v>
      </c>
    </row>
    <row r="3251" spans="1:10" x14ac:dyDescent="0.45">
      <c r="A3251">
        <v>1962</v>
      </c>
      <c r="B3251">
        <v>28</v>
      </c>
      <c r="C3251">
        <v>1.6900000000000001E-3</v>
      </c>
      <c r="D3251">
        <v>1.6900000000000001E-3</v>
      </c>
      <c r="E3251">
        <v>0.5</v>
      </c>
      <c r="F3251">
        <v>94307</v>
      </c>
      <c r="G3251">
        <v>159</v>
      </c>
      <c r="H3251">
        <v>94227</v>
      </c>
      <c r="I3251">
        <v>3998532</v>
      </c>
      <c r="J3251">
        <v>42.4</v>
      </c>
    </row>
    <row r="3252" spans="1:10" x14ac:dyDescent="0.45">
      <c r="A3252">
        <v>1962</v>
      </c>
      <c r="B3252">
        <v>29</v>
      </c>
      <c r="C3252">
        <v>1.74E-3</v>
      </c>
      <c r="D3252">
        <v>1.74E-3</v>
      </c>
      <c r="E3252">
        <v>0.5</v>
      </c>
      <c r="F3252">
        <v>94148</v>
      </c>
      <c r="G3252">
        <v>164</v>
      </c>
      <c r="H3252">
        <v>94066</v>
      </c>
      <c r="I3252">
        <v>3904305</v>
      </c>
      <c r="J3252">
        <v>41.47</v>
      </c>
    </row>
    <row r="3253" spans="1:10" x14ac:dyDescent="0.45">
      <c r="A3253">
        <v>1962</v>
      </c>
      <c r="B3253">
        <v>30</v>
      </c>
      <c r="C3253">
        <v>1.7899999999999999E-3</v>
      </c>
      <c r="D3253">
        <v>1.7899999999999999E-3</v>
      </c>
      <c r="E3253">
        <v>0.5</v>
      </c>
      <c r="F3253">
        <v>93984</v>
      </c>
      <c r="G3253">
        <v>168</v>
      </c>
      <c r="H3253">
        <v>93900</v>
      </c>
      <c r="I3253">
        <v>3810239</v>
      </c>
      <c r="J3253">
        <v>40.54</v>
      </c>
    </row>
    <row r="3254" spans="1:10" x14ac:dyDescent="0.45">
      <c r="A3254">
        <v>1962</v>
      </c>
      <c r="B3254">
        <v>31</v>
      </c>
      <c r="C3254">
        <v>1.8600000000000001E-3</v>
      </c>
      <c r="D3254">
        <v>1.8600000000000001E-3</v>
      </c>
      <c r="E3254">
        <v>0.5</v>
      </c>
      <c r="F3254">
        <v>93816</v>
      </c>
      <c r="G3254">
        <v>174</v>
      </c>
      <c r="H3254">
        <v>93728</v>
      </c>
      <c r="I3254">
        <v>3716340</v>
      </c>
      <c r="J3254">
        <v>39.61</v>
      </c>
    </row>
    <row r="3255" spans="1:10" x14ac:dyDescent="0.45">
      <c r="A3255">
        <v>1962</v>
      </c>
      <c r="B3255">
        <v>32</v>
      </c>
      <c r="C3255">
        <v>1.98E-3</v>
      </c>
      <c r="D3255">
        <v>1.98E-3</v>
      </c>
      <c r="E3255">
        <v>0.5</v>
      </c>
      <c r="F3255">
        <v>93641</v>
      </c>
      <c r="G3255">
        <v>185</v>
      </c>
      <c r="H3255">
        <v>93549</v>
      </c>
      <c r="I3255">
        <v>3622611</v>
      </c>
      <c r="J3255">
        <v>38.69</v>
      </c>
    </row>
    <row r="3256" spans="1:10" x14ac:dyDescent="0.45">
      <c r="A3256">
        <v>1962</v>
      </c>
      <c r="B3256">
        <v>33</v>
      </c>
      <c r="C3256">
        <v>2.1099999999999999E-3</v>
      </c>
      <c r="D3256">
        <v>2.0999999999999999E-3</v>
      </c>
      <c r="E3256">
        <v>0.5</v>
      </c>
      <c r="F3256">
        <v>93456</v>
      </c>
      <c r="G3256">
        <v>197</v>
      </c>
      <c r="H3256">
        <v>93358</v>
      </c>
      <c r="I3256">
        <v>3529063</v>
      </c>
      <c r="J3256">
        <v>37.76</v>
      </c>
    </row>
    <row r="3257" spans="1:10" x14ac:dyDescent="0.45">
      <c r="A3257">
        <v>1962</v>
      </c>
      <c r="B3257">
        <v>34</v>
      </c>
      <c r="C3257">
        <v>2.2599999999999999E-3</v>
      </c>
      <c r="D3257">
        <v>2.2599999999999999E-3</v>
      </c>
      <c r="E3257">
        <v>0.5</v>
      </c>
      <c r="F3257">
        <v>93259</v>
      </c>
      <c r="G3257">
        <v>211</v>
      </c>
      <c r="H3257">
        <v>93154</v>
      </c>
      <c r="I3257">
        <v>3435705</v>
      </c>
      <c r="J3257">
        <v>36.840000000000003</v>
      </c>
    </row>
    <row r="3258" spans="1:10" x14ac:dyDescent="0.45">
      <c r="A3258">
        <v>1962</v>
      </c>
      <c r="B3258">
        <v>35</v>
      </c>
      <c r="C3258">
        <v>2.49E-3</v>
      </c>
      <c r="D3258">
        <v>2.48E-3</v>
      </c>
      <c r="E3258">
        <v>0.5</v>
      </c>
      <c r="F3258">
        <v>93049</v>
      </c>
      <c r="G3258">
        <v>231</v>
      </c>
      <c r="H3258">
        <v>92933</v>
      </c>
      <c r="I3258">
        <v>3342551</v>
      </c>
      <c r="J3258">
        <v>35.92</v>
      </c>
    </row>
    <row r="3259" spans="1:10" x14ac:dyDescent="0.45">
      <c r="A3259">
        <v>1962</v>
      </c>
      <c r="B3259">
        <v>36</v>
      </c>
      <c r="C3259">
        <v>2.5999999999999999E-3</v>
      </c>
      <c r="D3259">
        <v>2.5899999999999999E-3</v>
      </c>
      <c r="E3259">
        <v>0.5</v>
      </c>
      <c r="F3259">
        <v>92818</v>
      </c>
      <c r="G3259">
        <v>241</v>
      </c>
      <c r="H3259">
        <v>92697</v>
      </c>
      <c r="I3259">
        <v>3249618</v>
      </c>
      <c r="J3259">
        <v>35.01</v>
      </c>
    </row>
    <row r="3260" spans="1:10" x14ac:dyDescent="0.45">
      <c r="A3260">
        <v>1962</v>
      </c>
      <c r="B3260">
        <v>37</v>
      </c>
      <c r="C3260">
        <v>2.96E-3</v>
      </c>
      <c r="D3260">
        <v>2.9499999999999999E-3</v>
      </c>
      <c r="E3260">
        <v>0.5</v>
      </c>
      <c r="F3260">
        <v>92577</v>
      </c>
      <c r="G3260">
        <v>273</v>
      </c>
      <c r="H3260">
        <v>92440</v>
      </c>
      <c r="I3260">
        <v>3156920</v>
      </c>
      <c r="J3260">
        <v>34.1</v>
      </c>
    </row>
    <row r="3261" spans="1:10" x14ac:dyDescent="0.45">
      <c r="A3261">
        <v>1962</v>
      </c>
      <c r="B3261">
        <v>38</v>
      </c>
      <c r="C3261">
        <v>3.16E-3</v>
      </c>
      <c r="D3261">
        <v>3.16E-3</v>
      </c>
      <c r="E3261">
        <v>0.5</v>
      </c>
      <c r="F3261">
        <v>92304</v>
      </c>
      <c r="G3261">
        <v>291</v>
      </c>
      <c r="H3261">
        <v>92158</v>
      </c>
      <c r="I3261">
        <v>3064480</v>
      </c>
      <c r="J3261">
        <v>33.200000000000003</v>
      </c>
    </row>
    <row r="3262" spans="1:10" x14ac:dyDescent="0.45">
      <c r="A3262">
        <v>1962</v>
      </c>
      <c r="B3262">
        <v>39</v>
      </c>
      <c r="C3262">
        <v>3.3500000000000001E-3</v>
      </c>
      <c r="D3262">
        <v>3.3400000000000001E-3</v>
      </c>
      <c r="E3262">
        <v>0.5</v>
      </c>
      <c r="F3262">
        <v>92012</v>
      </c>
      <c r="G3262">
        <v>308</v>
      </c>
      <c r="H3262">
        <v>91859</v>
      </c>
      <c r="I3262">
        <v>2972322</v>
      </c>
      <c r="J3262">
        <v>32.299999999999997</v>
      </c>
    </row>
    <row r="3263" spans="1:10" x14ac:dyDescent="0.45">
      <c r="A3263">
        <v>1962</v>
      </c>
      <c r="B3263">
        <v>40</v>
      </c>
      <c r="C3263">
        <v>3.7599999999999999E-3</v>
      </c>
      <c r="D3263">
        <v>3.7499999999999999E-3</v>
      </c>
      <c r="E3263">
        <v>0.5</v>
      </c>
      <c r="F3263">
        <v>91705</v>
      </c>
      <c r="G3263">
        <v>344</v>
      </c>
      <c r="H3263">
        <v>91533</v>
      </c>
      <c r="I3263">
        <v>2880464</v>
      </c>
      <c r="J3263">
        <v>31.41</v>
      </c>
    </row>
    <row r="3264" spans="1:10" x14ac:dyDescent="0.45">
      <c r="A3264">
        <v>1962</v>
      </c>
      <c r="B3264">
        <v>41</v>
      </c>
      <c r="C3264">
        <v>4.0200000000000001E-3</v>
      </c>
      <c r="D3264">
        <v>4.0099999999999997E-3</v>
      </c>
      <c r="E3264">
        <v>0.5</v>
      </c>
      <c r="F3264">
        <v>91361</v>
      </c>
      <c r="G3264">
        <v>367</v>
      </c>
      <c r="H3264">
        <v>91177</v>
      </c>
      <c r="I3264">
        <v>2788931</v>
      </c>
      <c r="J3264">
        <v>30.53</v>
      </c>
    </row>
    <row r="3265" spans="1:10" x14ac:dyDescent="0.45">
      <c r="A3265">
        <v>1962</v>
      </c>
      <c r="B3265">
        <v>42</v>
      </c>
      <c r="C3265">
        <v>4.6100000000000004E-3</v>
      </c>
      <c r="D3265">
        <v>4.5999999999999999E-3</v>
      </c>
      <c r="E3265">
        <v>0.5</v>
      </c>
      <c r="F3265">
        <v>90994</v>
      </c>
      <c r="G3265">
        <v>418</v>
      </c>
      <c r="H3265">
        <v>90785</v>
      </c>
      <c r="I3265">
        <v>2697753</v>
      </c>
      <c r="J3265">
        <v>29.65</v>
      </c>
    </row>
    <row r="3266" spans="1:10" x14ac:dyDescent="0.45">
      <c r="A3266">
        <v>1962</v>
      </c>
      <c r="B3266">
        <v>43</v>
      </c>
      <c r="C3266">
        <v>4.8700000000000002E-3</v>
      </c>
      <c r="D3266">
        <v>4.8599999999999997E-3</v>
      </c>
      <c r="E3266">
        <v>0.5</v>
      </c>
      <c r="F3266">
        <v>90576</v>
      </c>
      <c r="G3266">
        <v>440</v>
      </c>
      <c r="H3266">
        <v>90356</v>
      </c>
      <c r="I3266">
        <v>2606968</v>
      </c>
      <c r="J3266">
        <v>28.78</v>
      </c>
    </row>
    <row r="3267" spans="1:10" x14ac:dyDescent="0.45">
      <c r="A3267">
        <v>1962</v>
      </c>
      <c r="B3267">
        <v>44</v>
      </c>
      <c r="C3267">
        <v>5.5700000000000003E-3</v>
      </c>
      <c r="D3267">
        <v>5.5599999999999998E-3</v>
      </c>
      <c r="E3267">
        <v>0.5</v>
      </c>
      <c r="F3267">
        <v>90136</v>
      </c>
      <c r="G3267">
        <v>501</v>
      </c>
      <c r="H3267">
        <v>89885</v>
      </c>
      <c r="I3267">
        <v>2516613</v>
      </c>
      <c r="J3267">
        <v>27.92</v>
      </c>
    </row>
    <row r="3268" spans="1:10" x14ac:dyDescent="0.45">
      <c r="A3268">
        <v>1962</v>
      </c>
      <c r="B3268">
        <v>45</v>
      </c>
      <c r="C3268">
        <v>6.11E-3</v>
      </c>
      <c r="D3268">
        <v>6.0899999999999999E-3</v>
      </c>
      <c r="E3268">
        <v>0.5</v>
      </c>
      <c r="F3268">
        <v>89635</v>
      </c>
      <c r="G3268">
        <v>546</v>
      </c>
      <c r="H3268">
        <v>89362</v>
      </c>
      <c r="I3268">
        <v>2426727</v>
      </c>
      <c r="J3268">
        <v>27.07</v>
      </c>
    </row>
    <row r="3269" spans="1:10" x14ac:dyDescent="0.45">
      <c r="A3269">
        <v>1962</v>
      </c>
      <c r="B3269">
        <v>46</v>
      </c>
      <c r="C3269">
        <v>6.5199999999999998E-3</v>
      </c>
      <c r="D3269">
        <v>6.4999999999999997E-3</v>
      </c>
      <c r="E3269">
        <v>0.5</v>
      </c>
      <c r="F3269">
        <v>89089</v>
      </c>
      <c r="G3269">
        <v>579</v>
      </c>
      <c r="H3269">
        <v>88800</v>
      </c>
      <c r="I3269">
        <v>2337365</v>
      </c>
      <c r="J3269">
        <v>26.24</v>
      </c>
    </row>
    <row r="3270" spans="1:10" x14ac:dyDescent="0.45">
      <c r="A3270">
        <v>1962</v>
      </c>
      <c r="B3270">
        <v>47</v>
      </c>
      <c r="C3270">
        <v>7.3899999999999999E-3</v>
      </c>
      <c r="D3270">
        <v>7.3600000000000002E-3</v>
      </c>
      <c r="E3270">
        <v>0.5</v>
      </c>
      <c r="F3270">
        <v>88510</v>
      </c>
      <c r="G3270">
        <v>651</v>
      </c>
      <c r="H3270">
        <v>88184</v>
      </c>
      <c r="I3270">
        <v>2248565</v>
      </c>
      <c r="J3270">
        <v>25.4</v>
      </c>
    </row>
    <row r="3271" spans="1:10" x14ac:dyDescent="0.45">
      <c r="A3271">
        <v>1962</v>
      </c>
      <c r="B3271">
        <v>48</v>
      </c>
      <c r="C3271">
        <v>8.2299999999999995E-3</v>
      </c>
      <c r="D3271">
        <v>8.2000000000000007E-3</v>
      </c>
      <c r="E3271">
        <v>0.5</v>
      </c>
      <c r="F3271">
        <v>87859</v>
      </c>
      <c r="G3271">
        <v>720</v>
      </c>
      <c r="H3271">
        <v>87498</v>
      </c>
      <c r="I3271">
        <v>2160381</v>
      </c>
      <c r="J3271">
        <v>24.59</v>
      </c>
    </row>
    <row r="3272" spans="1:10" x14ac:dyDescent="0.45">
      <c r="A3272">
        <v>1962</v>
      </c>
      <c r="B3272">
        <v>49</v>
      </c>
      <c r="C3272">
        <v>9.1599999999999997E-3</v>
      </c>
      <c r="D3272">
        <v>9.1199999999999996E-3</v>
      </c>
      <c r="E3272">
        <v>0.5</v>
      </c>
      <c r="F3272">
        <v>87138</v>
      </c>
      <c r="G3272">
        <v>795</v>
      </c>
      <c r="H3272">
        <v>86741</v>
      </c>
      <c r="I3272">
        <v>2072883</v>
      </c>
      <c r="J3272">
        <v>23.79</v>
      </c>
    </row>
    <row r="3273" spans="1:10" x14ac:dyDescent="0.45">
      <c r="A3273">
        <v>1962</v>
      </c>
      <c r="B3273">
        <v>50</v>
      </c>
      <c r="C3273">
        <v>1.005E-2</v>
      </c>
      <c r="D3273">
        <v>0.01</v>
      </c>
      <c r="E3273">
        <v>0.5</v>
      </c>
      <c r="F3273">
        <v>86344</v>
      </c>
      <c r="G3273">
        <v>863</v>
      </c>
      <c r="H3273">
        <v>85912</v>
      </c>
      <c r="I3273">
        <v>1986142</v>
      </c>
      <c r="J3273">
        <v>23</v>
      </c>
    </row>
    <row r="3274" spans="1:10" x14ac:dyDescent="0.45">
      <c r="A3274">
        <v>1962</v>
      </c>
      <c r="B3274">
        <v>51</v>
      </c>
      <c r="C3274">
        <v>1.132E-2</v>
      </c>
      <c r="D3274">
        <v>1.125E-2</v>
      </c>
      <c r="E3274">
        <v>0.5</v>
      </c>
      <c r="F3274">
        <v>85481</v>
      </c>
      <c r="G3274">
        <v>962</v>
      </c>
      <c r="H3274">
        <v>85000</v>
      </c>
      <c r="I3274">
        <v>1900230</v>
      </c>
      <c r="J3274">
        <v>22.23</v>
      </c>
    </row>
    <row r="3275" spans="1:10" x14ac:dyDescent="0.45">
      <c r="A3275">
        <v>1962</v>
      </c>
      <c r="B3275">
        <v>52</v>
      </c>
      <c r="C3275">
        <v>1.2630000000000001E-2</v>
      </c>
      <c r="D3275">
        <v>1.255E-2</v>
      </c>
      <c r="E3275">
        <v>0.5</v>
      </c>
      <c r="F3275">
        <v>84519</v>
      </c>
      <c r="G3275">
        <v>1061</v>
      </c>
      <c r="H3275">
        <v>83988</v>
      </c>
      <c r="I3275">
        <v>1815230</v>
      </c>
      <c r="J3275">
        <v>21.48</v>
      </c>
    </row>
    <row r="3276" spans="1:10" x14ac:dyDescent="0.45">
      <c r="A3276">
        <v>1962</v>
      </c>
      <c r="B3276">
        <v>53</v>
      </c>
      <c r="C3276">
        <v>1.294E-2</v>
      </c>
      <c r="D3276">
        <v>1.285E-2</v>
      </c>
      <c r="E3276">
        <v>0.5</v>
      </c>
      <c r="F3276">
        <v>83458</v>
      </c>
      <c r="G3276">
        <v>1073</v>
      </c>
      <c r="H3276">
        <v>82922</v>
      </c>
      <c r="I3276">
        <v>1731242</v>
      </c>
      <c r="J3276">
        <v>20.74</v>
      </c>
    </row>
    <row r="3277" spans="1:10" x14ac:dyDescent="0.45">
      <c r="A3277">
        <v>1962</v>
      </c>
      <c r="B3277">
        <v>54</v>
      </c>
      <c r="C3277">
        <v>1.461E-2</v>
      </c>
      <c r="D3277">
        <v>1.4500000000000001E-2</v>
      </c>
      <c r="E3277">
        <v>0.5</v>
      </c>
      <c r="F3277">
        <v>82385</v>
      </c>
      <c r="G3277">
        <v>1195</v>
      </c>
      <c r="H3277">
        <v>81788</v>
      </c>
      <c r="I3277">
        <v>1648320</v>
      </c>
      <c r="J3277">
        <v>20.010000000000002</v>
      </c>
    </row>
    <row r="3278" spans="1:10" x14ac:dyDescent="0.45">
      <c r="A3278">
        <v>1962</v>
      </c>
      <c r="B3278">
        <v>55</v>
      </c>
      <c r="C3278">
        <v>1.503E-2</v>
      </c>
      <c r="D3278">
        <v>1.4919999999999999E-2</v>
      </c>
      <c r="E3278">
        <v>0.5</v>
      </c>
      <c r="F3278">
        <v>81191</v>
      </c>
      <c r="G3278">
        <v>1211</v>
      </c>
      <c r="H3278">
        <v>80585</v>
      </c>
      <c r="I3278">
        <v>1566532</v>
      </c>
      <c r="J3278">
        <v>19.29</v>
      </c>
    </row>
    <row r="3279" spans="1:10" x14ac:dyDescent="0.45">
      <c r="A3279">
        <v>1962</v>
      </c>
      <c r="B3279">
        <v>56</v>
      </c>
      <c r="C3279">
        <v>1.6310000000000002E-2</v>
      </c>
      <c r="D3279">
        <v>1.618E-2</v>
      </c>
      <c r="E3279">
        <v>0.5</v>
      </c>
      <c r="F3279">
        <v>79980</v>
      </c>
      <c r="G3279">
        <v>1294</v>
      </c>
      <c r="H3279">
        <v>79333</v>
      </c>
      <c r="I3279">
        <v>1485946</v>
      </c>
      <c r="J3279">
        <v>18.579999999999998</v>
      </c>
    </row>
    <row r="3280" spans="1:10" x14ac:dyDescent="0.45">
      <c r="A3280">
        <v>1962</v>
      </c>
      <c r="B3280">
        <v>57</v>
      </c>
      <c r="C3280">
        <v>1.7999999999999999E-2</v>
      </c>
      <c r="D3280">
        <v>1.7840000000000002E-2</v>
      </c>
      <c r="E3280">
        <v>0.5</v>
      </c>
      <c r="F3280">
        <v>78686</v>
      </c>
      <c r="G3280">
        <v>1404</v>
      </c>
      <c r="H3280">
        <v>77984</v>
      </c>
      <c r="I3280">
        <v>1406614</v>
      </c>
      <c r="J3280">
        <v>17.88</v>
      </c>
    </row>
    <row r="3281" spans="1:10" x14ac:dyDescent="0.45">
      <c r="A3281">
        <v>1962</v>
      </c>
      <c r="B3281">
        <v>58</v>
      </c>
      <c r="C3281">
        <v>1.9970000000000002E-2</v>
      </c>
      <c r="D3281">
        <v>1.9769999999999999E-2</v>
      </c>
      <c r="E3281">
        <v>0.5</v>
      </c>
      <c r="F3281">
        <v>77282</v>
      </c>
      <c r="G3281">
        <v>1528</v>
      </c>
      <c r="H3281">
        <v>76518</v>
      </c>
      <c r="I3281">
        <v>1328630</v>
      </c>
      <c r="J3281">
        <v>17.190000000000001</v>
      </c>
    </row>
    <row r="3282" spans="1:10" x14ac:dyDescent="0.45">
      <c r="A3282">
        <v>1962</v>
      </c>
      <c r="B3282">
        <v>59</v>
      </c>
      <c r="C3282">
        <v>2.1819999999999999E-2</v>
      </c>
      <c r="D3282">
        <v>2.1590000000000002E-2</v>
      </c>
      <c r="E3282">
        <v>0.5</v>
      </c>
      <c r="F3282">
        <v>75754</v>
      </c>
      <c r="G3282">
        <v>1635</v>
      </c>
      <c r="H3282">
        <v>74936</v>
      </c>
      <c r="I3282">
        <v>1252112</v>
      </c>
      <c r="J3282">
        <v>16.53</v>
      </c>
    </row>
    <row r="3283" spans="1:10" x14ac:dyDescent="0.45">
      <c r="A3283">
        <v>1962</v>
      </c>
      <c r="B3283">
        <v>60</v>
      </c>
      <c r="C3283">
        <v>2.3179999999999999E-2</v>
      </c>
      <c r="D3283">
        <v>2.2919999999999999E-2</v>
      </c>
      <c r="E3283">
        <v>0.5</v>
      </c>
      <c r="F3283">
        <v>74118</v>
      </c>
      <c r="G3283">
        <v>1699</v>
      </c>
      <c r="H3283">
        <v>73269</v>
      </c>
      <c r="I3283">
        <v>1177176</v>
      </c>
      <c r="J3283">
        <v>15.88</v>
      </c>
    </row>
    <row r="3284" spans="1:10" x14ac:dyDescent="0.45">
      <c r="A3284">
        <v>1962</v>
      </c>
      <c r="B3284">
        <v>61</v>
      </c>
      <c r="C3284">
        <v>2.726E-2</v>
      </c>
      <c r="D3284">
        <v>2.6890000000000001E-2</v>
      </c>
      <c r="E3284">
        <v>0.5</v>
      </c>
      <c r="F3284">
        <v>72420</v>
      </c>
      <c r="G3284">
        <v>1948</v>
      </c>
      <c r="H3284">
        <v>71446</v>
      </c>
      <c r="I3284">
        <v>1103906</v>
      </c>
      <c r="J3284">
        <v>15.24</v>
      </c>
    </row>
    <row r="3285" spans="1:10" x14ac:dyDescent="0.45">
      <c r="A3285">
        <v>1962</v>
      </c>
      <c r="B3285">
        <v>62</v>
      </c>
      <c r="C3285">
        <v>3.0300000000000001E-2</v>
      </c>
      <c r="D3285">
        <v>2.9850000000000002E-2</v>
      </c>
      <c r="E3285">
        <v>0.5</v>
      </c>
      <c r="F3285">
        <v>70472</v>
      </c>
      <c r="G3285">
        <v>2103</v>
      </c>
      <c r="H3285">
        <v>69420</v>
      </c>
      <c r="I3285">
        <v>1032460</v>
      </c>
      <c r="J3285">
        <v>14.65</v>
      </c>
    </row>
    <row r="3286" spans="1:10" x14ac:dyDescent="0.45">
      <c r="A3286">
        <v>1962</v>
      </c>
      <c r="B3286">
        <v>63</v>
      </c>
      <c r="C3286">
        <v>2.946E-2</v>
      </c>
      <c r="D3286">
        <v>2.903E-2</v>
      </c>
      <c r="E3286">
        <v>0.5</v>
      </c>
      <c r="F3286">
        <v>68369</v>
      </c>
      <c r="G3286">
        <v>1985</v>
      </c>
      <c r="H3286">
        <v>67376</v>
      </c>
      <c r="I3286">
        <v>963040</v>
      </c>
      <c r="J3286">
        <v>14.09</v>
      </c>
    </row>
    <row r="3287" spans="1:10" x14ac:dyDescent="0.45">
      <c r="A3287">
        <v>1962</v>
      </c>
      <c r="B3287">
        <v>64</v>
      </c>
      <c r="C3287">
        <v>3.2629999999999999E-2</v>
      </c>
      <c r="D3287">
        <v>3.211E-2</v>
      </c>
      <c r="E3287">
        <v>0.5</v>
      </c>
      <c r="F3287">
        <v>66384</v>
      </c>
      <c r="G3287">
        <v>2131</v>
      </c>
      <c r="H3287">
        <v>65318</v>
      </c>
      <c r="I3287">
        <v>895664</v>
      </c>
      <c r="J3287">
        <v>13.49</v>
      </c>
    </row>
    <row r="3288" spans="1:10" x14ac:dyDescent="0.45">
      <c r="A3288">
        <v>1962</v>
      </c>
      <c r="B3288">
        <v>65</v>
      </c>
      <c r="C3288">
        <v>3.6999999999999998E-2</v>
      </c>
      <c r="D3288">
        <v>3.6330000000000001E-2</v>
      </c>
      <c r="E3288">
        <v>0.5</v>
      </c>
      <c r="F3288">
        <v>64253</v>
      </c>
      <c r="G3288">
        <v>2334</v>
      </c>
      <c r="H3288">
        <v>63086</v>
      </c>
      <c r="I3288">
        <v>830345</v>
      </c>
      <c r="J3288">
        <v>12.92</v>
      </c>
    </row>
    <row r="3289" spans="1:10" x14ac:dyDescent="0.45">
      <c r="A3289">
        <v>1962</v>
      </c>
      <c r="B3289">
        <v>66</v>
      </c>
      <c r="C3289">
        <v>3.9050000000000001E-2</v>
      </c>
      <c r="D3289">
        <v>3.8300000000000001E-2</v>
      </c>
      <c r="E3289">
        <v>0.5</v>
      </c>
      <c r="F3289">
        <v>61919</v>
      </c>
      <c r="G3289">
        <v>2372</v>
      </c>
      <c r="H3289">
        <v>60733</v>
      </c>
      <c r="I3289">
        <v>767259</v>
      </c>
      <c r="J3289">
        <v>12.39</v>
      </c>
    </row>
    <row r="3290" spans="1:10" x14ac:dyDescent="0.45">
      <c r="A3290">
        <v>1962</v>
      </c>
      <c r="B3290">
        <v>67</v>
      </c>
      <c r="C3290">
        <v>4.2160000000000003E-2</v>
      </c>
      <c r="D3290">
        <v>4.129E-2</v>
      </c>
      <c r="E3290">
        <v>0.5</v>
      </c>
      <c r="F3290">
        <v>59547</v>
      </c>
      <c r="G3290">
        <v>2459</v>
      </c>
      <c r="H3290">
        <v>58318</v>
      </c>
      <c r="I3290">
        <v>706527</v>
      </c>
      <c r="J3290">
        <v>11.87</v>
      </c>
    </row>
    <row r="3291" spans="1:10" x14ac:dyDescent="0.45">
      <c r="A3291">
        <v>1962</v>
      </c>
      <c r="B3291">
        <v>68</v>
      </c>
      <c r="C3291">
        <v>4.4130000000000003E-2</v>
      </c>
      <c r="D3291">
        <v>4.317E-2</v>
      </c>
      <c r="E3291">
        <v>0.5</v>
      </c>
      <c r="F3291">
        <v>57088</v>
      </c>
      <c r="G3291">
        <v>2465</v>
      </c>
      <c r="H3291">
        <v>55856</v>
      </c>
      <c r="I3291">
        <v>648209</v>
      </c>
      <c r="J3291">
        <v>11.35</v>
      </c>
    </row>
    <row r="3292" spans="1:10" x14ac:dyDescent="0.45">
      <c r="A3292">
        <v>1962</v>
      </c>
      <c r="B3292">
        <v>69</v>
      </c>
      <c r="C3292">
        <v>4.6699999999999998E-2</v>
      </c>
      <c r="D3292">
        <v>4.5629999999999997E-2</v>
      </c>
      <c r="E3292">
        <v>0.5</v>
      </c>
      <c r="F3292">
        <v>54624</v>
      </c>
      <c r="G3292">
        <v>2493</v>
      </c>
      <c r="H3292">
        <v>53377</v>
      </c>
      <c r="I3292">
        <v>592353</v>
      </c>
      <c r="J3292">
        <v>10.84</v>
      </c>
    </row>
    <row r="3293" spans="1:10" x14ac:dyDescent="0.45">
      <c r="A3293">
        <v>1962</v>
      </c>
      <c r="B3293">
        <v>70</v>
      </c>
      <c r="C3293">
        <v>4.9540000000000001E-2</v>
      </c>
      <c r="D3293">
        <v>4.8340000000000001E-2</v>
      </c>
      <c r="E3293">
        <v>0.5</v>
      </c>
      <c r="F3293">
        <v>52131</v>
      </c>
      <c r="G3293">
        <v>2520</v>
      </c>
      <c r="H3293">
        <v>50871</v>
      </c>
      <c r="I3293">
        <v>538976</v>
      </c>
      <c r="J3293">
        <v>10.34</v>
      </c>
    </row>
    <row r="3294" spans="1:10" x14ac:dyDescent="0.45">
      <c r="A3294">
        <v>1962</v>
      </c>
      <c r="B3294">
        <v>71</v>
      </c>
      <c r="C3294">
        <v>5.0299999999999997E-2</v>
      </c>
      <c r="D3294">
        <v>4.9059999999999999E-2</v>
      </c>
      <c r="E3294">
        <v>0.5</v>
      </c>
      <c r="F3294">
        <v>49611</v>
      </c>
      <c r="G3294">
        <v>2434</v>
      </c>
      <c r="H3294">
        <v>48394</v>
      </c>
      <c r="I3294">
        <v>488105</v>
      </c>
      <c r="J3294">
        <v>9.84</v>
      </c>
    </row>
    <row r="3295" spans="1:10" x14ac:dyDescent="0.45">
      <c r="A3295">
        <v>1962</v>
      </c>
      <c r="B3295">
        <v>72</v>
      </c>
      <c r="C3295">
        <v>6.0089999999999998E-2</v>
      </c>
      <c r="D3295">
        <v>5.8340000000000003E-2</v>
      </c>
      <c r="E3295">
        <v>0.5</v>
      </c>
      <c r="F3295">
        <v>47177</v>
      </c>
      <c r="G3295">
        <v>2752</v>
      </c>
      <c r="H3295">
        <v>45801</v>
      </c>
      <c r="I3295">
        <v>439711</v>
      </c>
      <c r="J3295">
        <v>9.32</v>
      </c>
    </row>
    <row r="3296" spans="1:10" x14ac:dyDescent="0.45">
      <c r="A3296">
        <v>1962</v>
      </c>
      <c r="B3296">
        <v>73</v>
      </c>
      <c r="C3296">
        <v>6.4369999999999997E-2</v>
      </c>
      <c r="D3296">
        <v>6.2359999999999999E-2</v>
      </c>
      <c r="E3296">
        <v>0.5</v>
      </c>
      <c r="F3296">
        <v>44425</v>
      </c>
      <c r="G3296">
        <v>2770</v>
      </c>
      <c r="H3296">
        <v>43039</v>
      </c>
      <c r="I3296">
        <v>393911</v>
      </c>
      <c r="J3296">
        <v>8.8699999999999992</v>
      </c>
    </row>
    <row r="3297" spans="1:10" x14ac:dyDescent="0.45">
      <c r="A3297">
        <v>1962</v>
      </c>
      <c r="B3297">
        <v>74</v>
      </c>
      <c r="C3297">
        <v>6.9159999999999999E-2</v>
      </c>
      <c r="D3297">
        <v>6.6850000000000007E-2</v>
      </c>
      <c r="E3297">
        <v>0.5</v>
      </c>
      <c r="F3297">
        <v>41654</v>
      </c>
      <c r="G3297">
        <v>2785</v>
      </c>
      <c r="H3297">
        <v>40262</v>
      </c>
      <c r="I3297">
        <v>350871</v>
      </c>
      <c r="J3297">
        <v>8.42</v>
      </c>
    </row>
    <row r="3298" spans="1:10" x14ac:dyDescent="0.45">
      <c r="A3298">
        <v>1962</v>
      </c>
      <c r="B3298">
        <v>75</v>
      </c>
      <c r="C3298">
        <v>7.2749999999999995E-2</v>
      </c>
      <c r="D3298">
        <v>7.0199999999999999E-2</v>
      </c>
      <c r="E3298">
        <v>0.5</v>
      </c>
      <c r="F3298">
        <v>38870</v>
      </c>
      <c r="G3298">
        <v>2729</v>
      </c>
      <c r="H3298">
        <v>37506</v>
      </c>
      <c r="I3298">
        <v>310609</v>
      </c>
      <c r="J3298">
        <v>7.99</v>
      </c>
    </row>
    <row r="3299" spans="1:10" x14ac:dyDescent="0.45">
      <c r="A3299">
        <v>1962</v>
      </c>
      <c r="B3299">
        <v>76</v>
      </c>
      <c r="C3299">
        <v>8.004E-2</v>
      </c>
      <c r="D3299">
        <v>7.6960000000000001E-2</v>
      </c>
      <c r="E3299">
        <v>0.5</v>
      </c>
      <c r="F3299">
        <v>36141</v>
      </c>
      <c r="G3299">
        <v>2781</v>
      </c>
      <c r="H3299">
        <v>34751</v>
      </c>
      <c r="I3299">
        <v>273104</v>
      </c>
      <c r="J3299">
        <v>7.56</v>
      </c>
    </row>
    <row r="3300" spans="1:10" x14ac:dyDescent="0.45">
      <c r="A3300">
        <v>1962</v>
      </c>
      <c r="B3300">
        <v>77</v>
      </c>
      <c r="C3300">
        <v>8.7050000000000002E-2</v>
      </c>
      <c r="D3300">
        <v>8.3419999999999994E-2</v>
      </c>
      <c r="E3300">
        <v>0.5</v>
      </c>
      <c r="F3300">
        <v>33360</v>
      </c>
      <c r="G3300">
        <v>2783</v>
      </c>
      <c r="H3300">
        <v>31968</v>
      </c>
      <c r="I3300">
        <v>238353</v>
      </c>
      <c r="J3300">
        <v>7.14</v>
      </c>
    </row>
    <row r="3301" spans="1:10" x14ac:dyDescent="0.45">
      <c r="A3301">
        <v>1962</v>
      </c>
      <c r="B3301">
        <v>78</v>
      </c>
      <c r="C3301">
        <v>9.5500000000000002E-2</v>
      </c>
      <c r="D3301">
        <v>9.1149999999999995E-2</v>
      </c>
      <c r="E3301">
        <v>0.5</v>
      </c>
      <c r="F3301">
        <v>30577</v>
      </c>
      <c r="G3301">
        <v>2787</v>
      </c>
      <c r="H3301">
        <v>29183</v>
      </c>
      <c r="I3301">
        <v>206385</v>
      </c>
      <c r="J3301">
        <v>6.75</v>
      </c>
    </row>
    <row r="3302" spans="1:10" x14ac:dyDescent="0.45">
      <c r="A3302">
        <v>1962</v>
      </c>
      <c r="B3302">
        <v>79</v>
      </c>
      <c r="C3302">
        <v>0.10181999999999999</v>
      </c>
      <c r="D3302">
        <v>9.6879999999999994E-2</v>
      </c>
      <c r="E3302">
        <v>0.5</v>
      </c>
      <c r="F3302">
        <v>27790</v>
      </c>
      <c r="G3302">
        <v>2692</v>
      </c>
      <c r="H3302">
        <v>26444</v>
      </c>
      <c r="I3302">
        <v>177201</v>
      </c>
      <c r="J3302">
        <v>6.38</v>
      </c>
    </row>
    <row r="3303" spans="1:10" x14ac:dyDescent="0.45">
      <c r="A3303">
        <v>1962</v>
      </c>
      <c r="B3303">
        <v>80</v>
      </c>
      <c r="C3303">
        <v>0.11260000000000001</v>
      </c>
      <c r="D3303">
        <v>0.1066</v>
      </c>
      <c r="E3303">
        <v>0.5</v>
      </c>
      <c r="F3303">
        <v>25097</v>
      </c>
      <c r="G3303">
        <v>2675</v>
      </c>
      <c r="H3303">
        <v>23760</v>
      </c>
      <c r="I3303">
        <v>150758</v>
      </c>
      <c r="J3303">
        <v>6.01</v>
      </c>
    </row>
    <row r="3304" spans="1:10" x14ac:dyDescent="0.45">
      <c r="A3304">
        <v>1962</v>
      </c>
      <c r="B3304">
        <v>81</v>
      </c>
      <c r="C3304">
        <v>0.11772000000000001</v>
      </c>
      <c r="D3304">
        <v>0.11118</v>
      </c>
      <c r="E3304">
        <v>0.5</v>
      </c>
      <c r="F3304">
        <v>22422</v>
      </c>
      <c r="G3304">
        <v>2493</v>
      </c>
      <c r="H3304">
        <v>21176</v>
      </c>
      <c r="I3304">
        <v>126998</v>
      </c>
      <c r="J3304">
        <v>5.66</v>
      </c>
    </row>
    <row r="3305" spans="1:10" x14ac:dyDescent="0.45">
      <c r="A3305">
        <v>1962</v>
      </c>
      <c r="B3305">
        <v>82</v>
      </c>
      <c r="C3305">
        <v>0.13614999999999999</v>
      </c>
      <c r="D3305">
        <v>0.12747</v>
      </c>
      <c r="E3305">
        <v>0.5</v>
      </c>
      <c r="F3305">
        <v>19929</v>
      </c>
      <c r="G3305">
        <v>2540</v>
      </c>
      <c r="H3305">
        <v>18659</v>
      </c>
      <c r="I3305">
        <v>105822</v>
      </c>
      <c r="J3305">
        <v>5.31</v>
      </c>
    </row>
    <row r="3306" spans="1:10" x14ac:dyDescent="0.45">
      <c r="A3306">
        <v>1962</v>
      </c>
      <c r="B3306">
        <v>83</v>
      </c>
      <c r="C3306">
        <v>0.14399000000000001</v>
      </c>
      <c r="D3306">
        <v>0.13431999999999999</v>
      </c>
      <c r="E3306">
        <v>0.5</v>
      </c>
      <c r="F3306">
        <v>17389</v>
      </c>
      <c r="G3306">
        <v>2336</v>
      </c>
      <c r="H3306">
        <v>16221</v>
      </c>
      <c r="I3306">
        <v>87163</v>
      </c>
      <c r="J3306">
        <v>5.01</v>
      </c>
    </row>
    <row r="3307" spans="1:10" x14ac:dyDescent="0.45">
      <c r="A3307">
        <v>1962</v>
      </c>
      <c r="B3307">
        <v>84</v>
      </c>
      <c r="C3307">
        <v>0.15901999999999999</v>
      </c>
      <c r="D3307">
        <v>0.14731</v>
      </c>
      <c r="E3307">
        <v>0.5</v>
      </c>
      <c r="F3307">
        <v>15053</v>
      </c>
      <c r="G3307">
        <v>2217</v>
      </c>
      <c r="H3307">
        <v>13945</v>
      </c>
      <c r="I3307">
        <v>70942</v>
      </c>
      <c r="J3307">
        <v>4.71</v>
      </c>
    </row>
    <row r="3308" spans="1:10" x14ac:dyDescent="0.45">
      <c r="A3308">
        <v>1962</v>
      </c>
      <c r="B3308">
        <v>85</v>
      </c>
      <c r="C3308">
        <v>0.1741</v>
      </c>
      <c r="D3308">
        <v>0.16016</v>
      </c>
      <c r="E3308">
        <v>0.5</v>
      </c>
      <c r="F3308">
        <v>12836</v>
      </c>
      <c r="G3308">
        <v>2056</v>
      </c>
      <c r="H3308">
        <v>11808</v>
      </c>
      <c r="I3308">
        <v>56997</v>
      </c>
      <c r="J3308">
        <v>4.4400000000000004</v>
      </c>
    </row>
    <row r="3309" spans="1:10" x14ac:dyDescent="0.45">
      <c r="A3309">
        <v>1962</v>
      </c>
      <c r="B3309">
        <v>86</v>
      </c>
      <c r="C3309">
        <v>0.18504000000000001</v>
      </c>
      <c r="D3309">
        <v>0.16936999999999999</v>
      </c>
      <c r="E3309">
        <v>0.5</v>
      </c>
      <c r="F3309">
        <v>10780</v>
      </c>
      <c r="G3309">
        <v>1826</v>
      </c>
      <c r="H3309">
        <v>9867</v>
      </c>
      <c r="I3309">
        <v>45189</v>
      </c>
      <c r="J3309">
        <v>4.1900000000000004</v>
      </c>
    </row>
    <row r="3310" spans="1:10" x14ac:dyDescent="0.45">
      <c r="A3310">
        <v>1962</v>
      </c>
      <c r="B3310">
        <v>87</v>
      </c>
      <c r="C3310">
        <v>0.20527999999999999</v>
      </c>
      <c r="D3310">
        <v>0.18617</v>
      </c>
      <c r="E3310">
        <v>0.5</v>
      </c>
      <c r="F3310">
        <v>8954</v>
      </c>
      <c r="G3310">
        <v>1667</v>
      </c>
      <c r="H3310">
        <v>8121</v>
      </c>
      <c r="I3310">
        <v>35322</v>
      </c>
      <c r="J3310">
        <v>3.94</v>
      </c>
    </row>
    <row r="3311" spans="1:10" x14ac:dyDescent="0.45">
      <c r="A3311">
        <v>1962</v>
      </c>
      <c r="B3311">
        <v>88</v>
      </c>
      <c r="C3311">
        <v>0.21468000000000001</v>
      </c>
      <c r="D3311">
        <v>0.19386999999999999</v>
      </c>
      <c r="E3311">
        <v>0.5</v>
      </c>
      <c r="F3311">
        <v>7287</v>
      </c>
      <c r="G3311">
        <v>1413</v>
      </c>
      <c r="H3311">
        <v>6581</v>
      </c>
      <c r="I3311">
        <v>27202</v>
      </c>
      <c r="J3311">
        <v>3.73</v>
      </c>
    </row>
    <row r="3312" spans="1:10" x14ac:dyDescent="0.45">
      <c r="A3312">
        <v>1962</v>
      </c>
      <c r="B3312">
        <v>89</v>
      </c>
      <c r="C3312">
        <v>0.24118999999999999</v>
      </c>
      <c r="D3312">
        <v>0.21523</v>
      </c>
      <c r="E3312">
        <v>0.5</v>
      </c>
      <c r="F3312">
        <v>5874</v>
      </c>
      <c r="G3312">
        <v>1264</v>
      </c>
      <c r="H3312">
        <v>5242</v>
      </c>
      <c r="I3312">
        <v>20621</v>
      </c>
      <c r="J3312">
        <v>3.51</v>
      </c>
    </row>
    <row r="3313" spans="1:10" x14ac:dyDescent="0.45">
      <c r="A3313">
        <v>1962</v>
      </c>
      <c r="B3313">
        <v>90</v>
      </c>
      <c r="C3313">
        <v>0.25763000000000003</v>
      </c>
      <c r="D3313">
        <v>0.22822999999999999</v>
      </c>
      <c r="E3313">
        <v>0.5</v>
      </c>
      <c r="F3313">
        <v>4610</v>
      </c>
      <c r="G3313">
        <v>1052</v>
      </c>
      <c r="H3313">
        <v>4084</v>
      </c>
      <c r="I3313">
        <v>15378</v>
      </c>
      <c r="J3313">
        <v>3.34</v>
      </c>
    </row>
    <row r="3314" spans="1:10" x14ac:dyDescent="0.45">
      <c r="A3314">
        <v>1962</v>
      </c>
      <c r="B3314">
        <v>91</v>
      </c>
      <c r="C3314">
        <v>0.25901999999999997</v>
      </c>
      <c r="D3314">
        <v>0.22932</v>
      </c>
      <c r="E3314">
        <v>0.5</v>
      </c>
      <c r="F3314">
        <v>3558</v>
      </c>
      <c r="G3314">
        <v>816</v>
      </c>
      <c r="H3314">
        <v>3150</v>
      </c>
      <c r="I3314">
        <v>11294</v>
      </c>
      <c r="J3314">
        <v>3.17</v>
      </c>
    </row>
    <row r="3315" spans="1:10" x14ac:dyDescent="0.45">
      <c r="A3315">
        <v>1962</v>
      </c>
      <c r="B3315">
        <v>92</v>
      </c>
      <c r="C3315">
        <v>0.30049999999999999</v>
      </c>
      <c r="D3315">
        <v>0.26124999999999998</v>
      </c>
      <c r="E3315">
        <v>0.5</v>
      </c>
      <c r="F3315">
        <v>2742</v>
      </c>
      <c r="G3315">
        <v>716</v>
      </c>
      <c r="H3315">
        <v>2384</v>
      </c>
      <c r="I3315">
        <v>8144</v>
      </c>
      <c r="J3315">
        <v>2.97</v>
      </c>
    </row>
    <row r="3316" spans="1:10" x14ac:dyDescent="0.45">
      <c r="A3316">
        <v>1962</v>
      </c>
      <c r="B3316">
        <v>93</v>
      </c>
      <c r="C3316">
        <v>0.30426999999999998</v>
      </c>
      <c r="D3316">
        <v>0.26408999999999999</v>
      </c>
      <c r="E3316">
        <v>0.5</v>
      </c>
      <c r="F3316">
        <v>2026</v>
      </c>
      <c r="G3316">
        <v>535</v>
      </c>
      <c r="H3316">
        <v>1758</v>
      </c>
      <c r="I3316">
        <v>5761</v>
      </c>
      <c r="J3316">
        <v>2.84</v>
      </c>
    </row>
    <row r="3317" spans="1:10" x14ac:dyDescent="0.45">
      <c r="A3317">
        <v>1962</v>
      </c>
      <c r="B3317">
        <v>94</v>
      </c>
      <c r="C3317">
        <v>0.32607000000000003</v>
      </c>
      <c r="D3317">
        <v>0.28036</v>
      </c>
      <c r="E3317">
        <v>0.5</v>
      </c>
      <c r="F3317">
        <v>1491</v>
      </c>
      <c r="G3317">
        <v>418</v>
      </c>
      <c r="H3317">
        <v>1282</v>
      </c>
      <c r="I3317">
        <v>4002</v>
      </c>
      <c r="J3317">
        <v>2.68</v>
      </c>
    </row>
    <row r="3318" spans="1:10" x14ac:dyDescent="0.45">
      <c r="A3318">
        <v>1962</v>
      </c>
      <c r="B3318">
        <v>95</v>
      </c>
      <c r="C3318">
        <v>0.35291</v>
      </c>
      <c r="D3318">
        <v>0.29998000000000002</v>
      </c>
      <c r="E3318">
        <v>0.5</v>
      </c>
      <c r="F3318">
        <v>1073</v>
      </c>
      <c r="G3318">
        <v>322</v>
      </c>
      <c r="H3318">
        <v>912</v>
      </c>
      <c r="I3318">
        <v>2721</v>
      </c>
      <c r="J3318">
        <v>2.54</v>
      </c>
    </row>
    <row r="3319" spans="1:10" x14ac:dyDescent="0.45">
      <c r="A3319">
        <v>1962</v>
      </c>
      <c r="B3319">
        <v>96</v>
      </c>
      <c r="C3319">
        <v>0.37541999999999998</v>
      </c>
      <c r="D3319">
        <v>0.31608999999999998</v>
      </c>
      <c r="E3319">
        <v>0.5</v>
      </c>
      <c r="F3319">
        <v>751</v>
      </c>
      <c r="G3319">
        <v>237</v>
      </c>
      <c r="H3319">
        <v>632</v>
      </c>
      <c r="I3319">
        <v>1809</v>
      </c>
      <c r="J3319">
        <v>2.41</v>
      </c>
    </row>
    <row r="3320" spans="1:10" x14ac:dyDescent="0.45">
      <c r="A3320">
        <v>1962</v>
      </c>
      <c r="B3320">
        <v>97</v>
      </c>
      <c r="C3320">
        <v>0.39848</v>
      </c>
      <c r="D3320">
        <v>0.33227000000000001</v>
      </c>
      <c r="E3320">
        <v>0.5</v>
      </c>
      <c r="F3320">
        <v>514</v>
      </c>
      <c r="G3320">
        <v>171</v>
      </c>
      <c r="H3320">
        <v>428</v>
      </c>
      <c r="I3320">
        <v>1177</v>
      </c>
      <c r="J3320">
        <v>2.29</v>
      </c>
    </row>
    <row r="3321" spans="1:10" x14ac:dyDescent="0.45">
      <c r="A3321">
        <v>1962</v>
      </c>
      <c r="B3321">
        <v>98</v>
      </c>
      <c r="C3321">
        <v>0.42198999999999998</v>
      </c>
      <c r="D3321">
        <v>0.34847</v>
      </c>
      <c r="E3321">
        <v>0.5</v>
      </c>
      <c r="F3321">
        <v>343</v>
      </c>
      <c r="G3321">
        <v>120</v>
      </c>
      <c r="H3321">
        <v>283</v>
      </c>
      <c r="I3321">
        <v>748</v>
      </c>
      <c r="J3321">
        <v>2.1800000000000002</v>
      </c>
    </row>
    <row r="3322" spans="1:10" x14ac:dyDescent="0.45">
      <c r="A3322">
        <v>1962</v>
      </c>
      <c r="B3322">
        <v>99</v>
      </c>
      <c r="C3322">
        <v>0.44586999999999999</v>
      </c>
      <c r="D3322">
        <v>0.36459000000000003</v>
      </c>
      <c r="E3322">
        <v>0.5</v>
      </c>
      <c r="F3322">
        <v>223</v>
      </c>
      <c r="G3322">
        <v>81</v>
      </c>
      <c r="H3322">
        <v>183</v>
      </c>
      <c r="I3322">
        <v>465</v>
      </c>
      <c r="J3322">
        <v>2.08</v>
      </c>
    </row>
    <row r="3323" spans="1:10" x14ac:dyDescent="0.45">
      <c r="A3323">
        <v>1962</v>
      </c>
      <c r="B3323">
        <v>100</v>
      </c>
      <c r="C3323">
        <v>0.47</v>
      </c>
      <c r="D3323">
        <v>0.38057000000000002</v>
      </c>
      <c r="E3323">
        <v>0.5</v>
      </c>
      <c r="F3323">
        <v>142</v>
      </c>
      <c r="G3323">
        <v>54</v>
      </c>
      <c r="H3323">
        <v>115</v>
      </c>
      <c r="I3323">
        <v>282</v>
      </c>
      <c r="J3323">
        <v>1.99</v>
      </c>
    </row>
    <row r="3324" spans="1:10" x14ac:dyDescent="0.45">
      <c r="A3324">
        <v>1962</v>
      </c>
      <c r="B3324">
        <v>101</v>
      </c>
      <c r="C3324">
        <v>0.49426999999999999</v>
      </c>
      <c r="D3324">
        <v>0.39632000000000001</v>
      </c>
      <c r="E3324">
        <v>0.5</v>
      </c>
      <c r="F3324">
        <v>88</v>
      </c>
      <c r="G3324">
        <v>35</v>
      </c>
      <c r="H3324">
        <v>71</v>
      </c>
      <c r="I3324">
        <v>167</v>
      </c>
      <c r="J3324">
        <v>1.9</v>
      </c>
    </row>
    <row r="3325" spans="1:10" x14ac:dyDescent="0.45">
      <c r="A3325">
        <v>1962</v>
      </c>
      <c r="B3325">
        <v>102</v>
      </c>
      <c r="C3325">
        <v>0.51856000000000002</v>
      </c>
      <c r="D3325">
        <v>0.41178999999999999</v>
      </c>
      <c r="E3325">
        <v>0.5</v>
      </c>
      <c r="F3325">
        <v>53</v>
      </c>
      <c r="G3325">
        <v>22</v>
      </c>
      <c r="H3325">
        <v>42</v>
      </c>
      <c r="I3325">
        <v>97</v>
      </c>
      <c r="J3325">
        <v>1.83</v>
      </c>
    </row>
    <row r="3326" spans="1:10" x14ac:dyDescent="0.45">
      <c r="A3326">
        <v>1962</v>
      </c>
      <c r="B3326">
        <v>103</v>
      </c>
      <c r="C3326">
        <v>0.54276999999999997</v>
      </c>
      <c r="D3326">
        <v>0.42691000000000001</v>
      </c>
      <c r="E3326">
        <v>0.5</v>
      </c>
      <c r="F3326">
        <v>31</v>
      </c>
      <c r="G3326">
        <v>13</v>
      </c>
      <c r="H3326">
        <v>25</v>
      </c>
      <c r="I3326">
        <v>55</v>
      </c>
      <c r="J3326">
        <v>1.75</v>
      </c>
    </row>
    <row r="3327" spans="1:10" x14ac:dyDescent="0.45">
      <c r="A3327">
        <v>1962</v>
      </c>
      <c r="B3327">
        <v>104</v>
      </c>
      <c r="C3327">
        <v>0.56677999999999995</v>
      </c>
      <c r="D3327">
        <v>0.44163000000000002</v>
      </c>
      <c r="E3327">
        <v>0.5</v>
      </c>
      <c r="F3327">
        <v>18</v>
      </c>
      <c r="G3327">
        <v>8</v>
      </c>
      <c r="H3327">
        <v>14</v>
      </c>
      <c r="I3327">
        <v>30</v>
      </c>
      <c r="J3327">
        <v>1.69</v>
      </c>
    </row>
    <row r="3328" spans="1:10" x14ac:dyDescent="0.45">
      <c r="A3328">
        <v>1962</v>
      </c>
      <c r="B3328">
        <v>105</v>
      </c>
      <c r="C3328">
        <v>0.59048</v>
      </c>
      <c r="D3328">
        <v>0.45589000000000002</v>
      </c>
      <c r="E3328">
        <v>0.5</v>
      </c>
      <c r="F3328">
        <v>10</v>
      </c>
      <c r="G3328">
        <v>5</v>
      </c>
      <c r="H3328">
        <v>8</v>
      </c>
      <c r="I3328">
        <v>16</v>
      </c>
      <c r="J3328">
        <v>1.63</v>
      </c>
    </row>
    <row r="3329" spans="1:10" x14ac:dyDescent="0.45">
      <c r="A3329">
        <v>1962</v>
      </c>
      <c r="B3329">
        <v>106</v>
      </c>
      <c r="C3329">
        <v>0.61377000000000004</v>
      </c>
      <c r="D3329">
        <v>0.46964</v>
      </c>
      <c r="E3329">
        <v>0.5</v>
      </c>
      <c r="F3329">
        <v>5</v>
      </c>
      <c r="G3329">
        <v>3</v>
      </c>
      <c r="H3329">
        <v>4</v>
      </c>
      <c r="I3329">
        <v>9</v>
      </c>
      <c r="J3329">
        <v>1.57</v>
      </c>
    </row>
    <row r="3330" spans="1:10" x14ac:dyDescent="0.45">
      <c r="A3330">
        <v>1962</v>
      </c>
      <c r="B3330">
        <v>107</v>
      </c>
      <c r="C3330">
        <v>0.63653999999999999</v>
      </c>
      <c r="D3330">
        <v>0.48286000000000001</v>
      </c>
      <c r="E3330">
        <v>0.5</v>
      </c>
      <c r="F3330">
        <v>3</v>
      </c>
      <c r="G3330">
        <v>1</v>
      </c>
      <c r="H3330">
        <v>2</v>
      </c>
      <c r="I3330">
        <v>4</v>
      </c>
      <c r="J3330">
        <v>1.53</v>
      </c>
    </row>
    <row r="3331" spans="1:10" x14ac:dyDescent="0.45">
      <c r="A3331">
        <v>1962</v>
      </c>
      <c r="B3331">
        <v>108</v>
      </c>
      <c r="C3331">
        <v>0.65871999999999997</v>
      </c>
      <c r="D3331">
        <v>0.49552000000000002</v>
      </c>
      <c r="E3331">
        <v>0.5</v>
      </c>
      <c r="F3331">
        <v>1</v>
      </c>
      <c r="G3331">
        <v>1</v>
      </c>
      <c r="H3331">
        <v>1</v>
      </c>
      <c r="I3331">
        <v>2</v>
      </c>
      <c r="J3331">
        <v>1.48</v>
      </c>
    </row>
    <row r="3332" spans="1:10" x14ac:dyDescent="0.45">
      <c r="A3332">
        <v>1962</v>
      </c>
      <c r="B3332">
        <v>109</v>
      </c>
      <c r="C3332">
        <v>0.68023</v>
      </c>
      <c r="D3332">
        <v>0.50758999999999999</v>
      </c>
      <c r="E3332">
        <v>0.5</v>
      </c>
      <c r="F3332">
        <v>1</v>
      </c>
      <c r="G3332">
        <v>0</v>
      </c>
      <c r="H3332">
        <v>1</v>
      </c>
      <c r="I3332">
        <v>1</v>
      </c>
      <c r="J3332">
        <v>1.45</v>
      </c>
    </row>
    <row r="3333" spans="1:10" x14ac:dyDescent="0.45">
      <c r="A3333">
        <v>1962</v>
      </c>
      <c r="B3333" t="s">
        <v>20</v>
      </c>
      <c r="C3333">
        <v>0.70099999999999996</v>
      </c>
      <c r="D3333">
        <v>1</v>
      </c>
      <c r="E3333">
        <v>1.43</v>
      </c>
      <c r="F3333">
        <v>0</v>
      </c>
      <c r="G3333">
        <v>0</v>
      </c>
      <c r="H3333">
        <v>1</v>
      </c>
      <c r="I3333">
        <v>1</v>
      </c>
      <c r="J3333">
        <v>1.43</v>
      </c>
    </row>
    <row r="3334" spans="1:10" x14ac:dyDescent="0.45">
      <c r="A3334">
        <v>1963</v>
      </c>
      <c r="B3334">
        <v>0</v>
      </c>
      <c r="C3334">
        <v>2.912E-2</v>
      </c>
      <c r="D3334">
        <v>2.8389999999999999E-2</v>
      </c>
      <c r="E3334">
        <v>0.12</v>
      </c>
      <c r="F3334">
        <v>100000</v>
      </c>
      <c r="G3334">
        <v>2839</v>
      </c>
      <c r="H3334">
        <v>97511</v>
      </c>
      <c r="I3334">
        <v>6663295</v>
      </c>
      <c r="J3334">
        <v>66.63</v>
      </c>
    </row>
    <row r="3335" spans="1:10" x14ac:dyDescent="0.45">
      <c r="A3335">
        <v>1963</v>
      </c>
      <c r="B3335">
        <v>1</v>
      </c>
      <c r="C3335">
        <v>1.7700000000000001E-3</v>
      </c>
      <c r="D3335">
        <v>1.7600000000000001E-3</v>
      </c>
      <c r="E3335">
        <v>0.5</v>
      </c>
      <c r="F3335">
        <v>97161</v>
      </c>
      <c r="G3335">
        <v>171</v>
      </c>
      <c r="H3335">
        <v>97075</v>
      </c>
      <c r="I3335">
        <v>6565784</v>
      </c>
      <c r="J3335">
        <v>67.58</v>
      </c>
    </row>
    <row r="3336" spans="1:10" x14ac:dyDescent="0.45">
      <c r="A3336">
        <v>1963</v>
      </c>
      <c r="B3336">
        <v>2</v>
      </c>
      <c r="C3336">
        <v>1.1199999999999999E-3</v>
      </c>
      <c r="D3336">
        <v>1.1199999999999999E-3</v>
      </c>
      <c r="E3336">
        <v>0.5</v>
      </c>
      <c r="F3336">
        <v>96990</v>
      </c>
      <c r="G3336">
        <v>109</v>
      </c>
      <c r="H3336">
        <v>96935</v>
      </c>
      <c r="I3336">
        <v>6468709</v>
      </c>
      <c r="J3336">
        <v>66.69</v>
      </c>
    </row>
    <row r="3337" spans="1:10" x14ac:dyDescent="0.45">
      <c r="A3337">
        <v>1963</v>
      </c>
      <c r="B3337">
        <v>3</v>
      </c>
      <c r="C3337">
        <v>8.4000000000000003E-4</v>
      </c>
      <c r="D3337">
        <v>8.4000000000000003E-4</v>
      </c>
      <c r="E3337">
        <v>0.5</v>
      </c>
      <c r="F3337">
        <v>96881</v>
      </c>
      <c r="G3337">
        <v>82</v>
      </c>
      <c r="H3337">
        <v>96840</v>
      </c>
      <c r="I3337">
        <v>6371774</v>
      </c>
      <c r="J3337">
        <v>65.77</v>
      </c>
    </row>
    <row r="3338" spans="1:10" x14ac:dyDescent="0.45">
      <c r="A3338">
        <v>1963</v>
      </c>
      <c r="B3338">
        <v>4</v>
      </c>
      <c r="C3338">
        <v>6.8000000000000005E-4</v>
      </c>
      <c r="D3338">
        <v>6.8000000000000005E-4</v>
      </c>
      <c r="E3338">
        <v>0.5</v>
      </c>
      <c r="F3338">
        <v>96799</v>
      </c>
      <c r="G3338">
        <v>66</v>
      </c>
      <c r="H3338">
        <v>96766</v>
      </c>
      <c r="I3338">
        <v>6274934</v>
      </c>
      <c r="J3338">
        <v>64.819999999999993</v>
      </c>
    </row>
    <row r="3339" spans="1:10" x14ac:dyDescent="0.45">
      <c r="A3339">
        <v>1963</v>
      </c>
      <c r="B3339">
        <v>5</v>
      </c>
      <c r="C3339">
        <v>5.9000000000000003E-4</v>
      </c>
      <c r="D3339">
        <v>5.9000000000000003E-4</v>
      </c>
      <c r="E3339">
        <v>0.5</v>
      </c>
      <c r="F3339">
        <v>96733</v>
      </c>
      <c r="G3339">
        <v>57</v>
      </c>
      <c r="H3339">
        <v>96705</v>
      </c>
      <c r="I3339">
        <v>6178168</v>
      </c>
      <c r="J3339">
        <v>63.87</v>
      </c>
    </row>
    <row r="3340" spans="1:10" x14ac:dyDescent="0.45">
      <c r="A3340">
        <v>1963</v>
      </c>
      <c r="B3340">
        <v>6</v>
      </c>
      <c r="C3340">
        <v>5.6999999999999998E-4</v>
      </c>
      <c r="D3340">
        <v>5.6999999999999998E-4</v>
      </c>
      <c r="E3340">
        <v>0.5</v>
      </c>
      <c r="F3340">
        <v>96676</v>
      </c>
      <c r="G3340">
        <v>55</v>
      </c>
      <c r="H3340">
        <v>96649</v>
      </c>
      <c r="I3340">
        <v>6081463</v>
      </c>
      <c r="J3340">
        <v>62.91</v>
      </c>
    </row>
    <row r="3341" spans="1:10" x14ac:dyDescent="0.45">
      <c r="A3341">
        <v>1963</v>
      </c>
      <c r="B3341">
        <v>7</v>
      </c>
      <c r="C3341">
        <v>5.1999999999999995E-4</v>
      </c>
      <c r="D3341">
        <v>5.1999999999999995E-4</v>
      </c>
      <c r="E3341">
        <v>0.5</v>
      </c>
      <c r="F3341">
        <v>96621</v>
      </c>
      <c r="G3341">
        <v>51</v>
      </c>
      <c r="H3341">
        <v>96596</v>
      </c>
      <c r="I3341">
        <v>5984814</v>
      </c>
      <c r="J3341">
        <v>61.94</v>
      </c>
    </row>
    <row r="3342" spans="1:10" x14ac:dyDescent="0.45">
      <c r="A3342">
        <v>1963</v>
      </c>
      <c r="B3342">
        <v>8</v>
      </c>
      <c r="C3342">
        <v>4.4000000000000002E-4</v>
      </c>
      <c r="D3342">
        <v>4.4000000000000002E-4</v>
      </c>
      <c r="E3342">
        <v>0.5</v>
      </c>
      <c r="F3342">
        <v>96571</v>
      </c>
      <c r="G3342">
        <v>43</v>
      </c>
      <c r="H3342">
        <v>96550</v>
      </c>
      <c r="I3342">
        <v>5888218</v>
      </c>
      <c r="J3342">
        <v>60.97</v>
      </c>
    </row>
    <row r="3343" spans="1:10" x14ac:dyDescent="0.45">
      <c r="A3343">
        <v>1963</v>
      </c>
      <c r="B3343">
        <v>9</v>
      </c>
      <c r="C3343">
        <v>4.6000000000000001E-4</v>
      </c>
      <c r="D3343">
        <v>4.6000000000000001E-4</v>
      </c>
      <c r="E3343">
        <v>0.5</v>
      </c>
      <c r="F3343">
        <v>96528</v>
      </c>
      <c r="G3343">
        <v>45</v>
      </c>
      <c r="H3343">
        <v>96506</v>
      </c>
      <c r="I3343">
        <v>5791668</v>
      </c>
      <c r="J3343">
        <v>60</v>
      </c>
    </row>
    <row r="3344" spans="1:10" x14ac:dyDescent="0.45">
      <c r="A3344">
        <v>1963</v>
      </c>
      <c r="B3344">
        <v>10</v>
      </c>
      <c r="C3344">
        <v>4.2999999999999999E-4</v>
      </c>
      <c r="D3344">
        <v>4.2999999999999999E-4</v>
      </c>
      <c r="E3344">
        <v>0.5</v>
      </c>
      <c r="F3344">
        <v>96483</v>
      </c>
      <c r="G3344">
        <v>41</v>
      </c>
      <c r="H3344">
        <v>96463</v>
      </c>
      <c r="I3344">
        <v>5695163</v>
      </c>
      <c r="J3344">
        <v>59.03</v>
      </c>
    </row>
    <row r="3345" spans="1:10" x14ac:dyDescent="0.45">
      <c r="A3345">
        <v>1963</v>
      </c>
      <c r="B3345">
        <v>11</v>
      </c>
      <c r="C3345">
        <v>4.4000000000000002E-4</v>
      </c>
      <c r="D3345">
        <v>4.4000000000000002E-4</v>
      </c>
      <c r="E3345">
        <v>0.5</v>
      </c>
      <c r="F3345">
        <v>96442</v>
      </c>
      <c r="G3345">
        <v>42</v>
      </c>
      <c r="H3345">
        <v>96421</v>
      </c>
      <c r="I3345">
        <v>5598700</v>
      </c>
      <c r="J3345">
        <v>58.05</v>
      </c>
    </row>
    <row r="3346" spans="1:10" x14ac:dyDescent="0.45">
      <c r="A3346">
        <v>1963</v>
      </c>
      <c r="B3346">
        <v>12</v>
      </c>
      <c r="C3346">
        <v>4.6999999999999999E-4</v>
      </c>
      <c r="D3346">
        <v>4.6999999999999999E-4</v>
      </c>
      <c r="E3346">
        <v>0.5</v>
      </c>
      <c r="F3346">
        <v>96400</v>
      </c>
      <c r="G3346">
        <v>45</v>
      </c>
      <c r="H3346">
        <v>96377</v>
      </c>
      <c r="I3346">
        <v>5502279</v>
      </c>
      <c r="J3346">
        <v>57.08</v>
      </c>
    </row>
    <row r="3347" spans="1:10" x14ac:dyDescent="0.45">
      <c r="A3347">
        <v>1963</v>
      </c>
      <c r="B3347">
        <v>13</v>
      </c>
      <c r="C3347">
        <v>5.5999999999999995E-4</v>
      </c>
      <c r="D3347">
        <v>5.5999999999999995E-4</v>
      </c>
      <c r="E3347">
        <v>0.5</v>
      </c>
      <c r="F3347">
        <v>96354</v>
      </c>
      <c r="G3347">
        <v>54</v>
      </c>
      <c r="H3347">
        <v>96327</v>
      </c>
      <c r="I3347">
        <v>5405902</v>
      </c>
      <c r="J3347">
        <v>56.1</v>
      </c>
    </row>
    <row r="3348" spans="1:10" x14ac:dyDescent="0.45">
      <c r="A3348">
        <v>1963</v>
      </c>
      <c r="B3348">
        <v>14</v>
      </c>
      <c r="C3348">
        <v>6.4999999999999997E-4</v>
      </c>
      <c r="D3348">
        <v>6.4999999999999997E-4</v>
      </c>
      <c r="E3348">
        <v>0.5</v>
      </c>
      <c r="F3348">
        <v>96300</v>
      </c>
      <c r="G3348">
        <v>63</v>
      </c>
      <c r="H3348">
        <v>96269</v>
      </c>
      <c r="I3348">
        <v>5309575</v>
      </c>
      <c r="J3348">
        <v>55.14</v>
      </c>
    </row>
    <row r="3349" spans="1:10" x14ac:dyDescent="0.45">
      <c r="A3349">
        <v>1963</v>
      </c>
      <c r="B3349">
        <v>15</v>
      </c>
      <c r="C3349">
        <v>8.4000000000000003E-4</v>
      </c>
      <c r="D3349">
        <v>8.4000000000000003E-4</v>
      </c>
      <c r="E3349">
        <v>0.5</v>
      </c>
      <c r="F3349">
        <v>96237</v>
      </c>
      <c r="G3349">
        <v>81</v>
      </c>
      <c r="H3349">
        <v>96197</v>
      </c>
      <c r="I3349">
        <v>5213306</v>
      </c>
      <c r="J3349">
        <v>54.17</v>
      </c>
    </row>
    <row r="3350" spans="1:10" x14ac:dyDescent="0.45">
      <c r="A3350">
        <v>1963</v>
      </c>
      <c r="B3350">
        <v>16</v>
      </c>
      <c r="C3350">
        <v>1.1199999999999999E-3</v>
      </c>
      <c r="D3350">
        <v>1.1199999999999999E-3</v>
      </c>
      <c r="E3350">
        <v>0.5</v>
      </c>
      <c r="F3350">
        <v>96157</v>
      </c>
      <c r="G3350">
        <v>108</v>
      </c>
      <c r="H3350">
        <v>96103</v>
      </c>
      <c r="I3350">
        <v>5117109</v>
      </c>
      <c r="J3350">
        <v>53.22</v>
      </c>
    </row>
    <row r="3351" spans="1:10" x14ac:dyDescent="0.45">
      <c r="A3351">
        <v>1963</v>
      </c>
      <c r="B3351">
        <v>17</v>
      </c>
      <c r="C3351">
        <v>1.2800000000000001E-3</v>
      </c>
      <c r="D3351">
        <v>1.2800000000000001E-3</v>
      </c>
      <c r="E3351">
        <v>0.5</v>
      </c>
      <c r="F3351">
        <v>96049</v>
      </c>
      <c r="G3351">
        <v>123</v>
      </c>
      <c r="H3351">
        <v>95988</v>
      </c>
      <c r="I3351">
        <v>5021006</v>
      </c>
      <c r="J3351">
        <v>52.28</v>
      </c>
    </row>
    <row r="3352" spans="1:10" x14ac:dyDescent="0.45">
      <c r="A3352">
        <v>1963</v>
      </c>
      <c r="B3352">
        <v>18</v>
      </c>
      <c r="C3352">
        <v>1.5299999999999999E-3</v>
      </c>
      <c r="D3352">
        <v>1.5299999999999999E-3</v>
      </c>
      <c r="E3352">
        <v>0.5</v>
      </c>
      <c r="F3352">
        <v>95926</v>
      </c>
      <c r="G3352">
        <v>147</v>
      </c>
      <c r="H3352">
        <v>95852</v>
      </c>
      <c r="I3352">
        <v>4925018</v>
      </c>
      <c r="J3352">
        <v>51.34</v>
      </c>
    </row>
    <row r="3353" spans="1:10" x14ac:dyDescent="0.45">
      <c r="A3353">
        <v>1963</v>
      </c>
      <c r="B3353">
        <v>19</v>
      </c>
      <c r="C3353">
        <v>1.6999999999999999E-3</v>
      </c>
      <c r="D3353">
        <v>1.6999999999999999E-3</v>
      </c>
      <c r="E3353">
        <v>0.5</v>
      </c>
      <c r="F3353">
        <v>95779</v>
      </c>
      <c r="G3353">
        <v>163</v>
      </c>
      <c r="H3353">
        <v>95697</v>
      </c>
      <c r="I3353">
        <v>4829166</v>
      </c>
      <c r="J3353">
        <v>50.42</v>
      </c>
    </row>
    <row r="3354" spans="1:10" x14ac:dyDescent="0.45">
      <c r="A3354">
        <v>1963</v>
      </c>
      <c r="B3354">
        <v>20</v>
      </c>
      <c r="C3354">
        <v>1.74E-3</v>
      </c>
      <c r="D3354">
        <v>1.74E-3</v>
      </c>
      <c r="E3354">
        <v>0.5</v>
      </c>
      <c r="F3354">
        <v>95616</v>
      </c>
      <c r="G3354">
        <v>166</v>
      </c>
      <c r="H3354">
        <v>95533</v>
      </c>
      <c r="I3354">
        <v>4733469</v>
      </c>
      <c r="J3354">
        <v>49.51</v>
      </c>
    </row>
    <row r="3355" spans="1:10" x14ac:dyDescent="0.45">
      <c r="A3355">
        <v>1963</v>
      </c>
      <c r="B3355">
        <v>21</v>
      </c>
      <c r="C3355">
        <v>1.8699999999999999E-3</v>
      </c>
      <c r="D3355">
        <v>1.8699999999999999E-3</v>
      </c>
      <c r="E3355">
        <v>0.5</v>
      </c>
      <c r="F3355">
        <v>95450</v>
      </c>
      <c r="G3355">
        <v>178</v>
      </c>
      <c r="H3355">
        <v>95361</v>
      </c>
      <c r="I3355">
        <v>4637936</v>
      </c>
      <c r="J3355">
        <v>48.59</v>
      </c>
    </row>
    <row r="3356" spans="1:10" x14ac:dyDescent="0.45">
      <c r="A3356">
        <v>1963</v>
      </c>
      <c r="B3356">
        <v>22</v>
      </c>
      <c r="C3356">
        <v>1.8500000000000001E-3</v>
      </c>
      <c r="D3356">
        <v>1.8400000000000001E-3</v>
      </c>
      <c r="E3356">
        <v>0.5</v>
      </c>
      <c r="F3356">
        <v>95271</v>
      </c>
      <c r="G3356">
        <v>176</v>
      </c>
      <c r="H3356">
        <v>95184</v>
      </c>
      <c r="I3356">
        <v>4542575</v>
      </c>
      <c r="J3356">
        <v>47.68</v>
      </c>
    </row>
    <row r="3357" spans="1:10" x14ac:dyDescent="0.45">
      <c r="A3357">
        <v>1963</v>
      </c>
      <c r="B3357">
        <v>23</v>
      </c>
      <c r="C3357">
        <v>1.8500000000000001E-3</v>
      </c>
      <c r="D3357">
        <v>1.8500000000000001E-3</v>
      </c>
      <c r="E3357">
        <v>0.5</v>
      </c>
      <c r="F3357">
        <v>95096</v>
      </c>
      <c r="G3357">
        <v>176</v>
      </c>
      <c r="H3357">
        <v>95008</v>
      </c>
      <c r="I3357">
        <v>4447392</v>
      </c>
      <c r="J3357">
        <v>46.77</v>
      </c>
    </row>
    <row r="3358" spans="1:10" x14ac:dyDescent="0.45">
      <c r="A3358">
        <v>1963</v>
      </c>
      <c r="B3358">
        <v>24</v>
      </c>
      <c r="C3358">
        <v>1.74E-3</v>
      </c>
      <c r="D3358">
        <v>1.74E-3</v>
      </c>
      <c r="E3358">
        <v>0.5</v>
      </c>
      <c r="F3358">
        <v>94920</v>
      </c>
      <c r="G3358">
        <v>165</v>
      </c>
      <c r="H3358">
        <v>94837</v>
      </c>
      <c r="I3358">
        <v>4352384</v>
      </c>
      <c r="J3358">
        <v>45.85</v>
      </c>
    </row>
    <row r="3359" spans="1:10" x14ac:dyDescent="0.45">
      <c r="A3359">
        <v>1963</v>
      </c>
      <c r="B3359">
        <v>25</v>
      </c>
      <c r="C3359">
        <v>1.75E-3</v>
      </c>
      <c r="D3359">
        <v>1.75E-3</v>
      </c>
      <c r="E3359">
        <v>0.5</v>
      </c>
      <c r="F3359">
        <v>94755</v>
      </c>
      <c r="G3359">
        <v>166</v>
      </c>
      <c r="H3359">
        <v>94672</v>
      </c>
      <c r="I3359">
        <v>4257547</v>
      </c>
      <c r="J3359">
        <v>44.93</v>
      </c>
    </row>
    <row r="3360" spans="1:10" x14ac:dyDescent="0.45">
      <c r="A3360">
        <v>1963</v>
      </c>
      <c r="B3360">
        <v>26</v>
      </c>
      <c r="C3360">
        <v>1.74E-3</v>
      </c>
      <c r="D3360">
        <v>1.74E-3</v>
      </c>
      <c r="E3360">
        <v>0.5</v>
      </c>
      <c r="F3360">
        <v>94589</v>
      </c>
      <c r="G3360">
        <v>165</v>
      </c>
      <c r="H3360">
        <v>94507</v>
      </c>
      <c r="I3360">
        <v>4162875</v>
      </c>
      <c r="J3360">
        <v>44.01</v>
      </c>
    </row>
    <row r="3361" spans="1:10" x14ac:dyDescent="0.45">
      <c r="A3361">
        <v>1963</v>
      </c>
      <c r="B3361">
        <v>27</v>
      </c>
      <c r="C3361">
        <v>1.75E-3</v>
      </c>
      <c r="D3361">
        <v>1.75E-3</v>
      </c>
      <c r="E3361">
        <v>0.5</v>
      </c>
      <c r="F3361">
        <v>94424</v>
      </c>
      <c r="G3361">
        <v>166</v>
      </c>
      <c r="H3361">
        <v>94341</v>
      </c>
      <c r="I3361">
        <v>4068368</v>
      </c>
      <c r="J3361">
        <v>43.09</v>
      </c>
    </row>
    <row r="3362" spans="1:10" x14ac:dyDescent="0.45">
      <c r="A3362">
        <v>1963</v>
      </c>
      <c r="B3362">
        <v>28</v>
      </c>
      <c r="C3362">
        <v>1.8500000000000001E-3</v>
      </c>
      <c r="D3362">
        <v>1.8500000000000001E-3</v>
      </c>
      <c r="E3362">
        <v>0.5</v>
      </c>
      <c r="F3362">
        <v>94259</v>
      </c>
      <c r="G3362">
        <v>174</v>
      </c>
      <c r="H3362">
        <v>94172</v>
      </c>
      <c r="I3362">
        <v>3974027</v>
      </c>
      <c r="J3362">
        <v>42.16</v>
      </c>
    </row>
    <row r="3363" spans="1:10" x14ac:dyDescent="0.45">
      <c r="A3363">
        <v>1963</v>
      </c>
      <c r="B3363">
        <v>29</v>
      </c>
      <c r="C3363">
        <v>1.75E-3</v>
      </c>
      <c r="D3363">
        <v>1.75E-3</v>
      </c>
      <c r="E3363">
        <v>0.5</v>
      </c>
      <c r="F3363">
        <v>94085</v>
      </c>
      <c r="G3363">
        <v>164</v>
      </c>
      <c r="H3363">
        <v>94002</v>
      </c>
      <c r="I3363">
        <v>3879855</v>
      </c>
      <c r="J3363">
        <v>41.24</v>
      </c>
    </row>
    <row r="3364" spans="1:10" x14ac:dyDescent="0.45">
      <c r="A3364">
        <v>1963</v>
      </c>
      <c r="B3364">
        <v>30</v>
      </c>
      <c r="C3364">
        <v>1.7799999999999999E-3</v>
      </c>
      <c r="D3364">
        <v>1.7799999999999999E-3</v>
      </c>
      <c r="E3364">
        <v>0.5</v>
      </c>
      <c r="F3364">
        <v>93920</v>
      </c>
      <c r="G3364">
        <v>167</v>
      </c>
      <c r="H3364">
        <v>93837</v>
      </c>
      <c r="I3364">
        <v>3785853</v>
      </c>
      <c r="J3364">
        <v>40.31</v>
      </c>
    </row>
    <row r="3365" spans="1:10" x14ac:dyDescent="0.45">
      <c r="A3365">
        <v>1963</v>
      </c>
      <c r="B3365">
        <v>31</v>
      </c>
      <c r="C3365">
        <v>1.83E-3</v>
      </c>
      <c r="D3365">
        <v>1.83E-3</v>
      </c>
      <c r="E3365">
        <v>0.5</v>
      </c>
      <c r="F3365">
        <v>93753</v>
      </c>
      <c r="G3365">
        <v>172</v>
      </c>
      <c r="H3365">
        <v>93667</v>
      </c>
      <c r="I3365">
        <v>3692016</v>
      </c>
      <c r="J3365">
        <v>39.380000000000003</v>
      </c>
    </row>
    <row r="3366" spans="1:10" x14ac:dyDescent="0.45">
      <c r="A3366">
        <v>1963</v>
      </c>
      <c r="B3366">
        <v>32</v>
      </c>
      <c r="C3366">
        <v>2.0200000000000001E-3</v>
      </c>
      <c r="D3366">
        <v>2.0200000000000001E-3</v>
      </c>
      <c r="E3366">
        <v>0.5</v>
      </c>
      <c r="F3366">
        <v>93581</v>
      </c>
      <c r="G3366">
        <v>189</v>
      </c>
      <c r="H3366">
        <v>93487</v>
      </c>
      <c r="I3366">
        <v>3598349</v>
      </c>
      <c r="J3366">
        <v>38.450000000000003</v>
      </c>
    </row>
    <row r="3367" spans="1:10" x14ac:dyDescent="0.45">
      <c r="A3367">
        <v>1963</v>
      </c>
      <c r="B3367">
        <v>33</v>
      </c>
      <c r="C3367">
        <v>2.2100000000000002E-3</v>
      </c>
      <c r="D3367">
        <v>2.2100000000000002E-3</v>
      </c>
      <c r="E3367">
        <v>0.5</v>
      </c>
      <c r="F3367">
        <v>93392</v>
      </c>
      <c r="G3367">
        <v>206</v>
      </c>
      <c r="H3367">
        <v>93289</v>
      </c>
      <c r="I3367">
        <v>3504862</v>
      </c>
      <c r="J3367">
        <v>37.53</v>
      </c>
    </row>
    <row r="3368" spans="1:10" x14ac:dyDescent="0.45">
      <c r="A3368">
        <v>1963</v>
      </c>
      <c r="B3368">
        <v>34</v>
      </c>
      <c r="C3368">
        <v>2.3600000000000001E-3</v>
      </c>
      <c r="D3368">
        <v>2.3600000000000001E-3</v>
      </c>
      <c r="E3368">
        <v>0.5</v>
      </c>
      <c r="F3368">
        <v>93186</v>
      </c>
      <c r="G3368">
        <v>220</v>
      </c>
      <c r="H3368">
        <v>93076</v>
      </c>
      <c r="I3368">
        <v>3411572</v>
      </c>
      <c r="J3368">
        <v>36.61</v>
      </c>
    </row>
    <row r="3369" spans="1:10" x14ac:dyDescent="0.45">
      <c r="A3369">
        <v>1963</v>
      </c>
      <c r="B3369">
        <v>35</v>
      </c>
      <c r="C3369">
        <v>2.49E-3</v>
      </c>
      <c r="D3369">
        <v>2.49E-3</v>
      </c>
      <c r="E3369">
        <v>0.5</v>
      </c>
      <c r="F3369">
        <v>92967</v>
      </c>
      <c r="G3369">
        <v>231</v>
      </c>
      <c r="H3369">
        <v>92851</v>
      </c>
      <c r="I3369">
        <v>3318496</v>
      </c>
      <c r="J3369">
        <v>35.700000000000003</v>
      </c>
    </row>
    <row r="3370" spans="1:10" x14ac:dyDescent="0.45">
      <c r="A3370">
        <v>1963</v>
      </c>
      <c r="B3370">
        <v>36</v>
      </c>
      <c r="C3370">
        <v>2.7100000000000002E-3</v>
      </c>
      <c r="D3370">
        <v>2.7100000000000002E-3</v>
      </c>
      <c r="E3370">
        <v>0.5</v>
      </c>
      <c r="F3370">
        <v>92735</v>
      </c>
      <c r="G3370">
        <v>251</v>
      </c>
      <c r="H3370">
        <v>92610</v>
      </c>
      <c r="I3370">
        <v>3225645</v>
      </c>
      <c r="J3370">
        <v>34.78</v>
      </c>
    </row>
    <row r="3371" spans="1:10" x14ac:dyDescent="0.45">
      <c r="A3371">
        <v>1963</v>
      </c>
      <c r="B3371">
        <v>37</v>
      </c>
      <c r="C3371">
        <v>2.8999999999999998E-3</v>
      </c>
      <c r="D3371">
        <v>2.8900000000000002E-3</v>
      </c>
      <c r="E3371">
        <v>0.5</v>
      </c>
      <c r="F3371">
        <v>92484</v>
      </c>
      <c r="G3371">
        <v>268</v>
      </c>
      <c r="H3371">
        <v>92350</v>
      </c>
      <c r="I3371">
        <v>3133035</v>
      </c>
      <c r="J3371">
        <v>33.880000000000003</v>
      </c>
    </row>
    <row r="3372" spans="1:10" x14ac:dyDescent="0.45">
      <c r="A3372">
        <v>1963</v>
      </c>
      <c r="B3372">
        <v>38</v>
      </c>
      <c r="C3372">
        <v>3.2699999999999999E-3</v>
      </c>
      <c r="D3372">
        <v>3.2599999999999999E-3</v>
      </c>
      <c r="E3372">
        <v>0.5</v>
      </c>
      <c r="F3372">
        <v>92217</v>
      </c>
      <c r="G3372">
        <v>301</v>
      </c>
      <c r="H3372">
        <v>92066</v>
      </c>
      <c r="I3372">
        <v>3040685</v>
      </c>
      <c r="J3372">
        <v>32.97</v>
      </c>
    </row>
    <row r="3373" spans="1:10" x14ac:dyDescent="0.45">
      <c r="A3373">
        <v>1963</v>
      </c>
      <c r="B3373">
        <v>39</v>
      </c>
      <c r="C3373">
        <v>3.48E-3</v>
      </c>
      <c r="D3373">
        <v>3.47E-3</v>
      </c>
      <c r="E3373">
        <v>0.5</v>
      </c>
      <c r="F3373">
        <v>91916</v>
      </c>
      <c r="G3373">
        <v>319</v>
      </c>
      <c r="H3373">
        <v>91756</v>
      </c>
      <c r="I3373">
        <v>2948618</v>
      </c>
      <c r="J3373">
        <v>32.08</v>
      </c>
    </row>
    <row r="3374" spans="1:10" x14ac:dyDescent="0.45">
      <c r="A3374">
        <v>1963</v>
      </c>
      <c r="B3374">
        <v>40</v>
      </c>
      <c r="C3374">
        <v>3.7499999999999999E-3</v>
      </c>
      <c r="D3374">
        <v>3.7399999999999998E-3</v>
      </c>
      <c r="E3374">
        <v>0.5</v>
      </c>
      <c r="F3374">
        <v>91597</v>
      </c>
      <c r="G3374">
        <v>343</v>
      </c>
      <c r="H3374">
        <v>91426</v>
      </c>
      <c r="I3374">
        <v>2856862</v>
      </c>
      <c r="J3374">
        <v>31.19</v>
      </c>
    </row>
    <row r="3375" spans="1:10" x14ac:dyDescent="0.45">
      <c r="A3375">
        <v>1963</v>
      </c>
      <c r="B3375">
        <v>41</v>
      </c>
      <c r="C3375">
        <v>4.0299999999999997E-3</v>
      </c>
      <c r="D3375">
        <v>4.0200000000000001E-3</v>
      </c>
      <c r="E3375">
        <v>0.5</v>
      </c>
      <c r="F3375">
        <v>91254</v>
      </c>
      <c r="G3375">
        <v>367</v>
      </c>
      <c r="H3375">
        <v>91071</v>
      </c>
      <c r="I3375">
        <v>2765436</v>
      </c>
      <c r="J3375">
        <v>30.3</v>
      </c>
    </row>
    <row r="3376" spans="1:10" x14ac:dyDescent="0.45">
      <c r="A3376">
        <v>1963</v>
      </c>
      <c r="B3376">
        <v>42</v>
      </c>
      <c r="C3376">
        <v>4.7299999999999998E-3</v>
      </c>
      <c r="D3376">
        <v>4.7200000000000002E-3</v>
      </c>
      <c r="E3376">
        <v>0.5</v>
      </c>
      <c r="F3376">
        <v>90887</v>
      </c>
      <c r="G3376">
        <v>429</v>
      </c>
      <c r="H3376">
        <v>90672</v>
      </c>
      <c r="I3376">
        <v>2674366</v>
      </c>
      <c r="J3376">
        <v>29.43</v>
      </c>
    </row>
    <row r="3377" spans="1:10" x14ac:dyDescent="0.45">
      <c r="A3377">
        <v>1963</v>
      </c>
      <c r="B3377">
        <v>43</v>
      </c>
      <c r="C3377">
        <v>5.0600000000000003E-3</v>
      </c>
      <c r="D3377">
        <v>5.0499999999999998E-3</v>
      </c>
      <c r="E3377">
        <v>0.5</v>
      </c>
      <c r="F3377">
        <v>90458</v>
      </c>
      <c r="G3377">
        <v>457</v>
      </c>
      <c r="H3377">
        <v>90230</v>
      </c>
      <c r="I3377">
        <v>2583693</v>
      </c>
      <c r="J3377">
        <v>28.56</v>
      </c>
    </row>
    <row r="3378" spans="1:10" x14ac:dyDescent="0.45">
      <c r="A3378">
        <v>1963</v>
      </c>
      <c r="B3378">
        <v>44</v>
      </c>
      <c r="C3378">
        <v>5.4900000000000001E-3</v>
      </c>
      <c r="D3378">
        <v>5.47E-3</v>
      </c>
      <c r="E3378">
        <v>0.5</v>
      </c>
      <c r="F3378">
        <v>90001</v>
      </c>
      <c r="G3378">
        <v>493</v>
      </c>
      <c r="H3378">
        <v>89755</v>
      </c>
      <c r="I3378">
        <v>2493464</v>
      </c>
      <c r="J3378">
        <v>27.7</v>
      </c>
    </row>
    <row r="3379" spans="1:10" x14ac:dyDescent="0.45">
      <c r="A3379">
        <v>1963</v>
      </c>
      <c r="B3379">
        <v>45</v>
      </c>
      <c r="C3379">
        <v>6.1900000000000002E-3</v>
      </c>
      <c r="D3379">
        <v>6.1700000000000001E-3</v>
      </c>
      <c r="E3379">
        <v>0.5</v>
      </c>
      <c r="F3379">
        <v>89509</v>
      </c>
      <c r="G3379">
        <v>553</v>
      </c>
      <c r="H3379">
        <v>89232</v>
      </c>
      <c r="I3379">
        <v>2403709</v>
      </c>
      <c r="J3379">
        <v>26.85</v>
      </c>
    </row>
    <row r="3380" spans="1:10" x14ac:dyDescent="0.45">
      <c r="A3380">
        <v>1963</v>
      </c>
      <c r="B3380">
        <v>46</v>
      </c>
      <c r="C3380">
        <v>6.7099999999999998E-3</v>
      </c>
      <c r="D3380">
        <v>6.6800000000000002E-3</v>
      </c>
      <c r="E3380">
        <v>0.5</v>
      </c>
      <c r="F3380">
        <v>88956</v>
      </c>
      <c r="G3380">
        <v>595</v>
      </c>
      <c r="H3380">
        <v>88659</v>
      </c>
      <c r="I3380">
        <v>2314476</v>
      </c>
      <c r="J3380">
        <v>26.02</v>
      </c>
    </row>
    <row r="3381" spans="1:10" x14ac:dyDescent="0.45">
      <c r="A3381">
        <v>1963</v>
      </c>
      <c r="B3381">
        <v>47</v>
      </c>
      <c r="C3381">
        <v>7.5500000000000003E-3</v>
      </c>
      <c r="D3381">
        <v>7.5300000000000002E-3</v>
      </c>
      <c r="E3381">
        <v>0.5</v>
      </c>
      <c r="F3381">
        <v>88362</v>
      </c>
      <c r="G3381">
        <v>665</v>
      </c>
      <c r="H3381">
        <v>88029</v>
      </c>
      <c r="I3381">
        <v>2225818</v>
      </c>
      <c r="J3381">
        <v>25.19</v>
      </c>
    </row>
    <row r="3382" spans="1:10" x14ac:dyDescent="0.45">
      <c r="A3382">
        <v>1963</v>
      </c>
      <c r="B3382">
        <v>48</v>
      </c>
      <c r="C3382">
        <v>8.3499999999999998E-3</v>
      </c>
      <c r="D3382">
        <v>8.3199999999999993E-3</v>
      </c>
      <c r="E3382">
        <v>0.5</v>
      </c>
      <c r="F3382">
        <v>87697</v>
      </c>
      <c r="G3382">
        <v>730</v>
      </c>
      <c r="H3382">
        <v>87332</v>
      </c>
      <c r="I3382">
        <v>2137789</v>
      </c>
      <c r="J3382">
        <v>24.38</v>
      </c>
    </row>
    <row r="3383" spans="1:10" x14ac:dyDescent="0.45">
      <c r="A3383">
        <v>1963</v>
      </c>
      <c r="B3383">
        <v>49</v>
      </c>
      <c r="C3383">
        <v>9.2499999999999995E-3</v>
      </c>
      <c r="D3383">
        <v>9.1999999999999998E-3</v>
      </c>
      <c r="E3383">
        <v>0.5</v>
      </c>
      <c r="F3383">
        <v>86967</v>
      </c>
      <c r="G3383">
        <v>800</v>
      </c>
      <c r="H3383">
        <v>86567</v>
      </c>
      <c r="I3383">
        <v>2050457</v>
      </c>
      <c r="J3383">
        <v>23.58</v>
      </c>
    </row>
    <row r="3384" spans="1:10" x14ac:dyDescent="0.45">
      <c r="A3384">
        <v>1963</v>
      </c>
      <c r="B3384">
        <v>50</v>
      </c>
      <c r="C3384">
        <v>1.026E-2</v>
      </c>
      <c r="D3384">
        <v>1.021E-2</v>
      </c>
      <c r="E3384">
        <v>0.5</v>
      </c>
      <c r="F3384">
        <v>86167</v>
      </c>
      <c r="G3384">
        <v>880</v>
      </c>
      <c r="H3384">
        <v>85727</v>
      </c>
      <c r="I3384">
        <v>1963890</v>
      </c>
      <c r="J3384">
        <v>22.79</v>
      </c>
    </row>
    <row r="3385" spans="1:10" x14ac:dyDescent="0.45">
      <c r="A3385">
        <v>1963</v>
      </c>
      <c r="B3385">
        <v>51</v>
      </c>
      <c r="C3385">
        <v>1.093E-2</v>
      </c>
      <c r="D3385">
        <v>1.0869999999999999E-2</v>
      </c>
      <c r="E3385">
        <v>0.5</v>
      </c>
      <c r="F3385">
        <v>85287</v>
      </c>
      <c r="G3385">
        <v>927</v>
      </c>
      <c r="H3385">
        <v>84823</v>
      </c>
      <c r="I3385">
        <v>1878163</v>
      </c>
      <c r="J3385">
        <v>22.02</v>
      </c>
    </row>
    <row r="3386" spans="1:10" x14ac:dyDescent="0.45">
      <c r="A3386">
        <v>1963</v>
      </c>
      <c r="B3386">
        <v>52</v>
      </c>
      <c r="C3386">
        <v>1.2789999999999999E-2</v>
      </c>
      <c r="D3386">
        <v>1.2710000000000001E-2</v>
      </c>
      <c r="E3386">
        <v>0.5</v>
      </c>
      <c r="F3386">
        <v>84360</v>
      </c>
      <c r="G3386">
        <v>1072</v>
      </c>
      <c r="H3386">
        <v>83824</v>
      </c>
      <c r="I3386">
        <v>1793340</v>
      </c>
      <c r="J3386">
        <v>21.26</v>
      </c>
    </row>
    <row r="3387" spans="1:10" x14ac:dyDescent="0.45">
      <c r="A3387">
        <v>1963</v>
      </c>
      <c r="B3387">
        <v>53</v>
      </c>
      <c r="C3387">
        <v>1.374E-2</v>
      </c>
      <c r="D3387">
        <v>1.3639999999999999E-2</v>
      </c>
      <c r="E3387">
        <v>0.5</v>
      </c>
      <c r="F3387">
        <v>83288</v>
      </c>
      <c r="G3387">
        <v>1136</v>
      </c>
      <c r="H3387">
        <v>82719</v>
      </c>
      <c r="I3387">
        <v>1709516</v>
      </c>
      <c r="J3387">
        <v>20.53</v>
      </c>
    </row>
    <row r="3388" spans="1:10" x14ac:dyDescent="0.45">
      <c r="A3388">
        <v>1963</v>
      </c>
      <c r="B3388">
        <v>54</v>
      </c>
      <c r="C3388">
        <v>1.422E-2</v>
      </c>
      <c r="D3388">
        <v>1.4120000000000001E-2</v>
      </c>
      <c r="E3388">
        <v>0.5</v>
      </c>
      <c r="F3388">
        <v>82151</v>
      </c>
      <c r="G3388">
        <v>1160</v>
      </c>
      <c r="H3388">
        <v>81571</v>
      </c>
      <c r="I3388">
        <v>1626797</v>
      </c>
      <c r="J3388">
        <v>19.8</v>
      </c>
    </row>
    <row r="3389" spans="1:10" x14ac:dyDescent="0.45">
      <c r="A3389">
        <v>1963</v>
      </c>
      <c r="B3389">
        <v>55</v>
      </c>
      <c r="C3389">
        <v>1.558E-2</v>
      </c>
      <c r="D3389">
        <v>1.546E-2</v>
      </c>
      <c r="E3389">
        <v>0.5</v>
      </c>
      <c r="F3389">
        <v>80991</v>
      </c>
      <c r="G3389">
        <v>1252</v>
      </c>
      <c r="H3389">
        <v>80365</v>
      </c>
      <c r="I3389">
        <v>1545226</v>
      </c>
      <c r="J3389">
        <v>19.079999999999998</v>
      </c>
    </row>
    <row r="3390" spans="1:10" x14ac:dyDescent="0.45">
      <c r="A3390">
        <v>1963</v>
      </c>
      <c r="B3390">
        <v>56</v>
      </c>
      <c r="C3390">
        <v>1.669E-2</v>
      </c>
      <c r="D3390">
        <v>1.6559999999999998E-2</v>
      </c>
      <c r="E3390">
        <v>0.5</v>
      </c>
      <c r="F3390">
        <v>79739</v>
      </c>
      <c r="G3390">
        <v>1320</v>
      </c>
      <c r="H3390">
        <v>79079</v>
      </c>
      <c r="I3390">
        <v>1464860</v>
      </c>
      <c r="J3390">
        <v>18.37</v>
      </c>
    </row>
    <row r="3391" spans="1:10" x14ac:dyDescent="0.45">
      <c r="A3391">
        <v>1963</v>
      </c>
      <c r="B3391">
        <v>57</v>
      </c>
      <c r="C3391">
        <v>1.8440000000000002E-2</v>
      </c>
      <c r="D3391">
        <v>1.8270000000000002E-2</v>
      </c>
      <c r="E3391">
        <v>0.5</v>
      </c>
      <c r="F3391">
        <v>78419</v>
      </c>
      <c r="G3391">
        <v>1433</v>
      </c>
      <c r="H3391">
        <v>77703</v>
      </c>
      <c r="I3391">
        <v>1385781</v>
      </c>
      <c r="J3391">
        <v>17.670000000000002</v>
      </c>
    </row>
    <row r="3392" spans="1:10" x14ac:dyDescent="0.45">
      <c r="A3392">
        <v>1963</v>
      </c>
      <c r="B3392">
        <v>58</v>
      </c>
      <c r="C3392">
        <v>2.034E-2</v>
      </c>
      <c r="D3392">
        <v>2.0140000000000002E-2</v>
      </c>
      <c r="E3392">
        <v>0.5</v>
      </c>
      <c r="F3392">
        <v>76986</v>
      </c>
      <c r="G3392">
        <v>1550</v>
      </c>
      <c r="H3392">
        <v>76211</v>
      </c>
      <c r="I3392">
        <v>1308078</v>
      </c>
      <c r="J3392">
        <v>16.989999999999998</v>
      </c>
    </row>
    <row r="3393" spans="1:10" x14ac:dyDescent="0.45">
      <c r="A3393">
        <v>1963</v>
      </c>
      <c r="B3393">
        <v>59</v>
      </c>
      <c r="C3393">
        <v>2.247E-2</v>
      </c>
      <c r="D3393">
        <v>2.222E-2</v>
      </c>
      <c r="E3393">
        <v>0.5</v>
      </c>
      <c r="F3393">
        <v>75436</v>
      </c>
      <c r="G3393">
        <v>1676</v>
      </c>
      <c r="H3393">
        <v>74598</v>
      </c>
      <c r="I3393">
        <v>1231867</v>
      </c>
      <c r="J3393">
        <v>16.329999999999998</v>
      </c>
    </row>
    <row r="3394" spans="1:10" x14ac:dyDescent="0.45">
      <c r="A3394">
        <v>1963</v>
      </c>
      <c r="B3394">
        <v>60</v>
      </c>
      <c r="C3394">
        <v>2.445E-2</v>
      </c>
      <c r="D3394">
        <v>2.4150000000000001E-2</v>
      </c>
      <c r="E3394">
        <v>0.5</v>
      </c>
      <c r="F3394">
        <v>73760</v>
      </c>
      <c r="G3394">
        <v>1781</v>
      </c>
      <c r="H3394">
        <v>72869</v>
      </c>
      <c r="I3394">
        <v>1157269</v>
      </c>
      <c r="J3394">
        <v>15.69</v>
      </c>
    </row>
    <row r="3395" spans="1:10" x14ac:dyDescent="0.45">
      <c r="A3395">
        <v>1963</v>
      </c>
      <c r="B3395">
        <v>61</v>
      </c>
      <c r="C3395">
        <v>2.5159999999999998E-2</v>
      </c>
      <c r="D3395">
        <v>2.4850000000000001E-2</v>
      </c>
      <c r="E3395">
        <v>0.5</v>
      </c>
      <c r="F3395">
        <v>71979</v>
      </c>
      <c r="G3395">
        <v>1788</v>
      </c>
      <c r="H3395">
        <v>71084</v>
      </c>
      <c r="I3395">
        <v>1084400</v>
      </c>
      <c r="J3395">
        <v>15.07</v>
      </c>
    </row>
    <row r="3396" spans="1:10" x14ac:dyDescent="0.45">
      <c r="A3396">
        <v>1963</v>
      </c>
      <c r="B3396">
        <v>62</v>
      </c>
      <c r="C3396">
        <v>3.1660000000000001E-2</v>
      </c>
      <c r="D3396">
        <v>3.117E-2</v>
      </c>
      <c r="E3396">
        <v>0.5</v>
      </c>
      <c r="F3396">
        <v>70190</v>
      </c>
      <c r="G3396">
        <v>2188</v>
      </c>
      <c r="H3396">
        <v>69097</v>
      </c>
      <c r="I3396">
        <v>1013315</v>
      </c>
      <c r="J3396">
        <v>14.44</v>
      </c>
    </row>
    <row r="3397" spans="1:10" x14ac:dyDescent="0.45">
      <c r="A3397">
        <v>1963</v>
      </c>
      <c r="B3397">
        <v>63</v>
      </c>
      <c r="C3397">
        <v>3.2750000000000001E-2</v>
      </c>
      <c r="D3397">
        <v>3.2230000000000002E-2</v>
      </c>
      <c r="E3397">
        <v>0.5</v>
      </c>
      <c r="F3397">
        <v>68003</v>
      </c>
      <c r="G3397">
        <v>2191</v>
      </c>
      <c r="H3397">
        <v>66907</v>
      </c>
      <c r="I3397">
        <v>944219</v>
      </c>
      <c r="J3397">
        <v>13.89</v>
      </c>
    </row>
    <row r="3398" spans="1:10" x14ac:dyDescent="0.45">
      <c r="A3398">
        <v>1963</v>
      </c>
      <c r="B3398">
        <v>64</v>
      </c>
      <c r="C3398">
        <v>3.209E-2</v>
      </c>
      <c r="D3398">
        <v>3.159E-2</v>
      </c>
      <c r="E3398">
        <v>0.5</v>
      </c>
      <c r="F3398">
        <v>65811</v>
      </c>
      <c r="G3398">
        <v>2079</v>
      </c>
      <c r="H3398">
        <v>64772</v>
      </c>
      <c r="I3398">
        <v>877312</v>
      </c>
      <c r="J3398">
        <v>13.33</v>
      </c>
    </row>
    <row r="3399" spans="1:10" x14ac:dyDescent="0.45">
      <c r="A3399">
        <v>1963</v>
      </c>
      <c r="B3399">
        <v>65</v>
      </c>
      <c r="C3399">
        <v>3.7379999999999997E-2</v>
      </c>
      <c r="D3399">
        <v>3.669E-2</v>
      </c>
      <c r="E3399">
        <v>0.5</v>
      </c>
      <c r="F3399">
        <v>63733</v>
      </c>
      <c r="G3399">
        <v>2339</v>
      </c>
      <c r="H3399">
        <v>62563</v>
      </c>
      <c r="I3399">
        <v>812540</v>
      </c>
      <c r="J3399">
        <v>12.75</v>
      </c>
    </row>
    <row r="3400" spans="1:10" x14ac:dyDescent="0.45">
      <c r="A3400">
        <v>1963</v>
      </c>
      <c r="B3400">
        <v>66</v>
      </c>
      <c r="C3400">
        <v>3.8789999999999998E-2</v>
      </c>
      <c r="D3400">
        <v>3.8059999999999997E-2</v>
      </c>
      <c r="E3400">
        <v>0.5</v>
      </c>
      <c r="F3400">
        <v>61394</v>
      </c>
      <c r="G3400">
        <v>2336</v>
      </c>
      <c r="H3400">
        <v>60226</v>
      </c>
      <c r="I3400">
        <v>749977</v>
      </c>
      <c r="J3400">
        <v>12.22</v>
      </c>
    </row>
    <row r="3401" spans="1:10" x14ac:dyDescent="0.45">
      <c r="A3401">
        <v>1963</v>
      </c>
      <c r="B3401">
        <v>67</v>
      </c>
      <c r="C3401">
        <v>4.3180000000000003E-2</v>
      </c>
      <c r="D3401">
        <v>4.2270000000000002E-2</v>
      </c>
      <c r="E3401">
        <v>0.5</v>
      </c>
      <c r="F3401">
        <v>59058</v>
      </c>
      <c r="G3401">
        <v>2496</v>
      </c>
      <c r="H3401">
        <v>57809</v>
      </c>
      <c r="I3401">
        <v>689751</v>
      </c>
      <c r="J3401">
        <v>11.68</v>
      </c>
    </row>
    <row r="3402" spans="1:10" x14ac:dyDescent="0.45">
      <c r="A3402">
        <v>1963</v>
      </c>
      <c r="B3402">
        <v>68</v>
      </c>
      <c r="C3402">
        <v>4.5760000000000002E-2</v>
      </c>
      <c r="D3402">
        <v>4.4729999999999999E-2</v>
      </c>
      <c r="E3402">
        <v>0.5</v>
      </c>
      <c r="F3402">
        <v>56561</v>
      </c>
      <c r="G3402">
        <v>2530</v>
      </c>
      <c r="H3402">
        <v>55296</v>
      </c>
      <c r="I3402">
        <v>631941</v>
      </c>
      <c r="J3402">
        <v>11.17</v>
      </c>
    </row>
    <row r="3403" spans="1:10" x14ac:dyDescent="0.45">
      <c r="A3403">
        <v>1963</v>
      </c>
      <c r="B3403">
        <v>69</v>
      </c>
      <c r="C3403">
        <v>4.768E-2</v>
      </c>
      <c r="D3403">
        <v>4.657E-2</v>
      </c>
      <c r="E3403">
        <v>0.5</v>
      </c>
      <c r="F3403">
        <v>54031</v>
      </c>
      <c r="G3403">
        <v>2516</v>
      </c>
      <c r="H3403">
        <v>52773</v>
      </c>
      <c r="I3403">
        <v>576645</v>
      </c>
      <c r="J3403">
        <v>10.67</v>
      </c>
    </row>
    <row r="3404" spans="1:10" x14ac:dyDescent="0.45">
      <c r="A3404">
        <v>1963</v>
      </c>
      <c r="B3404">
        <v>70</v>
      </c>
      <c r="C3404">
        <v>5.2839999999999998E-2</v>
      </c>
      <c r="D3404">
        <v>5.1479999999999998E-2</v>
      </c>
      <c r="E3404">
        <v>0.5</v>
      </c>
      <c r="F3404">
        <v>51515</v>
      </c>
      <c r="G3404">
        <v>2652</v>
      </c>
      <c r="H3404">
        <v>50189</v>
      </c>
      <c r="I3404">
        <v>523872</v>
      </c>
      <c r="J3404">
        <v>10.17</v>
      </c>
    </row>
    <row r="3405" spans="1:10" x14ac:dyDescent="0.45">
      <c r="A3405">
        <v>1963</v>
      </c>
      <c r="B3405">
        <v>71</v>
      </c>
      <c r="C3405">
        <v>5.3170000000000002E-2</v>
      </c>
      <c r="D3405">
        <v>5.1790000000000003E-2</v>
      </c>
      <c r="E3405">
        <v>0.5</v>
      </c>
      <c r="F3405">
        <v>48863</v>
      </c>
      <c r="G3405">
        <v>2531</v>
      </c>
      <c r="H3405">
        <v>47598</v>
      </c>
      <c r="I3405">
        <v>473683</v>
      </c>
      <c r="J3405">
        <v>9.69</v>
      </c>
    </row>
    <row r="3406" spans="1:10" x14ac:dyDescent="0.45">
      <c r="A3406">
        <v>1963</v>
      </c>
      <c r="B3406">
        <v>72</v>
      </c>
      <c r="C3406">
        <v>5.9139999999999998E-2</v>
      </c>
      <c r="D3406">
        <v>5.7439999999999998E-2</v>
      </c>
      <c r="E3406">
        <v>0.5</v>
      </c>
      <c r="F3406">
        <v>46332</v>
      </c>
      <c r="G3406">
        <v>2661</v>
      </c>
      <c r="H3406">
        <v>45002</v>
      </c>
      <c r="I3406">
        <v>426086</v>
      </c>
      <c r="J3406">
        <v>9.1999999999999993</v>
      </c>
    </row>
    <row r="3407" spans="1:10" x14ac:dyDescent="0.45">
      <c r="A3407">
        <v>1963</v>
      </c>
      <c r="B3407">
        <v>73</v>
      </c>
      <c r="C3407">
        <v>6.5350000000000005E-2</v>
      </c>
      <c r="D3407">
        <v>6.3280000000000003E-2</v>
      </c>
      <c r="E3407">
        <v>0.5</v>
      </c>
      <c r="F3407">
        <v>43671</v>
      </c>
      <c r="G3407">
        <v>2764</v>
      </c>
      <c r="H3407">
        <v>42289</v>
      </c>
      <c r="I3407">
        <v>381084</v>
      </c>
      <c r="J3407">
        <v>8.73</v>
      </c>
    </row>
    <row r="3408" spans="1:10" x14ac:dyDescent="0.45">
      <c r="A3408">
        <v>1963</v>
      </c>
      <c r="B3408">
        <v>74</v>
      </c>
      <c r="C3408">
        <v>7.2020000000000001E-2</v>
      </c>
      <c r="D3408">
        <v>6.9510000000000002E-2</v>
      </c>
      <c r="E3408">
        <v>0.5</v>
      </c>
      <c r="F3408">
        <v>40907</v>
      </c>
      <c r="G3408">
        <v>2844</v>
      </c>
      <c r="H3408">
        <v>39486</v>
      </c>
      <c r="I3408">
        <v>338795</v>
      </c>
      <c r="J3408">
        <v>8.2799999999999994</v>
      </c>
    </row>
    <row r="3409" spans="1:10" x14ac:dyDescent="0.45">
      <c r="A3409">
        <v>1963</v>
      </c>
      <c r="B3409">
        <v>75</v>
      </c>
      <c r="C3409">
        <v>7.7920000000000003E-2</v>
      </c>
      <c r="D3409">
        <v>7.4999999999999997E-2</v>
      </c>
      <c r="E3409">
        <v>0.5</v>
      </c>
      <c r="F3409">
        <v>38064</v>
      </c>
      <c r="G3409">
        <v>2855</v>
      </c>
      <c r="H3409">
        <v>36636</v>
      </c>
      <c r="I3409">
        <v>299309</v>
      </c>
      <c r="J3409">
        <v>7.86</v>
      </c>
    </row>
    <row r="3410" spans="1:10" x14ac:dyDescent="0.45">
      <c r="A3410">
        <v>1963</v>
      </c>
      <c r="B3410">
        <v>76</v>
      </c>
      <c r="C3410">
        <v>7.9699999999999993E-2</v>
      </c>
      <c r="D3410">
        <v>7.6649999999999996E-2</v>
      </c>
      <c r="E3410">
        <v>0.5</v>
      </c>
      <c r="F3410">
        <v>35209</v>
      </c>
      <c r="G3410">
        <v>2699</v>
      </c>
      <c r="H3410">
        <v>33860</v>
      </c>
      <c r="I3410">
        <v>262673</v>
      </c>
      <c r="J3410">
        <v>7.46</v>
      </c>
    </row>
    <row r="3411" spans="1:10" x14ac:dyDescent="0.45">
      <c r="A3411">
        <v>1963</v>
      </c>
      <c r="B3411">
        <v>77</v>
      </c>
      <c r="C3411">
        <v>8.813E-2</v>
      </c>
      <c r="D3411">
        <v>8.4409999999999999E-2</v>
      </c>
      <c r="E3411">
        <v>0.5</v>
      </c>
      <c r="F3411">
        <v>32510</v>
      </c>
      <c r="G3411">
        <v>2744</v>
      </c>
      <c r="H3411">
        <v>31138</v>
      </c>
      <c r="I3411">
        <v>228813</v>
      </c>
      <c r="J3411">
        <v>7.04</v>
      </c>
    </row>
    <row r="3412" spans="1:10" x14ac:dyDescent="0.45">
      <c r="A3412">
        <v>1963</v>
      </c>
      <c r="B3412">
        <v>78</v>
      </c>
      <c r="C3412">
        <v>9.7750000000000004E-2</v>
      </c>
      <c r="D3412">
        <v>9.3200000000000005E-2</v>
      </c>
      <c r="E3412">
        <v>0.5</v>
      </c>
      <c r="F3412">
        <v>29766</v>
      </c>
      <c r="G3412">
        <v>2774</v>
      </c>
      <c r="H3412">
        <v>28379</v>
      </c>
      <c r="I3412">
        <v>197675</v>
      </c>
      <c r="J3412">
        <v>6.64</v>
      </c>
    </row>
    <row r="3413" spans="1:10" x14ac:dyDescent="0.45">
      <c r="A3413">
        <v>1963</v>
      </c>
      <c r="B3413">
        <v>79</v>
      </c>
      <c r="C3413">
        <v>0.10503999999999999</v>
      </c>
      <c r="D3413">
        <v>9.98E-2</v>
      </c>
      <c r="E3413">
        <v>0.5</v>
      </c>
      <c r="F3413">
        <v>26992</v>
      </c>
      <c r="G3413">
        <v>2694</v>
      </c>
      <c r="H3413">
        <v>25645</v>
      </c>
      <c r="I3413">
        <v>169295</v>
      </c>
      <c r="J3413">
        <v>6.27</v>
      </c>
    </row>
    <row r="3414" spans="1:10" x14ac:dyDescent="0.45">
      <c r="A3414">
        <v>1963</v>
      </c>
      <c r="B3414">
        <v>80</v>
      </c>
      <c r="C3414">
        <v>0.11534</v>
      </c>
      <c r="D3414">
        <v>0.10904999999999999</v>
      </c>
      <c r="E3414">
        <v>0.5</v>
      </c>
      <c r="F3414">
        <v>24298</v>
      </c>
      <c r="G3414">
        <v>2650</v>
      </c>
      <c r="H3414">
        <v>22973</v>
      </c>
      <c r="I3414">
        <v>143650</v>
      </c>
      <c r="J3414">
        <v>5.91</v>
      </c>
    </row>
    <row r="3415" spans="1:10" x14ac:dyDescent="0.45">
      <c r="A3415">
        <v>1963</v>
      </c>
      <c r="B3415">
        <v>81</v>
      </c>
      <c r="C3415">
        <v>0.12095</v>
      </c>
      <c r="D3415">
        <v>0.11405</v>
      </c>
      <c r="E3415">
        <v>0.5</v>
      </c>
      <c r="F3415">
        <v>21649</v>
      </c>
      <c r="G3415">
        <v>2469</v>
      </c>
      <c r="H3415">
        <v>20414</v>
      </c>
      <c r="I3415">
        <v>120676</v>
      </c>
      <c r="J3415">
        <v>5.57</v>
      </c>
    </row>
    <row r="3416" spans="1:10" x14ac:dyDescent="0.45">
      <c r="A3416">
        <v>1963</v>
      </c>
      <c r="B3416">
        <v>82</v>
      </c>
      <c r="C3416">
        <v>0.13511000000000001</v>
      </c>
      <c r="D3416">
        <v>0.12656000000000001</v>
      </c>
      <c r="E3416">
        <v>0.5</v>
      </c>
      <c r="F3416">
        <v>19180</v>
      </c>
      <c r="G3416">
        <v>2427</v>
      </c>
      <c r="H3416">
        <v>17966</v>
      </c>
      <c r="I3416">
        <v>100262</v>
      </c>
      <c r="J3416">
        <v>5.23</v>
      </c>
    </row>
    <row r="3417" spans="1:10" x14ac:dyDescent="0.45">
      <c r="A3417">
        <v>1963</v>
      </c>
      <c r="B3417">
        <v>83</v>
      </c>
      <c r="C3417">
        <v>0.15286</v>
      </c>
      <c r="D3417">
        <v>0.14199999999999999</v>
      </c>
      <c r="E3417">
        <v>0.5</v>
      </c>
      <c r="F3417">
        <v>16752</v>
      </c>
      <c r="G3417">
        <v>2379</v>
      </c>
      <c r="H3417">
        <v>15563</v>
      </c>
      <c r="I3417">
        <v>82297</v>
      </c>
      <c r="J3417">
        <v>4.91</v>
      </c>
    </row>
    <row r="3418" spans="1:10" x14ac:dyDescent="0.45">
      <c r="A3418">
        <v>1963</v>
      </c>
      <c r="B3418">
        <v>84</v>
      </c>
      <c r="C3418">
        <v>0.16020999999999999</v>
      </c>
      <c r="D3418">
        <v>0.14832999999999999</v>
      </c>
      <c r="E3418">
        <v>0.5</v>
      </c>
      <c r="F3418">
        <v>14373</v>
      </c>
      <c r="G3418">
        <v>2132</v>
      </c>
      <c r="H3418">
        <v>13307</v>
      </c>
      <c r="I3418">
        <v>66734</v>
      </c>
      <c r="J3418">
        <v>4.6399999999999997</v>
      </c>
    </row>
    <row r="3419" spans="1:10" x14ac:dyDescent="0.45">
      <c r="A3419">
        <v>1963</v>
      </c>
      <c r="B3419">
        <v>85</v>
      </c>
      <c r="C3419">
        <v>0.17716000000000001</v>
      </c>
      <c r="D3419">
        <v>0.16275000000000001</v>
      </c>
      <c r="E3419">
        <v>0.5</v>
      </c>
      <c r="F3419">
        <v>12241</v>
      </c>
      <c r="G3419">
        <v>1992</v>
      </c>
      <c r="H3419">
        <v>11245</v>
      </c>
      <c r="I3419">
        <v>53427</v>
      </c>
      <c r="J3419">
        <v>4.3600000000000003</v>
      </c>
    </row>
    <row r="3420" spans="1:10" x14ac:dyDescent="0.45">
      <c r="A3420">
        <v>1963</v>
      </c>
      <c r="B3420">
        <v>86</v>
      </c>
      <c r="C3420">
        <v>0.19023999999999999</v>
      </c>
      <c r="D3420">
        <v>0.17371</v>
      </c>
      <c r="E3420">
        <v>0.5</v>
      </c>
      <c r="F3420">
        <v>10249</v>
      </c>
      <c r="G3420">
        <v>1780</v>
      </c>
      <c r="H3420">
        <v>9359</v>
      </c>
      <c r="I3420">
        <v>42181</v>
      </c>
      <c r="J3420">
        <v>4.12</v>
      </c>
    </row>
    <row r="3421" spans="1:10" x14ac:dyDescent="0.45">
      <c r="A3421">
        <v>1963</v>
      </c>
      <c r="B3421">
        <v>87</v>
      </c>
      <c r="C3421">
        <v>0.20884</v>
      </c>
      <c r="D3421">
        <v>0.18909000000000001</v>
      </c>
      <c r="E3421">
        <v>0.5</v>
      </c>
      <c r="F3421">
        <v>8469</v>
      </c>
      <c r="G3421">
        <v>1601</v>
      </c>
      <c r="H3421">
        <v>7668</v>
      </c>
      <c r="I3421">
        <v>32822</v>
      </c>
      <c r="J3421">
        <v>3.88</v>
      </c>
    </row>
    <row r="3422" spans="1:10" x14ac:dyDescent="0.45">
      <c r="A3422">
        <v>1963</v>
      </c>
      <c r="B3422">
        <v>88</v>
      </c>
      <c r="C3422">
        <v>0.22509000000000001</v>
      </c>
      <c r="D3422">
        <v>0.20232</v>
      </c>
      <c r="E3422">
        <v>0.5</v>
      </c>
      <c r="F3422">
        <v>6867</v>
      </c>
      <c r="G3422">
        <v>1389</v>
      </c>
      <c r="H3422">
        <v>6173</v>
      </c>
      <c r="I3422">
        <v>25155</v>
      </c>
      <c r="J3422">
        <v>3.66</v>
      </c>
    </row>
    <row r="3423" spans="1:10" x14ac:dyDescent="0.45">
      <c r="A3423">
        <v>1963</v>
      </c>
      <c r="B3423">
        <v>89</v>
      </c>
      <c r="C3423">
        <v>0.24281</v>
      </c>
      <c r="D3423">
        <v>0.21651999999999999</v>
      </c>
      <c r="E3423">
        <v>0.5</v>
      </c>
      <c r="F3423">
        <v>5478</v>
      </c>
      <c r="G3423">
        <v>1186</v>
      </c>
      <c r="H3423">
        <v>4885</v>
      </c>
      <c r="I3423">
        <v>18982</v>
      </c>
      <c r="J3423">
        <v>3.47</v>
      </c>
    </row>
    <row r="3424" spans="1:10" x14ac:dyDescent="0.45">
      <c r="A3424">
        <v>1963</v>
      </c>
      <c r="B3424">
        <v>90</v>
      </c>
      <c r="C3424">
        <v>0.26493</v>
      </c>
      <c r="D3424">
        <v>0.23394000000000001</v>
      </c>
      <c r="E3424">
        <v>0.5</v>
      </c>
      <c r="F3424">
        <v>4292</v>
      </c>
      <c r="G3424">
        <v>1004</v>
      </c>
      <c r="H3424">
        <v>3790</v>
      </c>
      <c r="I3424">
        <v>14097</v>
      </c>
      <c r="J3424">
        <v>3.28</v>
      </c>
    </row>
    <row r="3425" spans="1:10" x14ac:dyDescent="0.45">
      <c r="A3425">
        <v>1963</v>
      </c>
      <c r="B3425">
        <v>91</v>
      </c>
      <c r="C3425">
        <v>0.26776</v>
      </c>
      <c r="D3425">
        <v>0.23615</v>
      </c>
      <c r="E3425">
        <v>0.5</v>
      </c>
      <c r="F3425">
        <v>3288</v>
      </c>
      <c r="G3425">
        <v>776</v>
      </c>
      <c r="H3425">
        <v>2900</v>
      </c>
      <c r="I3425">
        <v>10307</v>
      </c>
      <c r="J3425">
        <v>3.14</v>
      </c>
    </row>
    <row r="3426" spans="1:10" x14ac:dyDescent="0.45">
      <c r="A3426">
        <v>1963</v>
      </c>
      <c r="B3426">
        <v>92</v>
      </c>
      <c r="C3426">
        <v>0.28665000000000002</v>
      </c>
      <c r="D3426">
        <v>0.25072</v>
      </c>
      <c r="E3426">
        <v>0.5</v>
      </c>
      <c r="F3426">
        <v>2511</v>
      </c>
      <c r="G3426">
        <v>630</v>
      </c>
      <c r="H3426">
        <v>2197</v>
      </c>
      <c r="I3426">
        <v>7408</v>
      </c>
      <c r="J3426">
        <v>2.95</v>
      </c>
    </row>
    <row r="3427" spans="1:10" x14ac:dyDescent="0.45">
      <c r="A3427">
        <v>1963</v>
      </c>
      <c r="B3427">
        <v>93</v>
      </c>
      <c r="C3427">
        <v>0.3236</v>
      </c>
      <c r="D3427">
        <v>0.27853</v>
      </c>
      <c r="E3427">
        <v>0.5</v>
      </c>
      <c r="F3427">
        <v>1882</v>
      </c>
      <c r="G3427">
        <v>524</v>
      </c>
      <c r="H3427">
        <v>1620</v>
      </c>
      <c r="I3427">
        <v>5211</v>
      </c>
      <c r="J3427">
        <v>2.77</v>
      </c>
    </row>
    <row r="3428" spans="1:10" x14ac:dyDescent="0.45">
      <c r="A3428">
        <v>1963</v>
      </c>
      <c r="B3428">
        <v>94</v>
      </c>
      <c r="C3428">
        <v>0.33067000000000002</v>
      </c>
      <c r="D3428">
        <v>0.28375</v>
      </c>
      <c r="E3428">
        <v>0.5</v>
      </c>
      <c r="F3428">
        <v>1358</v>
      </c>
      <c r="G3428">
        <v>385</v>
      </c>
      <c r="H3428">
        <v>1165</v>
      </c>
      <c r="I3428">
        <v>3592</v>
      </c>
      <c r="J3428">
        <v>2.65</v>
      </c>
    </row>
    <row r="3429" spans="1:10" x14ac:dyDescent="0.45">
      <c r="A3429">
        <v>1963</v>
      </c>
      <c r="B3429">
        <v>95</v>
      </c>
      <c r="C3429">
        <v>0.35974</v>
      </c>
      <c r="D3429">
        <v>0.3049</v>
      </c>
      <c r="E3429">
        <v>0.5</v>
      </c>
      <c r="F3429">
        <v>972</v>
      </c>
      <c r="G3429">
        <v>296</v>
      </c>
      <c r="H3429">
        <v>824</v>
      </c>
      <c r="I3429">
        <v>2427</v>
      </c>
      <c r="J3429">
        <v>2.5</v>
      </c>
    </row>
    <row r="3430" spans="1:10" x14ac:dyDescent="0.45">
      <c r="A3430">
        <v>1963</v>
      </c>
      <c r="B3430">
        <v>96</v>
      </c>
      <c r="C3430">
        <v>0.38249</v>
      </c>
      <c r="D3430">
        <v>0.32108999999999999</v>
      </c>
      <c r="E3430">
        <v>0.5</v>
      </c>
      <c r="F3430">
        <v>676</v>
      </c>
      <c r="G3430">
        <v>217</v>
      </c>
      <c r="H3430">
        <v>567</v>
      </c>
      <c r="I3430">
        <v>1602</v>
      </c>
      <c r="J3430">
        <v>2.37</v>
      </c>
    </row>
    <row r="3431" spans="1:10" x14ac:dyDescent="0.45">
      <c r="A3431">
        <v>1963</v>
      </c>
      <c r="B3431">
        <v>97</v>
      </c>
      <c r="C3431">
        <v>0.40577000000000002</v>
      </c>
      <c r="D3431">
        <v>0.33733000000000002</v>
      </c>
      <c r="E3431">
        <v>0.5</v>
      </c>
      <c r="F3431">
        <v>459</v>
      </c>
      <c r="G3431">
        <v>155</v>
      </c>
      <c r="H3431">
        <v>381</v>
      </c>
      <c r="I3431">
        <v>1035</v>
      </c>
      <c r="J3431">
        <v>2.2599999999999998</v>
      </c>
    </row>
    <row r="3432" spans="1:10" x14ac:dyDescent="0.45">
      <c r="A3432">
        <v>1963</v>
      </c>
      <c r="B3432">
        <v>98</v>
      </c>
      <c r="C3432">
        <v>0.42948999999999998</v>
      </c>
      <c r="D3432">
        <v>0.35355999999999999</v>
      </c>
      <c r="E3432">
        <v>0.5</v>
      </c>
      <c r="F3432">
        <v>304</v>
      </c>
      <c r="G3432">
        <v>108</v>
      </c>
      <c r="H3432">
        <v>250</v>
      </c>
      <c r="I3432">
        <v>654</v>
      </c>
      <c r="J3432">
        <v>2.15</v>
      </c>
    </row>
    <row r="3433" spans="1:10" x14ac:dyDescent="0.45">
      <c r="A3433">
        <v>1963</v>
      </c>
      <c r="B3433">
        <v>99</v>
      </c>
      <c r="C3433">
        <v>0.45352999999999999</v>
      </c>
      <c r="D3433">
        <v>0.36969000000000002</v>
      </c>
      <c r="E3433">
        <v>0.5</v>
      </c>
      <c r="F3433">
        <v>197</v>
      </c>
      <c r="G3433">
        <v>73</v>
      </c>
      <c r="H3433">
        <v>160</v>
      </c>
      <c r="I3433">
        <v>403</v>
      </c>
      <c r="J3433">
        <v>2.0499999999999998</v>
      </c>
    </row>
    <row r="3434" spans="1:10" x14ac:dyDescent="0.45">
      <c r="A3434">
        <v>1963</v>
      </c>
      <c r="B3434">
        <v>100</v>
      </c>
      <c r="C3434">
        <v>0.47778999999999999</v>
      </c>
      <c r="D3434">
        <v>0.38566</v>
      </c>
      <c r="E3434">
        <v>0.5</v>
      </c>
      <c r="F3434">
        <v>124</v>
      </c>
      <c r="G3434">
        <v>48</v>
      </c>
      <c r="H3434">
        <v>100</v>
      </c>
      <c r="I3434">
        <v>243</v>
      </c>
      <c r="J3434">
        <v>1.96</v>
      </c>
    </row>
    <row r="3435" spans="1:10" x14ac:dyDescent="0.45">
      <c r="A3435">
        <v>1963</v>
      </c>
      <c r="B3435">
        <v>101</v>
      </c>
      <c r="C3435">
        <v>0.50214999999999999</v>
      </c>
      <c r="D3435">
        <v>0.40138000000000001</v>
      </c>
      <c r="E3435">
        <v>0.5</v>
      </c>
      <c r="F3435">
        <v>76</v>
      </c>
      <c r="G3435">
        <v>31</v>
      </c>
      <c r="H3435">
        <v>61</v>
      </c>
      <c r="I3435">
        <v>143</v>
      </c>
      <c r="J3435">
        <v>1.88</v>
      </c>
    </row>
    <row r="3436" spans="1:10" x14ac:dyDescent="0.45">
      <c r="A3436">
        <v>1963</v>
      </c>
      <c r="B3436">
        <v>102</v>
      </c>
      <c r="C3436">
        <v>0.52651000000000003</v>
      </c>
      <c r="D3436">
        <v>0.41678999999999999</v>
      </c>
      <c r="E3436">
        <v>0.5</v>
      </c>
      <c r="F3436">
        <v>46</v>
      </c>
      <c r="G3436">
        <v>19</v>
      </c>
      <c r="H3436">
        <v>36</v>
      </c>
      <c r="I3436">
        <v>82</v>
      </c>
      <c r="J3436">
        <v>1.8</v>
      </c>
    </row>
    <row r="3437" spans="1:10" x14ac:dyDescent="0.45">
      <c r="A3437">
        <v>1963</v>
      </c>
      <c r="B3437">
        <v>103</v>
      </c>
      <c r="C3437">
        <v>0.55074000000000001</v>
      </c>
      <c r="D3437">
        <v>0.43182999999999999</v>
      </c>
      <c r="E3437">
        <v>0.5</v>
      </c>
      <c r="F3437">
        <v>27</v>
      </c>
      <c r="G3437">
        <v>11</v>
      </c>
      <c r="H3437">
        <v>21</v>
      </c>
      <c r="I3437">
        <v>46</v>
      </c>
      <c r="J3437">
        <v>1.73</v>
      </c>
    </row>
    <row r="3438" spans="1:10" x14ac:dyDescent="0.45">
      <c r="A3438">
        <v>1963</v>
      </c>
      <c r="B3438">
        <v>104</v>
      </c>
      <c r="C3438">
        <v>0.57472999999999996</v>
      </c>
      <c r="D3438">
        <v>0.44644</v>
      </c>
      <c r="E3438">
        <v>0.5</v>
      </c>
      <c r="F3438">
        <v>15</v>
      </c>
      <c r="G3438">
        <v>7</v>
      </c>
      <c r="H3438">
        <v>12</v>
      </c>
      <c r="I3438">
        <v>25</v>
      </c>
      <c r="J3438">
        <v>1.67</v>
      </c>
    </row>
    <row r="3439" spans="1:10" x14ac:dyDescent="0.45">
      <c r="A3439">
        <v>1963</v>
      </c>
      <c r="B3439">
        <v>105</v>
      </c>
      <c r="C3439">
        <v>0.59836999999999996</v>
      </c>
      <c r="D3439">
        <v>0.46056999999999998</v>
      </c>
      <c r="E3439">
        <v>0.5</v>
      </c>
      <c r="F3439">
        <v>8</v>
      </c>
      <c r="G3439">
        <v>4</v>
      </c>
      <c r="H3439">
        <v>6</v>
      </c>
      <c r="I3439">
        <v>13</v>
      </c>
      <c r="J3439">
        <v>1.61</v>
      </c>
    </row>
    <row r="3440" spans="1:10" x14ac:dyDescent="0.45">
      <c r="A3440">
        <v>1963</v>
      </c>
      <c r="B3440">
        <v>106</v>
      </c>
      <c r="C3440">
        <v>0.62156999999999996</v>
      </c>
      <c r="D3440">
        <v>0.47419</v>
      </c>
      <c r="E3440">
        <v>0.5</v>
      </c>
      <c r="F3440">
        <v>5</v>
      </c>
      <c r="G3440">
        <v>2</v>
      </c>
      <c r="H3440">
        <v>3</v>
      </c>
      <c r="I3440">
        <v>7</v>
      </c>
      <c r="J3440">
        <v>1.56</v>
      </c>
    </row>
    <row r="3441" spans="1:10" x14ac:dyDescent="0.45">
      <c r="A3441">
        <v>1963</v>
      </c>
      <c r="B3441">
        <v>107</v>
      </c>
      <c r="C3441">
        <v>0.64422000000000001</v>
      </c>
      <c r="D3441">
        <v>0.48726999999999998</v>
      </c>
      <c r="E3441">
        <v>0.5</v>
      </c>
      <c r="F3441">
        <v>2</v>
      </c>
      <c r="G3441">
        <v>1</v>
      </c>
      <c r="H3441">
        <v>2</v>
      </c>
      <c r="I3441">
        <v>4</v>
      </c>
      <c r="J3441">
        <v>1.51</v>
      </c>
    </row>
    <row r="3442" spans="1:10" x14ac:dyDescent="0.45">
      <c r="A3442">
        <v>1963</v>
      </c>
      <c r="B3442">
        <v>108</v>
      </c>
      <c r="C3442">
        <v>0.66624000000000005</v>
      </c>
      <c r="D3442">
        <v>0.49975999999999998</v>
      </c>
      <c r="E3442">
        <v>0.5</v>
      </c>
      <c r="F3442">
        <v>1</v>
      </c>
      <c r="G3442">
        <v>1</v>
      </c>
      <c r="H3442">
        <v>1</v>
      </c>
      <c r="I3442">
        <v>2</v>
      </c>
      <c r="J3442">
        <v>1.47</v>
      </c>
    </row>
    <row r="3443" spans="1:10" x14ac:dyDescent="0.45">
      <c r="A3443">
        <v>1963</v>
      </c>
      <c r="B3443">
        <v>109</v>
      </c>
      <c r="C3443">
        <v>0.68755999999999995</v>
      </c>
      <c r="D3443">
        <v>0.51166</v>
      </c>
      <c r="E3443">
        <v>0.5</v>
      </c>
      <c r="F3443">
        <v>1</v>
      </c>
      <c r="G3443">
        <v>0</v>
      </c>
      <c r="H3443">
        <v>0</v>
      </c>
      <c r="I3443">
        <v>1</v>
      </c>
      <c r="J3443">
        <v>1.43</v>
      </c>
    </row>
    <row r="3444" spans="1:10" x14ac:dyDescent="0.45">
      <c r="A3444">
        <v>1963</v>
      </c>
      <c r="B3444" t="s">
        <v>20</v>
      </c>
      <c r="C3444">
        <v>0.70811999999999997</v>
      </c>
      <c r="D3444">
        <v>1</v>
      </c>
      <c r="E3444">
        <v>1.41</v>
      </c>
      <c r="F3444">
        <v>0</v>
      </c>
      <c r="G3444">
        <v>0</v>
      </c>
      <c r="H3444">
        <v>0</v>
      </c>
      <c r="I3444">
        <v>0</v>
      </c>
      <c r="J3444">
        <v>1.41</v>
      </c>
    </row>
    <row r="3445" spans="1:10" x14ac:dyDescent="0.45">
      <c r="A3445">
        <v>1964</v>
      </c>
      <c r="B3445">
        <v>0</v>
      </c>
      <c r="C3445">
        <v>2.8629999999999999E-2</v>
      </c>
      <c r="D3445">
        <v>2.792E-2</v>
      </c>
      <c r="E3445">
        <v>0.12</v>
      </c>
      <c r="F3445">
        <v>100000</v>
      </c>
      <c r="G3445">
        <v>2792</v>
      </c>
      <c r="H3445">
        <v>97547</v>
      </c>
      <c r="I3445">
        <v>6681951</v>
      </c>
      <c r="J3445">
        <v>66.819999999999993</v>
      </c>
    </row>
    <row r="3446" spans="1:10" x14ac:dyDescent="0.45">
      <c r="A3446">
        <v>1964</v>
      </c>
      <c r="B3446">
        <v>1</v>
      </c>
      <c r="C3446">
        <v>1.66E-3</v>
      </c>
      <c r="D3446">
        <v>1.66E-3</v>
      </c>
      <c r="E3446">
        <v>0.5</v>
      </c>
      <c r="F3446">
        <v>97208</v>
      </c>
      <c r="G3446">
        <v>161</v>
      </c>
      <c r="H3446">
        <v>97127</v>
      </c>
      <c r="I3446">
        <v>6584404</v>
      </c>
      <c r="J3446">
        <v>67.739999999999995</v>
      </c>
    </row>
    <row r="3447" spans="1:10" x14ac:dyDescent="0.45">
      <c r="A3447">
        <v>1964</v>
      </c>
      <c r="B3447">
        <v>2</v>
      </c>
      <c r="C3447">
        <v>1.1199999999999999E-3</v>
      </c>
      <c r="D3447">
        <v>1.1199999999999999E-3</v>
      </c>
      <c r="E3447">
        <v>0.5</v>
      </c>
      <c r="F3447">
        <v>97046</v>
      </c>
      <c r="G3447">
        <v>109</v>
      </c>
      <c r="H3447">
        <v>96992</v>
      </c>
      <c r="I3447">
        <v>6487277</v>
      </c>
      <c r="J3447">
        <v>66.849999999999994</v>
      </c>
    </row>
    <row r="3448" spans="1:10" x14ac:dyDescent="0.45">
      <c r="A3448">
        <v>1964</v>
      </c>
      <c r="B3448">
        <v>3</v>
      </c>
      <c r="C3448">
        <v>8.1999999999999998E-4</v>
      </c>
      <c r="D3448">
        <v>8.1999999999999998E-4</v>
      </c>
      <c r="E3448">
        <v>0.5</v>
      </c>
      <c r="F3448">
        <v>96938</v>
      </c>
      <c r="G3448">
        <v>79</v>
      </c>
      <c r="H3448">
        <v>96898</v>
      </c>
      <c r="I3448">
        <v>6390285</v>
      </c>
      <c r="J3448">
        <v>65.92</v>
      </c>
    </row>
    <row r="3449" spans="1:10" x14ac:dyDescent="0.45">
      <c r="A3449">
        <v>1964</v>
      </c>
      <c r="B3449">
        <v>4</v>
      </c>
      <c r="C3449">
        <v>7.2000000000000005E-4</v>
      </c>
      <c r="D3449">
        <v>7.2000000000000005E-4</v>
      </c>
      <c r="E3449">
        <v>0.5</v>
      </c>
      <c r="F3449">
        <v>96858</v>
      </c>
      <c r="G3449">
        <v>70</v>
      </c>
      <c r="H3449">
        <v>96823</v>
      </c>
      <c r="I3449">
        <v>6293387</v>
      </c>
      <c r="J3449">
        <v>64.98</v>
      </c>
    </row>
    <row r="3450" spans="1:10" x14ac:dyDescent="0.45">
      <c r="A3450">
        <v>1964</v>
      </c>
      <c r="B3450">
        <v>5</v>
      </c>
      <c r="C3450">
        <v>5.9999999999999995E-4</v>
      </c>
      <c r="D3450">
        <v>5.9999999999999995E-4</v>
      </c>
      <c r="E3450">
        <v>0.5</v>
      </c>
      <c r="F3450">
        <v>96788</v>
      </c>
      <c r="G3450">
        <v>58</v>
      </c>
      <c r="H3450">
        <v>96759</v>
      </c>
      <c r="I3450">
        <v>6196563</v>
      </c>
      <c r="J3450">
        <v>64.02</v>
      </c>
    </row>
    <row r="3451" spans="1:10" x14ac:dyDescent="0.45">
      <c r="A3451">
        <v>1964</v>
      </c>
      <c r="B3451">
        <v>6</v>
      </c>
      <c r="C3451">
        <v>5.5000000000000003E-4</v>
      </c>
      <c r="D3451">
        <v>5.5000000000000003E-4</v>
      </c>
      <c r="E3451">
        <v>0.5</v>
      </c>
      <c r="F3451">
        <v>96730</v>
      </c>
      <c r="G3451">
        <v>53</v>
      </c>
      <c r="H3451">
        <v>96704</v>
      </c>
      <c r="I3451">
        <v>6099804</v>
      </c>
      <c r="J3451">
        <v>63.06</v>
      </c>
    </row>
    <row r="3452" spans="1:10" x14ac:dyDescent="0.45">
      <c r="A3452">
        <v>1964</v>
      </c>
      <c r="B3452">
        <v>7</v>
      </c>
      <c r="C3452">
        <v>5.0000000000000001E-4</v>
      </c>
      <c r="D3452">
        <v>5.0000000000000001E-4</v>
      </c>
      <c r="E3452">
        <v>0.5</v>
      </c>
      <c r="F3452">
        <v>96677</v>
      </c>
      <c r="G3452">
        <v>48</v>
      </c>
      <c r="H3452">
        <v>96653</v>
      </c>
      <c r="I3452">
        <v>6003100</v>
      </c>
      <c r="J3452">
        <v>62.09</v>
      </c>
    </row>
    <row r="3453" spans="1:10" x14ac:dyDescent="0.45">
      <c r="A3453">
        <v>1964</v>
      </c>
      <c r="B3453">
        <v>8</v>
      </c>
      <c r="C3453">
        <v>5.0000000000000001E-4</v>
      </c>
      <c r="D3453">
        <v>5.0000000000000001E-4</v>
      </c>
      <c r="E3453">
        <v>0.5</v>
      </c>
      <c r="F3453">
        <v>96629</v>
      </c>
      <c r="G3453">
        <v>49</v>
      </c>
      <c r="H3453">
        <v>96605</v>
      </c>
      <c r="I3453">
        <v>5906447</v>
      </c>
      <c r="J3453">
        <v>61.12</v>
      </c>
    </row>
    <row r="3454" spans="1:10" x14ac:dyDescent="0.45">
      <c r="A3454">
        <v>1964</v>
      </c>
      <c r="B3454">
        <v>9</v>
      </c>
      <c r="C3454">
        <v>4.2000000000000002E-4</v>
      </c>
      <c r="D3454">
        <v>4.2000000000000002E-4</v>
      </c>
      <c r="E3454">
        <v>0.5</v>
      </c>
      <c r="F3454">
        <v>96580</v>
      </c>
      <c r="G3454">
        <v>41</v>
      </c>
      <c r="H3454">
        <v>96560</v>
      </c>
      <c r="I3454">
        <v>5809843</v>
      </c>
      <c r="J3454">
        <v>60.16</v>
      </c>
    </row>
    <row r="3455" spans="1:10" x14ac:dyDescent="0.45">
      <c r="A3455">
        <v>1964</v>
      </c>
      <c r="B3455">
        <v>10</v>
      </c>
      <c r="C3455">
        <v>4.2000000000000002E-4</v>
      </c>
      <c r="D3455">
        <v>4.2000000000000002E-4</v>
      </c>
      <c r="E3455">
        <v>0.5</v>
      </c>
      <c r="F3455">
        <v>96539</v>
      </c>
      <c r="G3455">
        <v>41</v>
      </c>
      <c r="H3455">
        <v>96519</v>
      </c>
      <c r="I3455">
        <v>5713283</v>
      </c>
      <c r="J3455">
        <v>59.18</v>
      </c>
    </row>
    <row r="3456" spans="1:10" x14ac:dyDescent="0.45">
      <c r="A3456">
        <v>1964</v>
      </c>
      <c r="B3456">
        <v>11</v>
      </c>
      <c r="C3456">
        <v>4.6999999999999999E-4</v>
      </c>
      <c r="D3456">
        <v>4.6999999999999999E-4</v>
      </c>
      <c r="E3456">
        <v>0.5</v>
      </c>
      <c r="F3456">
        <v>96498</v>
      </c>
      <c r="G3456">
        <v>45</v>
      </c>
      <c r="H3456">
        <v>96476</v>
      </c>
      <c r="I3456">
        <v>5616764</v>
      </c>
      <c r="J3456">
        <v>58.21</v>
      </c>
    </row>
    <row r="3457" spans="1:10" x14ac:dyDescent="0.45">
      <c r="A3457">
        <v>1964</v>
      </c>
      <c r="B3457">
        <v>12</v>
      </c>
      <c r="C3457">
        <v>4.6000000000000001E-4</v>
      </c>
      <c r="D3457">
        <v>4.6000000000000001E-4</v>
      </c>
      <c r="E3457">
        <v>0.5</v>
      </c>
      <c r="F3457">
        <v>96453</v>
      </c>
      <c r="G3457">
        <v>44</v>
      </c>
      <c r="H3457">
        <v>96431</v>
      </c>
      <c r="I3457">
        <v>5520288</v>
      </c>
      <c r="J3457">
        <v>57.23</v>
      </c>
    </row>
    <row r="3458" spans="1:10" x14ac:dyDescent="0.45">
      <c r="A3458">
        <v>1964</v>
      </c>
      <c r="B3458">
        <v>13</v>
      </c>
      <c r="C3458">
        <v>5.8E-4</v>
      </c>
      <c r="D3458">
        <v>5.8E-4</v>
      </c>
      <c r="E3458">
        <v>0.5</v>
      </c>
      <c r="F3458">
        <v>96409</v>
      </c>
      <c r="G3458">
        <v>56</v>
      </c>
      <c r="H3458">
        <v>96381</v>
      </c>
      <c r="I3458">
        <v>5423857</v>
      </c>
      <c r="J3458">
        <v>56.26</v>
      </c>
    </row>
    <row r="3459" spans="1:10" x14ac:dyDescent="0.45">
      <c r="A3459">
        <v>1964</v>
      </c>
      <c r="B3459">
        <v>14</v>
      </c>
      <c r="C3459">
        <v>6.8999999999999997E-4</v>
      </c>
      <c r="D3459">
        <v>6.8999999999999997E-4</v>
      </c>
      <c r="E3459">
        <v>0.5</v>
      </c>
      <c r="F3459">
        <v>96353</v>
      </c>
      <c r="G3459">
        <v>67</v>
      </c>
      <c r="H3459">
        <v>96319</v>
      </c>
      <c r="I3459">
        <v>5327476</v>
      </c>
      <c r="J3459">
        <v>55.29</v>
      </c>
    </row>
    <row r="3460" spans="1:10" x14ac:dyDescent="0.45">
      <c r="A3460">
        <v>1964</v>
      </c>
      <c r="B3460">
        <v>15</v>
      </c>
      <c r="C3460">
        <v>8.7000000000000001E-4</v>
      </c>
      <c r="D3460">
        <v>8.7000000000000001E-4</v>
      </c>
      <c r="E3460">
        <v>0.5</v>
      </c>
      <c r="F3460">
        <v>96286</v>
      </c>
      <c r="G3460">
        <v>84</v>
      </c>
      <c r="H3460">
        <v>96244</v>
      </c>
      <c r="I3460">
        <v>5231157</v>
      </c>
      <c r="J3460">
        <v>54.33</v>
      </c>
    </row>
    <row r="3461" spans="1:10" x14ac:dyDescent="0.45">
      <c r="A3461">
        <v>1964</v>
      </c>
      <c r="B3461">
        <v>16</v>
      </c>
      <c r="C3461">
        <v>1.08E-3</v>
      </c>
      <c r="D3461">
        <v>1.08E-3</v>
      </c>
      <c r="E3461">
        <v>0.5</v>
      </c>
      <c r="F3461">
        <v>96203</v>
      </c>
      <c r="G3461">
        <v>104</v>
      </c>
      <c r="H3461">
        <v>96150</v>
      </c>
      <c r="I3461">
        <v>5134913</v>
      </c>
      <c r="J3461">
        <v>53.38</v>
      </c>
    </row>
    <row r="3462" spans="1:10" x14ac:dyDescent="0.45">
      <c r="A3462">
        <v>1964</v>
      </c>
      <c r="B3462">
        <v>17</v>
      </c>
      <c r="C3462">
        <v>1.3799999999999999E-3</v>
      </c>
      <c r="D3462">
        <v>1.3799999999999999E-3</v>
      </c>
      <c r="E3462">
        <v>0.5</v>
      </c>
      <c r="F3462">
        <v>96098</v>
      </c>
      <c r="G3462">
        <v>132</v>
      </c>
      <c r="H3462">
        <v>96032</v>
      </c>
      <c r="I3462">
        <v>5038762</v>
      </c>
      <c r="J3462">
        <v>52.43</v>
      </c>
    </row>
    <row r="3463" spans="1:10" x14ac:dyDescent="0.45">
      <c r="A3463">
        <v>1964</v>
      </c>
      <c r="B3463">
        <v>18</v>
      </c>
      <c r="C3463">
        <v>1.65E-3</v>
      </c>
      <c r="D3463">
        <v>1.65E-3</v>
      </c>
      <c r="E3463">
        <v>0.5</v>
      </c>
      <c r="F3463">
        <v>95966</v>
      </c>
      <c r="G3463">
        <v>158</v>
      </c>
      <c r="H3463">
        <v>95887</v>
      </c>
      <c r="I3463">
        <v>4942730</v>
      </c>
      <c r="J3463">
        <v>51.5</v>
      </c>
    </row>
    <row r="3464" spans="1:10" x14ac:dyDescent="0.45">
      <c r="A3464">
        <v>1964</v>
      </c>
      <c r="B3464">
        <v>19</v>
      </c>
      <c r="C3464">
        <v>1.8400000000000001E-3</v>
      </c>
      <c r="D3464">
        <v>1.8400000000000001E-3</v>
      </c>
      <c r="E3464">
        <v>0.5</v>
      </c>
      <c r="F3464">
        <v>95808</v>
      </c>
      <c r="G3464">
        <v>176</v>
      </c>
      <c r="H3464">
        <v>95720</v>
      </c>
      <c r="I3464">
        <v>4846843</v>
      </c>
      <c r="J3464">
        <v>50.59</v>
      </c>
    </row>
    <row r="3465" spans="1:10" x14ac:dyDescent="0.45">
      <c r="A3465">
        <v>1964</v>
      </c>
      <c r="B3465">
        <v>20</v>
      </c>
      <c r="C3465">
        <v>1.8E-3</v>
      </c>
      <c r="D3465">
        <v>1.8E-3</v>
      </c>
      <c r="E3465">
        <v>0.5</v>
      </c>
      <c r="F3465">
        <v>95632</v>
      </c>
      <c r="G3465">
        <v>172</v>
      </c>
      <c r="H3465">
        <v>95546</v>
      </c>
      <c r="I3465">
        <v>4751123</v>
      </c>
      <c r="J3465">
        <v>49.68</v>
      </c>
    </row>
    <row r="3466" spans="1:10" x14ac:dyDescent="0.45">
      <c r="A3466">
        <v>1964</v>
      </c>
      <c r="B3466">
        <v>21</v>
      </c>
      <c r="C3466">
        <v>1.9E-3</v>
      </c>
      <c r="D3466">
        <v>1.9E-3</v>
      </c>
      <c r="E3466">
        <v>0.5</v>
      </c>
      <c r="F3466">
        <v>95460</v>
      </c>
      <c r="G3466">
        <v>181</v>
      </c>
      <c r="H3466">
        <v>95370</v>
      </c>
      <c r="I3466">
        <v>4655577</v>
      </c>
      <c r="J3466">
        <v>48.77</v>
      </c>
    </row>
    <row r="3467" spans="1:10" x14ac:dyDescent="0.45">
      <c r="A3467">
        <v>1964</v>
      </c>
      <c r="B3467">
        <v>22</v>
      </c>
      <c r="C3467">
        <v>1.82E-3</v>
      </c>
      <c r="D3467">
        <v>1.82E-3</v>
      </c>
      <c r="E3467">
        <v>0.5</v>
      </c>
      <c r="F3467">
        <v>95279</v>
      </c>
      <c r="G3467">
        <v>173</v>
      </c>
      <c r="H3467">
        <v>95193</v>
      </c>
      <c r="I3467">
        <v>4560207</v>
      </c>
      <c r="J3467">
        <v>47.86</v>
      </c>
    </row>
    <row r="3468" spans="1:10" x14ac:dyDescent="0.45">
      <c r="A3468">
        <v>1964</v>
      </c>
      <c r="B3468">
        <v>23</v>
      </c>
      <c r="C3468">
        <v>1.8699999999999999E-3</v>
      </c>
      <c r="D3468">
        <v>1.8699999999999999E-3</v>
      </c>
      <c r="E3468">
        <v>0.5</v>
      </c>
      <c r="F3468">
        <v>95106</v>
      </c>
      <c r="G3468">
        <v>178</v>
      </c>
      <c r="H3468">
        <v>95017</v>
      </c>
      <c r="I3468">
        <v>4465015</v>
      </c>
      <c r="J3468">
        <v>46.95</v>
      </c>
    </row>
    <row r="3469" spans="1:10" x14ac:dyDescent="0.45">
      <c r="A3469">
        <v>1964</v>
      </c>
      <c r="B3469">
        <v>24</v>
      </c>
      <c r="C3469">
        <v>1.82E-3</v>
      </c>
      <c r="D3469">
        <v>1.82E-3</v>
      </c>
      <c r="E3469">
        <v>0.5</v>
      </c>
      <c r="F3469">
        <v>94928</v>
      </c>
      <c r="G3469">
        <v>172</v>
      </c>
      <c r="H3469">
        <v>94842</v>
      </c>
      <c r="I3469">
        <v>4369997</v>
      </c>
      <c r="J3469">
        <v>46.03</v>
      </c>
    </row>
    <row r="3470" spans="1:10" x14ac:dyDescent="0.45">
      <c r="A3470">
        <v>1964</v>
      </c>
      <c r="B3470">
        <v>25</v>
      </c>
      <c r="C3470">
        <v>1.8E-3</v>
      </c>
      <c r="D3470">
        <v>1.8E-3</v>
      </c>
      <c r="E3470">
        <v>0.5</v>
      </c>
      <c r="F3470">
        <v>94756</v>
      </c>
      <c r="G3470">
        <v>171</v>
      </c>
      <c r="H3470">
        <v>94670</v>
      </c>
      <c r="I3470">
        <v>4275155</v>
      </c>
      <c r="J3470">
        <v>45.12</v>
      </c>
    </row>
    <row r="3471" spans="1:10" x14ac:dyDescent="0.45">
      <c r="A3471">
        <v>1964</v>
      </c>
      <c r="B3471">
        <v>26</v>
      </c>
      <c r="C3471">
        <v>1.81E-3</v>
      </c>
      <c r="D3471">
        <v>1.81E-3</v>
      </c>
      <c r="E3471">
        <v>0.5</v>
      </c>
      <c r="F3471">
        <v>94585</v>
      </c>
      <c r="G3471">
        <v>171</v>
      </c>
      <c r="H3471">
        <v>94500</v>
      </c>
      <c r="I3471">
        <v>4180485</v>
      </c>
      <c r="J3471">
        <v>44.2</v>
      </c>
    </row>
    <row r="3472" spans="1:10" x14ac:dyDescent="0.45">
      <c r="A3472">
        <v>1964</v>
      </c>
      <c r="B3472">
        <v>27</v>
      </c>
      <c r="C3472">
        <v>1.7700000000000001E-3</v>
      </c>
      <c r="D3472">
        <v>1.7700000000000001E-3</v>
      </c>
      <c r="E3472">
        <v>0.5</v>
      </c>
      <c r="F3472">
        <v>94414</v>
      </c>
      <c r="G3472">
        <v>167</v>
      </c>
      <c r="H3472">
        <v>94331</v>
      </c>
      <c r="I3472">
        <v>4085985</v>
      </c>
      <c r="J3472">
        <v>43.28</v>
      </c>
    </row>
    <row r="3473" spans="1:10" x14ac:dyDescent="0.45">
      <c r="A3473">
        <v>1964</v>
      </c>
      <c r="B3473">
        <v>28</v>
      </c>
      <c r="C3473">
        <v>1.81E-3</v>
      </c>
      <c r="D3473">
        <v>1.81E-3</v>
      </c>
      <c r="E3473">
        <v>0.5</v>
      </c>
      <c r="F3473">
        <v>94247</v>
      </c>
      <c r="G3473">
        <v>171</v>
      </c>
      <c r="H3473">
        <v>94162</v>
      </c>
      <c r="I3473">
        <v>3991655</v>
      </c>
      <c r="J3473">
        <v>42.35</v>
      </c>
    </row>
    <row r="3474" spans="1:10" x14ac:dyDescent="0.45">
      <c r="A3474">
        <v>1964</v>
      </c>
      <c r="B3474">
        <v>29</v>
      </c>
      <c r="C3474">
        <v>1.8500000000000001E-3</v>
      </c>
      <c r="D3474">
        <v>1.8500000000000001E-3</v>
      </c>
      <c r="E3474">
        <v>0.5</v>
      </c>
      <c r="F3474">
        <v>94077</v>
      </c>
      <c r="G3474">
        <v>174</v>
      </c>
      <c r="H3474">
        <v>93990</v>
      </c>
      <c r="I3474">
        <v>3897493</v>
      </c>
      <c r="J3474">
        <v>41.43</v>
      </c>
    </row>
    <row r="3475" spans="1:10" x14ac:dyDescent="0.45">
      <c r="A3475">
        <v>1964</v>
      </c>
      <c r="B3475">
        <v>30</v>
      </c>
      <c r="C3475">
        <v>1.89E-3</v>
      </c>
      <c r="D3475">
        <v>1.8799999999999999E-3</v>
      </c>
      <c r="E3475">
        <v>0.5</v>
      </c>
      <c r="F3475">
        <v>93902</v>
      </c>
      <c r="G3475">
        <v>177</v>
      </c>
      <c r="H3475">
        <v>93814</v>
      </c>
      <c r="I3475">
        <v>3803503</v>
      </c>
      <c r="J3475">
        <v>40.5</v>
      </c>
    </row>
    <row r="3476" spans="1:10" x14ac:dyDescent="0.45">
      <c r="A3476">
        <v>1964</v>
      </c>
      <c r="B3476">
        <v>31</v>
      </c>
      <c r="C3476">
        <v>1.9499999999999999E-3</v>
      </c>
      <c r="D3476">
        <v>1.9499999999999999E-3</v>
      </c>
      <c r="E3476">
        <v>0.5</v>
      </c>
      <c r="F3476">
        <v>93726</v>
      </c>
      <c r="G3476">
        <v>183</v>
      </c>
      <c r="H3476">
        <v>93634</v>
      </c>
      <c r="I3476">
        <v>3709689</v>
      </c>
      <c r="J3476">
        <v>39.58</v>
      </c>
    </row>
    <row r="3477" spans="1:10" x14ac:dyDescent="0.45">
      <c r="A3477">
        <v>1964</v>
      </c>
      <c r="B3477">
        <v>32</v>
      </c>
      <c r="C3477">
        <v>2.15E-3</v>
      </c>
      <c r="D3477">
        <v>2.15E-3</v>
      </c>
      <c r="E3477">
        <v>0.5</v>
      </c>
      <c r="F3477">
        <v>93543</v>
      </c>
      <c r="G3477">
        <v>201</v>
      </c>
      <c r="H3477">
        <v>93443</v>
      </c>
      <c r="I3477">
        <v>3616055</v>
      </c>
      <c r="J3477">
        <v>38.659999999999997</v>
      </c>
    </row>
    <row r="3478" spans="1:10" x14ac:dyDescent="0.45">
      <c r="A3478">
        <v>1964</v>
      </c>
      <c r="B3478">
        <v>33</v>
      </c>
      <c r="C3478">
        <v>2.2499999999999998E-3</v>
      </c>
      <c r="D3478">
        <v>2.2499999999999998E-3</v>
      </c>
      <c r="E3478">
        <v>0.5</v>
      </c>
      <c r="F3478">
        <v>93342</v>
      </c>
      <c r="G3478">
        <v>210</v>
      </c>
      <c r="H3478">
        <v>93237</v>
      </c>
      <c r="I3478">
        <v>3522612</v>
      </c>
      <c r="J3478">
        <v>37.74</v>
      </c>
    </row>
    <row r="3479" spans="1:10" x14ac:dyDescent="0.45">
      <c r="A3479">
        <v>1964</v>
      </c>
      <c r="B3479">
        <v>34</v>
      </c>
      <c r="C3479">
        <v>2.4399999999999999E-3</v>
      </c>
      <c r="D3479">
        <v>2.4399999999999999E-3</v>
      </c>
      <c r="E3479">
        <v>0.5</v>
      </c>
      <c r="F3479">
        <v>93132</v>
      </c>
      <c r="G3479">
        <v>227</v>
      </c>
      <c r="H3479">
        <v>93019</v>
      </c>
      <c r="I3479">
        <v>3429375</v>
      </c>
      <c r="J3479">
        <v>36.82</v>
      </c>
    </row>
    <row r="3480" spans="1:10" x14ac:dyDescent="0.45">
      <c r="A3480">
        <v>1964</v>
      </c>
      <c r="B3480">
        <v>35</v>
      </c>
      <c r="C3480">
        <v>2.47E-3</v>
      </c>
      <c r="D3480">
        <v>2.47E-3</v>
      </c>
      <c r="E3480">
        <v>0.5</v>
      </c>
      <c r="F3480">
        <v>92905</v>
      </c>
      <c r="G3480">
        <v>229</v>
      </c>
      <c r="H3480">
        <v>92791</v>
      </c>
      <c r="I3480">
        <v>3336356</v>
      </c>
      <c r="J3480">
        <v>35.909999999999997</v>
      </c>
    </row>
    <row r="3481" spans="1:10" x14ac:dyDescent="0.45">
      <c r="A3481">
        <v>1964</v>
      </c>
      <c r="B3481">
        <v>36</v>
      </c>
      <c r="C3481">
        <v>2.7200000000000002E-3</v>
      </c>
      <c r="D3481">
        <v>2.7200000000000002E-3</v>
      </c>
      <c r="E3481">
        <v>0.5</v>
      </c>
      <c r="F3481">
        <v>92676</v>
      </c>
      <c r="G3481">
        <v>252</v>
      </c>
      <c r="H3481">
        <v>92550</v>
      </c>
      <c r="I3481">
        <v>3243566</v>
      </c>
      <c r="J3481">
        <v>35</v>
      </c>
    </row>
    <row r="3482" spans="1:10" x14ac:dyDescent="0.45">
      <c r="A3482">
        <v>1964</v>
      </c>
      <c r="B3482">
        <v>37</v>
      </c>
      <c r="C3482">
        <v>3.0300000000000001E-3</v>
      </c>
      <c r="D3482">
        <v>3.0200000000000001E-3</v>
      </c>
      <c r="E3482">
        <v>0.5</v>
      </c>
      <c r="F3482">
        <v>92424</v>
      </c>
      <c r="G3482">
        <v>279</v>
      </c>
      <c r="H3482">
        <v>92284</v>
      </c>
      <c r="I3482">
        <v>3151016</v>
      </c>
      <c r="J3482">
        <v>34.090000000000003</v>
      </c>
    </row>
    <row r="3483" spans="1:10" x14ac:dyDescent="0.45">
      <c r="A3483">
        <v>1964</v>
      </c>
      <c r="B3483">
        <v>38</v>
      </c>
      <c r="C3483">
        <v>3.2000000000000002E-3</v>
      </c>
      <c r="D3483">
        <v>3.1900000000000001E-3</v>
      </c>
      <c r="E3483">
        <v>0.5</v>
      </c>
      <c r="F3483">
        <v>92145</v>
      </c>
      <c r="G3483">
        <v>294</v>
      </c>
      <c r="H3483">
        <v>91998</v>
      </c>
      <c r="I3483">
        <v>3058731</v>
      </c>
      <c r="J3483">
        <v>33.19</v>
      </c>
    </row>
    <row r="3484" spans="1:10" x14ac:dyDescent="0.45">
      <c r="A3484">
        <v>1964</v>
      </c>
      <c r="B3484">
        <v>39</v>
      </c>
      <c r="C3484">
        <v>3.5899999999999999E-3</v>
      </c>
      <c r="D3484">
        <v>3.5899999999999999E-3</v>
      </c>
      <c r="E3484">
        <v>0.5</v>
      </c>
      <c r="F3484">
        <v>91850</v>
      </c>
      <c r="G3484">
        <v>329</v>
      </c>
      <c r="H3484">
        <v>91686</v>
      </c>
      <c r="I3484">
        <v>2966734</v>
      </c>
      <c r="J3484">
        <v>32.299999999999997</v>
      </c>
    </row>
    <row r="3485" spans="1:10" x14ac:dyDescent="0.45">
      <c r="A3485">
        <v>1964</v>
      </c>
      <c r="B3485">
        <v>40</v>
      </c>
      <c r="C3485">
        <v>3.8899999999999998E-3</v>
      </c>
      <c r="D3485">
        <v>3.8800000000000002E-3</v>
      </c>
      <c r="E3485">
        <v>0.5</v>
      </c>
      <c r="F3485">
        <v>91521</v>
      </c>
      <c r="G3485">
        <v>355</v>
      </c>
      <c r="H3485">
        <v>91343</v>
      </c>
      <c r="I3485">
        <v>2875048</v>
      </c>
      <c r="J3485">
        <v>31.41</v>
      </c>
    </row>
    <row r="3486" spans="1:10" x14ac:dyDescent="0.45">
      <c r="A3486">
        <v>1964</v>
      </c>
      <c r="B3486">
        <v>41</v>
      </c>
      <c r="C3486">
        <v>3.9699999999999996E-3</v>
      </c>
      <c r="D3486">
        <v>3.96E-3</v>
      </c>
      <c r="E3486">
        <v>0.5</v>
      </c>
      <c r="F3486">
        <v>91166</v>
      </c>
      <c r="G3486">
        <v>361</v>
      </c>
      <c r="H3486">
        <v>90985</v>
      </c>
      <c r="I3486">
        <v>2783705</v>
      </c>
      <c r="J3486">
        <v>30.53</v>
      </c>
    </row>
    <row r="3487" spans="1:10" x14ac:dyDescent="0.45">
      <c r="A3487">
        <v>1964</v>
      </c>
      <c r="B3487">
        <v>42</v>
      </c>
      <c r="C3487">
        <v>4.7400000000000003E-3</v>
      </c>
      <c r="D3487">
        <v>4.7299999999999998E-3</v>
      </c>
      <c r="E3487">
        <v>0.5</v>
      </c>
      <c r="F3487">
        <v>90804</v>
      </c>
      <c r="G3487">
        <v>429</v>
      </c>
      <c r="H3487">
        <v>90590</v>
      </c>
      <c r="I3487">
        <v>2692720</v>
      </c>
      <c r="J3487">
        <v>29.65</v>
      </c>
    </row>
    <row r="3488" spans="1:10" x14ac:dyDescent="0.45">
      <c r="A3488">
        <v>1964</v>
      </c>
      <c r="B3488">
        <v>43</v>
      </c>
      <c r="C3488">
        <v>5.1200000000000004E-3</v>
      </c>
      <c r="D3488">
        <v>5.11E-3</v>
      </c>
      <c r="E3488">
        <v>0.5</v>
      </c>
      <c r="F3488">
        <v>90375</v>
      </c>
      <c r="G3488">
        <v>462</v>
      </c>
      <c r="H3488">
        <v>90144</v>
      </c>
      <c r="I3488">
        <v>2602130</v>
      </c>
      <c r="J3488">
        <v>28.79</v>
      </c>
    </row>
    <row r="3489" spans="1:10" x14ac:dyDescent="0.45">
      <c r="A3489">
        <v>1964</v>
      </c>
      <c r="B3489">
        <v>44</v>
      </c>
      <c r="C3489">
        <v>5.7400000000000003E-3</v>
      </c>
      <c r="D3489">
        <v>5.7200000000000003E-3</v>
      </c>
      <c r="E3489">
        <v>0.5</v>
      </c>
      <c r="F3489">
        <v>89913</v>
      </c>
      <c r="G3489">
        <v>515</v>
      </c>
      <c r="H3489">
        <v>89656</v>
      </c>
      <c r="I3489">
        <v>2511986</v>
      </c>
      <c r="J3489">
        <v>27.94</v>
      </c>
    </row>
    <row r="3490" spans="1:10" x14ac:dyDescent="0.45">
      <c r="A3490">
        <v>1964</v>
      </c>
      <c r="B3490">
        <v>45</v>
      </c>
      <c r="C3490">
        <v>6.0600000000000003E-3</v>
      </c>
      <c r="D3490">
        <v>6.0499999999999998E-3</v>
      </c>
      <c r="E3490">
        <v>0.5</v>
      </c>
      <c r="F3490">
        <v>89399</v>
      </c>
      <c r="G3490">
        <v>541</v>
      </c>
      <c r="H3490">
        <v>89129</v>
      </c>
      <c r="I3490">
        <v>2422330</v>
      </c>
      <c r="J3490">
        <v>27.1</v>
      </c>
    </row>
    <row r="3491" spans="1:10" x14ac:dyDescent="0.45">
      <c r="A3491">
        <v>1964</v>
      </c>
      <c r="B3491">
        <v>46</v>
      </c>
      <c r="C3491">
        <v>6.7999999999999996E-3</v>
      </c>
      <c r="D3491">
        <v>6.7799999999999996E-3</v>
      </c>
      <c r="E3491">
        <v>0.5</v>
      </c>
      <c r="F3491">
        <v>88858</v>
      </c>
      <c r="G3491">
        <v>602</v>
      </c>
      <c r="H3491">
        <v>88557</v>
      </c>
      <c r="I3491">
        <v>2333201</v>
      </c>
      <c r="J3491">
        <v>26.26</v>
      </c>
    </row>
    <row r="3492" spans="1:10" x14ac:dyDescent="0.45">
      <c r="A3492">
        <v>1964</v>
      </c>
      <c r="B3492">
        <v>47</v>
      </c>
      <c r="C3492">
        <v>7.4900000000000001E-3</v>
      </c>
      <c r="D3492">
        <v>7.4700000000000001E-3</v>
      </c>
      <c r="E3492">
        <v>0.5</v>
      </c>
      <c r="F3492">
        <v>88256</v>
      </c>
      <c r="G3492">
        <v>659</v>
      </c>
      <c r="H3492">
        <v>87927</v>
      </c>
      <c r="I3492">
        <v>2244644</v>
      </c>
      <c r="J3492">
        <v>25.43</v>
      </c>
    </row>
    <row r="3493" spans="1:10" x14ac:dyDescent="0.45">
      <c r="A3493">
        <v>1964</v>
      </c>
      <c r="B3493">
        <v>48</v>
      </c>
      <c r="C3493">
        <v>8.1700000000000002E-3</v>
      </c>
      <c r="D3493">
        <v>8.1300000000000001E-3</v>
      </c>
      <c r="E3493">
        <v>0.5</v>
      </c>
      <c r="F3493">
        <v>87597</v>
      </c>
      <c r="G3493">
        <v>712</v>
      </c>
      <c r="H3493">
        <v>87241</v>
      </c>
      <c r="I3493">
        <v>2156717</v>
      </c>
      <c r="J3493">
        <v>24.62</v>
      </c>
    </row>
    <row r="3494" spans="1:10" x14ac:dyDescent="0.45">
      <c r="A3494">
        <v>1964</v>
      </c>
      <c r="B3494">
        <v>49</v>
      </c>
      <c r="C3494">
        <v>9.0500000000000008E-3</v>
      </c>
      <c r="D3494">
        <v>8.9999999999999993E-3</v>
      </c>
      <c r="E3494">
        <v>0.5</v>
      </c>
      <c r="F3494">
        <v>86885</v>
      </c>
      <c r="G3494">
        <v>782</v>
      </c>
      <c r="H3494">
        <v>86494</v>
      </c>
      <c r="I3494">
        <v>2069476</v>
      </c>
      <c r="J3494">
        <v>23.82</v>
      </c>
    </row>
    <row r="3495" spans="1:10" x14ac:dyDescent="0.45">
      <c r="A3495">
        <v>1964</v>
      </c>
      <c r="B3495">
        <v>50</v>
      </c>
      <c r="C3495">
        <v>1.0240000000000001E-2</v>
      </c>
      <c r="D3495">
        <v>1.0189999999999999E-2</v>
      </c>
      <c r="E3495">
        <v>0.5</v>
      </c>
      <c r="F3495">
        <v>86103</v>
      </c>
      <c r="G3495">
        <v>877</v>
      </c>
      <c r="H3495">
        <v>85664</v>
      </c>
      <c r="I3495">
        <v>1982983</v>
      </c>
      <c r="J3495">
        <v>23.03</v>
      </c>
    </row>
    <row r="3496" spans="1:10" x14ac:dyDescent="0.45">
      <c r="A3496">
        <v>1964</v>
      </c>
      <c r="B3496">
        <v>51</v>
      </c>
      <c r="C3496">
        <v>1.094E-2</v>
      </c>
      <c r="D3496">
        <v>1.0880000000000001E-2</v>
      </c>
      <c r="E3496">
        <v>0.5</v>
      </c>
      <c r="F3496">
        <v>85225</v>
      </c>
      <c r="G3496">
        <v>928</v>
      </c>
      <c r="H3496">
        <v>84762</v>
      </c>
      <c r="I3496">
        <v>1897319</v>
      </c>
      <c r="J3496">
        <v>22.26</v>
      </c>
    </row>
    <row r="3497" spans="1:10" x14ac:dyDescent="0.45">
      <c r="A3497">
        <v>1964</v>
      </c>
      <c r="B3497">
        <v>52</v>
      </c>
      <c r="C3497">
        <v>1.213E-2</v>
      </c>
      <c r="D3497">
        <v>1.206E-2</v>
      </c>
      <c r="E3497">
        <v>0.5</v>
      </c>
      <c r="F3497">
        <v>84298</v>
      </c>
      <c r="G3497">
        <v>1017</v>
      </c>
      <c r="H3497">
        <v>83790</v>
      </c>
      <c r="I3497">
        <v>1812557</v>
      </c>
      <c r="J3497">
        <v>21.5</v>
      </c>
    </row>
    <row r="3498" spans="1:10" x14ac:dyDescent="0.45">
      <c r="A3498">
        <v>1964</v>
      </c>
      <c r="B3498">
        <v>53</v>
      </c>
      <c r="C3498">
        <v>1.325E-2</v>
      </c>
      <c r="D3498">
        <v>1.3169999999999999E-2</v>
      </c>
      <c r="E3498">
        <v>0.5</v>
      </c>
      <c r="F3498">
        <v>83281</v>
      </c>
      <c r="G3498">
        <v>1096</v>
      </c>
      <c r="H3498">
        <v>82733</v>
      </c>
      <c r="I3498">
        <v>1728767</v>
      </c>
      <c r="J3498">
        <v>20.76</v>
      </c>
    </row>
    <row r="3499" spans="1:10" x14ac:dyDescent="0.45">
      <c r="A3499">
        <v>1964</v>
      </c>
      <c r="B3499">
        <v>54</v>
      </c>
      <c r="C3499">
        <v>1.4420000000000001E-2</v>
      </c>
      <c r="D3499">
        <v>1.4319999999999999E-2</v>
      </c>
      <c r="E3499">
        <v>0.5</v>
      </c>
      <c r="F3499">
        <v>82185</v>
      </c>
      <c r="G3499">
        <v>1177</v>
      </c>
      <c r="H3499">
        <v>81597</v>
      </c>
      <c r="I3499">
        <v>1646034</v>
      </c>
      <c r="J3499">
        <v>20.03</v>
      </c>
    </row>
    <row r="3500" spans="1:10" x14ac:dyDescent="0.45">
      <c r="A3500">
        <v>1964</v>
      </c>
      <c r="B3500">
        <v>55</v>
      </c>
      <c r="C3500">
        <v>1.5219999999999999E-2</v>
      </c>
      <c r="D3500">
        <v>1.511E-2</v>
      </c>
      <c r="E3500">
        <v>0.5</v>
      </c>
      <c r="F3500">
        <v>81008</v>
      </c>
      <c r="G3500">
        <v>1224</v>
      </c>
      <c r="H3500">
        <v>80396</v>
      </c>
      <c r="I3500">
        <v>1564438</v>
      </c>
      <c r="J3500">
        <v>19.309999999999999</v>
      </c>
    </row>
    <row r="3501" spans="1:10" x14ac:dyDescent="0.45">
      <c r="A3501">
        <v>1964</v>
      </c>
      <c r="B3501">
        <v>56</v>
      </c>
      <c r="C3501">
        <v>1.668E-2</v>
      </c>
      <c r="D3501">
        <v>1.6539999999999999E-2</v>
      </c>
      <c r="E3501">
        <v>0.5</v>
      </c>
      <c r="F3501">
        <v>79784</v>
      </c>
      <c r="G3501">
        <v>1320</v>
      </c>
      <c r="H3501">
        <v>79125</v>
      </c>
      <c r="I3501">
        <v>1484042</v>
      </c>
      <c r="J3501">
        <v>18.600000000000001</v>
      </c>
    </row>
    <row r="3502" spans="1:10" x14ac:dyDescent="0.45">
      <c r="A3502">
        <v>1964</v>
      </c>
      <c r="B3502">
        <v>57</v>
      </c>
      <c r="C3502">
        <v>1.797E-2</v>
      </c>
      <c r="D3502">
        <v>1.7809999999999999E-2</v>
      </c>
      <c r="E3502">
        <v>0.5</v>
      </c>
      <c r="F3502">
        <v>78465</v>
      </c>
      <c r="G3502">
        <v>1397</v>
      </c>
      <c r="H3502">
        <v>77766</v>
      </c>
      <c r="I3502">
        <v>1404917</v>
      </c>
      <c r="J3502">
        <v>17.91</v>
      </c>
    </row>
    <row r="3503" spans="1:10" x14ac:dyDescent="0.45">
      <c r="A3503">
        <v>1964</v>
      </c>
      <c r="B3503">
        <v>58</v>
      </c>
      <c r="C3503">
        <v>1.966E-2</v>
      </c>
      <c r="D3503">
        <v>1.9470000000000001E-2</v>
      </c>
      <c r="E3503">
        <v>0.5</v>
      </c>
      <c r="F3503">
        <v>77068</v>
      </c>
      <c r="G3503">
        <v>1501</v>
      </c>
      <c r="H3503">
        <v>76317</v>
      </c>
      <c r="I3503">
        <v>1327151</v>
      </c>
      <c r="J3503">
        <v>17.22</v>
      </c>
    </row>
    <row r="3504" spans="1:10" x14ac:dyDescent="0.45">
      <c r="A3504">
        <v>1964</v>
      </c>
      <c r="B3504">
        <v>59</v>
      </c>
      <c r="C3504">
        <v>2.2020000000000001E-2</v>
      </c>
      <c r="D3504">
        <v>2.1780000000000001E-2</v>
      </c>
      <c r="E3504">
        <v>0.5</v>
      </c>
      <c r="F3504">
        <v>75567</v>
      </c>
      <c r="G3504">
        <v>1646</v>
      </c>
      <c r="H3504">
        <v>74744</v>
      </c>
      <c r="I3504">
        <v>1250834</v>
      </c>
      <c r="J3504">
        <v>16.55</v>
      </c>
    </row>
    <row r="3505" spans="1:10" x14ac:dyDescent="0.45">
      <c r="A3505">
        <v>1964</v>
      </c>
      <c r="B3505">
        <v>60</v>
      </c>
      <c r="C3505">
        <v>2.444E-2</v>
      </c>
      <c r="D3505">
        <v>2.4150000000000001E-2</v>
      </c>
      <c r="E3505">
        <v>0.5</v>
      </c>
      <c r="F3505">
        <v>73921</v>
      </c>
      <c r="G3505">
        <v>1785</v>
      </c>
      <c r="H3505">
        <v>73028</v>
      </c>
      <c r="I3505">
        <v>1176090</v>
      </c>
      <c r="J3505">
        <v>15.91</v>
      </c>
    </row>
    <row r="3506" spans="1:10" x14ac:dyDescent="0.45">
      <c r="A3506">
        <v>1964</v>
      </c>
      <c r="B3506">
        <v>61</v>
      </c>
      <c r="C3506">
        <v>2.5760000000000002E-2</v>
      </c>
      <c r="D3506">
        <v>2.5430000000000001E-2</v>
      </c>
      <c r="E3506">
        <v>0.5</v>
      </c>
      <c r="F3506">
        <v>72136</v>
      </c>
      <c r="G3506">
        <v>1835</v>
      </c>
      <c r="H3506">
        <v>71219</v>
      </c>
      <c r="I3506">
        <v>1103061</v>
      </c>
      <c r="J3506">
        <v>15.29</v>
      </c>
    </row>
    <row r="3507" spans="1:10" x14ac:dyDescent="0.45">
      <c r="A3507">
        <v>1964</v>
      </c>
      <c r="B3507">
        <v>62</v>
      </c>
      <c r="C3507">
        <v>2.879E-2</v>
      </c>
      <c r="D3507">
        <v>2.8379999999999999E-2</v>
      </c>
      <c r="E3507">
        <v>0.5</v>
      </c>
      <c r="F3507">
        <v>70301</v>
      </c>
      <c r="G3507">
        <v>1995</v>
      </c>
      <c r="H3507">
        <v>69304</v>
      </c>
      <c r="I3507">
        <v>1031843</v>
      </c>
      <c r="J3507">
        <v>14.68</v>
      </c>
    </row>
    <row r="3508" spans="1:10" x14ac:dyDescent="0.45">
      <c r="A3508">
        <v>1964</v>
      </c>
      <c r="B3508">
        <v>63</v>
      </c>
      <c r="C3508">
        <v>3.2280000000000003E-2</v>
      </c>
      <c r="D3508">
        <v>3.177E-2</v>
      </c>
      <c r="E3508">
        <v>0.5</v>
      </c>
      <c r="F3508">
        <v>68306</v>
      </c>
      <c r="G3508">
        <v>2170</v>
      </c>
      <c r="H3508">
        <v>67221</v>
      </c>
      <c r="I3508">
        <v>962539</v>
      </c>
      <c r="J3508">
        <v>14.09</v>
      </c>
    </row>
    <row r="3509" spans="1:10" x14ac:dyDescent="0.45">
      <c r="A3509">
        <v>1964</v>
      </c>
      <c r="B3509">
        <v>64</v>
      </c>
      <c r="C3509">
        <v>3.4410000000000003E-2</v>
      </c>
      <c r="D3509">
        <v>3.3829999999999999E-2</v>
      </c>
      <c r="E3509">
        <v>0.5</v>
      </c>
      <c r="F3509">
        <v>66136</v>
      </c>
      <c r="G3509">
        <v>2237</v>
      </c>
      <c r="H3509">
        <v>65017</v>
      </c>
      <c r="I3509">
        <v>895318</v>
      </c>
      <c r="J3509">
        <v>13.54</v>
      </c>
    </row>
    <row r="3510" spans="1:10" x14ac:dyDescent="0.45">
      <c r="A3510">
        <v>1964</v>
      </c>
      <c r="B3510">
        <v>65</v>
      </c>
      <c r="C3510">
        <v>3.5090000000000003E-2</v>
      </c>
      <c r="D3510">
        <v>3.4479999999999997E-2</v>
      </c>
      <c r="E3510">
        <v>0.5</v>
      </c>
      <c r="F3510">
        <v>63899</v>
      </c>
      <c r="G3510">
        <v>2203</v>
      </c>
      <c r="H3510">
        <v>62797</v>
      </c>
      <c r="I3510">
        <v>830301</v>
      </c>
      <c r="J3510">
        <v>12.99</v>
      </c>
    </row>
    <row r="3511" spans="1:10" x14ac:dyDescent="0.45">
      <c r="A3511">
        <v>1964</v>
      </c>
      <c r="B3511">
        <v>66</v>
      </c>
      <c r="C3511">
        <v>3.7339999999999998E-2</v>
      </c>
      <c r="D3511">
        <v>3.6650000000000002E-2</v>
      </c>
      <c r="E3511">
        <v>0.5</v>
      </c>
      <c r="F3511">
        <v>61695</v>
      </c>
      <c r="G3511">
        <v>2261</v>
      </c>
      <c r="H3511">
        <v>60565</v>
      </c>
      <c r="I3511">
        <v>767504</v>
      </c>
      <c r="J3511">
        <v>12.44</v>
      </c>
    </row>
    <row r="3512" spans="1:10" x14ac:dyDescent="0.45">
      <c r="A3512">
        <v>1964</v>
      </c>
      <c r="B3512">
        <v>67</v>
      </c>
      <c r="C3512">
        <v>4.181E-2</v>
      </c>
      <c r="D3512">
        <v>4.0960000000000003E-2</v>
      </c>
      <c r="E3512">
        <v>0.5</v>
      </c>
      <c r="F3512">
        <v>59434</v>
      </c>
      <c r="G3512">
        <v>2434</v>
      </c>
      <c r="H3512">
        <v>58217</v>
      </c>
      <c r="I3512">
        <v>706940</v>
      </c>
      <c r="J3512">
        <v>11.89</v>
      </c>
    </row>
    <row r="3513" spans="1:10" x14ac:dyDescent="0.45">
      <c r="A3513">
        <v>1964</v>
      </c>
      <c r="B3513">
        <v>68</v>
      </c>
      <c r="C3513">
        <v>4.4409999999999998E-2</v>
      </c>
      <c r="D3513">
        <v>4.3439999999999999E-2</v>
      </c>
      <c r="E3513">
        <v>0.5</v>
      </c>
      <c r="F3513">
        <v>57000</v>
      </c>
      <c r="G3513">
        <v>2476</v>
      </c>
      <c r="H3513">
        <v>55761</v>
      </c>
      <c r="I3513">
        <v>648723</v>
      </c>
      <c r="J3513">
        <v>11.38</v>
      </c>
    </row>
    <row r="3514" spans="1:10" x14ac:dyDescent="0.45">
      <c r="A3514">
        <v>1964</v>
      </c>
      <c r="B3514">
        <v>69</v>
      </c>
      <c r="C3514">
        <v>4.7329999999999997E-2</v>
      </c>
      <c r="D3514">
        <v>4.6240000000000003E-2</v>
      </c>
      <c r="E3514">
        <v>0.5</v>
      </c>
      <c r="F3514">
        <v>54523</v>
      </c>
      <c r="G3514">
        <v>2521</v>
      </c>
      <c r="H3514">
        <v>53263</v>
      </c>
      <c r="I3514">
        <v>592962</v>
      </c>
      <c r="J3514">
        <v>10.88</v>
      </c>
    </row>
    <row r="3515" spans="1:10" x14ac:dyDescent="0.45">
      <c r="A3515">
        <v>1964</v>
      </c>
      <c r="B3515">
        <v>70</v>
      </c>
      <c r="C3515">
        <v>5.0880000000000002E-2</v>
      </c>
      <c r="D3515">
        <v>4.9619999999999997E-2</v>
      </c>
      <c r="E3515">
        <v>0.5</v>
      </c>
      <c r="F3515">
        <v>52002</v>
      </c>
      <c r="G3515">
        <v>2580</v>
      </c>
      <c r="H3515">
        <v>50712</v>
      </c>
      <c r="I3515">
        <v>539699</v>
      </c>
      <c r="J3515">
        <v>10.38</v>
      </c>
    </row>
    <row r="3516" spans="1:10" x14ac:dyDescent="0.45">
      <c r="A3516">
        <v>1964</v>
      </c>
      <c r="B3516">
        <v>71</v>
      </c>
      <c r="C3516">
        <v>5.3179999999999998E-2</v>
      </c>
      <c r="D3516">
        <v>5.1799999999999999E-2</v>
      </c>
      <c r="E3516">
        <v>0.5</v>
      </c>
      <c r="F3516">
        <v>49422</v>
      </c>
      <c r="G3516">
        <v>2560</v>
      </c>
      <c r="H3516">
        <v>48142</v>
      </c>
      <c r="I3516">
        <v>488987</v>
      </c>
      <c r="J3516">
        <v>9.89</v>
      </c>
    </row>
    <row r="3517" spans="1:10" x14ac:dyDescent="0.45">
      <c r="A3517">
        <v>1964</v>
      </c>
      <c r="B3517">
        <v>72</v>
      </c>
      <c r="C3517">
        <v>5.8959999999999999E-2</v>
      </c>
      <c r="D3517">
        <v>5.7270000000000001E-2</v>
      </c>
      <c r="E3517">
        <v>0.5</v>
      </c>
      <c r="F3517">
        <v>46862</v>
      </c>
      <c r="G3517">
        <v>2684</v>
      </c>
      <c r="H3517">
        <v>45520</v>
      </c>
      <c r="I3517">
        <v>440845</v>
      </c>
      <c r="J3517">
        <v>9.41</v>
      </c>
    </row>
    <row r="3518" spans="1:10" x14ac:dyDescent="0.45">
      <c r="A3518">
        <v>1964</v>
      </c>
      <c r="B3518">
        <v>73</v>
      </c>
      <c r="C3518">
        <v>6.0900000000000003E-2</v>
      </c>
      <c r="D3518">
        <v>5.91E-2</v>
      </c>
      <c r="E3518">
        <v>0.5</v>
      </c>
      <c r="F3518">
        <v>44178</v>
      </c>
      <c r="G3518">
        <v>2611</v>
      </c>
      <c r="H3518">
        <v>42873</v>
      </c>
      <c r="I3518">
        <v>395325</v>
      </c>
      <c r="J3518">
        <v>8.9499999999999993</v>
      </c>
    </row>
    <row r="3519" spans="1:10" x14ac:dyDescent="0.45">
      <c r="A3519">
        <v>1964</v>
      </c>
      <c r="B3519">
        <v>74</v>
      </c>
      <c r="C3519">
        <v>6.9570000000000007E-2</v>
      </c>
      <c r="D3519">
        <v>6.7229999999999998E-2</v>
      </c>
      <c r="E3519">
        <v>0.5</v>
      </c>
      <c r="F3519">
        <v>41567</v>
      </c>
      <c r="G3519">
        <v>2795</v>
      </c>
      <c r="H3519">
        <v>40170</v>
      </c>
      <c r="I3519">
        <v>352452</v>
      </c>
      <c r="J3519">
        <v>8.48</v>
      </c>
    </row>
    <row r="3520" spans="1:10" x14ac:dyDescent="0.45">
      <c r="A3520">
        <v>1964</v>
      </c>
      <c r="B3520">
        <v>75</v>
      </c>
      <c r="C3520">
        <v>7.6910000000000006E-2</v>
      </c>
      <c r="D3520">
        <v>7.4060000000000001E-2</v>
      </c>
      <c r="E3520">
        <v>0.5</v>
      </c>
      <c r="F3520">
        <v>38773</v>
      </c>
      <c r="G3520">
        <v>2871</v>
      </c>
      <c r="H3520">
        <v>37337</v>
      </c>
      <c r="I3520">
        <v>312282</v>
      </c>
      <c r="J3520">
        <v>8.0500000000000007</v>
      </c>
    </row>
    <row r="3521" spans="1:10" x14ac:dyDescent="0.45">
      <c r="A3521">
        <v>1964</v>
      </c>
      <c r="B3521">
        <v>76</v>
      </c>
      <c r="C3521">
        <v>8.0740000000000006E-2</v>
      </c>
      <c r="D3521">
        <v>7.7609999999999998E-2</v>
      </c>
      <c r="E3521">
        <v>0.5</v>
      </c>
      <c r="F3521">
        <v>35901</v>
      </c>
      <c r="G3521">
        <v>2786</v>
      </c>
      <c r="H3521">
        <v>34508</v>
      </c>
      <c r="I3521">
        <v>274945</v>
      </c>
      <c r="J3521">
        <v>7.66</v>
      </c>
    </row>
    <row r="3522" spans="1:10" x14ac:dyDescent="0.45">
      <c r="A3522">
        <v>1964</v>
      </c>
      <c r="B3522">
        <v>77</v>
      </c>
      <c r="C3522">
        <v>8.2100000000000006E-2</v>
      </c>
      <c r="D3522">
        <v>7.886E-2</v>
      </c>
      <c r="E3522">
        <v>0.5</v>
      </c>
      <c r="F3522">
        <v>33115</v>
      </c>
      <c r="G3522">
        <v>2611</v>
      </c>
      <c r="H3522">
        <v>31809</v>
      </c>
      <c r="I3522">
        <v>240437</v>
      </c>
      <c r="J3522">
        <v>7.26</v>
      </c>
    </row>
    <row r="3523" spans="1:10" x14ac:dyDescent="0.45">
      <c r="A3523">
        <v>1964</v>
      </c>
      <c r="B3523">
        <v>78</v>
      </c>
      <c r="C3523">
        <v>9.3899999999999997E-2</v>
      </c>
      <c r="D3523">
        <v>8.9690000000000006E-2</v>
      </c>
      <c r="E3523">
        <v>0.5</v>
      </c>
      <c r="F3523">
        <v>30503</v>
      </c>
      <c r="G3523">
        <v>2736</v>
      </c>
      <c r="H3523">
        <v>29136</v>
      </c>
      <c r="I3523">
        <v>208628</v>
      </c>
      <c r="J3523">
        <v>6.84</v>
      </c>
    </row>
    <row r="3524" spans="1:10" x14ac:dyDescent="0.45">
      <c r="A3524">
        <v>1964</v>
      </c>
      <c r="B3524">
        <v>79</v>
      </c>
      <c r="C3524">
        <v>0.10213</v>
      </c>
      <c r="D3524">
        <v>9.7170000000000006E-2</v>
      </c>
      <c r="E3524">
        <v>0.5</v>
      </c>
      <c r="F3524">
        <v>27768</v>
      </c>
      <c r="G3524">
        <v>2698</v>
      </c>
      <c r="H3524">
        <v>26419</v>
      </c>
      <c r="I3524">
        <v>179493</v>
      </c>
      <c r="J3524">
        <v>6.46</v>
      </c>
    </row>
    <row r="3525" spans="1:10" x14ac:dyDescent="0.45">
      <c r="A3525">
        <v>1964</v>
      </c>
      <c r="B3525">
        <v>80</v>
      </c>
      <c r="C3525">
        <v>0.1118</v>
      </c>
      <c r="D3525">
        <v>0.10588</v>
      </c>
      <c r="E3525">
        <v>0.5</v>
      </c>
      <c r="F3525">
        <v>25070</v>
      </c>
      <c r="G3525">
        <v>2654</v>
      </c>
      <c r="H3525">
        <v>23742</v>
      </c>
      <c r="I3525">
        <v>153074</v>
      </c>
      <c r="J3525">
        <v>6.11</v>
      </c>
    </row>
    <row r="3526" spans="1:10" x14ac:dyDescent="0.45">
      <c r="A3526">
        <v>1964</v>
      </c>
      <c r="B3526">
        <v>81</v>
      </c>
      <c r="C3526">
        <v>0.11459</v>
      </c>
      <c r="D3526">
        <v>0.10838</v>
      </c>
      <c r="E3526">
        <v>0.5</v>
      </c>
      <c r="F3526">
        <v>22415</v>
      </c>
      <c r="G3526">
        <v>2429</v>
      </c>
      <c r="H3526">
        <v>21201</v>
      </c>
      <c r="I3526">
        <v>129332</v>
      </c>
      <c r="J3526">
        <v>5.77</v>
      </c>
    </row>
    <row r="3527" spans="1:10" x14ac:dyDescent="0.45">
      <c r="A3527">
        <v>1964</v>
      </c>
      <c r="B3527">
        <v>82</v>
      </c>
      <c r="C3527">
        <v>0.13150000000000001</v>
      </c>
      <c r="D3527">
        <v>0.12339</v>
      </c>
      <c r="E3527">
        <v>0.5</v>
      </c>
      <c r="F3527">
        <v>19986</v>
      </c>
      <c r="G3527">
        <v>2466</v>
      </c>
      <c r="H3527">
        <v>18753</v>
      </c>
      <c r="I3527">
        <v>108131</v>
      </c>
      <c r="J3527">
        <v>5.41</v>
      </c>
    </row>
    <row r="3528" spans="1:10" x14ac:dyDescent="0.45">
      <c r="A3528">
        <v>1964</v>
      </c>
      <c r="B3528">
        <v>83</v>
      </c>
      <c r="C3528">
        <v>0.1419</v>
      </c>
      <c r="D3528">
        <v>0.13250000000000001</v>
      </c>
      <c r="E3528">
        <v>0.5</v>
      </c>
      <c r="F3528">
        <v>17520</v>
      </c>
      <c r="G3528">
        <v>2321</v>
      </c>
      <c r="H3528">
        <v>16359</v>
      </c>
      <c r="I3528">
        <v>89378</v>
      </c>
      <c r="J3528">
        <v>5.0999999999999996</v>
      </c>
    </row>
    <row r="3529" spans="1:10" x14ac:dyDescent="0.45">
      <c r="A3529">
        <v>1964</v>
      </c>
      <c r="B3529">
        <v>84</v>
      </c>
      <c r="C3529">
        <v>0.16002</v>
      </c>
      <c r="D3529">
        <v>0.14815999999999999</v>
      </c>
      <c r="E3529">
        <v>0.5</v>
      </c>
      <c r="F3529">
        <v>15198</v>
      </c>
      <c r="G3529">
        <v>2252</v>
      </c>
      <c r="H3529">
        <v>14073</v>
      </c>
      <c r="I3529">
        <v>73019</v>
      </c>
      <c r="J3529">
        <v>4.8</v>
      </c>
    </row>
    <row r="3530" spans="1:10" x14ac:dyDescent="0.45">
      <c r="A3530">
        <v>1964</v>
      </c>
      <c r="B3530">
        <v>85</v>
      </c>
      <c r="C3530">
        <v>0.16614000000000001</v>
      </c>
      <c r="D3530">
        <v>0.15340000000000001</v>
      </c>
      <c r="E3530">
        <v>0.5</v>
      </c>
      <c r="F3530">
        <v>12947</v>
      </c>
      <c r="G3530">
        <v>1986</v>
      </c>
      <c r="H3530">
        <v>11954</v>
      </c>
      <c r="I3530">
        <v>58947</v>
      </c>
      <c r="J3530">
        <v>4.55</v>
      </c>
    </row>
    <row r="3531" spans="1:10" x14ac:dyDescent="0.45">
      <c r="A3531">
        <v>1964</v>
      </c>
      <c r="B3531">
        <v>86</v>
      </c>
      <c r="C3531">
        <v>0.18396999999999999</v>
      </c>
      <c r="D3531">
        <v>0.16847000000000001</v>
      </c>
      <c r="E3531">
        <v>0.5</v>
      </c>
      <c r="F3531">
        <v>10961</v>
      </c>
      <c r="G3531">
        <v>1847</v>
      </c>
      <c r="H3531">
        <v>10037</v>
      </c>
      <c r="I3531">
        <v>46993</v>
      </c>
      <c r="J3531">
        <v>4.29</v>
      </c>
    </row>
    <row r="3532" spans="1:10" x14ac:dyDescent="0.45">
      <c r="A3532">
        <v>1964</v>
      </c>
      <c r="B3532">
        <v>87</v>
      </c>
      <c r="C3532">
        <v>0.19821</v>
      </c>
      <c r="D3532">
        <v>0.18034</v>
      </c>
      <c r="E3532">
        <v>0.5</v>
      </c>
      <c r="F3532">
        <v>9114</v>
      </c>
      <c r="G3532">
        <v>1644</v>
      </c>
      <c r="H3532">
        <v>8292</v>
      </c>
      <c r="I3532">
        <v>36956</v>
      </c>
      <c r="J3532">
        <v>4.05</v>
      </c>
    </row>
    <row r="3533" spans="1:10" x14ac:dyDescent="0.45">
      <c r="A3533">
        <v>1964</v>
      </c>
      <c r="B3533">
        <v>88</v>
      </c>
      <c r="C3533">
        <v>0.21110000000000001</v>
      </c>
      <c r="D3533">
        <v>0.19095000000000001</v>
      </c>
      <c r="E3533">
        <v>0.5</v>
      </c>
      <c r="F3533">
        <v>7471</v>
      </c>
      <c r="G3533">
        <v>1426</v>
      </c>
      <c r="H3533">
        <v>6757</v>
      </c>
      <c r="I3533">
        <v>28663</v>
      </c>
      <c r="J3533">
        <v>3.84</v>
      </c>
    </row>
    <row r="3534" spans="1:10" x14ac:dyDescent="0.45">
      <c r="A3534">
        <v>1964</v>
      </c>
      <c r="B3534">
        <v>89</v>
      </c>
      <c r="C3534">
        <v>0.23094999999999999</v>
      </c>
      <c r="D3534">
        <v>0.20704</v>
      </c>
      <c r="E3534">
        <v>0.5</v>
      </c>
      <c r="F3534">
        <v>6044</v>
      </c>
      <c r="G3534">
        <v>1251</v>
      </c>
      <c r="H3534">
        <v>5418</v>
      </c>
      <c r="I3534">
        <v>21906</v>
      </c>
      <c r="J3534">
        <v>3.62</v>
      </c>
    </row>
    <row r="3535" spans="1:10" x14ac:dyDescent="0.45">
      <c r="A3535">
        <v>1964</v>
      </c>
      <c r="B3535">
        <v>90</v>
      </c>
      <c r="C3535">
        <v>0.25101000000000001</v>
      </c>
      <c r="D3535">
        <v>0.22302</v>
      </c>
      <c r="E3535">
        <v>0.5</v>
      </c>
      <c r="F3535">
        <v>4793</v>
      </c>
      <c r="G3535">
        <v>1069</v>
      </c>
      <c r="H3535">
        <v>4258</v>
      </c>
      <c r="I3535">
        <v>16488</v>
      </c>
      <c r="J3535">
        <v>3.44</v>
      </c>
    </row>
    <row r="3536" spans="1:10" x14ac:dyDescent="0.45">
      <c r="A3536">
        <v>1964</v>
      </c>
      <c r="B3536">
        <v>91</v>
      </c>
      <c r="C3536">
        <v>0.25605</v>
      </c>
      <c r="D3536">
        <v>0.22699</v>
      </c>
      <c r="E3536">
        <v>0.5</v>
      </c>
      <c r="F3536">
        <v>3724</v>
      </c>
      <c r="G3536">
        <v>845</v>
      </c>
      <c r="H3536">
        <v>3301</v>
      </c>
      <c r="I3536">
        <v>12229</v>
      </c>
      <c r="J3536">
        <v>3.28</v>
      </c>
    </row>
    <row r="3537" spans="1:10" x14ac:dyDescent="0.45">
      <c r="A3537">
        <v>1964</v>
      </c>
      <c r="B3537">
        <v>92</v>
      </c>
      <c r="C3537">
        <v>0.27192</v>
      </c>
      <c r="D3537">
        <v>0.23937</v>
      </c>
      <c r="E3537">
        <v>0.5</v>
      </c>
      <c r="F3537">
        <v>2879</v>
      </c>
      <c r="G3537">
        <v>689</v>
      </c>
      <c r="H3537">
        <v>2534</v>
      </c>
      <c r="I3537">
        <v>8928</v>
      </c>
      <c r="J3537">
        <v>3.1</v>
      </c>
    </row>
    <row r="3538" spans="1:10" x14ac:dyDescent="0.45">
      <c r="A3538">
        <v>1964</v>
      </c>
      <c r="B3538">
        <v>93</v>
      </c>
      <c r="C3538">
        <v>0.30070999999999998</v>
      </c>
      <c r="D3538">
        <v>0.26140999999999998</v>
      </c>
      <c r="E3538">
        <v>0.5</v>
      </c>
      <c r="F3538">
        <v>2189</v>
      </c>
      <c r="G3538">
        <v>572</v>
      </c>
      <c r="H3538">
        <v>1903</v>
      </c>
      <c r="I3538">
        <v>6394</v>
      </c>
      <c r="J3538">
        <v>2.92</v>
      </c>
    </row>
    <row r="3539" spans="1:10" x14ac:dyDescent="0.45">
      <c r="A3539">
        <v>1964</v>
      </c>
      <c r="B3539">
        <v>94</v>
      </c>
      <c r="C3539">
        <v>0.31323000000000001</v>
      </c>
      <c r="D3539">
        <v>0.27081</v>
      </c>
      <c r="E3539">
        <v>0.5</v>
      </c>
      <c r="F3539">
        <v>1617</v>
      </c>
      <c r="G3539">
        <v>438</v>
      </c>
      <c r="H3539">
        <v>1398</v>
      </c>
      <c r="I3539">
        <v>4491</v>
      </c>
      <c r="J3539">
        <v>2.78</v>
      </c>
    </row>
    <row r="3540" spans="1:10" x14ac:dyDescent="0.45">
      <c r="A3540">
        <v>1964</v>
      </c>
      <c r="B3540">
        <v>95</v>
      </c>
      <c r="C3540">
        <v>0.33994999999999997</v>
      </c>
      <c r="D3540">
        <v>0.29055999999999998</v>
      </c>
      <c r="E3540">
        <v>0.5</v>
      </c>
      <c r="F3540">
        <v>1179</v>
      </c>
      <c r="G3540">
        <v>343</v>
      </c>
      <c r="H3540">
        <v>1008</v>
      </c>
      <c r="I3540">
        <v>3093</v>
      </c>
      <c r="J3540">
        <v>2.62</v>
      </c>
    </row>
    <row r="3541" spans="1:10" x14ac:dyDescent="0.45">
      <c r="A3541">
        <v>1964</v>
      </c>
      <c r="B3541">
        <v>96</v>
      </c>
      <c r="C3541">
        <v>0.36144999999999999</v>
      </c>
      <c r="D3541">
        <v>0.30612</v>
      </c>
      <c r="E3541">
        <v>0.5</v>
      </c>
      <c r="F3541">
        <v>837</v>
      </c>
      <c r="G3541">
        <v>256</v>
      </c>
      <c r="H3541">
        <v>709</v>
      </c>
      <c r="I3541">
        <v>2085</v>
      </c>
      <c r="J3541">
        <v>2.4900000000000002</v>
      </c>
    </row>
    <row r="3542" spans="1:10" x14ac:dyDescent="0.45">
      <c r="A3542">
        <v>1964</v>
      </c>
      <c r="B3542">
        <v>97</v>
      </c>
      <c r="C3542">
        <v>0.38352000000000003</v>
      </c>
      <c r="D3542">
        <v>0.32180999999999998</v>
      </c>
      <c r="E3542">
        <v>0.5</v>
      </c>
      <c r="F3542">
        <v>580</v>
      </c>
      <c r="G3542">
        <v>187</v>
      </c>
      <c r="H3542">
        <v>487</v>
      </c>
      <c r="I3542">
        <v>1376</v>
      </c>
      <c r="J3542">
        <v>2.37</v>
      </c>
    </row>
    <row r="3543" spans="1:10" x14ac:dyDescent="0.45">
      <c r="A3543">
        <v>1964</v>
      </c>
      <c r="B3543">
        <v>98</v>
      </c>
      <c r="C3543">
        <v>0.40608</v>
      </c>
      <c r="D3543">
        <v>0.33754000000000001</v>
      </c>
      <c r="E3543">
        <v>0.5</v>
      </c>
      <c r="F3543">
        <v>394</v>
      </c>
      <c r="G3543">
        <v>133</v>
      </c>
      <c r="H3543">
        <v>327</v>
      </c>
      <c r="I3543">
        <v>889</v>
      </c>
      <c r="J3543">
        <v>2.2599999999999998</v>
      </c>
    </row>
    <row r="3544" spans="1:10" x14ac:dyDescent="0.45">
      <c r="A3544">
        <v>1964</v>
      </c>
      <c r="B3544">
        <v>99</v>
      </c>
      <c r="C3544">
        <v>0.42903999999999998</v>
      </c>
      <c r="D3544">
        <v>0.35326000000000002</v>
      </c>
      <c r="E3544">
        <v>0.5</v>
      </c>
      <c r="F3544">
        <v>261</v>
      </c>
      <c r="G3544">
        <v>92</v>
      </c>
      <c r="H3544">
        <v>215</v>
      </c>
      <c r="I3544">
        <v>562</v>
      </c>
      <c r="J3544">
        <v>2.16</v>
      </c>
    </row>
    <row r="3545" spans="1:10" x14ac:dyDescent="0.45">
      <c r="A3545">
        <v>1964</v>
      </c>
      <c r="B3545">
        <v>100</v>
      </c>
      <c r="C3545">
        <v>0.45232</v>
      </c>
      <c r="D3545">
        <v>0.36889</v>
      </c>
      <c r="E3545">
        <v>0.5</v>
      </c>
      <c r="F3545">
        <v>169</v>
      </c>
      <c r="G3545">
        <v>62</v>
      </c>
      <c r="H3545">
        <v>138</v>
      </c>
      <c r="I3545">
        <v>347</v>
      </c>
      <c r="J3545">
        <v>2.06</v>
      </c>
    </row>
    <row r="3546" spans="1:10" x14ac:dyDescent="0.45">
      <c r="A3546">
        <v>1964</v>
      </c>
      <c r="B3546">
        <v>101</v>
      </c>
      <c r="C3546">
        <v>0.4758</v>
      </c>
      <c r="D3546">
        <v>0.38435999999999998</v>
      </c>
      <c r="E3546">
        <v>0.5</v>
      </c>
      <c r="F3546">
        <v>106</v>
      </c>
      <c r="G3546">
        <v>41</v>
      </c>
      <c r="H3546">
        <v>86</v>
      </c>
      <c r="I3546">
        <v>210</v>
      </c>
      <c r="J3546">
        <v>1.97</v>
      </c>
    </row>
    <row r="3547" spans="1:10" x14ac:dyDescent="0.45">
      <c r="A3547">
        <v>1964</v>
      </c>
      <c r="B3547">
        <v>102</v>
      </c>
      <c r="C3547">
        <v>0.49939</v>
      </c>
      <c r="D3547">
        <v>0.39961000000000002</v>
      </c>
      <c r="E3547">
        <v>0.5</v>
      </c>
      <c r="F3547">
        <v>66</v>
      </c>
      <c r="G3547">
        <v>26</v>
      </c>
      <c r="H3547">
        <v>52</v>
      </c>
      <c r="I3547">
        <v>124</v>
      </c>
      <c r="J3547">
        <v>1.89</v>
      </c>
    </row>
    <row r="3548" spans="1:10" x14ac:dyDescent="0.45">
      <c r="A3548">
        <v>1964</v>
      </c>
      <c r="B3548">
        <v>103</v>
      </c>
      <c r="C3548">
        <v>0.52298999999999995</v>
      </c>
      <c r="D3548">
        <v>0.41458</v>
      </c>
      <c r="E3548">
        <v>0.5</v>
      </c>
      <c r="F3548">
        <v>39</v>
      </c>
      <c r="G3548">
        <v>16</v>
      </c>
      <c r="H3548">
        <v>31</v>
      </c>
      <c r="I3548">
        <v>71</v>
      </c>
      <c r="J3548">
        <v>1.81</v>
      </c>
    </row>
    <row r="3549" spans="1:10" x14ac:dyDescent="0.45">
      <c r="A3549">
        <v>1964</v>
      </c>
      <c r="B3549">
        <v>104</v>
      </c>
      <c r="C3549">
        <v>0.54647999999999997</v>
      </c>
      <c r="D3549">
        <v>0.42920000000000003</v>
      </c>
      <c r="E3549">
        <v>0.5</v>
      </c>
      <c r="F3549">
        <v>23</v>
      </c>
      <c r="G3549">
        <v>10</v>
      </c>
      <c r="H3549">
        <v>18</v>
      </c>
      <c r="I3549">
        <v>40</v>
      </c>
      <c r="J3549">
        <v>1.75</v>
      </c>
    </row>
    <row r="3550" spans="1:10" x14ac:dyDescent="0.45">
      <c r="A3550">
        <v>1964</v>
      </c>
      <c r="B3550">
        <v>105</v>
      </c>
      <c r="C3550">
        <v>0.56977</v>
      </c>
      <c r="D3550">
        <v>0.44344</v>
      </c>
      <c r="E3550">
        <v>0.5</v>
      </c>
      <c r="F3550">
        <v>13</v>
      </c>
      <c r="G3550">
        <v>6</v>
      </c>
      <c r="H3550">
        <v>10</v>
      </c>
      <c r="I3550">
        <v>22</v>
      </c>
      <c r="J3550">
        <v>1.68</v>
      </c>
    </row>
    <row r="3551" spans="1:10" x14ac:dyDescent="0.45">
      <c r="A3551">
        <v>1964</v>
      </c>
      <c r="B3551">
        <v>106</v>
      </c>
      <c r="C3551">
        <v>0.59275</v>
      </c>
      <c r="D3551">
        <v>0.45723999999999998</v>
      </c>
      <c r="E3551">
        <v>0.5</v>
      </c>
      <c r="F3551">
        <v>7</v>
      </c>
      <c r="G3551">
        <v>3</v>
      </c>
      <c r="H3551">
        <v>6</v>
      </c>
      <c r="I3551">
        <v>12</v>
      </c>
      <c r="J3551">
        <v>1.63</v>
      </c>
    </row>
    <row r="3552" spans="1:10" x14ac:dyDescent="0.45">
      <c r="A3552">
        <v>1964</v>
      </c>
      <c r="B3552">
        <v>107</v>
      </c>
      <c r="C3552">
        <v>0.61533000000000004</v>
      </c>
      <c r="D3552">
        <v>0.47055999999999998</v>
      </c>
      <c r="E3552">
        <v>0.5</v>
      </c>
      <c r="F3552">
        <v>4</v>
      </c>
      <c r="G3552">
        <v>2</v>
      </c>
      <c r="H3552">
        <v>3</v>
      </c>
      <c r="I3552">
        <v>6</v>
      </c>
      <c r="J3552">
        <v>1.57</v>
      </c>
    </row>
    <row r="3553" spans="1:10" x14ac:dyDescent="0.45">
      <c r="A3553">
        <v>1964</v>
      </c>
      <c r="B3553">
        <v>108</v>
      </c>
      <c r="C3553">
        <v>0.63743000000000005</v>
      </c>
      <c r="D3553">
        <v>0.48337000000000002</v>
      </c>
      <c r="E3553">
        <v>0.5</v>
      </c>
      <c r="F3553">
        <v>2</v>
      </c>
      <c r="G3553">
        <v>1</v>
      </c>
      <c r="H3553">
        <v>2</v>
      </c>
      <c r="I3553">
        <v>3</v>
      </c>
      <c r="J3553">
        <v>1.53</v>
      </c>
    </row>
    <row r="3554" spans="1:10" x14ac:dyDescent="0.45">
      <c r="A3554">
        <v>1964</v>
      </c>
      <c r="B3554">
        <v>109</v>
      </c>
      <c r="C3554">
        <v>0.65895999999999999</v>
      </c>
      <c r="D3554">
        <v>0.49564999999999998</v>
      </c>
      <c r="E3554">
        <v>0.5</v>
      </c>
      <c r="F3554">
        <v>1</v>
      </c>
      <c r="G3554">
        <v>1</v>
      </c>
      <c r="H3554">
        <v>1</v>
      </c>
      <c r="I3554">
        <v>2</v>
      </c>
      <c r="J3554">
        <v>1.49</v>
      </c>
    </row>
    <row r="3555" spans="1:10" x14ac:dyDescent="0.45">
      <c r="A3555">
        <v>1964</v>
      </c>
      <c r="B3555" t="s">
        <v>20</v>
      </c>
      <c r="C3555">
        <v>0.67986000000000002</v>
      </c>
      <c r="D3555">
        <v>1</v>
      </c>
      <c r="E3555">
        <v>1.47</v>
      </c>
      <c r="F3555">
        <v>1</v>
      </c>
      <c r="G3555">
        <v>1</v>
      </c>
      <c r="H3555">
        <v>1</v>
      </c>
      <c r="I3555">
        <v>1</v>
      </c>
      <c r="J3555">
        <v>1.47</v>
      </c>
    </row>
    <row r="3556" spans="1:10" x14ac:dyDescent="0.45">
      <c r="A3556">
        <v>1965</v>
      </c>
      <c r="B3556">
        <v>0</v>
      </c>
      <c r="C3556">
        <v>2.7779999999999999E-2</v>
      </c>
      <c r="D3556">
        <v>2.7119999999999998E-2</v>
      </c>
      <c r="E3556">
        <v>0.12</v>
      </c>
      <c r="F3556">
        <v>100000</v>
      </c>
      <c r="G3556">
        <v>2712</v>
      </c>
      <c r="H3556">
        <v>97611</v>
      </c>
      <c r="I3556">
        <v>6680185</v>
      </c>
      <c r="J3556">
        <v>66.8</v>
      </c>
    </row>
    <row r="3557" spans="1:10" x14ac:dyDescent="0.45">
      <c r="A3557">
        <v>1965</v>
      </c>
      <c r="B3557">
        <v>1</v>
      </c>
      <c r="C3557">
        <v>1.64E-3</v>
      </c>
      <c r="D3557">
        <v>1.64E-3</v>
      </c>
      <c r="E3557">
        <v>0.5</v>
      </c>
      <c r="F3557">
        <v>97288</v>
      </c>
      <c r="G3557">
        <v>159</v>
      </c>
      <c r="H3557">
        <v>97209</v>
      </c>
      <c r="I3557">
        <v>6582575</v>
      </c>
      <c r="J3557">
        <v>67.66</v>
      </c>
    </row>
    <row r="3558" spans="1:10" x14ac:dyDescent="0.45">
      <c r="A3558">
        <v>1965</v>
      </c>
      <c r="B3558">
        <v>2</v>
      </c>
      <c r="C3558">
        <v>1.06E-3</v>
      </c>
      <c r="D3558">
        <v>1.0499999999999999E-3</v>
      </c>
      <c r="E3558">
        <v>0.5</v>
      </c>
      <c r="F3558">
        <v>97129</v>
      </c>
      <c r="G3558">
        <v>102</v>
      </c>
      <c r="H3558">
        <v>97078</v>
      </c>
      <c r="I3558">
        <v>6485366</v>
      </c>
      <c r="J3558">
        <v>66.77</v>
      </c>
    </row>
    <row r="3559" spans="1:10" x14ac:dyDescent="0.45">
      <c r="A3559">
        <v>1965</v>
      </c>
      <c r="B3559">
        <v>3</v>
      </c>
      <c r="C3559">
        <v>8.1999999999999998E-4</v>
      </c>
      <c r="D3559">
        <v>8.1999999999999998E-4</v>
      </c>
      <c r="E3559">
        <v>0.5</v>
      </c>
      <c r="F3559">
        <v>97027</v>
      </c>
      <c r="G3559">
        <v>79</v>
      </c>
      <c r="H3559">
        <v>96987</v>
      </c>
      <c r="I3559">
        <v>6388288</v>
      </c>
      <c r="J3559">
        <v>65.84</v>
      </c>
    </row>
    <row r="3560" spans="1:10" x14ac:dyDescent="0.45">
      <c r="A3560">
        <v>1965</v>
      </c>
      <c r="B3560">
        <v>4</v>
      </c>
      <c r="C3560">
        <v>6.9999999999999999E-4</v>
      </c>
      <c r="D3560">
        <v>6.9999999999999999E-4</v>
      </c>
      <c r="E3560">
        <v>0.5</v>
      </c>
      <c r="F3560">
        <v>96947</v>
      </c>
      <c r="G3560">
        <v>68</v>
      </c>
      <c r="H3560">
        <v>96913</v>
      </c>
      <c r="I3560">
        <v>6291301</v>
      </c>
      <c r="J3560">
        <v>64.89</v>
      </c>
    </row>
    <row r="3561" spans="1:10" x14ac:dyDescent="0.45">
      <c r="A3561">
        <v>1965</v>
      </c>
      <c r="B3561">
        <v>5</v>
      </c>
      <c r="C3561">
        <v>6.0999999999999997E-4</v>
      </c>
      <c r="D3561">
        <v>6.0999999999999997E-4</v>
      </c>
      <c r="E3561">
        <v>0.5</v>
      </c>
      <c r="F3561">
        <v>96879</v>
      </c>
      <c r="G3561">
        <v>59</v>
      </c>
      <c r="H3561">
        <v>96850</v>
      </c>
      <c r="I3561">
        <v>6194387</v>
      </c>
      <c r="J3561">
        <v>63.94</v>
      </c>
    </row>
    <row r="3562" spans="1:10" x14ac:dyDescent="0.45">
      <c r="A3562">
        <v>1965</v>
      </c>
      <c r="B3562">
        <v>6</v>
      </c>
      <c r="C3562">
        <v>5.2999999999999998E-4</v>
      </c>
      <c r="D3562">
        <v>5.2999999999999998E-4</v>
      </c>
      <c r="E3562">
        <v>0.5</v>
      </c>
      <c r="F3562">
        <v>96821</v>
      </c>
      <c r="G3562">
        <v>51</v>
      </c>
      <c r="H3562">
        <v>96795</v>
      </c>
      <c r="I3562">
        <v>6097537</v>
      </c>
      <c r="J3562">
        <v>62.98</v>
      </c>
    </row>
    <row r="3563" spans="1:10" x14ac:dyDescent="0.45">
      <c r="A3563">
        <v>1965</v>
      </c>
      <c r="B3563">
        <v>7</v>
      </c>
      <c r="C3563">
        <v>5.0000000000000001E-4</v>
      </c>
      <c r="D3563">
        <v>5.0000000000000001E-4</v>
      </c>
      <c r="E3563">
        <v>0.5</v>
      </c>
      <c r="F3563">
        <v>96769</v>
      </c>
      <c r="G3563">
        <v>49</v>
      </c>
      <c r="H3563">
        <v>96745</v>
      </c>
      <c r="I3563">
        <v>6000742</v>
      </c>
      <c r="J3563">
        <v>62.01</v>
      </c>
    </row>
    <row r="3564" spans="1:10" x14ac:dyDescent="0.45">
      <c r="A3564">
        <v>1965</v>
      </c>
      <c r="B3564">
        <v>8</v>
      </c>
      <c r="C3564">
        <v>4.6000000000000001E-4</v>
      </c>
      <c r="D3564">
        <v>4.6000000000000001E-4</v>
      </c>
      <c r="E3564">
        <v>0.5</v>
      </c>
      <c r="F3564">
        <v>96721</v>
      </c>
      <c r="G3564">
        <v>44</v>
      </c>
      <c r="H3564">
        <v>96699</v>
      </c>
      <c r="I3564">
        <v>5903997</v>
      </c>
      <c r="J3564">
        <v>61.04</v>
      </c>
    </row>
    <row r="3565" spans="1:10" x14ac:dyDescent="0.45">
      <c r="A3565">
        <v>1965</v>
      </c>
      <c r="B3565">
        <v>9</v>
      </c>
      <c r="C3565">
        <v>4.4000000000000002E-4</v>
      </c>
      <c r="D3565">
        <v>4.4000000000000002E-4</v>
      </c>
      <c r="E3565">
        <v>0.5</v>
      </c>
      <c r="F3565">
        <v>96676</v>
      </c>
      <c r="G3565">
        <v>43</v>
      </c>
      <c r="H3565">
        <v>96655</v>
      </c>
      <c r="I3565">
        <v>5807299</v>
      </c>
      <c r="J3565">
        <v>60.07</v>
      </c>
    </row>
    <row r="3566" spans="1:10" x14ac:dyDescent="0.45">
      <c r="A3566">
        <v>1965</v>
      </c>
      <c r="B3566">
        <v>10</v>
      </c>
      <c r="C3566">
        <v>4.2000000000000002E-4</v>
      </c>
      <c r="D3566">
        <v>4.2000000000000002E-4</v>
      </c>
      <c r="E3566">
        <v>0.5</v>
      </c>
      <c r="F3566">
        <v>96634</v>
      </c>
      <c r="G3566">
        <v>41</v>
      </c>
      <c r="H3566">
        <v>96613</v>
      </c>
      <c r="I3566">
        <v>5710644</v>
      </c>
      <c r="J3566">
        <v>59.1</v>
      </c>
    </row>
    <row r="3567" spans="1:10" x14ac:dyDescent="0.45">
      <c r="A3567">
        <v>1965</v>
      </c>
      <c r="B3567">
        <v>11</v>
      </c>
      <c r="C3567">
        <v>4.4000000000000002E-4</v>
      </c>
      <c r="D3567">
        <v>4.4000000000000002E-4</v>
      </c>
      <c r="E3567">
        <v>0.5</v>
      </c>
      <c r="F3567">
        <v>96593</v>
      </c>
      <c r="G3567">
        <v>43</v>
      </c>
      <c r="H3567">
        <v>96572</v>
      </c>
      <c r="I3567">
        <v>5614030</v>
      </c>
      <c r="J3567">
        <v>58.12</v>
      </c>
    </row>
    <row r="3568" spans="1:10" x14ac:dyDescent="0.45">
      <c r="A3568">
        <v>1965</v>
      </c>
      <c r="B3568">
        <v>12</v>
      </c>
      <c r="C3568">
        <v>4.8000000000000001E-4</v>
      </c>
      <c r="D3568">
        <v>4.8000000000000001E-4</v>
      </c>
      <c r="E3568">
        <v>0.5</v>
      </c>
      <c r="F3568">
        <v>96550</v>
      </c>
      <c r="G3568">
        <v>47</v>
      </c>
      <c r="H3568">
        <v>96527</v>
      </c>
      <c r="I3568">
        <v>5517458</v>
      </c>
      <c r="J3568">
        <v>57.15</v>
      </c>
    </row>
    <row r="3569" spans="1:10" x14ac:dyDescent="0.45">
      <c r="A3569">
        <v>1965</v>
      </c>
      <c r="B3569">
        <v>13</v>
      </c>
      <c r="C3569">
        <v>5.5999999999999995E-4</v>
      </c>
      <c r="D3569">
        <v>5.5999999999999995E-4</v>
      </c>
      <c r="E3569">
        <v>0.5</v>
      </c>
      <c r="F3569">
        <v>96503</v>
      </c>
      <c r="G3569">
        <v>54</v>
      </c>
      <c r="H3569">
        <v>96476</v>
      </c>
      <c r="I3569">
        <v>5420932</v>
      </c>
      <c r="J3569">
        <v>56.17</v>
      </c>
    </row>
    <row r="3570" spans="1:10" x14ac:dyDescent="0.45">
      <c r="A3570">
        <v>1965</v>
      </c>
      <c r="B3570">
        <v>14</v>
      </c>
      <c r="C3570">
        <v>6.4999999999999997E-4</v>
      </c>
      <c r="D3570">
        <v>6.4999999999999997E-4</v>
      </c>
      <c r="E3570">
        <v>0.5</v>
      </c>
      <c r="F3570">
        <v>96449</v>
      </c>
      <c r="G3570">
        <v>63</v>
      </c>
      <c r="H3570">
        <v>96418</v>
      </c>
      <c r="I3570">
        <v>5324455</v>
      </c>
      <c r="J3570">
        <v>55.2</v>
      </c>
    </row>
    <row r="3571" spans="1:10" x14ac:dyDescent="0.45">
      <c r="A3571">
        <v>1965</v>
      </c>
      <c r="B3571">
        <v>15</v>
      </c>
      <c r="C3571">
        <v>8.7000000000000001E-4</v>
      </c>
      <c r="D3571">
        <v>8.7000000000000001E-4</v>
      </c>
      <c r="E3571">
        <v>0.5</v>
      </c>
      <c r="F3571">
        <v>96386</v>
      </c>
      <c r="G3571">
        <v>84</v>
      </c>
      <c r="H3571">
        <v>96344</v>
      </c>
      <c r="I3571">
        <v>5228038</v>
      </c>
      <c r="J3571">
        <v>54.24</v>
      </c>
    </row>
    <row r="3572" spans="1:10" x14ac:dyDescent="0.45">
      <c r="A3572">
        <v>1965</v>
      </c>
      <c r="B3572">
        <v>16</v>
      </c>
      <c r="C3572">
        <v>1.1199999999999999E-3</v>
      </c>
      <c r="D3572">
        <v>1.1199999999999999E-3</v>
      </c>
      <c r="E3572">
        <v>0.5</v>
      </c>
      <c r="F3572">
        <v>96302</v>
      </c>
      <c r="G3572">
        <v>108</v>
      </c>
      <c r="H3572">
        <v>96248</v>
      </c>
      <c r="I3572">
        <v>5131694</v>
      </c>
      <c r="J3572">
        <v>53.29</v>
      </c>
    </row>
    <row r="3573" spans="1:10" x14ac:dyDescent="0.45">
      <c r="A3573">
        <v>1965</v>
      </c>
      <c r="B3573">
        <v>17</v>
      </c>
      <c r="C3573">
        <v>1.3699999999999999E-3</v>
      </c>
      <c r="D3573">
        <v>1.3699999999999999E-3</v>
      </c>
      <c r="E3573">
        <v>0.5</v>
      </c>
      <c r="F3573">
        <v>96194</v>
      </c>
      <c r="G3573">
        <v>132</v>
      </c>
      <c r="H3573">
        <v>96129</v>
      </c>
      <c r="I3573">
        <v>5035445</v>
      </c>
      <c r="J3573">
        <v>52.35</v>
      </c>
    </row>
    <row r="3574" spans="1:10" x14ac:dyDescent="0.45">
      <c r="A3574">
        <v>1965</v>
      </c>
      <c r="B3574">
        <v>18</v>
      </c>
      <c r="C3574">
        <v>1.67E-3</v>
      </c>
      <c r="D3574">
        <v>1.67E-3</v>
      </c>
      <c r="E3574">
        <v>0.5</v>
      </c>
      <c r="F3574">
        <v>96063</v>
      </c>
      <c r="G3574">
        <v>161</v>
      </c>
      <c r="H3574">
        <v>95982</v>
      </c>
      <c r="I3574">
        <v>4939317</v>
      </c>
      <c r="J3574">
        <v>51.42</v>
      </c>
    </row>
    <row r="3575" spans="1:10" x14ac:dyDescent="0.45">
      <c r="A3575">
        <v>1965</v>
      </c>
      <c r="B3575">
        <v>19</v>
      </c>
      <c r="C3575">
        <v>1.8799999999999999E-3</v>
      </c>
      <c r="D3575">
        <v>1.8799999999999999E-3</v>
      </c>
      <c r="E3575">
        <v>0.5</v>
      </c>
      <c r="F3575">
        <v>95902</v>
      </c>
      <c r="G3575">
        <v>180</v>
      </c>
      <c r="H3575">
        <v>95812</v>
      </c>
      <c r="I3575">
        <v>4843334</v>
      </c>
      <c r="J3575">
        <v>50.5</v>
      </c>
    </row>
    <row r="3576" spans="1:10" x14ac:dyDescent="0.45">
      <c r="A3576">
        <v>1965</v>
      </c>
      <c r="B3576">
        <v>20</v>
      </c>
      <c r="C3576">
        <v>1.7600000000000001E-3</v>
      </c>
      <c r="D3576">
        <v>1.7600000000000001E-3</v>
      </c>
      <c r="E3576">
        <v>0.5</v>
      </c>
      <c r="F3576">
        <v>95722</v>
      </c>
      <c r="G3576">
        <v>169</v>
      </c>
      <c r="H3576">
        <v>95638</v>
      </c>
      <c r="I3576">
        <v>4747522</v>
      </c>
      <c r="J3576">
        <v>49.6</v>
      </c>
    </row>
    <row r="3577" spans="1:10" x14ac:dyDescent="0.45">
      <c r="A3577">
        <v>1965</v>
      </c>
      <c r="B3577">
        <v>21</v>
      </c>
      <c r="C3577">
        <v>1.99E-3</v>
      </c>
      <c r="D3577">
        <v>1.99E-3</v>
      </c>
      <c r="E3577">
        <v>0.5</v>
      </c>
      <c r="F3577">
        <v>95553</v>
      </c>
      <c r="G3577">
        <v>190</v>
      </c>
      <c r="H3577">
        <v>95458</v>
      </c>
      <c r="I3577">
        <v>4651885</v>
      </c>
      <c r="J3577">
        <v>48.68</v>
      </c>
    </row>
    <row r="3578" spans="1:10" x14ac:dyDescent="0.45">
      <c r="A3578">
        <v>1965</v>
      </c>
      <c r="B3578">
        <v>22</v>
      </c>
      <c r="C3578">
        <v>1.9400000000000001E-3</v>
      </c>
      <c r="D3578">
        <v>1.9400000000000001E-3</v>
      </c>
      <c r="E3578">
        <v>0.5</v>
      </c>
      <c r="F3578">
        <v>95363</v>
      </c>
      <c r="G3578">
        <v>185</v>
      </c>
      <c r="H3578">
        <v>95270</v>
      </c>
      <c r="I3578">
        <v>4556427</v>
      </c>
      <c r="J3578">
        <v>47.78</v>
      </c>
    </row>
    <row r="3579" spans="1:10" x14ac:dyDescent="0.45">
      <c r="A3579">
        <v>1965</v>
      </c>
      <c r="B3579">
        <v>23</v>
      </c>
      <c r="C3579">
        <v>1.8600000000000001E-3</v>
      </c>
      <c r="D3579">
        <v>1.8600000000000001E-3</v>
      </c>
      <c r="E3579">
        <v>0.5</v>
      </c>
      <c r="F3579">
        <v>95178</v>
      </c>
      <c r="G3579">
        <v>177</v>
      </c>
      <c r="H3579">
        <v>95089</v>
      </c>
      <c r="I3579">
        <v>4461156</v>
      </c>
      <c r="J3579">
        <v>46.87</v>
      </c>
    </row>
    <row r="3580" spans="1:10" x14ac:dyDescent="0.45">
      <c r="A3580">
        <v>1965</v>
      </c>
      <c r="B3580">
        <v>24</v>
      </c>
      <c r="C3580">
        <v>1.75E-3</v>
      </c>
      <c r="D3580">
        <v>1.74E-3</v>
      </c>
      <c r="E3580">
        <v>0.5</v>
      </c>
      <c r="F3580">
        <v>95001</v>
      </c>
      <c r="G3580">
        <v>166</v>
      </c>
      <c r="H3580">
        <v>94918</v>
      </c>
      <c r="I3580">
        <v>4366067</v>
      </c>
      <c r="J3580">
        <v>45.96</v>
      </c>
    </row>
    <row r="3581" spans="1:10" x14ac:dyDescent="0.45">
      <c r="A3581">
        <v>1965</v>
      </c>
      <c r="B3581">
        <v>25</v>
      </c>
      <c r="C3581">
        <v>1.7899999999999999E-3</v>
      </c>
      <c r="D3581">
        <v>1.7799999999999999E-3</v>
      </c>
      <c r="E3581">
        <v>0.5</v>
      </c>
      <c r="F3581">
        <v>94835</v>
      </c>
      <c r="G3581">
        <v>169</v>
      </c>
      <c r="H3581">
        <v>94751</v>
      </c>
      <c r="I3581">
        <v>4271149</v>
      </c>
      <c r="J3581">
        <v>45.04</v>
      </c>
    </row>
    <row r="3582" spans="1:10" x14ac:dyDescent="0.45">
      <c r="A3582">
        <v>1965</v>
      </c>
      <c r="B3582">
        <v>26</v>
      </c>
      <c r="C3582">
        <v>1.8500000000000001E-3</v>
      </c>
      <c r="D3582">
        <v>1.8500000000000001E-3</v>
      </c>
      <c r="E3582">
        <v>0.5</v>
      </c>
      <c r="F3582">
        <v>94666</v>
      </c>
      <c r="G3582">
        <v>175</v>
      </c>
      <c r="H3582">
        <v>94579</v>
      </c>
      <c r="I3582">
        <v>4176398</v>
      </c>
      <c r="J3582">
        <v>44.12</v>
      </c>
    </row>
    <row r="3583" spans="1:10" x14ac:dyDescent="0.45">
      <c r="A3583">
        <v>1965</v>
      </c>
      <c r="B3583">
        <v>27</v>
      </c>
      <c r="C3583">
        <v>1.8E-3</v>
      </c>
      <c r="D3583">
        <v>1.8E-3</v>
      </c>
      <c r="E3583">
        <v>0.5</v>
      </c>
      <c r="F3583">
        <v>94491</v>
      </c>
      <c r="G3583">
        <v>170</v>
      </c>
      <c r="H3583">
        <v>94406</v>
      </c>
      <c r="I3583">
        <v>4081820</v>
      </c>
      <c r="J3583">
        <v>43.2</v>
      </c>
    </row>
    <row r="3584" spans="1:10" x14ac:dyDescent="0.45">
      <c r="A3584">
        <v>1965</v>
      </c>
      <c r="B3584">
        <v>28</v>
      </c>
      <c r="C3584">
        <v>1.8799999999999999E-3</v>
      </c>
      <c r="D3584">
        <v>1.8799999999999999E-3</v>
      </c>
      <c r="E3584">
        <v>0.5</v>
      </c>
      <c r="F3584">
        <v>94321</v>
      </c>
      <c r="G3584">
        <v>177</v>
      </c>
      <c r="H3584">
        <v>94232</v>
      </c>
      <c r="I3584">
        <v>3987414</v>
      </c>
      <c r="J3584">
        <v>42.28</v>
      </c>
    </row>
    <row r="3585" spans="1:10" x14ac:dyDescent="0.45">
      <c r="A3585">
        <v>1965</v>
      </c>
      <c r="B3585">
        <v>29</v>
      </c>
      <c r="C3585">
        <v>1.89E-3</v>
      </c>
      <c r="D3585">
        <v>1.89E-3</v>
      </c>
      <c r="E3585">
        <v>0.5</v>
      </c>
      <c r="F3585">
        <v>94144</v>
      </c>
      <c r="G3585">
        <v>178</v>
      </c>
      <c r="H3585">
        <v>94055</v>
      </c>
      <c r="I3585">
        <v>3893181</v>
      </c>
      <c r="J3585">
        <v>41.35</v>
      </c>
    </row>
    <row r="3586" spans="1:10" x14ac:dyDescent="0.45">
      <c r="A3586">
        <v>1965</v>
      </c>
      <c r="B3586">
        <v>30</v>
      </c>
      <c r="C3586">
        <v>1.9300000000000001E-3</v>
      </c>
      <c r="D3586">
        <v>1.9300000000000001E-3</v>
      </c>
      <c r="E3586">
        <v>0.5</v>
      </c>
      <c r="F3586">
        <v>93966</v>
      </c>
      <c r="G3586">
        <v>181</v>
      </c>
      <c r="H3586">
        <v>93875</v>
      </c>
      <c r="I3586">
        <v>3799127</v>
      </c>
      <c r="J3586">
        <v>40.43</v>
      </c>
    </row>
    <row r="3587" spans="1:10" x14ac:dyDescent="0.45">
      <c r="A3587">
        <v>1965</v>
      </c>
      <c r="B3587">
        <v>31</v>
      </c>
      <c r="C3587">
        <v>2.0500000000000002E-3</v>
      </c>
      <c r="D3587">
        <v>2.0500000000000002E-3</v>
      </c>
      <c r="E3587">
        <v>0.5</v>
      </c>
      <c r="F3587">
        <v>93784</v>
      </c>
      <c r="G3587">
        <v>192</v>
      </c>
      <c r="H3587">
        <v>93688</v>
      </c>
      <c r="I3587">
        <v>3705252</v>
      </c>
      <c r="J3587">
        <v>39.51</v>
      </c>
    </row>
    <row r="3588" spans="1:10" x14ac:dyDescent="0.45">
      <c r="A3588">
        <v>1965</v>
      </c>
      <c r="B3588">
        <v>32</v>
      </c>
      <c r="C3588">
        <v>2.0799999999999998E-3</v>
      </c>
      <c r="D3588">
        <v>2.0799999999999998E-3</v>
      </c>
      <c r="E3588">
        <v>0.5</v>
      </c>
      <c r="F3588">
        <v>93592</v>
      </c>
      <c r="G3588">
        <v>195</v>
      </c>
      <c r="H3588">
        <v>93495</v>
      </c>
      <c r="I3588">
        <v>3611563</v>
      </c>
      <c r="J3588">
        <v>38.590000000000003</v>
      </c>
    </row>
    <row r="3589" spans="1:10" x14ac:dyDescent="0.45">
      <c r="A3589">
        <v>1965</v>
      </c>
      <c r="B3589">
        <v>33</v>
      </c>
      <c r="C3589">
        <v>2.2100000000000002E-3</v>
      </c>
      <c r="D3589">
        <v>2.2000000000000001E-3</v>
      </c>
      <c r="E3589">
        <v>0.5</v>
      </c>
      <c r="F3589">
        <v>93398</v>
      </c>
      <c r="G3589">
        <v>206</v>
      </c>
      <c r="H3589">
        <v>93295</v>
      </c>
      <c r="I3589">
        <v>3518068</v>
      </c>
      <c r="J3589">
        <v>37.67</v>
      </c>
    </row>
    <row r="3590" spans="1:10" x14ac:dyDescent="0.45">
      <c r="A3590">
        <v>1965</v>
      </c>
      <c r="B3590">
        <v>34</v>
      </c>
      <c r="C3590">
        <v>2.2699999999999999E-3</v>
      </c>
      <c r="D3590">
        <v>2.2699999999999999E-3</v>
      </c>
      <c r="E3590">
        <v>0.5</v>
      </c>
      <c r="F3590">
        <v>93192</v>
      </c>
      <c r="G3590">
        <v>211</v>
      </c>
      <c r="H3590">
        <v>93086</v>
      </c>
      <c r="I3590">
        <v>3424773</v>
      </c>
      <c r="J3590">
        <v>36.75</v>
      </c>
    </row>
    <row r="3591" spans="1:10" x14ac:dyDescent="0.45">
      <c r="A3591">
        <v>1965</v>
      </c>
      <c r="B3591">
        <v>35</v>
      </c>
      <c r="C3591">
        <v>2.64E-3</v>
      </c>
      <c r="D3591">
        <v>2.64E-3</v>
      </c>
      <c r="E3591">
        <v>0.5</v>
      </c>
      <c r="F3591">
        <v>92981</v>
      </c>
      <c r="G3591">
        <v>245</v>
      </c>
      <c r="H3591">
        <v>92858</v>
      </c>
      <c r="I3591">
        <v>3331687</v>
      </c>
      <c r="J3591">
        <v>35.83</v>
      </c>
    </row>
    <row r="3592" spans="1:10" x14ac:dyDescent="0.45">
      <c r="A3592">
        <v>1965</v>
      </c>
      <c r="B3592">
        <v>36</v>
      </c>
      <c r="C3592">
        <v>2.7000000000000001E-3</v>
      </c>
      <c r="D3592">
        <v>2.6900000000000001E-3</v>
      </c>
      <c r="E3592">
        <v>0.5</v>
      </c>
      <c r="F3592">
        <v>92735</v>
      </c>
      <c r="G3592">
        <v>250</v>
      </c>
      <c r="H3592">
        <v>92610</v>
      </c>
      <c r="I3592">
        <v>3238829</v>
      </c>
      <c r="J3592">
        <v>34.93</v>
      </c>
    </row>
    <row r="3593" spans="1:10" x14ac:dyDescent="0.45">
      <c r="A3593">
        <v>1965</v>
      </c>
      <c r="B3593">
        <v>37</v>
      </c>
      <c r="C3593">
        <v>2.99E-3</v>
      </c>
      <c r="D3593">
        <v>2.99E-3</v>
      </c>
      <c r="E3593">
        <v>0.5</v>
      </c>
      <c r="F3593">
        <v>92485</v>
      </c>
      <c r="G3593">
        <v>276</v>
      </c>
      <c r="H3593">
        <v>92347</v>
      </c>
      <c r="I3593">
        <v>3146219</v>
      </c>
      <c r="J3593">
        <v>34.020000000000003</v>
      </c>
    </row>
    <row r="3594" spans="1:10" x14ac:dyDescent="0.45">
      <c r="A3594">
        <v>1965</v>
      </c>
      <c r="B3594">
        <v>38</v>
      </c>
      <c r="C3594">
        <v>3.2399999999999998E-3</v>
      </c>
      <c r="D3594">
        <v>3.2299999999999998E-3</v>
      </c>
      <c r="E3594">
        <v>0.5</v>
      </c>
      <c r="F3594">
        <v>92209</v>
      </c>
      <c r="G3594">
        <v>298</v>
      </c>
      <c r="H3594">
        <v>92060</v>
      </c>
      <c r="I3594">
        <v>3053872</v>
      </c>
      <c r="J3594">
        <v>33.119999999999997</v>
      </c>
    </row>
    <row r="3595" spans="1:10" x14ac:dyDescent="0.45">
      <c r="A3595">
        <v>1965</v>
      </c>
      <c r="B3595">
        <v>39</v>
      </c>
      <c r="C3595">
        <v>3.5300000000000002E-3</v>
      </c>
      <c r="D3595">
        <v>3.5200000000000001E-3</v>
      </c>
      <c r="E3595">
        <v>0.5</v>
      </c>
      <c r="F3595">
        <v>91911</v>
      </c>
      <c r="G3595">
        <v>324</v>
      </c>
      <c r="H3595">
        <v>91749</v>
      </c>
      <c r="I3595">
        <v>2961812</v>
      </c>
      <c r="J3595">
        <v>32.22</v>
      </c>
    </row>
    <row r="3596" spans="1:10" x14ac:dyDescent="0.45">
      <c r="A3596">
        <v>1965</v>
      </c>
      <c r="B3596">
        <v>40</v>
      </c>
      <c r="C3596">
        <v>3.96E-3</v>
      </c>
      <c r="D3596">
        <v>3.9500000000000004E-3</v>
      </c>
      <c r="E3596">
        <v>0.5</v>
      </c>
      <c r="F3596">
        <v>91587</v>
      </c>
      <c r="G3596">
        <v>362</v>
      </c>
      <c r="H3596">
        <v>91406</v>
      </c>
      <c r="I3596">
        <v>2870064</v>
      </c>
      <c r="J3596">
        <v>31.34</v>
      </c>
    </row>
    <row r="3597" spans="1:10" x14ac:dyDescent="0.45">
      <c r="A3597">
        <v>1965</v>
      </c>
      <c r="B3597">
        <v>41</v>
      </c>
      <c r="C3597">
        <v>4.15E-3</v>
      </c>
      <c r="D3597">
        <v>4.1399999999999996E-3</v>
      </c>
      <c r="E3597">
        <v>0.5</v>
      </c>
      <c r="F3597">
        <v>91225</v>
      </c>
      <c r="G3597">
        <v>378</v>
      </c>
      <c r="H3597">
        <v>91036</v>
      </c>
      <c r="I3597">
        <v>2778658</v>
      </c>
      <c r="J3597">
        <v>30.46</v>
      </c>
    </row>
    <row r="3598" spans="1:10" x14ac:dyDescent="0.45">
      <c r="A3598">
        <v>1965</v>
      </c>
      <c r="B3598">
        <v>42</v>
      </c>
      <c r="C3598">
        <v>4.5799999999999999E-3</v>
      </c>
      <c r="D3598">
        <v>4.5700000000000003E-3</v>
      </c>
      <c r="E3598">
        <v>0.5</v>
      </c>
      <c r="F3598">
        <v>90847</v>
      </c>
      <c r="G3598">
        <v>415</v>
      </c>
      <c r="H3598">
        <v>90639</v>
      </c>
      <c r="I3598">
        <v>2687622</v>
      </c>
      <c r="J3598">
        <v>29.58</v>
      </c>
    </row>
    <row r="3599" spans="1:10" x14ac:dyDescent="0.45">
      <c r="A3599">
        <v>1965</v>
      </c>
      <c r="B3599">
        <v>43</v>
      </c>
      <c r="C3599">
        <v>5.0400000000000002E-3</v>
      </c>
      <c r="D3599">
        <v>5.0200000000000002E-3</v>
      </c>
      <c r="E3599">
        <v>0.5</v>
      </c>
      <c r="F3599">
        <v>90432</v>
      </c>
      <c r="G3599">
        <v>454</v>
      </c>
      <c r="H3599">
        <v>90205</v>
      </c>
      <c r="I3599">
        <v>2596983</v>
      </c>
      <c r="J3599">
        <v>28.72</v>
      </c>
    </row>
    <row r="3600" spans="1:10" x14ac:dyDescent="0.45">
      <c r="A3600">
        <v>1965</v>
      </c>
      <c r="B3600">
        <v>44</v>
      </c>
      <c r="C3600">
        <v>5.62E-3</v>
      </c>
      <c r="D3600">
        <v>5.5999999999999999E-3</v>
      </c>
      <c r="E3600">
        <v>0.5</v>
      </c>
      <c r="F3600">
        <v>89978</v>
      </c>
      <c r="G3600">
        <v>504</v>
      </c>
      <c r="H3600">
        <v>89725</v>
      </c>
      <c r="I3600">
        <v>2506778</v>
      </c>
      <c r="J3600">
        <v>27.86</v>
      </c>
    </row>
    <row r="3601" spans="1:10" x14ac:dyDescent="0.45">
      <c r="A3601">
        <v>1965</v>
      </c>
      <c r="B3601">
        <v>45</v>
      </c>
      <c r="C3601">
        <v>6.3099999999999996E-3</v>
      </c>
      <c r="D3601">
        <v>6.2899999999999996E-3</v>
      </c>
      <c r="E3601">
        <v>0.5</v>
      </c>
      <c r="F3601">
        <v>89473</v>
      </c>
      <c r="G3601">
        <v>563</v>
      </c>
      <c r="H3601">
        <v>89192</v>
      </c>
      <c r="I3601">
        <v>2417053</v>
      </c>
      <c r="J3601">
        <v>27.01</v>
      </c>
    </row>
    <row r="3602" spans="1:10" x14ac:dyDescent="0.45">
      <c r="A3602">
        <v>1965</v>
      </c>
      <c r="B3602">
        <v>46</v>
      </c>
      <c r="C3602">
        <v>6.5199999999999998E-3</v>
      </c>
      <c r="D3602">
        <v>6.4999999999999997E-3</v>
      </c>
      <c r="E3602">
        <v>0.5</v>
      </c>
      <c r="F3602">
        <v>88910</v>
      </c>
      <c r="G3602">
        <v>578</v>
      </c>
      <c r="H3602">
        <v>88621</v>
      </c>
      <c r="I3602">
        <v>2327861</v>
      </c>
      <c r="J3602">
        <v>26.18</v>
      </c>
    </row>
    <row r="3603" spans="1:10" x14ac:dyDescent="0.45">
      <c r="A3603">
        <v>1965</v>
      </c>
      <c r="B3603">
        <v>47</v>
      </c>
      <c r="C3603">
        <v>7.5599999999999999E-3</v>
      </c>
      <c r="D3603">
        <v>7.5300000000000002E-3</v>
      </c>
      <c r="E3603">
        <v>0.5</v>
      </c>
      <c r="F3603">
        <v>88332</v>
      </c>
      <c r="G3603">
        <v>665</v>
      </c>
      <c r="H3603">
        <v>88000</v>
      </c>
      <c r="I3603">
        <v>2239239</v>
      </c>
      <c r="J3603">
        <v>25.35</v>
      </c>
    </row>
    <row r="3604" spans="1:10" x14ac:dyDescent="0.45">
      <c r="A3604">
        <v>1965</v>
      </c>
      <c r="B3604">
        <v>48</v>
      </c>
      <c r="C3604">
        <v>8.1700000000000002E-3</v>
      </c>
      <c r="D3604">
        <v>8.1300000000000001E-3</v>
      </c>
      <c r="E3604">
        <v>0.5</v>
      </c>
      <c r="F3604">
        <v>87667</v>
      </c>
      <c r="G3604">
        <v>713</v>
      </c>
      <c r="H3604">
        <v>87311</v>
      </c>
      <c r="I3604">
        <v>2151239</v>
      </c>
      <c r="J3604">
        <v>24.54</v>
      </c>
    </row>
    <row r="3605" spans="1:10" x14ac:dyDescent="0.45">
      <c r="A3605">
        <v>1965</v>
      </c>
      <c r="B3605">
        <v>49</v>
      </c>
      <c r="C3605">
        <v>8.9899999999999997E-3</v>
      </c>
      <c r="D3605">
        <v>8.9499999999999996E-3</v>
      </c>
      <c r="E3605">
        <v>0.5</v>
      </c>
      <c r="F3605">
        <v>86954</v>
      </c>
      <c r="G3605">
        <v>778</v>
      </c>
      <c r="H3605">
        <v>86565</v>
      </c>
      <c r="I3605">
        <v>2063928</v>
      </c>
      <c r="J3605">
        <v>23.74</v>
      </c>
    </row>
    <row r="3606" spans="1:10" x14ac:dyDescent="0.45">
      <c r="A3606">
        <v>1965</v>
      </c>
      <c r="B3606">
        <v>50</v>
      </c>
      <c r="C3606">
        <v>1.042E-2</v>
      </c>
      <c r="D3606">
        <v>1.0370000000000001E-2</v>
      </c>
      <c r="E3606">
        <v>0.5</v>
      </c>
      <c r="F3606">
        <v>86176</v>
      </c>
      <c r="G3606">
        <v>893</v>
      </c>
      <c r="H3606">
        <v>85730</v>
      </c>
      <c r="I3606">
        <v>1977363</v>
      </c>
      <c r="J3606">
        <v>22.95</v>
      </c>
    </row>
    <row r="3607" spans="1:10" x14ac:dyDescent="0.45">
      <c r="A3607">
        <v>1965</v>
      </c>
      <c r="B3607">
        <v>51</v>
      </c>
      <c r="C3607">
        <v>1.106E-2</v>
      </c>
      <c r="D3607">
        <v>1.099E-2</v>
      </c>
      <c r="E3607">
        <v>0.5</v>
      </c>
      <c r="F3607">
        <v>85283</v>
      </c>
      <c r="G3607">
        <v>938</v>
      </c>
      <c r="H3607">
        <v>84814</v>
      </c>
      <c r="I3607">
        <v>1891633</v>
      </c>
      <c r="J3607">
        <v>22.18</v>
      </c>
    </row>
    <row r="3608" spans="1:10" x14ac:dyDescent="0.45">
      <c r="A3608">
        <v>1965</v>
      </c>
      <c r="B3608">
        <v>52</v>
      </c>
      <c r="C3608">
        <v>1.2359999999999999E-2</v>
      </c>
      <c r="D3608">
        <v>1.2290000000000001E-2</v>
      </c>
      <c r="E3608">
        <v>0.5</v>
      </c>
      <c r="F3608">
        <v>84345</v>
      </c>
      <c r="G3608">
        <v>1036</v>
      </c>
      <c r="H3608">
        <v>83827</v>
      </c>
      <c r="I3608">
        <v>1806819</v>
      </c>
      <c r="J3608">
        <v>21.42</v>
      </c>
    </row>
    <row r="3609" spans="1:10" x14ac:dyDescent="0.45">
      <c r="A3609">
        <v>1965</v>
      </c>
      <c r="B3609">
        <v>53</v>
      </c>
      <c r="C3609">
        <v>1.3169999999999999E-2</v>
      </c>
      <c r="D3609">
        <v>1.308E-2</v>
      </c>
      <c r="E3609">
        <v>0.5</v>
      </c>
      <c r="F3609">
        <v>83309</v>
      </c>
      <c r="G3609">
        <v>1090</v>
      </c>
      <c r="H3609">
        <v>82764</v>
      </c>
      <c r="I3609">
        <v>1722992</v>
      </c>
      <c r="J3609">
        <v>20.68</v>
      </c>
    </row>
    <row r="3610" spans="1:10" x14ac:dyDescent="0.45">
      <c r="A3610">
        <v>1965</v>
      </c>
      <c r="B3610">
        <v>54</v>
      </c>
      <c r="C3610">
        <v>1.457E-2</v>
      </c>
      <c r="D3610">
        <v>1.447E-2</v>
      </c>
      <c r="E3610">
        <v>0.5</v>
      </c>
      <c r="F3610">
        <v>82219</v>
      </c>
      <c r="G3610">
        <v>1190</v>
      </c>
      <c r="H3610">
        <v>81624</v>
      </c>
      <c r="I3610">
        <v>1640228</v>
      </c>
      <c r="J3610">
        <v>19.95</v>
      </c>
    </row>
    <row r="3611" spans="1:10" x14ac:dyDescent="0.45">
      <c r="A3611">
        <v>1965</v>
      </c>
      <c r="B3611">
        <v>55</v>
      </c>
      <c r="C3611">
        <v>1.55E-2</v>
      </c>
      <c r="D3611">
        <v>1.538E-2</v>
      </c>
      <c r="E3611">
        <v>0.5</v>
      </c>
      <c r="F3611">
        <v>81029</v>
      </c>
      <c r="G3611">
        <v>1246</v>
      </c>
      <c r="H3611">
        <v>80406</v>
      </c>
      <c r="I3611">
        <v>1558604</v>
      </c>
      <c r="J3611">
        <v>19.239999999999998</v>
      </c>
    </row>
    <row r="3612" spans="1:10" x14ac:dyDescent="0.45">
      <c r="A3612">
        <v>1965</v>
      </c>
      <c r="B3612">
        <v>56</v>
      </c>
      <c r="C3612">
        <v>1.6459999999999999E-2</v>
      </c>
      <c r="D3612">
        <v>1.6330000000000001E-2</v>
      </c>
      <c r="E3612">
        <v>0.5</v>
      </c>
      <c r="F3612">
        <v>79783</v>
      </c>
      <c r="G3612">
        <v>1303</v>
      </c>
      <c r="H3612">
        <v>79132</v>
      </c>
      <c r="I3612">
        <v>1478198</v>
      </c>
      <c r="J3612">
        <v>18.53</v>
      </c>
    </row>
    <row r="3613" spans="1:10" x14ac:dyDescent="0.45">
      <c r="A3613">
        <v>1965</v>
      </c>
      <c r="B3613">
        <v>57</v>
      </c>
      <c r="C3613">
        <v>1.8149999999999999E-2</v>
      </c>
      <c r="D3613">
        <v>1.7989999999999999E-2</v>
      </c>
      <c r="E3613">
        <v>0.5</v>
      </c>
      <c r="F3613">
        <v>78480</v>
      </c>
      <c r="G3613">
        <v>1412</v>
      </c>
      <c r="H3613">
        <v>77775</v>
      </c>
      <c r="I3613">
        <v>1399066</v>
      </c>
      <c r="J3613">
        <v>17.829999999999998</v>
      </c>
    </row>
    <row r="3614" spans="1:10" x14ac:dyDescent="0.45">
      <c r="A3614">
        <v>1965</v>
      </c>
      <c r="B3614">
        <v>58</v>
      </c>
      <c r="C3614">
        <v>1.9769999999999999E-2</v>
      </c>
      <c r="D3614">
        <v>1.958E-2</v>
      </c>
      <c r="E3614">
        <v>0.5</v>
      </c>
      <c r="F3614">
        <v>77069</v>
      </c>
      <c r="G3614">
        <v>1509</v>
      </c>
      <c r="H3614">
        <v>76314</v>
      </c>
      <c r="I3614">
        <v>1321291</v>
      </c>
      <c r="J3614">
        <v>17.14</v>
      </c>
    </row>
    <row r="3615" spans="1:10" x14ac:dyDescent="0.45">
      <c r="A3615">
        <v>1965</v>
      </c>
      <c r="B3615">
        <v>59</v>
      </c>
      <c r="C3615">
        <v>2.1850000000000001E-2</v>
      </c>
      <c r="D3615">
        <v>2.1610000000000001E-2</v>
      </c>
      <c r="E3615">
        <v>0.5</v>
      </c>
      <c r="F3615">
        <v>75560</v>
      </c>
      <c r="G3615">
        <v>1633</v>
      </c>
      <c r="H3615">
        <v>74743</v>
      </c>
      <c r="I3615">
        <v>1244977</v>
      </c>
      <c r="J3615">
        <v>16.48</v>
      </c>
    </row>
    <row r="3616" spans="1:10" x14ac:dyDescent="0.45">
      <c r="A3616">
        <v>1965</v>
      </c>
      <c r="B3616">
        <v>60</v>
      </c>
      <c r="C3616">
        <v>2.445E-2</v>
      </c>
      <c r="D3616">
        <v>2.4160000000000001E-2</v>
      </c>
      <c r="E3616">
        <v>0.5</v>
      </c>
      <c r="F3616">
        <v>73927</v>
      </c>
      <c r="G3616">
        <v>1786</v>
      </c>
      <c r="H3616">
        <v>73034</v>
      </c>
      <c r="I3616">
        <v>1170234</v>
      </c>
      <c r="J3616">
        <v>15.83</v>
      </c>
    </row>
    <row r="3617" spans="1:10" x14ac:dyDescent="0.45">
      <c r="A3617">
        <v>1965</v>
      </c>
      <c r="B3617">
        <v>61</v>
      </c>
      <c r="C3617">
        <v>2.6339999999999999E-2</v>
      </c>
      <c r="D3617">
        <v>2.5999999999999999E-2</v>
      </c>
      <c r="E3617">
        <v>0.5</v>
      </c>
      <c r="F3617">
        <v>72141</v>
      </c>
      <c r="G3617">
        <v>1875</v>
      </c>
      <c r="H3617">
        <v>71203</v>
      </c>
      <c r="I3617">
        <v>1097199</v>
      </c>
      <c r="J3617">
        <v>15.21</v>
      </c>
    </row>
    <row r="3618" spans="1:10" x14ac:dyDescent="0.45">
      <c r="A3618">
        <v>1965</v>
      </c>
      <c r="B3618">
        <v>62</v>
      </c>
      <c r="C3618">
        <v>2.988E-2</v>
      </c>
      <c r="D3618">
        <v>2.9440000000000001E-2</v>
      </c>
      <c r="E3618">
        <v>0.5</v>
      </c>
      <c r="F3618">
        <v>70266</v>
      </c>
      <c r="G3618">
        <v>2068</v>
      </c>
      <c r="H3618">
        <v>69231</v>
      </c>
      <c r="I3618">
        <v>1025996</v>
      </c>
      <c r="J3618">
        <v>14.6</v>
      </c>
    </row>
    <row r="3619" spans="1:10" x14ac:dyDescent="0.45">
      <c r="A3619">
        <v>1965</v>
      </c>
      <c r="B3619">
        <v>63</v>
      </c>
      <c r="C3619">
        <v>3.057E-2</v>
      </c>
      <c r="D3619">
        <v>3.0110000000000001E-2</v>
      </c>
      <c r="E3619">
        <v>0.5</v>
      </c>
      <c r="F3619">
        <v>68197</v>
      </c>
      <c r="G3619">
        <v>2053</v>
      </c>
      <c r="H3619">
        <v>67171</v>
      </c>
      <c r="I3619">
        <v>956765</v>
      </c>
      <c r="J3619">
        <v>14.03</v>
      </c>
    </row>
    <row r="3620" spans="1:10" x14ac:dyDescent="0.45">
      <c r="A3620">
        <v>1965</v>
      </c>
      <c r="B3620">
        <v>64</v>
      </c>
      <c r="C3620">
        <v>3.4930000000000003E-2</v>
      </c>
      <c r="D3620">
        <v>3.4329999999999999E-2</v>
      </c>
      <c r="E3620">
        <v>0.5</v>
      </c>
      <c r="F3620">
        <v>66144</v>
      </c>
      <c r="G3620">
        <v>2271</v>
      </c>
      <c r="H3620">
        <v>65008</v>
      </c>
      <c r="I3620">
        <v>889594</v>
      </c>
      <c r="J3620">
        <v>13.45</v>
      </c>
    </row>
    <row r="3621" spans="1:10" x14ac:dyDescent="0.45">
      <c r="A3621">
        <v>1965</v>
      </c>
      <c r="B3621">
        <v>65</v>
      </c>
      <c r="C3621">
        <v>3.7879999999999997E-2</v>
      </c>
      <c r="D3621">
        <v>3.7170000000000002E-2</v>
      </c>
      <c r="E3621">
        <v>0.5</v>
      </c>
      <c r="F3621">
        <v>63873</v>
      </c>
      <c r="G3621">
        <v>2374</v>
      </c>
      <c r="H3621">
        <v>62686</v>
      </c>
      <c r="I3621">
        <v>824586</v>
      </c>
      <c r="J3621">
        <v>12.91</v>
      </c>
    </row>
    <row r="3622" spans="1:10" x14ac:dyDescent="0.45">
      <c r="A3622">
        <v>1965</v>
      </c>
      <c r="B3622">
        <v>66</v>
      </c>
      <c r="C3622">
        <v>3.6229999999999998E-2</v>
      </c>
      <c r="D3622">
        <v>3.5589999999999997E-2</v>
      </c>
      <c r="E3622">
        <v>0.5</v>
      </c>
      <c r="F3622">
        <v>61499</v>
      </c>
      <c r="G3622">
        <v>2189</v>
      </c>
      <c r="H3622">
        <v>60404</v>
      </c>
      <c r="I3622">
        <v>761900</v>
      </c>
      <c r="J3622">
        <v>12.39</v>
      </c>
    </row>
    <row r="3623" spans="1:10" x14ac:dyDescent="0.45">
      <c r="A3623">
        <v>1965</v>
      </c>
      <c r="B3623">
        <v>67</v>
      </c>
      <c r="C3623">
        <v>4.1020000000000001E-2</v>
      </c>
      <c r="D3623">
        <v>4.02E-2</v>
      </c>
      <c r="E3623">
        <v>0.5</v>
      </c>
      <c r="F3623">
        <v>59310</v>
      </c>
      <c r="G3623">
        <v>2384</v>
      </c>
      <c r="H3623">
        <v>58118</v>
      </c>
      <c r="I3623">
        <v>701495</v>
      </c>
      <c r="J3623">
        <v>11.83</v>
      </c>
    </row>
    <row r="3624" spans="1:10" x14ac:dyDescent="0.45">
      <c r="A3624">
        <v>1965</v>
      </c>
      <c r="B3624">
        <v>68</v>
      </c>
      <c r="C3624">
        <v>4.4490000000000002E-2</v>
      </c>
      <c r="D3624">
        <v>4.3520000000000003E-2</v>
      </c>
      <c r="E3624">
        <v>0.5</v>
      </c>
      <c r="F3624">
        <v>56926</v>
      </c>
      <c r="G3624">
        <v>2477</v>
      </c>
      <c r="H3624">
        <v>55687</v>
      </c>
      <c r="I3624">
        <v>643377</v>
      </c>
      <c r="J3624">
        <v>11.3</v>
      </c>
    </row>
    <row r="3625" spans="1:10" x14ac:dyDescent="0.45">
      <c r="A3625">
        <v>1965</v>
      </c>
      <c r="B3625">
        <v>69</v>
      </c>
      <c r="C3625">
        <v>4.8500000000000001E-2</v>
      </c>
      <c r="D3625">
        <v>4.7350000000000003E-2</v>
      </c>
      <c r="E3625">
        <v>0.5</v>
      </c>
      <c r="F3625">
        <v>54449</v>
      </c>
      <c r="G3625">
        <v>2578</v>
      </c>
      <c r="H3625">
        <v>53160</v>
      </c>
      <c r="I3625">
        <v>587690</v>
      </c>
      <c r="J3625">
        <v>10.79</v>
      </c>
    </row>
    <row r="3626" spans="1:10" x14ac:dyDescent="0.45">
      <c r="A3626">
        <v>1965</v>
      </c>
      <c r="B3626">
        <v>70</v>
      </c>
      <c r="C3626">
        <v>5.228E-2</v>
      </c>
      <c r="D3626">
        <v>5.0950000000000002E-2</v>
      </c>
      <c r="E3626">
        <v>0.5</v>
      </c>
      <c r="F3626">
        <v>51871</v>
      </c>
      <c r="G3626">
        <v>2643</v>
      </c>
      <c r="H3626">
        <v>50549</v>
      </c>
      <c r="I3626">
        <v>534530</v>
      </c>
      <c r="J3626">
        <v>10.31</v>
      </c>
    </row>
    <row r="3627" spans="1:10" x14ac:dyDescent="0.45">
      <c r="A3627">
        <v>1965</v>
      </c>
      <c r="B3627">
        <v>71</v>
      </c>
      <c r="C3627">
        <v>5.2949999999999997E-2</v>
      </c>
      <c r="D3627">
        <v>5.1589999999999997E-2</v>
      </c>
      <c r="E3627">
        <v>0.5</v>
      </c>
      <c r="F3627">
        <v>49228</v>
      </c>
      <c r="G3627">
        <v>2539</v>
      </c>
      <c r="H3627">
        <v>47958</v>
      </c>
      <c r="I3627">
        <v>483981</v>
      </c>
      <c r="J3627">
        <v>9.83</v>
      </c>
    </row>
    <row r="3628" spans="1:10" x14ac:dyDescent="0.45">
      <c r="A3628">
        <v>1965</v>
      </c>
      <c r="B3628">
        <v>72</v>
      </c>
      <c r="C3628">
        <v>6.0229999999999999E-2</v>
      </c>
      <c r="D3628">
        <v>5.8470000000000001E-2</v>
      </c>
      <c r="E3628">
        <v>0.5</v>
      </c>
      <c r="F3628">
        <v>46688</v>
      </c>
      <c r="G3628">
        <v>2730</v>
      </c>
      <c r="H3628">
        <v>45323</v>
      </c>
      <c r="I3628">
        <v>436023</v>
      </c>
      <c r="J3628">
        <v>9.34</v>
      </c>
    </row>
    <row r="3629" spans="1:10" x14ac:dyDescent="0.45">
      <c r="A3629">
        <v>1965</v>
      </c>
      <c r="B3629">
        <v>73</v>
      </c>
      <c r="C3629">
        <v>6.2179999999999999E-2</v>
      </c>
      <c r="D3629">
        <v>6.0310000000000002E-2</v>
      </c>
      <c r="E3629">
        <v>0.5</v>
      </c>
      <c r="F3629">
        <v>43959</v>
      </c>
      <c r="G3629">
        <v>2651</v>
      </c>
      <c r="H3629">
        <v>42633</v>
      </c>
      <c r="I3629">
        <v>390700</v>
      </c>
      <c r="J3629">
        <v>8.89</v>
      </c>
    </row>
    <row r="3630" spans="1:10" x14ac:dyDescent="0.45">
      <c r="A3630">
        <v>1965</v>
      </c>
      <c r="B3630">
        <v>74</v>
      </c>
      <c r="C3630">
        <v>6.7030000000000006E-2</v>
      </c>
      <c r="D3630">
        <v>6.4860000000000001E-2</v>
      </c>
      <c r="E3630">
        <v>0.5</v>
      </c>
      <c r="F3630">
        <v>41308</v>
      </c>
      <c r="G3630">
        <v>2679</v>
      </c>
      <c r="H3630">
        <v>39968</v>
      </c>
      <c r="I3630">
        <v>348067</v>
      </c>
      <c r="J3630">
        <v>8.43</v>
      </c>
    </row>
    <row r="3631" spans="1:10" x14ac:dyDescent="0.45">
      <c r="A3631">
        <v>1965</v>
      </c>
      <c r="B3631">
        <v>75</v>
      </c>
      <c r="C3631">
        <v>7.6259999999999994E-2</v>
      </c>
      <c r="D3631">
        <v>7.3459999999999998E-2</v>
      </c>
      <c r="E3631">
        <v>0.5</v>
      </c>
      <c r="F3631">
        <v>38629</v>
      </c>
      <c r="G3631">
        <v>2838</v>
      </c>
      <c r="H3631">
        <v>37210</v>
      </c>
      <c r="I3631">
        <v>308098</v>
      </c>
      <c r="J3631">
        <v>7.98</v>
      </c>
    </row>
    <row r="3632" spans="1:10" x14ac:dyDescent="0.45">
      <c r="A3632">
        <v>1965</v>
      </c>
      <c r="B3632">
        <v>76</v>
      </c>
      <c r="C3632">
        <v>8.3000000000000004E-2</v>
      </c>
      <c r="D3632">
        <v>7.9689999999999997E-2</v>
      </c>
      <c r="E3632">
        <v>0.5</v>
      </c>
      <c r="F3632">
        <v>35791</v>
      </c>
      <c r="G3632">
        <v>2852</v>
      </c>
      <c r="H3632">
        <v>34365</v>
      </c>
      <c r="I3632">
        <v>270889</v>
      </c>
      <c r="J3632">
        <v>7.57</v>
      </c>
    </row>
    <row r="3633" spans="1:10" x14ac:dyDescent="0.45">
      <c r="A3633">
        <v>1965</v>
      </c>
      <c r="B3633">
        <v>77</v>
      </c>
      <c r="C3633">
        <v>8.7400000000000005E-2</v>
      </c>
      <c r="D3633">
        <v>8.3739999999999995E-2</v>
      </c>
      <c r="E3633">
        <v>0.5</v>
      </c>
      <c r="F3633">
        <v>32939</v>
      </c>
      <c r="G3633">
        <v>2758</v>
      </c>
      <c r="H3633">
        <v>31559</v>
      </c>
      <c r="I3633">
        <v>236524</v>
      </c>
      <c r="J3633">
        <v>7.18</v>
      </c>
    </row>
    <row r="3634" spans="1:10" x14ac:dyDescent="0.45">
      <c r="A3634">
        <v>1965</v>
      </c>
      <c r="B3634">
        <v>78</v>
      </c>
      <c r="C3634">
        <v>9.1539999999999996E-2</v>
      </c>
      <c r="D3634">
        <v>8.7529999999999997E-2</v>
      </c>
      <c r="E3634">
        <v>0.5</v>
      </c>
      <c r="F3634">
        <v>30180</v>
      </c>
      <c r="G3634">
        <v>2642</v>
      </c>
      <c r="H3634">
        <v>28860</v>
      </c>
      <c r="I3634">
        <v>204965</v>
      </c>
      <c r="J3634">
        <v>6.79</v>
      </c>
    </row>
    <row r="3635" spans="1:10" x14ac:dyDescent="0.45">
      <c r="A3635">
        <v>1965</v>
      </c>
      <c r="B3635">
        <v>79</v>
      </c>
      <c r="C3635">
        <v>0.10378999999999999</v>
      </c>
      <c r="D3635">
        <v>9.8669999999999994E-2</v>
      </c>
      <c r="E3635">
        <v>0.5</v>
      </c>
      <c r="F3635">
        <v>27539</v>
      </c>
      <c r="G3635">
        <v>2717</v>
      </c>
      <c r="H3635">
        <v>26180</v>
      </c>
      <c r="I3635">
        <v>176105</v>
      </c>
      <c r="J3635">
        <v>6.39</v>
      </c>
    </row>
    <row r="3636" spans="1:10" x14ac:dyDescent="0.45">
      <c r="A3636">
        <v>1965</v>
      </c>
      <c r="B3636">
        <v>80</v>
      </c>
      <c r="C3636">
        <v>0.11394</v>
      </c>
      <c r="D3636">
        <v>0.10780000000000001</v>
      </c>
      <c r="E3636">
        <v>0.5</v>
      </c>
      <c r="F3636">
        <v>24822</v>
      </c>
      <c r="G3636">
        <v>2676</v>
      </c>
      <c r="H3636">
        <v>23484</v>
      </c>
      <c r="I3636">
        <v>149925</v>
      </c>
      <c r="J3636">
        <v>6.04</v>
      </c>
    </row>
    <row r="3637" spans="1:10" x14ac:dyDescent="0.45">
      <c r="A3637">
        <v>1965</v>
      </c>
      <c r="B3637">
        <v>81</v>
      </c>
      <c r="C3637">
        <v>0.11754000000000001</v>
      </c>
      <c r="D3637">
        <v>0.11101999999999999</v>
      </c>
      <c r="E3637">
        <v>0.5</v>
      </c>
      <c r="F3637">
        <v>22146</v>
      </c>
      <c r="G3637">
        <v>2459</v>
      </c>
      <c r="H3637">
        <v>20916</v>
      </c>
      <c r="I3637">
        <v>126441</v>
      </c>
      <c r="J3637">
        <v>5.71</v>
      </c>
    </row>
    <row r="3638" spans="1:10" x14ac:dyDescent="0.45">
      <c r="A3638">
        <v>1965</v>
      </c>
      <c r="B3638">
        <v>82</v>
      </c>
      <c r="C3638">
        <v>0.13167999999999999</v>
      </c>
      <c r="D3638">
        <v>0.12354</v>
      </c>
      <c r="E3638">
        <v>0.5</v>
      </c>
      <c r="F3638">
        <v>19687</v>
      </c>
      <c r="G3638">
        <v>2432</v>
      </c>
      <c r="H3638">
        <v>18471</v>
      </c>
      <c r="I3638">
        <v>105525</v>
      </c>
      <c r="J3638">
        <v>5.36</v>
      </c>
    </row>
    <row r="3639" spans="1:10" x14ac:dyDescent="0.45">
      <c r="A3639">
        <v>1965</v>
      </c>
      <c r="B3639">
        <v>83</v>
      </c>
      <c r="C3639">
        <v>0.14469000000000001</v>
      </c>
      <c r="D3639">
        <v>0.13492999999999999</v>
      </c>
      <c r="E3639">
        <v>0.5</v>
      </c>
      <c r="F3639">
        <v>17255</v>
      </c>
      <c r="G3639">
        <v>2328</v>
      </c>
      <c r="H3639">
        <v>16091</v>
      </c>
      <c r="I3639">
        <v>87054</v>
      </c>
      <c r="J3639">
        <v>5.05</v>
      </c>
    </row>
    <row r="3640" spans="1:10" x14ac:dyDescent="0.45">
      <c r="A3640">
        <v>1965</v>
      </c>
      <c r="B3640">
        <v>84</v>
      </c>
      <c r="C3640">
        <v>0.15769</v>
      </c>
      <c r="D3640">
        <v>0.14616999999999999</v>
      </c>
      <c r="E3640">
        <v>0.5</v>
      </c>
      <c r="F3640">
        <v>14927</v>
      </c>
      <c r="G3640">
        <v>2182</v>
      </c>
      <c r="H3640">
        <v>13836</v>
      </c>
      <c r="I3640">
        <v>70963</v>
      </c>
      <c r="J3640">
        <v>4.75</v>
      </c>
    </row>
    <row r="3641" spans="1:10" x14ac:dyDescent="0.45">
      <c r="A3641">
        <v>1965</v>
      </c>
      <c r="B3641">
        <v>85</v>
      </c>
      <c r="C3641">
        <v>0.17499999999999999</v>
      </c>
      <c r="D3641">
        <v>0.16092000000000001</v>
      </c>
      <c r="E3641">
        <v>0.5</v>
      </c>
      <c r="F3641">
        <v>12745</v>
      </c>
      <c r="G3641">
        <v>2051</v>
      </c>
      <c r="H3641">
        <v>11720</v>
      </c>
      <c r="I3641">
        <v>57127</v>
      </c>
      <c r="J3641">
        <v>4.4800000000000004</v>
      </c>
    </row>
    <row r="3642" spans="1:10" x14ac:dyDescent="0.45">
      <c r="A3642">
        <v>1965</v>
      </c>
      <c r="B3642">
        <v>86</v>
      </c>
      <c r="C3642">
        <v>0.18351999999999999</v>
      </c>
      <c r="D3642">
        <v>0.1681</v>
      </c>
      <c r="E3642">
        <v>0.5</v>
      </c>
      <c r="F3642">
        <v>10694</v>
      </c>
      <c r="G3642">
        <v>1798</v>
      </c>
      <c r="H3642">
        <v>9795</v>
      </c>
      <c r="I3642">
        <v>45408</v>
      </c>
      <c r="J3642">
        <v>4.25</v>
      </c>
    </row>
    <row r="3643" spans="1:10" x14ac:dyDescent="0.45">
      <c r="A3643">
        <v>1965</v>
      </c>
      <c r="B3643">
        <v>87</v>
      </c>
      <c r="C3643">
        <v>0.20091000000000001</v>
      </c>
      <c r="D3643">
        <v>0.18257000000000001</v>
      </c>
      <c r="E3643">
        <v>0.5</v>
      </c>
      <c r="F3643">
        <v>8896</v>
      </c>
      <c r="G3643">
        <v>1624</v>
      </c>
      <c r="H3643">
        <v>8084</v>
      </c>
      <c r="I3643">
        <v>35612</v>
      </c>
      <c r="J3643">
        <v>4</v>
      </c>
    </row>
    <row r="3644" spans="1:10" x14ac:dyDescent="0.45">
      <c r="A3644">
        <v>1965</v>
      </c>
      <c r="B3644">
        <v>88</v>
      </c>
      <c r="C3644">
        <v>0.21240000000000001</v>
      </c>
      <c r="D3644">
        <v>0.19200999999999999</v>
      </c>
      <c r="E3644">
        <v>0.5</v>
      </c>
      <c r="F3644">
        <v>7272</v>
      </c>
      <c r="G3644">
        <v>1396</v>
      </c>
      <c r="H3644">
        <v>6574</v>
      </c>
      <c r="I3644">
        <v>27528</v>
      </c>
      <c r="J3644">
        <v>3.79</v>
      </c>
    </row>
    <row r="3645" spans="1:10" x14ac:dyDescent="0.45">
      <c r="A3645">
        <v>1965</v>
      </c>
      <c r="B3645">
        <v>89</v>
      </c>
      <c r="C3645">
        <v>0.23357</v>
      </c>
      <c r="D3645">
        <v>0.20913999999999999</v>
      </c>
      <c r="E3645">
        <v>0.5</v>
      </c>
      <c r="F3645">
        <v>5876</v>
      </c>
      <c r="G3645">
        <v>1229</v>
      </c>
      <c r="H3645">
        <v>5261</v>
      </c>
      <c r="I3645">
        <v>20954</v>
      </c>
      <c r="J3645">
        <v>3.57</v>
      </c>
    </row>
    <row r="3646" spans="1:10" x14ac:dyDescent="0.45">
      <c r="A3646">
        <v>1965</v>
      </c>
      <c r="B3646">
        <v>90</v>
      </c>
      <c r="C3646">
        <v>0.25886999999999999</v>
      </c>
      <c r="D3646">
        <v>0.22919999999999999</v>
      </c>
      <c r="E3646">
        <v>0.5</v>
      </c>
      <c r="F3646">
        <v>4647</v>
      </c>
      <c r="G3646">
        <v>1065</v>
      </c>
      <c r="H3646">
        <v>4114</v>
      </c>
      <c r="I3646">
        <v>15692</v>
      </c>
      <c r="J3646">
        <v>3.38</v>
      </c>
    </row>
    <row r="3647" spans="1:10" x14ac:dyDescent="0.45">
      <c r="A3647">
        <v>1965</v>
      </c>
      <c r="B3647">
        <v>91</v>
      </c>
      <c r="C3647">
        <v>0.25467000000000001</v>
      </c>
      <c r="D3647">
        <v>0.22589999999999999</v>
      </c>
      <c r="E3647">
        <v>0.5</v>
      </c>
      <c r="F3647">
        <v>3582</v>
      </c>
      <c r="G3647">
        <v>809</v>
      </c>
      <c r="H3647">
        <v>3177</v>
      </c>
      <c r="I3647">
        <v>11578</v>
      </c>
      <c r="J3647">
        <v>3.23</v>
      </c>
    </row>
    <row r="3648" spans="1:10" x14ac:dyDescent="0.45">
      <c r="A3648">
        <v>1965</v>
      </c>
      <c r="B3648">
        <v>92</v>
      </c>
      <c r="C3648">
        <v>0.28255999999999998</v>
      </c>
      <c r="D3648">
        <v>0.24757999999999999</v>
      </c>
      <c r="E3648">
        <v>0.5</v>
      </c>
      <c r="F3648">
        <v>2773</v>
      </c>
      <c r="G3648">
        <v>686</v>
      </c>
      <c r="H3648">
        <v>2429</v>
      </c>
      <c r="I3648">
        <v>8401</v>
      </c>
      <c r="J3648">
        <v>3.03</v>
      </c>
    </row>
    <row r="3649" spans="1:10" x14ac:dyDescent="0.45">
      <c r="A3649">
        <v>1965</v>
      </c>
      <c r="B3649">
        <v>93</v>
      </c>
      <c r="C3649">
        <v>0.31075999999999998</v>
      </c>
      <c r="D3649">
        <v>0.26896999999999999</v>
      </c>
      <c r="E3649">
        <v>0.5</v>
      </c>
      <c r="F3649">
        <v>2086</v>
      </c>
      <c r="G3649">
        <v>561</v>
      </c>
      <c r="H3649">
        <v>1806</v>
      </c>
      <c r="I3649">
        <v>5971</v>
      </c>
      <c r="J3649">
        <v>2.86</v>
      </c>
    </row>
    <row r="3650" spans="1:10" x14ac:dyDescent="0.45">
      <c r="A3650">
        <v>1965</v>
      </c>
      <c r="B3650">
        <v>94</v>
      </c>
      <c r="C3650">
        <v>0.32338</v>
      </c>
      <c r="D3650">
        <v>0.27837000000000001</v>
      </c>
      <c r="E3650">
        <v>0.5</v>
      </c>
      <c r="F3650">
        <v>1525</v>
      </c>
      <c r="G3650">
        <v>425</v>
      </c>
      <c r="H3650">
        <v>1313</v>
      </c>
      <c r="I3650">
        <v>4166</v>
      </c>
      <c r="J3650">
        <v>2.73</v>
      </c>
    </row>
    <row r="3651" spans="1:10" x14ac:dyDescent="0.45">
      <c r="A3651">
        <v>1965</v>
      </c>
      <c r="B3651">
        <v>95</v>
      </c>
      <c r="C3651">
        <v>0.34470000000000001</v>
      </c>
      <c r="D3651">
        <v>0.29403000000000001</v>
      </c>
      <c r="E3651">
        <v>0.5</v>
      </c>
      <c r="F3651">
        <v>1101</v>
      </c>
      <c r="G3651">
        <v>324</v>
      </c>
      <c r="H3651">
        <v>939</v>
      </c>
      <c r="I3651">
        <v>2853</v>
      </c>
      <c r="J3651">
        <v>2.59</v>
      </c>
    </row>
    <row r="3652" spans="1:10" x14ac:dyDescent="0.45">
      <c r="A3652">
        <v>1965</v>
      </c>
      <c r="B3652">
        <v>96</v>
      </c>
      <c r="C3652">
        <v>0.36641000000000001</v>
      </c>
      <c r="D3652">
        <v>0.30968000000000001</v>
      </c>
      <c r="E3652">
        <v>0.5</v>
      </c>
      <c r="F3652">
        <v>777</v>
      </c>
      <c r="G3652">
        <v>241</v>
      </c>
      <c r="H3652">
        <v>657</v>
      </c>
      <c r="I3652">
        <v>1914</v>
      </c>
      <c r="J3652">
        <v>2.46</v>
      </c>
    </row>
    <row r="3653" spans="1:10" x14ac:dyDescent="0.45">
      <c r="A3653">
        <v>1965</v>
      </c>
      <c r="B3653">
        <v>97</v>
      </c>
      <c r="C3653">
        <v>0.38867000000000002</v>
      </c>
      <c r="D3653">
        <v>0.32543</v>
      </c>
      <c r="E3653">
        <v>0.5</v>
      </c>
      <c r="F3653">
        <v>536</v>
      </c>
      <c r="G3653">
        <v>175</v>
      </c>
      <c r="H3653">
        <v>449</v>
      </c>
      <c r="I3653">
        <v>1257</v>
      </c>
      <c r="J3653">
        <v>2.34</v>
      </c>
    </row>
    <row r="3654" spans="1:10" x14ac:dyDescent="0.45">
      <c r="A3654">
        <v>1965</v>
      </c>
      <c r="B3654">
        <v>98</v>
      </c>
      <c r="C3654">
        <v>0.41141</v>
      </c>
      <c r="D3654">
        <v>0.34122000000000002</v>
      </c>
      <c r="E3654">
        <v>0.5</v>
      </c>
      <c r="F3654">
        <v>362</v>
      </c>
      <c r="G3654">
        <v>123</v>
      </c>
      <c r="H3654">
        <v>300</v>
      </c>
      <c r="I3654">
        <v>808</v>
      </c>
      <c r="J3654">
        <v>2.23</v>
      </c>
    </row>
    <row r="3655" spans="1:10" x14ac:dyDescent="0.45">
      <c r="A3655">
        <v>1965</v>
      </c>
      <c r="B3655">
        <v>99</v>
      </c>
      <c r="C3655">
        <v>0.43453000000000003</v>
      </c>
      <c r="D3655">
        <v>0.35697000000000001</v>
      </c>
      <c r="E3655">
        <v>0.5</v>
      </c>
      <c r="F3655">
        <v>238</v>
      </c>
      <c r="G3655">
        <v>85</v>
      </c>
      <c r="H3655">
        <v>196</v>
      </c>
      <c r="I3655">
        <v>508</v>
      </c>
      <c r="J3655">
        <v>2.13</v>
      </c>
    </row>
    <row r="3656" spans="1:10" x14ac:dyDescent="0.45">
      <c r="A3656">
        <v>1965</v>
      </c>
      <c r="B3656">
        <v>100</v>
      </c>
      <c r="C3656">
        <v>0.45794000000000001</v>
      </c>
      <c r="D3656">
        <v>0.37262000000000001</v>
      </c>
      <c r="E3656">
        <v>0.5</v>
      </c>
      <c r="F3656">
        <v>153</v>
      </c>
      <c r="G3656">
        <v>57</v>
      </c>
      <c r="H3656">
        <v>125</v>
      </c>
      <c r="I3656">
        <v>312</v>
      </c>
      <c r="J3656">
        <v>2.04</v>
      </c>
    </row>
    <row r="3657" spans="1:10" x14ac:dyDescent="0.45">
      <c r="A3657">
        <v>1965</v>
      </c>
      <c r="B3657">
        <v>101</v>
      </c>
      <c r="C3657">
        <v>0.48154000000000002</v>
      </c>
      <c r="D3657">
        <v>0.3881</v>
      </c>
      <c r="E3657">
        <v>0.5</v>
      </c>
      <c r="F3657">
        <v>96</v>
      </c>
      <c r="G3657">
        <v>37</v>
      </c>
      <c r="H3657">
        <v>77</v>
      </c>
      <c r="I3657">
        <v>188</v>
      </c>
      <c r="J3657">
        <v>1.95</v>
      </c>
    </row>
    <row r="3658" spans="1:10" x14ac:dyDescent="0.45">
      <c r="A3658">
        <v>1965</v>
      </c>
      <c r="B3658">
        <v>102</v>
      </c>
      <c r="C3658">
        <v>0.50522</v>
      </c>
      <c r="D3658">
        <v>0.40333000000000002</v>
      </c>
      <c r="E3658">
        <v>0.5</v>
      </c>
      <c r="F3658">
        <v>59</v>
      </c>
      <c r="G3658">
        <v>24</v>
      </c>
      <c r="H3658">
        <v>47</v>
      </c>
      <c r="I3658">
        <v>110</v>
      </c>
      <c r="J3658">
        <v>1.87</v>
      </c>
    </row>
    <row r="3659" spans="1:10" x14ac:dyDescent="0.45">
      <c r="A3659">
        <v>1965</v>
      </c>
      <c r="B3659">
        <v>103</v>
      </c>
      <c r="C3659">
        <v>0.52888000000000002</v>
      </c>
      <c r="D3659">
        <v>0.41826999999999998</v>
      </c>
      <c r="E3659">
        <v>0.5</v>
      </c>
      <c r="F3659">
        <v>35</v>
      </c>
      <c r="G3659">
        <v>15</v>
      </c>
      <c r="H3659">
        <v>28</v>
      </c>
      <c r="I3659">
        <v>63</v>
      </c>
      <c r="J3659">
        <v>1.8</v>
      </c>
    </row>
    <row r="3660" spans="1:10" x14ac:dyDescent="0.45">
      <c r="A3660">
        <v>1965</v>
      </c>
      <c r="B3660">
        <v>104</v>
      </c>
      <c r="C3660">
        <v>0.5524</v>
      </c>
      <c r="D3660">
        <v>0.43285000000000001</v>
      </c>
      <c r="E3660">
        <v>0.5</v>
      </c>
      <c r="F3660">
        <v>20</v>
      </c>
      <c r="G3660">
        <v>9</v>
      </c>
      <c r="H3660">
        <v>16</v>
      </c>
      <c r="I3660">
        <v>35</v>
      </c>
      <c r="J3660">
        <v>1.73</v>
      </c>
    </row>
    <row r="3661" spans="1:10" x14ac:dyDescent="0.45">
      <c r="A3661">
        <v>1965</v>
      </c>
      <c r="B3661">
        <v>105</v>
      </c>
      <c r="C3661">
        <v>0.57569999999999999</v>
      </c>
      <c r="D3661">
        <v>0.44701999999999997</v>
      </c>
      <c r="E3661">
        <v>0.5</v>
      </c>
      <c r="F3661">
        <v>12</v>
      </c>
      <c r="G3661">
        <v>5</v>
      </c>
      <c r="H3661">
        <v>9</v>
      </c>
      <c r="I3661">
        <v>19</v>
      </c>
      <c r="J3661">
        <v>1.67</v>
      </c>
    </row>
    <row r="3662" spans="1:10" x14ac:dyDescent="0.45">
      <c r="A3662">
        <v>1965</v>
      </c>
      <c r="B3662">
        <v>106</v>
      </c>
      <c r="C3662">
        <v>0.59865999999999997</v>
      </c>
      <c r="D3662">
        <v>0.46074999999999999</v>
      </c>
      <c r="E3662">
        <v>0.5</v>
      </c>
      <c r="F3662">
        <v>6</v>
      </c>
      <c r="G3662">
        <v>3</v>
      </c>
      <c r="H3662">
        <v>5</v>
      </c>
      <c r="I3662">
        <v>10</v>
      </c>
      <c r="J3662">
        <v>1.61</v>
      </c>
    </row>
    <row r="3663" spans="1:10" x14ac:dyDescent="0.45">
      <c r="A3663">
        <v>1965</v>
      </c>
      <c r="B3663">
        <v>107</v>
      </c>
      <c r="C3663">
        <v>0.62119999999999997</v>
      </c>
      <c r="D3663">
        <v>0.47398000000000001</v>
      </c>
      <c r="E3663">
        <v>0.5</v>
      </c>
      <c r="F3663">
        <v>3</v>
      </c>
      <c r="G3663">
        <v>2</v>
      </c>
      <c r="H3663">
        <v>3</v>
      </c>
      <c r="I3663">
        <v>5</v>
      </c>
      <c r="J3663">
        <v>1.56</v>
      </c>
    </row>
    <row r="3664" spans="1:10" x14ac:dyDescent="0.45">
      <c r="A3664">
        <v>1965</v>
      </c>
      <c r="B3664">
        <v>108</v>
      </c>
      <c r="C3664">
        <v>0.64322999999999997</v>
      </c>
      <c r="D3664">
        <v>0.48670000000000002</v>
      </c>
      <c r="E3664">
        <v>0.5</v>
      </c>
      <c r="F3664">
        <v>2</v>
      </c>
      <c r="G3664">
        <v>1</v>
      </c>
      <c r="H3664">
        <v>1</v>
      </c>
      <c r="I3664">
        <v>3</v>
      </c>
      <c r="J3664">
        <v>1.52</v>
      </c>
    </row>
    <row r="3665" spans="1:10" x14ac:dyDescent="0.45">
      <c r="A3665">
        <v>1965</v>
      </c>
      <c r="B3665">
        <v>109</v>
      </c>
      <c r="C3665">
        <v>0.66466999999999998</v>
      </c>
      <c r="D3665">
        <v>0.49887999999999999</v>
      </c>
      <c r="E3665">
        <v>0.5</v>
      </c>
      <c r="F3665">
        <v>1</v>
      </c>
      <c r="G3665">
        <v>0</v>
      </c>
      <c r="H3665">
        <v>1</v>
      </c>
      <c r="I3665">
        <v>1</v>
      </c>
      <c r="J3665">
        <v>1.48</v>
      </c>
    </row>
    <row r="3666" spans="1:10" x14ac:dyDescent="0.45">
      <c r="A3666">
        <v>1965</v>
      </c>
      <c r="B3666" t="s">
        <v>20</v>
      </c>
      <c r="C3666">
        <v>0.68545</v>
      </c>
      <c r="D3666">
        <v>1</v>
      </c>
      <c r="E3666">
        <v>1.46</v>
      </c>
      <c r="F3666">
        <v>0</v>
      </c>
      <c r="G3666">
        <v>0</v>
      </c>
      <c r="H3666">
        <v>1</v>
      </c>
      <c r="I3666">
        <v>1</v>
      </c>
      <c r="J3666">
        <v>1.46</v>
      </c>
    </row>
    <row r="3667" spans="1:10" x14ac:dyDescent="0.45">
      <c r="A3667">
        <v>1966</v>
      </c>
      <c r="B3667">
        <v>0</v>
      </c>
      <c r="C3667">
        <v>2.6939999999999999E-2</v>
      </c>
      <c r="D3667">
        <v>2.631E-2</v>
      </c>
      <c r="E3667">
        <v>0.12</v>
      </c>
      <c r="F3667">
        <v>100000</v>
      </c>
      <c r="G3667">
        <v>2631</v>
      </c>
      <c r="H3667">
        <v>97674</v>
      </c>
      <c r="I3667">
        <v>6668945</v>
      </c>
      <c r="J3667">
        <v>66.69</v>
      </c>
    </row>
    <row r="3668" spans="1:10" x14ac:dyDescent="0.45">
      <c r="A3668">
        <v>1966</v>
      </c>
      <c r="B3668">
        <v>1</v>
      </c>
      <c r="C3668">
        <v>1.6999999999999999E-3</v>
      </c>
      <c r="D3668">
        <v>1.6999999999999999E-3</v>
      </c>
      <c r="E3668">
        <v>0.5</v>
      </c>
      <c r="F3668">
        <v>97369</v>
      </c>
      <c r="G3668">
        <v>166</v>
      </c>
      <c r="H3668">
        <v>97286</v>
      </c>
      <c r="I3668">
        <v>6571271</v>
      </c>
      <c r="J3668">
        <v>67.489999999999995</v>
      </c>
    </row>
    <row r="3669" spans="1:10" x14ac:dyDescent="0.45">
      <c r="A3669">
        <v>1966</v>
      </c>
      <c r="B3669">
        <v>2</v>
      </c>
      <c r="C3669">
        <v>1.06E-3</v>
      </c>
      <c r="D3669">
        <v>1.06E-3</v>
      </c>
      <c r="E3669">
        <v>0.5</v>
      </c>
      <c r="F3669">
        <v>97203</v>
      </c>
      <c r="G3669">
        <v>103</v>
      </c>
      <c r="H3669">
        <v>97151</v>
      </c>
      <c r="I3669">
        <v>6473985</v>
      </c>
      <c r="J3669">
        <v>66.599999999999994</v>
      </c>
    </row>
    <row r="3670" spans="1:10" x14ac:dyDescent="0.45">
      <c r="A3670">
        <v>1966</v>
      </c>
      <c r="B3670">
        <v>3</v>
      </c>
      <c r="C3670">
        <v>8.0999999999999996E-4</v>
      </c>
      <c r="D3670">
        <v>8.0999999999999996E-4</v>
      </c>
      <c r="E3670">
        <v>0.5</v>
      </c>
      <c r="F3670">
        <v>97100</v>
      </c>
      <c r="G3670">
        <v>79</v>
      </c>
      <c r="H3670">
        <v>97060</v>
      </c>
      <c r="I3670">
        <v>6376834</v>
      </c>
      <c r="J3670">
        <v>65.67</v>
      </c>
    </row>
    <row r="3671" spans="1:10" x14ac:dyDescent="0.45">
      <c r="A3671">
        <v>1966</v>
      </c>
      <c r="B3671">
        <v>4</v>
      </c>
      <c r="C3671">
        <v>6.8999999999999997E-4</v>
      </c>
      <c r="D3671">
        <v>6.8999999999999997E-4</v>
      </c>
      <c r="E3671">
        <v>0.5</v>
      </c>
      <c r="F3671">
        <v>97021</v>
      </c>
      <c r="G3671">
        <v>67</v>
      </c>
      <c r="H3671">
        <v>96988</v>
      </c>
      <c r="I3671">
        <v>6279774</v>
      </c>
      <c r="J3671">
        <v>64.73</v>
      </c>
    </row>
    <row r="3672" spans="1:10" x14ac:dyDescent="0.45">
      <c r="A3672">
        <v>1966</v>
      </c>
      <c r="B3672">
        <v>5</v>
      </c>
      <c r="C3672">
        <v>6.2E-4</v>
      </c>
      <c r="D3672">
        <v>6.2E-4</v>
      </c>
      <c r="E3672">
        <v>0.5</v>
      </c>
      <c r="F3672">
        <v>96954</v>
      </c>
      <c r="G3672">
        <v>60</v>
      </c>
      <c r="H3672">
        <v>96924</v>
      </c>
      <c r="I3672">
        <v>6182786</v>
      </c>
      <c r="J3672">
        <v>63.77</v>
      </c>
    </row>
    <row r="3673" spans="1:10" x14ac:dyDescent="0.45">
      <c r="A3673">
        <v>1966</v>
      </c>
      <c r="B3673">
        <v>6</v>
      </c>
      <c r="C3673">
        <v>5.5999999999999995E-4</v>
      </c>
      <c r="D3673">
        <v>5.5999999999999995E-4</v>
      </c>
      <c r="E3673">
        <v>0.5</v>
      </c>
      <c r="F3673">
        <v>96894</v>
      </c>
      <c r="G3673">
        <v>54</v>
      </c>
      <c r="H3673">
        <v>96867</v>
      </c>
      <c r="I3673">
        <v>6085862</v>
      </c>
      <c r="J3673">
        <v>62.81</v>
      </c>
    </row>
    <row r="3674" spans="1:10" x14ac:dyDescent="0.45">
      <c r="A3674">
        <v>1966</v>
      </c>
      <c r="B3674">
        <v>7</v>
      </c>
      <c r="C3674">
        <v>4.8999999999999998E-4</v>
      </c>
      <c r="D3674">
        <v>4.8999999999999998E-4</v>
      </c>
      <c r="E3674">
        <v>0.5</v>
      </c>
      <c r="F3674">
        <v>96840</v>
      </c>
      <c r="G3674">
        <v>48</v>
      </c>
      <c r="H3674">
        <v>96816</v>
      </c>
      <c r="I3674">
        <v>5988995</v>
      </c>
      <c r="J3674">
        <v>61.84</v>
      </c>
    </row>
    <row r="3675" spans="1:10" x14ac:dyDescent="0.45">
      <c r="A3675">
        <v>1966</v>
      </c>
      <c r="B3675">
        <v>8</v>
      </c>
      <c r="C3675">
        <v>4.6999999999999999E-4</v>
      </c>
      <c r="D3675">
        <v>4.6999999999999999E-4</v>
      </c>
      <c r="E3675">
        <v>0.5</v>
      </c>
      <c r="F3675">
        <v>96792</v>
      </c>
      <c r="G3675">
        <v>45</v>
      </c>
      <c r="H3675">
        <v>96769</v>
      </c>
      <c r="I3675">
        <v>5892179</v>
      </c>
      <c r="J3675">
        <v>60.87</v>
      </c>
    </row>
    <row r="3676" spans="1:10" x14ac:dyDescent="0.45">
      <c r="A3676">
        <v>1966</v>
      </c>
      <c r="B3676">
        <v>9</v>
      </c>
      <c r="C3676">
        <v>4.2000000000000002E-4</v>
      </c>
      <c r="D3676">
        <v>4.2000000000000002E-4</v>
      </c>
      <c r="E3676">
        <v>0.5</v>
      </c>
      <c r="F3676">
        <v>96747</v>
      </c>
      <c r="G3676">
        <v>41</v>
      </c>
      <c r="H3676">
        <v>96726</v>
      </c>
      <c r="I3676">
        <v>5795410</v>
      </c>
      <c r="J3676">
        <v>59.9</v>
      </c>
    </row>
    <row r="3677" spans="1:10" x14ac:dyDescent="0.45">
      <c r="A3677">
        <v>1966</v>
      </c>
      <c r="B3677">
        <v>10</v>
      </c>
      <c r="C3677">
        <v>4.2000000000000002E-4</v>
      </c>
      <c r="D3677">
        <v>4.2000000000000002E-4</v>
      </c>
      <c r="E3677">
        <v>0.5</v>
      </c>
      <c r="F3677">
        <v>96706</v>
      </c>
      <c r="G3677">
        <v>41</v>
      </c>
      <c r="H3677">
        <v>96685</v>
      </c>
      <c r="I3677">
        <v>5698684</v>
      </c>
      <c r="J3677">
        <v>58.93</v>
      </c>
    </row>
    <row r="3678" spans="1:10" x14ac:dyDescent="0.45">
      <c r="A3678">
        <v>1966</v>
      </c>
      <c r="B3678">
        <v>11</v>
      </c>
      <c r="C3678">
        <v>4.4000000000000002E-4</v>
      </c>
      <c r="D3678">
        <v>4.4000000000000002E-4</v>
      </c>
      <c r="E3678">
        <v>0.5</v>
      </c>
      <c r="F3678">
        <v>96665</v>
      </c>
      <c r="G3678">
        <v>43</v>
      </c>
      <c r="H3678">
        <v>96643</v>
      </c>
      <c r="I3678">
        <v>5601999</v>
      </c>
      <c r="J3678">
        <v>57.95</v>
      </c>
    </row>
    <row r="3679" spans="1:10" x14ac:dyDescent="0.45">
      <c r="A3679">
        <v>1966</v>
      </c>
      <c r="B3679">
        <v>12</v>
      </c>
      <c r="C3679">
        <v>4.6000000000000001E-4</v>
      </c>
      <c r="D3679">
        <v>4.6000000000000001E-4</v>
      </c>
      <c r="E3679">
        <v>0.5</v>
      </c>
      <c r="F3679">
        <v>96622</v>
      </c>
      <c r="G3679">
        <v>45</v>
      </c>
      <c r="H3679">
        <v>96599</v>
      </c>
      <c r="I3679">
        <v>5505356</v>
      </c>
      <c r="J3679">
        <v>56.98</v>
      </c>
    </row>
    <row r="3680" spans="1:10" x14ac:dyDescent="0.45">
      <c r="A3680">
        <v>1966</v>
      </c>
      <c r="B3680">
        <v>13</v>
      </c>
      <c r="C3680">
        <v>5.8E-4</v>
      </c>
      <c r="D3680">
        <v>5.8E-4</v>
      </c>
      <c r="E3680">
        <v>0.5</v>
      </c>
      <c r="F3680">
        <v>96577</v>
      </c>
      <c r="G3680">
        <v>56</v>
      </c>
      <c r="H3680">
        <v>96549</v>
      </c>
      <c r="I3680">
        <v>5408756</v>
      </c>
      <c r="J3680">
        <v>56</v>
      </c>
    </row>
    <row r="3681" spans="1:10" x14ac:dyDescent="0.45">
      <c r="A3681">
        <v>1966</v>
      </c>
      <c r="B3681">
        <v>14</v>
      </c>
      <c r="C3681">
        <v>6.8000000000000005E-4</v>
      </c>
      <c r="D3681">
        <v>6.8000000000000005E-4</v>
      </c>
      <c r="E3681">
        <v>0.5</v>
      </c>
      <c r="F3681">
        <v>96521</v>
      </c>
      <c r="G3681">
        <v>66</v>
      </c>
      <c r="H3681">
        <v>96488</v>
      </c>
      <c r="I3681">
        <v>5312207</v>
      </c>
      <c r="J3681">
        <v>55.04</v>
      </c>
    </row>
    <row r="3682" spans="1:10" x14ac:dyDescent="0.45">
      <c r="A3682">
        <v>1966</v>
      </c>
      <c r="B3682">
        <v>15</v>
      </c>
      <c r="C3682">
        <v>8.4999999999999995E-4</v>
      </c>
      <c r="D3682">
        <v>8.4999999999999995E-4</v>
      </c>
      <c r="E3682">
        <v>0.5</v>
      </c>
      <c r="F3682">
        <v>96455</v>
      </c>
      <c r="G3682">
        <v>82</v>
      </c>
      <c r="H3682">
        <v>96414</v>
      </c>
      <c r="I3682">
        <v>5215719</v>
      </c>
      <c r="J3682">
        <v>54.07</v>
      </c>
    </row>
    <row r="3683" spans="1:10" x14ac:dyDescent="0.45">
      <c r="A3683">
        <v>1966</v>
      </c>
      <c r="B3683">
        <v>16</v>
      </c>
      <c r="C3683">
        <v>1.2199999999999999E-3</v>
      </c>
      <c r="D3683">
        <v>1.2199999999999999E-3</v>
      </c>
      <c r="E3683">
        <v>0.5</v>
      </c>
      <c r="F3683">
        <v>96373</v>
      </c>
      <c r="G3683">
        <v>117</v>
      </c>
      <c r="H3683">
        <v>96315</v>
      </c>
      <c r="I3683">
        <v>5119305</v>
      </c>
      <c r="J3683">
        <v>53.12</v>
      </c>
    </row>
    <row r="3684" spans="1:10" x14ac:dyDescent="0.45">
      <c r="A3684">
        <v>1966</v>
      </c>
      <c r="B3684">
        <v>17</v>
      </c>
      <c r="C3684">
        <v>1.5299999999999999E-3</v>
      </c>
      <c r="D3684">
        <v>1.5299999999999999E-3</v>
      </c>
      <c r="E3684">
        <v>0.5</v>
      </c>
      <c r="F3684">
        <v>96256</v>
      </c>
      <c r="G3684">
        <v>147</v>
      </c>
      <c r="H3684">
        <v>96182</v>
      </c>
      <c r="I3684">
        <v>5022990</v>
      </c>
      <c r="J3684">
        <v>52.18</v>
      </c>
    </row>
    <row r="3685" spans="1:10" x14ac:dyDescent="0.45">
      <c r="A3685">
        <v>1966</v>
      </c>
      <c r="B3685">
        <v>18</v>
      </c>
      <c r="C3685">
        <v>1.8699999999999999E-3</v>
      </c>
      <c r="D3685">
        <v>1.8699999999999999E-3</v>
      </c>
      <c r="E3685">
        <v>0.5</v>
      </c>
      <c r="F3685">
        <v>96109</v>
      </c>
      <c r="G3685">
        <v>180</v>
      </c>
      <c r="H3685">
        <v>96019</v>
      </c>
      <c r="I3685">
        <v>4926808</v>
      </c>
      <c r="J3685">
        <v>51.26</v>
      </c>
    </row>
    <row r="3686" spans="1:10" x14ac:dyDescent="0.45">
      <c r="A3686">
        <v>1966</v>
      </c>
      <c r="B3686">
        <v>19</v>
      </c>
      <c r="C3686">
        <v>1.8500000000000001E-3</v>
      </c>
      <c r="D3686">
        <v>1.8500000000000001E-3</v>
      </c>
      <c r="E3686">
        <v>0.5</v>
      </c>
      <c r="F3686">
        <v>95929</v>
      </c>
      <c r="G3686">
        <v>177</v>
      </c>
      <c r="H3686">
        <v>95840</v>
      </c>
      <c r="I3686">
        <v>4830789</v>
      </c>
      <c r="J3686">
        <v>50.36</v>
      </c>
    </row>
    <row r="3687" spans="1:10" x14ac:dyDescent="0.45">
      <c r="A3687">
        <v>1966</v>
      </c>
      <c r="B3687">
        <v>20</v>
      </c>
      <c r="C3687">
        <v>1.97E-3</v>
      </c>
      <c r="D3687">
        <v>1.97E-3</v>
      </c>
      <c r="E3687">
        <v>0.5</v>
      </c>
      <c r="F3687">
        <v>95751</v>
      </c>
      <c r="G3687">
        <v>189</v>
      </c>
      <c r="H3687">
        <v>95657</v>
      </c>
      <c r="I3687">
        <v>4734949</v>
      </c>
      <c r="J3687">
        <v>49.45</v>
      </c>
    </row>
    <row r="3688" spans="1:10" x14ac:dyDescent="0.45">
      <c r="A3688">
        <v>1966</v>
      </c>
      <c r="B3688">
        <v>21</v>
      </c>
      <c r="C3688">
        <v>2.0300000000000001E-3</v>
      </c>
      <c r="D3688">
        <v>2.0300000000000001E-3</v>
      </c>
      <c r="E3688">
        <v>0.5</v>
      </c>
      <c r="F3688">
        <v>95562</v>
      </c>
      <c r="G3688">
        <v>194</v>
      </c>
      <c r="H3688">
        <v>95466</v>
      </c>
      <c r="I3688">
        <v>4639292</v>
      </c>
      <c r="J3688">
        <v>48.55</v>
      </c>
    </row>
    <row r="3689" spans="1:10" x14ac:dyDescent="0.45">
      <c r="A3689">
        <v>1966</v>
      </c>
      <c r="B3689">
        <v>22</v>
      </c>
      <c r="C3689">
        <v>2.0899999999999998E-3</v>
      </c>
      <c r="D3689">
        <v>2.0899999999999998E-3</v>
      </c>
      <c r="E3689">
        <v>0.5</v>
      </c>
      <c r="F3689">
        <v>95369</v>
      </c>
      <c r="G3689">
        <v>199</v>
      </c>
      <c r="H3689">
        <v>95269</v>
      </c>
      <c r="I3689">
        <v>4543826</v>
      </c>
      <c r="J3689">
        <v>47.64</v>
      </c>
    </row>
    <row r="3690" spans="1:10" x14ac:dyDescent="0.45">
      <c r="A3690">
        <v>1966</v>
      </c>
      <c r="B3690">
        <v>23</v>
      </c>
      <c r="C3690">
        <v>2.0200000000000001E-3</v>
      </c>
      <c r="D3690">
        <v>2.0100000000000001E-3</v>
      </c>
      <c r="E3690">
        <v>0.5</v>
      </c>
      <c r="F3690">
        <v>95170</v>
      </c>
      <c r="G3690">
        <v>192</v>
      </c>
      <c r="H3690">
        <v>95074</v>
      </c>
      <c r="I3690">
        <v>4448557</v>
      </c>
      <c r="J3690">
        <v>46.74</v>
      </c>
    </row>
    <row r="3691" spans="1:10" x14ac:dyDescent="0.45">
      <c r="A3691">
        <v>1966</v>
      </c>
      <c r="B3691">
        <v>24</v>
      </c>
      <c r="C3691">
        <v>1.8400000000000001E-3</v>
      </c>
      <c r="D3691">
        <v>1.8400000000000001E-3</v>
      </c>
      <c r="E3691">
        <v>0.5</v>
      </c>
      <c r="F3691">
        <v>94978</v>
      </c>
      <c r="G3691">
        <v>174</v>
      </c>
      <c r="H3691">
        <v>94891</v>
      </c>
      <c r="I3691">
        <v>4353483</v>
      </c>
      <c r="J3691">
        <v>45.84</v>
      </c>
    </row>
    <row r="3692" spans="1:10" x14ac:dyDescent="0.45">
      <c r="A3692">
        <v>1966</v>
      </c>
      <c r="B3692">
        <v>25</v>
      </c>
      <c r="C3692">
        <v>1.89E-3</v>
      </c>
      <c r="D3692">
        <v>1.8799999999999999E-3</v>
      </c>
      <c r="E3692">
        <v>0.5</v>
      </c>
      <c r="F3692">
        <v>94804</v>
      </c>
      <c r="G3692">
        <v>179</v>
      </c>
      <c r="H3692">
        <v>94715</v>
      </c>
      <c r="I3692">
        <v>4258592</v>
      </c>
      <c r="J3692">
        <v>44.92</v>
      </c>
    </row>
    <row r="3693" spans="1:10" x14ac:dyDescent="0.45">
      <c r="A3693">
        <v>1966</v>
      </c>
      <c r="B3693">
        <v>26</v>
      </c>
      <c r="C3693">
        <v>1.91E-3</v>
      </c>
      <c r="D3693">
        <v>1.91E-3</v>
      </c>
      <c r="E3693">
        <v>0.5</v>
      </c>
      <c r="F3693">
        <v>94625</v>
      </c>
      <c r="G3693">
        <v>181</v>
      </c>
      <c r="H3693">
        <v>94535</v>
      </c>
      <c r="I3693">
        <v>4163877</v>
      </c>
      <c r="J3693">
        <v>44</v>
      </c>
    </row>
    <row r="3694" spans="1:10" x14ac:dyDescent="0.45">
      <c r="A3694">
        <v>1966</v>
      </c>
      <c r="B3694">
        <v>27</v>
      </c>
      <c r="C3694">
        <v>1.8799999999999999E-3</v>
      </c>
      <c r="D3694">
        <v>1.8799999999999999E-3</v>
      </c>
      <c r="E3694">
        <v>0.5</v>
      </c>
      <c r="F3694">
        <v>94445</v>
      </c>
      <c r="G3694">
        <v>178</v>
      </c>
      <c r="H3694">
        <v>94356</v>
      </c>
      <c r="I3694">
        <v>4069342</v>
      </c>
      <c r="J3694">
        <v>43.09</v>
      </c>
    </row>
    <row r="3695" spans="1:10" x14ac:dyDescent="0.45">
      <c r="A3695">
        <v>1966</v>
      </c>
      <c r="B3695">
        <v>28</v>
      </c>
      <c r="C3695">
        <v>1.81E-3</v>
      </c>
      <c r="D3695">
        <v>1.81E-3</v>
      </c>
      <c r="E3695">
        <v>0.5</v>
      </c>
      <c r="F3695">
        <v>94267</v>
      </c>
      <c r="G3695">
        <v>171</v>
      </c>
      <c r="H3695">
        <v>94182</v>
      </c>
      <c r="I3695">
        <v>3974986</v>
      </c>
      <c r="J3695">
        <v>42.17</v>
      </c>
    </row>
    <row r="3696" spans="1:10" x14ac:dyDescent="0.45">
      <c r="A3696">
        <v>1966</v>
      </c>
      <c r="B3696">
        <v>29</v>
      </c>
      <c r="C3696">
        <v>1.91E-3</v>
      </c>
      <c r="D3696">
        <v>1.9E-3</v>
      </c>
      <c r="E3696">
        <v>0.5</v>
      </c>
      <c r="F3696">
        <v>94096</v>
      </c>
      <c r="G3696">
        <v>179</v>
      </c>
      <c r="H3696">
        <v>94007</v>
      </c>
      <c r="I3696">
        <v>3880804</v>
      </c>
      <c r="J3696">
        <v>41.24</v>
      </c>
    </row>
    <row r="3697" spans="1:10" x14ac:dyDescent="0.45">
      <c r="A3697">
        <v>1966</v>
      </c>
      <c r="B3697">
        <v>30</v>
      </c>
      <c r="C3697">
        <v>1.92E-3</v>
      </c>
      <c r="D3697">
        <v>1.92E-3</v>
      </c>
      <c r="E3697">
        <v>0.5</v>
      </c>
      <c r="F3697">
        <v>93917</v>
      </c>
      <c r="G3697">
        <v>180</v>
      </c>
      <c r="H3697">
        <v>93827</v>
      </c>
      <c r="I3697">
        <v>3786798</v>
      </c>
      <c r="J3697">
        <v>40.32</v>
      </c>
    </row>
    <row r="3698" spans="1:10" x14ac:dyDescent="0.45">
      <c r="A3698">
        <v>1966</v>
      </c>
      <c r="B3698">
        <v>31</v>
      </c>
      <c r="C3698">
        <v>2.0500000000000002E-3</v>
      </c>
      <c r="D3698">
        <v>2.0500000000000002E-3</v>
      </c>
      <c r="E3698">
        <v>0.5</v>
      </c>
      <c r="F3698">
        <v>93737</v>
      </c>
      <c r="G3698">
        <v>192</v>
      </c>
      <c r="H3698">
        <v>93641</v>
      </c>
      <c r="I3698">
        <v>3692971</v>
      </c>
      <c r="J3698">
        <v>39.4</v>
      </c>
    </row>
    <row r="3699" spans="1:10" x14ac:dyDescent="0.45">
      <c r="A3699">
        <v>1966</v>
      </c>
      <c r="B3699">
        <v>32</v>
      </c>
      <c r="C3699">
        <v>2.1900000000000001E-3</v>
      </c>
      <c r="D3699">
        <v>2.1900000000000001E-3</v>
      </c>
      <c r="E3699">
        <v>0.5</v>
      </c>
      <c r="F3699">
        <v>93545</v>
      </c>
      <c r="G3699">
        <v>205</v>
      </c>
      <c r="H3699">
        <v>93442</v>
      </c>
      <c r="I3699">
        <v>3599330</v>
      </c>
      <c r="J3699">
        <v>38.479999999999997</v>
      </c>
    </row>
    <row r="3700" spans="1:10" x14ac:dyDescent="0.45">
      <c r="A3700">
        <v>1966</v>
      </c>
      <c r="B3700">
        <v>33</v>
      </c>
      <c r="C3700">
        <v>2.3E-3</v>
      </c>
      <c r="D3700">
        <v>2.3E-3</v>
      </c>
      <c r="E3700">
        <v>0.5</v>
      </c>
      <c r="F3700">
        <v>93340</v>
      </c>
      <c r="G3700">
        <v>215</v>
      </c>
      <c r="H3700">
        <v>93233</v>
      </c>
      <c r="I3700">
        <v>3505888</v>
      </c>
      <c r="J3700">
        <v>37.56</v>
      </c>
    </row>
    <row r="3701" spans="1:10" x14ac:dyDescent="0.45">
      <c r="A3701">
        <v>1966</v>
      </c>
      <c r="B3701">
        <v>34</v>
      </c>
      <c r="C3701">
        <v>2.33E-3</v>
      </c>
      <c r="D3701">
        <v>2.33E-3</v>
      </c>
      <c r="E3701">
        <v>0.5</v>
      </c>
      <c r="F3701">
        <v>93125</v>
      </c>
      <c r="G3701">
        <v>217</v>
      </c>
      <c r="H3701">
        <v>93017</v>
      </c>
      <c r="I3701">
        <v>3412655</v>
      </c>
      <c r="J3701">
        <v>36.65</v>
      </c>
    </row>
    <row r="3702" spans="1:10" x14ac:dyDescent="0.45">
      <c r="A3702">
        <v>1966</v>
      </c>
      <c r="B3702">
        <v>35</v>
      </c>
      <c r="C3702">
        <v>2.5699999999999998E-3</v>
      </c>
      <c r="D3702">
        <v>2.5699999999999998E-3</v>
      </c>
      <c r="E3702">
        <v>0.5</v>
      </c>
      <c r="F3702">
        <v>92908</v>
      </c>
      <c r="G3702">
        <v>239</v>
      </c>
      <c r="H3702">
        <v>92789</v>
      </c>
      <c r="I3702">
        <v>3319638</v>
      </c>
      <c r="J3702">
        <v>35.729999999999997</v>
      </c>
    </row>
    <row r="3703" spans="1:10" x14ac:dyDescent="0.45">
      <c r="A3703">
        <v>1966</v>
      </c>
      <c r="B3703">
        <v>36</v>
      </c>
      <c r="C3703">
        <v>2.82E-3</v>
      </c>
      <c r="D3703">
        <v>2.81E-3</v>
      </c>
      <c r="E3703">
        <v>0.5</v>
      </c>
      <c r="F3703">
        <v>92669</v>
      </c>
      <c r="G3703">
        <v>261</v>
      </c>
      <c r="H3703">
        <v>92539</v>
      </c>
      <c r="I3703">
        <v>3226850</v>
      </c>
      <c r="J3703">
        <v>34.82</v>
      </c>
    </row>
    <row r="3704" spans="1:10" x14ac:dyDescent="0.45">
      <c r="A3704">
        <v>1966</v>
      </c>
      <c r="B3704">
        <v>37</v>
      </c>
      <c r="C3704">
        <v>2.8800000000000002E-3</v>
      </c>
      <c r="D3704">
        <v>2.8800000000000002E-3</v>
      </c>
      <c r="E3704">
        <v>0.5</v>
      </c>
      <c r="F3704">
        <v>92408</v>
      </c>
      <c r="G3704">
        <v>266</v>
      </c>
      <c r="H3704">
        <v>92275</v>
      </c>
      <c r="I3704">
        <v>3134311</v>
      </c>
      <c r="J3704">
        <v>33.92</v>
      </c>
    </row>
    <row r="3705" spans="1:10" x14ac:dyDescent="0.45">
      <c r="A3705">
        <v>1966</v>
      </c>
      <c r="B3705">
        <v>38</v>
      </c>
      <c r="C3705">
        <v>3.3999999999999998E-3</v>
      </c>
      <c r="D3705">
        <v>3.3899999999999998E-3</v>
      </c>
      <c r="E3705">
        <v>0.5</v>
      </c>
      <c r="F3705">
        <v>92142</v>
      </c>
      <c r="G3705">
        <v>313</v>
      </c>
      <c r="H3705">
        <v>91986</v>
      </c>
      <c r="I3705">
        <v>3042036</v>
      </c>
      <c r="J3705">
        <v>33.01</v>
      </c>
    </row>
    <row r="3706" spans="1:10" x14ac:dyDescent="0.45">
      <c r="A3706">
        <v>1966</v>
      </c>
      <c r="B3706">
        <v>39</v>
      </c>
      <c r="C3706">
        <v>3.5500000000000002E-3</v>
      </c>
      <c r="D3706">
        <v>3.5500000000000002E-3</v>
      </c>
      <c r="E3706">
        <v>0.5</v>
      </c>
      <c r="F3706">
        <v>91829</v>
      </c>
      <c r="G3706">
        <v>326</v>
      </c>
      <c r="H3706">
        <v>91667</v>
      </c>
      <c r="I3706">
        <v>2950050</v>
      </c>
      <c r="J3706">
        <v>32.130000000000003</v>
      </c>
    </row>
    <row r="3707" spans="1:10" x14ac:dyDescent="0.45">
      <c r="A3707">
        <v>1966</v>
      </c>
      <c r="B3707">
        <v>40</v>
      </c>
      <c r="C3707">
        <v>3.8600000000000001E-3</v>
      </c>
      <c r="D3707">
        <v>3.8500000000000001E-3</v>
      </c>
      <c r="E3707">
        <v>0.5</v>
      </c>
      <c r="F3707">
        <v>91504</v>
      </c>
      <c r="G3707">
        <v>352</v>
      </c>
      <c r="H3707">
        <v>91328</v>
      </c>
      <c r="I3707">
        <v>2858383</v>
      </c>
      <c r="J3707">
        <v>31.24</v>
      </c>
    </row>
    <row r="3708" spans="1:10" x14ac:dyDescent="0.45">
      <c r="A3708">
        <v>1966</v>
      </c>
      <c r="B3708">
        <v>41</v>
      </c>
      <c r="C3708">
        <v>4.3699999999999998E-3</v>
      </c>
      <c r="D3708">
        <v>4.3600000000000002E-3</v>
      </c>
      <c r="E3708">
        <v>0.5</v>
      </c>
      <c r="F3708">
        <v>91152</v>
      </c>
      <c r="G3708">
        <v>397</v>
      </c>
      <c r="H3708">
        <v>90953</v>
      </c>
      <c r="I3708">
        <v>2767056</v>
      </c>
      <c r="J3708">
        <v>30.36</v>
      </c>
    </row>
    <row r="3709" spans="1:10" x14ac:dyDescent="0.45">
      <c r="A3709">
        <v>1966</v>
      </c>
      <c r="B3709">
        <v>42</v>
      </c>
      <c r="C3709">
        <v>4.79E-3</v>
      </c>
      <c r="D3709">
        <v>4.7800000000000004E-3</v>
      </c>
      <c r="E3709">
        <v>0.5</v>
      </c>
      <c r="F3709">
        <v>90754</v>
      </c>
      <c r="G3709">
        <v>434</v>
      </c>
      <c r="H3709">
        <v>90537</v>
      </c>
      <c r="I3709">
        <v>2676103</v>
      </c>
      <c r="J3709">
        <v>29.49</v>
      </c>
    </row>
    <row r="3710" spans="1:10" x14ac:dyDescent="0.45">
      <c r="A3710">
        <v>1966</v>
      </c>
      <c r="B3710">
        <v>43</v>
      </c>
      <c r="C3710">
        <v>5.1399999999999996E-3</v>
      </c>
      <c r="D3710">
        <v>5.13E-3</v>
      </c>
      <c r="E3710">
        <v>0.5</v>
      </c>
      <c r="F3710">
        <v>90320</v>
      </c>
      <c r="G3710">
        <v>463</v>
      </c>
      <c r="H3710">
        <v>90089</v>
      </c>
      <c r="I3710">
        <v>2585566</v>
      </c>
      <c r="J3710">
        <v>28.63</v>
      </c>
    </row>
    <row r="3711" spans="1:10" x14ac:dyDescent="0.45">
      <c r="A3711">
        <v>1966</v>
      </c>
      <c r="B3711">
        <v>44</v>
      </c>
      <c r="C3711">
        <v>5.5900000000000004E-3</v>
      </c>
      <c r="D3711">
        <v>5.5700000000000003E-3</v>
      </c>
      <c r="E3711">
        <v>0.5</v>
      </c>
      <c r="F3711">
        <v>89857</v>
      </c>
      <c r="G3711">
        <v>501</v>
      </c>
      <c r="H3711">
        <v>89607</v>
      </c>
      <c r="I3711">
        <v>2495477</v>
      </c>
      <c r="J3711">
        <v>27.77</v>
      </c>
    </row>
    <row r="3712" spans="1:10" x14ac:dyDescent="0.45">
      <c r="A3712">
        <v>1966</v>
      </c>
      <c r="B3712">
        <v>45</v>
      </c>
      <c r="C3712">
        <v>6.3800000000000003E-3</v>
      </c>
      <c r="D3712">
        <v>6.3600000000000002E-3</v>
      </c>
      <c r="E3712">
        <v>0.5</v>
      </c>
      <c r="F3712">
        <v>89356</v>
      </c>
      <c r="G3712">
        <v>568</v>
      </c>
      <c r="H3712">
        <v>89072</v>
      </c>
      <c r="I3712">
        <v>2405870</v>
      </c>
      <c r="J3712">
        <v>26.92</v>
      </c>
    </row>
    <row r="3713" spans="1:10" x14ac:dyDescent="0.45">
      <c r="A3713">
        <v>1966</v>
      </c>
      <c r="B3713">
        <v>46</v>
      </c>
      <c r="C3713">
        <v>6.9899999999999997E-3</v>
      </c>
      <c r="D3713">
        <v>6.96E-3</v>
      </c>
      <c r="E3713">
        <v>0.5</v>
      </c>
      <c r="F3713">
        <v>88788</v>
      </c>
      <c r="G3713">
        <v>618</v>
      </c>
      <c r="H3713">
        <v>88479</v>
      </c>
      <c r="I3713">
        <v>2316798</v>
      </c>
      <c r="J3713">
        <v>26.09</v>
      </c>
    </row>
    <row r="3714" spans="1:10" x14ac:dyDescent="0.45">
      <c r="A3714">
        <v>1966</v>
      </c>
      <c r="B3714">
        <v>47</v>
      </c>
      <c r="C3714">
        <v>7.43E-3</v>
      </c>
      <c r="D3714">
        <v>7.4000000000000003E-3</v>
      </c>
      <c r="E3714">
        <v>0.5</v>
      </c>
      <c r="F3714">
        <v>88170</v>
      </c>
      <c r="G3714">
        <v>652</v>
      </c>
      <c r="H3714">
        <v>87844</v>
      </c>
      <c r="I3714">
        <v>2228319</v>
      </c>
      <c r="J3714">
        <v>25.27</v>
      </c>
    </row>
    <row r="3715" spans="1:10" x14ac:dyDescent="0.45">
      <c r="A3715">
        <v>1966</v>
      </c>
      <c r="B3715">
        <v>48</v>
      </c>
      <c r="C3715">
        <v>8.3099999999999997E-3</v>
      </c>
      <c r="D3715">
        <v>8.2699999999999996E-3</v>
      </c>
      <c r="E3715">
        <v>0.5</v>
      </c>
      <c r="F3715">
        <v>87518</v>
      </c>
      <c r="G3715">
        <v>724</v>
      </c>
      <c r="H3715">
        <v>87156</v>
      </c>
      <c r="I3715">
        <v>2140475</v>
      </c>
      <c r="J3715">
        <v>24.46</v>
      </c>
    </row>
    <row r="3716" spans="1:10" x14ac:dyDescent="0.45">
      <c r="A3716">
        <v>1966</v>
      </c>
      <c r="B3716">
        <v>49</v>
      </c>
      <c r="C3716">
        <v>9.0200000000000002E-3</v>
      </c>
      <c r="D3716">
        <v>8.9700000000000005E-3</v>
      </c>
      <c r="E3716">
        <v>0.5</v>
      </c>
      <c r="F3716">
        <v>86794</v>
      </c>
      <c r="G3716">
        <v>779</v>
      </c>
      <c r="H3716">
        <v>86404</v>
      </c>
      <c r="I3716">
        <v>2053319</v>
      </c>
      <c r="J3716">
        <v>23.66</v>
      </c>
    </row>
    <row r="3717" spans="1:10" x14ac:dyDescent="0.45">
      <c r="A3717">
        <v>1966</v>
      </c>
      <c r="B3717">
        <v>50</v>
      </c>
      <c r="C3717">
        <v>1.0410000000000001E-2</v>
      </c>
      <c r="D3717">
        <v>1.035E-2</v>
      </c>
      <c r="E3717">
        <v>0.5</v>
      </c>
      <c r="F3717">
        <v>86015</v>
      </c>
      <c r="G3717">
        <v>890</v>
      </c>
      <c r="H3717">
        <v>85569</v>
      </c>
      <c r="I3717">
        <v>1966915</v>
      </c>
      <c r="J3717">
        <v>22.87</v>
      </c>
    </row>
    <row r="3718" spans="1:10" x14ac:dyDescent="0.45">
      <c r="A3718">
        <v>1966</v>
      </c>
      <c r="B3718">
        <v>51</v>
      </c>
      <c r="C3718">
        <v>1.11E-2</v>
      </c>
      <c r="D3718">
        <v>1.1039999999999999E-2</v>
      </c>
      <c r="E3718">
        <v>0.5</v>
      </c>
      <c r="F3718">
        <v>85124</v>
      </c>
      <c r="G3718">
        <v>939</v>
      </c>
      <c r="H3718">
        <v>84655</v>
      </c>
      <c r="I3718">
        <v>1881346</v>
      </c>
      <c r="J3718">
        <v>22.1</v>
      </c>
    </row>
    <row r="3719" spans="1:10" x14ac:dyDescent="0.45">
      <c r="A3719">
        <v>1966</v>
      </c>
      <c r="B3719">
        <v>52</v>
      </c>
      <c r="C3719">
        <v>1.26E-2</v>
      </c>
      <c r="D3719">
        <v>1.2529999999999999E-2</v>
      </c>
      <c r="E3719">
        <v>0.5</v>
      </c>
      <c r="F3719">
        <v>84185</v>
      </c>
      <c r="G3719">
        <v>1054</v>
      </c>
      <c r="H3719">
        <v>83658</v>
      </c>
      <c r="I3719">
        <v>1796691</v>
      </c>
      <c r="J3719">
        <v>21.34</v>
      </c>
    </row>
    <row r="3720" spans="1:10" x14ac:dyDescent="0.45">
      <c r="A3720">
        <v>1966</v>
      </c>
      <c r="B3720">
        <v>53</v>
      </c>
      <c r="C3720">
        <v>1.338E-2</v>
      </c>
      <c r="D3720">
        <v>1.329E-2</v>
      </c>
      <c r="E3720">
        <v>0.5</v>
      </c>
      <c r="F3720">
        <v>83130</v>
      </c>
      <c r="G3720">
        <v>1105</v>
      </c>
      <c r="H3720">
        <v>82578</v>
      </c>
      <c r="I3720">
        <v>1713034</v>
      </c>
      <c r="J3720">
        <v>20.61</v>
      </c>
    </row>
    <row r="3721" spans="1:10" x14ac:dyDescent="0.45">
      <c r="A3721">
        <v>1966</v>
      </c>
      <c r="B3721">
        <v>54</v>
      </c>
      <c r="C3721">
        <v>1.4370000000000001E-2</v>
      </c>
      <c r="D3721">
        <v>1.427E-2</v>
      </c>
      <c r="E3721">
        <v>0.5</v>
      </c>
      <c r="F3721">
        <v>82026</v>
      </c>
      <c r="G3721">
        <v>1170</v>
      </c>
      <c r="H3721">
        <v>81440</v>
      </c>
      <c r="I3721">
        <v>1630456</v>
      </c>
      <c r="J3721">
        <v>19.88</v>
      </c>
    </row>
    <row r="3722" spans="1:10" x14ac:dyDescent="0.45">
      <c r="A3722">
        <v>1966</v>
      </c>
      <c r="B3722">
        <v>55</v>
      </c>
      <c r="C3722">
        <v>1.5869999999999999E-2</v>
      </c>
      <c r="D3722">
        <v>1.575E-2</v>
      </c>
      <c r="E3722">
        <v>0.5</v>
      </c>
      <c r="F3722">
        <v>80855</v>
      </c>
      <c r="G3722">
        <v>1273</v>
      </c>
      <c r="H3722">
        <v>80219</v>
      </c>
      <c r="I3722">
        <v>1549015</v>
      </c>
      <c r="J3722">
        <v>19.16</v>
      </c>
    </row>
    <row r="3723" spans="1:10" x14ac:dyDescent="0.45">
      <c r="A3723">
        <v>1966</v>
      </c>
      <c r="B3723">
        <v>56</v>
      </c>
      <c r="C3723">
        <v>1.6969999999999999E-2</v>
      </c>
      <c r="D3723">
        <v>1.6830000000000001E-2</v>
      </c>
      <c r="E3723">
        <v>0.5</v>
      </c>
      <c r="F3723">
        <v>79582</v>
      </c>
      <c r="G3723">
        <v>1339</v>
      </c>
      <c r="H3723">
        <v>78912</v>
      </c>
      <c r="I3723">
        <v>1468797</v>
      </c>
      <c r="J3723">
        <v>18.46</v>
      </c>
    </row>
    <row r="3724" spans="1:10" x14ac:dyDescent="0.45">
      <c r="A3724">
        <v>1966</v>
      </c>
      <c r="B3724">
        <v>57</v>
      </c>
      <c r="C3724">
        <v>1.8089999999999998E-2</v>
      </c>
      <c r="D3724">
        <v>1.7930000000000001E-2</v>
      </c>
      <c r="E3724">
        <v>0.5</v>
      </c>
      <c r="F3724">
        <v>78243</v>
      </c>
      <c r="G3724">
        <v>1403</v>
      </c>
      <c r="H3724">
        <v>77541</v>
      </c>
      <c r="I3724">
        <v>1389884</v>
      </c>
      <c r="J3724">
        <v>17.760000000000002</v>
      </c>
    </row>
    <row r="3725" spans="1:10" x14ac:dyDescent="0.45">
      <c r="A3725">
        <v>1966</v>
      </c>
      <c r="B3725">
        <v>58</v>
      </c>
      <c r="C3725">
        <v>2.0459999999999999E-2</v>
      </c>
      <c r="D3725">
        <v>2.026E-2</v>
      </c>
      <c r="E3725">
        <v>0.5</v>
      </c>
      <c r="F3725">
        <v>76840</v>
      </c>
      <c r="G3725">
        <v>1556</v>
      </c>
      <c r="H3725">
        <v>76062</v>
      </c>
      <c r="I3725">
        <v>1312343</v>
      </c>
      <c r="J3725">
        <v>17.079999999999998</v>
      </c>
    </row>
    <row r="3726" spans="1:10" x14ac:dyDescent="0.45">
      <c r="A3726">
        <v>1966</v>
      </c>
      <c r="B3726">
        <v>59</v>
      </c>
      <c r="C3726">
        <v>2.2210000000000001E-2</v>
      </c>
      <c r="D3726">
        <v>2.196E-2</v>
      </c>
      <c r="E3726">
        <v>0.5</v>
      </c>
      <c r="F3726">
        <v>75284</v>
      </c>
      <c r="G3726">
        <v>1653</v>
      </c>
      <c r="H3726">
        <v>74457</v>
      </c>
      <c r="I3726">
        <v>1236281</v>
      </c>
      <c r="J3726">
        <v>16.420000000000002</v>
      </c>
    </row>
    <row r="3727" spans="1:10" x14ac:dyDescent="0.45">
      <c r="A3727">
        <v>1966</v>
      </c>
      <c r="B3727">
        <v>60</v>
      </c>
      <c r="C3727">
        <v>2.4549999999999999E-2</v>
      </c>
      <c r="D3727">
        <v>2.4250000000000001E-2</v>
      </c>
      <c r="E3727">
        <v>0.5</v>
      </c>
      <c r="F3727">
        <v>73630</v>
      </c>
      <c r="G3727">
        <v>1786</v>
      </c>
      <c r="H3727">
        <v>72737</v>
      </c>
      <c r="I3727">
        <v>1161824</v>
      </c>
      <c r="J3727">
        <v>15.78</v>
      </c>
    </row>
    <row r="3728" spans="1:10" x14ac:dyDescent="0.45">
      <c r="A3728">
        <v>1966</v>
      </c>
      <c r="B3728">
        <v>61</v>
      </c>
      <c r="C3728">
        <v>2.639E-2</v>
      </c>
      <c r="D3728">
        <v>2.605E-2</v>
      </c>
      <c r="E3728">
        <v>0.5</v>
      </c>
      <c r="F3728">
        <v>71845</v>
      </c>
      <c r="G3728">
        <v>1872</v>
      </c>
      <c r="H3728">
        <v>70909</v>
      </c>
      <c r="I3728">
        <v>1089086</v>
      </c>
      <c r="J3728">
        <v>15.16</v>
      </c>
    </row>
    <row r="3729" spans="1:10" x14ac:dyDescent="0.45">
      <c r="A3729">
        <v>1966</v>
      </c>
      <c r="B3729">
        <v>62</v>
      </c>
      <c r="C3729">
        <v>3.0120000000000001E-2</v>
      </c>
      <c r="D3729">
        <v>2.9680000000000002E-2</v>
      </c>
      <c r="E3729">
        <v>0.5</v>
      </c>
      <c r="F3729">
        <v>69973</v>
      </c>
      <c r="G3729">
        <v>2077</v>
      </c>
      <c r="H3729">
        <v>68935</v>
      </c>
      <c r="I3729">
        <v>1018178</v>
      </c>
      <c r="J3729">
        <v>14.55</v>
      </c>
    </row>
    <row r="3730" spans="1:10" x14ac:dyDescent="0.45">
      <c r="A3730">
        <v>1966</v>
      </c>
      <c r="B3730">
        <v>63</v>
      </c>
      <c r="C3730">
        <v>3.2099999999999997E-2</v>
      </c>
      <c r="D3730">
        <v>3.1600000000000003E-2</v>
      </c>
      <c r="E3730">
        <v>0.5</v>
      </c>
      <c r="F3730">
        <v>67896</v>
      </c>
      <c r="G3730">
        <v>2145</v>
      </c>
      <c r="H3730">
        <v>66824</v>
      </c>
      <c r="I3730">
        <v>949243</v>
      </c>
      <c r="J3730">
        <v>13.98</v>
      </c>
    </row>
    <row r="3731" spans="1:10" x14ac:dyDescent="0.45">
      <c r="A3731">
        <v>1966</v>
      </c>
      <c r="B3731">
        <v>64</v>
      </c>
      <c r="C3731">
        <v>3.2779999999999997E-2</v>
      </c>
      <c r="D3731">
        <v>3.2259999999999997E-2</v>
      </c>
      <c r="E3731">
        <v>0.5</v>
      </c>
      <c r="F3731">
        <v>65751</v>
      </c>
      <c r="G3731">
        <v>2121</v>
      </c>
      <c r="H3731">
        <v>64691</v>
      </c>
      <c r="I3731">
        <v>882419</v>
      </c>
      <c r="J3731">
        <v>13.42</v>
      </c>
    </row>
    <row r="3732" spans="1:10" x14ac:dyDescent="0.45">
      <c r="A3732">
        <v>1966</v>
      </c>
      <c r="B3732">
        <v>65</v>
      </c>
      <c r="C3732">
        <v>3.8609999999999998E-2</v>
      </c>
      <c r="D3732">
        <v>3.7879999999999997E-2</v>
      </c>
      <c r="E3732">
        <v>0.5</v>
      </c>
      <c r="F3732">
        <v>63630</v>
      </c>
      <c r="G3732">
        <v>2410</v>
      </c>
      <c r="H3732">
        <v>62425</v>
      </c>
      <c r="I3732">
        <v>817728</v>
      </c>
      <c r="J3732">
        <v>12.85</v>
      </c>
    </row>
    <row r="3733" spans="1:10" x14ac:dyDescent="0.45">
      <c r="A3733">
        <v>1966</v>
      </c>
      <c r="B3733">
        <v>66</v>
      </c>
      <c r="C3733">
        <v>3.9640000000000002E-2</v>
      </c>
      <c r="D3733">
        <v>3.8870000000000002E-2</v>
      </c>
      <c r="E3733">
        <v>0.5</v>
      </c>
      <c r="F3733">
        <v>61220</v>
      </c>
      <c r="G3733">
        <v>2379</v>
      </c>
      <c r="H3733">
        <v>60031</v>
      </c>
      <c r="I3733">
        <v>755303</v>
      </c>
      <c r="J3733">
        <v>12.34</v>
      </c>
    </row>
    <row r="3734" spans="1:10" x14ac:dyDescent="0.45">
      <c r="A3734">
        <v>1966</v>
      </c>
      <c r="B3734">
        <v>67</v>
      </c>
      <c r="C3734">
        <v>4.0419999999999998E-2</v>
      </c>
      <c r="D3734">
        <v>3.9620000000000002E-2</v>
      </c>
      <c r="E3734">
        <v>0.5</v>
      </c>
      <c r="F3734">
        <v>58841</v>
      </c>
      <c r="G3734">
        <v>2331</v>
      </c>
      <c r="H3734">
        <v>57675</v>
      </c>
      <c r="I3734">
        <v>695272</v>
      </c>
      <c r="J3734">
        <v>11.82</v>
      </c>
    </row>
    <row r="3735" spans="1:10" x14ac:dyDescent="0.45">
      <c r="A3735">
        <v>1966</v>
      </c>
      <c r="B3735">
        <v>68</v>
      </c>
      <c r="C3735">
        <v>4.4159999999999998E-2</v>
      </c>
      <c r="D3735">
        <v>4.3200000000000002E-2</v>
      </c>
      <c r="E3735">
        <v>0.5</v>
      </c>
      <c r="F3735">
        <v>56509</v>
      </c>
      <c r="G3735">
        <v>2441</v>
      </c>
      <c r="H3735">
        <v>55289</v>
      </c>
      <c r="I3735">
        <v>637597</v>
      </c>
      <c r="J3735">
        <v>11.28</v>
      </c>
    </row>
    <row r="3736" spans="1:10" x14ac:dyDescent="0.45">
      <c r="A3736">
        <v>1966</v>
      </c>
      <c r="B3736">
        <v>69</v>
      </c>
      <c r="C3736">
        <v>4.6640000000000001E-2</v>
      </c>
      <c r="D3736">
        <v>4.5580000000000002E-2</v>
      </c>
      <c r="E3736">
        <v>0.5</v>
      </c>
      <c r="F3736">
        <v>54068</v>
      </c>
      <c r="G3736">
        <v>2464</v>
      </c>
      <c r="H3736">
        <v>52836</v>
      </c>
      <c r="I3736">
        <v>582308</v>
      </c>
      <c r="J3736">
        <v>10.77</v>
      </c>
    </row>
    <row r="3737" spans="1:10" x14ac:dyDescent="0.45">
      <c r="A3737">
        <v>1966</v>
      </c>
      <c r="B3737">
        <v>70</v>
      </c>
      <c r="C3737">
        <v>5.33E-2</v>
      </c>
      <c r="D3737">
        <v>5.1920000000000001E-2</v>
      </c>
      <c r="E3737">
        <v>0.5</v>
      </c>
      <c r="F3737">
        <v>51604</v>
      </c>
      <c r="G3737">
        <v>2679</v>
      </c>
      <c r="H3737">
        <v>50264</v>
      </c>
      <c r="I3737">
        <v>529473</v>
      </c>
      <c r="J3737">
        <v>10.26</v>
      </c>
    </row>
    <row r="3738" spans="1:10" x14ac:dyDescent="0.45">
      <c r="A3738">
        <v>1966</v>
      </c>
      <c r="B3738">
        <v>71</v>
      </c>
      <c r="C3738">
        <v>5.3839999999999999E-2</v>
      </c>
      <c r="D3738">
        <v>5.2420000000000001E-2</v>
      </c>
      <c r="E3738">
        <v>0.5</v>
      </c>
      <c r="F3738">
        <v>48925</v>
      </c>
      <c r="G3738">
        <v>2565</v>
      </c>
      <c r="H3738">
        <v>47642</v>
      </c>
      <c r="I3738">
        <v>479209</v>
      </c>
      <c r="J3738">
        <v>9.7899999999999991</v>
      </c>
    </row>
    <row r="3739" spans="1:10" x14ac:dyDescent="0.45">
      <c r="A3739">
        <v>1966</v>
      </c>
      <c r="B3739">
        <v>72</v>
      </c>
      <c r="C3739">
        <v>5.9819999999999998E-2</v>
      </c>
      <c r="D3739">
        <v>5.808E-2</v>
      </c>
      <c r="E3739">
        <v>0.5</v>
      </c>
      <c r="F3739">
        <v>46360</v>
      </c>
      <c r="G3739">
        <v>2693</v>
      </c>
      <c r="H3739">
        <v>45013</v>
      </c>
      <c r="I3739">
        <v>431566</v>
      </c>
      <c r="J3739">
        <v>9.31</v>
      </c>
    </row>
    <row r="3740" spans="1:10" x14ac:dyDescent="0.45">
      <c r="A3740">
        <v>1966</v>
      </c>
      <c r="B3740">
        <v>73</v>
      </c>
      <c r="C3740">
        <v>6.4350000000000004E-2</v>
      </c>
      <c r="D3740">
        <v>6.234E-2</v>
      </c>
      <c r="E3740">
        <v>0.5</v>
      </c>
      <c r="F3740">
        <v>43667</v>
      </c>
      <c r="G3740">
        <v>2722</v>
      </c>
      <c r="H3740">
        <v>42306</v>
      </c>
      <c r="I3740">
        <v>386553</v>
      </c>
      <c r="J3740">
        <v>8.85</v>
      </c>
    </row>
    <row r="3741" spans="1:10" x14ac:dyDescent="0.45">
      <c r="A3741">
        <v>1966</v>
      </c>
      <c r="B3741">
        <v>74</v>
      </c>
      <c r="C3741">
        <v>6.8360000000000004E-2</v>
      </c>
      <c r="D3741">
        <v>6.6100000000000006E-2</v>
      </c>
      <c r="E3741">
        <v>0.5</v>
      </c>
      <c r="F3741">
        <v>40945</v>
      </c>
      <c r="G3741">
        <v>2707</v>
      </c>
      <c r="H3741">
        <v>39592</v>
      </c>
      <c r="I3741">
        <v>344247</v>
      </c>
      <c r="J3741">
        <v>8.41</v>
      </c>
    </row>
    <row r="3742" spans="1:10" x14ac:dyDescent="0.45">
      <c r="A3742">
        <v>1966</v>
      </c>
      <c r="B3742">
        <v>75</v>
      </c>
      <c r="C3742">
        <v>7.4779999999999999E-2</v>
      </c>
      <c r="D3742">
        <v>7.2090000000000001E-2</v>
      </c>
      <c r="E3742">
        <v>0.5</v>
      </c>
      <c r="F3742">
        <v>38238</v>
      </c>
      <c r="G3742">
        <v>2757</v>
      </c>
      <c r="H3742">
        <v>36860</v>
      </c>
      <c r="I3742">
        <v>304656</v>
      </c>
      <c r="J3742">
        <v>7.97</v>
      </c>
    </row>
    <row r="3743" spans="1:10" x14ac:dyDescent="0.45">
      <c r="A3743">
        <v>1966</v>
      </c>
      <c r="B3743">
        <v>76</v>
      </c>
      <c r="C3743">
        <v>8.1570000000000004E-2</v>
      </c>
      <c r="D3743">
        <v>7.8369999999999995E-2</v>
      </c>
      <c r="E3743">
        <v>0.5</v>
      </c>
      <c r="F3743">
        <v>35482</v>
      </c>
      <c r="G3743">
        <v>2781</v>
      </c>
      <c r="H3743">
        <v>34091</v>
      </c>
      <c r="I3743">
        <v>267796</v>
      </c>
      <c r="J3743">
        <v>7.55</v>
      </c>
    </row>
    <row r="3744" spans="1:10" x14ac:dyDescent="0.45">
      <c r="A3744">
        <v>1966</v>
      </c>
      <c r="B3744">
        <v>77</v>
      </c>
      <c r="C3744">
        <v>9.0939999999999993E-2</v>
      </c>
      <c r="D3744">
        <v>8.6989999999999998E-2</v>
      </c>
      <c r="E3744">
        <v>0.5</v>
      </c>
      <c r="F3744">
        <v>32701</v>
      </c>
      <c r="G3744">
        <v>2845</v>
      </c>
      <c r="H3744">
        <v>31279</v>
      </c>
      <c r="I3744">
        <v>233704</v>
      </c>
      <c r="J3744">
        <v>7.15</v>
      </c>
    </row>
    <row r="3745" spans="1:10" x14ac:dyDescent="0.45">
      <c r="A3745">
        <v>1966</v>
      </c>
      <c r="B3745">
        <v>78</v>
      </c>
      <c r="C3745">
        <v>9.7850000000000006E-2</v>
      </c>
      <c r="D3745">
        <v>9.3289999999999998E-2</v>
      </c>
      <c r="E3745">
        <v>0.5</v>
      </c>
      <c r="F3745">
        <v>29856</v>
      </c>
      <c r="G3745">
        <v>2785</v>
      </c>
      <c r="H3745">
        <v>28464</v>
      </c>
      <c r="I3745">
        <v>202426</v>
      </c>
      <c r="J3745">
        <v>6.78</v>
      </c>
    </row>
    <row r="3746" spans="1:10" x14ac:dyDescent="0.45">
      <c r="A3746">
        <v>1966</v>
      </c>
      <c r="B3746">
        <v>79</v>
      </c>
      <c r="C3746">
        <v>9.919E-2</v>
      </c>
      <c r="D3746">
        <v>9.4500000000000001E-2</v>
      </c>
      <c r="E3746">
        <v>0.5</v>
      </c>
      <c r="F3746">
        <v>27071</v>
      </c>
      <c r="G3746">
        <v>2558</v>
      </c>
      <c r="H3746">
        <v>25792</v>
      </c>
      <c r="I3746">
        <v>173962</v>
      </c>
      <c r="J3746">
        <v>6.43</v>
      </c>
    </row>
    <row r="3747" spans="1:10" x14ac:dyDescent="0.45">
      <c r="A3747">
        <v>1966</v>
      </c>
      <c r="B3747">
        <v>80</v>
      </c>
      <c r="C3747">
        <v>0.11471000000000001</v>
      </c>
      <c r="D3747">
        <v>0.10849</v>
      </c>
      <c r="E3747">
        <v>0.5</v>
      </c>
      <c r="F3747">
        <v>24513</v>
      </c>
      <c r="G3747">
        <v>2659</v>
      </c>
      <c r="H3747">
        <v>23183</v>
      </c>
      <c r="I3747">
        <v>148170</v>
      </c>
      <c r="J3747">
        <v>6.04</v>
      </c>
    </row>
    <row r="3748" spans="1:10" x14ac:dyDescent="0.45">
      <c r="A3748">
        <v>1966</v>
      </c>
      <c r="B3748">
        <v>81</v>
      </c>
      <c r="C3748">
        <v>0.11808</v>
      </c>
      <c r="D3748">
        <v>0.1115</v>
      </c>
      <c r="E3748">
        <v>0.5</v>
      </c>
      <c r="F3748">
        <v>21853</v>
      </c>
      <c r="G3748">
        <v>2437</v>
      </c>
      <c r="H3748">
        <v>20635</v>
      </c>
      <c r="I3748">
        <v>124987</v>
      </c>
      <c r="J3748">
        <v>5.72</v>
      </c>
    </row>
    <row r="3749" spans="1:10" x14ac:dyDescent="0.45">
      <c r="A3749">
        <v>1966</v>
      </c>
      <c r="B3749">
        <v>82</v>
      </c>
      <c r="C3749">
        <v>0.13045999999999999</v>
      </c>
      <c r="D3749">
        <v>0.12247</v>
      </c>
      <c r="E3749">
        <v>0.5</v>
      </c>
      <c r="F3749">
        <v>19417</v>
      </c>
      <c r="G3749">
        <v>2378</v>
      </c>
      <c r="H3749">
        <v>18228</v>
      </c>
      <c r="I3749">
        <v>104352</v>
      </c>
      <c r="J3749">
        <v>5.37</v>
      </c>
    </row>
    <row r="3750" spans="1:10" x14ac:dyDescent="0.45">
      <c r="A3750">
        <v>1966</v>
      </c>
      <c r="B3750">
        <v>83</v>
      </c>
      <c r="C3750">
        <v>0.14388000000000001</v>
      </c>
      <c r="D3750">
        <v>0.13422999999999999</v>
      </c>
      <c r="E3750">
        <v>0.5</v>
      </c>
      <c r="F3750">
        <v>17039</v>
      </c>
      <c r="G3750">
        <v>2287</v>
      </c>
      <c r="H3750">
        <v>15895</v>
      </c>
      <c r="I3750">
        <v>86124</v>
      </c>
      <c r="J3750">
        <v>5.05</v>
      </c>
    </row>
    <row r="3751" spans="1:10" x14ac:dyDescent="0.45">
      <c r="A3751">
        <v>1966</v>
      </c>
      <c r="B3751">
        <v>84</v>
      </c>
      <c r="C3751">
        <v>0.15922</v>
      </c>
      <c r="D3751">
        <v>0.14748</v>
      </c>
      <c r="E3751">
        <v>0.5</v>
      </c>
      <c r="F3751">
        <v>14752</v>
      </c>
      <c r="G3751">
        <v>2176</v>
      </c>
      <c r="H3751">
        <v>13664</v>
      </c>
      <c r="I3751">
        <v>70229</v>
      </c>
      <c r="J3751">
        <v>4.76</v>
      </c>
    </row>
    <row r="3752" spans="1:10" x14ac:dyDescent="0.45">
      <c r="A3752">
        <v>1966</v>
      </c>
      <c r="B3752">
        <v>85</v>
      </c>
      <c r="C3752">
        <v>0.17075000000000001</v>
      </c>
      <c r="D3752">
        <v>0.15731999999999999</v>
      </c>
      <c r="E3752">
        <v>0.5</v>
      </c>
      <c r="F3752">
        <v>12576</v>
      </c>
      <c r="G3752">
        <v>1978</v>
      </c>
      <c r="H3752">
        <v>11587</v>
      </c>
      <c r="I3752">
        <v>56565</v>
      </c>
      <c r="J3752">
        <v>4.5</v>
      </c>
    </row>
    <row r="3753" spans="1:10" x14ac:dyDescent="0.45">
      <c r="A3753">
        <v>1966</v>
      </c>
      <c r="B3753">
        <v>86</v>
      </c>
      <c r="C3753">
        <v>0.18765999999999999</v>
      </c>
      <c r="D3753">
        <v>0.17155999999999999</v>
      </c>
      <c r="E3753">
        <v>0.5</v>
      </c>
      <c r="F3753">
        <v>10598</v>
      </c>
      <c r="G3753">
        <v>1818</v>
      </c>
      <c r="H3753">
        <v>9689</v>
      </c>
      <c r="I3753">
        <v>44978</v>
      </c>
      <c r="J3753">
        <v>4.24</v>
      </c>
    </row>
    <row r="3754" spans="1:10" x14ac:dyDescent="0.45">
      <c r="A3754">
        <v>1966</v>
      </c>
      <c r="B3754">
        <v>87</v>
      </c>
      <c r="C3754">
        <v>0.19838</v>
      </c>
      <c r="D3754">
        <v>0.18048</v>
      </c>
      <c r="E3754">
        <v>0.5</v>
      </c>
      <c r="F3754">
        <v>8780</v>
      </c>
      <c r="G3754">
        <v>1585</v>
      </c>
      <c r="H3754">
        <v>7987</v>
      </c>
      <c r="I3754">
        <v>35289</v>
      </c>
      <c r="J3754">
        <v>4.0199999999999996</v>
      </c>
    </row>
    <row r="3755" spans="1:10" x14ac:dyDescent="0.45">
      <c r="A3755">
        <v>1966</v>
      </c>
      <c r="B3755">
        <v>88</v>
      </c>
      <c r="C3755">
        <v>0.21321000000000001</v>
      </c>
      <c r="D3755">
        <v>0.19267000000000001</v>
      </c>
      <c r="E3755">
        <v>0.5</v>
      </c>
      <c r="F3755">
        <v>7195</v>
      </c>
      <c r="G3755">
        <v>1386</v>
      </c>
      <c r="H3755">
        <v>6502</v>
      </c>
      <c r="I3755">
        <v>27302</v>
      </c>
      <c r="J3755">
        <v>3.79</v>
      </c>
    </row>
    <row r="3756" spans="1:10" x14ac:dyDescent="0.45">
      <c r="A3756">
        <v>1966</v>
      </c>
      <c r="B3756">
        <v>89</v>
      </c>
      <c r="C3756">
        <v>0.2291</v>
      </c>
      <c r="D3756">
        <v>0.20555000000000001</v>
      </c>
      <c r="E3756">
        <v>0.5</v>
      </c>
      <c r="F3756">
        <v>5809</v>
      </c>
      <c r="G3756">
        <v>1194</v>
      </c>
      <c r="H3756">
        <v>5212</v>
      </c>
      <c r="I3756">
        <v>20800</v>
      </c>
      <c r="J3756">
        <v>3.58</v>
      </c>
    </row>
    <row r="3757" spans="1:10" x14ac:dyDescent="0.45">
      <c r="A3757">
        <v>1966</v>
      </c>
      <c r="B3757">
        <v>90</v>
      </c>
      <c r="C3757">
        <v>0.25405</v>
      </c>
      <c r="D3757">
        <v>0.22542000000000001</v>
      </c>
      <c r="E3757">
        <v>0.5</v>
      </c>
      <c r="F3757">
        <v>4615</v>
      </c>
      <c r="G3757">
        <v>1040</v>
      </c>
      <c r="H3757">
        <v>4095</v>
      </c>
      <c r="I3757">
        <v>15588</v>
      </c>
      <c r="J3757">
        <v>3.38</v>
      </c>
    </row>
    <row r="3758" spans="1:10" x14ac:dyDescent="0.45">
      <c r="A3758">
        <v>1966</v>
      </c>
      <c r="B3758">
        <v>91</v>
      </c>
      <c r="C3758">
        <v>0.26758999999999999</v>
      </c>
      <c r="D3758">
        <v>0.23601</v>
      </c>
      <c r="E3758">
        <v>0.5</v>
      </c>
      <c r="F3758">
        <v>3575</v>
      </c>
      <c r="G3758">
        <v>844</v>
      </c>
      <c r="H3758">
        <v>3153</v>
      </c>
      <c r="I3758">
        <v>11494</v>
      </c>
      <c r="J3758">
        <v>3.22</v>
      </c>
    </row>
    <row r="3759" spans="1:10" x14ac:dyDescent="0.45">
      <c r="A3759">
        <v>1966</v>
      </c>
      <c r="B3759">
        <v>92</v>
      </c>
      <c r="C3759">
        <v>0.28261999999999998</v>
      </c>
      <c r="D3759">
        <v>0.24762999999999999</v>
      </c>
      <c r="E3759">
        <v>0.5</v>
      </c>
      <c r="F3759">
        <v>2731</v>
      </c>
      <c r="G3759">
        <v>676</v>
      </c>
      <c r="H3759">
        <v>2393</v>
      </c>
      <c r="I3759">
        <v>8341</v>
      </c>
      <c r="J3759">
        <v>3.05</v>
      </c>
    </row>
    <row r="3760" spans="1:10" x14ac:dyDescent="0.45">
      <c r="A3760">
        <v>1966</v>
      </c>
      <c r="B3760">
        <v>93</v>
      </c>
      <c r="C3760">
        <v>0.30275000000000002</v>
      </c>
      <c r="D3760">
        <v>0.26294000000000001</v>
      </c>
      <c r="E3760">
        <v>0.5</v>
      </c>
      <c r="F3760">
        <v>2055</v>
      </c>
      <c r="G3760">
        <v>540</v>
      </c>
      <c r="H3760">
        <v>1785</v>
      </c>
      <c r="I3760">
        <v>5948</v>
      </c>
      <c r="J3760">
        <v>2.89</v>
      </c>
    </row>
    <row r="3761" spans="1:10" x14ac:dyDescent="0.45">
      <c r="A3761">
        <v>1966</v>
      </c>
      <c r="B3761">
        <v>94</v>
      </c>
      <c r="C3761">
        <v>0.32036999999999999</v>
      </c>
      <c r="D3761">
        <v>0.27614</v>
      </c>
      <c r="E3761">
        <v>0.5</v>
      </c>
      <c r="F3761">
        <v>1514</v>
      </c>
      <c r="G3761">
        <v>418</v>
      </c>
      <c r="H3761">
        <v>1305</v>
      </c>
      <c r="I3761">
        <v>4164</v>
      </c>
      <c r="J3761">
        <v>2.75</v>
      </c>
    </row>
    <row r="3762" spans="1:10" x14ac:dyDescent="0.45">
      <c r="A3762">
        <v>1966</v>
      </c>
      <c r="B3762">
        <v>95</v>
      </c>
      <c r="C3762">
        <v>0.34254000000000001</v>
      </c>
      <c r="D3762">
        <v>0.29244999999999999</v>
      </c>
      <c r="E3762">
        <v>0.5</v>
      </c>
      <c r="F3762">
        <v>1096</v>
      </c>
      <c r="G3762">
        <v>321</v>
      </c>
      <c r="H3762">
        <v>936</v>
      </c>
      <c r="I3762">
        <v>2858</v>
      </c>
      <c r="J3762">
        <v>2.61</v>
      </c>
    </row>
    <row r="3763" spans="1:10" x14ac:dyDescent="0.45">
      <c r="A3763">
        <v>1966</v>
      </c>
      <c r="B3763">
        <v>96</v>
      </c>
      <c r="C3763">
        <v>0.36402000000000001</v>
      </c>
      <c r="D3763">
        <v>0.30796000000000001</v>
      </c>
      <c r="E3763">
        <v>0.5</v>
      </c>
      <c r="F3763">
        <v>776</v>
      </c>
      <c r="G3763">
        <v>239</v>
      </c>
      <c r="H3763">
        <v>656</v>
      </c>
      <c r="I3763">
        <v>1922</v>
      </c>
      <c r="J3763">
        <v>2.48</v>
      </c>
    </row>
    <row r="3764" spans="1:10" x14ac:dyDescent="0.45">
      <c r="A3764">
        <v>1966</v>
      </c>
      <c r="B3764">
        <v>97</v>
      </c>
      <c r="C3764">
        <v>0.38603999999999999</v>
      </c>
      <c r="D3764">
        <v>0.32358999999999999</v>
      </c>
      <c r="E3764">
        <v>0.5</v>
      </c>
      <c r="F3764">
        <v>537</v>
      </c>
      <c r="G3764">
        <v>174</v>
      </c>
      <c r="H3764">
        <v>450</v>
      </c>
      <c r="I3764">
        <v>1266</v>
      </c>
      <c r="J3764">
        <v>2.36</v>
      </c>
    </row>
    <row r="3765" spans="1:10" x14ac:dyDescent="0.45">
      <c r="A3765">
        <v>1966</v>
      </c>
      <c r="B3765">
        <v>98</v>
      </c>
      <c r="C3765">
        <v>0.40855000000000002</v>
      </c>
      <c r="D3765">
        <v>0.33925</v>
      </c>
      <c r="E3765">
        <v>0.5</v>
      </c>
      <c r="F3765">
        <v>363</v>
      </c>
      <c r="G3765">
        <v>123</v>
      </c>
      <c r="H3765">
        <v>301</v>
      </c>
      <c r="I3765">
        <v>816</v>
      </c>
      <c r="J3765">
        <v>2.25</v>
      </c>
    </row>
    <row r="3766" spans="1:10" x14ac:dyDescent="0.45">
      <c r="A3766">
        <v>1966</v>
      </c>
      <c r="B3766">
        <v>99</v>
      </c>
      <c r="C3766">
        <v>0.43143999999999999</v>
      </c>
      <c r="D3766">
        <v>0.35488999999999998</v>
      </c>
      <c r="E3766">
        <v>0.5</v>
      </c>
      <c r="F3766">
        <v>240</v>
      </c>
      <c r="G3766">
        <v>85</v>
      </c>
      <c r="H3766">
        <v>197</v>
      </c>
      <c r="I3766">
        <v>515</v>
      </c>
      <c r="J3766">
        <v>2.15</v>
      </c>
    </row>
    <row r="3767" spans="1:10" x14ac:dyDescent="0.45">
      <c r="A3767">
        <v>1966</v>
      </c>
      <c r="B3767">
        <v>100</v>
      </c>
      <c r="C3767">
        <v>0.45463999999999999</v>
      </c>
      <c r="D3767">
        <v>0.37042999999999998</v>
      </c>
      <c r="E3767">
        <v>0.5</v>
      </c>
      <c r="F3767">
        <v>155</v>
      </c>
      <c r="G3767">
        <v>57</v>
      </c>
      <c r="H3767">
        <v>126</v>
      </c>
      <c r="I3767">
        <v>317</v>
      </c>
      <c r="J3767">
        <v>2.0499999999999998</v>
      </c>
    </row>
    <row r="3768" spans="1:10" x14ac:dyDescent="0.45">
      <c r="A3768">
        <v>1966</v>
      </c>
      <c r="B3768">
        <v>101</v>
      </c>
      <c r="C3768">
        <v>0.47803000000000001</v>
      </c>
      <c r="D3768">
        <v>0.38580999999999999</v>
      </c>
      <c r="E3768">
        <v>0.5</v>
      </c>
      <c r="F3768">
        <v>97</v>
      </c>
      <c r="G3768">
        <v>38</v>
      </c>
      <c r="H3768">
        <v>79</v>
      </c>
      <c r="I3768">
        <v>191</v>
      </c>
      <c r="J3768">
        <v>1.96</v>
      </c>
    </row>
    <row r="3769" spans="1:10" x14ac:dyDescent="0.45">
      <c r="A3769">
        <v>1966</v>
      </c>
      <c r="B3769">
        <v>102</v>
      </c>
      <c r="C3769">
        <v>0.50151000000000001</v>
      </c>
      <c r="D3769">
        <v>0.40096999999999999</v>
      </c>
      <c r="E3769">
        <v>0.5</v>
      </c>
      <c r="F3769">
        <v>60</v>
      </c>
      <c r="G3769">
        <v>24</v>
      </c>
      <c r="H3769">
        <v>48</v>
      </c>
      <c r="I3769">
        <v>113</v>
      </c>
      <c r="J3769">
        <v>1.88</v>
      </c>
    </row>
    <row r="3770" spans="1:10" x14ac:dyDescent="0.45">
      <c r="A3770">
        <v>1966</v>
      </c>
      <c r="B3770">
        <v>103</v>
      </c>
      <c r="C3770">
        <v>0.52498999999999996</v>
      </c>
      <c r="D3770">
        <v>0.41583999999999999</v>
      </c>
      <c r="E3770">
        <v>0.5</v>
      </c>
      <c r="F3770">
        <v>36</v>
      </c>
      <c r="G3770">
        <v>15</v>
      </c>
      <c r="H3770">
        <v>28</v>
      </c>
      <c r="I3770">
        <v>65</v>
      </c>
      <c r="J3770">
        <v>1.81</v>
      </c>
    </row>
    <row r="3771" spans="1:10" x14ac:dyDescent="0.45">
      <c r="A3771">
        <v>1966</v>
      </c>
      <c r="B3771">
        <v>104</v>
      </c>
      <c r="C3771">
        <v>0.54835999999999996</v>
      </c>
      <c r="D3771">
        <v>0.43036999999999997</v>
      </c>
      <c r="E3771">
        <v>0.5</v>
      </c>
      <c r="F3771">
        <v>21</v>
      </c>
      <c r="G3771">
        <v>9</v>
      </c>
      <c r="H3771">
        <v>16</v>
      </c>
      <c r="I3771">
        <v>36</v>
      </c>
      <c r="J3771">
        <v>1.74</v>
      </c>
    </row>
    <row r="3772" spans="1:10" x14ac:dyDescent="0.45">
      <c r="A3772">
        <v>1966</v>
      </c>
      <c r="B3772">
        <v>105</v>
      </c>
      <c r="C3772">
        <v>0.57152000000000003</v>
      </c>
      <c r="D3772">
        <v>0.44450000000000001</v>
      </c>
      <c r="E3772">
        <v>0.5</v>
      </c>
      <c r="F3772">
        <v>12</v>
      </c>
      <c r="G3772">
        <v>5</v>
      </c>
      <c r="H3772">
        <v>9</v>
      </c>
      <c r="I3772">
        <v>20</v>
      </c>
      <c r="J3772">
        <v>1.68</v>
      </c>
    </row>
    <row r="3773" spans="1:10" x14ac:dyDescent="0.45">
      <c r="A3773">
        <v>1966</v>
      </c>
      <c r="B3773">
        <v>106</v>
      </c>
      <c r="C3773">
        <v>0.59436999999999995</v>
      </c>
      <c r="D3773">
        <v>0.4582</v>
      </c>
      <c r="E3773">
        <v>0.5</v>
      </c>
      <c r="F3773">
        <v>7</v>
      </c>
      <c r="G3773">
        <v>3</v>
      </c>
      <c r="H3773">
        <v>5</v>
      </c>
      <c r="I3773">
        <v>11</v>
      </c>
      <c r="J3773">
        <v>1.62</v>
      </c>
    </row>
    <row r="3774" spans="1:10" x14ac:dyDescent="0.45">
      <c r="A3774">
        <v>1966</v>
      </c>
      <c r="B3774">
        <v>107</v>
      </c>
      <c r="C3774">
        <v>0.61682000000000003</v>
      </c>
      <c r="D3774">
        <v>0.47143000000000002</v>
      </c>
      <c r="E3774">
        <v>0.5</v>
      </c>
      <c r="F3774">
        <v>4</v>
      </c>
      <c r="G3774">
        <v>2</v>
      </c>
      <c r="H3774">
        <v>3</v>
      </c>
      <c r="I3774">
        <v>6</v>
      </c>
      <c r="J3774">
        <v>1.57</v>
      </c>
    </row>
    <row r="3775" spans="1:10" x14ac:dyDescent="0.45">
      <c r="A3775">
        <v>1966</v>
      </c>
      <c r="B3775">
        <v>108</v>
      </c>
      <c r="C3775">
        <v>0.63878000000000001</v>
      </c>
      <c r="D3775">
        <v>0.48415000000000002</v>
      </c>
      <c r="E3775">
        <v>0.5</v>
      </c>
      <c r="F3775">
        <v>2</v>
      </c>
      <c r="G3775">
        <v>1</v>
      </c>
      <c r="H3775">
        <v>1</v>
      </c>
      <c r="I3775">
        <v>3</v>
      </c>
      <c r="J3775">
        <v>1.53</v>
      </c>
    </row>
    <row r="3776" spans="1:10" x14ac:dyDescent="0.45">
      <c r="A3776">
        <v>1966</v>
      </c>
      <c r="B3776">
        <v>109</v>
      </c>
      <c r="C3776">
        <v>0.66017999999999999</v>
      </c>
      <c r="D3776">
        <v>0.49634</v>
      </c>
      <c r="E3776">
        <v>0.5</v>
      </c>
      <c r="F3776">
        <v>1</v>
      </c>
      <c r="G3776">
        <v>0</v>
      </c>
      <c r="H3776">
        <v>1</v>
      </c>
      <c r="I3776">
        <v>1</v>
      </c>
      <c r="J3776">
        <v>1.49</v>
      </c>
    </row>
    <row r="3777" spans="1:10" x14ac:dyDescent="0.45">
      <c r="A3777">
        <v>1966</v>
      </c>
      <c r="B3777" t="s">
        <v>20</v>
      </c>
      <c r="C3777">
        <v>0.68093999999999999</v>
      </c>
      <c r="D3777">
        <v>1</v>
      </c>
      <c r="E3777">
        <v>1.47</v>
      </c>
      <c r="F3777">
        <v>0</v>
      </c>
      <c r="G3777">
        <v>0</v>
      </c>
      <c r="H3777">
        <v>1</v>
      </c>
      <c r="I3777">
        <v>1</v>
      </c>
      <c r="J3777">
        <v>1.47</v>
      </c>
    </row>
    <row r="3778" spans="1:10" x14ac:dyDescent="0.45">
      <c r="A3778">
        <v>1967</v>
      </c>
      <c r="B3778">
        <v>0</v>
      </c>
      <c r="C3778">
        <v>2.5680000000000001E-2</v>
      </c>
      <c r="D3778">
        <v>2.5100000000000001E-2</v>
      </c>
      <c r="E3778">
        <v>0.11</v>
      </c>
      <c r="F3778">
        <v>100000</v>
      </c>
      <c r="G3778">
        <v>2510</v>
      </c>
      <c r="H3778">
        <v>97771</v>
      </c>
      <c r="I3778">
        <v>6693565</v>
      </c>
      <c r="J3778">
        <v>66.94</v>
      </c>
    </row>
    <row r="3779" spans="1:10" x14ac:dyDescent="0.45">
      <c r="A3779">
        <v>1967</v>
      </c>
      <c r="B3779">
        <v>1</v>
      </c>
      <c r="C3779">
        <v>1.5299999999999999E-3</v>
      </c>
      <c r="D3779">
        <v>1.5299999999999999E-3</v>
      </c>
      <c r="E3779">
        <v>0.5</v>
      </c>
      <c r="F3779">
        <v>97490</v>
      </c>
      <c r="G3779">
        <v>149</v>
      </c>
      <c r="H3779">
        <v>97415</v>
      </c>
      <c r="I3779">
        <v>6595794</v>
      </c>
      <c r="J3779">
        <v>67.66</v>
      </c>
    </row>
    <row r="3780" spans="1:10" x14ac:dyDescent="0.45">
      <c r="A3780">
        <v>1967</v>
      </c>
      <c r="B3780">
        <v>2</v>
      </c>
      <c r="C3780">
        <v>1.0200000000000001E-3</v>
      </c>
      <c r="D3780">
        <v>1.0200000000000001E-3</v>
      </c>
      <c r="E3780">
        <v>0.5</v>
      </c>
      <c r="F3780">
        <v>97341</v>
      </c>
      <c r="G3780">
        <v>99</v>
      </c>
      <c r="H3780">
        <v>97291</v>
      </c>
      <c r="I3780">
        <v>6498379</v>
      </c>
      <c r="J3780">
        <v>66.760000000000005</v>
      </c>
    </row>
    <row r="3781" spans="1:10" x14ac:dyDescent="0.45">
      <c r="A3781">
        <v>1967</v>
      </c>
      <c r="B3781">
        <v>3</v>
      </c>
      <c r="C3781">
        <v>8.0999999999999996E-4</v>
      </c>
      <c r="D3781">
        <v>8.0999999999999996E-4</v>
      </c>
      <c r="E3781">
        <v>0.5</v>
      </c>
      <c r="F3781">
        <v>97241</v>
      </c>
      <c r="G3781">
        <v>79</v>
      </c>
      <c r="H3781">
        <v>97201</v>
      </c>
      <c r="I3781">
        <v>6401088</v>
      </c>
      <c r="J3781">
        <v>65.83</v>
      </c>
    </row>
    <row r="3782" spans="1:10" x14ac:dyDescent="0.45">
      <c r="A3782">
        <v>1967</v>
      </c>
      <c r="B3782">
        <v>4</v>
      </c>
      <c r="C3782">
        <v>6.7000000000000002E-4</v>
      </c>
      <c r="D3782">
        <v>6.7000000000000002E-4</v>
      </c>
      <c r="E3782">
        <v>0.5</v>
      </c>
      <c r="F3782">
        <v>97162</v>
      </c>
      <c r="G3782">
        <v>65</v>
      </c>
      <c r="H3782">
        <v>97129</v>
      </c>
      <c r="I3782">
        <v>6303887</v>
      </c>
      <c r="J3782">
        <v>64.88</v>
      </c>
    </row>
    <row r="3783" spans="1:10" x14ac:dyDescent="0.45">
      <c r="A3783">
        <v>1967</v>
      </c>
      <c r="B3783">
        <v>5</v>
      </c>
      <c r="C3783">
        <v>5.9999999999999995E-4</v>
      </c>
      <c r="D3783">
        <v>5.9999999999999995E-4</v>
      </c>
      <c r="E3783">
        <v>0.5</v>
      </c>
      <c r="F3783">
        <v>97097</v>
      </c>
      <c r="G3783">
        <v>58</v>
      </c>
      <c r="H3783">
        <v>97068</v>
      </c>
      <c r="I3783">
        <v>6206757</v>
      </c>
      <c r="J3783">
        <v>63.92</v>
      </c>
    </row>
    <row r="3784" spans="1:10" x14ac:dyDescent="0.45">
      <c r="A3784">
        <v>1967</v>
      </c>
      <c r="B3784">
        <v>6</v>
      </c>
      <c r="C3784">
        <v>5.4000000000000001E-4</v>
      </c>
      <c r="D3784">
        <v>5.2999999999999998E-4</v>
      </c>
      <c r="E3784">
        <v>0.5</v>
      </c>
      <c r="F3784">
        <v>97039</v>
      </c>
      <c r="G3784">
        <v>52</v>
      </c>
      <c r="H3784">
        <v>97013</v>
      </c>
      <c r="I3784">
        <v>6109689</v>
      </c>
      <c r="J3784">
        <v>62.96</v>
      </c>
    </row>
    <row r="3785" spans="1:10" x14ac:dyDescent="0.45">
      <c r="A3785">
        <v>1967</v>
      </c>
      <c r="B3785">
        <v>7</v>
      </c>
      <c r="C3785">
        <v>4.8000000000000001E-4</v>
      </c>
      <c r="D3785">
        <v>4.8000000000000001E-4</v>
      </c>
      <c r="E3785">
        <v>0.5</v>
      </c>
      <c r="F3785">
        <v>96987</v>
      </c>
      <c r="G3785">
        <v>46</v>
      </c>
      <c r="H3785">
        <v>96964</v>
      </c>
      <c r="I3785">
        <v>6012677</v>
      </c>
      <c r="J3785">
        <v>61.99</v>
      </c>
    </row>
    <row r="3786" spans="1:10" x14ac:dyDescent="0.45">
      <c r="A3786">
        <v>1967</v>
      </c>
      <c r="B3786">
        <v>8</v>
      </c>
      <c r="C3786">
        <v>4.4000000000000002E-4</v>
      </c>
      <c r="D3786">
        <v>4.4000000000000002E-4</v>
      </c>
      <c r="E3786">
        <v>0.5</v>
      </c>
      <c r="F3786">
        <v>96940</v>
      </c>
      <c r="G3786">
        <v>43</v>
      </c>
      <c r="H3786">
        <v>96919</v>
      </c>
      <c r="I3786">
        <v>5915713</v>
      </c>
      <c r="J3786">
        <v>61.02</v>
      </c>
    </row>
    <row r="3787" spans="1:10" x14ac:dyDescent="0.45">
      <c r="A3787">
        <v>1967</v>
      </c>
      <c r="B3787">
        <v>9</v>
      </c>
      <c r="C3787">
        <v>4.2999999999999999E-4</v>
      </c>
      <c r="D3787">
        <v>4.2999999999999999E-4</v>
      </c>
      <c r="E3787">
        <v>0.5</v>
      </c>
      <c r="F3787">
        <v>96898</v>
      </c>
      <c r="G3787">
        <v>42</v>
      </c>
      <c r="H3787">
        <v>96877</v>
      </c>
      <c r="I3787">
        <v>5818794</v>
      </c>
      <c r="J3787">
        <v>60.05</v>
      </c>
    </row>
    <row r="3788" spans="1:10" x14ac:dyDescent="0.45">
      <c r="A3788">
        <v>1967</v>
      </c>
      <c r="B3788">
        <v>10</v>
      </c>
      <c r="C3788">
        <v>4.0999999999999999E-4</v>
      </c>
      <c r="D3788">
        <v>4.0999999999999999E-4</v>
      </c>
      <c r="E3788">
        <v>0.5</v>
      </c>
      <c r="F3788">
        <v>96856</v>
      </c>
      <c r="G3788">
        <v>40</v>
      </c>
      <c r="H3788">
        <v>96836</v>
      </c>
      <c r="I3788">
        <v>5721917</v>
      </c>
      <c r="J3788">
        <v>59.08</v>
      </c>
    </row>
    <row r="3789" spans="1:10" x14ac:dyDescent="0.45">
      <c r="A3789">
        <v>1967</v>
      </c>
      <c r="B3789">
        <v>11</v>
      </c>
      <c r="C3789">
        <v>4.2000000000000002E-4</v>
      </c>
      <c r="D3789">
        <v>4.2000000000000002E-4</v>
      </c>
      <c r="E3789">
        <v>0.5</v>
      </c>
      <c r="F3789">
        <v>96816</v>
      </c>
      <c r="G3789">
        <v>41</v>
      </c>
      <c r="H3789">
        <v>96796</v>
      </c>
      <c r="I3789">
        <v>5625081</v>
      </c>
      <c r="J3789">
        <v>58.1</v>
      </c>
    </row>
    <row r="3790" spans="1:10" x14ac:dyDescent="0.45">
      <c r="A3790">
        <v>1967</v>
      </c>
      <c r="B3790">
        <v>12</v>
      </c>
      <c r="C3790">
        <v>4.8999999999999998E-4</v>
      </c>
      <c r="D3790">
        <v>4.8999999999999998E-4</v>
      </c>
      <c r="E3790">
        <v>0.5</v>
      </c>
      <c r="F3790">
        <v>96775</v>
      </c>
      <c r="G3790">
        <v>47</v>
      </c>
      <c r="H3790">
        <v>96752</v>
      </c>
      <c r="I3790">
        <v>5528285</v>
      </c>
      <c r="J3790">
        <v>57.12</v>
      </c>
    </row>
    <row r="3791" spans="1:10" x14ac:dyDescent="0.45">
      <c r="A3791">
        <v>1967</v>
      </c>
      <c r="B3791">
        <v>13</v>
      </c>
      <c r="C3791">
        <v>5.5000000000000003E-4</v>
      </c>
      <c r="D3791">
        <v>5.5000000000000003E-4</v>
      </c>
      <c r="E3791">
        <v>0.5</v>
      </c>
      <c r="F3791">
        <v>96728</v>
      </c>
      <c r="G3791">
        <v>53</v>
      </c>
      <c r="H3791">
        <v>96702</v>
      </c>
      <c r="I3791">
        <v>5431534</v>
      </c>
      <c r="J3791">
        <v>56.15</v>
      </c>
    </row>
    <row r="3792" spans="1:10" x14ac:dyDescent="0.45">
      <c r="A3792">
        <v>1967</v>
      </c>
      <c r="B3792">
        <v>14</v>
      </c>
      <c r="C3792">
        <v>6.8999999999999997E-4</v>
      </c>
      <c r="D3792">
        <v>6.8999999999999997E-4</v>
      </c>
      <c r="E3792">
        <v>0.5</v>
      </c>
      <c r="F3792">
        <v>96675</v>
      </c>
      <c r="G3792">
        <v>67</v>
      </c>
      <c r="H3792">
        <v>96641</v>
      </c>
      <c r="I3792">
        <v>5334832</v>
      </c>
      <c r="J3792">
        <v>55.18</v>
      </c>
    </row>
    <row r="3793" spans="1:10" x14ac:dyDescent="0.45">
      <c r="A3793">
        <v>1967</v>
      </c>
      <c r="B3793">
        <v>15</v>
      </c>
      <c r="C3793">
        <v>8.5999999999999998E-4</v>
      </c>
      <c r="D3793">
        <v>8.5999999999999998E-4</v>
      </c>
      <c r="E3793">
        <v>0.5</v>
      </c>
      <c r="F3793">
        <v>96608</v>
      </c>
      <c r="G3793">
        <v>83</v>
      </c>
      <c r="H3793">
        <v>96567</v>
      </c>
      <c r="I3793">
        <v>5238191</v>
      </c>
      <c r="J3793">
        <v>54.22</v>
      </c>
    </row>
    <row r="3794" spans="1:10" x14ac:dyDescent="0.45">
      <c r="A3794">
        <v>1967</v>
      </c>
      <c r="B3794">
        <v>16</v>
      </c>
      <c r="C3794">
        <v>1.2099999999999999E-3</v>
      </c>
      <c r="D3794">
        <v>1.2099999999999999E-3</v>
      </c>
      <c r="E3794">
        <v>0.5</v>
      </c>
      <c r="F3794">
        <v>96525</v>
      </c>
      <c r="G3794">
        <v>117</v>
      </c>
      <c r="H3794">
        <v>96467</v>
      </c>
      <c r="I3794">
        <v>5141624</v>
      </c>
      <c r="J3794">
        <v>53.27</v>
      </c>
    </row>
    <row r="3795" spans="1:10" x14ac:dyDescent="0.45">
      <c r="A3795">
        <v>1967</v>
      </c>
      <c r="B3795">
        <v>17</v>
      </c>
      <c r="C3795">
        <v>1.4499999999999999E-3</v>
      </c>
      <c r="D3795">
        <v>1.4499999999999999E-3</v>
      </c>
      <c r="E3795">
        <v>0.5</v>
      </c>
      <c r="F3795">
        <v>96409</v>
      </c>
      <c r="G3795">
        <v>140</v>
      </c>
      <c r="H3795">
        <v>96339</v>
      </c>
      <c r="I3795">
        <v>5045157</v>
      </c>
      <c r="J3795">
        <v>52.33</v>
      </c>
    </row>
    <row r="3796" spans="1:10" x14ac:dyDescent="0.45">
      <c r="A3796">
        <v>1967</v>
      </c>
      <c r="B3796">
        <v>18</v>
      </c>
      <c r="C3796">
        <v>1.81E-3</v>
      </c>
      <c r="D3796">
        <v>1.8E-3</v>
      </c>
      <c r="E3796">
        <v>0.5</v>
      </c>
      <c r="F3796">
        <v>96269</v>
      </c>
      <c r="G3796">
        <v>174</v>
      </c>
      <c r="H3796">
        <v>96182</v>
      </c>
      <c r="I3796">
        <v>4948818</v>
      </c>
      <c r="J3796">
        <v>51.41</v>
      </c>
    </row>
    <row r="3797" spans="1:10" x14ac:dyDescent="0.45">
      <c r="A3797">
        <v>1967</v>
      </c>
      <c r="B3797">
        <v>19</v>
      </c>
      <c r="C3797">
        <v>2.0200000000000001E-3</v>
      </c>
      <c r="D3797">
        <v>2.0200000000000001E-3</v>
      </c>
      <c r="E3797">
        <v>0.5</v>
      </c>
      <c r="F3797">
        <v>96095</v>
      </c>
      <c r="G3797">
        <v>194</v>
      </c>
      <c r="H3797">
        <v>95998</v>
      </c>
      <c r="I3797">
        <v>4852636</v>
      </c>
      <c r="J3797">
        <v>50.5</v>
      </c>
    </row>
    <row r="3798" spans="1:10" x14ac:dyDescent="0.45">
      <c r="A3798">
        <v>1967</v>
      </c>
      <c r="B3798">
        <v>20</v>
      </c>
      <c r="C3798">
        <v>1.89E-3</v>
      </c>
      <c r="D3798">
        <v>1.89E-3</v>
      </c>
      <c r="E3798">
        <v>0.5</v>
      </c>
      <c r="F3798">
        <v>95901</v>
      </c>
      <c r="G3798">
        <v>181</v>
      </c>
      <c r="H3798">
        <v>95810</v>
      </c>
      <c r="I3798">
        <v>4756638</v>
      </c>
      <c r="J3798">
        <v>49.6</v>
      </c>
    </row>
    <row r="3799" spans="1:10" x14ac:dyDescent="0.45">
      <c r="A3799">
        <v>1967</v>
      </c>
      <c r="B3799">
        <v>21</v>
      </c>
      <c r="C3799">
        <v>2.1199999999999999E-3</v>
      </c>
      <c r="D3799">
        <v>2.1199999999999999E-3</v>
      </c>
      <c r="E3799">
        <v>0.5</v>
      </c>
      <c r="F3799">
        <v>95720</v>
      </c>
      <c r="G3799">
        <v>203</v>
      </c>
      <c r="H3799">
        <v>95618</v>
      </c>
      <c r="I3799">
        <v>4660828</v>
      </c>
      <c r="J3799">
        <v>48.69</v>
      </c>
    </row>
    <row r="3800" spans="1:10" x14ac:dyDescent="0.45">
      <c r="A3800">
        <v>1967</v>
      </c>
      <c r="B3800">
        <v>22</v>
      </c>
      <c r="C3800">
        <v>2.2100000000000002E-3</v>
      </c>
      <c r="D3800">
        <v>2.2000000000000001E-3</v>
      </c>
      <c r="E3800">
        <v>0.5</v>
      </c>
      <c r="F3800">
        <v>95517</v>
      </c>
      <c r="G3800">
        <v>211</v>
      </c>
      <c r="H3800">
        <v>95412</v>
      </c>
      <c r="I3800">
        <v>4565210</v>
      </c>
      <c r="J3800">
        <v>47.79</v>
      </c>
    </row>
    <row r="3801" spans="1:10" x14ac:dyDescent="0.45">
      <c r="A3801">
        <v>1967</v>
      </c>
      <c r="B3801">
        <v>23</v>
      </c>
      <c r="C3801">
        <v>2.0999999999999999E-3</v>
      </c>
      <c r="D3801">
        <v>2.0899999999999998E-3</v>
      </c>
      <c r="E3801">
        <v>0.5</v>
      </c>
      <c r="F3801">
        <v>95306</v>
      </c>
      <c r="G3801">
        <v>199</v>
      </c>
      <c r="H3801">
        <v>95206</v>
      </c>
      <c r="I3801">
        <v>4469798</v>
      </c>
      <c r="J3801">
        <v>46.9</v>
      </c>
    </row>
    <row r="3802" spans="1:10" x14ac:dyDescent="0.45">
      <c r="A3802">
        <v>1967</v>
      </c>
      <c r="B3802">
        <v>24</v>
      </c>
      <c r="C3802">
        <v>1.8500000000000001E-3</v>
      </c>
      <c r="D3802">
        <v>1.8500000000000001E-3</v>
      </c>
      <c r="E3802">
        <v>0.5</v>
      </c>
      <c r="F3802">
        <v>95107</v>
      </c>
      <c r="G3802">
        <v>176</v>
      </c>
      <c r="H3802">
        <v>95019</v>
      </c>
      <c r="I3802">
        <v>4374592</v>
      </c>
      <c r="J3802">
        <v>46</v>
      </c>
    </row>
    <row r="3803" spans="1:10" x14ac:dyDescent="0.45">
      <c r="A3803">
        <v>1967</v>
      </c>
      <c r="B3803">
        <v>25</v>
      </c>
      <c r="C3803">
        <v>1.8799999999999999E-3</v>
      </c>
      <c r="D3803">
        <v>1.8799999999999999E-3</v>
      </c>
      <c r="E3803">
        <v>0.5</v>
      </c>
      <c r="F3803">
        <v>94931</v>
      </c>
      <c r="G3803">
        <v>178</v>
      </c>
      <c r="H3803">
        <v>94842</v>
      </c>
      <c r="I3803">
        <v>4279573</v>
      </c>
      <c r="J3803">
        <v>45.08</v>
      </c>
    </row>
    <row r="3804" spans="1:10" x14ac:dyDescent="0.45">
      <c r="A3804">
        <v>1967</v>
      </c>
      <c r="B3804">
        <v>26</v>
      </c>
      <c r="C3804">
        <v>1.8600000000000001E-3</v>
      </c>
      <c r="D3804">
        <v>1.8600000000000001E-3</v>
      </c>
      <c r="E3804">
        <v>0.5</v>
      </c>
      <c r="F3804">
        <v>94752</v>
      </c>
      <c r="G3804">
        <v>176</v>
      </c>
      <c r="H3804">
        <v>94664</v>
      </c>
      <c r="I3804">
        <v>4184731</v>
      </c>
      <c r="J3804">
        <v>44.16</v>
      </c>
    </row>
    <row r="3805" spans="1:10" x14ac:dyDescent="0.45">
      <c r="A3805">
        <v>1967</v>
      </c>
      <c r="B3805">
        <v>27</v>
      </c>
      <c r="C3805">
        <v>2.0300000000000001E-3</v>
      </c>
      <c r="D3805">
        <v>2.0200000000000001E-3</v>
      </c>
      <c r="E3805">
        <v>0.5</v>
      </c>
      <c r="F3805">
        <v>94576</v>
      </c>
      <c r="G3805">
        <v>191</v>
      </c>
      <c r="H3805">
        <v>94480</v>
      </c>
      <c r="I3805">
        <v>4090067</v>
      </c>
      <c r="J3805">
        <v>43.25</v>
      </c>
    </row>
    <row r="3806" spans="1:10" x14ac:dyDescent="0.45">
      <c r="A3806">
        <v>1967</v>
      </c>
      <c r="B3806">
        <v>28</v>
      </c>
      <c r="C3806">
        <v>1.9599999999999999E-3</v>
      </c>
      <c r="D3806">
        <v>1.9599999999999999E-3</v>
      </c>
      <c r="E3806">
        <v>0.5</v>
      </c>
      <c r="F3806">
        <v>94385</v>
      </c>
      <c r="G3806">
        <v>185</v>
      </c>
      <c r="H3806">
        <v>94292</v>
      </c>
      <c r="I3806">
        <v>3995587</v>
      </c>
      <c r="J3806">
        <v>42.33</v>
      </c>
    </row>
    <row r="3807" spans="1:10" x14ac:dyDescent="0.45">
      <c r="A3807">
        <v>1967</v>
      </c>
      <c r="B3807">
        <v>29</v>
      </c>
      <c r="C3807">
        <v>1.8699999999999999E-3</v>
      </c>
      <c r="D3807">
        <v>1.8699999999999999E-3</v>
      </c>
      <c r="E3807">
        <v>0.5</v>
      </c>
      <c r="F3807">
        <v>94200</v>
      </c>
      <c r="G3807">
        <v>176</v>
      </c>
      <c r="H3807">
        <v>94112</v>
      </c>
      <c r="I3807">
        <v>3901295</v>
      </c>
      <c r="J3807">
        <v>41.42</v>
      </c>
    </row>
    <row r="3808" spans="1:10" x14ac:dyDescent="0.45">
      <c r="A3808">
        <v>1967</v>
      </c>
      <c r="B3808">
        <v>30</v>
      </c>
      <c r="C3808">
        <v>1.89E-3</v>
      </c>
      <c r="D3808">
        <v>1.8799999999999999E-3</v>
      </c>
      <c r="E3808">
        <v>0.5</v>
      </c>
      <c r="F3808">
        <v>94024</v>
      </c>
      <c r="G3808">
        <v>177</v>
      </c>
      <c r="H3808">
        <v>93935</v>
      </c>
      <c r="I3808">
        <v>3807183</v>
      </c>
      <c r="J3808">
        <v>40.49</v>
      </c>
    </row>
    <row r="3809" spans="1:10" x14ac:dyDescent="0.45">
      <c r="A3809">
        <v>1967</v>
      </c>
      <c r="B3809">
        <v>31</v>
      </c>
      <c r="C3809">
        <v>2.0600000000000002E-3</v>
      </c>
      <c r="D3809">
        <v>2.0500000000000002E-3</v>
      </c>
      <c r="E3809">
        <v>0.5</v>
      </c>
      <c r="F3809">
        <v>93846</v>
      </c>
      <c r="G3809">
        <v>193</v>
      </c>
      <c r="H3809">
        <v>93750</v>
      </c>
      <c r="I3809">
        <v>3713248</v>
      </c>
      <c r="J3809">
        <v>39.57</v>
      </c>
    </row>
    <row r="3810" spans="1:10" x14ac:dyDescent="0.45">
      <c r="A3810">
        <v>1967</v>
      </c>
      <c r="B3810">
        <v>32</v>
      </c>
      <c r="C3810">
        <v>2.2000000000000001E-3</v>
      </c>
      <c r="D3810">
        <v>2.2000000000000001E-3</v>
      </c>
      <c r="E3810">
        <v>0.5</v>
      </c>
      <c r="F3810">
        <v>93654</v>
      </c>
      <c r="G3810">
        <v>206</v>
      </c>
      <c r="H3810">
        <v>93551</v>
      </c>
      <c r="I3810">
        <v>3619498</v>
      </c>
      <c r="J3810">
        <v>38.65</v>
      </c>
    </row>
    <row r="3811" spans="1:10" x14ac:dyDescent="0.45">
      <c r="A3811">
        <v>1967</v>
      </c>
      <c r="B3811">
        <v>33</v>
      </c>
      <c r="C3811">
        <v>2.32E-3</v>
      </c>
      <c r="D3811">
        <v>2.32E-3</v>
      </c>
      <c r="E3811">
        <v>0.5</v>
      </c>
      <c r="F3811">
        <v>93448</v>
      </c>
      <c r="G3811">
        <v>217</v>
      </c>
      <c r="H3811">
        <v>93339</v>
      </c>
      <c r="I3811">
        <v>3525947</v>
      </c>
      <c r="J3811">
        <v>37.729999999999997</v>
      </c>
    </row>
    <row r="3812" spans="1:10" x14ac:dyDescent="0.45">
      <c r="A3812">
        <v>1967</v>
      </c>
      <c r="B3812">
        <v>34</v>
      </c>
      <c r="C3812">
        <v>2.4199999999999998E-3</v>
      </c>
      <c r="D3812">
        <v>2.4199999999999998E-3</v>
      </c>
      <c r="E3812">
        <v>0.5</v>
      </c>
      <c r="F3812">
        <v>93231</v>
      </c>
      <c r="G3812">
        <v>225</v>
      </c>
      <c r="H3812">
        <v>93118</v>
      </c>
      <c r="I3812">
        <v>3432608</v>
      </c>
      <c r="J3812">
        <v>36.82</v>
      </c>
    </row>
    <row r="3813" spans="1:10" x14ac:dyDescent="0.45">
      <c r="A3813">
        <v>1967</v>
      </c>
      <c r="B3813">
        <v>35</v>
      </c>
      <c r="C3813">
        <v>2.65E-3</v>
      </c>
      <c r="D3813">
        <v>2.64E-3</v>
      </c>
      <c r="E3813">
        <v>0.5</v>
      </c>
      <c r="F3813">
        <v>93005</v>
      </c>
      <c r="G3813">
        <v>246</v>
      </c>
      <c r="H3813">
        <v>92883</v>
      </c>
      <c r="I3813">
        <v>3339489</v>
      </c>
      <c r="J3813">
        <v>35.909999999999997</v>
      </c>
    </row>
    <row r="3814" spans="1:10" x14ac:dyDescent="0.45">
      <c r="A3814">
        <v>1967</v>
      </c>
      <c r="B3814">
        <v>36</v>
      </c>
      <c r="C3814">
        <v>2.7899999999999999E-3</v>
      </c>
      <c r="D3814">
        <v>2.7899999999999999E-3</v>
      </c>
      <c r="E3814">
        <v>0.5</v>
      </c>
      <c r="F3814">
        <v>92760</v>
      </c>
      <c r="G3814">
        <v>258</v>
      </c>
      <c r="H3814">
        <v>92630</v>
      </c>
      <c r="I3814">
        <v>3246607</v>
      </c>
      <c r="J3814">
        <v>35</v>
      </c>
    </row>
    <row r="3815" spans="1:10" x14ac:dyDescent="0.45">
      <c r="A3815">
        <v>1967</v>
      </c>
      <c r="B3815">
        <v>37</v>
      </c>
      <c r="C3815">
        <v>2.99E-3</v>
      </c>
      <c r="D3815">
        <v>2.98E-3</v>
      </c>
      <c r="E3815">
        <v>0.5</v>
      </c>
      <c r="F3815">
        <v>92501</v>
      </c>
      <c r="G3815">
        <v>276</v>
      </c>
      <c r="H3815">
        <v>92363</v>
      </c>
      <c r="I3815">
        <v>3153977</v>
      </c>
      <c r="J3815">
        <v>34.1</v>
      </c>
    </row>
    <row r="3816" spans="1:10" x14ac:dyDescent="0.45">
      <c r="A3816">
        <v>1967</v>
      </c>
      <c r="B3816">
        <v>38</v>
      </c>
      <c r="C3816">
        <v>3.3999999999999998E-3</v>
      </c>
      <c r="D3816">
        <v>3.3999999999999998E-3</v>
      </c>
      <c r="E3816">
        <v>0.5</v>
      </c>
      <c r="F3816">
        <v>92225</v>
      </c>
      <c r="G3816">
        <v>313</v>
      </c>
      <c r="H3816">
        <v>92068</v>
      </c>
      <c r="I3816">
        <v>3061614</v>
      </c>
      <c r="J3816">
        <v>33.200000000000003</v>
      </c>
    </row>
    <row r="3817" spans="1:10" x14ac:dyDescent="0.45">
      <c r="A3817">
        <v>1967</v>
      </c>
      <c r="B3817">
        <v>39</v>
      </c>
      <c r="C3817">
        <v>3.64E-3</v>
      </c>
      <c r="D3817">
        <v>3.64E-3</v>
      </c>
      <c r="E3817">
        <v>0.5</v>
      </c>
      <c r="F3817">
        <v>91912</v>
      </c>
      <c r="G3817">
        <v>334</v>
      </c>
      <c r="H3817">
        <v>91745</v>
      </c>
      <c r="I3817">
        <v>2969545</v>
      </c>
      <c r="J3817">
        <v>32.31</v>
      </c>
    </row>
    <row r="3818" spans="1:10" x14ac:dyDescent="0.45">
      <c r="A3818">
        <v>1967</v>
      </c>
      <c r="B3818">
        <v>40</v>
      </c>
      <c r="C3818">
        <v>3.9100000000000003E-3</v>
      </c>
      <c r="D3818">
        <v>3.8999999999999998E-3</v>
      </c>
      <c r="E3818">
        <v>0.5</v>
      </c>
      <c r="F3818">
        <v>91577</v>
      </c>
      <c r="G3818">
        <v>358</v>
      </c>
      <c r="H3818">
        <v>91399</v>
      </c>
      <c r="I3818">
        <v>2877801</v>
      </c>
      <c r="J3818">
        <v>31.42</v>
      </c>
    </row>
    <row r="3819" spans="1:10" x14ac:dyDescent="0.45">
      <c r="A3819">
        <v>1967</v>
      </c>
      <c r="B3819">
        <v>41</v>
      </c>
      <c r="C3819">
        <v>4.2900000000000004E-3</v>
      </c>
      <c r="D3819">
        <v>4.28E-3</v>
      </c>
      <c r="E3819">
        <v>0.5</v>
      </c>
      <c r="F3819">
        <v>91220</v>
      </c>
      <c r="G3819">
        <v>390</v>
      </c>
      <c r="H3819">
        <v>91025</v>
      </c>
      <c r="I3819">
        <v>2786402</v>
      </c>
      <c r="J3819">
        <v>30.55</v>
      </c>
    </row>
    <row r="3820" spans="1:10" x14ac:dyDescent="0.45">
      <c r="A3820">
        <v>1967</v>
      </c>
      <c r="B3820">
        <v>42</v>
      </c>
      <c r="C3820">
        <v>4.7800000000000004E-3</v>
      </c>
      <c r="D3820">
        <v>4.7600000000000003E-3</v>
      </c>
      <c r="E3820">
        <v>0.5</v>
      </c>
      <c r="F3820">
        <v>90830</v>
      </c>
      <c r="G3820">
        <v>433</v>
      </c>
      <c r="H3820">
        <v>90613</v>
      </c>
      <c r="I3820">
        <v>2695377</v>
      </c>
      <c r="J3820">
        <v>29.68</v>
      </c>
    </row>
    <row r="3821" spans="1:10" x14ac:dyDescent="0.45">
      <c r="A3821">
        <v>1967</v>
      </c>
      <c r="B3821">
        <v>43</v>
      </c>
      <c r="C3821">
        <v>5.1500000000000001E-3</v>
      </c>
      <c r="D3821">
        <v>5.13E-3</v>
      </c>
      <c r="E3821">
        <v>0.5</v>
      </c>
      <c r="F3821">
        <v>90397</v>
      </c>
      <c r="G3821">
        <v>464</v>
      </c>
      <c r="H3821">
        <v>90165</v>
      </c>
      <c r="I3821">
        <v>2604764</v>
      </c>
      <c r="J3821">
        <v>28.81</v>
      </c>
    </row>
    <row r="3822" spans="1:10" x14ac:dyDescent="0.45">
      <c r="A3822">
        <v>1967</v>
      </c>
      <c r="B3822">
        <v>44</v>
      </c>
      <c r="C3822">
        <v>5.4900000000000001E-3</v>
      </c>
      <c r="D3822">
        <v>5.47E-3</v>
      </c>
      <c r="E3822">
        <v>0.5</v>
      </c>
      <c r="F3822">
        <v>89933</v>
      </c>
      <c r="G3822">
        <v>492</v>
      </c>
      <c r="H3822">
        <v>89687</v>
      </c>
      <c r="I3822">
        <v>2514599</v>
      </c>
      <c r="J3822">
        <v>27.96</v>
      </c>
    </row>
    <row r="3823" spans="1:10" x14ac:dyDescent="0.45">
      <c r="A3823">
        <v>1967</v>
      </c>
      <c r="B3823">
        <v>45</v>
      </c>
      <c r="C3823">
        <v>6.2899999999999996E-3</v>
      </c>
      <c r="D3823">
        <v>6.2700000000000004E-3</v>
      </c>
      <c r="E3823">
        <v>0.5</v>
      </c>
      <c r="F3823">
        <v>89441</v>
      </c>
      <c r="G3823">
        <v>561</v>
      </c>
      <c r="H3823">
        <v>89160</v>
      </c>
      <c r="I3823">
        <v>2424912</v>
      </c>
      <c r="J3823">
        <v>27.11</v>
      </c>
    </row>
    <row r="3824" spans="1:10" x14ac:dyDescent="0.45">
      <c r="A3824">
        <v>1967</v>
      </c>
      <c r="B3824">
        <v>46</v>
      </c>
      <c r="C3824">
        <v>6.7299999999999999E-3</v>
      </c>
      <c r="D3824">
        <v>6.7099999999999998E-3</v>
      </c>
      <c r="E3824">
        <v>0.5</v>
      </c>
      <c r="F3824">
        <v>88880</v>
      </c>
      <c r="G3824">
        <v>597</v>
      </c>
      <c r="H3824">
        <v>88581</v>
      </c>
      <c r="I3824">
        <v>2335752</v>
      </c>
      <c r="J3824">
        <v>26.28</v>
      </c>
    </row>
    <row r="3825" spans="1:10" x14ac:dyDescent="0.45">
      <c r="A3825">
        <v>1967</v>
      </c>
      <c r="B3825">
        <v>47</v>
      </c>
      <c r="C3825">
        <v>7.6E-3</v>
      </c>
      <c r="D3825">
        <v>7.5700000000000003E-3</v>
      </c>
      <c r="E3825">
        <v>0.5</v>
      </c>
      <c r="F3825">
        <v>88283</v>
      </c>
      <c r="G3825">
        <v>668</v>
      </c>
      <c r="H3825">
        <v>87949</v>
      </c>
      <c r="I3825">
        <v>2247170</v>
      </c>
      <c r="J3825">
        <v>25.45</v>
      </c>
    </row>
    <row r="3826" spans="1:10" x14ac:dyDescent="0.45">
      <c r="A3826">
        <v>1967</v>
      </c>
      <c r="B3826">
        <v>48</v>
      </c>
      <c r="C3826">
        <v>8.1099999999999992E-3</v>
      </c>
      <c r="D3826">
        <v>8.0700000000000008E-3</v>
      </c>
      <c r="E3826">
        <v>0.5</v>
      </c>
      <c r="F3826">
        <v>87615</v>
      </c>
      <c r="G3826">
        <v>707</v>
      </c>
      <c r="H3826">
        <v>87261</v>
      </c>
      <c r="I3826">
        <v>2159221</v>
      </c>
      <c r="J3826">
        <v>24.64</v>
      </c>
    </row>
    <row r="3827" spans="1:10" x14ac:dyDescent="0.45">
      <c r="A3827">
        <v>1967</v>
      </c>
      <c r="B3827">
        <v>49</v>
      </c>
      <c r="C3827">
        <v>9.0799999999999995E-3</v>
      </c>
      <c r="D3827">
        <v>9.0399999999999994E-3</v>
      </c>
      <c r="E3827">
        <v>0.5</v>
      </c>
      <c r="F3827">
        <v>86907</v>
      </c>
      <c r="G3827">
        <v>785</v>
      </c>
      <c r="H3827">
        <v>86515</v>
      </c>
      <c r="I3827">
        <v>2071960</v>
      </c>
      <c r="J3827">
        <v>23.84</v>
      </c>
    </row>
    <row r="3828" spans="1:10" x14ac:dyDescent="0.45">
      <c r="A3828">
        <v>1967</v>
      </c>
      <c r="B3828">
        <v>50</v>
      </c>
      <c r="C3828">
        <v>9.8300000000000002E-3</v>
      </c>
      <c r="D3828">
        <v>9.7800000000000005E-3</v>
      </c>
      <c r="E3828">
        <v>0.5</v>
      </c>
      <c r="F3828">
        <v>86122</v>
      </c>
      <c r="G3828">
        <v>842</v>
      </c>
      <c r="H3828">
        <v>85701</v>
      </c>
      <c r="I3828">
        <v>1985445</v>
      </c>
      <c r="J3828">
        <v>23.05</v>
      </c>
    </row>
    <row r="3829" spans="1:10" x14ac:dyDescent="0.45">
      <c r="A3829">
        <v>1967</v>
      </c>
      <c r="B3829">
        <v>51</v>
      </c>
      <c r="C3829">
        <v>1.077E-2</v>
      </c>
      <c r="D3829">
        <v>1.072E-2</v>
      </c>
      <c r="E3829">
        <v>0.5</v>
      </c>
      <c r="F3829">
        <v>85280</v>
      </c>
      <c r="G3829">
        <v>914</v>
      </c>
      <c r="H3829">
        <v>84823</v>
      </c>
      <c r="I3829">
        <v>1899744</v>
      </c>
      <c r="J3829">
        <v>22.28</v>
      </c>
    </row>
    <row r="3830" spans="1:10" x14ac:dyDescent="0.45">
      <c r="A3830">
        <v>1967</v>
      </c>
      <c r="B3830">
        <v>52</v>
      </c>
      <c r="C3830">
        <v>1.2120000000000001E-2</v>
      </c>
      <c r="D3830">
        <v>1.205E-2</v>
      </c>
      <c r="E3830">
        <v>0.5</v>
      </c>
      <c r="F3830">
        <v>84366</v>
      </c>
      <c r="G3830">
        <v>1016</v>
      </c>
      <c r="H3830">
        <v>83858</v>
      </c>
      <c r="I3830">
        <v>1814921</v>
      </c>
      <c r="J3830">
        <v>21.51</v>
      </c>
    </row>
    <row r="3831" spans="1:10" x14ac:dyDescent="0.45">
      <c r="A3831">
        <v>1967</v>
      </c>
      <c r="B3831">
        <v>53</v>
      </c>
      <c r="C3831">
        <v>1.34E-2</v>
      </c>
      <c r="D3831">
        <v>1.3310000000000001E-2</v>
      </c>
      <c r="E3831">
        <v>0.5</v>
      </c>
      <c r="F3831">
        <v>83350</v>
      </c>
      <c r="G3831">
        <v>1110</v>
      </c>
      <c r="H3831">
        <v>82795</v>
      </c>
      <c r="I3831">
        <v>1731064</v>
      </c>
      <c r="J3831">
        <v>20.77</v>
      </c>
    </row>
    <row r="3832" spans="1:10" x14ac:dyDescent="0.45">
      <c r="A3832">
        <v>1967</v>
      </c>
      <c r="B3832">
        <v>54</v>
      </c>
      <c r="C3832">
        <v>1.439E-2</v>
      </c>
      <c r="D3832">
        <v>1.4290000000000001E-2</v>
      </c>
      <c r="E3832">
        <v>0.5</v>
      </c>
      <c r="F3832">
        <v>82240</v>
      </c>
      <c r="G3832">
        <v>1175</v>
      </c>
      <c r="H3832">
        <v>81652</v>
      </c>
      <c r="I3832">
        <v>1648269</v>
      </c>
      <c r="J3832">
        <v>20.04</v>
      </c>
    </row>
    <row r="3833" spans="1:10" x14ac:dyDescent="0.45">
      <c r="A3833">
        <v>1967</v>
      </c>
      <c r="B3833">
        <v>55</v>
      </c>
      <c r="C3833">
        <v>1.5169999999999999E-2</v>
      </c>
      <c r="D3833">
        <v>1.506E-2</v>
      </c>
      <c r="E3833">
        <v>0.5</v>
      </c>
      <c r="F3833">
        <v>81065</v>
      </c>
      <c r="G3833">
        <v>1221</v>
      </c>
      <c r="H3833">
        <v>80454</v>
      </c>
      <c r="I3833">
        <v>1566617</v>
      </c>
      <c r="J3833">
        <v>19.329999999999998</v>
      </c>
    </row>
    <row r="3834" spans="1:10" x14ac:dyDescent="0.45">
      <c r="A3834">
        <v>1967</v>
      </c>
      <c r="B3834">
        <v>56</v>
      </c>
      <c r="C3834">
        <v>1.6930000000000001E-2</v>
      </c>
      <c r="D3834">
        <v>1.6789999999999999E-2</v>
      </c>
      <c r="E3834">
        <v>0.5</v>
      </c>
      <c r="F3834">
        <v>79844</v>
      </c>
      <c r="G3834">
        <v>1341</v>
      </c>
      <c r="H3834">
        <v>79174</v>
      </c>
      <c r="I3834">
        <v>1486162</v>
      </c>
      <c r="J3834">
        <v>18.61</v>
      </c>
    </row>
    <row r="3835" spans="1:10" x14ac:dyDescent="0.45">
      <c r="A3835">
        <v>1967</v>
      </c>
      <c r="B3835">
        <v>57</v>
      </c>
      <c r="C3835">
        <v>1.8370000000000001E-2</v>
      </c>
      <c r="D3835">
        <v>1.821E-2</v>
      </c>
      <c r="E3835">
        <v>0.5</v>
      </c>
      <c r="F3835">
        <v>78503</v>
      </c>
      <c r="G3835">
        <v>1429</v>
      </c>
      <c r="H3835">
        <v>77789</v>
      </c>
      <c r="I3835">
        <v>1406989</v>
      </c>
      <c r="J3835">
        <v>17.920000000000002</v>
      </c>
    </row>
    <row r="3836" spans="1:10" x14ac:dyDescent="0.45">
      <c r="A3836">
        <v>1967</v>
      </c>
      <c r="B3836">
        <v>58</v>
      </c>
      <c r="C3836">
        <v>1.9859999999999999E-2</v>
      </c>
      <c r="D3836">
        <v>1.966E-2</v>
      </c>
      <c r="E3836">
        <v>0.5</v>
      </c>
      <c r="F3836">
        <v>77074</v>
      </c>
      <c r="G3836">
        <v>1515</v>
      </c>
      <c r="H3836">
        <v>76316</v>
      </c>
      <c r="I3836">
        <v>1329200</v>
      </c>
      <c r="J3836">
        <v>17.25</v>
      </c>
    </row>
    <row r="3837" spans="1:10" x14ac:dyDescent="0.45">
      <c r="A3837">
        <v>1967</v>
      </c>
      <c r="B3837">
        <v>59</v>
      </c>
      <c r="C3837">
        <v>2.1940000000000001E-2</v>
      </c>
      <c r="D3837">
        <v>2.1700000000000001E-2</v>
      </c>
      <c r="E3837">
        <v>0.5</v>
      </c>
      <c r="F3837">
        <v>75558</v>
      </c>
      <c r="G3837">
        <v>1640</v>
      </c>
      <c r="H3837">
        <v>74739</v>
      </c>
      <c r="I3837">
        <v>1252884</v>
      </c>
      <c r="J3837">
        <v>16.579999999999998</v>
      </c>
    </row>
    <row r="3838" spans="1:10" x14ac:dyDescent="0.45">
      <c r="A3838">
        <v>1967</v>
      </c>
      <c r="B3838">
        <v>60</v>
      </c>
      <c r="C3838">
        <v>2.3720000000000001E-2</v>
      </c>
      <c r="D3838">
        <v>2.3449999999999999E-2</v>
      </c>
      <c r="E3838">
        <v>0.5</v>
      </c>
      <c r="F3838">
        <v>73919</v>
      </c>
      <c r="G3838">
        <v>1733</v>
      </c>
      <c r="H3838">
        <v>73052</v>
      </c>
      <c r="I3838">
        <v>1178145</v>
      </c>
      <c r="J3838">
        <v>15.94</v>
      </c>
    </row>
    <row r="3839" spans="1:10" x14ac:dyDescent="0.45">
      <c r="A3839">
        <v>1967</v>
      </c>
      <c r="B3839">
        <v>61</v>
      </c>
      <c r="C3839">
        <v>2.5760000000000002E-2</v>
      </c>
      <c r="D3839">
        <v>2.5430000000000001E-2</v>
      </c>
      <c r="E3839">
        <v>0.5</v>
      </c>
      <c r="F3839">
        <v>72186</v>
      </c>
      <c r="G3839">
        <v>1836</v>
      </c>
      <c r="H3839">
        <v>71268</v>
      </c>
      <c r="I3839">
        <v>1105093</v>
      </c>
      <c r="J3839">
        <v>15.31</v>
      </c>
    </row>
    <row r="3840" spans="1:10" x14ac:dyDescent="0.45">
      <c r="A3840">
        <v>1967</v>
      </c>
      <c r="B3840">
        <v>62</v>
      </c>
      <c r="C3840">
        <v>2.8979999999999999E-2</v>
      </c>
      <c r="D3840">
        <v>2.8570000000000002E-2</v>
      </c>
      <c r="E3840">
        <v>0.5</v>
      </c>
      <c r="F3840">
        <v>70350</v>
      </c>
      <c r="G3840">
        <v>2010</v>
      </c>
      <c r="H3840">
        <v>69345</v>
      </c>
      <c r="I3840">
        <v>1033826</v>
      </c>
      <c r="J3840">
        <v>14.7</v>
      </c>
    </row>
    <row r="3841" spans="1:10" x14ac:dyDescent="0.45">
      <c r="A3841">
        <v>1967</v>
      </c>
      <c r="B3841">
        <v>63</v>
      </c>
      <c r="C3841">
        <v>3.1210000000000002E-2</v>
      </c>
      <c r="D3841">
        <v>3.073E-2</v>
      </c>
      <c r="E3841">
        <v>0.5</v>
      </c>
      <c r="F3841">
        <v>68340</v>
      </c>
      <c r="G3841">
        <v>2100</v>
      </c>
      <c r="H3841">
        <v>67290</v>
      </c>
      <c r="I3841">
        <v>964481</v>
      </c>
      <c r="J3841">
        <v>14.11</v>
      </c>
    </row>
    <row r="3842" spans="1:10" x14ac:dyDescent="0.45">
      <c r="A3842">
        <v>1967</v>
      </c>
      <c r="B3842">
        <v>64</v>
      </c>
      <c r="C3842">
        <v>3.3279999999999997E-2</v>
      </c>
      <c r="D3842">
        <v>3.2739999999999998E-2</v>
      </c>
      <c r="E3842">
        <v>0.5</v>
      </c>
      <c r="F3842">
        <v>66240</v>
      </c>
      <c r="G3842">
        <v>2169</v>
      </c>
      <c r="H3842">
        <v>65156</v>
      </c>
      <c r="I3842">
        <v>897191</v>
      </c>
      <c r="J3842">
        <v>13.54</v>
      </c>
    </row>
    <row r="3843" spans="1:10" x14ac:dyDescent="0.45">
      <c r="A3843">
        <v>1967</v>
      </c>
      <c r="B3843">
        <v>65</v>
      </c>
      <c r="C3843">
        <v>3.5400000000000001E-2</v>
      </c>
      <c r="D3843">
        <v>3.4790000000000001E-2</v>
      </c>
      <c r="E3843">
        <v>0.5</v>
      </c>
      <c r="F3843">
        <v>64071</v>
      </c>
      <c r="G3843">
        <v>2229</v>
      </c>
      <c r="H3843">
        <v>62957</v>
      </c>
      <c r="I3843">
        <v>832035</v>
      </c>
      <c r="J3843">
        <v>12.99</v>
      </c>
    </row>
    <row r="3844" spans="1:10" x14ac:dyDescent="0.45">
      <c r="A3844">
        <v>1967</v>
      </c>
      <c r="B3844">
        <v>66</v>
      </c>
      <c r="C3844">
        <v>3.9129999999999998E-2</v>
      </c>
      <c r="D3844">
        <v>3.8379999999999997E-2</v>
      </c>
      <c r="E3844">
        <v>0.5</v>
      </c>
      <c r="F3844">
        <v>61843</v>
      </c>
      <c r="G3844">
        <v>2373</v>
      </c>
      <c r="H3844">
        <v>60656</v>
      </c>
      <c r="I3844">
        <v>769078</v>
      </c>
      <c r="J3844">
        <v>12.44</v>
      </c>
    </row>
    <row r="3845" spans="1:10" x14ac:dyDescent="0.45">
      <c r="A3845">
        <v>1967</v>
      </c>
      <c r="B3845">
        <v>67</v>
      </c>
      <c r="C3845">
        <v>4.2479999999999997E-2</v>
      </c>
      <c r="D3845">
        <v>4.1599999999999998E-2</v>
      </c>
      <c r="E3845">
        <v>0.5</v>
      </c>
      <c r="F3845">
        <v>59469</v>
      </c>
      <c r="G3845">
        <v>2474</v>
      </c>
      <c r="H3845">
        <v>58232</v>
      </c>
      <c r="I3845">
        <v>708422</v>
      </c>
      <c r="J3845">
        <v>11.91</v>
      </c>
    </row>
    <row r="3846" spans="1:10" x14ac:dyDescent="0.45">
      <c r="A3846">
        <v>1967</v>
      </c>
      <c r="B3846">
        <v>68</v>
      </c>
      <c r="C3846">
        <v>4.1430000000000002E-2</v>
      </c>
      <c r="D3846">
        <v>4.0590000000000001E-2</v>
      </c>
      <c r="E3846">
        <v>0.5</v>
      </c>
      <c r="F3846">
        <v>56995</v>
      </c>
      <c r="G3846">
        <v>2314</v>
      </c>
      <c r="H3846">
        <v>55839</v>
      </c>
      <c r="I3846">
        <v>650190</v>
      </c>
      <c r="J3846">
        <v>11.41</v>
      </c>
    </row>
    <row r="3847" spans="1:10" x14ac:dyDescent="0.45">
      <c r="A3847">
        <v>1967</v>
      </c>
      <c r="B3847">
        <v>69</v>
      </c>
      <c r="C3847">
        <v>4.6039999999999998E-2</v>
      </c>
      <c r="D3847">
        <v>4.4999999999999998E-2</v>
      </c>
      <c r="E3847">
        <v>0.5</v>
      </c>
      <c r="F3847">
        <v>54682</v>
      </c>
      <c r="G3847">
        <v>2461</v>
      </c>
      <c r="H3847">
        <v>53451</v>
      </c>
      <c r="I3847">
        <v>594351</v>
      </c>
      <c r="J3847">
        <v>10.87</v>
      </c>
    </row>
    <row r="3848" spans="1:10" x14ac:dyDescent="0.45">
      <c r="A3848">
        <v>1967</v>
      </c>
      <c r="B3848">
        <v>70</v>
      </c>
      <c r="C3848">
        <v>5.067E-2</v>
      </c>
      <c r="D3848">
        <v>4.9419999999999999E-2</v>
      </c>
      <c r="E3848">
        <v>0.5</v>
      </c>
      <c r="F3848">
        <v>52221</v>
      </c>
      <c r="G3848">
        <v>2581</v>
      </c>
      <c r="H3848">
        <v>50931</v>
      </c>
      <c r="I3848">
        <v>540900</v>
      </c>
      <c r="J3848">
        <v>10.36</v>
      </c>
    </row>
    <row r="3849" spans="1:10" x14ac:dyDescent="0.45">
      <c r="A3849">
        <v>1967</v>
      </c>
      <c r="B3849">
        <v>71</v>
      </c>
      <c r="C3849">
        <v>5.3900000000000003E-2</v>
      </c>
      <c r="D3849">
        <v>5.2490000000000002E-2</v>
      </c>
      <c r="E3849">
        <v>0.5</v>
      </c>
      <c r="F3849">
        <v>49640</v>
      </c>
      <c r="G3849">
        <v>2605</v>
      </c>
      <c r="H3849">
        <v>48338</v>
      </c>
      <c r="I3849">
        <v>489969</v>
      </c>
      <c r="J3849">
        <v>9.8699999999999992</v>
      </c>
    </row>
    <row r="3850" spans="1:10" x14ac:dyDescent="0.45">
      <c r="A3850">
        <v>1967</v>
      </c>
      <c r="B3850">
        <v>72</v>
      </c>
      <c r="C3850">
        <v>6.0539999999999997E-2</v>
      </c>
      <c r="D3850">
        <v>5.876E-2</v>
      </c>
      <c r="E3850">
        <v>0.5</v>
      </c>
      <c r="F3850">
        <v>47035</v>
      </c>
      <c r="G3850">
        <v>2764</v>
      </c>
      <c r="H3850">
        <v>45653</v>
      </c>
      <c r="I3850">
        <v>441632</v>
      </c>
      <c r="J3850">
        <v>9.39</v>
      </c>
    </row>
    <row r="3851" spans="1:10" x14ac:dyDescent="0.45">
      <c r="A3851">
        <v>1967</v>
      </c>
      <c r="B3851">
        <v>73</v>
      </c>
      <c r="C3851">
        <v>6.4030000000000004E-2</v>
      </c>
      <c r="D3851">
        <v>6.2039999999999998E-2</v>
      </c>
      <c r="E3851">
        <v>0.5</v>
      </c>
      <c r="F3851">
        <v>44271</v>
      </c>
      <c r="G3851">
        <v>2747</v>
      </c>
      <c r="H3851">
        <v>42898</v>
      </c>
      <c r="I3851">
        <v>395979</v>
      </c>
      <c r="J3851">
        <v>8.94</v>
      </c>
    </row>
    <row r="3852" spans="1:10" x14ac:dyDescent="0.45">
      <c r="A3852">
        <v>1967</v>
      </c>
      <c r="B3852">
        <v>74</v>
      </c>
      <c r="C3852">
        <v>6.9599999999999995E-2</v>
      </c>
      <c r="D3852">
        <v>6.726E-2</v>
      </c>
      <c r="E3852">
        <v>0.5</v>
      </c>
      <c r="F3852">
        <v>41525</v>
      </c>
      <c r="G3852">
        <v>2793</v>
      </c>
      <c r="H3852">
        <v>40128</v>
      </c>
      <c r="I3852">
        <v>353081</v>
      </c>
      <c r="J3852">
        <v>8.5</v>
      </c>
    </row>
    <row r="3853" spans="1:10" x14ac:dyDescent="0.45">
      <c r="A3853">
        <v>1967</v>
      </c>
      <c r="B3853">
        <v>75</v>
      </c>
      <c r="C3853">
        <v>7.3870000000000005E-2</v>
      </c>
      <c r="D3853">
        <v>7.1239999999999998E-2</v>
      </c>
      <c r="E3853">
        <v>0.5</v>
      </c>
      <c r="F3853">
        <v>38732</v>
      </c>
      <c r="G3853">
        <v>2759</v>
      </c>
      <c r="H3853">
        <v>37352</v>
      </c>
      <c r="I3853">
        <v>312953</v>
      </c>
      <c r="J3853">
        <v>8.08</v>
      </c>
    </row>
    <row r="3854" spans="1:10" x14ac:dyDescent="0.45">
      <c r="A3854">
        <v>1967</v>
      </c>
      <c r="B3854">
        <v>76</v>
      </c>
      <c r="C3854">
        <v>7.7829999999999996E-2</v>
      </c>
      <c r="D3854">
        <v>7.492E-2</v>
      </c>
      <c r="E3854">
        <v>0.5</v>
      </c>
      <c r="F3854">
        <v>35972</v>
      </c>
      <c r="G3854">
        <v>2695</v>
      </c>
      <c r="H3854">
        <v>34625</v>
      </c>
      <c r="I3854">
        <v>275601</v>
      </c>
      <c r="J3854">
        <v>7.66</v>
      </c>
    </row>
    <row r="3855" spans="1:10" x14ac:dyDescent="0.45">
      <c r="A3855">
        <v>1967</v>
      </c>
      <c r="B3855">
        <v>77</v>
      </c>
      <c r="C3855">
        <v>8.6650000000000005E-2</v>
      </c>
      <c r="D3855">
        <v>8.3049999999999999E-2</v>
      </c>
      <c r="E3855">
        <v>0.5</v>
      </c>
      <c r="F3855">
        <v>33277</v>
      </c>
      <c r="G3855">
        <v>2764</v>
      </c>
      <c r="H3855">
        <v>31895</v>
      </c>
      <c r="I3855">
        <v>240976</v>
      </c>
      <c r="J3855">
        <v>7.24</v>
      </c>
    </row>
    <row r="3856" spans="1:10" x14ac:dyDescent="0.45">
      <c r="A3856">
        <v>1967</v>
      </c>
      <c r="B3856">
        <v>78</v>
      </c>
      <c r="C3856">
        <v>9.6409999999999996E-2</v>
      </c>
      <c r="D3856">
        <v>9.1980000000000006E-2</v>
      </c>
      <c r="E3856">
        <v>0.5</v>
      </c>
      <c r="F3856">
        <v>30514</v>
      </c>
      <c r="G3856">
        <v>2807</v>
      </c>
      <c r="H3856">
        <v>29110</v>
      </c>
      <c r="I3856">
        <v>209080</v>
      </c>
      <c r="J3856">
        <v>6.85</v>
      </c>
    </row>
    <row r="3857" spans="1:10" x14ac:dyDescent="0.45">
      <c r="A3857">
        <v>1967</v>
      </c>
      <c r="B3857">
        <v>79</v>
      </c>
      <c r="C3857">
        <v>0.10306999999999999</v>
      </c>
      <c r="D3857">
        <v>9.8019999999999996E-2</v>
      </c>
      <c r="E3857">
        <v>0.5</v>
      </c>
      <c r="F3857">
        <v>27707</v>
      </c>
      <c r="G3857">
        <v>2716</v>
      </c>
      <c r="H3857">
        <v>26349</v>
      </c>
      <c r="I3857">
        <v>179970</v>
      </c>
      <c r="J3857">
        <v>6.5</v>
      </c>
    </row>
    <row r="3858" spans="1:10" x14ac:dyDescent="0.45">
      <c r="A3858">
        <v>1967</v>
      </c>
      <c r="B3858">
        <v>80</v>
      </c>
      <c r="C3858">
        <v>0.10953</v>
      </c>
      <c r="D3858">
        <v>0.10385</v>
      </c>
      <c r="E3858">
        <v>0.5</v>
      </c>
      <c r="F3858">
        <v>24991</v>
      </c>
      <c r="G3858">
        <v>2595</v>
      </c>
      <c r="H3858">
        <v>23693</v>
      </c>
      <c r="I3858">
        <v>153621</v>
      </c>
      <c r="J3858">
        <v>6.15</v>
      </c>
    </row>
    <row r="3859" spans="1:10" x14ac:dyDescent="0.45">
      <c r="A3859">
        <v>1967</v>
      </c>
      <c r="B3859">
        <v>81</v>
      </c>
      <c r="C3859">
        <v>0.11706999999999999</v>
      </c>
      <c r="D3859">
        <v>0.1106</v>
      </c>
      <c r="E3859">
        <v>0.5</v>
      </c>
      <c r="F3859">
        <v>22396</v>
      </c>
      <c r="G3859">
        <v>2477</v>
      </c>
      <c r="H3859">
        <v>21157</v>
      </c>
      <c r="I3859">
        <v>129928</v>
      </c>
      <c r="J3859">
        <v>5.8</v>
      </c>
    </row>
    <row r="3860" spans="1:10" x14ac:dyDescent="0.45">
      <c r="A3860">
        <v>1967</v>
      </c>
      <c r="B3860">
        <v>82</v>
      </c>
      <c r="C3860">
        <v>0.12794</v>
      </c>
      <c r="D3860">
        <v>0.12025</v>
      </c>
      <c r="E3860">
        <v>0.5</v>
      </c>
      <c r="F3860">
        <v>19919</v>
      </c>
      <c r="G3860">
        <v>2395</v>
      </c>
      <c r="H3860">
        <v>18721</v>
      </c>
      <c r="I3860">
        <v>108770</v>
      </c>
      <c r="J3860">
        <v>5.46</v>
      </c>
    </row>
    <row r="3861" spans="1:10" x14ac:dyDescent="0.45">
      <c r="A3861">
        <v>1967</v>
      </c>
      <c r="B3861">
        <v>83</v>
      </c>
      <c r="C3861">
        <v>0.1421</v>
      </c>
      <c r="D3861">
        <v>0.13267999999999999</v>
      </c>
      <c r="E3861">
        <v>0.5</v>
      </c>
      <c r="F3861">
        <v>17524</v>
      </c>
      <c r="G3861">
        <v>2325</v>
      </c>
      <c r="H3861">
        <v>16361</v>
      </c>
      <c r="I3861">
        <v>90049</v>
      </c>
      <c r="J3861">
        <v>5.14</v>
      </c>
    </row>
    <row r="3862" spans="1:10" x14ac:dyDescent="0.45">
      <c r="A3862">
        <v>1967</v>
      </c>
      <c r="B3862">
        <v>84</v>
      </c>
      <c r="C3862">
        <v>0.15436</v>
      </c>
      <c r="D3862">
        <v>0.14330000000000001</v>
      </c>
      <c r="E3862">
        <v>0.5</v>
      </c>
      <c r="F3862">
        <v>15199</v>
      </c>
      <c r="G3862">
        <v>2178</v>
      </c>
      <c r="H3862">
        <v>14110</v>
      </c>
      <c r="I3862">
        <v>73688</v>
      </c>
      <c r="J3862">
        <v>4.8499999999999996</v>
      </c>
    </row>
    <row r="3863" spans="1:10" x14ac:dyDescent="0.45">
      <c r="A3863">
        <v>1967</v>
      </c>
      <c r="B3863">
        <v>85</v>
      </c>
      <c r="C3863">
        <v>0.16539000000000001</v>
      </c>
      <c r="D3863">
        <v>0.15275</v>
      </c>
      <c r="E3863">
        <v>0.5</v>
      </c>
      <c r="F3863">
        <v>13021</v>
      </c>
      <c r="G3863">
        <v>1989</v>
      </c>
      <c r="H3863">
        <v>12026</v>
      </c>
      <c r="I3863">
        <v>59578</v>
      </c>
      <c r="J3863">
        <v>4.58</v>
      </c>
    </row>
    <row r="3864" spans="1:10" x14ac:dyDescent="0.45">
      <c r="A3864">
        <v>1967</v>
      </c>
      <c r="B3864">
        <v>86</v>
      </c>
      <c r="C3864">
        <v>0.18093999999999999</v>
      </c>
      <c r="D3864">
        <v>0.16592999999999999</v>
      </c>
      <c r="E3864">
        <v>0.5</v>
      </c>
      <c r="F3864">
        <v>11032</v>
      </c>
      <c r="G3864">
        <v>1830</v>
      </c>
      <c r="H3864">
        <v>10117</v>
      </c>
      <c r="I3864">
        <v>47552</v>
      </c>
      <c r="J3864">
        <v>4.3099999999999996</v>
      </c>
    </row>
    <row r="3865" spans="1:10" x14ac:dyDescent="0.45">
      <c r="A3865">
        <v>1967</v>
      </c>
      <c r="B3865">
        <v>87</v>
      </c>
      <c r="C3865">
        <v>0.20027</v>
      </c>
      <c r="D3865">
        <v>0.18204000000000001</v>
      </c>
      <c r="E3865">
        <v>0.5</v>
      </c>
      <c r="F3865">
        <v>9201</v>
      </c>
      <c r="G3865">
        <v>1675</v>
      </c>
      <c r="H3865">
        <v>8364</v>
      </c>
      <c r="I3865">
        <v>37435</v>
      </c>
      <c r="J3865">
        <v>4.07</v>
      </c>
    </row>
    <row r="3866" spans="1:10" x14ac:dyDescent="0.45">
      <c r="A3866">
        <v>1967</v>
      </c>
      <c r="B3866">
        <v>88</v>
      </c>
      <c r="C3866">
        <v>0.20227999999999999</v>
      </c>
      <c r="D3866">
        <v>0.1837</v>
      </c>
      <c r="E3866">
        <v>0.5</v>
      </c>
      <c r="F3866">
        <v>7526</v>
      </c>
      <c r="G3866">
        <v>1383</v>
      </c>
      <c r="H3866">
        <v>6835</v>
      </c>
      <c r="I3866">
        <v>29071</v>
      </c>
      <c r="J3866">
        <v>3.86</v>
      </c>
    </row>
    <row r="3867" spans="1:10" x14ac:dyDescent="0.45">
      <c r="A3867">
        <v>1967</v>
      </c>
      <c r="B3867">
        <v>89</v>
      </c>
      <c r="C3867">
        <v>0.22785</v>
      </c>
      <c r="D3867">
        <v>0.20455000000000001</v>
      </c>
      <c r="E3867">
        <v>0.5</v>
      </c>
      <c r="F3867">
        <v>6144</v>
      </c>
      <c r="G3867">
        <v>1257</v>
      </c>
      <c r="H3867">
        <v>5515</v>
      </c>
      <c r="I3867">
        <v>22236</v>
      </c>
      <c r="J3867">
        <v>3.62</v>
      </c>
    </row>
    <row r="3868" spans="1:10" x14ac:dyDescent="0.45">
      <c r="A3868">
        <v>1967</v>
      </c>
      <c r="B3868">
        <v>90</v>
      </c>
      <c r="C3868">
        <v>0.24238000000000001</v>
      </c>
      <c r="D3868">
        <v>0.21618000000000001</v>
      </c>
      <c r="E3868">
        <v>0.5</v>
      </c>
      <c r="F3868">
        <v>4887</v>
      </c>
      <c r="G3868">
        <v>1056</v>
      </c>
      <c r="H3868">
        <v>4359</v>
      </c>
      <c r="I3868">
        <v>16721</v>
      </c>
      <c r="J3868">
        <v>3.42</v>
      </c>
    </row>
    <row r="3869" spans="1:10" x14ac:dyDescent="0.45">
      <c r="A3869">
        <v>1967</v>
      </c>
      <c r="B3869">
        <v>91</v>
      </c>
      <c r="C3869">
        <v>0.26425999999999999</v>
      </c>
      <c r="D3869">
        <v>0.23341999999999999</v>
      </c>
      <c r="E3869">
        <v>0.5</v>
      </c>
      <c r="F3869">
        <v>3831</v>
      </c>
      <c r="G3869">
        <v>894</v>
      </c>
      <c r="H3869">
        <v>3384</v>
      </c>
      <c r="I3869">
        <v>12362</v>
      </c>
      <c r="J3869">
        <v>3.23</v>
      </c>
    </row>
    <row r="3870" spans="1:10" x14ac:dyDescent="0.45">
      <c r="A3870">
        <v>1967</v>
      </c>
      <c r="B3870">
        <v>92</v>
      </c>
      <c r="C3870">
        <v>0.28721999999999998</v>
      </c>
      <c r="D3870">
        <v>0.25114999999999998</v>
      </c>
      <c r="E3870">
        <v>0.5</v>
      </c>
      <c r="F3870">
        <v>2936</v>
      </c>
      <c r="G3870">
        <v>737</v>
      </c>
      <c r="H3870">
        <v>2568</v>
      </c>
      <c r="I3870">
        <v>8979</v>
      </c>
      <c r="J3870">
        <v>3.06</v>
      </c>
    </row>
    <row r="3871" spans="1:10" x14ac:dyDescent="0.45">
      <c r="A3871">
        <v>1967</v>
      </c>
      <c r="B3871">
        <v>93</v>
      </c>
      <c r="C3871">
        <v>0.29769000000000001</v>
      </c>
      <c r="D3871">
        <v>0.25912000000000002</v>
      </c>
      <c r="E3871">
        <v>0.5</v>
      </c>
      <c r="F3871">
        <v>2199</v>
      </c>
      <c r="G3871">
        <v>570</v>
      </c>
      <c r="H3871">
        <v>1914</v>
      </c>
      <c r="I3871">
        <v>6411</v>
      </c>
      <c r="J3871">
        <v>2.92</v>
      </c>
    </row>
    <row r="3872" spans="1:10" x14ac:dyDescent="0.45">
      <c r="A3872">
        <v>1967</v>
      </c>
      <c r="B3872">
        <v>94</v>
      </c>
      <c r="C3872">
        <v>0.32517000000000001</v>
      </c>
      <c r="D3872">
        <v>0.2797</v>
      </c>
      <c r="E3872">
        <v>0.5</v>
      </c>
      <c r="F3872">
        <v>1629</v>
      </c>
      <c r="G3872">
        <v>456</v>
      </c>
      <c r="H3872">
        <v>1401</v>
      </c>
      <c r="I3872">
        <v>4497</v>
      </c>
      <c r="J3872">
        <v>2.76</v>
      </c>
    </row>
    <row r="3873" spans="1:10" x14ac:dyDescent="0.45">
      <c r="A3873">
        <v>1967</v>
      </c>
      <c r="B3873">
        <v>95</v>
      </c>
      <c r="C3873">
        <v>0.33757999999999999</v>
      </c>
      <c r="D3873">
        <v>0.28882999999999998</v>
      </c>
      <c r="E3873">
        <v>0.5</v>
      </c>
      <c r="F3873">
        <v>1173</v>
      </c>
      <c r="G3873">
        <v>339</v>
      </c>
      <c r="H3873">
        <v>1004</v>
      </c>
      <c r="I3873">
        <v>3095</v>
      </c>
      <c r="J3873">
        <v>2.64</v>
      </c>
    </row>
    <row r="3874" spans="1:10" x14ac:dyDescent="0.45">
      <c r="A3874">
        <v>1967</v>
      </c>
      <c r="B3874">
        <v>96</v>
      </c>
      <c r="C3874">
        <v>0.35903000000000002</v>
      </c>
      <c r="D3874">
        <v>0.30438999999999999</v>
      </c>
      <c r="E3874">
        <v>0.5</v>
      </c>
      <c r="F3874">
        <v>835</v>
      </c>
      <c r="G3874">
        <v>254</v>
      </c>
      <c r="H3874">
        <v>708</v>
      </c>
      <c r="I3874">
        <v>2091</v>
      </c>
      <c r="J3874">
        <v>2.5099999999999998</v>
      </c>
    </row>
    <row r="3875" spans="1:10" x14ac:dyDescent="0.45">
      <c r="A3875">
        <v>1967</v>
      </c>
      <c r="B3875">
        <v>97</v>
      </c>
      <c r="C3875">
        <v>0.38107000000000002</v>
      </c>
      <c r="D3875">
        <v>0.32007999999999998</v>
      </c>
      <c r="E3875">
        <v>0.5</v>
      </c>
      <c r="F3875">
        <v>581</v>
      </c>
      <c r="G3875">
        <v>186</v>
      </c>
      <c r="H3875">
        <v>488</v>
      </c>
      <c r="I3875">
        <v>1384</v>
      </c>
      <c r="J3875">
        <v>2.38</v>
      </c>
    </row>
    <row r="3876" spans="1:10" x14ac:dyDescent="0.45">
      <c r="A3876">
        <v>1967</v>
      </c>
      <c r="B3876">
        <v>98</v>
      </c>
      <c r="C3876">
        <v>0.40361000000000002</v>
      </c>
      <c r="D3876">
        <v>0.33583000000000002</v>
      </c>
      <c r="E3876">
        <v>0.5</v>
      </c>
      <c r="F3876">
        <v>395</v>
      </c>
      <c r="G3876">
        <v>133</v>
      </c>
      <c r="H3876">
        <v>328</v>
      </c>
      <c r="I3876">
        <v>896</v>
      </c>
      <c r="J3876">
        <v>2.27</v>
      </c>
    </row>
    <row r="3877" spans="1:10" x14ac:dyDescent="0.45">
      <c r="A3877">
        <v>1967</v>
      </c>
      <c r="B3877">
        <v>99</v>
      </c>
      <c r="C3877">
        <v>0.42655999999999999</v>
      </c>
      <c r="D3877">
        <v>0.35156999999999999</v>
      </c>
      <c r="E3877">
        <v>0.5</v>
      </c>
      <c r="F3877">
        <v>262</v>
      </c>
      <c r="G3877">
        <v>92</v>
      </c>
      <c r="H3877">
        <v>216</v>
      </c>
      <c r="I3877">
        <v>568</v>
      </c>
      <c r="J3877">
        <v>2.17</v>
      </c>
    </row>
    <row r="3878" spans="1:10" x14ac:dyDescent="0.45">
      <c r="A3878">
        <v>1967</v>
      </c>
      <c r="B3878">
        <v>100</v>
      </c>
      <c r="C3878">
        <v>0.44983000000000001</v>
      </c>
      <c r="D3878">
        <v>0.36723</v>
      </c>
      <c r="E3878">
        <v>0.5</v>
      </c>
      <c r="F3878">
        <v>170</v>
      </c>
      <c r="G3878">
        <v>62</v>
      </c>
      <c r="H3878">
        <v>139</v>
      </c>
      <c r="I3878">
        <v>352</v>
      </c>
      <c r="J3878">
        <v>2.0699999999999998</v>
      </c>
    </row>
    <row r="3879" spans="1:10" x14ac:dyDescent="0.45">
      <c r="A3879">
        <v>1967</v>
      </c>
      <c r="B3879">
        <v>101</v>
      </c>
      <c r="C3879">
        <v>0.47332000000000002</v>
      </c>
      <c r="D3879">
        <v>0.38274000000000002</v>
      </c>
      <c r="E3879">
        <v>0.5</v>
      </c>
      <c r="F3879">
        <v>108</v>
      </c>
      <c r="G3879">
        <v>41</v>
      </c>
      <c r="H3879">
        <v>87</v>
      </c>
      <c r="I3879">
        <v>213</v>
      </c>
      <c r="J3879">
        <v>1.98</v>
      </c>
    </row>
    <row r="3880" spans="1:10" x14ac:dyDescent="0.45">
      <c r="A3880">
        <v>1967</v>
      </c>
      <c r="B3880">
        <v>102</v>
      </c>
      <c r="C3880">
        <v>0.49693999999999999</v>
      </c>
      <c r="D3880">
        <v>0.39804</v>
      </c>
      <c r="E3880">
        <v>0.5</v>
      </c>
      <c r="F3880">
        <v>66</v>
      </c>
      <c r="G3880">
        <v>26</v>
      </c>
      <c r="H3880">
        <v>53</v>
      </c>
      <c r="I3880">
        <v>126</v>
      </c>
      <c r="J3880">
        <v>1.9</v>
      </c>
    </row>
    <row r="3881" spans="1:10" x14ac:dyDescent="0.45">
      <c r="A3881">
        <v>1967</v>
      </c>
      <c r="B3881">
        <v>103</v>
      </c>
      <c r="C3881">
        <v>0.52056000000000002</v>
      </c>
      <c r="D3881">
        <v>0.41304999999999997</v>
      </c>
      <c r="E3881">
        <v>0.5</v>
      </c>
      <c r="F3881">
        <v>40</v>
      </c>
      <c r="G3881">
        <v>17</v>
      </c>
      <c r="H3881">
        <v>32</v>
      </c>
      <c r="I3881">
        <v>73</v>
      </c>
      <c r="J3881">
        <v>1.82</v>
      </c>
    </row>
    <row r="3882" spans="1:10" x14ac:dyDescent="0.45">
      <c r="A3882">
        <v>1967</v>
      </c>
      <c r="B3882">
        <v>104</v>
      </c>
      <c r="C3882">
        <v>0.54410000000000003</v>
      </c>
      <c r="D3882">
        <v>0.42773</v>
      </c>
      <c r="E3882">
        <v>0.5</v>
      </c>
      <c r="F3882">
        <v>23</v>
      </c>
      <c r="G3882">
        <v>10</v>
      </c>
      <c r="H3882">
        <v>18</v>
      </c>
      <c r="I3882">
        <v>41</v>
      </c>
      <c r="J3882">
        <v>1.75</v>
      </c>
    </row>
    <row r="3883" spans="1:10" x14ac:dyDescent="0.45">
      <c r="A3883">
        <v>1967</v>
      </c>
      <c r="B3883">
        <v>105</v>
      </c>
      <c r="C3883">
        <v>0.56744000000000006</v>
      </c>
      <c r="D3883">
        <v>0.44202999999999998</v>
      </c>
      <c r="E3883">
        <v>0.5</v>
      </c>
      <c r="F3883">
        <v>13</v>
      </c>
      <c r="G3883">
        <v>6</v>
      </c>
      <c r="H3883">
        <v>10</v>
      </c>
      <c r="I3883">
        <v>23</v>
      </c>
      <c r="J3883">
        <v>1.69</v>
      </c>
    </row>
    <row r="3884" spans="1:10" x14ac:dyDescent="0.45">
      <c r="A3884">
        <v>1967</v>
      </c>
      <c r="B3884">
        <v>106</v>
      </c>
      <c r="C3884">
        <v>0.59048</v>
      </c>
      <c r="D3884">
        <v>0.45588000000000001</v>
      </c>
      <c r="E3884">
        <v>0.5</v>
      </c>
      <c r="F3884">
        <v>7</v>
      </c>
      <c r="G3884">
        <v>3</v>
      </c>
      <c r="H3884">
        <v>6</v>
      </c>
      <c r="I3884">
        <v>12</v>
      </c>
      <c r="J3884">
        <v>1.63</v>
      </c>
    </row>
    <row r="3885" spans="1:10" x14ac:dyDescent="0.45">
      <c r="A3885">
        <v>1967</v>
      </c>
      <c r="B3885">
        <v>107</v>
      </c>
      <c r="C3885">
        <v>0.61312999999999995</v>
      </c>
      <c r="D3885">
        <v>0.46927000000000002</v>
      </c>
      <c r="E3885">
        <v>0.5</v>
      </c>
      <c r="F3885">
        <v>4</v>
      </c>
      <c r="G3885">
        <v>2</v>
      </c>
      <c r="H3885">
        <v>3</v>
      </c>
      <c r="I3885">
        <v>6</v>
      </c>
      <c r="J3885">
        <v>1.58</v>
      </c>
    </row>
    <row r="3886" spans="1:10" x14ac:dyDescent="0.45">
      <c r="A3886">
        <v>1967</v>
      </c>
      <c r="B3886">
        <v>108</v>
      </c>
      <c r="C3886">
        <v>0.63531000000000004</v>
      </c>
      <c r="D3886">
        <v>0.48215000000000002</v>
      </c>
      <c r="E3886">
        <v>0.5</v>
      </c>
      <c r="F3886">
        <v>2</v>
      </c>
      <c r="G3886">
        <v>1</v>
      </c>
      <c r="H3886">
        <v>2</v>
      </c>
      <c r="I3886">
        <v>3</v>
      </c>
      <c r="J3886">
        <v>1.53</v>
      </c>
    </row>
    <row r="3887" spans="1:10" x14ac:dyDescent="0.45">
      <c r="A3887">
        <v>1967</v>
      </c>
      <c r="B3887">
        <v>109</v>
      </c>
      <c r="C3887">
        <v>0.65691999999999995</v>
      </c>
      <c r="D3887">
        <v>0.4945</v>
      </c>
      <c r="E3887">
        <v>0.5</v>
      </c>
      <c r="F3887">
        <v>1</v>
      </c>
      <c r="G3887">
        <v>1</v>
      </c>
      <c r="H3887">
        <v>1</v>
      </c>
      <c r="I3887">
        <v>2</v>
      </c>
      <c r="J3887">
        <v>1.5</v>
      </c>
    </row>
    <row r="3888" spans="1:10" x14ac:dyDescent="0.45">
      <c r="A3888">
        <v>1967</v>
      </c>
      <c r="B3888" t="s">
        <v>20</v>
      </c>
      <c r="C3888">
        <v>0.67789999999999995</v>
      </c>
      <c r="D3888">
        <v>1</v>
      </c>
      <c r="E3888">
        <v>1.48</v>
      </c>
      <c r="F3888">
        <v>1</v>
      </c>
      <c r="G3888">
        <v>1</v>
      </c>
      <c r="H3888">
        <v>1</v>
      </c>
      <c r="I3888">
        <v>1</v>
      </c>
      <c r="J3888">
        <v>1.48</v>
      </c>
    </row>
    <row r="3889" spans="1:10" x14ac:dyDescent="0.45">
      <c r="A3889">
        <v>1968</v>
      </c>
      <c r="B3889">
        <v>0</v>
      </c>
      <c r="C3889">
        <v>2.5489999999999999E-2</v>
      </c>
      <c r="D3889">
        <v>2.4930000000000001E-2</v>
      </c>
      <c r="E3889">
        <v>0.11</v>
      </c>
      <c r="F3889">
        <v>100000</v>
      </c>
      <c r="G3889">
        <v>2493</v>
      </c>
      <c r="H3889">
        <v>97785</v>
      </c>
      <c r="I3889">
        <v>6655334</v>
      </c>
      <c r="J3889">
        <v>66.55</v>
      </c>
    </row>
    <row r="3890" spans="1:10" x14ac:dyDescent="0.45">
      <c r="A3890">
        <v>1968</v>
      </c>
      <c r="B3890">
        <v>1</v>
      </c>
      <c r="C3890">
        <v>1.5100000000000001E-3</v>
      </c>
      <c r="D3890">
        <v>1.5100000000000001E-3</v>
      </c>
      <c r="E3890">
        <v>0.5</v>
      </c>
      <c r="F3890">
        <v>97507</v>
      </c>
      <c r="G3890">
        <v>147</v>
      </c>
      <c r="H3890">
        <v>97434</v>
      </c>
      <c r="I3890">
        <v>6557549</v>
      </c>
      <c r="J3890">
        <v>67.25</v>
      </c>
    </row>
    <row r="3891" spans="1:10" x14ac:dyDescent="0.45">
      <c r="A3891">
        <v>1968</v>
      </c>
      <c r="B3891">
        <v>2</v>
      </c>
      <c r="C3891">
        <v>1.0200000000000001E-3</v>
      </c>
      <c r="D3891">
        <v>1.0200000000000001E-3</v>
      </c>
      <c r="E3891">
        <v>0.5</v>
      </c>
      <c r="F3891">
        <v>97360</v>
      </c>
      <c r="G3891">
        <v>99</v>
      </c>
      <c r="H3891">
        <v>97310</v>
      </c>
      <c r="I3891">
        <v>6460115</v>
      </c>
      <c r="J3891">
        <v>66.349999999999994</v>
      </c>
    </row>
    <row r="3892" spans="1:10" x14ac:dyDescent="0.45">
      <c r="A3892">
        <v>1968</v>
      </c>
      <c r="B3892">
        <v>3</v>
      </c>
      <c r="C3892">
        <v>7.9000000000000001E-4</v>
      </c>
      <c r="D3892">
        <v>7.9000000000000001E-4</v>
      </c>
      <c r="E3892">
        <v>0.5</v>
      </c>
      <c r="F3892">
        <v>97261</v>
      </c>
      <c r="G3892">
        <v>77</v>
      </c>
      <c r="H3892">
        <v>97222</v>
      </c>
      <c r="I3892">
        <v>6362805</v>
      </c>
      <c r="J3892">
        <v>65.42</v>
      </c>
    </row>
    <row r="3893" spans="1:10" x14ac:dyDescent="0.45">
      <c r="A3893">
        <v>1968</v>
      </c>
      <c r="B3893">
        <v>4</v>
      </c>
      <c r="C3893">
        <v>6.7000000000000002E-4</v>
      </c>
      <c r="D3893">
        <v>6.7000000000000002E-4</v>
      </c>
      <c r="E3893">
        <v>0.5</v>
      </c>
      <c r="F3893">
        <v>97184</v>
      </c>
      <c r="G3893">
        <v>65</v>
      </c>
      <c r="H3893">
        <v>97152</v>
      </c>
      <c r="I3893">
        <v>6265582</v>
      </c>
      <c r="J3893">
        <v>64.47</v>
      </c>
    </row>
    <row r="3894" spans="1:10" x14ac:dyDescent="0.45">
      <c r="A3894">
        <v>1968</v>
      </c>
      <c r="B3894">
        <v>5</v>
      </c>
      <c r="C3894">
        <v>6.3000000000000003E-4</v>
      </c>
      <c r="D3894">
        <v>6.3000000000000003E-4</v>
      </c>
      <c r="E3894">
        <v>0.5</v>
      </c>
      <c r="F3894">
        <v>97119</v>
      </c>
      <c r="G3894">
        <v>61</v>
      </c>
      <c r="H3894">
        <v>97089</v>
      </c>
      <c r="I3894">
        <v>6168430</v>
      </c>
      <c r="J3894">
        <v>63.51</v>
      </c>
    </row>
    <row r="3895" spans="1:10" x14ac:dyDescent="0.45">
      <c r="A3895">
        <v>1968</v>
      </c>
      <c r="B3895">
        <v>6</v>
      </c>
      <c r="C3895">
        <v>5.5999999999999995E-4</v>
      </c>
      <c r="D3895">
        <v>5.5999999999999995E-4</v>
      </c>
      <c r="E3895">
        <v>0.5</v>
      </c>
      <c r="F3895">
        <v>97058</v>
      </c>
      <c r="G3895">
        <v>55</v>
      </c>
      <c r="H3895">
        <v>97031</v>
      </c>
      <c r="I3895">
        <v>6071342</v>
      </c>
      <c r="J3895">
        <v>62.55</v>
      </c>
    </row>
    <row r="3896" spans="1:10" x14ac:dyDescent="0.45">
      <c r="A3896">
        <v>1968</v>
      </c>
      <c r="B3896">
        <v>7</v>
      </c>
      <c r="C3896">
        <v>5.0000000000000001E-4</v>
      </c>
      <c r="D3896">
        <v>5.0000000000000001E-4</v>
      </c>
      <c r="E3896">
        <v>0.5</v>
      </c>
      <c r="F3896">
        <v>97004</v>
      </c>
      <c r="G3896">
        <v>48</v>
      </c>
      <c r="H3896">
        <v>96980</v>
      </c>
      <c r="I3896">
        <v>5974310</v>
      </c>
      <c r="J3896">
        <v>61.59</v>
      </c>
    </row>
    <row r="3897" spans="1:10" x14ac:dyDescent="0.45">
      <c r="A3897">
        <v>1968</v>
      </c>
      <c r="B3897">
        <v>8</v>
      </c>
      <c r="C3897">
        <v>4.8000000000000001E-4</v>
      </c>
      <c r="D3897">
        <v>4.8000000000000001E-4</v>
      </c>
      <c r="E3897">
        <v>0.5</v>
      </c>
      <c r="F3897">
        <v>96956</v>
      </c>
      <c r="G3897">
        <v>46</v>
      </c>
      <c r="H3897">
        <v>96932</v>
      </c>
      <c r="I3897">
        <v>5877331</v>
      </c>
      <c r="J3897">
        <v>60.62</v>
      </c>
    </row>
    <row r="3898" spans="1:10" x14ac:dyDescent="0.45">
      <c r="A3898">
        <v>1968</v>
      </c>
      <c r="B3898">
        <v>9</v>
      </c>
      <c r="C3898">
        <v>4.4000000000000002E-4</v>
      </c>
      <c r="D3898">
        <v>4.4000000000000002E-4</v>
      </c>
      <c r="E3898">
        <v>0.5</v>
      </c>
      <c r="F3898">
        <v>96909</v>
      </c>
      <c r="G3898">
        <v>42</v>
      </c>
      <c r="H3898">
        <v>96888</v>
      </c>
      <c r="I3898">
        <v>5780398</v>
      </c>
      <c r="J3898">
        <v>59.65</v>
      </c>
    </row>
    <row r="3899" spans="1:10" x14ac:dyDescent="0.45">
      <c r="A3899">
        <v>1968</v>
      </c>
      <c r="B3899">
        <v>10</v>
      </c>
      <c r="C3899">
        <v>4.0000000000000002E-4</v>
      </c>
      <c r="D3899">
        <v>4.0000000000000002E-4</v>
      </c>
      <c r="E3899">
        <v>0.5</v>
      </c>
      <c r="F3899">
        <v>96867</v>
      </c>
      <c r="G3899">
        <v>39</v>
      </c>
      <c r="H3899">
        <v>96848</v>
      </c>
      <c r="I3899">
        <v>5683510</v>
      </c>
      <c r="J3899">
        <v>58.67</v>
      </c>
    </row>
    <row r="3900" spans="1:10" x14ac:dyDescent="0.45">
      <c r="A3900">
        <v>1968</v>
      </c>
      <c r="B3900">
        <v>11</v>
      </c>
      <c r="C3900">
        <v>4.4999999999999999E-4</v>
      </c>
      <c r="D3900">
        <v>4.4999999999999999E-4</v>
      </c>
      <c r="E3900">
        <v>0.5</v>
      </c>
      <c r="F3900">
        <v>96828</v>
      </c>
      <c r="G3900">
        <v>44</v>
      </c>
      <c r="H3900">
        <v>96806</v>
      </c>
      <c r="I3900">
        <v>5586663</v>
      </c>
      <c r="J3900">
        <v>57.7</v>
      </c>
    </row>
    <row r="3901" spans="1:10" x14ac:dyDescent="0.45">
      <c r="A3901">
        <v>1968</v>
      </c>
      <c r="B3901">
        <v>12</v>
      </c>
      <c r="C3901">
        <v>4.8000000000000001E-4</v>
      </c>
      <c r="D3901">
        <v>4.8000000000000001E-4</v>
      </c>
      <c r="E3901">
        <v>0.5</v>
      </c>
      <c r="F3901">
        <v>96785</v>
      </c>
      <c r="G3901">
        <v>46</v>
      </c>
      <c r="H3901">
        <v>96761</v>
      </c>
      <c r="I3901">
        <v>5489856</v>
      </c>
      <c r="J3901">
        <v>56.72</v>
      </c>
    </row>
    <row r="3902" spans="1:10" x14ac:dyDescent="0.45">
      <c r="A3902">
        <v>1968</v>
      </c>
      <c r="B3902">
        <v>13</v>
      </c>
      <c r="C3902">
        <v>6.0999999999999997E-4</v>
      </c>
      <c r="D3902">
        <v>6.0999999999999997E-4</v>
      </c>
      <c r="E3902">
        <v>0.5</v>
      </c>
      <c r="F3902">
        <v>96738</v>
      </c>
      <c r="G3902">
        <v>59</v>
      </c>
      <c r="H3902">
        <v>96709</v>
      </c>
      <c r="I3902">
        <v>5393095</v>
      </c>
      <c r="J3902">
        <v>55.75</v>
      </c>
    </row>
    <row r="3903" spans="1:10" x14ac:dyDescent="0.45">
      <c r="A3903">
        <v>1968</v>
      </c>
      <c r="B3903">
        <v>14</v>
      </c>
      <c r="C3903">
        <v>7.1000000000000002E-4</v>
      </c>
      <c r="D3903">
        <v>7.1000000000000002E-4</v>
      </c>
      <c r="E3903">
        <v>0.5</v>
      </c>
      <c r="F3903">
        <v>96679</v>
      </c>
      <c r="G3903">
        <v>68</v>
      </c>
      <c r="H3903">
        <v>96645</v>
      </c>
      <c r="I3903">
        <v>5296386</v>
      </c>
      <c r="J3903">
        <v>54.78</v>
      </c>
    </row>
    <row r="3904" spans="1:10" x14ac:dyDescent="0.45">
      <c r="A3904">
        <v>1968</v>
      </c>
      <c r="B3904">
        <v>15</v>
      </c>
      <c r="C3904">
        <v>8.9999999999999998E-4</v>
      </c>
      <c r="D3904">
        <v>8.9999999999999998E-4</v>
      </c>
      <c r="E3904">
        <v>0.5</v>
      </c>
      <c r="F3904">
        <v>96611</v>
      </c>
      <c r="G3904">
        <v>87</v>
      </c>
      <c r="H3904">
        <v>96567</v>
      </c>
      <c r="I3904">
        <v>5199741</v>
      </c>
      <c r="J3904">
        <v>53.82</v>
      </c>
    </row>
    <row r="3905" spans="1:10" x14ac:dyDescent="0.45">
      <c r="A3905">
        <v>1968</v>
      </c>
      <c r="B3905">
        <v>16</v>
      </c>
      <c r="C3905">
        <v>1.31E-3</v>
      </c>
      <c r="D3905">
        <v>1.31E-3</v>
      </c>
      <c r="E3905">
        <v>0.5</v>
      </c>
      <c r="F3905">
        <v>96524</v>
      </c>
      <c r="G3905">
        <v>127</v>
      </c>
      <c r="H3905">
        <v>96460</v>
      </c>
      <c r="I3905">
        <v>5103174</v>
      </c>
      <c r="J3905">
        <v>52.87</v>
      </c>
    </row>
    <row r="3906" spans="1:10" x14ac:dyDescent="0.45">
      <c r="A3906">
        <v>1968</v>
      </c>
      <c r="B3906">
        <v>17</v>
      </c>
      <c r="C3906">
        <v>1.6299999999999999E-3</v>
      </c>
      <c r="D3906">
        <v>1.6299999999999999E-3</v>
      </c>
      <c r="E3906">
        <v>0.5</v>
      </c>
      <c r="F3906">
        <v>96397</v>
      </c>
      <c r="G3906">
        <v>157</v>
      </c>
      <c r="H3906">
        <v>96318</v>
      </c>
      <c r="I3906">
        <v>5006713</v>
      </c>
      <c r="J3906">
        <v>51.94</v>
      </c>
    </row>
    <row r="3907" spans="1:10" x14ac:dyDescent="0.45">
      <c r="A3907">
        <v>1968</v>
      </c>
      <c r="B3907">
        <v>18</v>
      </c>
      <c r="C3907">
        <v>1.97E-3</v>
      </c>
      <c r="D3907">
        <v>1.97E-3</v>
      </c>
      <c r="E3907">
        <v>0.5</v>
      </c>
      <c r="F3907">
        <v>96240</v>
      </c>
      <c r="G3907">
        <v>189</v>
      </c>
      <c r="H3907">
        <v>96145</v>
      </c>
      <c r="I3907">
        <v>4910395</v>
      </c>
      <c r="J3907">
        <v>51.02</v>
      </c>
    </row>
    <row r="3908" spans="1:10" x14ac:dyDescent="0.45">
      <c r="A3908">
        <v>1968</v>
      </c>
      <c r="B3908">
        <v>19</v>
      </c>
      <c r="C3908">
        <v>2.0500000000000002E-3</v>
      </c>
      <c r="D3908">
        <v>2.0500000000000002E-3</v>
      </c>
      <c r="E3908">
        <v>0.5</v>
      </c>
      <c r="F3908">
        <v>96050</v>
      </c>
      <c r="G3908">
        <v>197</v>
      </c>
      <c r="H3908">
        <v>95952</v>
      </c>
      <c r="I3908">
        <v>4814250</v>
      </c>
      <c r="J3908">
        <v>50.12</v>
      </c>
    </row>
    <row r="3909" spans="1:10" x14ac:dyDescent="0.45">
      <c r="A3909">
        <v>1968</v>
      </c>
      <c r="B3909">
        <v>20</v>
      </c>
      <c r="C3909">
        <v>2.0500000000000002E-3</v>
      </c>
      <c r="D3909">
        <v>2.0500000000000002E-3</v>
      </c>
      <c r="E3909">
        <v>0.5</v>
      </c>
      <c r="F3909">
        <v>95854</v>
      </c>
      <c r="G3909">
        <v>196</v>
      </c>
      <c r="H3909">
        <v>95755</v>
      </c>
      <c r="I3909">
        <v>4718298</v>
      </c>
      <c r="J3909">
        <v>49.22</v>
      </c>
    </row>
    <row r="3910" spans="1:10" x14ac:dyDescent="0.45">
      <c r="A3910">
        <v>1968</v>
      </c>
      <c r="B3910">
        <v>21</v>
      </c>
      <c r="C3910">
        <v>2.31E-3</v>
      </c>
      <c r="D3910">
        <v>2.31E-3</v>
      </c>
      <c r="E3910">
        <v>0.5</v>
      </c>
      <c r="F3910">
        <v>95657</v>
      </c>
      <c r="G3910">
        <v>220</v>
      </c>
      <c r="H3910">
        <v>95547</v>
      </c>
      <c r="I3910">
        <v>4622543</v>
      </c>
      <c r="J3910">
        <v>48.32</v>
      </c>
    </row>
    <row r="3911" spans="1:10" x14ac:dyDescent="0.45">
      <c r="A3911">
        <v>1968</v>
      </c>
      <c r="B3911">
        <v>22</v>
      </c>
      <c r="C3911">
        <v>2.31E-3</v>
      </c>
      <c r="D3911">
        <v>2.3E-3</v>
      </c>
      <c r="E3911">
        <v>0.5</v>
      </c>
      <c r="F3911">
        <v>95437</v>
      </c>
      <c r="G3911">
        <v>220</v>
      </c>
      <c r="H3911">
        <v>95327</v>
      </c>
      <c r="I3911">
        <v>4526996</v>
      </c>
      <c r="J3911">
        <v>47.43</v>
      </c>
    </row>
    <row r="3912" spans="1:10" x14ac:dyDescent="0.45">
      <c r="A3912">
        <v>1968</v>
      </c>
      <c r="B3912">
        <v>23</v>
      </c>
      <c r="C3912">
        <v>2.2200000000000002E-3</v>
      </c>
      <c r="D3912">
        <v>2.2200000000000002E-3</v>
      </c>
      <c r="E3912">
        <v>0.5</v>
      </c>
      <c r="F3912">
        <v>95217</v>
      </c>
      <c r="G3912">
        <v>211</v>
      </c>
      <c r="H3912">
        <v>95111</v>
      </c>
      <c r="I3912">
        <v>4431669</v>
      </c>
      <c r="J3912">
        <v>46.54</v>
      </c>
    </row>
    <row r="3913" spans="1:10" x14ac:dyDescent="0.45">
      <c r="A3913">
        <v>1968</v>
      </c>
      <c r="B3913">
        <v>24</v>
      </c>
      <c r="C3913">
        <v>2E-3</v>
      </c>
      <c r="D3913">
        <v>2E-3</v>
      </c>
      <c r="E3913">
        <v>0.5</v>
      </c>
      <c r="F3913">
        <v>95006</v>
      </c>
      <c r="G3913">
        <v>190</v>
      </c>
      <c r="H3913">
        <v>94911</v>
      </c>
      <c r="I3913">
        <v>4336558</v>
      </c>
      <c r="J3913">
        <v>45.65</v>
      </c>
    </row>
    <row r="3914" spans="1:10" x14ac:dyDescent="0.45">
      <c r="A3914">
        <v>1968</v>
      </c>
      <c r="B3914">
        <v>25</v>
      </c>
      <c r="C3914">
        <v>2E-3</v>
      </c>
      <c r="D3914">
        <v>1.99E-3</v>
      </c>
      <c r="E3914">
        <v>0.5</v>
      </c>
      <c r="F3914">
        <v>94816</v>
      </c>
      <c r="G3914">
        <v>189</v>
      </c>
      <c r="H3914">
        <v>94721</v>
      </c>
      <c r="I3914">
        <v>4241647</v>
      </c>
      <c r="J3914">
        <v>44.74</v>
      </c>
    </row>
    <row r="3915" spans="1:10" x14ac:dyDescent="0.45">
      <c r="A3915">
        <v>1968</v>
      </c>
      <c r="B3915">
        <v>26</v>
      </c>
      <c r="C3915">
        <v>2.0300000000000001E-3</v>
      </c>
      <c r="D3915">
        <v>2.0300000000000001E-3</v>
      </c>
      <c r="E3915">
        <v>0.5</v>
      </c>
      <c r="F3915">
        <v>94626</v>
      </c>
      <c r="G3915">
        <v>192</v>
      </c>
      <c r="H3915">
        <v>94531</v>
      </c>
      <c r="I3915">
        <v>4146926</v>
      </c>
      <c r="J3915">
        <v>43.82</v>
      </c>
    </row>
    <row r="3916" spans="1:10" x14ac:dyDescent="0.45">
      <c r="A3916">
        <v>1968</v>
      </c>
      <c r="B3916">
        <v>27</v>
      </c>
      <c r="C3916">
        <v>2E-3</v>
      </c>
      <c r="D3916">
        <v>2E-3</v>
      </c>
      <c r="E3916">
        <v>0.5</v>
      </c>
      <c r="F3916">
        <v>94435</v>
      </c>
      <c r="G3916">
        <v>189</v>
      </c>
      <c r="H3916">
        <v>94340</v>
      </c>
      <c r="I3916">
        <v>4052396</v>
      </c>
      <c r="J3916">
        <v>42.91</v>
      </c>
    </row>
    <row r="3917" spans="1:10" x14ac:dyDescent="0.45">
      <c r="A3917">
        <v>1968</v>
      </c>
      <c r="B3917">
        <v>28</v>
      </c>
      <c r="C3917">
        <v>2.0100000000000001E-3</v>
      </c>
      <c r="D3917">
        <v>2.0100000000000001E-3</v>
      </c>
      <c r="E3917">
        <v>0.5</v>
      </c>
      <c r="F3917">
        <v>94246</v>
      </c>
      <c r="G3917">
        <v>189</v>
      </c>
      <c r="H3917">
        <v>94151</v>
      </c>
      <c r="I3917">
        <v>3958055</v>
      </c>
      <c r="J3917">
        <v>42</v>
      </c>
    </row>
    <row r="3918" spans="1:10" x14ac:dyDescent="0.45">
      <c r="A3918">
        <v>1968</v>
      </c>
      <c r="B3918">
        <v>29</v>
      </c>
      <c r="C3918">
        <v>2.0999999999999999E-3</v>
      </c>
      <c r="D3918">
        <v>2.0999999999999999E-3</v>
      </c>
      <c r="E3918">
        <v>0.5</v>
      </c>
      <c r="F3918">
        <v>94056</v>
      </c>
      <c r="G3918">
        <v>197</v>
      </c>
      <c r="H3918">
        <v>93958</v>
      </c>
      <c r="I3918">
        <v>3863904</v>
      </c>
      <c r="J3918">
        <v>41.08</v>
      </c>
    </row>
    <row r="3919" spans="1:10" x14ac:dyDescent="0.45">
      <c r="A3919">
        <v>1968</v>
      </c>
      <c r="B3919">
        <v>30</v>
      </c>
      <c r="C3919">
        <v>2.0200000000000001E-3</v>
      </c>
      <c r="D3919">
        <v>2.0200000000000001E-3</v>
      </c>
      <c r="E3919">
        <v>0.5</v>
      </c>
      <c r="F3919">
        <v>93859</v>
      </c>
      <c r="G3919">
        <v>189</v>
      </c>
      <c r="H3919">
        <v>93765</v>
      </c>
      <c r="I3919">
        <v>3769946</v>
      </c>
      <c r="J3919">
        <v>40.17</v>
      </c>
    </row>
    <row r="3920" spans="1:10" x14ac:dyDescent="0.45">
      <c r="A3920">
        <v>1968</v>
      </c>
      <c r="B3920">
        <v>31</v>
      </c>
      <c r="C3920">
        <v>2.1900000000000001E-3</v>
      </c>
      <c r="D3920">
        <v>2.1900000000000001E-3</v>
      </c>
      <c r="E3920">
        <v>0.5</v>
      </c>
      <c r="F3920">
        <v>93670</v>
      </c>
      <c r="G3920">
        <v>205</v>
      </c>
      <c r="H3920">
        <v>93568</v>
      </c>
      <c r="I3920">
        <v>3676182</v>
      </c>
      <c r="J3920">
        <v>39.25</v>
      </c>
    </row>
    <row r="3921" spans="1:10" x14ac:dyDescent="0.45">
      <c r="A3921">
        <v>1968</v>
      </c>
      <c r="B3921">
        <v>32</v>
      </c>
      <c r="C3921">
        <v>2.2899999999999999E-3</v>
      </c>
      <c r="D3921">
        <v>2.2799999999999999E-3</v>
      </c>
      <c r="E3921">
        <v>0.5</v>
      </c>
      <c r="F3921">
        <v>93465</v>
      </c>
      <c r="G3921">
        <v>213</v>
      </c>
      <c r="H3921">
        <v>93359</v>
      </c>
      <c r="I3921">
        <v>3582614</v>
      </c>
      <c r="J3921">
        <v>38.33</v>
      </c>
    </row>
    <row r="3922" spans="1:10" x14ac:dyDescent="0.45">
      <c r="A3922">
        <v>1968</v>
      </c>
      <c r="B3922">
        <v>33</v>
      </c>
      <c r="C3922">
        <v>2.4099999999999998E-3</v>
      </c>
      <c r="D3922">
        <v>2.4099999999999998E-3</v>
      </c>
      <c r="E3922">
        <v>0.5</v>
      </c>
      <c r="F3922">
        <v>93252</v>
      </c>
      <c r="G3922">
        <v>224</v>
      </c>
      <c r="H3922">
        <v>93140</v>
      </c>
      <c r="I3922">
        <v>3489256</v>
      </c>
      <c r="J3922">
        <v>37.42</v>
      </c>
    </row>
    <row r="3923" spans="1:10" x14ac:dyDescent="0.45">
      <c r="A3923">
        <v>1968</v>
      </c>
      <c r="B3923">
        <v>34</v>
      </c>
      <c r="C3923">
        <v>2.49E-3</v>
      </c>
      <c r="D3923">
        <v>2.48E-3</v>
      </c>
      <c r="E3923">
        <v>0.5</v>
      </c>
      <c r="F3923">
        <v>93027</v>
      </c>
      <c r="G3923">
        <v>231</v>
      </c>
      <c r="H3923">
        <v>92912</v>
      </c>
      <c r="I3923">
        <v>3396116</v>
      </c>
      <c r="J3923">
        <v>36.51</v>
      </c>
    </row>
    <row r="3924" spans="1:10" x14ac:dyDescent="0.45">
      <c r="A3924">
        <v>1968</v>
      </c>
      <c r="B3924">
        <v>35</v>
      </c>
      <c r="C3924">
        <v>2.7699999999999999E-3</v>
      </c>
      <c r="D3924">
        <v>2.7599999999999999E-3</v>
      </c>
      <c r="E3924">
        <v>0.5</v>
      </c>
      <c r="F3924">
        <v>92796</v>
      </c>
      <c r="G3924">
        <v>256</v>
      </c>
      <c r="H3924">
        <v>92668</v>
      </c>
      <c r="I3924">
        <v>3303204</v>
      </c>
      <c r="J3924">
        <v>35.6</v>
      </c>
    </row>
    <row r="3925" spans="1:10" x14ac:dyDescent="0.45">
      <c r="A3925">
        <v>1968</v>
      </c>
      <c r="B3925">
        <v>36</v>
      </c>
      <c r="C3925">
        <v>2.8400000000000001E-3</v>
      </c>
      <c r="D3925">
        <v>2.8400000000000001E-3</v>
      </c>
      <c r="E3925">
        <v>0.5</v>
      </c>
      <c r="F3925">
        <v>92540</v>
      </c>
      <c r="G3925">
        <v>262</v>
      </c>
      <c r="H3925">
        <v>92409</v>
      </c>
      <c r="I3925">
        <v>3210536</v>
      </c>
      <c r="J3925">
        <v>34.69</v>
      </c>
    </row>
    <row r="3926" spans="1:10" x14ac:dyDescent="0.45">
      <c r="A3926">
        <v>1968</v>
      </c>
      <c r="B3926">
        <v>37</v>
      </c>
      <c r="C3926">
        <v>3.13E-3</v>
      </c>
      <c r="D3926">
        <v>3.13E-3</v>
      </c>
      <c r="E3926">
        <v>0.5</v>
      </c>
      <c r="F3926">
        <v>92277</v>
      </c>
      <c r="G3926">
        <v>288</v>
      </c>
      <c r="H3926">
        <v>92133</v>
      </c>
      <c r="I3926">
        <v>3118127</v>
      </c>
      <c r="J3926">
        <v>33.79</v>
      </c>
    </row>
    <row r="3927" spans="1:10" x14ac:dyDescent="0.45">
      <c r="A3927">
        <v>1968</v>
      </c>
      <c r="B3927">
        <v>38</v>
      </c>
      <c r="C3927">
        <v>3.5500000000000002E-3</v>
      </c>
      <c r="D3927">
        <v>3.5400000000000002E-3</v>
      </c>
      <c r="E3927">
        <v>0.5</v>
      </c>
      <c r="F3927">
        <v>91989</v>
      </c>
      <c r="G3927">
        <v>326</v>
      </c>
      <c r="H3927">
        <v>91826</v>
      </c>
      <c r="I3927">
        <v>3025994</v>
      </c>
      <c r="J3927">
        <v>32.9</v>
      </c>
    </row>
    <row r="3928" spans="1:10" x14ac:dyDescent="0.45">
      <c r="A3928">
        <v>1968</v>
      </c>
      <c r="B3928">
        <v>39</v>
      </c>
      <c r="C3928">
        <v>3.6099999999999999E-3</v>
      </c>
      <c r="D3928">
        <v>3.6099999999999999E-3</v>
      </c>
      <c r="E3928">
        <v>0.5</v>
      </c>
      <c r="F3928">
        <v>91663</v>
      </c>
      <c r="G3928">
        <v>331</v>
      </c>
      <c r="H3928">
        <v>91498</v>
      </c>
      <c r="I3928">
        <v>2934168</v>
      </c>
      <c r="J3928">
        <v>32.01</v>
      </c>
    </row>
    <row r="3929" spans="1:10" x14ac:dyDescent="0.45">
      <c r="A3929">
        <v>1968</v>
      </c>
      <c r="B3929">
        <v>40</v>
      </c>
      <c r="C3929">
        <v>4.1200000000000004E-3</v>
      </c>
      <c r="D3929">
        <v>4.1099999999999999E-3</v>
      </c>
      <c r="E3929">
        <v>0.5</v>
      </c>
      <c r="F3929">
        <v>91333</v>
      </c>
      <c r="G3929">
        <v>376</v>
      </c>
      <c r="H3929">
        <v>91145</v>
      </c>
      <c r="I3929">
        <v>2842670</v>
      </c>
      <c r="J3929">
        <v>31.12</v>
      </c>
    </row>
    <row r="3930" spans="1:10" x14ac:dyDescent="0.45">
      <c r="A3930">
        <v>1968</v>
      </c>
      <c r="B3930">
        <v>41</v>
      </c>
      <c r="C3930">
        <v>4.4000000000000003E-3</v>
      </c>
      <c r="D3930">
        <v>4.3899999999999998E-3</v>
      </c>
      <c r="E3930">
        <v>0.5</v>
      </c>
      <c r="F3930">
        <v>90957</v>
      </c>
      <c r="G3930">
        <v>399</v>
      </c>
      <c r="H3930">
        <v>90757</v>
      </c>
      <c r="I3930">
        <v>2751525</v>
      </c>
      <c r="J3930">
        <v>30.25</v>
      </c>
    </row>
    <row r="3931" spans="1:10" x14ac:dyDescent="0.45">
      <c r="A3931">
        <v>1968</v>
      </c>
      <c r="B3931">
        <v>42</v>
      </c>
      <c r="C3931">
        <v>4.8900000000000002E-3</v>
      </c>
      <c r="D3931">
        <v>4.8700000000000002E-3</v>
      </c>
      <c r="E3931">
        <v>0.5</v>
      </c>
      <c r="F3931">
        <v>90558</v>
      </c>
      <c r="G3931">
        <v>441</v>
      </c>
      <c r="H3931">
        <v>90337</v>
      </c>
      <c r="I3931">
        <v>2660768</v>
      </c>
      <c r="J3931">
        <v>29.38</v>
      </c>
    </row>
    <row r="3932" spans="1:10" x14ac:dyDescent="0.45">
      <c r="A3932">
        <v>1968</v>
      </c>
      <c r="B3932">
        <v>43</v>
      </c>
      <c r="C3932">
        <v>5.3299999999999997E-3</v>
      </c>
      <c r="D3932">
        <v>5.3200000000000001E-3</v>
      </c>
      <c r="E3932">
        <v>0.5</v>
      </c>
      <c r="F3932">
        <v>90116</v>
      </c>
      <c r="G3932">
        <v>479</v>
      </c>
      <c r="H3932">
        <v>89877</v>
      </c>
      <c r="I3932">
        <v>2570431</v>
      </c>
      <c r="J3932">
        <v>28.52</v>
      </c>
    </row>
    <row r="3933" spans="1:10" x14ac:dyDescent="0.45">
      <c r="A3933">
        <v>1968</v>
      </c>
      <c r="B3933">
        <v>44</v>
      </c>
      <c r="C3933">
        <v>5.6100000000000004E-3</v>
      </c>
      <c r="D3933">
        <v>5.5900000000000004E-3</v>
      </c>
      <c r="E3933">
        <v>0.5</v>
      </c>
      <c r="F3933">
        <v>89637</v>
      </c>
      <c r="G3933">
        <v>501</v>
      </c>
      <c r="H3933">
        <v>89387</v>
      </c>
      <c r="I3933">
        <v>2480554</v>
      </c>
      <c r="J3933">
        <v>27.67</v>
      </c>
    </row>
    <row r="3934" spans="1:10" x14ac:dyDescent="0.45">
      <c r="A3934">
        <v>1968</v>
      </c>
      <c r="B3934">
        <v>45</v>
      </c>
      <c r="C3934">
        <v>6.3499999999999997E-3</v>
      </c>
      <c r="D3934">
        <v>6.3299999999999997E-3</v>
      </c>
      <c r="E3934">
        <v>0.5</v>
      </c>
      <c r="F3934">
        <v>89136</v>
      </c>
      <c r="G3934">
        <v>565</v>
      </c>
      <c r="H3934">
        <v>88854</v>
      </c>
      <c r="I3934">
        <v>2391167</v>
      </c>
      <c r="J3934">
        <v>26.83</v>
      </c>
    </row>
    <row r="3935" spans="1:10" x14ac:dyDescent="0.45">
      <c r="A3935">
        <v>1968</v>
      </c>
      <c r="B3935">
        <v>46</v>
      </c>
      <c r="C3935">
        <v>6.9499999999999996E-3</v>
      </c>
      <c r="D3935">
        <v>6.9300000000000004E-3</v>
      </c>
      <c r="E3935">
        <v>0.5</v>
      </c>
      <c r="F3935">
        <v>88571</v>
      </c>
      <c r="G3935">
        <v>613</v>
      </c>
      <c r="H3935">
        <v>88265</v>
      </c>
      <c r="I3935">
        <v>2302314</v>
      </c>
      <c r="J3935">
        <v>25.99</v>
      </c>
    </row>
    <row r="3936" spans="1:10" x14ac:dyDescent="0.45">
      <c r="A3936">
        <v>1968</v>
      </c>
      <c r="B3936">
        <v>47</v>
      </c>
      <c r="C3936">
        <v>7.7099999999999998E-3</v>
      </c>
      <c r="D3936">
        <v>7.6800000000000002E-3</v>
      </c>
      <c r="E3936">
        <v>0.5</v>
      </c>
      <c r="F3936">
        <v>87958</v>
      </c>
      <c r="G3936">
        <v>675</v>
      </c>
      <c r="H3936">
        <v>87620</v>
      </c>
      <c r="I3936">
        <v>2214049</v>
      </c>
      <c r="J3936">
        <v>25.17</v>
      </c>
    </row>
    <row r="3937" spans="1:10" x14ac:dyDescent="0.45">
      <c r="A3937">
        <v>1968</v>
      </c>
      <c r="B3937">
        <v>48</v>
      </c>
      <c r="C3937">
        <v>8.5599999999999999E-3</v>
      </c>
      <c r="D3937">
        <v>8.5299999999999994E-3</v>
      </c>
      <c r="E3937">
        <v>0.5</v>
      </c>
      <c r="F3937">
        <v>87283</v>
      </c>
      <c r="G3937">
        <v>744</v>
      </c>
      <c r="H3937">
        <v>86911</v>
      </c>
      <c r="I3937">
        <v>2126428</v>
      </c>
      <c r="J3937">
        <v>24.36</v>
      </c>
    </row>
    <row r="3938" spans="1:10" x14ac:dyDescent="0.45">
      <c r="A3938">
        <v>1968</v>
      </c>
      <c r="B3938">
        <v>49</v>
      </c>
      <c r="C3938">
        <v>9.2599999999999991E-3</v>
      </c>
      <c r="D3938">
        <v>9.2200000000000008E-3</v>
      </c>
      <c r="E3938">
        <v>0.5</v>
      </c>
      <c r="F3938">
        <v>86538</v>
      </c>
      <c r="G3938">
        <v>797</v>
      </c>
      <c r="H3938">
        <v>86140</v>
      </c>
      <c r="I3938">
        <v>2039518</v>
      </c>
      <c r="J3938">
        <v>23.57</v>
      </c>
    </row>
    <row r="3939" spans="1:10" x14ac:dyDescent="0.45">
      <c r="A3939">
        <v>1968</v>
      </c>
      <c r="B3939">
        <v>50</v>
      </c>
      <c r="C3939">
        <v>1.03E-2</v>
      </c>
      <c r="D3939">
        <v>1.025E-2</v>
      </c>
      <c r="E3939">
        <v>0.5</v>
      </c>
      <c r="F3939">
        <v>85741</v>
      </c>
      <c r="G3939">
        <v>879</v>
      </c>
      <c r="H3939">
        <v>85302</v>
      </c>
      <c r="I3939">
        <v>1953378</v>
      </c>
      <c r="J3939">
        <v>22.78</v>
      </c>
    </row>
    <row r="3940" spans="1:10" x14ac:dyDescent="0.45">
      <c r="A3940">
        <v>1968</v>
      </c>
      <c r="B3940">
        <v>51</v>
      </c>
      <c r="C3940">
        <v>1.0880000000000001E-2</v>
      </c>
      <c r="D3940">
        <v>1.082E-2</v>
      </c>
      <c r="E3940">
        <v>0.5</v>
      </c>
      <c r="F3940">
        <v>84862</v>
      </c>
      <c r="G3940">
        <v>918</v>
      </c>
      <c r="H3940">
        <v>84403</v>
      </c>
      <c r="I3940">
        <v>1868077</v>
      </c>
      <c r="J3940">
        <v>22.01</v>
      </c>
    </row>
    <row r="3941" spans="1:10" x14ac:dyDescent="0.45">
      <c r="A3941">
        <v>1968</v>
      </c>
      <c r="B3941">
        <v>52</v>
      </c>
      <c r="C3941">
        <v>1.2200000000000001E-2</v>
      </c>
      <c r="D3941">
        <v>1.213E-2</v>
      </c>
      <c r="E3941">
        <v>0.5</v>
      </c>
      <c r="F3941">
        <v>83944</v>
      </c>
      <c r="G3941">
        <v>1018</v>
      </c>
      <c r="H3941">
        <v>83435</v>
      </c>
      <c r="I3941">
        <v>1783674</v>
      </c>
      <c r="J3941">
        <v>21.25</v>
      </c>
    </row>
    <row r="3942" spans="1:10" x14ac:dyDescent="0.45">
      <c r="A3942">
        <v>1968</v>
      </c>
      <c r="B3942">
        <v>53</v>
      </c>
      <c r="C3942">
        <v>1.3310000000000001E-2</v>
      </c>
      <c r="D3942">
        <v>1.3220000000000001E-2</v>
      </c>
      <c r="E3942">
        <v>0.5</v>
      </c>
      <c r="F3942">
        <v>82926</v>
      </c>
      <c r="G3942">
        <v>1096</v>
      </c>
      <c r="H3942">
        <v>82377</v>
      </c>
      <c r="I3942">
        <v>1700239</v>
      </c>
      <c r="J3942">
        <v>20.5</v>
      </c>
    </row>
    <row r="3943" spans="1:10" x14ac:dyDescent="0.45">
      <c r="A3943">
        <v>1968</v>
      </c>
      <c r="B3943">
        <v>54</v>
      </c>
      <c r="C3943">
        <v>1.4789999999999999E-2</v>
      </c>
      <c r="D3943">
        <v>1.468E-2</v>
      </c>
      <c r="E3943">
        <v>0.5</v>
      </c>
      <c r="F3943">
        <v>81829</v>
      </c>
      <c r="G3943">
        <v>1201</v>
      </c>
      <c r="H3943">
        <v>81228</v>
      </c>
      <c r="I3943">
        <v>1617862</v>
      </c>
      <c r="J3943">
        <v>19.77</v>
      </c>
    </row>
    <row r="3944" spans="1:10" x14ac:dyDescent="0.45">
      <c r="A3944">
        <v>1968</v>
      </c>
      <c r="B3944">
        <v>55</v>
      </c>
      <c r="C3944">
        <v>1.6060000000000001E-2</v>
      </c>
      <c r="D3944">
        <v>1.593E-2</v>
      </c>
      <c r="E3944">
        <v>0.5</v>
      </c>
      <c r="F3944">
        <v>80628</v>
      </c>
      <c r="G3944">
        <v>1284</v>
      </c>
      <c r="H3944">
        <v>79986</v>
      </c>
      <c r="I3944">
        <v>1536633</v>
      </c>
      <c r="J3944">
        <v>19.059999999999999</v>
      </c>
    </row>
    <row r="3945" spans="1:10" x14ac:dyDescent="0.45">
      <c r="A3945">
        <v>1968</v>
      </c>
      <c r="B3945">
        <v>56</v>
      </c>
      <c r="C3945">
        <v>1.703E-2</v>
      </c>
      <c r="D3945">
        <v>1.6889999999999999E-2</v>
      </c>
      <c r="E3945">
        <v>0.5</v>
      </c>
      <c r="F3945">
        <v>79343</v>
      </c>
      <c r="G3945">
        <v>1340</v>
      </c>
      <c r="H3945">
        <v>78673</v>
      </c>
      <c r="I3945">
        <v>1456648</v>
      </c>
      <c r="J3945">
        <v>18.36</v>
      </c>
    </row>
    <row r="3946" spans="1:10" x14ac:dyDescent="0.45">
      <c r="A3946">
        <v>1968</v>
      </c>
      <c r="B3946">
        <v>57</v>
      </c>
      <c r="C3946">
        <v>1.8950000000000002E-2</v>
      </c>
      <c r="D3946">
        <v>1.8769999999999998E-2</v>
      </c>
      <c r="E3946">
        <v>0.5</v>
      </c>
      <c r="F3946">
        <v>78003</v>
      </c>
      <c r="G3946">
        <v>1464</v>
      </c>
      <c r="H3946">
        <v>77271</v>
      </c>
      <c r="I3946">
        <v>1377974</v>
      </c>
      <c r="J3946">
        <v>17.670000000000002</v>
      </c>
    </row>
    <row r="3947" spans="1:10" x14ac:dyDescent="0.45">
      <c r="A3947">
        <v>1968</v>
      </c>
      <c r="B3947">
        <v>58</v>
      </c>
      <c r="C3947">
        <v>2.0840000000000001E-2</v>
      </c>
      <c r="D3947">
        <v>2.0619999999999999E-2</v>
      </c>
      <c r="E3947">
        <v>0.5</v>
      </c>
      <c r="F3947">
        <v>76539</v>
      </c>
      <c r="G3947">
        <v>1579</v>
      </c>
      <c r="H3947">
        <v>75750</v>
      </c>
      <c r="I3947">
        <v>1300703</v>
      </c>
      <c r="J3947">
        <v>16.989999999999998</v>
      </c>
    </row>
    <row r="3948" spans="1:10" x14ac:dyDescent="0.45">
      <c r="A3948">
        <v>1968</v>
      </c>
      <c r="B3948">
        <v>59</v>
      </c>
      <c r="C3948">
        <v>2.1999999999999999E-2</v>
      </c>
      <c r="D3948">
        <v>2.1760000000000002E-2</v>
      </c>
      <c r="E3948">
        <v>0.5</v>
      </c>
      <c r="F3948">
        <v>74960</v>
      </c>
      <c r="G3948">
        <v>1631</v>
      </c>
      <c r="H3948">
        <v>74145</v>
      </c>
      <c r="I3948">
        <v>1224954</v>
      </c>
      <c r="J3948">
        <v>16.34</v>
      </c>
    </row>
    <row r="3949" spans="1:10" x14ac:dyDescent="0.45">
      <c r="A3949">
        <v>1968</v>
      </c>
      <c r="B3949">
        <v>60</v>
      </c>
      <c r="C3949">
        <v>2.4760000000000001E-2</v>
      </c>
      <c r="D3949">
        <v>2.445E-2</v>
      </c>
      <c r="E3949">
        <v>0.5</v>
      </c>
      <c r="F3949">
        <v>73329</v>
      </c>
      <c r="G3949">
        <v>1793</v>
      </c>
      <c r="H3949">
        <v>72433</v>
      </c>
      <c r="I3949">
        <v>1150809</v>
      </c>
      <c r="J3949">
        <v>15.69</v>
      </c>
    </row>
    <row r="3950" spans="1:10" x14ac:dyDescent="0.45">
      <c r="A3950">
        <v>1968</v>
      </c>
      <c r="B3950">
        <v>61</v>
      </c>
      <c r="C3950">
        <v>2.596E-2</v>
      </c>
      <c r="D3950">
        <v>2.563E-2</v>
      </c>
      <c r="E3950">
        <v>0.5</v>
      </c>
      <c r="F3950">
        <v>71536</v>
      </c>
      <c r="G3950">
        <v>1834</v>
      </c>
      <c r="H3950">
        <v>70620</v>
      </c>
      <c r="I3950">
        <v>1078376</v>
      </c>
      <c r="J3950">
        <v>15.07</v>
      </c>
    </row>
    <row r="3951" spans="1:10" x14ac:dyDescent="0.45">
      <c r="A3951">
        <v>1968</v>
      </c>
      <c r="B3951">
        <v>62</v>
      </c>
      <c r="C3951">
        <v>2.945E-2</v>
      </c>
      <c r="D3951">
        <v>2.9020000000000001E-2</v>
      </c>
      <c r="E3951">
        <v>0.5</v>
      </c>
      <c r="F3951">
        <v>69703</v>
      </c>
      <c r="G3951">
        <v>2023</v>
      </c>
      <c r="H3951">
        <v>68691</v>
      </c>
      <c r="I3951">
        <v>1007756</v>
      </c>
      <c r="J3951">
        <v>14.46</v>
      </c>
    </row>
    <row r="3952" spans="1:10" x14ac:dyDescent="0.45">
      <c r="A3952">
        <v>1968</v>
      </c>
      <c r="B3952">
        <v>63</v>
      </c>
      <c r="C3952">
        <v>3.1969999999999998E-2</v>
      </c>
      <c r="D3952">
        <v>3.1469999999999998E-2</v>
      </c>
      <c r="E3952">
        <v>0.5</v>
      </c>
      <c r="F3952">
        <v>67680</v>
      </c>
      <c r="G3952">
        <v>2130</v>
      </c>
      <c r="H3952">
        <v>66615</v>
      </c>
      <c r="I3952">
        <v>939065</v>
      </c>
      <c r="J3952">
        <v>13.88</v>
      </c>
    </row>
    <row r="3953" spans="1:10" x14ac:dyDescent="0.45">
      <c r="A3953">
        <v>1968</v>
      </c>
      <c r="B3953">
        <v>64</v>
      </c>
      <c r="C3953">
        <v>3.44E-2</v>
      </c>
      <c r="D3953">
        <v>3.3820000000000003E-2</v>
      </c>
      <c r="E3953">
        <v>0.5</v>
      </c>
      <c r="F3953">
        <v>65550</v>
      </c>
      <c r="G3953">
        <v>2217</v>
      </c>
      <c r="H3953">
        <v>64442</v>
      </c>
      <c r="I3953">
        <v>872450</v>
      </c>
      <c r="J3953">
        <v>13.31</v>
      </c>
    </row>
    <row r="3954" spans="1:10" x14ac:dyDescent="0.45">
      <c r="A3954">
        <v>1968</v>
      </c>
      <c r="B3954">
        <v>65</v>
      </c>
      <c r="C3954">
        <v>3.7969999999999997E-2</v>
      </c>
      <c r="D3954">
        <v>3.7269999999999998E-2</v>
      </c>
      <c r="E3954">
        <v>0.5</v>
      </c>
      <c r="F3954">
        <v>63333</v>
      </c>
      <c r="G3954">
        <v>2360</v>
      </c>
      <c r="H3954">
        <v>62153</v>
      </c>
      <c r="I3954">
        <v>808008</v>
      </c>
      <c r="J3954">
        <v>12.76</v>
      </c>
    </row>
    <row r="3955" spans="1:10" x14ac:dyDescent="0.45">
      <c r="A3955">
        <v>1968</v>
      </c>
      <c r="B3955">
        <v>66</v>
      </c>
      <c r="C3955">
        <v>3.7539999999999997E-2</v>
      </c>
      <c r="D3955">
        <v>3.6850000000000001E-2</v>
      </c>
      <c r="E3955">
        <v>0.5</v>
      </c>
      <c r="F3955">
        <v>60973</v>
      </c>
      <c r="G3955">
        <v>2247</v>
      </c>
      <c r="H3955">
        <v>59849</v>
      </c>
      <c r="I3955">
        <v>745855</v>
      </c>
      <c r="J3955">
        <v>12.23</v>
      </c>
    </row>
    <row r="3956" spans="1:10" x14ac:dyDescent="0.45">
      <c r="A3956">
        <v>1968</v>
      </c>
      <c r="B3956">
        <v>67</v>
      </c>
      <c r="C3956">
        <v>4.4269999999999997E-2</v>
      </c>
      <c r="D3956">
        <v>4.3319999999999997E-2</v>
      </c>
      <c r="E3956">
        <v>0.5</v>
      </c>
      <c r="F3956">
        <v>58726</v>
      </c>
      <c r="G3956">
        <v>2544</v>
      </c>
      <c r="H3956">
        <v>57454</v>
      </c>
      <c r="I3956">
        <v>686006</v>
      </c>
      <c r="J3956">
        <v>11.68</v>
      </c>
    </row>
    <row r="3957" spans="1:10" x14ac:dyDescent="0.45">
      <c r="A3957">
        <v>1968</v>
      </c>
      <c r="B3957">
        <v>68</v>
      </c>
      <c r="C3957">
        <v>4.6330000000000003E-2</v>
      </c>
      <c r="D3957">
        <v>4.5280000000000001E-2</v>
      </c>
      <c r="E3957">
        <v>0.5</v>
      </c>
      <c r="F3957">
        <v>56182</v>
      </c>
      <c r="G3957">
        <v>2544</v>
      </c>
      <c r="H3957">
        <v>54910</v>
      </c>
      <c r="I3957">
        <v>628552</v>
      </c>
      <c r="J3957">
        <v>11.19</v>
      </c>
    </row>
    <row r="3958" spans="1:10" x14ac:dyDescent="0.45">
      <c r="A3958">
        <v>1968</v>
      </c>
      <c r="B3958">
        <v>69</v>
      </c>
      <c r="C3958">
        <v>4.614E-2</v>
      </c>
      <c r="D3958">
        <v>4.5100000000000001E-2</v>
      </c>
      <c r="E3958">
        <v>0.5</v>
      </c>
      <c r="F3958">
        <v>53638</v>
      </c>
      <c r="G3958">
        <v>2419</v>
      </c>
      <c r="H3958">
        <v>52429</v>
      </c>
      <c r="I3958">
        <v>573642</v>
      </c>
      <c r="J3958">
        <v>10.69</v>
      </c>
    </row>
    <row r="3959" spans="1:10" x14ac:dyDescent="0.45">
      <c r="A3959">
        <v>1968</v>
      </c>
      <c r="B3959">
        <v>70</v>
      </c>
      <c r="C3959">
        <v>5.2040000000000003E-2</v>
      </c>
      <c r="D3959">
        <v>5.0720000000000001E-2</v>
      </c>
      <c r="E3959">
        <v>0.5</v>
      </c>
      <c r="F3959">
        <v>51219</v>
      </c>
      <c r="G3959">
        <v>2598</v>
      </c>
      <c r="H3959">
        <v>49920</v>
      </c>
      <c r="I3959">
        <v>521213</v>
      </c>
      <c r="J3959">
        <v>10.18</v>
      </c>
    </row>
    <row r="3960" spans="1:10" x14ac:dyDescent="0.45">
      <c r="A3960">
        <v>1968</v>
      </c>
      <c r="B3960">
        <v>71</v>
      </c>
      <c r="C3960">
        <v>5.5280000000000003E-2</v>
      </c>
      <c r="D3960">
        <v>5.3789999999999998E-2</v>
      </c>
      <c r="E3960">
        <v>0.5</v>
      </c>
      <c r="F3960">
        <v>48621</v>
      </c>
      <c r="G3960">
        <v>2615</v>
      </c>
      <c r="H3960">
        <v>47313</v>
      </c>
      <c r="I3960">
        <v>471293</v>
      </c>
      <c r="J3960">
        <v>9.69</v>
      </c>
    </row>
    <row r="3961" spans="1:10" x14ac:dyDescent="0.45">
      <c r="A3961">
        <v>1968</v>
      </c>
      <c r="B3961">
        <v>72</v>
      </c>
      <c r="C3961">
        <v>6.4210000000000003E-2</v>
      </c>
      <c r="D3961">
        <v>6.2210000000000001E-2</v>
      </c>
      <c r="E3961">
        <v>0.5</v>
      </c>
      <c r="F3961">
        <v>46006</v>
      </c>
      <c r="G3961">
        <v>2862</v>
      </c>
      <c r="H3961">
        <v>44575</v>
      </c>
      <c r="I3961">
        <v>423979</v>
      </c>
      <c r="J3961">
        <v>9.2200000000000006</v>
      </c>
    </row>
    <row r="3962" spans="1:10" x14ac:dyDescent="0.45">
      <c r="A3962">
        <v>1968</v>
      </c>
      <c r="B3962">
        <v>73</v>
      </c>
      <c r="C3962">
        <v>6.6290000000000002E-2</v>
      </c>
      <c r="D3962">
        <v>6.4159999999999995E-2</v>
      </c>
      <c r="E3962">
        <v>0.5</v>
      </c>
      <c r="F3962">
        <v>43144</v>
      </c>
      <c r="G3962">
        <v>2768</v>
      </c>
      <c r="H3962">
        <v>41760</v>
      </c>
      <c r="I3962">
        <v>379404</v>
      </c>
      <c r="J3962">
        <v>8.7899999999999991</v>
      </c>
    </row>
    <row r="3963" spans="1:10" x14ac:dyDescent="0.45">
      <c r="A3963">
        <v>1968</v>
      </c>
      <c r="B3963">
        <v>74</v>
      </c>
      <c r="C3963">
        <v>7.1559999999999999E-2</v>
      </c>
      <c r="D3963">
        <v>6.9089999999999999E-2</v>
      </c>
      <c r="E3963">
        <v>0.5</v>
      </c>
      <c r="F3963">
        <v>40376</v>
      </c>
      <c r="G3963">
        <v>2789</v>
      </c>
      <c r="H3963">
        <v>38981</v>
      </c>
      <c r="I3963">
        <v>337645</v>
      </c>
      <c r="J3963">
        <v>8.36</v>
      </c>
    </row>
    <row r="3964" spans="1:10" x14ac:dyDescent="0.45">
      <c r="A3964">
        <v>1968</v>
      </c>
      <c r="B3964">
        <v>75</v>
      </c>
      <c r="C3964">
        <v>7.7759999999999996E-2</v>
      </c>
      <c r="D3964">
        <v>7.485E-2</v>
      </c>
      <c r="E3964">
        <v>0.5</v>
      </c>
      <c r="F3964">
        <v>37586</v>
      </c>
      <c r="G3964">
        <v>2813</v>
      </c>
      <c r="H3964">
        <v>36180</v>
      </c>
      <c r="I3964">
        <v>298664</v>
      </c>
      <c r="J3964">
        <v>7.95</v>
      </c>
    </row>
    <row r="3965" spans="1:10" x14ac:dyDescent="0.45">
      <c r="A3965">
        <v>1968</v>
      </c>
      <c r="B3965">
        <v>76</v>
      </c>
      <c r="C3965">
        <v>8.1420000000000006E-2</v>
      </c>
      <c r="D3965">
        <v>7.8240000000000004E-2</v>
      </c>
      <c r="E3965">
        <v>0.5</v>
      </c>
      <c r="F3965">
        <v>34773</v>
      </c>
      <c r="G3965">
        <v>2721</v>
      </c>
      <c r="H3965">
        <v>33413</v>
      </c>
      <c r="I3965">
        <v>262484</v>
      </c>
      <c r="J3965">
        <v>7.55</v>
      </c>
    </row>
    <row r="3966" spans="1:10" x14ac:dyDescent="0.45">
      <c r="A3966">
        <v>1968</v>
      </c>
      <c r="B3966">
        <v>77</v>
      </c>
      <c r="C3966">
        <v>8.6669999999999997E-2</v>
      </c>
      <c r="D3966">
        <v>8.3070000000000005E-2</v>
      </c>
      <c r="E3966">
        <v>0.5</v>
      </c>
      <c r="F3966">
        <v>32052</v>
      </c>
      <c r="G3966">
        <v>2663</v>
      </c>
      <c r="H3966">
        <v>30721</v>
      </c>
      <c r="I3966">
        <v>229072</v>
      </c>
      <c r="J3966">
        <v>7.15</v>
      </c>
    </row>
    <row r="3967" spans="1:10" x14ac:dyDescent="0.45">
      <c r="A3967">
        <v>1968</v>
      </c>
      <c r="B3967">
        <v>78</v>
      </c>
      <c r="C3967">
        <v>9.7040000000000001E-2</v>
      </c>
      <c r="D3967">
        <v>9.2549999999999993E-2</v>
      </c>
      <c r="E3967">
        <v>0.5</v>
      </c>
      <c r="F3967">
        <v>29390</v>
      </c>
      <c r="G3967">
        <v>2720</v>
      </c>
      <c r="H3967">
        <v>28030</v>
      </c>
      <c r="I3967">
        <v>198351</v>
      </c>
      <c r="J3967">
        <v>6.75</v>
      </c>
    </row>
    <row r="3968" spans="1:10" x14ac:dyDescent="0.45">
      <c r="A3968">
        <v>1968</v>
      </c>
      <c r="B3968">
        <v>79</v>
      </c>
      <c r="C3968">
        <v>0.10782</v>
      </c>
      <c r="D3968">
        <v>0.10231</v>
      </c>
      <c r="E3968">
        <v>0.5</v>
      </c>
      <c r="F3968">
        <v>26670</v>
      </c>
      <c r="G3968">
        <v>2729</v>
      </c>
      <c r="H3968">
        <v>25305</v>
      </c>
      <c r="I3968">
        <v>170321</v>
      </c>
      <c r="J3968">
        <v>6.39</v>
      </c>
    </row>
    <row r="3969" spans="1:10" x14ac:dyDescent="0.45">
      <c r="A3969">
        <v>1968</v>
      </c>
      <c r="B3969">
        <v>80</v>
      </c>
      <c r="C3969">
        <v>0.11413</v>
      </c>
      <c r="D3969">
        <v>0.10797</v>
      </c>
      <c r="E3969">
        <v>0.5</v>
      </c>
      <c r="F3969">
        <v>23941</v>
      </c>
      <c r="G3969">
        <v>2585</v>
      </c>
      <c r="H3969">
        <v>22649</v>
      </c>
      <c r="I3969">
        <v>145016</v>
      </c>
      <c r="J3969">
        <v>6.06</v>
      </c>
    </row>
    <row r="3970" spans="1:10" x14ac:dyDescent="0.45">
      <c r="A3970">
        <v>1968</v>
      </c>
      <c r="B3970">
        <v>81</v>
      </c>
      <c r="C3970">
        <v>0.11659</v>
      </c>
      <c r="D3970">
        <v>0.11017</v>
      </c>
      <c r="E3970">
        <v>0.5</v>
      </c>
      <c r="F3970">
        <v>21356</v>
      </c>
      <c r="G3970">
        <v>2353</v>
      </c>
      <c r="H3970">
        <v>20180</v>
      </c>
      <c r="I3970">
        <v>122367</v>
      </c>
      <c r="J3970">
        <v>5.73</v>
      </c>
    </row>
    <row r="3971" spans="1:10" x14ac:dyDescent="0.45">
      <c r="A3971">
        <v>1968</v>
      </c>
      <c r="B3971">
        <v>82</v>
      </c>
      <c r="C3971">
        <v>0.13224</v>
      </c>
      <c r="D3971">
        <v>0.12404</v>
      </c>
      <c r="E3971">
        <v>0.5</v>
      </c>
      <c r="F3971">
        <v>19004</v>
      </c>
      <c r="G3971">
        <v>2357</v>
      </c>
      <c r="H3971">
        <v>17825</v>
      </c>
      <c r="I3971">
        <v>102187</v>
      </c>
      <c r="J3971">
        <v>5.38</v>
      </c>
    </row>
    <row r="3972" spans="1:10" x14ac:dyDescent="0.45">
      <c r="A3972">
        <v>1968</v>
      </c>
      <c r="B3972">
        <v>83</v>
      </c>
      <c r="C3972">
        <v>0.14358000000000001</v>
      </c>
      <c r="D3972">
        <v>0.13397000000000001</v>
      </c>
      <c r="E3972">
        <v>0.5</v>
      </c>
      <c r="F3972">
        <v>16646</v>
      </c>
      <c r="G3972">
        <v>2230</v>
      </c>
      <c r="H3972">
        <v>15531</v>
      </c>
      <c r="I3972">
        <v>84362</v>
      </c>
      <c r="J3972">
        <v>5.07</v>
      </c>
    </row>
    <row r="3973" spans="1:10" x14ac:dyDescent="0.45">
      <c r="A3973">
        <v>1968</v>
      </c>
      <c r="B3973">
        <v>84</v>
      </c>
      <c r="C3973">
        <v>0.15706000000000001</v>
      </c>
      <c r="D3973">
        <v>0.14562</v>
      </c>
      <c r="E3973">
        <v>0.5</v>
      </c>
      <c r="F3973">
        <v>14416</v>
      </c>
      <c r="G3973">
        <v>2099</v>
      </c>
      <c r="H3973">
        <v>13367</v>
      </c>
      <c r="I3973">
        <v>68831</v>
      </c>
      <c r="J3973">
        <v>4.7699999999999996</v>
      </c>
    </row>
    <row r="3974" spans="1:10" x14ac:dyDescent="0.45">
      <c r="A3974">
        <v>1968</v>
      </c>
      <c r="B3974">
        <v>85</v>
      </c>
      <c r="C3974">
        <v>0.17069000000000001</v>
      </c>
      <c r="D3974">
        <v>0.15726999999999999</v>
      </c>
      <c r="E3974">
        <v>0.5</v>
      </c>
      <c r="F3974">
        <v>12317</v>
      </c>
      <c r="G3974">
        <v>1937</v>
      </c>
      <c r="H3974">
        <v>11348</v>
      </c>
      <c r="I3974">
        <v>55464</v>
      </c>
      <c r="J3974">
        <v>4.5</v>
      </c>
    </row>
    <row r="3975" spans="1:10" x14ac:dyDescent="0.45">
      <c r="A3975">
        <v>1968</v>
      </c>
      <c r="B3975">
        <v>86</v>
      </c>
      <c r="C3975">
        <v>0.18365000000000001</v>
      </c>
      <c r="D3975">
        <v>0.16819999999999999</v>
      </c>
      <c r="E3975">
        <v>0.5</v>
      </c>
      <c r="F3975">
        <v>10380</v>
      </c>
      <c r="G3975">
        <v>1746</v>
      </c>
      <c r="H3975">
        <v>9507</v>
      </c>
      <c r="I3975">
        <v>44116</v>
      </c>
      <c r="J3975">
        <v>4.25</v>
      </c>
    </row>
    <row r="3976" spans="1:10" x14ac:dyDescent="0.45">
      <c r="A3976">
        <v>1968</v>
      </c>
      <c r="B3976">
        <v>87</v>
      </c>
      <c r="C3976">
        <v>0.19547</v>
      </c>
      <c r="D3976">
        <v>0.17807000000000001</v>
      </c>
      <c r="E3976">
        <v>0.5</v>
      </c>
      <c r="F3976">
        <v>8634</v>
      </c>
      <c r="G3976">
        <v>1537</v>
      </c>
      <c r="H3976">
        <v>7865</v>
      </c>
      <c r="I3976">
        <v>34609</v>
      </c>
      <c r="J3976">
        <v>4.01</v>
      </c>
    </row>
    <row r="3977" spans="1:10" x14ac:dyDescent="0.45">
      <c r="A3977">
        <v>1968</v>
      </c>
      <c r="B3977">
        <v>88</v>
      </c>
      <c r="C3977">
        <v>0.21512000000000001</v>
      </c>
      <c r="D3977">
        <v>0.19423000000000001</v>
      </c>
      <c r="E3977">
        <v>0.5</v>
      </c>
      <c r="F3977">
        <v>7097</v>
      </c>
      <c r="G3977">
        <v>1378</v>
      </c>
      <c r="H3977">
        <v>6407</v>
      </c>
      <c r="I3977">
        <v>26744</v>
      </c>
      <c r="J3977">
        <v>3.77</v>
      </c>
    </row>
    <row r="3978" spans="1:10" x14ac:dyDescent="0.45">
      <c r="A3978">
        <v>1968</v>
      </c>
      <c r="B3978">
        <v>89</v>
      </c>
      <c r="C3978">
        <v>0.22850999999999999</v>
      </c>
      <c r="D3978">
        <v>0.20508000000000001</v>
      </c>
      <c r="E3978">
        <v>0.5</v>
      </c>
      <c r="F3978">
        <v>5718</v>
      </c>
      <c r="G3978">
        <v>1173</v>
      </c>
      <c r="H3978">
        <v>5132</v>
      </c>
      <c r="I3978">
        <v>20336</v>
      </c>
      <c r="J3978">
        <v>3.56</v>
      </c>
    </row>
    <row r="3979" spans="1:10" x14ac:dyDescent="0.45">
      <c r="A3979">
        <v>1968</v>
      </c>
      <c r="B3979">
        <v>90</v>
      </c>
      <c r="C3979">
        <v>0.25325999999999999</v>
      </c>
      <c r="D3979">
        <v>0.22478999999999999</v>
      </c>
      <c r="E3979">
        <v>0.5</v>
      </c>
      <c r="F3979">
        <v>4546</v>
      </c>
      <c r="G3979">
        <v>1022</v>
      </c>
      <c r="H3979">
        <v>4035</v>
      </c>
      <c r="I3979">
        <v>15204</v>
      </c>
      <c r="J3979">
        <v>3.34</v>
      </c>
    </row>
    <row r="3980" spans="1:10" x14ac:dyDescent="0.45">
      <c r="A3980">
        <v>1968</v>
      </c>
      <c r="B3980">
        <v>91</v>
      </c>
      <c r="C3980">
        <v>0.26909</v>
      </c>
      <c r="D3980">
        <v>0.23718</v>
      </c>
      <c r="E3980">
        <v>0.5</v>
      </c>
      <c r="F3980">
        <v>3524</v>
      </c>
      <c r="G3980">
        <v>836</v>
      </c>
      <c r="H3980">
        <v>3106</v>
      </c>
      <c r="I3980">
        <v>11170</v>
      </c>
      <c r="J3980">
        <v>3.17</v>
      </c>
    </row>
    <row r="3981" spans="1:10" x14ac:dyDescent="0.45">
      <c r="A3981">
        <v>1968</v>
      </c>
      <c r="B3981">
        <v>92</v>
      </c>
      <c r="C3981">
        <v>0.29629</v>
      </c>
      <c r="D3981">
        <v>0.25806000000000001</v>
      </c>
      <c r="E3981">
        <v>0.5</v>
      </c>
      <c r="F3981">
        <v>2688</v>
      </c>
      <c r="G3981">
        <v>694</v>
      </c>
      <c r="H3981">
        <v>2341</v>
      </c>
      <c r="I3981">
        <v>8064</v>
      </c>
      <c r="J3981">
        <v>3</v>
      </c>
    </row>
    <row r="3982" spans="1:10" x14ac:dyDescent="0.45">
      <c r="A3982">
        <v>1968</v>
      </c>
      <c r="B3982">
        <v>93</v>
      </c>
      <c r="C3982">
        <v>0.30717</v>
      </c>
      <c r="D3982">
        <v>0.26627000000000001</v>
      </c>
      <c r="E3982">
        <v>0.5</v>
      </c>
      <c r="F3982">
        <v>1994</v>
      </c>
      <c r="G3982">
        <v>531</v>
      </c>
      <c r="H3982">
        <v>1729</v>
      </c>
      <c r="I3982">
        <v>5723</v>
      </c>
      <c r="J3982">
        <v>2.87</v>
      </c>
    </row>
    <row r="3983" spans="1:10" x14ac:dyDescent="0.45">
      <c r="A3983">
        <v>1968</v>
      </c>
      <c r="B3983">
        <v>94</v>
      </c>
      <c r="C3983">
        <v>0.32490000000000002</v>
      </c>
      <c r="D3983">
        <v>0.27950000000000003</v>
      </c>
      <c r="E3983">
        <v>0.5</v>
      </c>
      <c r="F3983">
        <v>1463</v>
      </c>
      <c r="G3983">
        <v>409</v>
      </c>
      <c r="H3983">
        <v>1259</v>
      </c>
      <c r="I3983">
        <v>3994</v>
      </c>
      <c r="J3983">
        <v>2.73</v>
      </c>
    </row>
    <row r="3984" spans="1:10" x14ac:dyDescent="0.45">
      <c r="A3984">
        <v>1968</v>
      </c>
      <c r="B3984">
        <v>95</v>
      </c>
      <c r="C3984">
        <v>0.34423999999999999</v>
      </c>
      <c r="D3984">
        <v>0.29369000000000001</v>
      </c>
      <c r="E3984">
        <v>0.5</v>
      </c>
      <c r="F3984">
        <v>1054</v>
      </c>
      <c r="G3984">
        <v>310</v>
      </c>
      <c r="H3984">
        <v>899</v>
      </c>
      <c r="I3984">
        <v>2735</v>
      </c>
      <c r="J3984">
        <v>2.59</v>
      </c>
    </row>
    <row r="3985" spans="1:10" x14ac:dyDescent="0.45">
      <c r="A3985">
        <v>1968</v>
      </c>
      <c r="B3985">
        <v>96</v>
      </c>
      <c r="C3985">
        <v>0.36598999999999998</v>
      </c>
      <c r="D3985">
        <v>0.30936999999999998</v>
      </c>
      <c r="E3985">
        <v>0.5</v>
      </c>
      <c r="F3985">
        <v>745</v>
      </c>
      <c r="G3985">
        <v>230</v>
      </c>
      <c r="H3985">
        <v>629</v>
      </c>
      <c r="I3985">
        <v>1836</v>
      </c>
      <c r="J3985">
        <v>2.4700000000000002</v>
      </c>
    </row>
    <row r="3986" spans="1:10" x14ac:dyDescent="0.45">
      <c r="A3986">
        <v>1968</v>
      </c>
      <c r="B3986">
        <v>97</v>
      </c>
      <c r="C3986">
        <v>0.38829999999999998</v>
      </c>
      <c r="D3986">
        <v>0.32517000000000001</v>
      </c>
      <c r="E3986">
        <v>0.5</v>
      </c>
      <c r="F3986">
        <v>514</v>
      </c>
      <c r="G3986">
        <v>167</v>
      </c>
      <c r="H3986">
        <v>431</v>
      </c>
      <c r="I3986">
        <v>1206</v>
      </c>
      <c r="J3986">
        <v>2.35</v>
      </c>
    </row>
    <row r="3987" spans="1:10" x14ac:dyDescent="0.45">
      <c r="A3987">
        <v>1968</v>
      </c>
      <c r="B3987">
        <v>98</v>
      </c>
      <c r="C3987">
        <v>0.41109000000000001</v>
      </c>
      <c r="D3987">
        <v>0.34100000000000003</v>
      </c>
      <c r="E3987">
        <v>0.5</v>
      </c>
      <c r="F3987">
        <v>347</v>
      </c>
      <c r="G3987">
        <v>118</v>
      </c>
      <c r="H3987">
        <v>288</v>
      </c>
      <c r="I3987">
        <v>776</v>
      </c>
      <c r="J3987">
        <v>2.23</v>
      </c>
    </row>
    <row r="3988" spans="1:10" x14ac:dyDescent="0.45">
      <c r="A3988">
        <v>1968</v>
      </c>
      <c r="B3988">
        <v>99</v>
      </c>
      <c r="C3988">
        <v>0.43426999999999999</v>
      </c>
      <c r="D3988">
        <v>0.35680000000000001</v>
      </c>
      <c r="E3988">
        <v>0.5</v>
      </c>
      <c r="F3988">
        <v>229</v>
      </c>
      <c r="G3988">
        <v>82</v>
      </c>
      <c r="H3988">
        <v>188</v>
      </c>
      <c r="I3988">
        <v>488</v>
      </c>
      <c r="J3988">
        <v>2.13</v>
      </c>
    </row>
    <row r="3989" spans="1:10" x14ac:dyDescent="0.45">
      <c r="A3989">
        <v>1968</v>
      </c>
      <c r="B3989">
        <v>100</v>
      </c>
      <c r="C3989">
        <v>0.45773999999999998</v>
      </c>
      <c r="D3989">
        <v>0.37248999999999999</v>
      </c>
      <c r="E3989">
        <v>0.5</v>
      </c>
      <c r="F3989">
        <v>147</v>
      </c>
      <c r="G3989">
        <v>55</v>
      </c>
      <c r="H3989">
        <v>120</v>
      </c>
      <c r="I3989">
        <v>300</v>
      </c>
      <c r="J3989">
        <v>2.04</v>
      </c>
    </row>
    <row r="3990" spans="1:10" x14ac:dyDescent="0.45">
      <c r="A3990">
        <v>1968</v>
      </c>
      <c r="B3990">
        <v>101</v>
      </c>
      <c r="C3990">
        <v>0.48139999999999999</v>
      </c>
      <c r="D3990">
        <v>0.38801000000000002</v>
      </c>
      <c r="E3990">
        <v>0.5</v>
      </c>
      <c r="F3990">
        <v>92</v>
      </c>
      <c r="G3990">
        <v>36</v>
      </c>
      <c r="H3990">
        <v>74</v>
      </c>
      <c r="I3990">
        <v>180</v>
      </c>
      <c r="J3990">
        <v>1.95</v>
      </c>
    </row>
    <row r="3991" spans="1:10" x14ac:dyDescent="0.45">
      <c r="A3991">
        <v>1968</v>
      </c>
      <c r="B3991">
        <v>102</v>
      </c>
      <c r="C3991">
        <v>0.50514999999999999</v>
      </c>
      <c r="D3991">
        <v>0.40328999999999998</v>
      </c>
      <c r="E3991">
        <v>0.5</v>
      </c>
      <c r="F3991">
        <v>56</v>
      </c>
      <c r="G3991">
        <v>23</v>
      </c>
      <c r="H3991">
        <v>45</v>
      </c>
      <c r="I3991">
        <v>106</v>
      </c>
      <c r="J3991">
        <v>1.87</v>
      </c>
    </row>
    <row r="3992" spans="1:10" x14ac:dyDescent="0.45">
      <c r="A3992">
        <v>1968</v>
      </c>
      <c r="B3992">
        <v>103</v>
      </c>
      <c r="C3992">
        <v>0.52886999999999995</v>
      </c>
      <c r="D3992">
        <v>0.41826000000000002</v>
      </c>
      <c r="E3992">
        <v>0.5</v>
      </c>
      <c r="F3992">
        <v>34</v>
      </c>
      <c r="G3992">
        <v>14</v>
      </c>
      <c r="H3992">
        <v>27</v>
      </c>
      <c r="I3992">
        <v>61</v>
      </c>
      <c r="J3992">
        <v>1.8</v>
      </c>
    </row>
    <row r="3993" spans="1:10" x14ac:dyDescent="0.45">
      <c r="A3993">
        <v>1968</v>
      </c>
      <c r="B3993">
        <v>104</v>
      </c>
      <c r="C3993">
        <v>0.55245999999999995</v>
      </c>
      <c r="D3993">
        <v>0.43287999999999999</v>
      </c>
      <c r="E3993">
        <v>0.5</v>
      </c>
      <c r="F3993">
        <v>20</v>
      </c>
      <c r="G3993">
        <v>8</v>
      </c>
      <c r="H3993">
        <v>15</v>
      </c>
      <c r="I3993">
        <v>34</v>
      </c>
      <c r="J3993">
        <v>1.73</v>
      </c>
    </row>
    <row r="3994" spans="1:10" x14ac:dyDescent="0.45">
      <c r="A3994">
        <v>1968</v>
      </c>
      <c r="B3994">
        <v>105</v>
      </c>
      <c r="C3994">
        <v>0.57581000000000004</v>
      </c>
      <c r="D3994">
        <v>0.44708999999999999</v>
      </c>
      <c r="E3994">
        <v>0.5</v>
      </c>
      <c r="F3994">
        <v>11</v>
      </c>
      <c r="G3994">
        <v>5</v>
      </c>
      <c r="H3994">
        <v>9</v>
      </c>
      <c r="I3994">
        <v>19</v>
      </c>
      <c r="J3994">
        <v>1.67</v>
      </c>
    </row>
    <row r="3995" spans="1:10" x14ac:dyDescent="0.45">
      <c r="A3995">
        <v>1968</v>
      </c>
      <c r="B3995">
        <v>106</v>
      </c>
      <c r="C3995">
        <v>0.59884000000000004</v>
      </c>
      <c r="D3995">
        <v>0.46084999999999998</v>
      </c>
      <c r="E3995">
        <v>0.5</v>
      </c>
      <c r="F3995">
        <v>6</v>
      </c>
      <c r="G3995">
        <v>3</v>
      </c>
      <c r="H3995">
        <v>5</v>
      </c>
      <c r="I3995">
        <v>10</v>
      </c>
      <c r="J3995">
        <v>1.61</v>
      </c>
    </row>
    <row r="3996" spans="1:10" x14ac:dyDescent="0.45">
      <c r="A3996">
        <v>1968</v>
      </c>
      <c r="B3996">
        <v>107</v>
      </c>
      <c r="C3996">
        <v>0.62143000000000004</v>
      </c>
      <c r="D3996">
        <v>0.47411999999999999</v>
      </c>
      <c r="E3996">
        <v>0.5</v>
      </c>
      <c r="F3996">
        <v>3</v>
      </c>
      <c r="G3996">
        <v>2</v>
      </c>
      <c r="H3996">
        <v>3</v>
      </c>
      <c r="I3996">
        <v>5</v>
      </c>
      <c r="J3996">
        <v>1.56</v>
      </c>
    </row>
    <row r="3997" spans="1:10" x14ac:dyDescent="0.45">
      <c r="A3997">
        <v>1968</v>
      </c>
      <c r="B3997">
        <v>108</v>
      </c>
      <c r="C3997">
        <v>0.64351000000000003</v>
      </c>
      <c r="D3997">
        <v>0.48686000000000001</v>
      </c>
      <c r="E3997">
        <v>0.5</v>
      </c>
      <c r="F3997">
        <v>2</v>
      </c>
      <c r="G3997">
        <v>1</v>
      </c>
      <c r="H3997">
        <v>1</v>
      </c>
      <c r="I3997">
        <v>3</v>
      </c>
      <c r="J3997">
        <v>1.52</v>
      </c>
    </row>
    <row r="3998" spans="1:10" x14ac:dyDescent="0.45">
      <c r="A3998">
        <v>1968</v>
      </c>
      <c r="B3998">
        <v>109</v>
      </c>
      <c r="C3998">
        <v>0.66500000000000004</v>
      </c>
      <c r="D3998">
        <v>0.49906</v>
      </c>
      <c r="E3998">
        <v>0.5</v>
      </c>
      <c r="F3998">
        <v>1</v>
      </c>
      <c r="G3998">
        <v>0</v>
      </c>
      <c r="H3998">
        <v>1</v>
      </c>
      <c r="I3998">
        <v>1</v>
      </c>
      <c r="J3998">
        <v>1.48</v>
      </c>
    </row>
    <row r="3999" spans="1:10" x14ac:dyDescent="0.45">
      <c r="A3999">
        <v>1968</v>
      </c>
      <c r="B3999" t="s">
        <v>20</v>
      </c>
      <c r="C3999">
        <v>0.68581999999999999</v>
      </c>
      <c r="D3999">
        <v>1</v>
      </c>
      <c r="E3999">
        <v>1.46</v>
      </c>
      <c r="F3999">
        <v>0</v>
      </c>
      <c r="G3999">
        <v>0</v>
      </c>
      <c r="H3999">
        <v>1</v>
      </c>
      <c r="I3999">
        <v>1</v>
      </c>
      <c r="J3999">
        <v>1.46</v>
      </c>
    </row>
    <row r="4000" spans="1:10" x14ac:dyDescent="0.45">
      <c r="A4000">
        <v>1969</v>
      </c>
      <c r="B4000">
        <v>0</v>
      </c>
      <c r="C4000">
        <v>2.4629999999999999E-2</v>
      </c>
      <c r="D4000">
        <v>2.41E-2</v>
      </c>
      <c r="E4000">
        <v>0.11</v>
      </c>
      <c r="F4000">
        <v>100000</v>
      </c>
      <c r="G4000">
        <v>2410</v>
      </c>
      <c r="H4000">
        <v>97852</v>
      </c>
      <c r="I4000">
        <v>6677150</v>
      </c>
      <c r="J4000">
        <v>66.77</v>
      </c>
    </row>
    <row r="4001" spans="1:10" x14ac:dyDescent="0.45">
      <c r="A4001">
        <v>1969</v>
      </c>
      <c r="B4001">
        <v>1</v>
      </c>
      <c r="C4001">
        <v>1.42E-3</v>
      </c>
      <c r="D4001">
        <v>1.42E-3</v>
      </c>
      <c r="E4001">
        <v>0.5</v>
      </c>
      <c r="F4001">
        <v>97590</v>
      </c>
      <c r="G4001">
        <v>139</v>
      </c>
      <c r="H4001">
        <v>97521</v>
      </c>
      <c r="I4001">
        <v>6579298</v>
      </c>
      <c r="J4001">
        <v>67.42</v>
      </c>
    </row>
    <row r="4002" spans="1:10" x14ac:dyDescent="0.45">
      <c r="A4002">
        <v>1969</v>
      </c>
      <c r="B4002">
        <v>2</v>
      </c>
      <c r="C4002">
        <v>9.8999999999999999E-4</v>
      </c>
      <c r="D4002">
        <v>9.8999999999999999E-4</v>
      </c>
      <c r="E4002">
        <v>0.5</v>
      </c>
      <c r="F4002">
        <v>97452</v>
      </c>
      <c r="G4002">
        <v>96</v>
      </c>
      <c r="H4002">
        <v>97403</v>
      </c>
      <c r="I4002">
        <v>6481778</v>
      </c>
      <c r="J4002">
        <v>66.510000000000005</v>
      </c>
    </row>
    <row r="4003" spans="1:10" x14ac:dyDescent="0.45">
      <c r="A4003">
        <v>1969</v>
      </c>
      <c r="B4003">
        <v>3</v>
      </c>
      <c r="C4003">
        <v>7.7999999999999999E-4</v>
      </c>
      <c r="D4003">
        <v>7.7999999999999999E-4</v>
      </c>
      <c r="E4003">
        <v>0.5</v>
      </c>
      <c r="F4003">
        <v>97355</v>
      </c>
      <c r="G4003">
        <v>76</v>
      </c>
      <c r="H4003">
        <v>97317</v>
      </c>
      <c r="I4003">
        <v>6384374</v>
      </c>
      <c r="J4003">
        <v>65.58</v>
      </c>
    </row>
    <row r="4004" spans="1:10" x14ac:dyDescent="0.45">
      <c r="A4004">
        <v>1969</v>
      </c>
      <c r="B4004">
        <v>4</v>
      </c>
      <c r="C4004">
        <v>6.6E-4</v>
      </c>
      <c r="D4004">
        <v>6.6E-4</v>
      </c>
      <c r="E4004">
        <v>0.5</v>
      </c>
      <c r="F4004">
        <v>97279</v>
      </c>
      <c r="G4004">
        <v>64</v>
      </c>
      <c r="H4004">
        <v>97247</v>
      </c>
      <c r="I4004">
        <v>6287057</v>
      </c>
      <c r="J4004">
        <v>64.63</v>
      </c>
    </row>
    <row r="4005" spans="1:10" x14ac:dyDescent="0.45">
      <c r="A4005">
        <v>1969</v>
      </c>
      <c r="B4005">
        <v>5</v>
      </c>
      <c r="C4005">
        <v>5.9000000000000003E-4</v>
      </c>
      <c r="D4005">
        <v>5.9000000000000003E-4</v>
      </c>
      <c r="E4005">
        <v>0.5</v>
      </c>
      <c r="F4005">
        <v>97215</v>
      </c>
      <c r="G4005">
        <v>58</v>
      </c>
      <c r="H4005">
        <v>97186</v>
      </c>
      <c r="I4005">
        <v>6189810</v>
      </c>
      <c r="J4005">
        <v>63.67</v>
      </c>
    </row>
    <row r="4006" spans="1:10" x14ac:dyDescent="0.45">
      <c r="A4006">
        <v>1969</v>
      </c>
      <c r="B4006">
        <v>6</v>
      </c>
      <c r="C4006">
        <v>5.4000000000000001E-4</v>
      </c>
      <c r="D4006">
        <v>5.4000000000000001E-4</v>
      </c>
      <c r="E4006">
        <v>0.5</v>
      </c>
      <c r="F4006">
        <v>97158</v>
      </c>
      <c r="G4006">
        <v>53</v>
      </c>
      <c r="H4006">
        <v>97131</v>
      </c>
      <c r="I4006">
        <v>6092624</v>
      </c>
      <c r="J4006">
        <v>62.71</v>
      </c>
    </row>
    <row r="4007" spans="1:10" x14ac:dyDescent="0.45">
      <c r="A4007">
        <v>1969</v>
      </c>
      <c r="B4007">
        <v>7</v>
      </c>
      <c r="C4007">
        <v>5.0000000000000001E-4</v>
      </c>
      <c r="D4007">
        <v>5.0000000000000001E-4</v>
      </c>
      <c r="E4007">
        <v>0.5</v>
      </c>
      <c r="F4007">
        <v>97105</v>
      </c>
      <c r="G4007">
        <v>49</v>
      </c>
      <c r="H4007">
        <v>97080</v>
      </c>
      <c r="I4007">
        <v>5995493</v>
      </c>
      <c r="J4007">
        <v>61.74</v>
      </c>
    </row>
    <row r="4008" spans="1:10" x14ac:dyDescent="0.45">
      <c r="A4008">
        <v>1969</v>
      </c>
      <c r="B4008">
        <v>8</v>
      </c>
      <c r="C4008">
        <v>4.6999999999999999E-4</v>
      </c>
      <c r="D4008">
        <v>4.6999999999999999E-4</v>
      </c>
      <c r="E4008">
        <v>0.5</v>
      </c>
      <c r="F4008">
        <v>97056</v>
      </c>
      <c r="G4008">
        <v>45</v>
      </c>
      <c r="H4008">
        <v>97033</v>
      </c>
      <c r="I4008">
        <v>5898413</v>
      </c>
      <c r="J4008">
        <v>60.77</v>
      </c>
    </row>
    <row r="4009" spans="1:10" x14ac:dyDescent="0.45">
      <c r="A4009">
        <v>1969</v>
      </c>
      <c r="B4009">
        <v>9</v>
      </c>
      <c r="C4009">
        <v>4.8999999999999998E-4</v>
      </c>
      <c r="D4009">
        <v>4.8999999999999998E-4</v>
      </c>
      <c r="E4009">
        <v>0.5</v>
      </c>
      <c r="F4009">
        <v>97011</v>
      </c>
      <c r="G4009">
        <v>48</v>
      </c>
      <c r="H4009">
        <v>96987</v>
      </c>
      <c r="I4009">
        <v>5801380</v>
      </c>
      <c r="J4009">
        <v>59.8</v>
      </c>
    </row>
    <row r="4010" spans="1:10" x14ac:dyDescent="0.45">
      <c r="A4010">
        <v>1969</v>
      </c>
      <c r="B4010">
        <v>10</v>
      </c>
      <c r="C4010">
        <v>4.0999999999999999E-4</v>
      </c>
      <c r="D4010">
        <v>4.0000000000000002E-4</v>
      </c>
      <c r="E4010">
        <v>0.5</v>
      </c>
      <c r="F4010">
        <v>96963</v>
      </c>
      <c r="G4010">
        <v>39</v>
      </c>
      <c r="H4010">
        <v>96943</v>
      </c>
      <c r="I4010">
        <v>5704393</v>
      </c>
      <c r="J4010">
        <v>58.83</v>
      </c>
    </row>
    <row r="4011" spans="1:10" x14ac:dyDescent="0.45">
      <c r="A4011">
        <v>1969</v>
      </c>
      <c r="B4011">
        <v>11</v>
      </c>
      <c r="C4011">
        <v>4.0999999999999999E-4</v>
      </c>
      <c r="D4011">
        <v>4.0999999999999999E-4</v>
      </c>
      <c r="E4011">
        <v>0.5</v>
      </c>
      <c r="F4011">
        <v>96924</v>
      </c>
      <c r="G4011">
        <v>40</v>
      </c>
      <c r="H4011">
        <v>96904</v>
      </c>
      <c r="I4011">
        <v>5607449</v>
      </c>
      <c r="J4011">
        <v>57.85</v>
      </c>
    </row>
    <row r="4012" spans="1:10" x14ac:dyDescent="0.45">
      <c r="A4012">
        <v>1969</v>
      </c>
      <c r="B4012">
        <v>12</v>
      </c>
      <c r="C4012">
        <v>4.8000000000000001E-4</v>
      </c>
      <c r="D4012">
        <v>4.8000000000000001E-4</v>
      </c>
      <c r="E4012">
        <v>0.5</v>
      </c>
      <c r="F4012">
        <v>96884</v>
      </c>
      <c r="G4012">
        <v>46</v>
      </c>
      <c r="H4012">
        <v>96861</v>
      </c>
      <c r="I4012">
        <v>5510545</v>
      </c>
      <c r="J4012">
        <v>56.88</v>
      </c>
    </row>
    <row r="4013" spans="1:10" x14ac:dyDescent="0.45">
      <c r="A4013">
        <v>1969</v>
      </c>
      <c r="B4013">
        <v>13</v>
      </c>
      <c r="C4013">
        <v>5.5000000000000003E-4</v>
      </c>
      <c r="D4013">
        <v>5.5000000000000003E-4</v>
      </c>
      <c r="E4013">
        <v>0.5</v>
      </c>
      <c r="F4013">
        <v>96838</v>
      </c>
      <c r="G4013">
        <v>53</v>
      </c>
      <c r="H4013">
        <v>96811</v>
      </c>
      <c r="I4013">
        <v>5413684</v>
      </c>
      <c r="J4013">
        <v>55.9</v>
      </c>
    </row>
    <row r="4014" spans="1:10" x14ac:dyDescent="0.45">
      <c r="A4014">
        <v>1969</v>
      </c>
      <c r="B4014">
        <v>14</v>
      </c>
      <c r="C4014">
        <v>7.2999999999999996E-4</v>
      </c>
      <c r="D4014">
        <v>7.2999999999999996E-4</v>
      </c>
      <c r="E4014">
        <v>0.5</v>
      </c>
      <c r="F4014">
        <v>96784</v>
      </c>
      <c r="G4014">
        <v>71</v>
      </c>
      <c r="H4014">
        <v>96749</v>
      </c>
      <c r="I4014">
        <v>5316873</v>
      </c>
      <c r="J4014">
        <v>54.94</v>
      </c>
    </row>
    <row r="4015" spans="1:10" x14ac:dyDescent="0.45">
      <c r="A4015">
        <v>1969</v>
      </c>
      <c r="B4015">
        <v>15</v>
      </c>
      <c r="C4015">
        <v>9.3999999999999997E-4</v>
      </c>
      <c r="D4015">
        <v>9.3999999999999997E-4</v>
      </c>
      <c r="E4015">
        <v>0.5</v>
      </c>
      <c r="F4015">
        <v>96713</v>
      </c>
      <c r="G4015">
        <v>91</v>
      </c>
      <c r="H4015">
        <v>96668</v>
      </c>
      <c r="I4015">
        <v>5220124</v>
      </c>
      <c r="J4015">
        <v>53.98</v>
      </c>
    </row>
    <row r="4016" spans="1:10" x14ac:dyDescent="0.45">
      <c r="A4016">
        <v>1969</v>
      </c>
      <c r="B4016">
        <v>16</v>
      </c>
      <c r="C4016">
        <v>1.3799999999999999E-3</v>
      </c>
      <c r="D4016">
        <v>1.3799999999999999E-3</v>
      </c>
      <c r="E4016">
        <v>0.5</v>
      </c>
      <c r="F4016">
        <v>96623</v>
      </c>
      <c r="G4016">
        <v>133</v>
      </c>
      <c r="H4016">
        <v>96556</v>
      </c>
      <c r="I4016">
        <v>5123456</v>
      </c>
      <c r="J4016">
        <v>53.03</v>
      </c>
    </row>
    <row r="4017" spans="1:10" x14ac:dyDescent="0.45">
      <c r="A4017">
        <v>1969</v>
      </c>
      <c r="B4017">
        <v>17</v>
      </c>
      <c r="C4017">
        <v>1.67E-3</v>
      </c>
      <c r="D4017">
        <v>1.67E-3</v>
      </c>
      <c r="E4017">
        <v>0.5</v>
      </c>
      <c r="F4017">
        <v>96490</v>
      </c>
      <c r="G4017">
        <v>161</v>
      </c>
      <c r="H4017">
        <v>96409</v>
      </c>
      <c r="I4017">
        <v>5026900</v>
      </c>
      <c r="J4017">
        <v>52.1</v>
      </c>
    </row>
    <row r="4018" spans="1:10" x14ac:dyDescent="0.45">
      <c r="A4018">
        <v>1969</v>
      </c>
      <c r="B4018">
        <v>18</v>
      </c>
      <c r="C4018">
        <v>2.0799999999999998E-3</v>
      </c>
      <c r="D4018">
        <v>2.0799999999999998E-3</v>
      </c>
      <c r="E4018">
        <v>0.5</v>
      </c>
      <c r="F4018">
        <v>96329</v>
      </c>
      <c r="G4018">
        <v>200</v>
      </c>
      <c r="H4018">
        <v>96229</v>
      </c>
      <c r="I4018">
        <v>4930491</v>
      </c>
      <c r="J4018">
        <v>51.18</v>
      </c>
    </row>
    <row r="4019" spans="1:10" x14ac:dyDescent="0.45">
      <c r="A4019">
        <v>1969</v>
      </c>
      <c r="B4019">
        <v>19</v>
      </c>
      <c r="C4019">
        <v>2.2000000000000001E-3</v>
      </c>
      <c r="D4019">
        <v>2.1900000000000001E-3</v>
      </c>
      <c r="E4019">
        <v>0.5</v>
      </c>
      <c r="F4019">
        <v>96129</v>
      </c>
      <c r="G4019">
        <v>211</v>
      </c>
      <c r="H4019">
        <v>96023</v>
      </c>
      <c r="I4019">
        <v>4834262</v>
      </c>
      <c r="J4019">
        <v>50.29</v>
      </c>
    </row>
    <row r="4020" spans="1:10" x14ac:dyDescent="0.45">
      <c r="A4020">
        <v>1969</v>
      </c>
      <c r="B4020">
        <v>20</v>
      </c>
      <c r="C4020">
        <v>2.1700000000000001E-3</v>
      </c>
      <c r="D4020">
        <v>2.16E-3</v>
      </c>
      <c r="E4020">
        <v>0.5</v>
      </c>
      <c r="F4020">
        <v>95918</v>
      </c>
      <c r="G4020">
        <v>207</v>
      </c>
      <c r="H4020">
        <v>95814</v>
      </c>
      <c r="I4020">
        <v>4738239</v>
      </c>
      <c r="J4020">
        <v>49.4</v>
      </c>
    </row>
    <row r="4021" spans="1:10" x14ac:dyDescent="0.45">
      <c r="A4021">
        <v>1969</v>
      </c>
      <c r="B4021">
        <v>21</v>
      </c>
      <c r="C4021">
        <v>2.3500000000000001E-3</v>
      </c>
      <c r="D4021">
        <v>2.3500000000000001E-3</v>
      </c>
      <c r="E4021">
        <v>0.5</v>
      </c>
      <c r="F4021">
        <v>95710</v>
      </c>
      <c r="G4021">
        <v>224</v>
      </c>
      <c r="H4021">
        <v>95598</v>
      </c>
      <c r="I4021">
        <v>4642424</v>
      </c>
      <c r="J4021">
        <v>48.5</v>
      </c>
    </row>
    <row r="4022" spans="1:10" x14ac:dyDescent="0.45">
      <c r="A4022">
        <v>1969</v>
      </c>
      <c r="B4022">
        <v>22</v>
      </c>
      <c r="C4022">
        <v>2.33E-3</v>
      </c>
      <c r="D4022">
        <v>2.33E-3</v>
      </c>
      <c r="E4022">
        <v>0.5</v>
      </c>
      <c r="F4022">
        <v>95486</v>
      </c>
      <c r="G4022">
        <v>222</v>
      </c>
      <c r="H4022">
        <v>95375</v>
      </c>
      <c r="I4022">
        <v>4546826</v>
      </c>
      <c r="J4022">
        <v>47.62</v>
      </c>
    </row>
    <row r="4023" spans="1:10" x14ac:dyDescent="0.45">
      <c r="A4023">
        <v>1969</v>
      </c>
      <c r="B4023">
        <v>23</v>
      </c>
      <c r="C4023">
        <v>2.31E-3</v>
      </c>
      <c r="D4023">
        <v>2.31E-3</v>
      </c>
      <c r="E4023">
        <v>0.5</v>
      </c>
      <c r="F4023">
        <v>95264</v>
      </c>
      <c r="G4023">
        <v>220</v>
      </c>
      <c r="H4023">
        <v>95154</v>
      </c>
      <c r="I4023">
        <v>4451451</v>
      </c>
      <c r="J4023">
        <v>46.73</v>
      </c>
    </row>
    <row r="4024" spans="1:10" x14ac:dyDescent="0.45">
      <c r="A4024">
        <v>1969</v>
      </c>
      <c r="B4024">
        <v>24</v>
      </c>
      <c r="C4024">
        <v>2.15E-3</v>
      </c>
      <c r="D4024">
        <v>2.14E-3</v>
      </c>
      <c r="E4024">
        <v>0.5</v>
      </c>
      <c r="F4024">
        <v>95044</v>
      </c>
      <c r="G4024">
        <v>204</v>
      </c>
      <c r="H4024">
        <v>94942</v>
      </c>
      <c r="I4024">
        <v>4356298</v>
      </c>
      <c r="J4024">
        <v>45.83</v>
      </c>
    </row>
    <row r="4025" spans="1:10" x14ac:dyDescent="0.45">
      <c r="A4025">
        <v>1969</v>
      </c>
      <c r="B4025">
        <v>25</v>
      </c>
      <c r="C4025">
        <v>2.0799999999999998E-3</v>
      </c>
      <c r="D4025">
        <v>2.0799999999999998E-3</v>
      </c>
      <c r="E4025">
        <v>0.5</v>
      </c>
      <c r="F4025">
        <v>94840</v>
      </c>
      <c r="G4025">
        <v>197</v>
      </c>
      <c r="H4025">
        <v>94741</v>
      </c>
      <c r="I4025">
        <v>4261356</v>
      </c>
      <c r="J4025">
        <v>44.93</v>
      </c>
    </row>
    <row r="4026" spans="1:10" x14ac:dyDescent="0.45">
      <c r="A4026">
        <v>1969</v>
      </c>
      <c r="B4026">
        <v>26</v>
      </c>
      <c r="C4026">
        <v>2.0100000000000001E-3</v>
      </c>
      <c r="D4026">
        <v>2E-3</v>
      </c>
      <c r="E4026">
        <v>0.5</v>
      </c>
      <c r="F4026">
        <v>94643</v>
      </c>
      <c r="G4026">
        <v>190</v>
      </c>
      <c r="H4026">
        <v>94548</v>
      </c>
      <c r="I4026">
        <v>4166614</v>
      </c>
      <c r="J4026">
        <v>44.02</v>
      </c>
    </row>
    <row r="4027" spans="1:10" x14ac:dyDescent="0.45">
      <c r="A4027">
        <v>1969</v>
      </c>
      <c r="B4027">
        <v>27</v>
      </c>
      <c r="C4027">
        <v>1.98E-3</v>
      </c>
      <c r="D4027">
        <v>1.98E-3</v>
      </c>
      <c r="E4027">
        <v>0.5</v>
      </c>
      <c r="F4027">
        <v>94453</v>
      </c>
      <c r="G4027">
        <v>187</v>
      </c>
      <c r="H4027">
        <v>94360</v>
      </c>
      <c r="I4027">
        <v>4072066</v>
      </c>
      <c r="J4027">
        <v>43.11</v>
      </c>
    </row>
    <row r="4028" spans="1:10" x14ac:dyDescent="0.45">
      <c r="A4028">
        <v>1969</v>
      </c>
      <c r="B4028">
        <v>28</v>
      </c>
      <c r="C4028">
        <v>2.1900000000000001E-3</v>
      </c>
      <c r="D4028">
        <v>2.1900000000000001E-3</v>
      </c>
      <c r="E4028">
        <v>0.5</v>
      </c>
      <c r="F4028">
        <v>94266</v>
      </c>
      <c r="G4028">
        <v>206</v>
      </c>
      <c r="H4028">
        <v>94163</v>
      </c>
      <c r="I4028">
        <v>3977706</v>
      </c>
      <c r="J4028">
        <v>42.2</v>
      </c>
    </row>
    <row r="4029" spans="1:10" x14ac:dyDescent="0.45">
      <c r="A4029">
        <v>1969</v>
      </c>
      <c r="B4029">
        <v>29</v>
      </c>
      <c r="C4029">
        <v>2.1299999999999999E-3</v>
      </c>
      <c r="D4029">
        <v>2.1299999999999999E-3</v>
      </c>
      <c r="E4029">
        <v>0.5</v>
      </c>
      <c r="F4029">
        <v>94060</v>
      </c>
      <c r="G4029">
        <v>200</v>
      </c>
      <c r="H4029">
        <v>93960</v>
      </c>
      <c r="I4029">
        <v>3883543</v>
      </c>
      <c r="J4029">
        <v>41.29</v>
      </c>
    </row>
    <row r="4030" spans="1:10" x14ac:dyDescent="0.45">
      <c r="A4030">
        <v>1969</v>
      </c>
      <c r="B4030">
        <v>30</v>
      </c>
      <c r="C4030">
        <v>2.0699999999999998E-3</v>
      </c>
      <c r="D4030">
        <v>2.0699999999999998E-3</v>
      </c>
      <c r="E4030">
        <v>0.5</v>
      </c>
      <c r="F4030">
        <v>93860</v>
      </c>
      <c r="G4030">
        <v>194</v>
      </c>
      <c r="H4030">
        <v>93763</v>
      </c>
      <c r="I4030">
        <v>3789583</v>
      </c>
      <c r="J4030">
        <v>40.369999999999997</v>
      </c>
    </row>
    <row r="4031" spans="1:10" x14ac:dyDescent="0.45">
      <c r="A4031">
        <v>1969</v>
      </c>
      <c r="B4031">
        <v>31</v>
      </c>
      <c r="C4031">
        <v>2.1900000000000001E-3</v>
      </c>
      <c r="D4031">
        <v>2.1900000000000001E-3</v>
      </c>
      <c r="E4031">
        <v>0.5</v>
      </c>
      <c r="F4031">
        <v>93666</v>
      </c>
      <c r="G4031">
        <v>205</v>
      </c>
      <c r="H4031">
        <v>93563</v>
      </c>
      <c r="I4031">
        <v>3695820</v>
      </c>
      <c r="J4031">
        <v>39.46</v>
      </c>
    </row>
    <row r="4032" spans="1:10" x14ac:dyDescent="0.45">
      <c r="A4032">
        <v>1969</v>
      </c>
      <c r="B4032">
        <v>32</v>
      </c>
      <c r="C4032">
        <v>2.2200000000000002E-3</v>
      </c>
      <c r="D4032">
        <v>2.2200000000000002E-3</v>
      </c>
      <c r="E4032">
        <v>0.5</v>
      </c>
      <c r="F4032">
        <v>93461</v>
      </c>
      <c r="G4032">
        <v>207</v>
      </c>
      <c r="H4032">
        <v>93357</v>
      </c>
      <c r="I4032">
        <v>3602257</v>
      </c>
      <c r="J4032">
        <v>38.54</v>
      </c>
    </row>
    <row r="4033" spans="1:10" x14ac:dyDescent="0.45">
      <c r="A4033">
        <v>1969</v>
      </c>
      <c r="B4033">
        <v>33</v>
      </c>
      <c r="C4033">
        <v>2.4299999999999999E-3</v>
      </c>
      <c r="D4033">
        <v>2.4299999999999999E-3</v>
      </c>
      <c r="E4033">
        <v>0.5</v>
      </c>
      <c r="F4033">
        <v>93254</v>
      </c>
      <c r="G4033">
        <v>226</v>
      </c>
      <c r="H4033">
        <v>93141</v>
      </c>
      <c r="I4033">
        <v>3508899</v>
      </c>
      <c r="J4033">
        <v>37.630000000000003</v>
      </c>
    </row>
    <row r="4034" spans="1:10" x14ac:dyDescent="0.45">
      <c r="A4034">
        <v>1969</v>
      </c>
      <c r="B4034">
        <v>34</v>
      </c>
      <c r="C4034">
        <v>2.5400000000000002E-3</v>
      </c>
      <c r="D4034">
        <v>2.5400000000000002E-3</v>
      </c>
      <c r="E4034">
        <v>0.5</v>
      </c>
      <c r="F4034">
        <v>93027</v>
      </c>
      <c r="G4034">
        <v>236</v>
      </c>
      <c r="H4034">
        <v>92909</v>
      </c>
      <c r="I4034">
        <v>3415759</v>
      </c>
      <c r="J4034">
        <v>36.72</v>
      </c>
    </row>
    <row r="4035" spans="1:10" x14ac:dyDescent="0.45">
      <c r="A4035">
        <v>1969</v>
      </c>
      <c r="B4035">
        <v>35</v>
      </c>
      <c r="C4035">
        <v>2.7799999999999999E-3</v>
      </c>
      <c r="D4035">
        <v>2.7699999999999999E-3</v>
      </c>
      <c r="E4035">
        <v>0.5</v>
      </c>
      <c r="F4035">
        <v>92791</v>
      </c>
      <c r="G4035">
        <v>257</v>
      </c>
      <c r="H4035">
        <v>92663</v>
      </c>
      <c r="I4035">
        <v>3322850</v>
      </c>
      <c r="J4035">
        <v>35.81</v>
      </c>
    </row>
    <row r="4036" spans="1:10" x14ac:dyDescent="0.45">
      <c r="A4036">
        <v>1969</v>
      </c>
      <c r="B4036">
        <v>36</v>
      </c>
      <c r="C4036">
        <v>2.8999999999999998E-3</v>
      </c>
      <c r="D4036">
        <v>2.8900000000000002E-3</v>
      </c>
      <c r="E4036">
        <v>0.5</v>
      </c>
      <c r="F4036">
        <v>92534</v>
      </c>
      <c r="G4036">
        <v>268</v>
      </c>
      <c r="H4036">
        <v>92400</v>
      </c>
      <c r="I4036">
        <v>3230187</v>
      </c>
      <c r="J4036">
        <v>34.909999999999997</v>
      </c>
    </row>
    <row r="4037" spans="1:10" x14ac:dyDescent="0.45">
      <c r="A4037">
        <v>1969</v>
      </c>
      <c r="B4037">
        <v>37</v>
      </c>
      <c r="C4037">
        <v>3.1700000000000001E-3</v>
      </c>
      <c r="D4037">
        <v>3.1700000000000001E-3</v>
      </c>
      <c r="E4037">
        <v>0.5</v>
      </c>
      <c r="F4037">
        <v>92266</v>
      </c>
      <c r="G4037">
        <v>292</v>
      </c>
      <c r="H4037">
        <v>92120</v>
      </c>
      <c r="I4037">
        <v>3137787</v>
      </c>
      <c r="J4037">
        <v>34.01</v>
      </c>
    </row>
    <row r="4038" spans="1:10" x14ac:dyDescent="0.45">
      <c r="A4038">
        <v>1969</v>
      </c>
      <c r="B4038">
        <v>38</v>
      </c>
      <c r="C4038">
        <v>3.3999999999999998E-3</v>
      </c>
      <c r="D4038">
        <v>3.3999999999999998E-3</v>
      </c>
      <c r="E4038">
        <v>0.5</v>
      </c>
      <c r="F4038">
        <v>91974</v>
      </c>
      <c r="G4038">
        <v>313</v>
      </c>
      <c r="H4038">
        <v>91818</v>
      </c>
      <c r="I4038">
        <v>3045667</v>
      </c>
      <c r="J4038">
        <v>33.11</v>
      </c>
    </row>
    <row r="4039" spans="1:10" x14ac:dyDescent="0.45">
      <c r="A4039">
        <v>1969</v>
      </c>
      <c r="B4039">
        <v>39</v>
      </c>
      <c r="C4039">
        <v>3.79E-3</v>
      </c>
      <c r="D4039">
        <v>3.7799999999999999E-3</v>
      </c>
      <c r="E4039">
        <v>0.5</v>
      </c>
      <c r="F4039">
        <v>91661</v>
      </c>
      <c r="G4039">
        <v>347</v>
      </c>
      <c r="H4039">
        <v>91488</v>
      </c>
      <c r="I4039">
        <v>2953849</v>
      </c>
      <c r="J4039">
        <v>32.229999999999997</v>
      </c>
    </row>
    <row r="4040" spans="1:10" x14ac:dyDescent="0.45">
      <c r="A4040">
        <v>1969</v>
      </c>
      <c r="B4040">
        <v>40</v>
      </c>
      <c r="C4040">
        <v>4.0899999999999999E-3</v>
      </c>
      <c r="D4040">
        <v>4.0800000000000003E-3</v>
      </c>
      <c r="E4040">
        <v>0.5</v>
      </c>
      <c r="F4040">
        <v>91315</v>
      </c>
      <c r="G4040">
        <v>372</v>
      </c>
      <c r="H4040">
        <v>91128</v>
      </c>
      <c r="I4040">
        <v>2862361</v>
      </c>
      <c r="J4040">
        <v>31.35</v>
      </c>
    </row>
    <row r="4041" spans="1:10" x14ac:dyDescent="0.45">
      <c r="A4041">
        <v>1969</v>
      </c>
      <c r="B4041">
        <v>41</v>
      </c>
      <c r="C4041">
        <v>4.3299999999999996E-3</v>
      </c>
      <c r="D4041">
        <v>4.3200000000000001E-3</v>
      </c>
      <c r="E4041">
        <v>0.5</v>
      </c>
      <c r="F4041">
        <v>90942</v>
      </c>
      <c r="G4041">
        <v>393</v>
      </c>
      <c r="H4041">
        <v>90746</v>
      </c>
      <c r="I4041">
        <v>2771233</v>
      </c>
      <c r="J4041">
        <v>30.47</v>
      </c>
    </row>
    <row r="4042" spans="1:10" x14ac:dyDescent="0.45">
      <c r="A4042">
        <v>1969</v>
      </c>
      <c r="B4042">
        <v>42</v>
      </c>
      <c r="C4042">
        <v>5.0000000000000001E-3</v>
      </c>
      <c r="D4042">
        <v>4.9800000000000001E-3</v>
      </c>
      <c r="E4042">
        <v>0.5</v>
      </c>
      <c r="F4042">
        <v>90549</v>
      </c>
      <c r="G4042">
        <v>451</v>
      </c>
      <c r="H4042">
        <v>90324</v>
      </c>
      <c r="I4042">
        <v>2680487</v>
      </c>
      <c r="J4042">
        <v>29.6</v>
      </c>
    </row>
    <row r="4043" spans="1:10" x14ac:dyDescent="0.45">
      <c r="A4043">
        <v>1969</v>
      </c>
      <c r="B4043">
        <v>43</v>
      </c>
      <c r="C4043">
        <v>5.3E-3</v>
      </c>
      <c r="D4043">
        <v>5.2900000000000004E-3</v>
      </c>
      <c r="E4043">
        <v>0.5</v>
      </c>
      <c r="F4043">
        <v>90098</v>
      </c>
      <c r="G4043">
        <v>477</v>
      </c>
      <c r="H4043">
        <v>89860</v>
      </c>
      <c r="I4043">
        <v>2590163</v>
      </c>
      <c r="J4043">
        <v>28.75</v>
      </c>
    </row>
    <row r="4044" spans="1:10" x14ac:dyDescent="0.45">
      <c r="A4044">
        <v>1969</v>
      </c>
      <c r="B4044">
        <v>44</v>
      </c>
      <c r="C4044">
        <v>5.8700000000000002E-3</v>
      </c>
      <c r="D4044">
        <v>5.8599999999999998E-3</v>
      </c>
      <c r="E4044">
        <v>0.5</v>
      </c>
      <c r="F4044">
        <v>89622</v>
      </c>
      <c r="G4044">
        <v>525</v>
      </c>
      <c r="H4044">
        <v>89359</v>
      </c>
      <c r="I4044">
        <v>2500303</v>
      </c>
      <c r="J4044">
        <v>27.9</v>
      </c>
    </row>
    <row r="4045" spans="1:10" x14ac:dyDescent="0.45">
      <c r="A4045">
        <v>1969</v>
      </c>
      <c r="B4045">
        <v>45</v>
      </c>
      <c r="C4045">
        <v>6.4099999999999999E-3</v>
      </c>
      <c r="D4045">
        <v>6.3899999999999998E-3</v>
      </c>
      <c r="E4045">
        <v>0.5</v>
      </c>
      <c r="F4045">
        <v>89097</v>
      </c>
      <c r="G4045">
        <v>569</v>
      </c>
      <c r="H4045">
        <v>88812</v>
      </c>
      <c r="I4045">
        <v>2410944</v>
      </c>
      <c r="J4045">
        <v>27.06</v>
      </c>
    </row>
    <row r="4046" spans="1:10" x14ac:dyDescent="0.45">
      <c r="A4046">
        <v>1969</v>
      </c>
      <c r="B4046">
        <v>46</v>
      </c>
      <c r="C4046">
        <v>6.8399999999999997E-3</v>
      </c>
      <c r="D4046">
        <v>6.8199999999999997E-3</v>
      </c>
      <c r="E4046">
        <v>0.5</v>
      </c>
      <c r="F4046">
        <v>88527</v>
      </c>
      <c r="G4046">
        <v>604</v>
      </c>
      <c r="H4046">
        <v>88226</v>
      </c>
      <c r="I4046">
        <v>2322132</v>
      </c>
      <c r="J4046">
        <v>26.23</v>
      </c>
    </row>
    <row r="4047" spans="1:10" x14ac:dyDescent="0.45">
      <c r="A4047">
        <v>1969</v>
      </c>
      <c r="B4047">
        <v>47</v>
      </c>
      <c r="C4047">
        <v>7.7400000000000004E-3</v>
      </c>
      <c r="D4047">
        <v>7.7099999999999998E-3</v>
      </c>
      <c r="E4047">
        <v>0.5</v>
      </c>
      <c r="F4047">
        <v>87924</v>
      </c>
      <c r="G4047">
        <v>678</v>
      </c>
      <c r="H4047">
        <v>87585</v>
      </c>
      <c r="I4047">
        <v>2233907</v>
      </c>
      <c r="J4047">
        <v>25.41</v>
      </c>
    </row>
    <row r="4048" spans="1:10" x14ac:dyDescent="0.45">
      <c r="A4048">
        <v>1969</v>
      </c>
      <c r="B4048">
        <v>48</v>
      </c>
      <c r="C4048">
        <v>8.1899999999999994E-3</v>
      </c>
      <c r="D4048">
        <v>8.1600000000000006E-3</v>
      </c>
      <c r="E4048">
        <v>0.5</v>
      </c>
      <c r="F4048">
        <v>87246</v>
      </c>
      <c r="G4048">
        <v>712</v>
      </c>
      <c r="H4048">
        <v>86890</v>
      </c>
      <c r="I4048">
        <v>2146322</v>
      </c>
      <c r="J4048">
        <v>24.6</v>
      </c>
    </row>
    <row r="4049" spans="1:10" x14ac:dyDescent="0.45">
      <c r="A4049">
        <v>1969</v>
      </c>
      <c r="B4049">
        <v>49</v>
      </c>
      <c r="C4049">
        <v>9.1999999999999998E-3</v>
      </c>
      <c r="D4049">
        <v>9.1599999999999997E-3</v>
      </c>
      <c r="E4049">
        <v>0.5</v>
      </c>
      <c r="F4049">
        <v>86534</v>
      </c>
      <c r="G4049">
        <v>792</v>
      </c>
      <c r="H4049">
        <v>86138</v>
      </c>
      <c r="I4049">
        <v>2059432</v>
      </c>
      <c r="J4049">
        <v>23.8</v>
      </c>
    </row>
    <row r="4050" spans="1:10" x14ac:dyDescent="0.45">
      <c r="A4050">
        <v>1969</v>
      </c>
      <c r="B4050">
        <v>50</v>
      </c>
      <c r="C4050">
        <v>9.8799999999999999E-3</v>
      </c>
      <c r="D4050">
        <v>9.8300000000000002E-3</v>
      </c>
      <c r="E4050">
        <v>0.5</v>
      </c>
      <c r="F4050">
        <v>85742</v>
      </c>
      <c r="G4050">
        <v>843</v>
      </c>
      <c r="H4050">
        <v>85320</v>
      </c>
      <c r="I4050">
        <v>1973293</v>
      </c>
      <c r="J4050">
        <v>23.01</v>
      </c>
    </row>
    <row r="4051" spans="1:10" x14ac:dyDescent="0.45">
      <c r="A4051">
        <v>1969</v>
      </c>
      <c r="B4051">
        <v>51</v>
      </c>
      <c r="C4051">
        <v>1.0670000000000001E-2</v>
      </c>
      <c r="D4051">
        <v>1.0619999999999999E-2</v>
      </c>
      <c r="E4051">
        <v>0.5</v>
      </c>
      <c r="F4051">
        <v>84899</v>
      </c>
      <c r="G4051">
        <v>901</v>
      </c>
      <c r="H4051">
        <v>84448</v>
      </c>
      <c r="I4051">
        <v>1887973</v>
      </c>
      <c r="J4051">
        <v>22.24</v>
      </c>
    </row>
    <row r="4052" spans="1:10" x14ac:dyDescent="0.45">
      <c r="A4052">
        <v>1969</v>
      </c>
      <c r="B4052">
        <v>52</v>
      </c>
      <c r="C4052">
        <v>1.1769999999999999E-2</v>
      </c>
      <c r="D4052">
        <v>1.171E-2</v>
      </c>
      <c r="E4052">
        <v>0.5</v>
      </c>
      <c r="F4052">
        <v>83997</v>
      </c>
      <c r="G4052">
        <v>983</v>
      </c>
      <c r="H4052">
        <v>83506</v>
      </c>
      <c r="I4052">
        <v>1803525</v>
      </c>
      <c r="J4052">
        <v>21.47</v>
      </c>
    </row>
    <row r="4053" spans="1:10" x14ac:dyDescent="0.45">
      <c r="A4053">
        <v>1969</v>
      </c>
      <c r="B4053">
        <v>53</v>
      </c>
      <c r="C4053">
        <v>1.2970000000000001E-2</v>
      </c>
      <c r="D4053">
        <v>1.2880000000000001E-2</v>
      </c>
      <c r="E4053">
        <v>0.5</v>
      </c>
      <c r="F4053">
        <v>83014</v>
      </c>
      <c r="G4053">
        <v>1069</v>
      </c>
      <c r="H4053">
        <v>82480</v>
      </c>
      <c r="I4053">
        <v>1720019</v>
      </c>
      <c r="J4053">
        <v>20.72</v>
      </c>
    </row>
    <row r="4054" spans="1:10" x14ac:dyDescent="0.45">
      <c r="A4054">
        <v>1969</v>
      </c>
      <c r="B4054">
        <v>54</v>
      </c>
      <c r="C4054">
        <v>1.447E-2</v>
      </c>
      <c r="D4054">
        <v>1.4370000000000001E-2</v>
      </c>
      <c r="E4054">
        <v>0.5</v>
      </c>
      <c r="F4054">
        <v>81945</v>
      </c>
      <c r="G4054">
        <v>1177</v>
      </c>
      <c r="H4054">
        <v>81356</v>
      </c>
      <c r="I4054">
        <v>1637540</v>
      </c>
      <c r="J4054">
        <v>19.98</v>
      </c>
    </row>
    <row r="4055" spans="1:10" x14ac:dyDescent="0.45">
      <c r="A4055">
        <v>1969</v>
      </c>
      <c r="B4055">
        <v>55</v>
      </c>
      <c r="C4055">
        <v>1.5559999999999999E-2</v>
      </c>
      <c r="D4055">
        <v>1.5440000000000001E-2</v>
      </c>
      <c r="E4055">
        <v>0.5</v>
      </c>
      <c r="F4055">
        <v>80767</v>
      </c>
      <c r="G4055">
        <v>1247</v>
      </c>
      <c r="H4055">
        <v>80144</v>
      </c>
      <c r="I4055">
        <v>1556184</v>
      </c>
      <c r="J4055">
        <v>19.27</v>
      </c>
    </row>
    <row r="4056" spans="1:10" x14ac:dyDescent="0.45">
      <c r="A4056">
        <v>1969</v>
      </c>
      <c r="B4056">
        <v>56</v>
      </c>
      <c r="C4056">
        <v>1.7149999999999999E-2</v>
      </c>
      <c r="D4056">
        <v>1.7010000000000001E-2</v>
      </c>
      <c r="E4056">
        <v>0.5</v>
      </c>
      <c r="F4056">
        <v>79520</v>
      </c>
      <c r="G4056">
        <v>1353</v>
      </c>
      <c r="H4056">
        <v>78844</v>
      </c>
      <c r="I4056">
        <v>1476040</v>
      </c>
      <c r="J4056">
        <v>18.559999999999999</v>
      </c>
    </row>
    <row r="4057" spans="1:10" x14ac:dyDescent="0.45">
      <c r="A4057">
        <v>1969</v>
      </c>
      <c r="B4057">
        <v>57</v>
      </c>
      <c r="C4057">
        <v>1.8370000000000001E-2</v>
      </c>
      <c r="D4057">
        <v>1.8200000000000001E-2</v>
      </c>
      <c r="E4057">
        <v>0.5</v>
      </c>
      <c r="F4057">
        <v>78168</v>
      </c>
      <c r="G4057">
        <v>1423</v>
      </c>
      <c r="H4057">
        <v>77456</v>
      </c>
      <c r="I4057">
        <v>1397196</v>
      </c>
      <c r="J4057">
        <v>17.87</v>
      </c>
    </row>
    <row r="4058" spans="1:10" x14ac:dyDescent="0.45">
      <c r="A4058">
        <v>1969</v>
      </c>
      <c r="B4058">
        <v>58</v>
      </c>
      <c r="C4058">
        <v>2.0289999999999999E-2</v>
      </c>
      <c r="D4058">
        <v>2.009E-2</v>
      </c>
      <c r="E4058">
        <v>0.5</v>
      </c>
      <c r="F4058">
        <v>76745</v>
      </c>
      <c r="G4058">
        <v>1542</v>
      </c>
      <c r="H4058">
        <v>75974</v>
      </c>
      <c r="I4058">
        <v>1319740</v>
      </c>
      <c r="J4058">
        <v>17.2</v>
      </c>
    </row>
    <row r="4059" spans="1:10" x14ac:dyDescent="0.45">
      <c r="A4059">
        <v>1969</v>
      </c>
      <c r="B4059">
        <v>59</v>
      </c>
      <c r="C4059">
        <v>2.2210000000000001E-2</v>
      </c>
      <c r="D4059">
        <v>2.197E-2</v>
      </c>
      <c r="E4059">
        <v>0.5</v>
      </c>
      <c r="F4059">
        <v>75203</v>
      </c>
      <c r="G4059">
        <v>1652</v>
      </c>
      <c r="H4059">
        <v>74377</v>
      </c>
      <c r="I4059">
        <v>1243766</v>
      </c>
      <c r="J4059">
        <v>16.54</v>
      </c>
    </row>
    <row r="4060" spans="1:10" x14ac:dyDescent="0.45">
      <c r="A4060">
        <v>1969</v>
      </c>
      <c r="B4060">
        <v>60</v>
      </c>
      <c r="C4060">
        <v>2.334E-2</v>
      </c>
      <c r="D4060">
        <v>2.307E-2</v>
      </c>
      <c r="E4060">
        <v>0.5</v>
      </c>
      <c r="F4060">
        <v>73551</v>
      </c>
      <c r="G4060">
        <v>1697</v>
      </c>
      <c r="H4060">
        <v>72703</v>
      </c>
      <c r="I4060">
        <v>1169389</v>
      </c>
      <c r="J4060">
        <v>15.9</v>
      </c>
    </row>
    <row r="4061" spans="1:10" x14ac:dyDescent="0.45">
      <c r="A4061">
        <v>1969</v>
      </c>
      <c r="B4061">
        <v>61</v>
      </c>
      <c r="C4061">
        <v>2.6009999999999998E-2</v>
      </c>
      <c r="D4061">
        <v>2.5669999999999998E-2</v>
      </c>
      <c r="E4061">
        <v>0.5</v>
      </c>
      <c r="F4061">
        <v>71854</v>
      </c>
      <c r="G4061">
        <v>1845</v>
      </c>
      <c r="H4061">
        <v>70932</v>
      </c>
      <c r="I4061">
        <v>1096687</v>
      </c>
      <c r="J4061">
        <v>15.26</v>
      </c>
    </row>
    <row r="4062" spans="1:10" x14ac:dyDescent="0.45">
      <c r="A4062">
        <v>1969</v>
      </c>
      <c r="B4062">
        <v>62</v>
      </c>
      <c r="C4062">
        <v>2.8590000000000001E-2</v>
      </c>
      <c r="D4062">
        <v>2.819E-2</v>
      </c>
      <c r="E4062">
        <v>0.5</v>
      </c>
      <c r="F4062">
        <v>70009</v>
      </c>
      <c r="G4062">
        <v>1973</v>
      </c>
      <c r="H4062">
        <v>69023</v>
      </c>
      <c r="I4062">
        <v>1025755</v>
      </c>
      <c r="J4062">
        <v>14.65</v>
      </c>
    </row>
    <row r="4063" spans="1:10" x14ac:dyDescent="0.45">
      <c r="A4063">
        <v>1969</v>
      </c>
      <c r="B4063">
        <v>63</v>
      </c>
      <c r="C4063">
        <v>3.0429999999999999E-2</v>
      </c>
      <c r="D4063">
        <v>2.997E-2</v>
      </c>
      <c r="E4063">
        <v>0.5</v>
      </c>
      <c r="F4063">
        <v>68036</v>
      </c>
      <c r="G4063">
        <v>2039</v>
      </c>
      <c r="H4063">
        <v>67017</v>
      </c>
      <c r="I4063">
        <v>956732</v>
      </c>
      <c r="J4063">
        <v>14.06</v>
      </c>
    </row>
    <row r="4064" spans="1:10" x14ac:dyDescent="0.45">
      <c r="A4064">
        <v>1969</v>
      </c>
      <c r="B4064">
        <v>64</v>
      </c>
      <c r="C4064">
        <v>3.32E-2</v>
      </c>
      <c r="D4064">
        <v>3.2660000000000002E-2</v>
      </c>
      <c r="E4064">
        <v>0.5</v>
      </c>
      <c r="F4064">
        <v>65997</v>
      </c>
      <c r="G4064">
        <v>2155</v>
      </c>
      <c r="H4064">
        <v>64919</v>
      </c>
      <c r="I4064">
        <v>889716</v>
      </c>
      <c r="J4064">
        <v>13.48</v>
      </c>
    </row>
    <row r="4065" spans="1:10" x14ac:dyDescent="0.45">
      <c r="A4065">
        <v>1969</v>
      </c>
      <c r="B4065">
        <v>65</v>
      </c>
      <c r="C4065">
        <v>3.6639999999999999E-2</v>
      </c>
      <c r="D4065">
        <v>3.5979999999999998E-2</v>
      </c>
      <c r="E4065">
        <v>0.5</v>
      </c>
      <c r="F4065">
        <v>63842</v>
      </c>
      <c r="G4065">
        <v>2297</v>
      </c>
      <c r="H4065">
        <v>62693</v>
      </c>
      <c r="I4065">
        <v>824796</v>
      </c>
      <c r="J4065">
        <v>12.92</v>
      </c>
    </row>
    <row r="4066" spans="1:10" x14ac:dyDescent="0.45">
      <c r="A4066">
        <v>1969</v>
      </c>
      <c r="B4066">
        <v>66</v>
      </c>
      <c r="C4066">
        <v>3.7990000000000003E-2</v>
      </c>
      <c r="D4066">
        <v>3.7280000000000001E-2</v>
      </c>
      <c r="E4066">
        <v>0.5</v>
      </c>
      <c r="F4066">
        <v>61545</v>
      </c>
      <c r="G4066">
        <v>2294</v>
      </c>
      <c r="H4066">
        <v>60397</v>
      </c>
      <c r="I4066">
        <v>762103</v>
      </c>
      <c r="J4066">
        <v>12.38</v>
      </c>
    </row>
    <row r="4067" spans="1:10" x14ac:dyDescent="0.45">
      <c r="A4067">
        <v>1969</v>
      </c>
      <c r="B4067">
        <v>67</v>
      </c>
      <c r="C4067">
        <v>0.04</v>
      </c>
      <c r="D4067">
        <v>3.9219999999999998E-2</v>
      </c>
      <c r="E4067">
        <v>0.5</v>
      </c>
      <c r="F4067">
        <v>59250</v>
      </c>
      <c r="G4067">
        <v>2324</v>
      </c>
      <c r="H4067">
        <v>58088</v>
      </c>
      <c r="I4067">
        <v>701706</v>
      </c>
      <c r="J4067">
        <v>11.84</v>
      </c>
    </row>
    <row r="4068" spans="1:10" x14ac:dyDescent="0.45">
      <c r="A4068">
        <v>1969</v>
      </c>
      <c r="B4068">
        <v>68</v>
      </c>
      <c r="C4068">
        <v>4.6190000000000002E-2</v>
      </c>
      <c r="D4068">
        <v>4.5150000000000003E-2</v>
      </c>
      <c r="E4068">
        <v>0.5</v>
      </c>
      <c r="F4068">
        <v>56927</v>
      </c>
      <c r="G4068">
        <v>2570</v>
      </c>
      <c r="H4068">
        <v>55642</v>
      </c>
      <c r="I4068">
        <v>643617</v>
      </c>
      <c r="J4068">
        <v>11.31</v>
      </c>
    </row>
    <row r="4069" spans="1:10" x14ac:dyDescent="0.45">
      <c r="A4069">
        <v>1969</v>
      </c>
      <c r="B4069">
        <v>69</v>
      </c>
      <c r="C4069">
        <v>4.861E-2</v>
      </c>
      <c r="D4069">
        <v>4.7460000000000002E-2</v>
      </c>
      <c r="E4069">
        <v>0.5</v>
      </c>
      <c r="F4069">
        <v>54356</v>
      </c>
      <c r="G4069">
        <v>2580</v>
      </c>
      <c r="H4069">
        <v>53067</v>
      </c>
      <c r="I4069">
        <v>587976</v>
      </c>
      <c r="J4069">
        <v>10.82</v>
      </c>
    </row>
    <row r="4070" spans="1:10" x14ac:dyDescent="0.45">
      <c r="A4070">
        <v>1969</v>
      </c>
      <c r="B4070">
        <v>70</v>
      </c>
      <c r="C4070">
        <v>4.9500000000000002E-2</v>
      </c>
      <c r="D4070">
        <v>4.8309999999999999E-2</v>
      </c>
      <c r="E4070">
        <v>0.5</v>
      </c>
      <c r="F4070">
        <v>51777</v>
      </c>
      <c r="G4070">
        <v>2501</v>
      </c>
      <c r="H4070">
        <v>50526</v>
      </c>
      <c r="I4070">
        <v>534909</v>
      </c>
      <c r="J4070">
        <v>10.33</v>
      </c>
    </row>
    <row r="4071" spans="1:10" x14ac:dyDescent="0.45">
      <c r="A4071">
        <v>1969</v>
      </c>
      <c r="B4071">
        <v>71</v>
      </c>
      <c r="C4071">
        <v>5.3900000000000003E-2</v>
      </c>
      <c r="D4071">
        <v>5.2490000000000002E-2</v>
      </c>
      <c r="E4071">
        <v>0.5</v>
      </c>
      <c r="F4071">
        <v>49276</v>
      </c>
      <c r="G4071">
        <v>2586</v>
      </c>
      <c r="H4071">
        <v>47982</v>
      </c>
      <c r="I4071">
        <v>484383</v>
      </c>
      <c r="J4071">
        <v>9.83</v>
      </c>
    </row>
    <row r="4072" spans="1:10" x14ac:dyDescent="0.45">
      <c r="A4072">
        <v>1969</v>
      </c>
      <c r="B4072">
        <v>72</v>
      </c>
      <c r="C4072">
        <v>6.0600000000000001E-2</v>
      </c>
      <c r="D4072">
        <v>5.8819999999999997E-2</v>
      </c>
      <c r="E4072">
        <v>0.5</v>
      </c>
      <c r="F4072">
        <v>46689</v>
      </c>
      <c r="G4072">
        <v>2746</v>
      </c>
      <c r="H4072">
        <v>45316</v>
      </c>
      <c r="I4072">
        <v>436401</v>
      </c>
      <c r="J4072">
        <v>9.35</v>
      </c>
    </row>
    <row r="4073" spans="1:10" x14ac:dyDescent="0.45">
      <c r="A4073">
        <v>1969</v>
      </c>
      <c r="B4073">
        <v>73</v>
      </c>
      <c r="C4073">
        <v>6.6439999999999999E-2</v>
      </c>
      <c r="D4073">
        <v>6.4310000000000006E-2</v>
      </c>
      <c r="E4073">
        <v>0.5</v>
      </c>
      <c r="F4073">
        <v>43943</v>
      </c>
      <c r="G4073">
        <v>2826</v>
      </c>
      <c r="H4073">
        <v>42530</v>
      </c>
      <c r="I4073">
        <v>391084</v>
      </c>
      <c r="J4073">
        <v>8.9</v>
      </c>
    </row>
    <row r="4074" spans="1:10" x14ac:dyDescent="0.45">
      <c r="A4074">
        <v>1969</v>
      </c>
      <c r="B4074">
        <v>74</v>
      </c>
      <c r="C4074">
        <v>7.1069999999999994E-2</v>
      </c>
      <c r="D4074">
        <v>6.8629999999999997E-2</v>
      </c>
      <c r="E4074">
        <v>0.5</v>
      </c>
      <c r="F4074">
        <v>41117</v>
      </c>
      <c r="G4074">
        <v>2822</v>
      </c>
      <c r="H4074">
        <v>39706</v>
      </c>
      <c r="I4074">
        <v>348554</v>
      </c>
      <c r="J4074">
        <v>8.48</v>
      </c>
    </row>
    <row r="4075" spans="1:10" x14ac:dyDescent="0.45">
      <c r="A4075">
        <v>1969</v>
      </c>
      <c r="B4075">
        <v>75</v>
      </c>
      <c r="C4075">
        <v>7.5639999999999999E-2</v>
      </c>
      <c r="D4075">
        <v>7.288E-2</v>
      </c>
      <c r="E4075">
        <v>0.5</v>
      </c>
      <c r="F4075">
        <v>38295</v>
      </c>
      <c r="G4075">
        <v>2791</v>
      </c>
      <c r="H4075">
        <v>36900</v>
      </c>
      <c r="I4075">
        <v>308848</v>
      </c>
      <c r="J4075">
        <v>8.06</v>
      </c>
    </row>
    <row r="4076" spans="1:10" x14ac:dyDescent="0.45">
      <c r="A4076">
        <v>1969</v>
      </c>
      <c r="B4076">
        <v>76</v>
      </c>
      <c r="C4076">
        <v>8.2250000000000004E-2</v>
      </c>
      <c r="D4076">
        <v>7.9000000000000001E-2</v>
      </c>
      <c r="E4076">
        <v>0.5</v>
      </c>
      <c r="F4076">
        <v>35504</v>
      </c>
      <c r="G4076">
        <v>2805</v>
      </c>
      <c r="H4076">
        <v>34102</v>
      </c>
      <c r="I4076">
        <v>271948</v>
      </c>
      <c r="J4076">
        <v>7.66</v>
      </c>
    </row>
    <row r="4077" spans="1:10" x14ac:dyDescent="0.45">
      <c r="A4077">
        <v>1969</v>
      </c>
      <c r="B4077">
        <v>77</v>
      </c>
      <c r="C4077">
        <v>8.5260000000000002E-2</v>
      </c>
      <c r="D4077">
        <v>8.1780000000000005E-2</v>
      </c>
      <c r="E4077">
        <v>0.5</v>
      </c>
      <c r="F4077">
        <v>32700</v>
      </c>
      <c r="G4077">
        <v>2674</v>
      </c>
      <c r="H4077">
        <v>31363</v>
      </c>
      <c r="I4077">
        <v>237846</v>
      </c>
      <c r="J4077">
        <v>7.27</v>
      </c>
    </row>
    <row r="4078" spans="1:10" x14ac:dyDescent="0.45">
      <c r="A4078">
        <v>1969</v>
      </c>
      <c r="B4078">
        <v>78</v>
      </c>
      <c r="C4078">
        <v>9.3039999999999998E-2</v>
      </c>
      <c r="D4078">
        <v>8.8910000000000003E-2</v>
      </c>
      <c r="E4078">
        <v>0.5</v>
      </c>
      <c r="F4078">
        <v>30026</v>
      </c>
      <c r="G4078">
        <v>2669</v>
      </c>
      <c r="H4078">
        <v>28691</v>
      </c>
      <c r="I4078">
        <v>206484</v>
      </c>
      <c r="J4078">
        <v>6.88</v>
      </c>
    </row>
    <row r="4079" spans="1:10" x14ac:dyDescent="0.45">
      <c r="A4079">
        <v>1969</v>
      </c>
      <c r="B4079">
        <v>79</v>
      </c>
      <c r="C4079">
        <v>0.10385999999999999</v>
      </c>
      <c r="D4079">
        <v>9.8729999999999998E-2</v>
      </c>
      <c r="E4079">
        <v>0.5</v>
      </c>
      <c r="F4079">
        <v>27356</v>
      </c>
      <c r="G4079">
        <v>2701</v>
      </c>
      <c r="H4079">
        <v>26006</v>
      </c>
      <c r="I4079">
        <v>177793</v>
      </c>
      <c r="J4079">
        <v>6.5</v>
      </c>
    </row>
    <row r="4080" spans="1:10" x14ac:dyDescent="0.45">
      <c r="A4080">
        <v>1969</v>
      </c>
      <c r="B4080">
        <v>80</v>
      </c>
      <c r="C4080">
        <v>0.11314</v>
      </c>
      <c r="D4080">
        <v>0.10707999999999999</v>
      </c>
      <c r="E4080">
        <v>0.5</v>
      </c>
      <c r="F4080">
        <v>24655</v>
      </c>
      <c r="G4080">
        <v>2640</v>
      </c>
      <c r="H4080">
        <v>23335</v>
      </c>
      <c r="I4080">
        <v>151787</v>
      </c>
      <c r="J4080">
        <v>6.16</v>
      </c>
    </row>
    <row r="4081" spans="1:10" x14ac:dyDescent="0.45">
      <c r="A4081">
        <v>1969</v>
      </c>
      <c r="B4081">
        <v>81</v>
      </c>
      <c r="C4081">
        <v>0.11592</v>
      </c>
      <c r="D4081">
        <v>0.10957</v>
      </c>
      <c r="E4081">
        <v>0.5</v>
      </c>
      <c r="F4081">
        <v>22015</v>
      </c>
      <c r="G4081">
        <v>2412</v>
      </c>
      <c r="H4081">
        <v>20809</v>
      </c>
      <c r="I4081">
        <v>128452</v>
      </c>
      <c r="J4081">
        <v>5.83</v>
      </c>
    </row>
    <row r="4082" spans="1:10" x14ac:dyDescent="0.45">
      <c r="A4082">
        <v>1969</v>
      </c>
      <c r="B4082">
        <v>82</v>
      </c>
      <c r="C4082">
        <v>0.12784999999999999</v>
      </c>
      <c r="D4082">
        <v>0.12017</v>
      </c>
      <c r="E4082">
        <v>0.5</v>
      </c>
      <c r="F4082">
        <v>19603</v>
      </c>
      <c r="G4082">
        <v>2356</v>
      </c>
      <c r="H4082">
        <v>18425</v>
      </c>
      <c r="I4082">
        <v>107643</v>
      </c>
      <c r="J4082">
        <v>5.49</v>
      </c>
    </row>
    <row r="4083" spans="1:10" x14ac:dyDescent="0.45">
      <c r="A4083">
        <v>1969</v>
      </c>
      <c r="B4083">
        <v>83</v>
      </c>
      <c r="C4083">
        <v>0.14127999999999999</v>
      </c>
      <c r="D4083">
        <v>0.13195999999999999</v>
      </c>
      <c r="E4083">
        <v>0.5</v>
      </c>
      <c r="F4083">
        <v>17247</v>
      </c>
      <c r="G4083">
        <v>2276</v>
      </c>
      <c r="H4083">
        <v>16109</v>
      </c>
      <c r="I4083">
        <v>89218</v>
      </c>
      <c r="J4083">
        <v>5.17</v>
      </c>
    </row>
    <row r="4084" spans="1:10" x14ac:dyDescent="0.45">
      <c r="A4084">
        <v>1969</v>
      </c>
      <c r="B4084">
        <v>84</v>
      </c>
      <c r="C4084">
        <v>0.15565000000000001</v>
      </c>
      <c r="D4084">
        <v>0.14441000000000001</v>
      </c>
      <c r="E4084">
        <v>0.5</v>
      </c>
      <c r="F4084">
        <v>14971</v>
      </c>
      <c r="G4084">
        <v>2162</v>
      </c>
      <c r="H4084">
        <v>13890</v>
      </c>
      <c r="I4084">
        <v>73109</v>
      </c>
      <c r="J4084">
        <v>4.88</v>
      </c>
    </row>
    <row r="4085" spans="1:10" x14ac:dyDescent="0.45">
      <c r="A4085">
        <v>1969</v>
      </c>
      <c r="B4085">
        <v>85</v>
      </c>
      <c r="C4085">
        <v>0.16363</v>
      </c>
      <c r="D4085">
        <v>0.15125</v>
      </c>
      <c r="E4085">
        <v>0.5</v>
      </c>
      <c r="F4085">
        <v>12809</v>
      </c>
      <c r="G4085">
        <v>1937</v>
      </c>
      <c r="H4085">
        <v>11840</v>
      </c>
      <c r="I4085">
        <v>59219</v>
      </c>
      <c r="J4085">
        <v>4.62</v>
      </c>
    </row>
    <row r="4086" spans="1:10" x14ac:dyDescent="0.45">
      <c r="A4086">
        <v>1969</v>
      </c>
      <c r="B4086">
        <v>86</v>
      </c>
      <c r="C4086">
        <v>0.18010000000000001</v>
      </c>
      <c r="D4086">
        <v>0.16522000000000001</v>
      </c>
      <c r="E4086">
        <v>0.5</v>
      </c>
      <c r="F4086">
        <v>10872</v>
      </c>
      <c r="G4086">
        <v>1796</v>
      </c>
      <c r="H4086">
        <v>9974</v>
      </c>
      <c r="I4086">
        <v>47379</v>
      </c>
      <c r="J4086">
        <v>4.3600000000000003</v>
      </c>
    </row>
    <row r="4087" spans="1:10" x14ac:dyDescent="0.45">
      <c r="A4087">
        <v>1969</v>
      </c>
      <c r="B4087">
        <v>87</v>
      </c>
      <c r="C4087">
        <v>0.19147</v>
      </c>
      <c r="D4087">
        <v>0.17474000000000001</v>
      </c>
      <c r="E4087">
        <v>0.5</v>
      </c>
      <c r="F4087">
        <v>9076</v>
      </c>
      <c r="G4087">
        <v>1586</v>
      </c>
      <c r="H4087">
        <v>8283</v>
      </c>
      <c r="I4087">
        <v>37405</v>
      </c>
      <c r="J4087">
        <v>4.12</v>
      </c>
    </row>
    <row r="4088" spans="1:10" x14ac:dyDescent="0.45">
      <c r="A4088">
        <v>1969</v>
      </c>
      <c r="B4088">
        <v>88</v>
      </c>
      <c r="C4088">
        <v>0.20480999999999999</v>
      </c>
      <c r="D4088">
        <v>0.18579000000000001</v>
      </c>
      <c r="E4088">
        <v>0.5</v>
      </c>
      <c r="F4088">
        <v>7490</v>
      </c>
      <c r="G4088">
        <v>1391</v>
      </c>
      <c r="H4088">
        <v>6794</v>
      </c>
      <c r="I4088">
        <v>29122</v>
      </c>
      <c r="J4088">
        <v>3.89</v>
      </c>
    </row>
    <row r="4089" spans="1:10" x14ac:dyDescent="0.45">
      <c r="A4089">
        <v>1969</v>
      </c>
      <c r="B4089">
        <v>89</v>
      </c>
      <c r="C4089">
        <v>0.22663</v>
      </c>
      <c r="D4089">
        <v>0.20355999999999999</v>
      </c>
      <c r="E4089">
        <v>0.5</v>
      </c>
      <c r="F4089">
        <v>6098</v>
      </c>
      <c r="G4089">
        <v>1241</v>
      </c>
      <c r="H4089">
        <v>5477</v>
      </c>
      <c r="I4089">
        <v>22328</v>
      </c>
      <c r="J4089">
        <v>3.66</v>
      </c>
    </row>
    <row r="4090" spans="1:10" x14ac:dyDescent="0.45">
      <c r="A4090">
        <v>1969</v>
      </c>
      <c r="B4090">
        <v>90</v>
      </c>
      <c r="C4090">
        <v>0.23699000000000001</v>
      </c>
      <c r="D4090">
        <v>0.21188000000000001</v>
      </c>
      <c r="E4090">
        <v>0.5</v>
      </c>
      <c r="F4090">
        <v>4857</v>
      </c>
      <c r="G4090">
        <v>1029</v>
      </c>
      <c r="H4090">
        <v>4342</v>
      </c>
      <c r="I4090">
        <v>16851</v>
      </c>
      <c r="J4090">
        <v>3.47</v>
      </c>
    </row>
    <row r="4091" spans="1:10" x14ac:dyDescent="0.45">
      <c r="A4091">
        <v>1969</v>
      </c>
      <c r="B4091">
        <v>91</v>
      </c>
      <c r="C4091">
        <v>0.25714999999999999</v>
      </c>
      <c r="D4091">
        <v>0.22785</v>
      </c>
      <c r="E4091">
        <v>0.5</v>
      </c>
      <c r="F4091">
        <v>3828</v>
      </c>
      <c r="G4091">
        <v>872</v>
      </c>
      <c r="H4091">
        <v>3392</v>
      </c>
      <c r="I4091">
        <v>12509</v>
      </c>
      <c r="J4091">
        <v>3.27</v>
      </c>
    </row>
    <row r="4092" spans="1:10" x14ac:dyDescent="0.45">
      <c r="A4092">
        <v>1969</v>
      </c>
      <c r="B4092">
        <v>92</v>
      </c>
      <c r="C4092">
        <v>0.28022000000000002</v>
      </c>
      <c r="D4092">
        <v>0.24578</v>
      </c>
      <c r="E4092">
        <v>0.5</v>
      </c>
      <c r="F4092">
        <v>2956</v>
      </c>
      <c r="G4092">
        <v>726</v>
      </c>
      <c r="H4092">
        <v>2592</v>
      </c>
      <c r="I4092">
        <v>9117</v>
      </c>
      <c r="J4092">
        <v>3.08</v>
      </c>
    </row>
    <row r="4093" spans="1:10" x14ac:dyDescent="0.45">
      <c r="A4093">
        <v>1969</v>
      </c>
      <c r="B4093">
        <v>93</v>
      </c>
      <c r="C4093">
        <v>0.30669999999999997</v>
      </c>
      <c r="D4093">
        <v>0.26591999999999999</v>
      </c>
      <c r="E4093">
        <v>0.5</v>
      </c>
      <c r="F4093">
        <v>2229</v>
      </c>
      <c r="G4093">
        <v>593</v>
      </c>
      <c r="H4093">
        <v>1933</v>
      </c>
      <c r="I4093">
        <v>6525</v>
      </c>
      <c r="J4093">
        <v>2.93</v>
      </c>
    </row>
    <row r="4094" spans="1:10" x14ac:dyDescent="0.45">
      <c r="A4094">
        <v>1969</v>
      </c>
      <c r="B4094">
        <v>94</v>
      </c>
      <c r="C4094">
        <v>0.31901000000000002</v>
      </c>
      <c r="D4094">
        <v>0.27512999999999999</v>
      </c>
      <c r="E4094">
        <v>0.5</v>
      </c>
      <c r="F4094">
        <v>1636</v>
      </c>
      <c r="G4094">
        <v>450</v>
      </c>
      <c r="H4094">
        <v>1411</v>
      </c>
      <c r="I4094">
        <v>4592</v>
      </c>
      <c r="J4094">
        <v>2.81</v>
      </c>
    </row>
    <row r="4095" spans="1:10" x14ac:dyDescent="0.45">
      <c r="A4095">
        <v>1969</v>
      </c>
      <c r="B4095">
        <v>95</v>
      </c>
      <c r="C4095">
        <v>0.33184000000000002</v>
      </c>
      <c r="D4095">
        <v>0.28460999999999997</v>
      </c>
      <c r="E4095">
        <v>0.5</v>
      </c>
      <c r="F4095">
        <v>1186</v>
      </c>
      <c r="G4095">
        <v>338</v>
      </c>
      <c r="H4095">
        <v>1017</v>
      </c>
      <c r="I4095">
        <v>3181</v>
      </c>
      <c r="J4095">
        <v>2.68</v>
      </c>
    </row>
    <row r="4096" spans="1:10" x14ac:dyDescent="0.45">
      <c r="A4096">
        <v>1969</v>
      </c>
      <c r="B4096">
        <v>96</v>
      </c>
      <c r="C4096">
        <v>0.35260999999999998</v>
      </c>
      <c r="D4096">
        <v>0.29976000000000003</v>
      </c>
      <c r="E4096">
        <v>0.5</v>
      </c>
      <c r="F4096">
        <v>849</v>
      </c>
      <c r="G4096">
        <v>254</v>
      </c>
      <c r="H4096">
        <v>721</v>
      </c>
      <c r="I4096">
        <v>2163</v>
      </c>
      <c r="J4096">
        <v>2.5499999999999998</v>
      </c>
    </row>
    <row r="4097" spans="1:10" x14ac:dyDescent="0.45">
      <c r="A4097">
        <v>1969</v>
      </c>
      <c r="B4097">
        <v>97</v>
      </c>
      <c r="C4097">
        <v>0.37396000000000001</v>
      </c>
      <c r="D4097">
        <v>0.31505</v>
      </c>
      <c r="E4097">
        <v>0.5</v>
      </c>
      <c r="F4097">
        <v>594</v>
      </c>
      <c r="G4097">
        <v>187</v>
      </c>
      <c r="H4097">
        <v>501</v>
      </c>
      <c r="I4097">
        <v>1442</v>
      </c>
      <c r="J4097">
        <v>2.4300000000000002</v>
      </c>
    </row>
    <row r="4098" spans="1:10" x14ac:dyDescent="0.45">
      <c r="A4098">
        <v>1969</v>
      </c>
      <c r="B4098">
        <v>98</v>
      </c>
      <c r="C4098">
        <v>0.39579999999999999</v>
      </c>
      <c r="D4098">
        <v>0.33040999999999998</v>
      </c>
      <c r="E4098">
        <v>0.5</v>
      </c>
      <c r="F4098">
        <v>407</v>
      </c>
      <c r="G4098">
        <v>134</v>
      </c>
      <c r="H4098">
        <v>340</v>
      </c>
      <c r="I4098">
        <v>941</v>
      </c>
      <c r="J4098">
        <v>2.31</v>
      </c>
    </row>
    <row r="4099" spans="1:10" x14ac:dyDescent="0.45">
      <c r="A4099">
        <v>1969</v>
      </c>
      <c r="B4099">
        <v>99</v>
      </c>
      <c r="C4099">
        <v>0.41808000000000001</v>
      </c>
      <c r="D4099">
        <v>0.34578999999999999</v>
      </c>
      <c r="E4099">
        <v>0.5</v>
      </c>
      <c r="F4099">
        <v>273</v>
      </c>
      <c r="G4099">
        <v>94</v>
      </c>
      <c r="H4099">
        <v>225</v>
      </c>
      <c r="I4099">
        <v>601</v>
      </c>
      <c r="J4099">
        <v>2.21</v>
      </c>
    </row>
    <row r="4100" spans="1:10" x14ac:dyDescent="0.45">
      <c r="A4100">
        <v>1969</v>
      </c>
      <c r="B4100">
        <v>100</v>
      </c>
      <c r="C4100">
        <v>0.44069000000000003</v>
      </c>
      <c r="D4100">
        <v>0.36112</v>
      </c>
      <c r="E4100">
        <v>0.5</v>
      </c>
      <c r="F4100">
        <v>178</v>
      </c>
      <c r="G4100">
        <v>64</v>
      </c>
      <c r="H4100">
        <v>146</v>
      </c>
      <c r="I4100">
        <v>376</v>
      </c>
      <c r="J4100">
        <v>2.11</v>
      </c>
    </row>
    <row r="4101" spans="1:10" x14ac:dyDescent="0.45">
      <c r="A4101">
        <v>1969</v>
      </c>
      <c r="B4101">
        <v>101</v>
      </c>
      <c r="C4101">
        <v>0.46355000000000002</v>
      </c>
      <c r="D4101">
        <v>0.37631999999999999</v>
      </c>
      <c r="E4101">
        <v>0.5</v>
      </c>
      <c r="F4101">
        <v>114</v>
      </c>
      <c r="G4101">
        <v>43</v>
      </c>
      <c r="H4101">
        <v>92</v>
      </c>
      <c r="I4101">
        <v>230</v>
      </c>
      <c r="J4101">
        <v>2.02</v>
      </c>
    </row>
    <row r="4102" spans="1:10" x14ac:dyDescent="0.45">
      <c r="A4102">
        <v>1969</v>
      </c>
      <c r="B4102">
        <v>102</v>
      </c>
      <c r="C4102">
        <v>0.48655999999999999</v>
      </c>
      <c r="D4102">
        <v>0.39134999999999998</v>
      </c>
      <c r="E4102">
        <v>0.5</v>
      </c>
      <c r="F4102">
        <v>71</v>
      </c>
      <c r="G4102">
        <v>28</v>
      </c>
      <c r="H4102">
        <v>57</v>
      </c>
      <c r="I4102">
        <v>138</v>
      </c>
      <c r="J4102">
        <v>1.94</v>
      </c>
    </row>
    <row r="4103" spans="1:10" x14ac:dyDescent="0.45">
      <c r="A4103">
        <v>1969</v>
      </c>
      <c r="B4103">
        <v>103</v>
      </c>
      <c r="C4103">
        <v>0.50963000000000003</v>
      </c>
      <c r="D4103">
        <v>0.40614</v>
      </c>
      <c r="E4103">
        <v>0.5</v>
      </c>
      <c r="F4103">
        <v>43</v>
      </c>
      <c r="G4103">
        <v>18</v>
      </c>
      <c r="H4103">
        <v>34</v>
      </c>
      <c r="I4103">
        <v>80</v>
      </c>
      <c r="J4103">
        <v>1.86</v>
      </c>
    </row>
    <row r="4104" spans="1:10" x14ac:dyDescent="0.45">
      <c r="A4104">
        <v>1969</v>
      </c>
      <c r="B4104">
        <v>104</v>
      </c>
      <c r="C4104">
        <v>0.53266000000000002</v>
      </c>
      <c r="D4104">
        <v>0.42063</v>
      </c>
      <c r="E4104">
        <v>0.5</v>
      </c>
      <c r="F4104">
        <v>26</v>
      </c>
      <c r="G4104">
        <v>11</v>
      </c>
      <c r="H4104">
        <v>20</v>
      </c>
      <c r="I4104">
        <v>46</v>
      </c>
      <c r="J4104">
        <v>1.79</v>
      </c>
    </row>
    <row r="4105" spans="1:10" x14ac:dyDescent="0.45">
      <c r="A4105">
        <v>1969</v>
      </c>
      <c r="B4105">
        <v>105</v>
      </c>
      <c r="C4105">
        <v>0.55554999999999999</v>
      </c>
      <c r="D4105">
        <v>0.43478</v>
      </c>
      <c r="E4105">
        <v>0.5</v>
      </c>
      <c r="F4105">
        <v>15</v>
      </c>
      <c r="G4105">
        <v>6</v>
      </c>
      <c r="H4105">
        <v>12</v>
      </c>
      <c r="I4105">
        <v>26</v>
      </c>
      <c r="J4105">
        <v>1.72</v>
      </c>
    </row>
    <row r="4106" spans="1:10" x14ac:dyDescent="0.45">
      <c r="A4106">
        <v>1969</v>
      </c>
      <c r="B4106">
        <v>106</v>
      </c>
      <c r="C4106">
        <v>0.57821</v>
      </c>
      <c r="D4106">
        <v>0.44853999999999999</v>
      </c>
      <c r="E4106">
        <v>0.5</v>
      </c>
      <c r="F4106">
        <v>8</v>
      </c>
      <c r="G4106">
        <v>4</v>
      </c>
      <c r="H4106">
        <v>7</v>
      </c>
      <c r="I4106">
        <v>14</v>
      </c>
      <c r="J4106">
        <v>1.66</v>
      </c>
    </row>
    <row r="4107" spans="1:10" x14ac:dyDescent="0.45">
      <c r="A4107">
        <v>1969</v>
      </c>
      <c r="B4107">
        <v>107</v>
      </c>
      <c r="C4107">
        <v>0.60053999999999996</v>
      </c>
      <c r="D4107">
        <v>0.46185999999999999</v>
      </c>
      <c r="E4107">
        <v>0.5</v>
      </c>
      <c r="F4107">
        <v>5</v>
      </c>
      <c r="G4107">
        <v>2</v>
      </c>
      <c r="H4107">
        <v>4</v>
      </c>
      <c r="I4107">
        <v>7</v>
      </c>
      <c r="J4107">
        <v>1.61</v>
      </c>
    </row>
    <row r="4108" spans="1:10" x14ac:dyDescent="0.45">
      <c r="A4108">
        <v>1969</v>
      </c>
      <c r="B4108">
        <v>108</v>
      </c>
      <c r="C4108">
        <v>0.62246999999999997</v>
      </c>
      <c r="D4108">
        <v>0.47471999999999998</v>
      </c>
      <c r="E4108">
        <v>0.5</v>
      </c>
      <c r="F4108">
        <v>2</v>
      </c>
      <c r="G4108">
        <v>1</v>
      </c>
      <c r="H4108">
        <v>2</v>
      </c>
      <c r="I4108">
        <v>4</v>
      </c>
      <c r="J4108">
        <v>1.57</v>
      </c>
    </row>
    <row r="4109" spans="1:10" x14ac:dyDescent="0.45">
      <c r="A4109">
        <v>1969</v>
      </c>
      <c r="B4109">
        <v>109</v>
      </c>
      <c r="C4109">
        <v>0.64390000000000003</v>
      </c>
      <c r="D4109">
        <v>0.48708000000000001</v>
      </c>
      <c r="E4109">
        <v>0.5</v>
      </c>
      <c r="F4109">
        <v>1</v>
      </c>
      <c r="G4109">
        <v>1</v>
      </c>
      <c r="H4109">
        <v>1</v>
      </c>
      <c r="I4109">
        <v>2</v>
      </c>
      <c r="J4109">
        <v>1.53</v>
      </c>
    </row>
    <row r="4110" spans="1:10" x14ac:dyDescent="0.45">
      <c r="A4110">
        <v>1969</v>
      </c>
      <c r="B4110" t="s">
        <v>20</v>
      </c>
      <c r="C4110">
        <v>0.66476999999999997</v>
      </c>
      <c r="D4110">
        <v>1</v>
      </c>
      <c r="E4110">
        <v>1.5</v>
      </c>
      <c r="F4110">
        <v>1</v>
      </c>
      <c r="G4110">
        <v>1</v>
      </c>
      <c r="H4110">
        <v>1</v>
      </c>
      <c r="I4110">
        <v>1</v>
      </c>
      <c r="J4110">
        <v>1.5</v>
      </c>
    </row>
    <row r="4111" spans="1:10" x14ac:dyDescent="0.45">
      <c r="A4111">
        <v>1970</v>
      </c>
      <c r="B4111">
        <v>0</v>
      </c>
      <c r="C4111">
        <v>2.3890000000000002E-2</v>
      </c>
      <c r="D4111">
        <v>2.3390000000000001E-2</v>
      </c>
      <c r="E4111">
        <v>0.11</v>
      </c>
      <c r="F4111">
        <v>100000</v>
      </c>
      <c r="G4111">
        <v>2339</v>
      </c>
      <c r="H4111">
        <v>97909</v>
      </c>
      <c r="I4111">
        <v>6701664</v>
      </c>
      <c r="J4111">
        <v>67.02</v>
      </c>
    </row>
    <row r="4112" spans="1:10" x14ac:dyDescent="0.45">
      <c r="A4112">
        <v>1970</v>
      </c>
      <c r="B4112">
        <v>1</v>
      </c>
      <c r="C4112">
        <v>1.3500000000000001E-3</v>
      </c>
      <c r="D4112">
        <v>1.3500000000000001E-3</v>
      </c>
      <c r="E4112">
        <v>0.5</v>
      </c>
      <c r="F4112">
        <v>97661</v>
      </c>
      <c r="G4112">
        <v>132</v>
      </c>
      <c r="H4112">
        <v>97595</v>
      </c>
      <c r="I4112">
        <v>6603755</v>
      </c>
      <c r="J4112">
        <v>67.62</v>
      </c>
    </row>
    <row r="4113" spans="1:10" x14ac:dyDescent="0.45">
      <c r="A4113">
        <v>1970</v>
      </c>
      <c r="B4113">
        <v>2</v>
      </c>
      <c r="C4113">
        <v>9.5E-4</v>
      </c>
      <c r="D4113">
        <v>9.5E-4</v>
      </c>
      <c r="E4113">
        <v>0.5</v>
      </c>
      <c r="F4113">
        <v>97529</v>
      </c>
      <c r="G4113">
        <v>92</v>
      </c>
      <c r="H4113">
        <v>97483</v>
      </c>
      <c r="I4113">
        <v>6506160</v>
      </c>
      <c r="J4113">
        <v>66.709999999999994</v>
      </c>
    </row>
    <row r="4114" spans="1:10" x14ac:dyDescent="0.45">
      <c r="A4114">
        <v>1970</v>
      </c>
      <c r="B4114">
        <v>3</v>
      </c>
      <c r="C4114">
        <v>7.9000000000000001E-4</v>
      </c>
      <c r="D4114">
        <v>7.9000000000000001E-4</v>
      </c>
      <c r="E4114">
        <v>0.5</v>
      </c>
      <c r="F4114">
        <v>97437</v>
      </c>
      <c r="G4114">
        <v>77</v>
      </c>
      <c r="H4114">
        <v>97398</v>
      </c>
      <c r="I4114">
        <v>6408678</v>
      </c>
      <c r="J4114">
        <v>65.77</v>
      </c>
    </row>
    <row r="4115" spans="1:10" x14ac:dyDescent="0.45">
      <c r="A4115">
        <v>1970</v>
      </c>
      <c r="B4115">
        <v>4</v>
      </c>
      <c r="C4115">
        <v>6.4000000000000005E-4</v>
      </c>
      <c r="D4115">
        <v>6.4000000000000005E-4</v>
      </c>
      <c r="E4115">
        <v>0.5</v>
      </c>
      <c r="F4115">
        <v>97359</v>
      </c>
      <c r="G4115">
        <v>63</v>
      </c>
      <c r="H4115">
        <v>97328</v>
      </c>
      <c r="I4115">
        <v>6311279</v>
      </c>
      <c r="J4115">
        <v>64.819999999999993</v>
      </c>
    </row>
    <row r="4116" spans="1:10" x14ac:dyDescent="0.45">
      <c r="A4116">
        <v>1970</v>
      </c>
      <c r="B4116">
        <v>5</v>
      </c>
      <c r="C4116">
        <v>5.9999999999999995E-4</v>
      </c>
      <c r="D4116">
        <v>5.9999999999999995E-4</v>
      </c>
      <c r="E4116">
        <v>0.5</v>
      </c>
      <c r="F4116">
        <v>97297</v>
      </c>
      <c r="G4116">
        <v>58</v>
      </c>
      <c r="H4116">
        <v>97268</v>
      </c>
      <c r="I4116">
        <v>6213951</v>
      </c>
      <c r="J4116">
        <v>63.87</v>
      </c>
    </row>
    <row r="4117" spans="1:10" x14ac:dyDescent="0.45">
      <c r="A4117">
        <v>1970</v>
      </c>
      <c r="B4117">
        <v>6</v>
      </c>
      <c r="C4117">
        <v>5.2999999999999998E-4</v>
      </c>
      <c r="D4117">
        <v>5.2999999999999998E-4</v>
      </c>
      <c r="E4117">
        <v>0.5</v>
      </c>
      <c r="F4117">
        <v>97239</v>
      </c>
      <c r="G4117">
        <v>52</v>
      </c>
      <c r="H4117">
        <v>97213</v>
      </c>
      <c r="I4117">
        <v>6116683</v>
      </c>
      <c r="J4117">
        <v>62.9</v>
      </c>
    </row>
    <row r="4118" spans="1:10" x14ac:dyDescent="0.45">
      <c r="A4118">
        <v>1970</v>
      </c>
      <c r="B4118">
        <v>7</v>
      </c>
      <c r="C4118">
        <v>4.8000000000000001E-4</v>
      </c>
      <c r="D4118">
        <v>4.8000000000000001E-4</v>
      </c>
      <c r="E4118">
        <v>0.5</v>
      </c>
      <c r="F4118">
        <v>97187</v>
      </c>
      <c r="G4118">
        <v>47</v>
      </c>
      <c r="H4118">
        <v>97164</v>
      </c>
      <c r="I4118">
        <v>6019471</v>
      </c>
      <c r="J4118">
        <v>61.94</v>
      </c>
    </row>
    <row r="4119" spans="1:10" x14ac:dyDescent="0.45">
      <c r="A4119">
        <v>1970</v>
      </c>
      <c r="B4119">
        <v>8</v>
      </c>
      <c r="C4119">
        <v>4.6000000000000001E-4</v>
      </c>
      <c r="D4119">
        <v>4.6000000000000001E-4</v>
      </c>
      <c r="E4119">
        <v>0.5</v>
      </c>
      <c r="F4119">
        <v>97140</v>
      </c>
      <c r="G4119">
        <v>45</v>
      </c>
      <c r="H4119">
        <v>97118</v>
      </c>
      <c r="I4119">
        <v>5922307</v>
      </c>
      <c r="J4119">
        <v>60.97</v>
      </c>
    </row>
    <row r="4120" spans="1:10" x14ac:dyDescent="0.45">
      <c r="A4120">
        <v>1970</v>
      </c>
      <c r="B4120">
        <v>9</v>
      </c>
      <c r="C4120">
        <v>4.4000000000000002E-4</v>
      </c>
      <c r="D4120">
        <v>4.4000000000000002E-4</v>
      </c>
      <c r="E4120">
        <v>0.5</v>
      </c>
      <c r="F4120">
        <v>97096</v>
      </c>
      <c r="G4120">
        <v>42</v>
      </c>
      <c r="H4120">
        <v>97075</v>
      </c>
      <c r="I4120">
        <v>5825189</v>
      </c>
      <c r="J4120">
        <v>59.99</v>
      </c>
    </row>
    <row r="4121" spans="1:10" x14ac:dyDescent="0.45">
      <c r="A4121">
        <v>1970</v>
      </c>
      <c r="B4121">
        <v>10</v>
      </c>
      <c r="C4121">
        <v>4.0999999999999999E-4</v>
      </c>
      <c r="D4121">
        <v>4.0999999999999999E-4</v>
      </c>
      <c r="E4121">
        <v>0.5</v>
      </c>
      <c r="F4121">
        <v>97054</v>
      </c>
      <c r="G4121">
        <v>40</v>
      </c>
      <c r="H4121">
        <v>97034</v>
      </c>
      <c r="I4121">
        <v>5728114</v>
      </c>
      <c r="J4121">
        <v>59.02</v>
      </c>
    </row>
    <row r="4122" spans="1:10" x14ac:dyDescent="0.45">
      <c r="A4122">
        <v>1970</v>
      </c>
      <c r="B4122">
        <v>11</v>
      </c>
      <c r="C4122">
        <v>4.2000000000000002E-4</v>
      </c>
      <c r="D4122">
        <v>4.2000000000000002E-4</v>
      </c>
      <c r="E4122">
        <v>0.5</v>
      </c>
      <c r="F4122">
        <v>97014</v>
      </c>
      <c r="G4122">
        <v>41</v>
      </c>
      <c r="H4122">
        <v>96993</v>
      </c>
      <c r="I4122">
        <v>5631080</v>
      </c>
      <c r="J4122">
        <v>58.04</v>
      </c>
    </row>
    <row r="4123" spans="1:10" x14ac:dyDescent="0.45">
      <c r="A4123">
        <v>1970</v>
      </c>
      <c r="B4123">
        <v>12</v>
      </c>
      <c r="C4123">
        <v>4.6999999999999999E-4</v>
      </c>
      <c r="D4123">
        <v>4.6999999999999999E-4</v>
      </c>
      <c r="E4123">
        <v>0.5</v>
      </c>
      <c r="F4123">
        <v>96973</v>
      </c>
      <c r="G4123">
        <v>45</v>
      </c>
      <c r="H4123">
        <v>96950</v>
      </c>
      <c r="I4123">
        <v>5534087</v>
      </c>
      <c r="J4123">
        <v>57.07</v>
      </c>
    </row>
    <row r="4124" spans="1:10" x14ac:dyDescent="0.45">
      <c r="A4124">
        <v>1970</v>
      </c>
      <c r="B4124">
        <v>13</v>
      </c>
      <c r="C4124">
        <v>5.5000000000000003E-4</v>
      </c>
      <c r="D4124">
        <v>5.5000000000000003E-4</v>
      </c>
      <c r="E4124">
        <v>0.5</v>
      </c>
      <c r="F4124">
        <v>96928</v>
      </c>
      <c r="G4124">
        <v>53</v>
      </c>
      <c r="H4124">
        <v>96901</v>
      </c>
      <c r="I4124">
        <v>5437137</v>
      </c>
      <c r="J4124">
        <v>56.09</v>
      </c>
    </row>
    <row r="4125" spans="1:10" x14ac:dyDescent="0.45">
      <c r="A4125">
        <v>1970</v>
      </c>
      <c r="B4125">
        <v>14</v>
      </c>
      <c r="C4125">
        <v>7.2000000000000005E-4</v>
      </c>
      <c r="D4125">
        <v>7.2000000000000005E-4</v>
      </c>
      <c r="E4125">
        <v>0.5</v>
      </c>
      <c r="F4125">
        <v>96874</v>
      </c>
      <c r="G4125">
        <v>69</v>
      </c>
      <c r="H4125">
        <v>96840</v>
      </c>
      <c r="I4125">
        <v>5340236</v>
      </c>
      <c r="J4125">
        <v>55.13</v>
      </c>
    </row>
    <row r="4126" spans="1:10" x14ac:dyDescent="0.45">
      <c r="A4126">
        <v>1970</v>
      </c>
      <c r="B4126">
        <v>15</v>
      </c>
      <c r="C4126">
        <v>9.3000000000000005E-4</v>
      </c>
      <c r="D4126">
        <v>9.3000000000000005E-4</v>
      </c>
      <c r="E4126">
        <v>0.5</v>
      </c>
      <c r="F4126">
        <v>96805</v>
      </c>
      <c r="G4126">
        <v>90</v>
      </c>
      <c r="H4126">
        <v>96760</v>
      </c>
      <c r="I4126">
        <v>5243396</v>
      </c>
      <c r="J4126">
        <v>54.16</v>
      </c>
    </row>
    <row r="4127" spans="1:10" x14ac:dyDescent="0.45">
      <c r="A4127">
        <v>1970</v>
      </c>
      <c r="B4127">
        <v>16</v>
      </c>
      <c r="C4127">
        <v>1.2999999999999999E-3</v>
      </c>
      <c r="D4127">
        <v>1.2899999999999999E-3</v>
      </c>
      <c r="E4127">
        <v>0.5</v>
      </c>
      <c r="F4127">
        <v>96715</v>
      </c>
      <c r="G4127">
        <v>125</v>
      </c>
      <c r="H4127">
        <v>96653</v>
      </c>
      <c r="I4127">
        <v>5146636</v>
      </c>
      <c r="J4127">
        <v>53.21</v>
      </c>
    </row>
    <row r="4128" spans="1:10" x14ac:dyDescent="0.45">
      <c r="A4128">
        <v>1970</v>
      </c>
      <c r="B4128">
        <v>17</v>
      </c>
      <c r="C4128">
        <v>1.6100000000000001E-3</v>
      </c>
      <c r="D4128">
        <v>1.6100000000000001E-3</v>
      </c>
      <c r="E4128">
        <v>0.5</v>
      </c>
      <c r="F4128">
        <v>96590</v>
      </c>
      <c r="G4128">
        <v>155</v>
      </c>
      <c r="H4128">
        <v>96512</v>
      </c>
      <c r="I4128">
        <v>5049984</v>
      </c>
      <c r="J4128">
        <v>52.28</v>
      </c>
    </row>
    <row r="4129" spans="1:10" x14ac:dyDescent="0.45">
      <c r="A4129">
        <v>1970</v>
      </c>
      <c r="B4129">
        <v>18</v>
      </c>
      <c r="C4129">
        <v>1.98E-3</v>
      </c>
      <c r="D4129">
        <v>1.98E-3</v>
      </c>
      <c r="E4129">
        <v>0.5</v>
      </c>
      <c r="F4129">
        <v>96435</v>
      </c>
      <c r="G4129">
        <v>191</v>
      </c>
      <c r="H4129">
        <v>96339</v>
      </c>
      <c r="I4129">
        <v>4953471</v>
      </c>
      <c r="J4129">
        <v>51.37</v>
      </c>
    </row>
    <row r="4130" spans="1:10" x14ac:dyDescent="0.45">
      <c r="A4130">
        <v>1970</v>
      </c>
      <c r="B4130">
        <v>19</v>
      </c>
      <c r="C4130">
        <v>2.1299999999999999E-3</v>
      </c>
      <c r="D4130">
        <v>2.1299999999999999E-3</v>
      </c>
      <c r="E4130">
        <v>0.5</v>
      </c>
      <c r="F4130">
        <v>96244</v>
      </c>
      <c r="G4130">
        <v>205</v>
      </c>
      <c r="H4130">
        <v>96141</v>
      </c>
      <c r="I4130">
        <v>4857132</v>
      </c>
      <c r="J4130">
        <v>50.47</v>
      </c>
    </row>
    <row r="4131" spans="1:10" x14ac:dyDescent="0.45">
      <c r="A4131">
        <v>1970</v>
      </c>
      <c r="B4131">
        <v>20</v>
      </c>
      <c r="C4131">
        <v>2.15E-3</v>
      </c>
      <c r="D4131">
        <v>2.15E-3</v>
      </c>
      <c r="E4131">
        <v>0.5</v>
      </c>
      <c r="F4131">
        <v>96039</v>
      </c>
      <c r="G4131">
        <v>206</v>
      </c>
      <c r="H4131">
        <v>95936</v>
      </c>
      <c r="I4131">
        <v>4760991</v>
      </c>
      <c r="J4131">
        <v>49.57</v>
      </c>
    </row>
    <row r="4132" spans="1:10" x14ac:dyDescent="0.45">
      <c r="A4132">
        <v>1970</v>
      </c>
      <c r="B4132">
        <v>21</v>
      </c>
      <c r="C4132">
        <v>2.3E-3</v>
      </c>
      <c r="D4132">
        <v>2.2899999999999999E-3</v>
      </c>
      <c r="E4132">
        <v>0.5</v>
      </c>
      <c r="F4132">
        <v>95833</v>
      </c>
      <c r="G4132">
        <v>220</v>
      </c>
      <c r="H4132">
        <v>95723</v>
      </c>
      <c r="I4132">
        <v>4665055</v>
      </c>
      <c r="J4132">
        <v>48.68</v>
      </c>
    </row>
    <row r="4133" spans="1:10" x14ac:dyDescent="0.45">
      <c r="A4133">
        <v>1970</v>
      </c>
      <c r="B4133">
        <v>22</v>
      </c>
      <c r="C4133">
        <v>2.3800000000000002E-3</v>
      </c>
      <c r="D4133">
        <v>2.3800000000000002E-3</v>
      </c>
      <c r="E4133">
        <v>0.5</v>
      </c>
      <c r="F4133">
        <v>95613</v>
      </c>
      <c r="G4133">
        <v>227</v>
      </c>
      <c r="H4133">
        <v>95499</v>
      </c>
      <c r="I4133">
        <v>4569332</v>
      </c>
      <c r="J4133">
        <v>47.79</v>
      </c>
    </row>
    <row r="4134" spans="1:10" x14ac:dyDescent="0.45">
      <c r="A4134">
        <v>1970</v>
      </c>
      <c r="B4134">
        <v>23</v>
      </c>
      <c r="C4134">
        <v>2.1199999999999999E-3</v>
      </c>
      <c r="D4134">
        <v>2.1199999999999999E-3</v>
      </c>
      <c r="E4134">
        <v>0.5</v>
      </c>
      <c r="F4134">
        <v>95385</v>
      </c>
      <c r="G4134">
        <v>202</v>
      </c>
      <c r="H4134">
        <v>95284</v>
      </c>
      <c r="I4134">
        <v>4473833</v>
      </c>
      <c r="J4134">
        <v>46.9</v>
      </c>
    </row>
    <row r="4135" spans="1:10" x14ac:dyDescent="0.45">
      <c r="A4135">
        <v>1970</v>
      </c>
      <c r="B4135">
        <v>24</v>
      </c>
      <c r="C4135">
        <v>2.1299999999999999E-3</v>
      </c>
      <c r="D4135">
        <v>2.1199999999999999E-3</v>
      </c>
      <c r="E4135">
        <v>0.5</v>
      </c>
      <c r="F4135">
        <v>95183</v>
      </c>
      <c r="G4135">
        <v>202</v>
      </c>
      <c r="H4135">
        <v>95082</v>
      </c>
      <c r="I4135">
        <v>4378549</v>
      </c>
      <c r="J4135">
        <v>46</v>
      </c>
    </row>
    <row r="4136" spans="1:10" x14ac:dyDescent="0.45">
      <c r="A4136">
        <v>1970</v>
      </c>
      <c r="B4136">
        <v>25</v>
      </c>
      <c r="C4136">
        <v>2.0799999999999998E-3</v>
      </c>
      <c r="D4136">
        <v>2.0799999999999998E-3</v>
      </c>
      <c r="E4136">
        <v>0.5</v>
      </c>
      <c r="F4136">
        <v>94981</v>
      </c>
      <c r="G4136">
        <v>197</v>
      </c>
      <c r="H4136">
        <v>94882</v>
      </c>
      <c r="I4136">
        <v>4283467</v>
      </c>
      <c r="J4136">
        <v>45.1</v>
      </c>
    </row>
    <row r="4137" spans="1:10" x14ac:dyDescent="0.45">
      <c r="A4137">
        <v>1970</v>
      </c>
      <c r="B4137">
        <v>26</v>
      </c>
      <c r="C4137">
        <v>2.0200000000000001E-3</v>
      </c>
      <c r="D4137">
        <v>2.0100000000000001E-3</v>
      </c>
      <c r="E4137">
        <v>0.5</v>
      </c>
      <c r="F4137">
        <v>94783</v>
      </c>
      <c r="G4137">
        <v>191</v>
      </c>
      <c r="H4137">
        <v>94688</v>
      </c>
      <c r="I4137">
        <v>4188585</v>
      </c>
      <c r="J4137">
        <v>44.19</v>
      </c>
    </row>
    <row r="4138" spans="1:10" x14ac:dyDescent="0.45">
      <c r="A4138">
        <v>1970</v>
      </c>
      <c r="B4138">
        <v>27</v>
      </c>
      <c r="C4138">
        <v>1.9499999999999999E-3</v>
      </c>
      <c r="D4138">
        <v>1.9499999999999999E-3</v>
      </c>
      <c r="E4138">
        <v>0.5</v>
      </c>
      <c r="F4138">
        <v>94593</v>
      </c>
      <c r="G4138">
        <v>184</v>
      </c>
      <c r="H4138">
        <v>94500</v>
      </c>
      <c r="I4138">
        <v>4093897</v>
      </c>
      <c r="J4138">
        <v>43.28</v>
      </c>
    </row>
    <row r="4139" spans="1:10" x14ac:dyDescent="0.45">
      <c r="A4139">
        <v>1970</v>
      </c>
      <c r="B4139">
        <v>28</v>
      </c>
      <c r="C4139">
        <v>2.0200000000000001E-3</v>
      </c>
      <c r="D4139">
        <v>2.0200000000000001E-3</v>
      </c>
      <c r="E4139">
        <v>0.5</v>
      </c>
      <c r="F4139">
        <v>94408</v>
      </c>
      <c r="G4139">
        <v>191</v>
      </c>
      <c r="H4139">
        <v>94313</v>
      </c>
      <c r="I4139">
        <v>3999397</v>
      </c>
      <c r="J4139">
        <v>42.36</v>
      </c>
    </row>
    <row r="4140" spans="1:10" x14ac:dyDescent="0.45">
      <c r="A4140">
        <v>1970</v>
      </c>
      <c r="B4140">
        <v>29</v>
      </c>
      <c r="C4140">
        <v>1.99E-3</v>
      </c>
      <c r="D4140">
        <v>1.99E-3</v>
      </c>
      <c r="E4140">
        <v>0.5</v>
      </c>
      <c r="F4140">
        <v>94217</v>
      </c>
      <c r="G4140">
        <v>187</v>
      </c>
      <c r="H4140">
        <v>94123</v>
      </c>
      <c r="I4140">
        <v>3905084</v>
      </c>
      <c r="J4140">
        <v>41.45</v>
      </c>
    </row>
    <row r="4141" spans="1:10" x14ac:dyDescent="0.45">
      <c r="A4141">
        <v>1970</v>
      </c>
      <c r="B4141">
        <v>30</v>
      </c>
      <c r="C4141">
        <v>2.0600000000000002E-3</v>
      </c>
      <c r="D4141">
        <v>2.0600000000000002E-3</v>
      </c>
      <c r="E4141">
        <v>0.5</v>
      </c>
      <c r="F4141">
        <v>94030</v>
      </c>
      <c r="G4141">
        <v>194</v>
      </c>
      <c r="H4141">
        <v>93933</v>
      </c>
      <c r="I4141">
        <v>3810961</v>
      </c>
      <c r="J4141">
        <v>40.53</v>
      </c>
    </row>
    <row r="4142" spans="1:10" x14ac:dyDescent="0.45">
      <c r="A4142">
        <v>1970</v>
      </c>
      <c r="B4142">
        <v>31</v>
      </c>
      <c r="C4142">
        <v>2.2300000000000002E-3</v>
      </c>
      <c r="D4142">
        <v>2.2200000000000002E-3</v>
      </c>
      <c r="E4142">
        <v>0.5</v>
      </c>
      <c r="F4142">
        <v>93836</v>
      </c>
      <c r="G4142">
        <v>209</v>
      </c>
      <c r="H4142">
        <v>93732</v>
      </c>
      <c r="I4142">
        <v>3717028</v>
      </c>
      <c r="J4142">
        <v>39.61</v>
      </c>
    </row>
    <row r="4143" spans="1:10" x14ac:dyDescent="0.45">
      <c r="A4143">
        <v>1970</v>
      </c>
      <c r="B4143">
        <v>32</v>
      </c>
      <c r="C4143">
        <v>2.2899999999999999E-3</v>
      </c>
      <c r="D4143">
        <v>2.2899999999999999E-3</v>
      </c>
      <c r="E4143">
        <v>0.5</v>
      </c>
      <c r="F4143">
        <v>93627</v>
      </c>
      <c r="G4143">
        <v>214</v>
      </c>
      <c r="H4143">
        <v>93520</v>
      </c>
      <c r="I4143">
        <v>3623296</v>
      </c>
      <c r="J4143">
        <v>38.700000000000003</v>
      </c>
    </row>
    <row r="4144" spans="1:10" x14ac:dyDescent="0.45">
      <c r="A4144">
        <v>1970</v>
      </c>
      <c r="B4144">
        <v>33</v>
      </c>
      <c r="C4144">
        <v>2.3500000000000001E-3</v>
      </c>
      <c r="D4144">
        <v>2.3500000000000001E-3</v>
      </c>
      <c r="E4144">
        <v>0.5</v>
      </c>
      <c r="F4144">
        <v>93413</v>
      </c>
      <c r="G4144">
        <v>220</v>
      </c>
      <c r="H4144">
        <v>93303</v>
      </c>
      <c r="I4144">
        <v>3529776</v>
      </c>
      <c r="J4144">
        <v>37.79</v>
      </c>
    </row>
    <row r="4145" spans="1:10" x14ac:dyDescent="0.45">
      <c r="A4145">
        <v>1970</v>
      </c>
      <c r="B4145">
        <v>34</v>
      </c>
      <c r="C4145">
        <v>2.5100000000000001E-3</v>
      </c>
      <c r="D4145">
        <v>2.5100000000000001E-3</v>
      </c>
      <c r="E4145">
        <v>0.5</v>
      </c>
      <c r="F4145">
        <v>93193</v>
      </c>
      <c r="G4145">
        <v>234</v>
      </c>
      <c r="H4145">
        <v>93076</v>
      </c>
      <c r="I4145">
        <v>3436473</v>
      </c>
      <c r="J4145">
        <v>36.869999999999997</v>
      </c>
    </row>
    <row r="4146" spans="1:10" x14ac:dyDescent="0.45">
      <c r="A4146">
        <v>1970</v>
      </c>
      <c r="B4146">
        <v>35</v>
      </c>
      <c r="C4146">
        <v>2.7399999999999998E-3</v>
      </c>
      <c r="D4146">
        <v>2.7399999999999998E-3</v>
      </c>
      <c r="E4146">
        <v>0.5</v>
      </c>
      <c r="F4146">
        <v>92960</v>
      </c>
      <c r="G4146">
        <v>254</v>
      </c>
      <c r="H4146">
        <v>92832</v>
      </c>
      <c r="I4146">
        <v>3343397</v>
      </c>
      <c r="J4146">
        <v>35.97</v>
      </c>
    </row>
    <row r="4147" spans="1:10" x14ac:dyDescent="0.45">
      <c r="A4147">
        <v>1970</v>
      </c>
      <c r="B4147">
        <v>36</v>
      </c>
      <c r="C4147">
        <v>2.9099999999999998E-3</v>
      </c>
      <c r="D4147">
        <v>2.9099999999999998E-3</v>
      </c>
      <c r="E4147">
        <v>0.5</v>
      </c>
      <c r="F4147">
        <v>92705</v>
      </c>
      <c r="G4147">
        <v>270</v>
      </c>
      <c r="H4147">
        <v>92570</v>
      </c>
      <c r="I4147">
        <v>3250564</v>
      </c>
      <c r="J4147">
        <v>35.06</v>
      </c>
    </row>
    <row r="4148" spans="1:10" x14ac:dyDescent="0.45">
      <c r="A4148">
        <v>1970</v>
      </c>
      <c r="B4148">
        <v>37</v>
      </c>
      <c r="C4148">
        <v>3.0899999999999999E-3</v>
      </c>
      <c r="D4148">
        <v>3.0799999999999998E-3</v>
      </c>
      <c r="E4148">
        <v>0.5</v>
      </c>
      <c r="F4148">
        <v>92436</v>
      </c>
      <c r="G4148">
        <v>285</v>
      </c>
      <c r="H4148">
        <v>92293</v>
      </c>
      <c r="I4148">
        <v>3157994</v>
      </c>
      <c r="J4148">
        <v>34.159999999999997</v>
      </c>
    </row>
    <row r="4149" spans="1:10" x14ac:dyDescent="0.45">
      <c r="A4149">
        <v>1970</v>
      </c>
      <c r="B4149">
        <v>38</v>
      </c>
      <c r="C4149">
        <v>3.2799999999999999E-3</v>
      </c>
      <c r="D4149">
        <v>3.2699999999999999E-3</v>
      </c>
      <c r="E4149">
        <v>0.5</v>
      </c>
      <c r="F4149">
        <v>92150</v>
      </c>
      <c r="G4149">
        <v>301</v>
      </c>
      <c r="H4149">
        <v>92000</v>
      </c>
      <c r="I4149">
        <v>3065701</v>
      </c>
      <c r="J4149">
        <v>33.270000000000003</v>
      </c>
    </row>
    <row r="4150" spans="1:10" x14ac:dyDescent="0.45">
      <c r="A4150">
        <v>1970</v>
      </c>
      <c r="B4150">
        <v>39</v>
      </c>
      <c r="C4150">
        <v>3.6900000000000001E-3</v>
      </c>
      <c r="D4150">
        <v>3.6800000000000001E-3</v>
      </c>
      <c r="E4150">
        <v>0.5</v>
      </c>
      <c r="F4150">
        <v>91849</v>
      </c>
      <c r="G4150">
        <v>338</v>
      </c>
      <c r="H4150">
        <v>91680</v>
      </c>
      <c r="I4150">
        <v>2973701</v>
      </c>
      <c r="J4150">
        <v>32.380000000000003</v>
      </c>
    </row>
    <row r="4151" spans="1:10" x14ac:dyDescent="0.45">
      <c r="A4151">
        <v>1970</v>
      </c>
      <c r="B4151">
        <v>40</v>
      </c>
      <c r="C4151">
        <v>4.0899999999999999E-3</v>
      </c>
      <c r="D4151">
        <v>4.0800000000000003E-3</v>
      </c>
      <c r="E4151">
        <v>0.5</v>
      </c>
      <c r="F4151">
        <v>91511</v>
      </c>
      <c r="G4151">
        <v>373</v>
      </c>
      <c r="H4151">
        <v>91324</v>
      </c>
      <c r="I4151">
        <v>2882021</v>
      </c>
      <c r="J4151">
        <v>31.49</v>
      </c>
    </row>
    <row r="4152" spans="1:10" x14ac:dyDescent="0.45">
      <c r="A4152">
        <v>1970</v>
      </c>
      <c r="B4152">
        <v>41</v>
      </c>
      <c r="C4152">
        <v>4.2199999999999998E-3</v>
      </c>
      <c r="D4152">
        <v>4.2100000000000002E-3</v>
      </c>
      <c r="E4152">
        <v>0.5</v>
      </c>
      <c r="F4152">
        <v>91138</v>
      </c>
      <c r="G4152">
        <v>384</v>
      </c>
      <c r="H4152">
        <v>90946</v>
      </c>
      <c r="I4152">
        <v>2790697</v>
      </c>
      <c r="J4152">
        <v>30.62</v>
      </c>
    </row>
    <row r="4153" spans="1:10" x14ac:dyDescent="0.45">
      <c r="A4153">
        <v>1970</v>
      </c>
      <c r="B4153">
        <v>42</v>
      </c>
      <c r="C4153">
        <v>4.8999999999999998E-3</v>
      </c>
      <c r="D4153">
        <v>4.8900000000000002E-3</v>
      </c>
      <c r="E4153">
        <v>0.5</v>
      </c>
      <c r="F4153">
        <v>90754</v>
      </c>
      <c r="G4153">
        <v>443</v>
      </c>
      <c r="H4153">
        <v>90532</v>
      </c>
      <c r="I4153">
        <v>2699751</v>
      </c>
      <c r="J4153">
        <v>29.75</v>
      </c>
    </row>
    <row r="4154" spans="1:10" x14ac:dyDescent="0.45">
      <c r="A4154">
        <v>1970</v>
      </c>
      <c r="B4154">
        <v>43</v>
      </c>
      <c r="C4154">
        <v>5.2399999999999999E-3</v>
      </c>
      <c r="D4154">
        <v>5.2300000000000003E-3</v>
      </c>
      <c r="E4154">
        <v>0.5</v>
      </c>
      <c r="F4154">
        <v>90311</v>
      </c>
      <c r="G4154">
        <v>472</v>
      </c>
      <c r="H4154">
        <v>90075</v>
      </c>
      <c r="I4154">
        <v>2609218</v>
      </c>
      <c r="J4154">
        <v>28.89</v>
      </c>
    </row>
    <row r="4155" spans="1:10" x14ac:dyDescent="0.45">
      <c r="A4155">
        <v>1970</v>
      </c>
      <c r="B4155">
        <v>44</v>
      </c>
      <c r="C4155">
        <v>5.8100000000000001E-3</v>
      </c>
      <c r="D4155">
        <v>5.7999999999999996E-3</v>
      </c>
      <c r="E4155">
        <v>0.5</v>
      </c>
      <c r="F4155">
        <v>89839</v>
      </c>
      <c r="G4155">
        <v>521</v>
      </c>
      <c r="H4155">
        <v>89578</v>
      </c>
      <c r="I4155">
        <v>2519144</v>
      </c>
      <c r="J4155">
        <v>28.04</v>
      </c>
    </row>
    <row r="4156" spans="1:10" x14ac:dyDescent="0.45">
      <c r="A4156">
        <v>1970</v>
      </c>
      <c r="B4156">
        <v>45</v>
      </c>
      <c r="C4156">
        <v>6.3899999999999998E-3</v>
      </c>
      <c r="D4156">
        <v>6.3699999999999998E-3</v>
      </c>
      <c r="E4156">
        <v>0.5</v>
      </c>
      <c r="F4156">
        <v>89318</v>
      </c>
      <c r="G4156">
        <v>569</v>
      </c>
      <c r="H4156">
        <v>89033</v>
      </c>
      <c r="I4156">
        <v>2429566</v>
      </c>
      <c r="J4156">
        <v>27.2</v>
      </c>
    </row>
    <row r="4157" spans="1:10" x14ac:dyDescent="0.45">
      <c r="A4157">
        <v>1970</v>
      </c>
      <c r="B4157">
        <v>46</v>
      </c>
      <c r="C4157">
        <v>6.7999999999999996E-3</v>
      </c>
      <c r="D4157">
        <v>6.7799999999999996E-3</v>
      </c>
      <c r="E4157">
        <v>0.5</v>
      </c>
      <c r="F4157">
        <v>88749</v>
      </c>
      <c r="G4157">
        <v>601</v>
      </c>
      <c r="H4157">
        <v>88448</v>
      </c>
      <c r="I4157">
        <v>2340532</v>
      </c>
      <c r="J4157">
        <v>26.37</v>
      </c>
    </row>
    <row r="4158" spans="1:10" x14ac:dyDescent="0.45">
      <c r="A4158">
        <v>1970</v>
      </c>
      <c r="B4158">
        <v>47</v>
      </c>
      <c r="C4158">
        <v>7.4900000000000001E-3</v>
      </c>
      <c r="D4158">
        <v>7.4599999999999996E-3</v>
      </c>
      <c r="E4158">
        <v>0.5</v>
      </c>
      <c r="F4158">
        <v>88148</v>
      </c>
      <c r="G4158">
        <v>657</v>
      </c>
      <c r="H4158">
        <v>87819</v>
      </c>
      <c r="I4158">
        <v>2252084</v>
      </c>
      <c r="J4158">
        <v>25.55</v>
      </c>
    </row>
    <row r="4159" spans="1:10" x14ac:dyDescent="0.45">
      <c r="A4159">
        <v>1970</v>
      </c>
      <c r="B4159">
        <v>48</v>
      </c>
      <c r="C4159">
        <v>8.1799999999999998E-3</v>
      </c>
      <c r="D4159">
        <v>8.1499999999999993E-3</v>
      </c>
      <c r="E4159">
        <v>0.5</v>
      </c>
      <c r="F4159">
        <v>87490</v>
      </c>
      <c r="G4159">
        <v>713</v>
      </c>
      <c r="H4159">
        <v>87134</v>
      </c>
      <c r="I4159">
        <v>2164265</v>
      </c>
      <c r="J4159">
        <v>24.74</v>
      </c>
    </row>
    <row r="4160" spans="1:10" x14ac:dyDescent="0.45">
      <c r="A4160">
        <v>1970</v>
      </c>
      <c r="B4160">
        <v>49</v>
      </c>
      <c r="C4160">
        <v>9.0500000000000008E-3</v>
      </c>
      <c r="D4160">
        <v>9.0100000000000006E-3</v>
      </c>
      <c r="E4160">
        <v>0.5</v>
      </c>
      <c r="F4160">
        <v>86777</v>
      </c>
      <c r="G4160">
        <v>782</v>
      </c>
      <c r="H4160">
        <v>86386</v>
      </c>
      <c r="I4160">
        <v>2077132</v>
      </c>
      <c r="J4160">
        <v>23.94</v>
      </c>
    </row>
    <row r="4161" spans="1:10" x14ac:dyDescent="0.45">
      <c r="A4161">
        <v>1970</v>
      </c>
      <c r="B4161">
        <v>50</v>
      </c>
      <c r="C4161">
        <v>9.8399999999999998E-3</v>
      </c>
      <c r="D4161">
        <v>9.7900000000000001E-3</v>
      </c>
      <c r="E4161">
        <v>0.5</v>
      </c>
      <c r="F4161">
        <v>85995</v>
      </c>
      <c r="G4161">
        <v>842</v>
      </c>
      <c r="H4161">
        <v>85574</v>
      </c>
      <c r="I4161">
        <v>1990745</v>
      </c>
      <c r="J4161">
        <v>23.15</v>
      </c>
    </row>
    <row r="4162" spans="1:10" x14ac:dyDescent="0.45">
      <c r="A4162">
        <v>1970</v>
      </c>
      <c r="B4162">
        <v>51</v>
      </c>
      <c r="C4162">
        <v>1.0319999999999999E-2</v>
      </c>
      <c r="D4162">
        <v>1.027E-2</v>
      </c>
      <c r="E4162">
        <v>0.5</v>
      </c>
      <c r="F4162">
        <v>85153</v>
      </c>
      <c r="G4162">
        <v>875</v>
      </c>
      <c r="H4162">
        <v>84716</v>
      </c>
      <c r="I4162">
        <v>1905171</v>
      </c>
      <c r="J4162">
        <v>22.37</v>
      </c>
    </row>
    <row r="4163" spans="1:10" x14ac:dyDescent="0.45">
      <c r="A4163">
        <v>1970</v>
      </c>
      <c r="B4163">
        <v>52</v>
      </c>
      <c r="C4163">
        <v>1.193E-2</v>
      </c>
      <c r="D4163">
        <v>1.1860000000000001E-2</v>
      </c>
      <c r="E4163">
        <v>0.5</v>
      </c>
      <c r="F4163">
        <v>84279</v>
      </c>
      <c r="G4163">
        <v>999</v>
      </c>
      <c r="H4163">
        <v>83779</v>
      </c>
      <c r="I4163">
        <v>1820455</v>
      </c>
      <c r="J4163">
        <v>21.6</v>
      </c>
    </row>
    <row r="4164" spans="1:10" x14ac:dyDescent="0.45">
      <c r="A4164">
        <v>1970</v>
      </c>
      <c r="B4164">
        <v>53</v>
      </c>
      <c r="C4164">
        <v>1.2619999999999999E-2</v>
      </c>
      <c r="D4164">
        <v>1.255E-2</v>
      </c>
      <c r="E4164">
        <v>0.5</v>
      </c>
      <c r="F4164">
        <v>83279</v>
      </c>
      <c r="G4164">
        <v>1045</v>
      </c>
      <c r="H4164">
        <v>82757</v>
      </c>
      <c r="I4164">
        <v>1736676</v>
      </c>
      <c r="J4164">
        <v>20.85</v>
      </c>
    </row>
    <row r="4165" spans="1:10" x14ac:dyDescent="0.45">
      <c r="A4165">
        <v>1970</v>
      </c>
      <c r="B4165">
        <v>54</v>
      </c>
      <c r="C4165">
        <v>1.43E-2</v>
      </c>
      <c r="D4165">
        <v>1.4200000000000001E-2</v>
      </c>
      <c r="E4165">
        <v>0.5</v>
      </c>
      <c r="F4165">
        <v>82234</v>
      </c>
      <c r="G4165">
        <v>1167</v>
      </c>
      <c r="H4165">
        <v>81651</v>
      </c>
      <c r="I4165">
        <v>1653919</v>
      </c>
      <c r="J4165">
        <v>20.11</v>
      </c>
    </row>
    <row r="4166" spans="1:10" x14ac:dyDescent="0.45">
      <c r="A4166">
        <v>1970</v>
      </c>
      <c r="B4166">
        <v>55</v>
      </c>
      <c r="C4166">
        <v>1.5630000000000002E-2</v>
      </c>
      <c r="D4166">
        <v>1.55E-2</v>
      </c>
      <c r="E4166">
        <v>0.5</v>
      </c>
      <c r="F4166">
        <v>81067</v>
      </c>
      <c r="G4166">
        <v>1257</v>
      </c>
      <c r="H4166">
        <v>80439</v>
      </c>
      <c r="I4166">
        <v>1572269</v>
      </c>
      <c r="J4166">
        <v>19.39</v>
      </c>
    </row>
    <row r="4167" spans="1:10" x14ac:dyDescent="0.45">
      <c r="A4167">
        <v>1970</v>
      </c>
      <c r="B4167">
        <v>56</v>
      </c>
      <c r="C4167">
        <v>1.6969999999999999E-2</v>
      </c>
      <c r="D4167">
        <v>1.6830000000000001E-2</v>
      </c>
      <c r="E4167">
        <v>0.5</v>
      </c>
      <c r="F4167">
        <v>79810</v>
      </c>
      <c r="G4167">
        <v>1343</v>
      </c>
      <c r="H4167">
        <v>79138</v>
      </c>
      <c r="I4167">
        <v>1491830</v>
      </c>
      <c r="J4167">
        <v>18.690000000000001</v>
      </c>
    </row>
    <row r="4168" spans="1:10" x14ac:dyDescent="0.45">
      <c r="A4168">
        <v>1970</v>
      </c>
      <c r="B4168">
        <v>57</v>
      </c>
      <c r="C4168">
        <v>1.866E-2</v>
      </c>
      <c r="D4168">
        <v>1.8489999999999999E-2</v>
      </c>
      <c r="E4168">
        <v>0.5</v>
      </c>
      <c r="F4168">
        <v>78467</v>
      </c>
      <c r="G4168">
        <v>1451</v>
      </c>
      <c r="H4168">
        <v>77742</v>
      </c>
      <c r="I4168">
        <v>1412691</v>
      </c>
      <c r="J4168">
        <v>18</v>
      </c>
    </row>
    <row r="4169" spans="1:10" x14ac:dyDescent="0.45">
      <c r="A4169">
        <v>1970</v>
      </c>
      <c r="B4169">
        <v>58</v>
      </c>
      <c r="C4169">
        <v>1.993E-2</v>
      </c>
      <c r="D4169">
        <v>1.9730000000000001E-2</v>
      </c>
      <c r="E4169">
        <v>0.5</v>
      </c>
      <c r="F4169">
        <v>77016</v>
      </c>
      <c r="G4169">
        <v>1520</v>
      </c>
      <c r="H4169">
        <v>76256</v>
      </c>
      <c r="I4169">
        <v>1334950</v>
      </c>
      <c r="J4169">
        <v>17.329999999999998</v>
      </c>
    </row>
    <row r="4170" spans="1:10" x14ac:dyDescent="0.45">
      <c r="A4170">
        <v>1970</v>
      </c>
      <c r="B4170">
        <v>59</v>
      </c>
      <c r="C4170">
        <v>2.1870000000000001E-2</v>
      </c>
      <c r="D4170">
        <v>2.163E-2</v>
      </c>
      <c r="E4170">
        <v>0.5</v>
      </c>
      <c r="F4170">
        <v>75497</v>
      </c>
      <c r="G4170">
        <v>1633</v>
      </c>
      <c r="H4170">
        <v>74680</v>
      </c>
      <c r="I4170">
        <v>1258694</v>
      </c>
      <c r="J4170">
        <v>16.670000000000002</v>
      </c>
    </row>
    <row r="4171" spans="1:10" x14ac:dyDescent="0.45">
      <c r="A4171">
        <v>1970</v>
      </c>
      <c r="B4171">
        <v>60</v>
      </c>
      <c r="C4171">
        <v>2.375E-2</v>
      </c>
      <c r="D4171">
        <v>2.3470000000000001E-2</v>
      </c>
      <c r="E4171">
        <v>0.5</v>
      </c>
      <c r="F4171">
        <v>73863</v>
      </c>
      <c r="G4171">
        <v>1734</v>
      </c>
      <c r="H4171">
        <v>72996</v>
      </c>
      <c r="I4171">
        <v>1184014</v>
      </c>
      <c r="J4171">
        <v>16.03</v>
      </c>
    </row>
    <row r="4172" spans="1:10" x14ac:dyDescent="0.45">
      <c r="A4172">
        <v>1970</v>
      </c>
      <c r="B4172">
        <v>61</v>
      </c>
      <c r="C4172">
        <v>2.47E-2</v>
      </c>
      <c r="D4172">
        <v>2.4400000000000002E-2</v>
      </c>
      <c r="E4172">
        <v>0.5</v>
      </c>
      <c r="F4172">
        <v>72130</v>
      </c>
      <c r="G4172">
        <v>1760</v>
      </c>
      <c r="H4172">
        <v>71250</v>
      </c>
      <c r="I4172">
        <v>1111017</v>
      </c>
      <c r="J4172">
        <v>15.4</v>
      </c>
    </row>
    <row r="4173" spans="1:10" x14ac:dyDescent="0.45">
      <c r="A4173">
        <v>1970</v>
      </c>
      <c r="B4173">
        <v>62</v>
      </c>
      <c r="C4173">
        <v>2.8209999999999999E-2</v>
      </c>
      <c r="D4173">
        <v>2.7820000000000001E-2</v>
      </c>
      <c r="E4173">
        <v>0.5</v>
      </c>
      <c r="F4173">
        <v>70369</v>
      </c>
      <c r="G4173">
        <v>1958</v>
      </c>
      <c r="H4173">
        <v>69391</v>
      </c>
      <c r="I4173">
        <v>1039768</v>
      </c>
      <c r="J4173">
        <v>14.78</v>
      </c>
    </row>
    <row r="4174" spans="1:10" x14ac:dyDescent="0.45">
      <c r="A4174">
        <v>1970</v>
      </c>
      <c r="B4174">
        <v>63</v>
      </c>
      <c r="C4174">
        <v>3.0419999999999999E-2</v>
      </c>
      <c r="D4174">
        <v>2.9960000000000001E-2</v>
      </c>
      <c r="E4174">
        <v>0.5</v>
      </c>
      <c r="F4174">
        <v>68412</v>
      </c>
      <c r="G4174">
        <v>2050</v>
      </c>
      <c r="H4174">
        <v>67387</v>
      </c>
      <c r="I4174">
        <v>970377</v>
      </c>
      <c r="J4174">
        <v>14.18</v>
      </c>
    </row>
    <row r="4175" spans="1:10" x14ac:dyDescent="0.45">
      <c r="A4175">
        <v>1970</v>
      </c>
      <c r="B4175">
        <v>64</v>
      </c>
      <c r="C4175">
        <v>3.2620000000000003E-2</v>
      </c>
      <c r="D4175">
        <v>3.209E-2</v>
      </c>
      <c r="E4175">
        <v>0.5</v>
      </c>
      <c r="F4175">
        <v>66362</v>
      </c>
      <c r="G4175">
        <v>2130</v>
      </c>
      <c r="H4175">
        <v>65297</v>
      </c>
      <c r="I4175">
        <v>902990</v>
      </c>
      <c r="J4175">
        <v>13.61</v>
      </c>
    </row>
    <row r="4176" spans="1:10" x14ac:dyDescent="0.45">
      <c r="A4176">
        <v>1970</v>
      </c>
      <c r="B4176">
        <v>65</v>
      </c>
      <c r="C4176">
        <v>3.6319999999999998E-2</v>
      </c>
      <c r="D4176">
        <v>3.567E-2</v>
      </c>
      <c r="E4176">
        <v>0.5</v>
      </c>
      <c r="F4176">
        <v>64232</v>
      </c>
      <c r="G4176">
        <v>2291</v>
      </c>
      <c r="H4176">
        <v>63087</v>
      </c>
      <c r="I4176">
        <v>837693</v>
      </c>
      <c r="J4176">
        <v>13.04</v>
      </c>
    </row>
    <row r="4177" spans="1:10" x14ac:dyDescent="0.45">
      <c r="A4177">
        <v>1970</v>
      </c>
      <c r="B4177">
        <v>66</v>
      </c>
      <c r="C4177">
        <v>3.7499999999999999E-2</v>
      </c>
      <c r="D4177">
        <v>3.6810000000000002E-2</v>
      </c>
      <c r="E4177">
        <v>0.5</v>
      </c>
      <c r="F4177">
        <v>61941</v>
      </c>
      <c r="G4177">
        <v>2280</v>
      </c>
      <c r="H4177">
        <v>60801</v>
      </c>
      <c r="I4177">
        <v>774606</v>
      </c>
      <c r="J4177">
        <v>12.51</v>
      </c>
    </row>
    <row r="4178" spans="1:10" x14ac:dyDescent="0.45">
      <c r="A4178">
        <v>1970</v>
      </c>
      <c r="B4178">
        <v>67</v>
      </c>
      <c r="C4178">
        <v>4.0820000000000002E-2</v>
      </c>
      <c r="D4178">
        <v>0.04</v>
      </c>
      <c r="E4178">
        <v>0.5</v>
      </c>
      <c r="F4178">
        <v>59661</v>
      </c>
      <c r="G4178">
        <v>2386</v>
      </c>
      <c r="H4178">
        <v>58468</v>
      </c>
      <c r="I4178">
        <v>713805</v>
      </c>
      <c r="J4178">
        <v>11.96</v>
      </c>
    </row>
    <row r="4179" spans="1:10" x14ac:dyDescent="0.45">
      <c r="A4179">
        <v>1970</v>
      </c>
      <c r="B4179">
        <v>68</v>
      </c>
      <c r="C4179">
        <v>4.3099999999999999E-2</v>
      </c>
      <c r="D4179">
        <v>4.2189999999999998E-2</v>
      </c>
      <c r="E4179">
        <v>0.5</v>
      </c>
      <c r="F4179">
        <v>57275</v>
      </c>
      <c r="G4179">
        <v>2417</v>
      </c>
      <c r="H4179">
        <v>56066</v>
      </c>
      <c r="I4179">
        <v>655337</v>
      </c>
      <c r="J4179">
        <v>11.44</v>
      </c>
    </row>
    <row r="4180" spans="1:10" x14ac:dyDescent="0.45">
      <c r="A4180">
        <v>1970</v>
      </c>
      <c r="B4180">
        <v>69</v>
      </c>
      <c r="C4180">
        <v>4.8829999999999998E-2</v>
      </c>
      <c r="D4180">
        <v>4.7669999999999997E-2</v>
      </c>
      <c r="E4180">
        <v>0.5</v>
      </c>
      <c r="F4180">
        <v>54858</v>
      </c>
      <c r="G4180">
        <v>2615</v>
      </c>
      <c r="H4180">
        <v>53551</v>
      </c>
      <c r="I4180">
        <v>599271</v>
      </c>
      <c r="J4180">
        <v>10.92</v>
      </c>
    </row>
    <row r="4181" spans="1:10" x14ac:dyDescent="0.45">
      <c r="A4181">
        <v>1970</v>
      </c>
      <c r="B4181">
        <v>70</v>
      </c>
      <c r="C4181">
        <v>5.1610000000000003E-2</v>
      </c>
      <c r="D4181">
        <v>5.0310000000000001E-2</v>
      </c>
      <c r="E4181">
        <v>0.5</v>
      </c>
      <c r="F4181">
        <v>52243</v>
      </c>
      <c r="G4181">
        <v>2628</v>
      </c>
      <c r="H4181">
        <v>50929</v>
      </c>
      <c r="I4181">
        <v>545721</v>
      </c>
      <c r="J4181">
        <v>10.45</v>
      </c>
    </row>
    <row r="4182" spans="1:10" x14ac:dyDescent="0.45">
      <c r="A4182">
        <v>1970</v>
      </c>
      <c r="B4182">
        <v>71</v>
      </c>
      <c r="C4182">
        <v>5.1479999999999998E-2</v>
      </c>
      <c r="D4182">
        <v>5.0189999999999999E-2</v>
      </c>
      <c r="E4182">
        <v>0.5</v>
      </c>
      <c r="F4182">
        <v>49615</v>
      </c>
      <c r="G4182">
        <v>2490</v>
      </c>
      <c r="H4182">
        <v>48369</v>
      </c>
      <c r="I4182">
        <v>494792</v>
      </c>
      <c r="J4182">
        <v>9.9700000000000006</v>
      </c>
    </row>
    <row r="4183" spans="1:10" x14ac:dyDescent="0.45">
      <c r="A4183">
        <v>1970</v>
      </c>
      <c r="B4183">
        <v>72</v>
      </c>
      <c r="C4183">
        <v>5.9400000000000001E-2</v>
      </c>
      <c r="D4183">
        <v>5.7680000000000002E-2</v>
      </c>
      <c r="E4183">
        <v>0.5</v>
      </c>
      <c r="F4183">
        <v>47124</v>
      </c>
      <c r="G4183">
        <v>2718</v>
      </c>
      <c r="H4183">
        <v>45765</v>
      </c>
      <c r="I4183">
        <v>446422</v>
      </c>
      <c r="J4183">
        <v>9.4700000000000006</v>
      </c>
    </row>
    <row r="4184" spans="1:10" x14ac:dyDescent="0.45">
      <c r="A4184">
        <v>1970</v>
      </c>
      <c r="B4184">
        <v>73</v>
      </c>
      <c r="C4184">
        <v>6.4149999999999999E-2</v>
      </c>
      <c r="D4184">
        <v>6.216E-2</v>
      </c>
      <c r="E4184">
        <v>0.5</v>
      </c>
      <c r="F4184">
        <v>44406</v>
      </c>
      <c r="G4184">
        <v>2760</v>
      </c>
      <c r="H4184">
        <v>43026</v>
      </c>
      <c r="I4184">
        <v>400657</v>
      </c>
      <c r="J4184">
        <v>9.02</v>
      </c>
    </row>
    <row r="4185" spans="1:10" x14ac:dyDescent="0.45">
      <c r="A4185">
        <v>1970</v>
      </c>
      <c r="B4185">
        <v>74</v>
      </c>
      <c r="C4185">
        <v>7.0760000000000003E-2</v>
      </c>
      <c r="D4185">
        <v>6.8339999999999998E-2</v>
      </c>
      <c r="E4185">
        <v>0.5</v>
      </c>
      <c r="F4185">
        <v>41646</v>
      </c>
      <c r="G4185">
        <v>2846</v>
      </c>
      <c r="H4185">
        <v>40223</v>
      </c>
      <c r="I4185">
        <v>357631</v>
      </c>
      <c r="J4185">
        <v>8.59</v>
      </c>
    </row>
    <row r="4186" spans="1:10" x14ac:dyDescent="0.45">
      <c r="A4186">
        <v>1970</v>
      </c>
      <c r="B4186">
        <v>75</v>
      </c>
      <c r="C4186">
        <v>7.5329999999999994E-2</v>
      </c>
      <c r="D4186">
        <v>7.2599999999999998E-2</v>
      </c>
      <c r="E4186">
        <v>0.5</v>
      </c>
      <c r="F4186">
        <v>38800</v>
      </c>
      <c r="G4186">
        <v>2817</v>
      </c>
      <c r="H4186">
        <v>37391</v>
      </c>
      <c r="I4186">
        <v>317408</v>
      </c>
      <c r="J4186">
        <v>8.18</v>
      </c>
    </row>
    <row r="4187" spans="1:10" x14ac:dyDescent="0.45">
      <c r="A4187">
        <v>1970</v>
      </c>
      <c r="B4187">
        <v>76</v>
      </c>
      <c r="C4187">
        <v>8.0310000000000006E-2</v>
      </c>
      <c r="D4187">
        <v>7.7210000000000001E-2</v>
      </c>
      <c r="E4187">
        <v>0.5</v>
      </c>
      <c r="F4187">
        <v>35983</v>
      </c>
      <c r="G4187">
        <v>2778</v>
      </c>
      <c r="H4187">
        <v>34594</v>
      </c>
      <c r="I4187">
        <v>280017</v>
      </c>
      <c r="J4187">
        <v>7.78</v>
      </c>
    </row>
    <row r="4188" spans="1:10" x14ac:dyDescent="0.45">
      <c r="A4188">
        <v>1970</v>
      </c>
      <c r="B4188">
        <v>77</v>
      </c>
      <c r="C4188">
        <v>8.5669999999999996E-2</v>
      </c>
      <c r="D4188">
        <v>8.2150000000000001E-2</v>
      </c>
      <c r="E4188">
        <v>0.5</v>
      </c>
      <c r="F4188">
        <v>33205</v>
      </c>
      <c r="G4188">
        <v>2728</v>
      </c>
      <c r="H4188">
        <v>31841</v>
      </c>
      <c r="I4188">
        <v>245423</v>
      </c>
      <c r="J4188">
        <v>7.39</v>
      </c>
    </row>
    <row r="4189" spans="1:10" x14ac:dyDescent="0.45">
      <c r="A4189">
        <v>1970</v>
      </c>
      <c r="B4189">
        <v>78</v>
      </c>
      <c r="C4189">
        <v>9.3130000000000004E-2</v>
      </c>
      <c r="D4189">
        <v>8.899E-2</v>
      </c>
      <c r="E4189">
        <v>0.5</v>
      </c>
      <c r="F4189">
        <v>30477</v>
      </c>
      <c r="G4189">
        <v>2712</v>
      </c>
      <c r="H4189">
        <v>29121</v>
      </c>
      <c r="I4189">
        <v>213582</v>
      </c>
      <c r="J4189">
        <v>7.01</v>
      </c>
    </row>
    <row r="4190" spans="1:10" x14ac:dyDescent="0.45">
      <c r="A4190">
        <v>1970</v>
      </c>
      <c r="B4190">
        <v>79</v>
      </c>
      <c r="C4190">
        <v>0.10011</v>
      </c>
      <c r="D4190">
        <v>9.5339999999999994E-2</v>
      </c>
      <c r="E4190">
        <v>0.5</v>
      </c>
      <c r="F4190">
        <v>27765</v>
      </c>
      <c r="G4190">
        <v>2647</v>
      </c>
      <c r="H4190">
        <v>26441</v>
      </c>
      <c r="I4190">
        <v>184461</v>
      </c>
      <c r="J4190">
        <v>6.64</v>
      </c>
    </row>
    <row r="4191" spans="1:10" x14ac:dyDescent="0.45">
      <c r="A4191">
        <v>1970</v>
      </c>
      <c r="B4191">
        <v>80</v>
      </c>
      <c r="C4191">
        <v>0.10813</v>
      </c>
      <c r="D4191">
        <v>0.10258</v>
      </c>
      <c r="E4191">
        <v>0.5</v>
      </c>
      <c r="F4191">
        <v>25118</v>
      </c>
      <c r="G4191">
        <v>2577</v>
      </c>
      <c r="H4191">
        <v>23830</v>
      </c>
      <c r="I4191">
        <v>158020</v>
      </c>
      <c r="J4191">
        <v>6.29</v>
      </c>
    </row>
    <row r="4192" spans="1:10" x14ac:dyDescent="0.45">
      <c r="A4192">
        <v>1970</v>
      </c>
      <c r="B4192">
        <v>81</v>
      </c>
      <c r="C4192">
        <v>0.11468</v>
      </c>
      <c r="D4192">
        <v>0.10846</v>
      </c>
      <c r="E4192">
        <v>0.5</v>
      </c>
      <c r="F4192">
        <v>22541</v>
      </c>
      <c r="G4192">
        <v>2445</v>
      </c>
      <c r="H4192">
        <v>21319</v>
      </c>
      <c r="I4192">
        <v>134190</v>
      </c>
      <c r="J4192">
        <v>5.95</v>
      </c>
    </row>
    <row r="4193" spans="1:10" x14ac:dyDescent="0.45">
      <c r="A4193">
        <v>1970</v>
      </c>
      <c r="B4193">
        <v>82</v>
      </c>
      <c r="C4193">
        <v>0.12606999999999999</v>
      </c>
      <c r="D4193">
        <v>0.11859</v>
      </c>
      <c r="E4193">
        <v>0.5</v>
      </c>
      <c r="F4193">
        <v>20096</v>
      </c>
      <c r="G4193">
        <v>2383</v>
      </c>
      <c r="H4193">
        <v>18905</v>
      </c>
      <c r="I4193">
        <v>112871</v>
      </c>
      <c r="J4193">
        <v>5.62</v>
      </c>
    </row>
    <row r="4194" spans="1:10" x14ac:dyDescent="0.45">
      <c r="A4194">
        <v>1970</v>
      </c>
      <c r="B4194">
        <v>83</v>
      </c>
      <c r="C4194">
        <v>0.13635</v>
      </c>
      <c r="D4194">
        <v>0.12765000000000001</v>
      </c>
      <c r="E4194">
        <v>0.5</v>
      </c>
      <c r="F4194">
        <v>17713</v>
      </c>
      <c r="G4194">
        <v>2261</v>
      </c>
      <c r="H4194">
        <v>16583</v>
      </c>
      <c r="I4194">
        <v>93967</v>
      </c>
      <c r="J4194">
        <v>5.3</v>
      </c>
    </row>
    <row r="4195" spans="1:10" x14ac:dyDescent="0.45">
      <c r="A4195">
        <v>1970</v>
      </c>
      <c r="B4195">
        <v>84</v>
      </c>
      <c r="C4195">
        <v>0.14939</v>
      </c>
      <c r="D4195">
        <v>0.13900999999999999</v>
      </c>
      <c r="E4195">
        <v>0.5</v>
      </c>
      <c r="F4195">
        <v>15452</v>
      </c>
      <c r="G4195">
        <v>2148</v>
      </c>
      <c r="H4195">
        <v>14378</v>
      </c>
      <c r="I4195">
        <v>77384</v>
      </c>
      <c r="J4195">
        <v>5.01</v>
      </c>
    </row>
    <row r="4196" spans="1:10" x14ac:dyDescent="0.45">
      <c r="A4196">
        <v>1970</v>
      </c>
      <c r="B4196">
        <v>85</v>
      </c>
      <c r="C4196">
        <v>0.1613</v>
      </c>
      <c r="D4196">
        <v>0.14926</v>
      </c>
      <c r="E4196">
        <v>0.5</v>
      </c>
      <c r="F4196">
        <v>13304</v>
      </c>
      <c r="G4196">
        <v>1986</v>
      </c>
      <c r="H4196">
        <v>12311</v>
      </c>
      <c r="I4196">
        <v>63006</v>
      </c>
      <c r="J4196">
        <v>4.74</v>
      </c>
    </row>
    <row r="4197" spans="1:10" x14ac:dyDescent="0.45">
      <c r="A4197">
        <v>1970</v>
      </c>
      <c r="B4197">
        <v>86</v>
      </c>
      <c r="C4197">
        <v>0.1759</v>
      </c>
      <c r="D4197">
        <v>0.16167999999999999</v>
      </c>
      <c r="E4197">
        <v>0.5</v>
      </c>
      <c r="F4197">
        <v>11318</v>
      </c>
      <c r="G4197">
        <v>1830</v>
      </c>
      <c r="H4197">
        <v>10403</v>
      </c>
      <c r="I4197">
        <v>50695</v>
      </c>
      <c r="J4197">
        <v>4.4800000000000004</v>
      </c>
    </row>
    <row r="4198" spans="1:10" x14ac:dyDescent="0.45">
      <c r="A4198">
        <v>1970</v>
      </c>
      <c r="B4198">
        <v>87</v>
      </c>
      <c r="C4198">
        <v>0.18573000000000001</v>
      </c>
      <c r="D4198">
        <v>0.16994999999999999</v>
      </c>
      <c r="E4198">
        <v>0.5</v>
      </c>
      <c r="F4198">
        <v>9488</v>
      </c>
      <c r="G4198">
        <v>1613</v>
      </c>
      <c r="H4198">
        <v>8682</v>
      </c>
      <c r="I4198">
        <v>40292</v>
      </c>
      <c r="J4198">
        <v>4.25</v>
      </c>
    </row>
    <row r="4199" spans="1:10" x14ac:dyDescent="0.45">
      <c r="A4199">
        <v>1970</v>
      </c>
      <c r="B4199">
        <v>88</v>
      </c>
      <c r="C4199">
        <v>0.19953000000000001</v>
      </c>
      <c r="D4199">
        <v>0.18143000000000001</v>
      </c>
      <c r="E4199">
        <v>0.5</v>
      </c>
      <c r="F4199">
        <v>7876</v>
      </c>
      <c r="G4199">
        <v>1429</v>
      </c>
      <c r="H4199">
        <v>7161</v>
      </c>
      <c r="I4199">
        <v>31610</v>
      </c>
      <c r="J4199">
        <v>4.01</v>
      </c>
    </row>
    <row r="4200" spans="1:10" x14ac:dyDescent="0.45">
      <c r="A4200">
        <v>1970</v>
      </c>
      <c r="B4200">
        <v>89</v>
      </c>
      <c r="C4200">
        <v>0.21504999999999999</v>
      </c>
      <c r="D4200">
        <v>0.19417000000000001</v>
      </c>
      <c r="E4200">
        <v>0.5</v>
      </c>
      <c r="F4200">
        <v>6447</v>
      </c>
      <c r="G4200">
        <v>1252</v>
      </c>
      <c r="H4200">
        <v>5821</v>
      </c>
      <c r="I4200">
        <v>24448</v>
      </c>
      <c r="J4200">
        <v>3.79</v>
      </c>
    </row>
    <row r="4201" spans="1:10" x14ac:dyDescent="0.45">
      <c r="A4201">
        <v>1970</v>
      </c>
      <c r="B4201">
        <v>90</v>
      </c>
      <c r="C4201">
        <v>0.23519999999999999</v>
      </c>
      <c r="D4201">
        <v>0.21045</v>
      </c>
      <c r="E4201">
        <v>0.5</v>
      </c>
      <c r="F4201">
        <v>5195</v>
      </c>
      <c r="G4201">
        <v>1093</v>
      </c>
      <c r="H4201">
        <v>4648</v>
      </c>
      <c r="I4201">
        <v>18627</v>
      </c>
      <c r="J4201">
        <v>3.59</v>
      </c>
    </row>
    <row r="4202" spans="1:10" x14ac:dyDescent="0.45">
      <c r="A4202">
        <v>1970</v>
      </c>
      <c r="B4202">
        <v>91</v>
      </c>
      <c r="C4202">
        <v>0.24399999999999999</v>
      </c>
      <c r="D4202">
        <v>0.21747</v>
      </c>
      <c r="E4202">
        <v>0.5</v>
      </c>
      <c r="F4202">
        <v>4102</v>
      </c>
      <c r="G4202">
        <v>892</v>
      </c>
      <c r="H4202">
        <v>3656</v>
      </c>
      <c r="I4202">
        <v>13979</v>
      </c>
      <c r="J4202">
        <v>3.41</v>
      </c>
    </row>
    <row r="4203" spans="1:10" x14ac:dyDescent="0.45">
      <c r="A4203">
        <v>1970</v>
      </c>
      <c r="B4203">
        <v>92</v>
      </c>
      <c r="C4203">
        <v>0.26840000000000003</v>
      </c>
      <c r="D4203">
        <v>0.23663999999999999</v>
      </c>
      <c r="E4203">
        <v>0.5</v>
      </c>
      <c r="F4203">
        <v>3210</v>
      </c>
      <c r="G4203">
        <v>760</v>
      </c>
      <c r="H4203">
        <v>2830</v>
      </c>
      <c r="I4203">
        <v>10323</v>
      </c>
      <c r="J4203">
        <v>3.22</v>
      </c>
    </row>
    <row r="4204" spans="1:10" x14ac:dyDescent="0.45">
      <c r="A4204">
        <v>1970</v>
      </c>
      <c r="B4204">
        <v>93</v>
      </c>
      <c r="C4204">
        <v>0.28250999999999998</v>
      </c>
      <c r="D4204">
        <v>0.24754000000000001</v>
      </c>
      <c r="E4204">
        <v>0.5</v>
      </c>
      <c r="F4204">
        <v>2450</v>
      </c>
      <c r="G4204">
        <v>607</v>
      </c>
      <c r="H4204">
        <v>2147</v>
      </c>
      <c r="I4204">
        <v>7493</v>
      </c>
      <c r="J4204">
        <v>3.06</v>
      </c>
    </row>
    <row r="4205" spans="1:10" x14ac:dyDescent="0.45">
      <c r="A4205">
        <v>1970</v>
      </c>
      <c r="B4205">
        <v>94</v>
      </c>
      <c r="C4205">
        <v>0.30671999999999999</v>
      </c>
      <c r="D4205">
        <v>0.26593</v>
      </c>
      <c r="E4205">
        <v>0.5</v>
      </c>
      <c r="F4205">
        <v>1844</v>
      </c>
      <c r="G4205">
        <v>490</v>
      </c>
      <c r="H4205">
        <v>1599</v>
      </c>
      <c r="I4205">
        <v>5346</v>
      </c>
      <c r="J4205">
        <v>2.9</v>
      </c>
    </row>
    <row r="4206" spans="1:10" x14ac:dyDescent="0.45">
      <c r="A4206">
        <v>1970</v>
      </c>
      <c r="B4206">
        <v>95</v>
      </c>
      <c r="C4206">
        <v>0.31989000000000001</v>
      </c>
      <c r="D4206">
        <v>0.27578000000000003</v>
      </c>
      <c r="E4206">
        <v>0.5</v>
      </c>
      <c r="F4206">
        <v>1353</v>
      </c>
      <c r="G4206">
        <v>373</v>
      </c>
      <c r="H4206">
        <v>1167</v>
      </c>
      <c r="I4206">
        <v>3748</v>
      </c>
      <c r="J4206">
        <v>2.77</v>
      </c>
    </row>
    <row r="4207" spans="1:10" x14ac:dyDescent="0.45">
      <c r="A4207">
        <v>1970</v>
      </c>
      <c r="B4207">
        <v>96</v>
      </c>
      <c r="C4207">
        <v>0.33989000000000003</v>
      </c>
      <c r="D4207">
        <v>0.29052</v>
      </c>
      <c r="E4207">
        <v>0.5</v>
      </c>
      <c r="F4207">
        <v>980</v>
      </c>
      <c r="G4207">
        <v>285</v>
      </c>
      <c r="H4207">
        <v>838</v>
      </c>
      <c r="I4207">
        <v>2581</v>
      </c>
      <c r="J4207">
        <v>2.63</v>
      </c>
    </row>
    <row r="4208" spans="1:10" x14ac:dyDescent="0.45">
      <c r="A4208">
        <v>1970</v>
      </c>
      <c r="B4208">
        <v>97</v>
      </c>
      <c r="C4208">
        <v>0.36048000000000002</v>
      </c>
      <c r="D4208">
        <v>0.30542999999999998</v>
      </c>
      <c r="E4208">
        <v>0.5</v>
      </c>
      <c r="F4208">
        <v>695</v>
      </c>
      <c r="G4208">
        <v>212</v>
      </c>
      <c r="H4208">
        <v>589</v>
      </c>
      <c r="I4208">
        <v>1743</v>
      </c>
      <c r="J4208">
        <v>2.5099999999999998</v>
      </c>
    </row>
    <row r="4209" spans="1:10" x14ac:dyDescent="0.45">
      <c r="A4209">
        <v>1970</v>
      </c>
      <c r="B4209">
        <v>98</v>
      </c>
      <c r="C4209">
        <v>0.38159999999999999</v>
      </c>
      <c r="D4209">
        <v>0.32046000000000002</v>
      </c>
      <c r="E4209">
        <v>0.5</v>
      </c>
      <c r="F4209">
        <v>483</v>
      </c>
      <c r="G4209">
        <v>155</v>
      </c>
      <c r="H4209">
        <v>406</v>
      </c>
      <c r="I4209">
        <v>1154</v>
      </c>
      <c r="J4209">
        <v>2.39</v>
      </c>
    </row>
    <row r="4210" spans="1:10" x14ac:dyDescent="0.45">
      <c r="A4210">
        <v>1970</v>
      </c>
      <c r="B4210">
        <v>99</v>
      </c>
      <c r="C4210">
        <v>0.40317999999999998</v>
      </c>
      <c r="D4210">
        <v>0.33554</v>
      </c>
      <c r="E4210">
        <v>0.5</v>
      </c>
      <c r="F4210">
        <v>328</v>
      </c>
      <c r="G4210">
        <v>110</v>
      </c>
      <c r="H4210">
        <v>273</v>
      </c>
      <c r="I4210">
        <v>748</v>
      </c>
      <c r="J4210">
        <v>2.2799999999999998</v>
      </c>
    </row>
    <row r="4211" spans="1:10" x14ac:dyDescent="0.45">
      <c r="A4211">
        <v>1970</v>
      </c>
      <c r="B4211">
        <v>100</v>
      </c>
      <c r="C4211">
        <v>0.42514000000000002</v>
      </c>
      <c r="D4211">
        <v>0.35060999999999998</v>
      </c>
      <c r="E4211">
        <v>0.5</v>
      </c>
      <c r="F4211">
        <v>218</v>
      </c>
      <c r="G4211">
        <v>76</v>
      </c>
      <c r="H4211">
        <v>180</v>
      </c>
      <c r="I4211">
        <v>475</v>
      </c>
      <c r="J4211">
        <v>2.1800000000000002</v>
      </c>
    </row>
    <row r="4212" spans="1:10" x14ac:dyDescent="0.45">
      <c r="A4212">
        <v>1970</v>
      </c>
      <c r="B4212">
        <v>101</v>
      </c>
      <c r="C4212">
        <v>0.44740000000000002</v>
      </c>
      <c r="D4212">
        <v>0.36560999999999999</v>
      </c>
      <c r="E4212">
        <v>0.5</v>
      </c>
      <c r="F4212">
        <v>142</v>
      </c>
      <c r="G4212">
        <v>52</v>
      </c>
      <c r="H4212">
        <v>116</v>
      </c>
      <c r="I4212">
        <v>295</v>
      </c>
      <c r="J4212">
        <v>2.08</v>
      </c>
    </row>
    <row r="4213" spans="1:10" x14ac:dyDescent="0.45">
      <c r="A4213">
        <v>1970</v>
      </c>
      <c r="B4213">
        <v>102</v>
      </c>
      <c r="C4213">
        <v>0.46987000000000001</v>
      </c>
      <c r="D4213">
        <v>0.38047999999999998</v>
      </c>
      <c r="E4213">
        <v>0.5</v>
      </c>
      <c r="F4213">
        <v>90</v>
      </c>
      <c r="G4213">
        <v>34</v>
      </c>
      <c r="H4213">
        <v>73</v>
      </c>
      <c r="I4213">
        <v>179</v>
      </c>
      <c r="J4213">
        <v>2</v>
      </c>
    </row>
    <row r="4214" spans="1:10" x14ac:dyDescent="0.45">
      <c r="A4214">
        <v>1970</v>
      </c>
      <c r="B4214">
        <v>103</v>
      </c>
      <c r="C4214">
        <v>0.49246000000000001</v>
      </c>
      <c r="D4214">
        <v>0.39516000000000001</v>
      </c>
      <c r="E4214">
        <v>0.5</v>
      </c>
      <c r="F4214">
        <v>56</v>
      </c>
      <c r="G4214">
        <v>22</v>
      </c>
      <c r="H4214">
        <v>45</v>
      </c>
      <c r="I4214">
        <v>107</v>
      </c>
      <c r="J4214">
        <v>1.92</v>
      </c>
    </row>
    <row r="4215" spans="1:10" x14ac:dyDescent="0.45">
      <c r="A4215">
        <v>1970</v>
      </c>
      <c r="B4215">
        <v>104</v>
      </c>
      <c r="C4215">
        <v>0.51509000000000005</v>
      </c>
      <c r="D4215">
        <v>0.40960000000000002</v>
      </c>
      <c r="E4215">
        <v>0.5</v>
      </c>
      <c r="F4215">
        <v>34</v>
      </c>
      <c r="G4215">
        <v>14</v>
      </c>
      <c r="H4215">
        <v>27</v>
      </c>
      <c r="I4215">
        <v>62</v>
      </c>
      <c r="J4215">
        <v>1.84</v>
      </c>
    </row>
    <row r="4216" spans="1:10" x14ac:dyDescent="0.45">
      <c r="A4216">
        <v>1970</v>
      </c>
      <c r="B4216">
        <v>105</v>
      </c>
      <c r="C4216">
        <v>0.53764999999999996</v>
      </c>
      <c r="D4216">
        <v>0.42374000000000001</v>
      </c>
      <c r="E4216">
        <v>0.5</v>
      </c>
      <c r="F4216">
        <v>20</v>
      </c>
      <c r="G4216">
        <v>8</v>
      </c>
      <c r="H4216">
        <v>16</v>
      </c>
      <c r="I4216">
        <v>35</v>
      </c>
      <c r="J4216">
        <v>1.78</v>
      </c>
    </row>
    <row r="4217" spans="1:10" x14ac:dyDescent="0.45">
      <c r="A4217">
        <v>1970</v>
      </c>
      <c r="B4217">
        <v>106</v>
      </c>
      <c r="C4217">
        <v>0.56006</v>
      </c>
      <c r="D4217">
        <v>0.43753999999999998</v>
      </c>
      <c r="E4217">
        <v>0.5</v>
      </c>
      <c r="F4217">
        <v>11</v>
      </c>
      <c r="G4217">
        <v>5</v>
      </c>
      <c r="H4217">
        <v>9</v>
      </c>
      <c r="I4217">
        <v>20</v>
      </c>
      <c r="J4217">
        <v>1.71</v>
      </c>
    </row>
    <row r="4218" spans="1:10" x14ac:dyDescent="0.45">
      <c r="A4218">
        <v>1970</v>
      </c>
      <c r="B4218">
        <v>107</v>
      </c>
      <c r="C4218">
        <v>0.58221999999999996</v>
      </c>
      <c r="D4218">
        <v>0.45095000000000002</v>
      </c>
      <c r="E4218">
        <v>0.5</v>
      </c>
      <c r="F4218">
        <v>6</v>
      </c>
      <c r="G4218">
        <v>3</v>
      </c>
      <c r="H4218">
        <v>5</v>
      </c>
      <c r="I4218">
        <v>11</v>
      </c>
      <c r="J4218">
        <v>1.66</v>
      </c>
    </row>
    <row r="4219" spans="1:10" x14ac:dyDescent="0.45">
      <c r="A4219">
        <v>1970</v>
      </c>
      <c r="B4219">
        <v>108</v>
      </c>
      <c r="C4219">
        <v>0.60406000000000004</v>
      </c>
      <c r="D4219">
        <v>0.46394000000000002</v>
      </c>
      <c r="E4219">
        <v>0.5</v>
      </c>
      <c r="F4219">
        <v>4</v>
      </c>
      <c r="G4219">
        <v>2</v>
      </c>
      <c r="H4219">
        <v>3</v>
      </c>
      <c r="I4219">
        <v>6</v>
      </c>
      <c r="J4219">
        <v>1.61</v>
      </c>
    </row>
    <row r="4220" spans="1:10" x14ac:dyDescent="0.45">
      <c r="A4220">
        <v>1970</v>
      </c>
      <c r="B4220">
        <v>109</v>
      </c>
      <c r="C4220">
        <v>0.62549999999999994</v>
      </c>
      <c r="D4220">
        <v>0.47648000000000001</v>
      </c>
      <c r="E4220">
        <v>0.5</v>
      </c>
      <c r="F4220">
        <v>2</v>
      </c>
      <c r="G4220">
        <v>1</v>
      </c>
      <c r="H4220">
        <v>1</v>
      </c>
      <c r="I4220">
        <v>3</v>
      </c>
      <c r="J4220">
        <v>1.57</v>
      </c>
    </row>
    <row r="4221" spans="1:10" x14ac:dyDescent="0.45">
      <c r="A4221">
        <v>1970</v>
      </c>
      <c r="B4221" t="s">
        <v>20</v>
      </c>
      <c r="C4221">
        <v>0.64644999999999997</v>
      </c>
      <c r="D4221">
        <v>1</v>
      </c>
      <c r="E4221">
        <v>1.55</v>
      </c>
      <c r="F4221">
        <v>1</v>
      </c>
      <c r="G4221">
        <v>1</v>
      </c>
      <c r="H4221">
        <v>2</v>
      </c>
      <c r="I4221">
        <v>2</v>
      </c>
      <c r="J4221">
        <v>1.55</v>
      </c>
    </row>
    <row r="4222" spans="1:10" x14ac:dyDescent="0.45">
      <c r="A4222">
        <v>1971</v>
      </c>
      <c r="B4222">
        <v>0</v>
      </c>
      <c r="C4222">
        <v>2.1499999999999998E-2</v>
      </c>
      <c r="D4222">
        <v>2.1090000000000001E-2</v>
      </c>
      <c r="E4222">
        <v>0.11</v>
      </c>
      <c r="F4222">
        <v>100000</v>
      </c>
      <c r="G4222">
        <v>2109</v>
      </c>
      <c r="H4222">
        <v>98115</v>
      </c>
      <c r="I4222">
        <v>6739010</v>
      </c>
      <c r="J4222">
        <v>67.39</v>
      </c>
    </row>
    <row r="4223" spans="1:10" x14ac:dyDescent="0.45">
      <c r="A4223">
        <v>1971</v>
      </c>
      <c r="B4223">
        <v>1</v>
      </c>
      <c r="C4223">
        <v>1.33E-3</v>
      </c>
      <c r="D4223">
        <v>1.33E-3</v>
      </c>
      <c r="E4223">
        <v>0.5</v>
      </c>
      <c r="F4223">
        <v>97891</v>
      </c>
      <c r="G4223">
        <v>130</v>
      </c>
      <c r="H4223">
        <v>97826</v>
      </c>
      <c r="I4223">
        <v>6640894</v>
      </c>
      <c r="J4223">
        <v>67.84</v>
      </c>
    </row>
    <row r="4224" spans="1:10" x14ac:dyDescent="0.45">
      <c r="A4224">
        <v>1971</v>
      </c>
      <c r="B4224">
        <v>2</v>
      </c>
      <c r="C4224">
        <v>8.9999999999999998E-4</v>
      </c>
      <c r="D4224">
        <v>8.9999999999999998E-4</v>
      </c>
      <c r="E4224">
        <v>0.5</v>
      </c>
      <c r="F4224">
        <v>97761</v>
      </c>
      <c r="G4224">
        <v>88</v>
      </c>
      <c r="H4224">
        <v>97717</v>
      </c>
      <c r="I4224">
        <v>6543068</v>
      </c>
      <c r="J4224">
        <v>66.930000000000007</v>
      </c>
    </row>
    <row r="4225" spans="1:10" x14ac:dyDescent="0.45">
      <c r="A4225">
        <v>1971</v>
      </c>
      <c r="B4225">
        <v>3</v>
      </c>
      <c r="C4225">
        <v>7.6000000000000004E-4</v>
      </c>
      <c r="D4225">
        <v>7.6000000000000004E-4</v>
      </c>
      <c r="E4225">
        <v>0.5</v>
      </c>
      <c r="F4225">
        <v>97673</v>
      </c>
      <c r="G4225">
        <v>74</v>
      </c>
      <c r="H4225">
        <v>97636</v>
      </c>
      <c r="I4225">
        <v>6445352</v>
      </c>
      <c r="J4225">
        <v>65.989999999999995</v>
      </c>
    </row>
    <row r="4226" spans="1:10" x14ac:dyDescent="0.45">
      <c r="A4226">
        <v>1971</v>
      </c>
      <c r="B4226">
        <v>4</v>
      </c>
      <c r="C4226">
        <v>6.2E-4</v>
      </c>
      <c r="D4226">
        <v>6.2E-4</v>
      </c>
      <c r="E4226">
        <v>0.5</v>
      </c>
      <c r="F4226">
        <v>97599</v>
      </c>
      <c r="G4226">
        <v>61</v>
      </c>
      <c r="H4226">
        <v>97569</v>
      </c>
      <c r="I4226">
        <v>6347716</v>
      </c>
      <c r="J4226">
        <v>65.040000000000006</v>
      </c>
    </row>
    <row r="4227" spans="1:10" x14ac:dyDescent="0.45">
      <c r="A4227">
        <v>1971</v>
      </c>
      <c r="B4227">
        <v>5</v>
      </c>
      <c r="C4227">
        <v>6.2E-4</v>
      </c>
      <c r="D4227">
        <v>6.0999999999999997E-4</v>
      </c>
      <c r="E4227">
        <v>0.5</v>
      </c>
      <c r="F4227">
        <v>97538</v>
      </c>
      <c r="G4227">
        <v>60</v>
      </c>
      <c r="H4227">
        <v>97508</v>
      </c>
      <c r="I4227">
        <v>6250147</v>
      </c>
      <c r="J4227">
        <v>64.08</v>
      </c>
    </row>
    <row r="4228" spans="1:10" x14ac:dyDescent="0.45">
      <c r="A4228">
        <v>1971</v>
      </c>
      <c r="B4228">
        <v>6</v>
      </c>
      <c r="C4228">
        <v>5.0000000000000001E-4</v>
      </c>
      <c r="D4228">
        <v>5.0000000000000001E-4</v>
      </c>
      <c r="E4228">
        <v>0.5</v>
      </c>
      <c r="F4228">
        <v>97478</v>
      </c>
      <c r="G4228">
        <v>49</v>
      </c>
      <c r="H4228">
        <v>97454</v>
      </c>
      <c r="I4228">
        <v>6152639</v>
      </c>
      <c r="J4228">
        <v>63.12</v>
      </c>
    </row>
    <row r="4229" spans="1:10" x14ac:dyDescent="0.45">
      <c r="A4229">
        <v>1971</v>
      </c>
      <c r="B4229">
        <v>7</v>
      </c>
      <c r="C4229">
        <v>4.6999999999999999E-4</v>
      </c>
      <c r="D4229">
        <v>4.6999999999999999E-4</v>
      </c>
      <c r="E4229">
        <v>0.5</v>
      </c>
      <c r="F4229">
        <v>97429</v>
      </c>
      <c r="G4229">
        <v>46</v>
      </c>
      <c r="H4229">
        <v>97406</v>
      </c>
      <c r="I4229">
        <v>6055185</v>
      </c>
      <c r="J4229">
        <v>62.15</v>
      </c>
    </row>
    <row r="4230" spans="1:10" x14ac:dyDescent="0.45">
      <c r="A4230">
        <v>1971</v>
      </c>
      <c r="B4230">
        <v>8</v>
      </c>
      <c r="C4230">
        <v>4.6000000000000001E-4</v>
      </c>
      <c r="D4230">
        <v>4.6000000000000001E-4</v>
      </c>
      <c r="E4230">
        <v>0.5</v>
      </c>
      <c r="F4230">
        <v>97383</v>
      </c>
      <c r="G4230">
        <v>45</v>
      </c>
      <c r="H4230">
        <v>97361</v>
      </c>
      <c r="I4230">
        <v>5957779</v>
      </c>
      <c r="J4230">
        <v>61.18</v>
      </c>
    </row>
    <row r="4231" spans="1:10" x14ac:dyDescent="0.45">
      <c r="A4231">
        <v>1971</v>
      </c>
      <c r="B4231">
        <v>9</v>
      </c>
      <c r="C4231">
        <v>4.2000000000000002E-4</v>
      </c>
      <c r="D4231">
        <v>4.2000000000000002E-4</v>
      </c>
      <c r="E4231">
        <v>0.5</v>
      </c>
      <c r="F4231">
        <v>97339</v>
      </c>
      <c r="G4231">
        <v>41</v>
      </c>
      <c r="H4231">
        <v>97318</v>
      </c>
      <c r="I4231">
        <v>5860418</v>
      </c>
      <c r="J4231">
        <v>60.21</v>
      </c>
    </row>
    <row r="4232" spans="1:10" x14ac:dyDescent="0.45">
      <c r="A4232">
        <v>1971</v>
      </c>
      <c r="B4232">
        <v>10</v>
      </c>
      <c r="C4232">
        <v>3.8999999999999999E-4</v>
      </c>
      <c r="D4232">
        <v>3.8999999999999999E-4</v>
      </c>
      <c r="E4232">
        <v>0.5</v>
      </c>
      <c r="F4232">
        <v>97298</v>
      </c>
      <c r="G4232">
        <v>38</v>
      </c>
      <c r="H4232">
        <v>97279</v>
      </c>
      <c r="I4232">
        <v>5763100</v>
      </c>
      <c r="J4232">
        <v>59.23</v>
      </c>
    </row>
    <row r="4233" spans="1:10" x14ac:dyDescent="0.45">
      <c r="A4233">
        <v>1971</v>
      </c>
      <c r="B4233">
        <v>11</v>
      </c>
      <c r="C4233">
        <v>4.2999999999999999E-4</v>
      </c>
      <c r="D4233">
        <v>4.2999999999999999E-4</v>
      </c>
      <c r="E4233">
        <v>0.5</v>
      </c>
      <c r="F4233">
        <v>97260</v>
      </c>
      <c r="G4233">
        <v>41</v>
      </c>
      <c r="H4233">
        <v>97239</v>
      </c>
      <c r="I4233">
        <v>5665822</v>
      </c>
      <c r="J4233">
        <v>58.25</v>
      </c>
    </row>
    <row r="4234" spans="1:10" x14ac:dyDescent="0.45">
      <c r="A4234">
        <v>1971</v>
      </c>
      <c r="B4234">
        <v>12</v>
      </c>
      <c r="C4234">
        <v>4.4999999999999999E-4</v>
      </c>
      <c r="D4234">
        <v>4.4999999999999999E-4</v>
      </c>
      <c r="E4234">
        <v>0.5</v>
      </c>
      <c r="F4234">
        <v>97218</v>
      </c>
      <c r="G4234">
        <v>43</v>
      </c>
      <c r="H4234">
        <v>97197</v>
      </c>
      <c r="I4234">
        <v>5568583</v>
      </c>
      <c r="J4234">
        <v>57.28</v>
      </c>
    </row>
    <row r="4235" spans="1:10" x14ac:dyDescent="0.45">
      <c r="A4235">
        <v>1971</v>
      </c>
      <c r="B4235">
        <v>13</v>
      </c>
      <c r="C4235">
        <v>5.1999999999999995E-4</v>
      </c>
      <c r="D4235">
        <v>5.1999999999999995E-4</v>
      </c>
      <c r="E4235">
        <v>0.5</v>
      </c>
      <c r="F4235">
        <v>97175</v>
      </c>
      <c r="G4235">
        <v>51</v>
      </c>
      <c r="H4235">
        <v>97150</v>
      </c>
      <c r="I4235">
        <v>5471386</v>
      </c>
      <c r="J4235">
        <v>56.3</v>
      </c>
    </row>
    <row r="4236" spans="1:10" x14ac:dyDescent="0.45">
      <c r="A4236">
        <v>1971</v>
      </c>
      <c r="B4236">
        <v>14</v>
      </c>
      <c r="C4236">
        <v>6.9999999999999999E-4</v>
      </c>
      <c r="D4236">
        <v>6.9999999999999999E-4</v>
      </c>
      <c r="E4236">
        <v>0.5</v>
      </c>
      <c r="F4236">
        <v>97124</v>
      </c>
      <c r="G4236">
        <v>68</v>
      </c>
      <c r="H4236">
        <v>97090</v>
      </c>
      <c r="I4236">
        <v>5374237</v>
      </c>
      <c r="J4236">
        <v>55.33</v>
      </c>
    </row>
    <row r="4237" spans="1:10" x14ac:dyDescent="0.45">
      <c r="A4237">
        <v>1971</v>
      </c>
      <c r="B4237">
        <v>15</v>
      </c>
      <c r="C4237">
        <v>9.3999999999999997E-4</v>
      </c>
      <c r="D4237">
        <v>9.3999999999999997E-4</v>
      </c>
      <c r="E4237">
        <v>0.5</v>
      </c>
      <c r="F4237">
        <v>97057</v>
      </c>
      <c r="G4237">
        <v>91</v>
      </c>
      <c r="H4237">
        <v>97011</v>
      </c>
      <c r="I4237">
        <v>5277146</v>
      </c>
      <c r="J4237">
        <v>54.37</v>
      </c>
    </row>
    <row r="4238" spans="1:10" x14ac:dyDescent="0.45">
      <c r="A4238">
        <v>1971</v>
      </c>
      <c r="B4238">
        <v>16</v>
      </c>
      <c r="C4238">
        <v>1.2899999999999999E-3</v>
      </c>
      <c r="D4238">
        <v>1.2899999999999999E-3</v>
      </c>
      <c r="E4238">
        <v>0.5</v>
      </c>
      <c r="F4238">
        <v>96965</v>
      </c>
      <c r="G4238">
        <v>125</v>
      </c>
      <c r="H4238">
        <v>96903</v>
      </c>
      <c r="I4238">
        <v>5180135</v>
      </c>
      <c r="J4238">
        <v>53.42</v>
      </c>
    </row>
    <row r="4239" spans="1:10" x14ac:dyDescent="0.45">
      <c r="A4239">
        <v>1971</v>
      </c>
      <c r="B4239">
        <v>17</v>
      </c>
      <c r="C4239">
        <v>1.6299999999999999E-3</v>
      </c>
      <c r="D4239">
        <v>1.6299999999999999E-3</v>
      </c>
      <c r="E4239">
        <v>0.5</v>
      </c>
      <c r="F4239">
        <v>96841</v>
      </c>
      <c r="G4239">
        <v>158</v>
      </c>
      <c r="H4239">
        <v>96762</v>
      </c>
      <c r="I4239">
        <v>5083232</v>
      </c>
      <c r="J4239">
        <v>52.49</v>
      </c>
    </row>
    <row r="4240" spans="1:10" x14ac:dyDescent="0.45">
      <c r="A4240">
        <v>1971</v>
      </c>
      <c r="B4240">
        <v>18</v>
      </c>
      <c r="C4240">
        <v>1.99E-3</v>
      </c>
      <c r="D4240">
        <v>1.99E-3</v>
      </c>
      <c r="E4240">
        <v>0.5</v>
      </c>
      <c r="F4240">
        <v>96683</v>
      </c>
      <c r="G4240">
        <v>192</v>
      </c>
      <c r="H4240">
        <v>96587</v>
      </c>
      <c r="I4240">
        <v>4986470</v>
      </c>
      <c r="J4240">
        <v>51.58</v>
      </c>
    </row>
    <row r="4241" spans="1:10" x14ac:dyDescent="0.45">
      <c r="A4241">
        <v>1971</v>
      </c>
      <c r="B4241">
        <v>19</v>
      </c>
      <c r="C4241">
        <v>2.1199999999999999E-3</v>
      </c>
      <c r="D4241">
        <v>2.1099999999999999E-3</v>
      </c>
      <c r="E4241">
        <v>0.5</v>
      </c>
      <c r="F4241">
        <v>96491</v>
      </c>
      <c r="G4241">
        <v>204</v>
      </c>
      <c r="H4241">
        <v>96389</v>
      </c>
      <c r="I4241">
        <v>4889884</v>
      </c>
      <c r="J4241">
        <v>50.68</v>
      </c>
    </row>
    <row r="4242" spans="1:10" x14ac:dyDescent="0.45">
      <c r="A4242">
        <v>1971</v>
      </c>
      <c r="B4242">
        <v>20</v>
      </c>
      <c r="C4242">
        <v>2.0699999999999998E-3</v>
      </c>
      <c r="D4242">
        <v>2.0699999999999998E-3</v>
      </c>
      <c r="E4242">
        <v>0.5</v>
      </c>
      <c r="F4242">
        <v>96287</v>
      </c>
      <c r="G4242">
        <v>199</v>
      </c>
      <c r="H4242">
        <v>96187</v>
      </c>
      <c r="I4242">
        <v>4793495</v>
      </c>
      <c r="J4242">
        <v>49.78</v>
      </c>
    </row>
    <row r="4243" spans="1:10" x14ac:dyDescent="0.45">
      <c r="A4243">
        <v>1971</v>
      </c>
      <c r="B4243">
        <v>21</v>
      </c>
      <c r="C4243">
        <v>2.2799999999999999E-3</v>
      </c>
      <c r="D4243">
        <v>2.2799999999999999E-3</v>
      </c>
      <c r="E4243">
        <v>0.5</v>
      </c>
      <c r="F4243">
        <v>96087</v>
      </c>
      <c r="G4243">
        <v>219</v>
      </c>
      <c r="H4243">
        <v>95978</v>
      </c>
      <c r="I4243">
        <v>4697308</v>
      </c>
      <c r="J4243">
        <v>48.89</v>
      </c>
    </row>
    <row r="4244" spans="1:10" x14ac:dyDescent="0.45">
      <c r="A4244">
        <v>1971</v>
      </c>
      <c r="B4244">
        <v>22</v>
      </c>
      <c r="C4244">
        <v>2.3400000000000001E-3</v>
      </c>
      <c r="D4244">
        <v>2.3400000000000001E-3</v>
      </c>
      <c r="E4244">
        <v>0.5</v>
      </c>
      <c r="F4244">
        <v>95869</v>
      </c>
      <c r="G4244">
        <v>224</v>
      </c>
      <c r="H4244">
        <v>95757</v>
      </c>
      <c r="I4244">
        <v>4601330</v>
      </c>
      <c r="J4244">
        <v>48</v>
      </c>
    </row>
    <row r="4245" spans="1:10" x14ac:dyDescent="0.45">
      <c r="A4245">
        <v>1971</v>
      </c>
      <c r="B4245">
        <v>23</v>
      </c>
      <c r="C4245">
        <v>2.2399999999999998E-3</v>
      </c>
      <c r="D4245">
        <v>2.2399999999999998E-3</v>
      </c>
      <c r="E4245">
        <v>0.5</v>
      </c>
      <c r="F4245">
        <v>95645</v>
      </c>
      <c r="G4245">
        <v>214</v>
      </c>
      <c r="H4245">
        <v>95538</v>
      </c>
      <c r="I4245">
        <v>4505573</v>
      </c>
      <c r="J4245">
        <v>47.11</v>
      </c>
    </row>
    <row r="4246" spans="1:10" x14ac:dyDescent="0.45">
      <c r="A4246">
        <v>1971</v>
      </c>
      <c r="B4246">
        <v>24</v>
      </c>
      <c r="C4246">
        <v>2.0400000000000001E-3</v>
      </c>
      <c r="D4246">
        <v>2.0400000000000001E-3</v>
      </c>
      <c r="E4246">
        <v>0.5</v>
      </c>
      <c r="F4246">
        <v>95431</v>
      </c>
      <c r="G4246">
        <v>195</v>
      </c>
      <c r="H4246">
        <v>95333</v>
      </c>
      <c r="I4246">
        <v>4410035</v>
      </c>
      <c r="J4246">
        <v>46.21</v>
      </c>
    </row>
    <row r="4247" spans="1:10" x14ac:dyDescent="0.45">
      <c r="A4247">
        <v>1971</v>
      </c>
      <c r="B4247">
        <v>25</v>
      </c>
      <c r="C4247">
        <v>2.0600000000000002E-3</v>
      </c>
      <c r="D4247">
        <v>2.0600000000000002E-3</v>
      </c>
      <c r="E4247">
        <v>0.5</v>
      </c>
      <c r="F4247">
        <v>95236</v>
      </c>
      <c r="G4247">
        <v>196</v>
      </c>
      <c r="H4247">
        <v>95138</v>
      </c>
      <c r="I4247">
        <v>4314702</v>
      </c>
      <c r="J4247">
        <v>45.31</v>
      </c>
    </row>
    <row r="4248" spans="1:10" x14ac:dyDescent="0.45">
      <c r="A4248">
        <v>1971</v>
      </c>
      <c r="B4248">
        <v>26</v>
      </c>
      <c r="C4248">
        <v>1.99E-3</v>
      </c>
      <c r="D4248">
        <v>1.98E-3</v>
      </c>
      <c r="E4248">
        <v>0.5</v>
      </c>
      <c r="F4248">
        <v>95040</v>
      </c>
      <c r="G4248">
        <v>188</v>
      </c>
      <c r="H4248">
        <v>94946</v>
      </c>
      <c r="I4248">
        <v>4219564</v>
      </c>
      <c r="J4248">
        <v>44.4</v>
      </c>
    </row>
    <row r="4249" spans="1:10" x14ac:dyDescent="0.45">
      <c r="A4249">
        <v>1971</v>
      </c>
      <c r="B4249">
        <v>27</v>
      </c>
      <c r="C4249">
        <v>2.0799999999999998E-3</v>
      </c>
      <c r="D4249">
        <v>2.0799999999999998E-3</v>
      </c>
      <c r="E4249">
        <v>0.5</v>
      </c>
      <c r="F4249">
        <v>94852</v>
      </c>
      <c r="G4249">
        <v>197</v>
      </c>
      <c r="H4249">
        <v>94753</v>
      </c>
      <c r="I4249">
        <v>4124618</v>
      </c>
      <c r="J4249">
        <v>43.48</v>
      </c>
    </row>
    <row r="4250" spans="1:10" x14ac:dyDescent="0.45">
      <c r="A4250">
        <v>1971</v>
      </c>
      <c r="B4250">
        <v>28</v>
      </c>
      <c r="C4250">
        <v>1.97E-3</v>
      </c>
      <c r="D4250">
        <v>1.9599999999999999E-3</v>
      </c>
      <c r="E4250">
        <v>0.5</v>
      </c>
      <c r="F4250">
        <v>94654</v>
      </c>
      <c r="G4250">
        <v>186</v>
      </c>
      <c r="H4250">
        <v>94561</v>
      </c>
      <c r="I4250">
        <v>4029865</v>
      </c>
      <c r="J4250">
        <v>42.57</v>
      </c>
    </row>
    <row r="4251" spans="1:10" x14ac:dyDescent="0.45">
      <c r="A4251">
        <v>1971</v>
      </c>
      <c r="B4251">
        <v>29</v>
      </c>
      <c r="C4251">
        <v>2.0500000000000002E-3</v>
      </c>
      <c r="D4251">
        <v>2.0500000000000002E-3</v>
      </c>
      <c r="E4251">
        <v>0.5</v>
      </c>
      <c r="F4251">
        <v>94468</v>
      </c>
      <c r="G4251">
        <v>194</v>
      </c>
      <c r="H4251">
        <v>94371</v>
      </c>
      <c r="I4251">
        <v>3935304</v>
      </c>
      <c r="J4251">
        <v>41.66</v>
      </c>
    </row>
    <row r="4252" spans="1:10" x14ac:dyDescent="0.45">
      <c r="A4252">
        <v>1971</v>
      </c>
      <c r="B4252">
        <v>30</v>
      </c>
      <c r="C4252">
        <v>2.0300000000000001E-3</v>
      </c>
      <c r="D4252">
        <v>2.0300000000000001E-3</v>
      </c>
      <c r="E4252">
        <v>0.5</v>
      </c>
      <c r="F4252">
        <v>94274</v>
      </c>
      <c r="G4252">
        <v>191</v>
      </c>
      <c r="H4252">
        <v>94179</v>
      </c>
      <c r="I4252">
        <v>3840933</v>
      </c>
      <c r="J4252">
        <v>40.74</v>
      </c>
    </row>
    <row r="4253" spans="1:10" x14ac:dyDescent="0.45">
      <c r="A4253">
        <v>1971</v>
      </c>
      <c r="B4253">
        <v>31</v>
      </c>
      <c r="C4253">
        <v>2.15E-3</v>
      </c>
      <c r="D4253">
        <v>2.15E-3</v>
      </c>
      <c r="E4253">
        <v>0.5</v>
      </c>
      <c r="F4253">
        <v>94083</v>
      </c>
      <c r="G4253">
        <v>202</v>
      </c>
      <c r="H4253">
        <v>93982</v>
      </c>
      <c r="I4253">
        <v>3746754</v>
      </c>
      <c r="J4253">
        <v>39.82</v>
      </c>
    </row>
    <row r="4254" spans="1:10" x14ac:dyDescent="0.45">
      <c r="A4254">
        <v>1971</v>
      </c>
      <c r="B4254">
        <v>32</v>
      </c>
      <c r="C4254">
        <v>2.2300000000000002E-3</v>
      </c>
      <c r="D4254">
        <v>2.2300000000000002E-3</v>
      </c>
      <c r="E4254">
        <v>0.5</v>
      </c>
      <c r="F4254">
        <v>93881</v>
      </c>
      <c r="G4254">
        <v>209</v>
      </c>
      <c r="H4254">
        <v>93776</v>
      </c>
      <c r="I4254">
        <v>3652772</v>
      </c>
      <c r="J4254">
        <v>38.909999999999997</v>
      </c>
    </row>
    <row r="4255" spans="1:10" x14ac:dyDescent="0.45">
      <c r="A4255">
        <v>1971</v>
      </c>
      <c r="B4255">
        <v>33</v>
      </c>
      <c r="C4255">
        <v>2.3400000000000001E-3</v>
      </c>
      <c r="D4255">
        <v>2.33E-3</v>
      </c>
      <c r="E4255">
        <v>0.5</v>
      </c>
      <c r="F4255">
        <v>93672</v>
      </c>
      <c r="G4255">
        <v>218</v>
      </c>
      <c r="H4255">
        <v>93562</v>
      </c>
      <c r="I4255">
        <v>3558995</v>
      </c>
      <c r="J4255">
        <v>37.99</v>
      </c>
    </row>
    <row r="4256" spans="1:10" x14ac:dyDescent="0.45">
      <c r="A4256">
        <v>1971</v>
      </c>
      <c r="B4256">
        <v>34</v>
      </c>
      <c r="C4256">
        <v>2.4599999999999999E-3</v>
      </c>
      <c r="D4256">
        <v>2.4499999999999999E-3</v>
      </c>
      <c r="E4256">
        <v>0.5</v>
      </c>
      <c r="F4256">
        <v>93453</v>
      </c>
      <c r="G4256">
        <v>229</v>
      </c>
      <c r="H4256">
        <v>93338</v>
      </c>
      <c r="I4256">
        <v>3465433</v>
      </c>
      <c r="J4256">
        <v>37.08</v>
      </c>
    </row>
    <row r="4257" spans="1:10" x14ac:dyDescent="0.45">
      <c r="A4257">
        <v>1971</v>
      </c>
      <c r="B4257">
        <v>35</v>
      </c>
      <c r="C4257">
        <v>2.6099999999999999E-3</v>
      </c>
      <c r="D4257">
        <v>2.6099999999999999E-3</v>
      </c>
      <c r="E4257">
        <v>0.5</v>
      </c>
      <c r="F4257">
        <v>93224</v>
      </c>
      <c r="G4257">
        <v>243</v>
      </c>
      <c r="H4257">
        <v>93102</v>
      </c>
      <c r="I4257">
        <v>3372095</v>
      </c>
      <c r="J4257">
        <v>36.17</v>
      </c>
    </row>
    <row r="4258" spans="1:10" x14ac:dyDescent="0.45">
      <c r="A4258">
        <v>1971</v>
      </c>
      <c r="B4258">
        <v>36</v>
      </c>
      <c r="C4258">
        <v>2.9499999999999999E-3</v>
      </c>
      <c r="D4258">
        <v>2.9499999999999999E-3</v>
      </c>
      <c r="E4258">
        <v>0.5</v>
      </c>
      <c r="F4258">
        <v>92981</v>
      </c>
      <c r="G4258">
        <v>274</v>
      </c>
      <c r="H4258">
        <v>92844</v>
      </c>
      <c r="I4258">
        <v>3278992</v>
      </c>
      <c r="J4258">
        <v>35.270000000000003</v>
      </c>
    </row>
    <row r="4259" spans="1:10" x14ac:dyDescent="0.45">
      <c r="A4259">
        <v>1971</v>
      </c>
      <c r="B4259">
        <v>37</v>
      </c>
      <c r="C4259">
        <v>3.1099999999999999E-3</v>
      </c>
      <c r="D4259">
        <v>3.0999999999999999E-3</v>
      </c>
      <c r="E4259">
        <v>0.5</v>
      </c>
      <c r="F4259">
        <v>92707</v>
      </c>
      <c r="G4259">
        <v>288</v>
      </c>
      <c r="H4259">
        <v>92563</v>
      </c>
      <c r="I4259">
        <v>3186149</v>
      </c>
      <c r="J4259">
        <v>34.369999999999997</v>
      </c>
    </row>
    <row r="4260" spans="1:10" x14ac:dyDescent="0.45">
      <c r="A4260">
        <v>1971</v>
      </c>
      <c r="B4260">
        <v>38</v>
      </c>
      <c r="C4260">
        <v>3.3400000000000001E-3</v>
      </c>
      <c r="D4260">
        <v>3.3400000000000001E-3</v>
      </c>
      <c r="E4260">
        <v>0.5</v>
      </c>
      <c r="F4260">
        <v>92419</v>
      </c>
      <c r="G4260">
        <v>308</v>
      </c>
      <c r="H4260">
        <v>92265</v>
      </c>
      <c r="I4260">
        <v>3093586</v>
      </c>
      <c r="J4260">
        <v>33.47</v>
      </c>
    </row>
    <row r="4261" spans="1:10" x14ac:dyDescent="0.45">
      <c r="A4261">
        <v>1971</v>
      </c>
      <c r="B4261">
        <v>39</v>
      </c>
      <c r="C4261">
        <v>3.5599999999999998E-3</v>
      </c>
      <c r="D4261">
        <v>3.5500000000000002E-3</v>
      </c>
      <c r="E4261">
        <v>0.5</v>
      </c>
      <c r="F4261">
        <v>92110</v>
      </c>
      <c r="G4261">
        <v>327</v>
      </c>
      <c r="H4261">
        <v>91947</v>
      </c>
      <c r="I4261">
        <v>3001321</v>
      </c>
      <c r="J4261">
        <v>32.58</v>
      </c>
    </row>
    <row r="4262" spans="1:10" x14ac:dyDescent="0.45">
      <c r="A4262">
        <v>1971</v>
      </c>
      <c r="B4262">
        <v>40</v>
      </c>
      <c r="C4262">
        <v>3.7499999999999999E-3</v>
      </c>
      <c r="D4262">
        <v>3.7399999999999998E-3</v>
      </c>
      <c r="E4262">
        <v>0.5</v>
      </c>
      <c r="F4262">
        <v>91783</v>
      </c>
      <c r="G4262">
        <v>343</v>
      </c>
      <c r="H4262">
        <v>91612</v>
      </c>
      <c r="I4262">
        <v>2909374</v>
      </c>
      <c r="J4262">
        <v>31.7</v>
      </c>
    </row>
    <row r="4263" spans="1:10" x14ac:dyDescent="0.45">
      <c r="A4263">
        <v>1971</v>
      </c>
      <c r="B4263">
        <v>41</v>
      </c>
      <c r="C4263">
        <v>4.2100000000000002E-3</v>
      </c>
      <c r="D4263">
        <v>4.1999999999999997E-3</v>
      </c>
      <c r="E4263">
        <v>0.5</v>
      </c>
      <c r="F4263">
        <v>91440</v>
      </c>
      <c r="G4263">
        <v>384</v>
      </c>
      <c r="H4263">
        <v>91248</v>
      </c>
      <c r="I4263">
        <v>2817763</v>
      </c>
      <c r="J4263">
        <v>30.82</v>
      </c>
    </row>
    <row r="4264" spans="1:10" x14ac:dyDescent="0.45">
      <c r="A4264">
        <v>1971</v>
      </c>
      <c r="B4264">
        <v>42</v>
      </c>
      <c r="C4264">
        <v>4.5900000000000003E-3</v>
      </c>
      <c r="D4264">
        <v>4.5799999999999999E-3</v>
      </c>
      <c r="E4264">
        <v>0.5</v>
      </c>
      <c r="F4264">
        <v>91056</v>
      </c>
      <c r="G4264">
        <v>417</v>
      </c>
      <c r="H4264">
        <v>90847</v>
      </c>
      <c r="I4264">
        <v>2726515</v>
      </c>
      <c r="J4264">
        <v>29.94</v>
      </c>
    </row>
    <row r="4265" spans="1:10" x14ac:dyDescent="0.45">
      <c r="A4265">
        <v>1971</v>
      </c>
      <c r="B4265">
        <v>43</v>
      </c>
      <c r="C4265">
        <v>5.1500000000000001E-3</v>
      </c>
      <c r="D4265">
        <v>5.1399999999999996E-3</v>
      </c>
      <c r="E4265">
        <v>0.5</v>
      </c>
      <c r="F4265">
        <v>90639</v>
      </c>
      <c r="G4265">
        <v>466</v>
      </c>
      <c r="H4265">
        <v>90406</v>
      </c>
      <c r="I4265">
        <v>2635667</v>
      </c>
      <c r="J4265">
        <v>29.08</v>
      </c>
    </row>
    <row r="4266" spans="1:10" x14ac:dyDescent="0.45">
      <c r="A4266">
        <v>1971</v>
      </c>
      <c r="B4266">
        <v>44</v>
      </c>
      <c r="C4266">
        <v>5.6299999999999996E-3</v>
      </c>
      <c r="D4266">
        <v>5.6100000000000004E-3</v>
      </c>
      <c r="E4266">
        <v>0.5</v>
      </c>
      <c r="F4266">
        <v>90173</v>
      </c>
      <c r="G4266">
        <v>506</v>
      </c>
      <c r="H4266">
        <v>89920</v>
      </c>
      <c r="I4266">
        <v>2545262</v>
      </c>
      <c r="J4266">
        <v>28.23</v>
      </c>
    </row>
    <row r="4267" spans="1:10" x14ac:dyDescent="0.45">
      <c r="A4267">
        <v>1971</v>
      </c>
      <c r="B4267">
        <v>45</v>
      </c>
      <c r="C4267">
        <v>6.1799999999999997E-3</v>
      </c>
      <c r="D4267">
        <v>6.1599999999999997E-3</v>
      </c>
      <c r="E4267">
        <v>0.5</v>
      </c>
      <c r="F4267">
        <v>89667</v>
      </c>
      <c r="G4267">
        <v>553</v>
      </c>
      <c r="H4267">
        <v>89391</v>
      </c>
      <c r="I4267">
        <v>2455342</v>
      </c>
      <c r="J4267">
        <v>27.38</v>
      </c>
    </row>
    <row r="4268" spans="1:10" x14ac:dyDescent="0.45">
      <c r="A4268">
        <v>1971</v>
      </c>
      <c r="B4268">
        <v>46</v>
      </c>
      <c r="C4268">
        <v>6.8999999999999999E-3</v>
      </c>
      <c r="D4268">
        <v>6.8799999999999998E-3</v>
      </c>
      <c r="E4268">
        <v>0.5</v>
      </c>
      <c r="F4268">
        <v>89114</v>
      </c>
      <c r="G4268">
        <v>613</v>
      </c>
      <c r="H4268">
        <v>88808</v>
      </c>
      <c r="I4268">
        <v>2365951</v>
      </c>
      <c r="J4268">
        <v>26.55</v>
      </c>
    </row>
    <row r="4269" spans="1:10" x14ac:dyDescent="0.45">
      <c r="A4269">
        <v>1971</v>
      </c>
      <c r="B4269">
        <v>47</v>
      </c>
      <c r="C4269">
        <v>7.2899999999999996E-3</v>
      </c>
      <c r="D4269">
        <v>7.26E-3</v>
      </c>
      <c r="E4269">
        <v>0.5</v>
      </c>
      <c r="F4269">
        <v>88501</v>
      </c>
      <c r="G4269">
        <v>643</v>
      </c>
      <c r="H4269">
        <v>88180</v>
      </c>
      <c r="I4269">
        <v>2277143</v>
      </c>
      <c r="J4269">
        <v>25.73</v>
      </c>
    </row>
    <row r="4270" spans="1:10" x14ac:dyDescent="0.45">
      <c r="A4270">
        <v>1971</v>
      </c>
      <c r="B4270">
        <v>48</v>
      </c>
      <c r="C4270">
        <v>7.9000000000000008E-3</v>
      </c>
      <c r="D4270">
        <v>7.8700000000000003E-3</v>
      </c>
      <c r="E4270">
        <v>0.5</v>
      </c>
      <c r="F4270">
        <v>87859</v>
      </c>
      <c r="G4270">
        <v>691</v>
      </c>
      <c r="H4270">
        <v>87513</v>
      </c>
      <c r="I4270">
        <v>2188963</v>
      </c>
      <c r="J4270">
        <v>24.91</v>
      </c>
    </row>
    <row r="4271" spans="1:10" x14ac:dyDescent="0.45">
      <c r="A4271">
        <v>1971</v>
      </c>
      <c r="B4271">
        <v>49</v>
      </c>
      <c r="C4271">
        <v>8.6099999999999996E-3</v>
      </c>
      <c r="D4271">
        <v>8.5699999999999995E-3</v>
      </c>
      <c r="E4271">
        <v>0.5</v>
      </c>
      <c r="F4271">
        <v>87168</v>
      </c>
      <c r="G4271">
        <v>747</v>
      </c>
      <c r="H4271">
        <v>86794</v>
      </c>
      <c r="I4271">
        <v>2101450</v>
      </c>
      <c r="J4271">
        <v>24.11</v>
      </c>
    </row>
    <row r="4272" spans="1:10" x14ac:dyDescent="0.45">
      <c r="A4272">
        <v>1971</v>
      </c>
      <c r="B4272">
        <v>50</v>
      </c>
      <c r="C4272">
        <v>9.5499999999999995E-3</v>
      </c>
      <c r="D4272">
        <v>9.4999999999999998E-3</v>
      </c>
      <c r="E4272">
        <v>0.5</v>
      </c>
      <c r="F4272">
        <v>86421</v>
      </c>
      <c r="G4272">
        <v>821</v>
      </c>
      <c r="H4272">
        <v>86010</v>
      </c>
      <c r="I4272">
        <v>2014656</v>
      </c>
      <c r="J4272">
        <v>23.31</v>
      </c>
    </row>
    <row r="4273" spans="1:10" x14ac:dyDescent="0.45">
      <c r="A4273">
        <v>1971</v>
      </c>
      <c r="B4273">
        <v>51</v>
      </c>
      <c r="C4273">
        <v>1.035E-2</v>
      </c>
      <c r="D4273">
        <v>1.0290000000000001E-2</v>
      </c>
      <c r="E4273">
        <v>0.5</v>
      </c>
      <c r="F4273">
        <v>85599</v>
      </c>
      <c r="G4273">
        <v>881</v>
      </c>
      <c r="H4273">
        <v>85159</v>
      </c>
      <c r="I4273">
        <v>1928646</v>
      </c>
      <c r="J4273">
        <v>22.53</v>
      </c>
    </row>
    <row r="4274" spans="1:10" x14ac:dyDescent="0.45">
      <c r="A4274">
        <v>1971</v>
      </c>
      <c r="B4274">
        <v>52</v>
      </c>
      <c r="C4274">
        <v>1.1140000000000001E-2</v>
      </c>
      <c r="D4274">
        <v>1.108E-2</v>
      </c>
      <c r="E4274">
        <v>0.5</v>
      </c>
      <c r="F4274">
        <v>84718</v>
      </c>
      <c r="G4274">
        <v>939</v>
      </c>
      <c r="H4274">
        <v>84249</v>
      </c>
      <c r="I4274">
        <v>1843487</v>
      </c>
      <c r="J4274">
        <v>21.76</v>
      </c>
    </row>
    <row r="4275" spans="1:10" x14ac:dyDescent="0.45">
      <c r="A4275">
        <v>1971</v>
      </c>
      <c r="B4275">
        <v>53</v>
      </c>
      <c r="C4275">
        <v>1.259E-2</v>
      </c>
      <c r="D4275">
        <v>1.251E-2</v>
      </c>
      <c r="E4275">
        <v>0.5</v>
      </c>
      <c r="F4275">
        <v>83779</v>
      </c>
      <c r="G4275">
        <v>1048</v>
      </c>
      <c r="H4275">
        <v>83255</v>
      </c>
      <c r="I4275">
        <v>1759238</v>
      </c>
      <c r="J4275">
        <v>21</v>
      </c>
    </row>
    <row r="4276" spans="1:10" x14ac:dyDescent="0.45">
      <c r="A4276">
        <v>1971</v>
      </c>
      <c r="B4276">
        <v>54</v>
      </c>
      <c r="C4276">
        <v>1.379E-2</v>
      </c>
      <c r="D4276">
        <v>1.3690000000000001E-2</v>
      </c>
      <c r="E4276">
        <v>0.5</v>
      </c>
      <c r="F4276">
        <v>82731</v>
      </c>
      <c r="G4276">
        <v>1133</v>
      </c>
      <c r="H4276">
        <v>82165</v>
      </c>
      <c r="I4276">
        <v>1675983</v>
      </c>
      <c r="J4276">
        <v>20.260000000000002</v>
      </c>
    </row>
    <row r="4277" spans="1:10" x14ac:dyDescent="0.45">
      <c r="A4277">
        <v>1971</v>
      </c>
      <c r="B4277">
        <v>55</v>
      </c>
      <c r="C4277">
        <v>1.516E-2</v>
      </c>
      <c r="D4277">
        <v>1.504E-2</v>
      </c>
      <c r="E4277">
        <v>0.5</v>
      </c>
      <c r="F4277">
        <v>81599</v>
      </c>
      <c r="G4277">
        <v>1227</v>
      </c>
      <c r="H4277">
        <v>80985</v>
      </c>
      <c r="I4277">
        <v>1593818</v>
      </c>
      <c r="J4277">
        <v>19.53</v>
      </c>
    </row>
    <row r="4278" spans="1:10" x14ac:dyDescent="0.45">
      <c r="A4278">
        <v>1971</v>
      </c>
      <c r="B4278">
        <v>56</v>
      </c>
      <c r="C4278">
        <v>1.6670000000000001E-2</v>
      </c>
      <c r="D4278">
        <v>1.653E-2</v>
      </c>
      <c r="E4278">
        <v>0.5</v>
      </c>
      <c r="F4278">
        <v>80371</v>
      </c>
      <c r="G4278">
        <v>1329</v>
      </c>
      <c r="H4278">
        <v>79707</v>
      </c>
      <c r="I4278">
        <v>1512833</v>
      </c>
      <c r="J4278">
        <v>18.82</v>
      </c>
    </row>
    <row r="4279" spans="1:10" x14ac:dyDescent="0.45">
      <c r="A4279">
        <v>1971</v>
      </c>
      <c r="B4279">
        <v>57</v>
      </c>
      <c r="C4279">
        <v>1.813E-2</v>
      </c>
      <c r="D4279">
        <v>1.797E-2</v>
      </c>
      <c r="E4279">
        <v>0.5</v>
      </c>
      <c r="F4279">
        <v>79043</v>
      </c>
      <c r="G4279">
        <v>1420</v>
      </c>
      <c r="H4279">
        <v>78333</v>
      </c>
      <c r="I4279">
        <v>1433126</v>
      </c>
      <c r="J4279">
        <v>18.13</v>
      </c>
    </row>
    <row r="4280" spans="1:10" x14ac:dyDescent="0.45">
      <c r="A4280">
        <v>1971</v>
      </c>
      <c r="B4280">
        <v>58</v>
      </c>
      <c r="C4280">
        <v>1.9560000000000001E-2</v>
      </c>
      <c r="D4280">
        <v>1.9369999999999998E-2</v>
      </c>
      <c r="E4280">
        <v>0.5</v>
      </c>
      <c r="F4280">
        <v>77622</v>
      </c>
      <c r="G4280">
        <v>1503</v>
      </c>
      <c r="H4280">
        <v>76871</v>
      </c>
      <c r="I4280">
        <v>1354793</v>
      </c>
      <c r="J4280">
        <v>17.45</v>
      </c>
    </row>
    <row r="4281" spans="1:10" x14ac:dyDescent="0.45">
      <c r="A4281">
        <v>1971</v>
      </c>
      <c r="B4281">
        <v>59</v>
      </c>
      <c r="C4281">
        <v>2.1170000000000001E-2</v>
      </c>
      <c r="D4281">
        <v>2.095E-2</v>
      </c>
      <c r="E4281">
        <v>0.5</v>
      </c>
      <c r="F4281">
        <v>76119</v>
      </c>
      <c r="G4281">
        <v>1594</v>
      </c>
      <c r="H4281">
        <v>75322</v>
      </c>
      <c r="I4281">
        <v>1277922</v>
      </c>
      <c r="J4281">
        <v>16.79</v>
      </c>
    </row>
    <row r="4282" spans="1:10" x14ac:dyDescent="0.45">
      <c r="A4282">
        <v>1971</v>
      </c>
      <c r="B4282">
        <v>60</v>
      </c>
      <c r="C4282">
        <v>2.333E-2</v>
      </c>
      <c r="D4282">
        <v>2.3060000000000001E-2</v>
      </c>
      <c r="E4282">
        <v>0.5</v>
      </c>
      <c r="F4282">
        <v>74525</v>
      </c>
      <c r="G4282">
        <v>1719</v>
      </c>
      <c r="H4282">
        <v>73666</v>
      </c>
      <c r="I4282">
        <v>1202600</v>
      </c>
      <c r="J4282">
        <v>16.14</v>
      </c>
    </row>
    <row r="4283" spans="1:10" x14ac:dyDescent="0.45">
      <c r="A4283">
        <v>1971</v>
      </c>
      <c r="B4283">
        <v>61</v>
      </c>
      <c r="C4283">
        <v>2.4629999999999999E-2</v>
      </c>
      <c r="D4283">
        <v>2.4330000000000001E-2</v>
      </c>
      <c r="E4283">
        <v>0.5</v>
      </c>
      <c r="F4283">
        <v>72806</v>
      </c>
      <c r="G4283">
        <v>1771</v>
      </c>
      <c r="H4283">
        <v>71920</v>
      </c>
      <c r="I4283">
        <v>1128935</v>
      </c>
      <c r="J4283">
        <v>15.51</v>
      </c>
    </row>
    <row r="4284" spans="1:10" x14ac:dyDescent="0.45">
      <c r="A4284">
        <v>1971</v>
      </c>
      <c r="B4284">
        <v>62</v>
      </c>
      <c r="C4284">
        <v>2.6849999999999999E-2</v>
      </c>
      <c r="D4284">
        <v>2.649E-2</v>
      </c>
      <c r="E4284">
        <v>0.5</v>
      </c>
      <c r="F4284">
        <v>71035</v>
      </c>
      <c r="G4284">
        <v>1882</v>
      </c>
      <c r="H4284">
        <v>70094</v>
      </c>
      <c r="I4284">
        <v>1057014</v>
      </c>
      <c r="J4284">
        <v>14.88</v>
      </c>
    </row>
    <row r="4285" spans="1:10" x14ac:dyDescent="0.45">
      <c r="A4285">
        <v>1971</v>
      </c>
      <c r="B4285">
        <v>63</v>
      </c>
      <c r="C4285">
        <v>2.989E-2</v>
      </c>
      <c r="D4285">
        <v>2.945E-2</v>
      </c>
      <c r="E4285">
        <v>0.5</v>
      </c>
      <c r="F4285">
        <v>69153</v>
      </c>
      <c r="G4285">
        <v>2036</v>
      </c>
      <c r="H4285">
        <v>68135</v>
      </c>
      <c r="I4285">
        <v>986921</v>
      </c>
      <c r="J4285">
        <v>14.27</v>
      </c>
    </row>
    <row r="4286" spans="1:10" x14ac:dyDescent="0.45">
      <c r="A4286">
        <v>1971</v>
      </c>
      <c r="B4286">
        <v>64</v>
      </c>
      <c r="C4286">
        <v>3.1640000000000001E-2</v>
      </c>
      <c r="D4286">
        <v>3.1150000000000001E-2</v>
      </c>
      <c r="E4286">
        <v>0.5</v>
      </c>
      <c r="F4286">
        <v>67116</v>
      </c>
      <c r="G4286">
        <v>2091</v>
      </c>
      <c r="H4286">
        <v>66071</v>
      </c>
      <c r="I4286">
        <v>918786</v>
      </c>
      <c r="J4286">
        <v>13.69</v>
      </c>
    </row>
    <row r="4287" spans="1:10" x14ac:dyDescent="0.45">
      <c r="A4287">
        <v>1971</v>
      </c>
      <c r="B4287">
        <v>65</v>
      </c>
      <c r="C4287">
        <v>3.5159999999999997E-2</v>
      </c>
      <c r="D4287">
        <v>3.456E-2</v>
      </c>
      <c r="E4287">
        <v>0.5</v>
      </c>
      <c r="F4287">
        <v>65026</v>
      </c>
      <c r="G4287">
        <v>2247</v>
      </c>
      <c r="H4287">
        <v>63902</v>
      </c>
      <c r="I4287">
        <v>852715</v>
      </c>
      <c r="J4287">
        <v>13.11</v>
      </c>
    </row>
    <row r="4288" spans="1:10" x14ac:dyDescent="0.45">
      <c r="A4288">
        <v>1971</v>
      </c>
      <c r="B4288">
        <v>66</v>
      </c>
      <c r="C4288">
        <v>3.6740000000000002E-2</v>
      </c>
      <c r="D4288">
        <v>3.6069999999999998E-2</v>
      </c>
      <c r="E4288">
        <v>0.5</v>
      </c>
      <c r="F4288">
        <v>62779</v>
      </c>
      <c r="G4288">
        <v>2265</v>
      </c>
      <c r="H4288">
        <v>61646</v>
      </c>
      <c r="I4288">
        <v>788813</v>
      </c>
      <c r="J4288">
        <v>12.56</v>
      </c>
    </row>
    <row r="4289" spans="1:10" x14ac:dyDescent="0.45">
      <c r="A4289">
        <v>1971</v>
      </c>
      <c r="B4289">
        <v>67</v>
      </c>
      <c r="C4289">
        <v>4.0099999999999997E-2</v>
      </c>
      <c r="D4289">
        <v>3.9309999999999998E-2</v>
      </c>
      <c r="E4289">
        <v>0.5</v>
      </c>
      <c r="F4289">
        <v>60514</v>
      </c>
      <c r="G4289">
        <v>2379</v>
      </c>
      <c r="H4289">
        <v>59325</v>
      </c>
      <c r="I4289">
        <v>727166</v>
      </c>
      <c r="J4289">
        <v>12.02</v>
      </c>
    </row>
    <row r="4290" spans="1:10" x14ac:dyDescent="0.45">
      <c r="A4290">
        <v>1971</v>
      </c>
      <c r="B4290">
        <v>68</v>
      </c>
      <c r="C4290">
        <v>4.2979999999999997E-2</v>
      </c>
      <c r="D4290">
        <v>4.2070000000000003E-2</v>
      </c>
      <c r="E4290">
        <v>0.5</v>
      </c>
      <c r="F4290">
        <v>58135</v>
      </c>
      <c r="G4290">
        <v>2446</v>
      </c>
      <c r="H4290">
        <v>56912</v>
      </c>
      <c r="I4290">
        <v>667841</v>
      </c>
      <c r="J4290">
        <v>11.49</v>
      </c>
    </row>
    <row r="4291" spans="1:10" x14ac:dyDescent="0.45">
      <c r="A4291">
        <v>1971</v>
      </c>
      <c r="B4291">
        <v>69</v>
      </c>
      <c r="C4291">
        <v>4.555E-2</v>
      </c>
      <c r="D4291">
        <v>4.4540000000000003E-2</v>
      </c>
      <c r="E4291">
        <v>0.5</v>
      </c>
      <c r="F4291">
        <v>55690</v>
      </c>
      <c r="G4291">
        <v>2480</v>
      </c>
      <c r="H4291">
        <v>54449</v>
      </c>
      <c r="I4291">
        <v>610929</v>
      </c>
      <c r="J4291">
        <v>10.97</v>
      </c>
    </row>
    <row r="4292" spans="1:10" x14ac:dyDescent="0.45">
      <c r="A4292">
        <v>1971</v>
      </c>
      <c r="B4292">
        <v>70</v>
      </c>
      <c r="C4292">
        <v>5.2359999999999997E-2</v>
      </c>
      <c r="D4292">
        <v>5.1020000000000003E-2</v>
      </c>
      <c r="E4292">
        <v>0.5</v>
      </c>
      <c r="F4292">
        <v>53209</v>
      </c>
      <c r="G4292">
        <v>2715</v>
      </c>
      <c r="H4292">
        <v>51852</v>
      </c>
      <c r="I4292">
        <v>556479</v>
      </c>
      <c r="J4292">
        <v>10.46</v>
      </c>
    </row>
    <row r="4293" spans="1:10" x14ac:dyDescent="0.45">
      <c r="A4293">
        <v>1971</v>
      </c>
      <c r="B4293">
        <v>71</v>
      </c>
      <c r="C4293">
        <v>5.425E-2</v>
      </c>
      <c r="D4293">
        <v>5.2819999999999999E-2</v>
      </c>
      <c r="E4293">
        <v>0.5</v>
      </c>
      <c r="F4293">
        <v>50494</v>
      </c>
      <c r="G4293">
        <v>2667</v>
      </c>
      <c r="H4293">
        <v>49161</v>
      </c>
      <c r="I4293">
        <v>504628</v>
      </c>
      <c r="J4293">
        <v>9.99</v>
      </c>
    </row>
    <row r="4294" spans="1:10" x14ac:dyDescent="0.45">
      <c r="A4294">
        <v>1971</v>
      </c>
      <c r="B4294">
        <v>72</v>
      </c>
      <c r="C4294">
        <v>5.7239999999999999E-2</v>
      </c>
      <c r="D4294">
        <v>5.5649999999999998E-2</v>
      </c>
      <c r="E4294">
        <v>0.5</v>
      </c>
      <c r="F4294">
        <v>47827</v>
      </c>
      <c r="G4294">
        <v>2662</v>
      </c>
      <c r="H4294">
        <v>46496</v>
      </c>
      <c r="I4294">
        <v>455467</v>
      </c>
      <c r="J4294">
        <v>9.52</v>
      </c>
    </row>
    <row r="4295" spans="1:10" x14ac:dyDescent="0.45">
      <c r="A4295">
        <v>1971</v>
      </c>
      <c r="B4295">
        <v>73</v>
      </c>
      <c r="C4295">
        <v>6.3469999999999999E-2</v>
      </c>
      <c r="D4295">
        <v>6.1510000000000002E-2</v>
      </c>
      <c r="E4295">
        <v>0.5</v>
      </c>
      <c r="F4295">
        <v>45166</v>
      </c>
      <c r="G4295">
        <v>2778</v>
      </c>
      <c r="H4295">
        <v>43776</v>
      </c>
      <c r="I4295">
        <v>408970</v>
      </c>
      <c r="J4295">
        <v>9.0500000000000007</v>
      </c>
    </row>
    <row r="4296" spans="1:10" x14ac:dyDescent="0.45">
      <c r="A4296">
        <v>1971</v>
      </c>
      <c r="B4296">
        <v>74</v>
      </c>
      <c r="C4296">
        <v>6.7369999999999999E-2</v>
      </c>
      <c r="D4296">
        <v>6.5170000000000006E-2</v>
      </c>
      <c r="E4296">
        <v>0.5</v>
      </c>
      <c r="F4296">
        <v>42387</v>
      </c>
      <c r="G4296">
        <v>2762</v>
      </c>
      <c r="H4296">
        <v>41006</v>
      </c>
      <c r="I4296">
        <v>365194</v>
      </c>
      <c r="J4296">
        <v>8.6199999999999992</v>
      </c>
    </row>
    <row r="4297" spans="1:10" x14ac:dyDescent="0.45">
      <c r="A4297">
        <v>1971</v>
      </c>
      <c r="B4297">
        <v>75</v>
      </c>
      <c r="C4297">
        <v>7.5660000000000005E-2</v>
      </c>
      <c r="D4297">
        <v>7.2900000000000006E-2</v>
      </c>
      <c r="E4297">
        <v>0.5</v>
      </c>
      <c r="F4297">
        <v>39625</v>
      </c>
      <c r="G4297">
        <v>2889</v>
      </c>
      <c r="H4297">
        <v>38180</v>
      </c>
      <c r="I4297">
        <v>324188</v>
      </c>
      <c r="J4297">
        <v>8.18</v>
      </c>
    </row>
    <row r="4298" spans="1:10" x14ac:dyDescent="0.45">
      <c r="A4298">
        <v>1971</v>
      </c>
      <c r="B4298">
        <v>76</v>
      </c>
      <c r="C4298">
        <v>7.9699999999999993E-2</v>
      </c>
      <c r="D4298">
        <v>7.6649999999999996E-2</v>
      </c>
      <c r="E4298">
        <v>0.5</v>
      </c>
      <c r="F4298">
        <v>36736</v>
      </c>
      <c r="G4298">
        <v>2816</v>
      </c>
      <c r="H4298">
        <v>35328</v>
      </c>
      <c r="I4298">
        <v>286007</v>
      </c>
      <c r="J4298">
        <v>7.79</v>
      </c>
    </row>
    <row r="4299" spans="1:10" x14ac:dyDescent="0.45">
      <c r="A4299">
        <v>1971</v>
      </c>
      <c r="B4299">
        <v>77</v>
      </c>
      <c r="C4299">
        <v>8.4540000000000004E-2</v>
      </c>
      <c r="D4299">
        <v>8.1110000000000002E-2</v>
      </c>
      <c r="E4299">
        <v>0.5</v>
      </c>
      <c r="F4299">
        <v>33920</v>
      </c>
      <c r="G4299">
        <v>2751</v>
      </c>
      <c r="H4299">
        <v>32545</v>
      </c>
      <c r="I4299">
        <v>250679</v>
      </c>
      <c r="J4299">
        <v>7.39</v>
      </c>
    </row>
    <row r="4300" spans="1:10" x14ac:dyDescent="0.45">
      <c r="A4300">
        <v>1971</v>
      </c>
      <c r="B4300">
        <v>78</v>
      </c>
      <c r="C4300">
        <v>9.2810000000000004E-2</v>
      </c>
      <c r="D4300">
        <v>8.8690000000000005E-2</v>
      </c>
      <c r="E4300">
        <v>0.5</v>
      </c>
      <c r="F4300">
        <v>31169</v>
      </c>
      <c r="G4300">
        <v>2764</v>
      </c>
      <c r="H4300">
        <v>29787</v>
      </c>
      <c r="I4300">
        <v>218134</v>
      </c>
      <c r="J4300">
        <v>7</v>
      </c>
    </row>
    <row r="4301" spans="1:10" x14ac:dyDescent="0.45">
      <c r="A4301">
        <v>1971</v>
      </c>
      <c r="B4301">
        <v>79</v>
      </c>
      <c r="C4301">
        <v>0.10049</v>
      </c>
      <c r="D4301">
        <v>9.5680000000000001E-2</v>
      </c>
      <c r="E4301">
        <v>0.5</v>
      </c>
      <c r="F4301">
        <v>28405</v>
      </c>
      <c r="G4301">
        <v>2718</v>
      </c>
      <c r="H4301">
        <v>27046</v>
      </c>
      <c r="I4301">
        <v>188348</v>
      </c>
      <c r="J4301">
        <v>6.63</v>
      </c>
    </row>
    <row r="4302" spans="1:10" x14ac:dyDescent="0.45">
      <c r="A4302">
        <v>1971</v>
      </c>
      <c r="B4302">
        <v>80</v>
      </c>
      <c r="C4302">
        <v>0.10636</v>
      </c>
      <c r="D4302">
        <v>0.10099</v>
      </c>
      <c r="E4302">
        <v>0.5</v>
      </c>
      <c r="F4302">
        <v>25687</v>
      </c>
      <c r="G4302">
        <v>2594</v>
      </c>
      <c r="H4302">
        <v>24390</v>
      </c>
      <c r="I4302">
        <v>161302</v>
      </c>
      <c r="J4302">
        <v>6.28</v>
      </c>
    </row>
    <row r="4303" spans="1:10" x14ac:dyDescent="0.45">
      <c r="A4303">
        <v>1971</v>
      </c>
      <c r="B4303">
        <v>81</v>
      </c>
      <c r="C4303">
        <v>0.11586</v>
      </c>
      <c r="D4303">
        <v>0.10952000000000001</v>
      </c>
      <c r="E4303">
        <v>0.5</v>
      </c>
      <c r="F4303">
        <v>23093</v>
      </c>
      <c r="G4303">
        <v>2529</v>
      </c>
      <c r="H4303">
        <v>21828</v>
      </c>
      <c r="I4303">
        <v>136912</v>
      </c>
      <c r="J4303">
        <v>5.93</v>
      </c>
    </row>
    <row r="4304" spans="1:10" x14ac:dyDescent="0.45">
      <c r="A4304">
        <v>1971</v>
      </c>
      <c r="B4304">
        <v>82</v>
      </c>
      <c r="C4304">
        <v>0.1265</v>
      </c>
      <c r="D4304">
        <v>0.11897000000000001</v>
      </c>
      <c r="E4304">
        <v>0.5</v>
      </c>
      <c r="F4304">
        <v>20564</v>
      </c>
      <c r="G4304">
        <v>2446</v>
      </c>
      <c r="H4304">
        <v>19340</v>
      </c>
      <c r="I4304">
        <v>115084</v>
      </c>
      <c r="J4304">
        <v>5.6</v>
      </c>
    </row>
    <row r="4305" spans="1:10" x14ac:dyDescent="0.45">
      <c r="A4305">
        <v>1971</v>
      </c>
      <c r="B4305">
        <v>83</v>
      </c>
      <c r="C4305">
        <v>0.13506000000000001</v>
      </c>
      <c r="D4305">
        <v>0.12651000000000001</v>
      </c>
      <c r="E4305">
        <v>0.5</v>
      </c>
      <c r="F4305">
        <v>18117</v>
      </c>
      <c r="G4305">
        <v>2292</v>
      </c>
      <c r="H4305">
        <v>16971</v>
      </c>
      <c r="I4305">
        <v>95744</v>
      </c>
      <c r="J4305">
        <v>5.28</v>
      </c>
    </row>
    <row r="4306" spans="1:10" x14ac:dyDescent="0.45">
      <c r="A4306">
        <v>1971</v>
      </c>
      <c r="B4306">
        <v>84</v>
      </c>
      <c r="C4306">
        <v>0.14729999999999999</v>
      </c>
      <c r="D4306">
        <v>0.13719999999999999</v>
      </c>
      <c r="E4306">
        <v>0.5</v>
      </c>
      <c r="F4306">
        <v>15825</v>
      </c>
      <c r="G4306">
        <v>2171</v>
      </c>
      <c r="H4306">
        <v>14739</v>
      </c>
      <c r="I4306">
        <v>78773</v>
      </c>
      <c r="J4306">
        <v>4.9800000000000004</v>
      </c>
    </row>
    <row r="4307" spans="1:10" x14ac:dyDescent="0.45">
      <c r="A4307">
        <v>1971</v>
      </c>
      <c r="B4307">
        <v>85</v>
      </c>
      <c r="C4307">
        <v>0.16242999999999999</v>
      </c>
      <c r="D4307">
        <v>0.15023</v>
      </c>
      <c r="E4307">
        <v>0.5</v>
      </c>
      <c r="F4307">
        <v>13654</v>
      </c>
      <c r="G4307">
        <v>2051</v>
      </c>
      <c r="H4307">
        <v>12628</v>
      </c>
      <c r="I4307">
        <v>64033</v>
      </c>
      <c r="J4307">
        <v>4.6900000000000004</v>
      </c>
    </row>
    <row r="4308" spans="1:10" x14ac:dyDescent="0.45">
      <c r="A4308">
        <v>1971</v>
      </c>
      <c r="B4308">
        <v>86</v>
      </c>
      <c r="C4308">
        <v>0.17577000000000001</v>
      </c>
      <c r="D4308">
        <v>0.16156999999999999</v>
      </c>
      <c r="E4308">
        <v>0.5</v>
      </c>
      <c r="F4308">
        <v>11603</v>
      </c>
      <c r="G4308">
        <v>1875</v>
      </c>
      <c r="H4308">
        <v>10665</v>
      </c>
      <c r="I4308">
        <v>51405</v>
      </c>
      <c r="J4308">
        <v>4.43</v>
      </c>
    </row>
    <row r="4309" spans="1:10" x14ac:dyDescent="0.45">
      <c r="A4309">
        <v>1971</v>
      </c>
      <c r="B4309">
        <v>87</v>
      </c>
      <c r="C4309">
        <v>0.19028999999999999</v>
      </c>
      <c r="D4309">
        <v>0.17376</v>
      </c>
      <c r="E4309">
        <v>0.5</v>
      </c>
      <c r="F4309">
        <v>9728</v>
      </c>
      <c r="G4309">
        <v>1690</v>
      </c>
      <c r="H4309">
        <v>8883</v>
      </c>
      <c r="I4309">
        <v>40740</v>
      </c>
      <c r="J4309">
        <v>4.1900000000000004</v>
      </c>
    </row>
    <row r="4310" spans="1:10" x14ac:dyDescent="0.45">
      <c r="A4310">
        <v>1971</v>
      </c>
      <c r="B4310">
        <v>88</v>
      </c>
      <c r="C4310">
        <v>0.2021</v>
      </c>
      <c r="D4310">
        <v>0.18354999999999999</v>
      </c>
      <c r="E4310">
        <v>0.5</v>
      </c>
      <c r="F4310">
        <v>8038</v>
      </c>
      <c r="G4310">
        <v>1475</v>
      </c>
      <c r="H4310">
        <v>7300</v>
      </c>
      <c r="I4310">
        <v>31857</v>
      </c>
      <c r="J4310">
        <v>3.96</v>
      </c>
    </row>
    <row r="4311" spans="1:10" x14ac:dyDescent="0.45">
      <c r="A4311">
        <v>1971</v>
      </c>
      <c r="B4311">
        <v>89</v>
      </c>
      <c r="C4311">
        <v>0.22006999999999999</v>
      </c>
      <c r="D4311">
        <v>0.19825999999999999</v>
      </c>
      <c r="E4311">
        <v>0.5</v>
      </c>
      <c r="F4311">
        <v>6562</v>
      </c>
      <c r="G4311">
        <v>1301</v>
      </c>
      <c r="H4311">
        <v>5912</v>
      </c>
      <c r="I4311">
        <v>24557</v>
      </c>
      <c r="J4311">
        <v>3.74</v>
      </c>
    </row>
    <row r="4312" spans="1:10" x14ac:dyDescent="0.45">
      <c r="A4312">
        <v>1971</v>
      </c>
      <c r="B4312">
        <v>90</v>
      </c>
      <c r="C4312">
        <v>0.23322000000000001</v>
      </c>
      <c r="D4312">
        <v>0.20885999999999999</v>
      </c>
      <c r="E4312">
        <v>0.5</v>
      </c>
      <c r="F4312">
        <v>5261</v>
      </c>
      <c r="G4312">
        <v>1099</v>
      </c>
      <c r="H4312">
        <v>4712</v>
      </c>
      <c r="I4312">
        <v>18645</v>
      </c>
      <c r="J4312">
        <v>3.54</v>
      </c>
    </row>
    <row r="4313" spans="1:10" x14ac:dyDescent="0.45">
      <c r="A4313">
        <v>1971</v>
      </c>
      <c r="B4313">
        <v>91</v>
      </c>
      <c r="C4313">
        <v>0.25068000000000001</v>
      </c>
      <c r="D4313">
        <v>0.22276000000000001</v>
      </c>
      <c r="E4313">
        <v>0.5</v>
      </c>
      <c r="F4313">
        <v>4162</v>
      </c>
      <c r="G4313">
        <v>927</v>
      </c>
      <c r="H4313">
        <v>3699</v>
      </c>
      <c r="I4313">
        <v>13933</v>
      </c>
      <c r="J4313">
        <v>3.35</v>
      </c>
    </row>
    <row r="4314" spans="1:10" x14ac:dyDescent="0.45">
      <c r="A4314">
        <v>1971</v>
      </c>
      <c r="B4314">
        <v>92</v>
      </c>
      <c r="C4314">
        <v>0.27211000000000002</v>
      </c>
      <c r="D4314">
        <v>0.23952999999999999</v>
      </c>
      <c r="E4314">
        <v>0.5</v>
      </c>
      <c r="F4314">
        <v>3235</v>
      </c>
      <c r="G4314">
        <v>775</v>
      </c>
      <c r="H4314">
        <v>2848</v>
      </c>
      <c r="I4314">
        <v>10234</v>
      </c>
      <c r="J4314">
        <v>3.16</v>
      </c>
    </row>
    <row r="4315" spans="1:10" x14ac:dyDescent="0.45">
      <c r="A4315">
        <v>1971</v>
      </c>
      <c r="B4315">
        <v>93</v>
      </c>
      <c r="C4315">
        <v>0.29635</v>
      </c>
      <c r="D4315">
        <v>0.2581</v>
      </c>
      <c r="E4315">
        <v>0.5</v>
      </c>
      <c r="F4315">
        <v>2460</v>
      </c>
      <c r="G4315">
        <v>635</v>
      </c>
      <c r="H4315">
        <v>2143</v>
      </c>
      <c r="I4315">
        <v>7387</v>
      </c>
      <c r="J4315">
        <v>3</v>
      </c>
    </row>
    <row r="4316" spans="1:10" x14ac:dyDescent="0.45">
      <c r="A4316">
        <v>1971</v>
      </c>
      <c r="B4316">
        <v>94</v>
      </c>
      <c r="C4316">
        <v>0.30043999999999998</v>
      </c>
      <c r="D4316">
        <v>0.26119999999999999</v>
      </c>
      <c r="E4316">
        <v>0.5</v>
      </c>
      <c r="F4316">
        <v>1825</v>
      </c>
      <c r="G4316">
        <v>477</v>
      </c>
      <c r="H4316">
        <v>1587</v>
      </c>
      <c r="I4316">
        <v>5244</v>
      </c>
      <c r="J4316">
        <v>2.87</v>
      </c>
    </row>
    <row r="4317" spans="1:10" x14ac:dyDescent="0.45">
      <c r="A4317">
        <v>1971</v>
      </c>
      <c r="B4317">
        <v>95</v>
      </c>
      <c r="C4317">
        <v>0.32696999999999998</v>
      </c>
      <c r="D4317">
        <v>0.28101999999999999</v>
      </c>
      <c r="E4317">
        <v>0.5</v>
      </c>
      <c r="F4317">
        <v>1349</v>
      </c>
      <c r="G4317">
        <v>379</v>
      </c>
      <c r="H4317">
        <v>1159</v>
      </c>
      <c r="I4317">
        <v>3657</v>
      </c>
      <c r="J4317">
        <v>2.71</v>
      </c>
    </row>
    <row r="4318" spans="1:10" x14ac:dyDescent="0.45">
      <c r="A4318">
        <v>1971</v>
      </c>
      <c r="B4318">
        <v>96</v>
      </c>
      <c r="C4318">
        <v>0.34781000000000001</v>
      </c>
      <c r="D4318">
        <v>0.29627999999999999</v>
      </c>
      <c r="E4318">
        <v>0.5</v>
      </c>
      <c r="F4318">
        <v>970</v>
      </c>
      <c r="G4318">
        <v>287</v>
      </c>
      <c r="H4318">
        <v>826</v>
      </c>
      <c r="I4318">
        <v>2498</v>
      </c>
      <c r="J4318">
        <v>2.58</v>
      </c>
    </row>
    <row r="4319" spans="1:10" x14ac:dyDescent="0.45">
      <c r="A4319">
        <v>1971</v>
      </c>
      <c r="B4319">
        <v>97</v>
      </c>
      <c r="C4319">
        <v>0.36925000000000002</v>
      </c>
      <c r="D4319">
        <v>0.31169999999999998</v>
      </c>
      <c r="E4319">
        <v>0.5</v>
      </c>
      <c r="F4319">
        <v>682</v>
      </c>
      <c r="G4319">
        <v>213</v>
      </c>
      <c r="H4319">
        <v>576</v>
      </c>
      <c r="I4319">
        <v>1672</v>
      </c>
      <c r="J4319">
        <v>2.4500000000000002</v>
      </c>
    </row>
    <row r="4320" spans="1:10" x14ac:dyDescent="0.45">
      <c r="A4320">
        <v>1971</v>
      </c>
      <c r="B4320">
        <v>98</v>
      </c>
      <c r="C4320">
        <v>0.39123000000000002</v>
      </c>
      <c r="D4320">
        <v>0.32722000000000001</v>
      </c>
      <c r="E4320">
        <v>0.5</v>
      </c>
      <c r="F4320">
        <v>470</v>
      </c>
      <c r="G4320">
        <v>154</v>
      </c>
      <c r="H4320">
        <v>393</v>
      </c>
      <c r="I4320">
        <v>1096</v>
      </c>
      <c r="J4320">
        <v>2.33</v>
      </c>
    </row>
    <row r="4321" spans="1:10" x14ac:dyDescent="0.45">
      <c r="A4321">
        <v>1971</v>
      </c>
      <c r="B4321">
        <v>99</v>
      </c>
      <c r="C4321">
        <v>0.41365000000000002</v>
      </c>
      <c r="D4321">
        <v>0.34276000000000001</v>
      </c>
      <c r="E4321">
        <v>0.5</v>
      </c>
      <c r="F4321">
        <v>316</v>
      </c>
      <c r="G4321">
        <v>108</v>
      </c>
      <c r="H4321">
        <v>262</v>
      </c>
      <c r="I4321">
        <v>703</v>
      </c>
      <c r="J4321">
        <v>2.23</v>
      </c>
    </row>
    <row r="4322" spans="1:10" x14ac:dyDescent="0.45">
      <c r="A4322">
        <v>1971</v>
      </c>
      <c r="B4322">
        <v>100</v>
      </c>
      <c r="C4322">
        <v>0.43642999999999998</v>
      </c>
      <c r="D4322">
        <v>0.35826000000000002</v>
      </c>
      <c r="E4322">
        <v>0.5</v>
      </c>
      <c r="F4322">
        <v>208</v>
      </c>
      <c r="G4322">
        <v>74</v>
      </c>
      <c r="H4322">
        <v>170</v>
      </c>
      <c r="I4322">
        <v>441</v>
      </c>
      <c r="J4322">
        <v>2.13</v>
      </c>
    </row>
    <row r="4323" spans="1:10" x14ac:dyDescent="0.45">
      <c r="A4323">
        <v>1971</v>
      </c>
      <c r="B4323">
        <v>101</v>
      </c>
      <c r="C4323">
        <v>0.45949000000000001</v>
      </c>
      <c r="D4323">
        <v>0.37364999999999998</v>
      </c>
      <c r="E4323">
        <v>0.5</v>
      </c>
      <c r="F4323">
        <v>133</v>
      </c>
      <c r="G4323">
        <v>50</v>
      </c>
      <c r="H4323">
        <v>108</v>
      </c>
      <c r="I4323">
        <v>271</v>
      </c>
      <c r="J4323">
        <v>2.0299999999999998</v>
      </c>
    </row>
    <row r="4324" spans="1:10" x14ac:dyDescent="0.45">
      <c r="A4324">
        <v>1971</v>
      </c>
      <c r="B4324">
        <v>102</v>
      </c>
      <c r="C4324">
        <v>0.48272999999999999</v>
      </c>
      <c r="D4324">
        <v>0.38886999999999999</v>
      </c>
      <c r="E4324">
        <v>0.5</v>
      </c>
      <c r="F4324">
        <v>83</v>
      </c>
      <c r="G4324">
        <v>32</v>
      </c>
      <c r="H4324">
        <v>67</v>
      </c>
      <c r="I4324">
        <v>163</v>
      </c>
      <c r="J4324">
        <v>1.95</v>
      </c>
    </row>
    <row r="4325" spans="1:10" x14ac:dyDescent="0.45">
      <c r="A4325">
        <v>1971</v>
      </c>
      <c r="B4325">
        <v>103</v>
      </c>
      <c r="C4325">
        <v>0.50602999999999998</v>
      </c>
      <c r="D4325">
        <v>0.40384999999999999</v>
      </c>
      <c r="E4325">
        <v>0.5</v>
      </c>
      <c r="F4325">
        <v>51</v>
      </c>
      <c r="G4325">
        <v>21</v>
      </c>
      <c r="H4325">
        <v>41</v>
      </c>
      <c r="I4325">
        <v>95</v>
      </c>
      <c r="J4325">
        <v>1.87</v>
      </c>
    </row>
    <row r="4326" spans="1:10" x14ac:dyDescent="0.45">
      <c r="A4326">
        <v>1971</v>
      </c>
      <c r="B4326">
        <v>104</v>
      </c>
      <c r="C4326">
        <v>0.52930999999999995</v>
      </c>
      <c r="D4326">
        <v>0.41854000000000002</v>
      </c>
      <c r="E4326">
        <v>0.5</v>
      </c>
      <c r="F4326">
        <v>30</v>
      </c>
      <c r="G4326">
        <v>13</v>
      </c>
      <c r="H4326">
        <v>24</v>
      </c>
      <c r="I4326">
        <v>55</v>
      </c>
      <c r="J4326">
        <v>1.8</v>
      </c>
    </row>
    <row r="4327" spans="1:10" x14ac:dyDescent="0.45">
      <c r="A4327">
        <v>1971</v>
      </c>
      <c r="B4327">
        <v>105</v>
      </c>
      <c r="C4327">
        <v>0.55247000000000002</v>
      </c>
      <c r="D4327">
        <v>0.43289</v>
      </c>
      <c r="E4327">
        <v>0.5</v>
      </c>
      <c r="F4327">
        <v>18</v>
      </c>
      <c r="G4327">
        <v>8</v>
      </c>
      <c r="H4327">
        <v>14</v>
      </c>
      <c r="I4327">
        <v>31</v>
      </c>
      <c r="J4327">
        <v>1.73</v>
      </c>
    </row>
    <row r="4328" spans="1:10" x14ac:dyDescent="0.45">
      <c r="A4328">
        <v>1971</v>
      </c>
      <c r="B4328">
        <v>106</v>
      </c>
      <c r="C4328">
        <v>0.57540000000000002</v>
      </c>
      <c r="D4328">
        <v>0.44684000000000001</v>
      </c>
      <c r="E4328">
        <v>0.5</v>
      </c>
      <c r="F4328">
        <v>10</v>
      </c>
      <c r="G4328">
        <v>4</v>
      </c>
      <c r="H4328">
        <v>8</v>
      </c>
      <c r="I4328">
        <v>17</v>
      </c>
      <c r="J4328">
        <v>1.67</v>
      </c>
    </row>
    <row r="4329" spans="1:10" x14ac:dyDescent="0.45">
      <c r="A4329">
        <v>1971</v>
      </c>
      <c r="B4329">
        <v>107</v>
      </c>
      <c r="C4329">
        <v>0.59801000000000004</v>
      </c>
      <c r="D4329">
        <v>0.46035999999999999</v>
      </c>
      <c r="E4329">
        <v>0.5</v>
      </c>
      <c r="F4329">
        <v>6</v>
      </c>
      <c r="G4329">
        <v>3</v>
      </c>
      <c r="H4329">
        <v>4</v>
      </c>
      <c r="I4329">
        <v>9</v>
      </c>
      <c r="J4329">
        <v>1.62</v>
      </c>
    </row>
    <row r="4330" spans="1:10" x14ac:dyDescent="0.45">
      <c r="A4330">
        <v>1971</v>
      </c>
      <c r="B4330">
        <v>108</v>
      </c>
      <c r="C4330">
        <v>0.62021000000000004</v>
      </c>
      <c r="D4330">
        <v>0.47339999999999999</v>
      </c>
      <c r="E4330">
        <v>0.5</v>
      </c>
      <c r="F4330">
        <v>3</v>
      </c>
      <c r="G4330">
        <v>1</v>
      </c>
      <c r="H4330">
        <v>2</v>
      </c>
      <c r="I4330">
        <v>5</v>
      </c>
      <c r="J4330">
        <v>1.57</v>
      </c>
    </row>
    <row r="4331" spans="1:10" x14ac:dyDescent="0.45">
      <c r="A4331">
        <v>1971</v>
      </c>
      <c r="B4331">
        <v>109</v>
      </c>
      <c r="C4331">
        <v>0.64192000000000005</v>
      </c>
      <c r="D4331">
        <v>0.48594999999999999</v>
      </c>
      <c r="E4331">
        <v>0.5</v>
      </c>
      <c r="F4331">
        <v>2</v>
      </c>
      <c r="G4331">
        <v>1</v>
      </c>
      <c r="H4331">
        <v>1</v>
      </c>
      <c r="I4331">
        <v>2</v>
      </c>
      <c r="J4331">
        <v>1.53</v>
      </c>
    </row>
    <row r="4332" spans="1:10" x14ac:dyDescent="0.45">
      <c r="A4332">
        <v>1971</v>
      </c>
      <c r="B4332" t="s">
        <v>20</v>
      </c>
      <c r="C4332">
        <v>0.66305999999999998</v>
      </c>
      <c r="D4332">
        <v>1</v>
      </c>
      <c r="E4332">
        <v>1.51</v>
      </c>
      <c r="F4332">
        <v>1</v>
      </c>
      <c r="G4332">
        <v>1</v>
      </c>
      <c r="H4332">
        <v>1</v>
      </c>
      <c r="I4332">
        <v>1</v>
      </c>
      <c r="J4332">
        <v>1.51</v>
      </c>
    </row>
    <row r="4333" spans="1:10" x14ac:dyDescent="0.45">
      <c r="A4333">
        <v>1972</v>
      </c>
      <c r="B4333">
        <v>0</v>
      </c>
      <c r="C4333">
        <v>2.043E-2</v>
      </c>
      <c r="D4333">
        <v>2.0070000000000001E-2</v>
      </c>
      <c r="E4333">
        <v>0.11</v>
      </c>
      <c r="F4333">
        <v>100000</v>
      </c>
      <c r="G4333">
        <v>2007</v>
      </c>
      <c r="H4333">
        <v>98211</v>
      </c>
      <c r="I4333">
        <v>6741695</v>
      </c>
      <c r="J4333">
        <v>67.42</v>
      </c>
    </row>
    <row r="4334" spans="1:10" x14ac:dyDescent="0.45">
      <c r="A4334">
        <v>1972</v>
      </c>
      <c r="B4334">
        <v>1</v>
      </c>
      <c r="C4334">
        <v>1.2999999999999999E-3</v>
      </c>
      <c r="D4334">
        <v>1.2999999999999999E-3</v>
      </c>
      <c r="E4334">
        <v>0.5</v>
      </c>
      <c r="F4334">
        <v>97993</v>
      </c>
      <c r="G4334">
        <v>127</v>
      </c>
      <c r="H4334">
        <v>97930</v>
      </c>
      <c r="I4334">
        <v>6643484</v>
      </c>
      <c r="J4334">
        <v>67.8</v>
      </c>
    </row>
    <row r="4335" spans="1:10" x14ac:dyDescent="0.45">
      <c r="A4335">
        <v>1972</v>
      </c>
      <c r="B4335">
        <v>2</v>
      </c>
      <c r="C4335">
        <v>9.3999999999999997E-4</v>
      </c>
      <c r="D4335">
        <v>9.3999999999999997E-4</v>
      </c>
      <c r="E4335">
        <v>0.5</v>
      </c>
      <c r="F4335">
        <v>97866</v>
      </c>
      <c r="G4335">
        <v>92</v>
      </c>
      <c r="H4335">
        <v>97820</v>
      </c>
      <c r="I4335">
        <v>6545554</v>
      </c>
      <c r="J4335">
        <v>66.88</v>
      </c>
    </row>
    <row r="4336" spans="1:10" x14ac:dyDescent="0.45">
      <c r="A4336">
        <v>1972</v>
      </c>
      <c r="B4336">
        <v>3</v>
      </c>
      <c r="C4336">
        <v>7.2999999999999996E-4</v>
      </c>
      <c r="D4336">
        <v>7.2999999999999996E-4</v>
      </c>
      <c r="E4336">
        <v>0.5</v>
      </c>
      <c r="F4336">
        <v>97774</v>
      </c>
      <c r="G4336">
        <v>72</v>
      </c>
      <c r="H4336">
        <v>97738</v>
      </c>
      <c r="I4336">
        <v>6447734</v>
      </c>
      <c r="J4336">
        <v>65.95</v>
      </c>
    </row>
    <row r="4337" spans="1:10" x14ac:dyDescent="0.45">
      <c r="A4337">
        <v>1972</v>
      </c>
      <c r="B4337">
        <v>4</v>
      </c>
      <c r="C4337">
        <v>5.9999999999999995E-4</v>
      </c>
      <c r="D4337">
        <v>5.9999999999999995E-4</v>
      </c>
      <c r="E4337">
        <v>0.5</v>
      </c>
      <c r="F4337">
        <v>97702</v>
      </c>
      <c r="G4337">
        <v>58</v>
      </c>
      <c r="H4337">
        <v>97673</v>
      </c>
      <c r="I4337">
        <v>6349996</v>
      </c>
      <c r="J4337">
        <v>64.989999999999995</v>
      </c>
    </row>
    <row r="4338" spans="1:10" x14ac:dyDescent="0.45">
      <c r="A4338">
        <v>1972</v>
      </c>
      <c r="B4338">
        <v>5</v>
      </c>
      <c r="C4338">
        <v>5.1999999999999995E-4</v>
      </c>
      <c r="D4338">
        <v>5.1999999999999995E-4</v>
      </c>
      <c r="E4338">
        <v>0.5</v>
      </c>
      <c r="F4338">
        <v>97644</v>
      </c>
      <c r="G4338">
        <v>50</v>
      </c>
      <c r="H4338">
        <v>97619</v>
      </c>
      <c r="I4338">
        <v>6252323</v>
      </c>
      <c r="J4338">
        <v>64.03</v>
      </c>
    </row>
    <row r="4339" spans="1:10" x14ac:dyDescent="0.45">
      <c r="A4339">
        <v>1972</v>
      </c>
      <c r="B4339">
        <v>6</v>
      </c>
      <c r="C4339">
        <v>5.1000000000000004E-4</v>
      </c>
      <c r="D4339">
        <v>5.1000000000000004E-4</v>
      </c>
      <c r="E4339">
        <v>0.5</v>
      </c>
      <c r="F4339">
        <v>97594</v>
      </c>
      <c r="G4339">
        <v>50</v>
      </c>
      <c r="H4339">
        <v>97569</v>
      </c>
      <c r="I4339">
        <v>6154704</v>
      </c>
      <c r="J4339">
        <v>63.06</v>
      </c>
    </row>
    <row r="4340" spans="1:10" x14ac:dyDescent="0.45">
      <c r="A4340">
        <v>1972</v>
      </c>
      <c r="B4340">
        <v>7</v>
      </c>
      <c r="C4340">
        <v>4.8000000000000001E-4</v>
      </c>
      <c r="D4340">
        <v>4.8000000000000001E-4</v>
      </c>
      <c r="E4340">
        <v>0.5</v>
      </c>
      <c r="F4340">
        <v>97544</v>
      </c>
      <c r="G4340">
        <v>47</v>
      </c>
      <c r="H4340">
        <v>97520</v>
      </c>
      <c r="I4340">
        <v>6057135</v>
      </c>
      <c r="J4340">
        <v>62.1</v>
      </c>
    </row>
    <row r="4341" spans="1:10" x14ac:dyDescent="0.45">
      <c r="A4341">
        <v>1972</v>
      </c>
      <c r="B4341">
        <v>8</v>
      </c>
      <c r="C4341">
        <v>4.2999999999999999E-4</v>
      </c>
      <c r="D4341">
        <v>4.2999999999999999E-4</v>
      </c>
      <c r="E4341">
        <v>0.5</v>
      </c>
      <c r="F4341">
        <v>97497</v>
      </c>
      <c r="G4341">
        <v>42</v>
      </c>
      <c r="H4341">
        <v>97476</v>
      </c>
      <c r="I4341">
        <v>5959615</v>
      </c>
      <c r="J4341">
        <v>61.13</v>
      </c>
    </row>
    <row r="4342" spans="1:10" x14ac:dyDescent="0.45">
      <c r="A4342">
        <v>1972</v>
      </c>
      <c r="B4342">
        <v>9</v>
      </c>
      <c r="C4342">
        <v>4.0999999999999999E-4</v>
      </c>
      <c r="D4342">
        <v>4.0999999999999999E-4</v>
      </c>
      <c r="E4342">
        <v>0.5</v>
      </c>
      <c r="F4342">
        <v>97455</v>
      </c>
      <c r="G4342">
        <v>40</v>
      </c>
      <c r="H4342">
        <v>97435</v>
      </c>
      <c r="I4342">
        <v>5862139</v>
      </c>
      <c r="J4342">
        <v>60.15</v>
      </c>
    </row>
    <row r="4343" spans="1:10" x14ac:dyDescent="0.45">
      <c r="A4343">
        <v>1972</v>
      </c>
      <c r="B4343">
        <v>10</v>
      </c>
      <c r="C4343">
        <v>4.2999999999999999E-4</v>
      </c>
      <c r="D4343">
        <v>4.2999999999999999E-4</v>
      </c>
      <c r="E4343">
        <v>0.5</v>
      </c>
      <c r="F4343">
        <v>97415</v>
      </c>
      <c r="G4343">
        <v>42</v>
      </c>
      <c r="H4343">
        <v>97394</v>
      </c>
      <c r="I4343">
        <v>5764703</v>
      </c>
      <c r="J4343">
        <v>59.18</v>
      </c>
    </row>
    <row r="4344" spans="1:10" x14ac:dyDescent="0.45">
      <c r="A4344">
        <v>1972</v>
      </c>
      <c r="B4344">
        <v>11</v>
      </c>
      <c r="C4344">
        <v>4.0999999999999999E-4</v>
      </c>
      <c r="D4344">
        <v>4.0999999999999999E-4</v>
      </c>
      <c r="E4344">
        <v>0.5</v>
      </c>
      <c r="F4344">
        <v>97373</v>
      </c>
      <c r="G4344">
        <v>40</v>
      </c>
      <c r="H4344">
        <v>97353</v>
      </c>
      <c r="I4344">
        <v>5667309</v>
      </c>
      <c r="J4344">
        <v>58.2</v>
      </c>
    </row>
    <row r="4345" spans="1:10" x14ac:dyDescent="0.45">
      <c r="A4345">
        <v>1972</v>
      </c>
      <c r="B4345">
        <v>12</v>
      </c>
      <c r="C4345">
        <v>4.4000000000000002E-4</v>
      </c>
      <c r="D4345">
        <v>4.4000000000000002E-4</v>
      </c>
      <c r="E4345">
        <v>0.5</v>
      </c>
      <c r="F4345">
        <v>97333</v>
      </c>
      <c r="G4345">
        <v>43</v>
      </c>
      <c r="H4345">
        <v>97312</v>
      </c>
      <c r="I4345">
        <v>5569956</v>
      </c>
      <c r="J4345">
        <v>57.23</v>
      </c>
    </row>
    <row r="4346" spans="1:10" x14ac:dyDescent="0.45">
      <c r="A4346">
        <v>1972</v>
      </c>
      <c r="B4346">
        <v>13</v>
      </c>
      <c r="C4346">
        <v>5.4000000000000001E-4</v>
      </c>
      <c r="D4346">
        <v>5.4000000000000001E-4</v>
      </c>
      <c r="E4346">
        <v>0.5</v>
      </c>
      <c r="F4346">
        <v>97291</v>
      </c>
      <c r="G4346">
        <v>53</v>
      </c>
      <c r="H4346">
        <v>97264</v>
      </c>
      <c r="I4346">
        <v>5472644</v>
      </c>
      <c r="J4346">
        <v>56.25</v>
      </c>
    </row>
    <row r="4347" spans="1:10" x14ac:dyDescent="0.45">
      <c r="A4347">
        <v>1972</v>
      </c>
      <c r="B4347">
        <v>14</v>
      </c>
      <c r="C4347">
        <v>6.8999999999999997E-4</v>
      </c>
      <c r="D4347">
        <v>6.8999999999999997E-4</v>
      </c>
      <c r="E4347">
        <v>0.5</v>
      </c>
      <c r="F4347">
        <v>97238</v>
      </c>
      <c r="G4347">
        <v>67</v>
      </c>
      <c r="H4347">
        <v>97204</v>
      </c>
      <c r="I4347">
        <v>5375380</v>
      </c>
      <c r="J4347">
        <v>55.28</v>
      </c>
    </row>
    <row r="4348" spans="1:10" x14ac:dyDescent="0.45">
      <c r="A4348">
        <v>1972</v>
      </c>
      <c r="B4348">
        <v>15</v>
      </c>
      <c r="C4348">
        <v>9.5E-4</v>
      </c>
      <c r="D4348">
        <v>9.5E-4</v>
      </c>
      <c r="E4348">
        <v>0.5</v>
      </c>
      <c r="F4348">
        <v>97170</v>
      </c>
      <c r="G4348">
        <v>92</v>
      </c>
      <c r="H4348">
        <v>97124</v>
      </c>
      <c r="I4348">
        <v>5278176</v>
      </c>
      <c r="J4348">
        <v>54.32</v>
      </c>
    </row>
    <row r="4349" spans="1:10" x14ac:dyDescent="0.45">
      <c r="A4349">
        <v>1972</v>
      </c>
      <c r="B4349">
        <v>16</v>
      </c>
      <c r="C4349">
        <v>1.3799999999999999E-3</v>
      </c>
      <c r="D4349">
        <v>1.3699999999999999E-3</v>
      </c>
      <c r="E4349">
        <v>0.5</v>
      </c>
      <c r="F4349">
        <v>97078</v>
      </c>
      <c r="G4349">
        <v>133</v>
      </c>
      <c r="H4349">
        <v>97012</v>
      </c>
      <c r="I4349">
        <v>5181052</v>
      </c>
      <c r="J4349">
        <v>53.37</v>
      </c>
    </row>
    <row r="4350" spans="1:10" x14ac:dyDescent="0.45">
      <c r="A4350">
        <v>1972</v>
      </c>
      <c r="B4350">
        <v>17</v>
      </c>
      <c r="C4350">
        <v>1.66E-3</v>
      </c>
      <c r="D4350">
        <v>1.65E-3</v>
      </c>
      <c r="E4350">
        <v>0.5</v>
      </c>
      <c r="F4350">
        <v>96945</v>
      </c>
      <c r="G4350">
        <v>160</v>
      </c>
      <c r="H4350">
        <v>96865</v>
      </c>
      <c r="I4350">
        <v>5084040</v>
      </c>
      <c r="J4350">
        <v>52.44</v>
      </c>
    </row>
    <row r="4351" spans="1:10" x14ac:dyDescent="0.45">
      <c r="A4351">
        <v>1972</v>
      </c>
      <c r="B4351">
        <v>18</v>
      </c>
      <c r="C4351">
        <v>1.98E-3</v>
      </c>
      <c r="D4351">
        <v>1.97E-3</v>
      </c>
      <c r="E4351">
        <v>0.5</v>
      </c>
      <c r="F4351">
        <v>96785</v>
      </c>
      <c r="G4351">
        <v>191</v>
      </c>
      <c r="H4351">
        <v>96689</v>
      </c>
      <c r="I4351">
        <v>4987176</v>
      </c>
      <c r="J4351">
        <v>51.53</v>
      </c>
    </row>
    <row r="4352" spans="1:10" x14ac:dyDescent="0.45">
      <c r="A4352">
        <v>1972</v>
      </c>
      <c r="B4352">
        <v>19</v>
      </c>
      <c r="C4352">
        <v>2.0600000000000002E-3</v>
      </c>
      <c r="D4352">
        <v>2.0600000000000002E-3</v>
      </c>
      <c r="E4352">
        <v>0.5</v>
      </c>
      <c r="F4352">
        <v>96593</v>
      </c>
      <c r="G4352">
        <v>199</v>
      </c>
      <c r="H4352">
        <v>96494</v>
      </c>
      <c r="I4352">
        <v>4890487</v>
      </c>
      <c r="J4352">
        <v>50.63</v>
      </c>
    </row>
    <row r="4353" spans="1:10" x14ac:dyDescent="0.45">
      <c r="A4353">
        <v>1972</v>
      </c>
      <c r="B4353">
        <v>20</v>
      </c>
      <c r="C4353">
        <v>2.14E-3</v>
      </c>
      <c r="D4353">
        <v>2.14E-3</v>
      </c>
      <c r="E4353">
        <v>0.5</v>
      </c>
      <c r="F4353">
        <v>96395</v>
      </c>
      <c r="G4353">
        <v>206</v>
      </c>
      <c r="H4353">
        <v>96292</v>
      </c>
      <c r="I4353">
        <v>4793993</v>
      </c>
      <c r="J4353">
        <v>49.73</v>
      </c>
    </row>
    <row r="4354" spans="1:10" x14ac:dyDescent="0.45">
      <c r="A4354">
        <v>1972</v>
      </c>
      <c r="B4354">
        <v>21</v>
      </c>
      <c r="C4354">
        <v>2.3700000000000001E-3</v>
      </c>
      <c r="D4354">
        <v>2.3700000000000001E-3</v>
      </c>
      <c r="E4354">
        <v>0.5</v>
      </c>
      <c r="F4354">
        <v>96189</v>
      </c>
      <c r="G4354">
        <v>228</v>
      </c>
      <c r="H4354">
        <v>96075</v>
      </c>
      <c r="I4354">
        <v>4697701</v>
      </c>
      <c r="J4354">
        <v>48.84</v>
      </c>
    </row>
    <row r="4355" spans="1:10" x14ac:dyDescent="0.45">
      <c r="A4355">
        <v>1972</v>
      </c>
      <c r="B4355">
        <v>22</v>
      </c>
      <c r="C4355">
        <v>2.2100000000000002E-3</v>
      </c>
      <c r="D4355">
        <v>2.2100000000000002E-3</v>
      </c>
      <c r="E4355">
        <v>0.5</v>
      </c>
      <c r="F4355">
        <v>95961</v>
      </c>
      <c r="G4355">
        <v>212</v>
      </c>
      <c r="H4355">
        <v>95855</v>
      </c>
      <c r="I4355">
        <v>4601625</v>
      </c>
      <c r="J4355">
        <v>47.95</v>
      </c>
    </row>
    <row r="4356" spans="1:10" x14ac:dyDescent="0.45">
      <c r="A4356">
        <v>1972</v>
      </c>
      <c r="B4356">
        <v>23</v>
      </c>
      <c r="C4356">
        <v>2.1800000000000001E-3</v>
      </c>
      <c r="D4356">
        <v>2.1800000000000001E-3</v>
      </c>
      <c r="E4356">
        <v>0.5</v>
      </c>
      <c r="F4356">
        <v>95749</v>
      </c>
      <c r="G4356">
        <v>209</v>
      </c>
      <c r="H4356">
        <v>95645</v>
      </c>
      <c r="I4356">
        <v>4505770</v>
      </c>
      <c r="J4356">
        <v>47.06</v>
      </c>
    </row>
    <row r="4357" spans="1:10" x14ac:dyDescent="0.45">
      <c r="A4357">
        <v>1972</v>
      </c>
      <c r="B4357">
        <v>24</v>
      </c>
      <c r="C4357">
        <v>2.0899999999999998E-3</v>
      </c>
      <c r="D4357">
        <v>2.0899999999999998E-3</v>
      </c>
      <c r="E4357">
        <v>0.5</v>
      </c>
      <c r="F4357">
        <v>95540</v>
      </c>
      <c r="G4357">
        <v>200</v>
      </c>
      <c r="H4357">
        <v>95441</v>
      </c>
      <c r="I4357">
        <v>4410125</v>
      </c>
      <c r="J4357">
        <v>46.16</v>
      </c>
    </row>
    <row r="4358" spans="1:10" x14ac:dyDescent="0.45">
      <c r="A4358">
        <v>1972</v>
      </c>
      <c r="B4358">
        <v>25</v>
      </c>
      <c r="C4358">
        <v>1.9499999999999999E-3</v>
      </c>
      <c r="D4358">
        <v>1.9400000000000001E-3</v>
      </c>
      <c r="E4358">
        <v>0.5</v>
      </c>
      <c r="F4358">
        <v>95341</v>
      </c>
      <c r="G4358">
        <v>185</v>
      </c>
      <c r="H4358">
        <v>95248</v>
      </c>
      <c r="I4358">
        <v>4314685</v>
      </c>
      <c r="J4358">
        <v>45.26</v>
      </c>
    </row>
    <row r="4359" spans="1:10" x14ac:dyDescent="0.45">
      <c r="A4359">
        <v>1972</v>
      </c>
      <c r="B4359">
        <v>26</v>
      </c>
      <c r="C4359">
        <v>1.99E-3</v>
      </c>
      <c r="D4359">
        <v>1.99E-3</v>
      </c>
      <c r="E4359">
        <v>0.5</v>
      </c>
      <c r="F4359">
        <v>95156</v>
      </c>
      <c r="G4359">
        <v>189</v>
      </c>
      <c r="H4359">
        <v>95061</v>
      </c>
      <c r="I4359">
        <v>4219436</v>
      </c>
      <c r="J4359">
        <v>44.34</v>
      </c>
    </row>
    <row r="4360" spans="1:10" x14ac:dyDescent="0.45">
      <c r="A4360">
        <v>1972</v>
      </c>
      <c r="B4360">
        <v>27</v>
      </c>
      <c r="C4360">
        <v>1.9599999999999999E-3</v>
      </c>
      <c r="D4360">
        <v>1.9599999999999999E-3</v>
      </c>
      <c r="E4360">
        <v>0.5</v>
      </c>
      <c r="F4360">
        <v>94967</v>
      </c>
      <c r="G4360">
        <v>186</v>
      </c>
      <c r="H4360">
        <v>94873</v>
      </c>
      <c r="I4360">
        <v>4124375</v>
      </c>
      <c r="J4360">
        <v>43.43</v>
      </c>
    </row>
    <row r="4361" spans="1:10" x14ac:dyDescent="0.45">
      <c r="A4361">
        <v>1972</v>
      </c>
      <c r="B4361">
        <v>28</v>
      </c>
      <c r="C4361">
        <v>2.0200000000000001E-3</v>
      </c>
      <c r="D4361">
        <v>2.0200000000000001E-3</v>
      </c>
      <c r="E4361">
        <v>0.5</v>
      </c>
      <c r="F4361">
        <v>94780</v>
      </c>
      <c r="G4361">
        <v>191</v>
      </c>
      <c r="H4361">
        <v>94685</v>
      </c>
      <c r="I4361">
        <v>4029502</v>
      </c>
      <c r="J4361">
        <v>42.51</v>
      </c>
    </row>
    <row r="4362" spans="1:10" x14ac:dyDescent="0.45">
      <c r="A4362">
        <v>1972</v>
      </c>
      <c r="B4362">
        <v>29</v>
      </c>
      <c r="C4362">
        <v>2.1199999999999999E-3</v>
      </c>
      <c r="D4362">
        <v>2.1199999999999999E-3</v>
      </c>
      <c r="E4362">
        <v>0.5</v>
      </c>
      <c r="F4362">
        <v>94589</v>
      </c>
      <c r="G4362">
        <v>200</v>
      </c>
      <c r="H4362">
        <v>94489</v>
      </c>
      <c r="I4362">
        <v>3934817</v>
      </c>
      <c r="J4362">
        <v>41.6</v>
      </c>
    </row>
    <row r="4363" spans="1:10" x14ac:dyDescent="0.45">
      <c r="A4363">
        <v>1972</v>
      </c>
      <c r="B4363">
        <v>30</v>
      </c>
      <c r="C4363">
        <v>1.9499999999999999E-3</v>
      </c>
      <c r="D4363">
        <v>1.9499999999999999E-3</v>
      </c>
      <c r="E4363">
        <v>0.5</v>
      </c>
      <c r="F4363">
        <v>94389</v>
      </c>
      <c r="G4363">
        <v>184</v>
      </c>
      <c r="H4363">
        <v>94297</v>
      </c>
      <c r="I4363">
        <v>3840328</v>
      </c>
      <c r="J4363">
        <v>40.69</v>
      </c>
    </row>
    <row r="4364" spans="1:10" x14ac:dyDescent="0.45">
      <c r="A4364">
        <v>1972</v>
      </c>
      <c r="B4364">
        <v>31</v>
      </c>
      <c r="C4364">
        <v>2.1299999999999999E-3</v>
      </c>
      <c r="D4364">
        <v>2.1199999999999999E-3</v>
      </c>
      <c r="E4364">
        <v>0.5</v>
      </c>
      <c r="F4364">
        <v>94205</v>
      </c>
      <c r="G4364">
        <v>200</v>
      </c>
      <c r="H4364">
        <v>94105</v>
      </c>
      <c r="I4364">
        <v>3746031</v>
      </c>
      <c r="J4364">
        <v>39.76</v>
      </c>
    </row>
    <row r="4365" spans="1:10" x14ac:dyDescent="0.45">
      <c r="A4365">
        <v>1972</v>
      </c>
      <c r="B4365">
        <v>32</v>
      </c>
      <c r="C4365">
        <v>2.2799999999999999E-3</v>
      </c>
      <c r="D4365">
        <v>2.2799999999999999E-3</v>
      </c>
      <c r="E4365">
        <v>0.5</v>
      </c>
      <c r="F4365">
        <v>94005</v>
      </c>
      <c r="G4365">
        <v>214</v>
      </c>
      <c r="H4365">
        <v>93897</v>
      </c>
      <c r="I4365">
        <v>3651927</v>
      </c>
      <c r="J4365">
        <v>38.85</v>
      </c>
    </row>
    <row r="4366" spans="1:10" x14ac:dyDescent="0.45">
      <c r="A4366">
        <v>1972</v>
      </c>
      <c r="B4366">
        <v>33</v>
      </c>
      <c r="C4366">
        <v>2.4399999999999999E-3</v>
      </c>
      <c r="D4366">
        <v>2.4399999999999999E-3</v>
      </c>
      <c r="E4366">
        <v>0.5</v>
      </c>
      <c r="F4366">
        <v>93790</v>
      </c>
      <c r="G4366">
        <v>228</v>
      </c>
      <c r="H4366">
        <v>93676</v>
      </c>
      <c r="I4366">
        <v>3558029</v>
      </c>
      <c r="J4366">
        <v>37.94</v>
      </c>
    </row>
    <row r="4367" spans="1:10" x14ac:dyDescent="0.45">
      <c r="A4367">
        <v>1972</v>
      </c>
      <c r="B4367">
        <v>34</v>
      </c>
      <c r="C4367">
        <v>2.3999999999999998E-3</v>
      </c>
      <c r="D4367">
        <v>2.3999999999999998E-3</v>
      </c>
      <c r="E4367">
        <v>0.5</v>
      </c>
      <c r="F4367">
        <v>93562</v>
      </c>
      <c r="G4367">
        <v>224</v>
      </c>
      <c r="H4367">
        <v>93450</v>
      </c>
      <c r="I4367">
        <v>3464353</v>
      </c>
      <c r="J4367">
        <v>37.03</v>
      </c>
    </row>
    <row r="4368" spans="1:10" x14ac:dyDescent="0.45">
      <c r="A4368">
        <v>1972</v>
      </c>
      <c r="B4368">
        <v>35</v>
      </c>
      <c r="C4368">
        <v>2.63E-3</v>
      </c>
      <c r="D4368">
        <v>2.63E-3</v>
      </c>
      <c r="E4368">
        <v>0.5</v>
      </c>
      <c r="F4368">
        <v>93338</v>
      </c>
      <c r="G4368">
        <v>245</v>
      </c>
      <c r="H4368">
        <v>93215</v>
      </c>
      <c r="I4368">
        <v>3370903</v>
      </c>
      <c r="J4368">
        <v>36.119999999999997</v>
      </c>
    </row>
    <row r="4369" spans="1:10" x14ac:dyDescent="0.45">
      <c r="A4369">
        <v>1972</v>
      </c>
      <c r="B4369">
        <v>36</v>
      </c>
      <c r="C4369">
        <v>2.8E-3</v>
      </c>
      <c r="D4369">
        <v>2.8E-3</v>
      </c>
      <c r="E4369">
        <v>0.5</v>
      </c>
      <c r="F4369">
        <v>93092</v>
      </c>
      <c r="G4369">
        <v>261</v>
      </c>
      <c r="H4369">
        <v>92962</v>
      </c>
      <c r="I4369">
        <v>3277688</v>
      </c>
      <c r="J4369">
        <v>35.21</v>
      </c>
    </row>
    <row r="4370" spans="1:10" x14ac:dyDescent="0.45">
      <c r="A4370">
        <v>1972</v>
      </c>
      <c r="B4370">
        <v>37</v>
      </c>
      <c r="C4370">
        <v>3.0100000000000001E-3</v>
      </c>
      <c r="D4370">
        <v>3.0100000000000001E-3</v>
      </c>
      <c r="E4370">
        <v>0.5</v>
      </c>
      <c r="F4370">
        <v>92832</v>
      </c>
      <c r="G4370">
        <v>279</v>
      </c>
      <c r="H4370">
        <v>92692</v>
      </c>
      <c r="I4370">
        <v>3184726</v>
      </c>
      <c r="J4370">
        <v>34.31</v>
      </c>
    </row>
    <row r="4371" spans="1:10" x14ac:dyDescent="0.45">
      <c r="A4371">
        <v>1972</v>
      </c>
      <c r="B4371">
        <v>38</v>
      </c>
      <c r="C4371">
        <v>3.2499999999999999E-3</v>
      </c>
      <c r="D4371">
        <v>3.2399999999999998E-3</v>
      </c>
      <c r="E4371">
        <v>0.5</v>
      </c>
      <c r="F4371">
        <v>92553</v>
      </c>
      <c r="G4371">
        <v>300</v>
      </c>
      <c r="H4371">
        <v>92403</v>
      </c>
      <c r="I4371">
        <v>3092034</v>
      </c>
      <c r="J4371">
        <v>33.409999999999997</v>
      </c>
    </row>
    <row r="4372" spans="1:10" x14ac:dyDescent="0.45">
      <c r="A4372">
        <v>1972</v>
      </c>
      <c r="B4372">
        <v>39</v>
      </c>
      <c r="C4372">
        <v>3.5000000000000001E-3</v>
      </c>
      <c r="D4372">
        <v>3.5000000000000001E-3</v>
      </c>
      <c r="E4372">
        <v>0.5</v>
      </c>
      <c r="F4372">
        <v>92253</v>
      </c>
      <c r="G4372">
        <v>322</v>
      </c>
      <c r="H4372">
        <v>92091</v>
      </c>
      <c r="I4372">
        <v>2999631</v>
      </c>
      <c r="J4372">
        <v>32.520000000000003</v>
      </c>
    </row>
    <row r="4373" spans="1:10" x14ac:dyDescent="0.45">
      <c r="A4373">
        <v>1972</v>
      </c>
      <c r="B4373">
        <v>40</v>
      </c>
      <c r="C4373">
        <v>3.81E-3</v>
      </c>
      <c r="D4373">
        <v>3.8E-3</v>
      </c>
      <c r="E4373">
        <v>0.5</v>
      </c>
      <c r="F4373">
        <v>91930</v>
      </c>
      <c r="G4373">
        <v>350</v>
      </c>
      <c r="H4373">
        <v>91755</v>
      </c>
      <c r="I4373">
        <v>2907540</v>
      </c>
      <c r="J4373">
        <v>31.63</v>
      </c>
    </row>
    <row r="4374" spans="1:10" x14ac:dyDescent="0.45">
      <c r="A4374">
        <v>1972</v>
      </c>
      <c r="B4374">
        <v>41</v>
      </c>
      <c r="C4374">
        <v>4.1200000000000004E-3</v>
      </c>
      <c r="D4374">
        <v>4.1200000000000004E-3</v>
      </c>
      <c r="E4374">
        <v>0.5</v>
      </c>
      <c r="F4374">
        <v>91581</v>
      </c>
      <c r="G4374">
        <v>377</v>
      </c>
      <c r="H4374">
        <v>91392</v>
      </c>
      <c r="I4374">
        <v>2815784</v>
      </c>
      <c r="J4374">
        <v>30.75</v>
      </c>
    </row>
    <row r="4375" spans="1:10" x14ac:dyDescent="0.45">
      <c r="A4375">
        <v>1972</v>
      </c>
      <c r="B4375">
        <v>42</v>
      </c>
      <c r="C4375">
        <v>4.7600000000000003E-3</v>
      </c>
      <c r="D4375">
        <v>4.7400000000000003E-3</v>
      </c>
      <c r="E4375">
        <v>0.5</v>
      </c>
      <c r="F4375">
        <v>91204</v>
      </c>
      <c r="G4375">
        <v>433</v>
      </c>
      <c r="H4375">
        <v>90987</v>
      </c>
      <c r="I4375">
        <v>2724392</v>
      </c>
      <c r="J4375">
        <v>29.87</v>
      </c>
    </row>
    <row r="4376" spans="1:10" x14ac:dyDescent="0.45">
      <c r="A4376">
        <v>1972</v>
      </c>
      <c r="B4376">
        <v>43</v>
      </c>
      <c r="C4376">
        <v>4.9199999999999999E-3</v>
      </c>
      <c r="D4376">
        <v>4.9100000000000003E-3</v>
      </c>
      <c r="E4376">
        <v>0.5</v>
      </c>
      <c r="F4376">
        <v>90771</v>
      </c>
      <c r="G4376">
        <v>446</v>
      </c>
      <c r="H4376">
        <v>90548</v>
      </c>
      <c r="I4376">
        <v>2633405</v>
      </c>
      <c r="J4376">
        <v>29.01</v>
      </c>
    </row>
    <row r="4377" spans="1:10" x14ac:dyDescent="0.45">
      <c r="A4377">
        <v>1972</v>
      </c>
      <c r="B4377">
        <v>44</v>
      </c>
      <c r="C4377">
        <v>5.5399999999999998E-3</v>
      </c>
      <c r="D4377">
        <v>5.5300000000000002E-3</v>
      </c>
      <c r="E4377">
        <v>0.5</v>
      </c>
      <c r="F4377">
        <v>90325</v>
      </c>
      <c r="G4377">
        <v>499</v>
      </c>
      <c r="H4377">
        <v>90076</v>
      </c>
      <c r="I4377">
        <v>2542856</v>
      </c>
      <c r="J4377">
        <v>28.15</v>
      </c>
    </row>
    <row r="4378" spans="1:10" x14ac:dyDescent="0.45">
      <c r="A4378">
        <v>1972</v>
      </c>
      <c r="B4378">
        <v>45</v>
      </c>
      <c r="C4378">
        <v>6.2599999999999999E-3</v>
      </c>
      <c r="D4378">
        <v>6.2399999999999999E-3</v>
      </c>
      <c r="E4378">
        <v>0.5</v>
      </c>
      <c r="F4378">
        <v>89826</v>
      </c>
      <c r="G4378">
        <v>561</v>
      </c>
      <c r="H4378">
        <v>89546</v>
      </c>
      <c r="I4378">
        <v>2452780</v>
      </c>
      <c r="J4378">
        <v>27.31</v>
      </c>
    </row>
    <row r="4379" spans="1:10" x14ac:dyDescent="0.45">
      <c r="A4379">
        <v>1972</v>
      </c>
      <c r="B4379">
        <v>46</v>
      </c>
      <c r="C4379">
        <v>6.96E-3</v>
      </c>
      <c r="D4379">
        <v>6.94E-3</v>
      </c>
      <c r="E4379">
        <v>0.5</v>
      </c>
      <c r="F4379">
        <v>89266</v>
      </c>
      <c r="G4379">
        <v>619</v>
      </c>
      <c r="H4379">
        <v>88956</v>
      </c>
      <c r="I4379">
        <v>2363235</v>
      </c>
      <c r="J4379">
        <v>26.47</v>
      </c>
    </row>
    <row r="4380" spans="1:10" x14ac:dyDescent="0.45">
      <c r="A4380">
        <v>1972</v>
      </c>
      <c r="B4380">
        <v>47</v>
      </c>
      <c r="C4380">
        <v>7.45E-3</v>
      </c>
      <c r="D4380">
        <v>7.43E-3</v>
      </c>
      <c r="E4380">
        <v>0.5</v>
      </c>
      <c r="F4380">
        <v>88646</v>
      </c>
      <c r="G4380">
        <v>658</v>
      </c>
      <c r="H4380">
        <v>88317</v>
      </c>
      <c r="I4380">
        <v>2274279</v>
      </c>
      <c r="J4380">
        <v>25.66</v>
      </c>
    </row>
    <row r="4381" spans="1:10" x14ac:dyDescent="0.45">
      <c r="A4381">
        <v>1972</v>
      </c>
      <c r="B4381">
        <v>48</v>
      </c>
      <c r="C4381">
        <v>8.1200000000000005E-3</v>
      </c>
      <c r="D4381">
        <v>8.09E-3</v>
      </c>
      <c r="E4381">
        <v>0.5</v>
      </c>
      <c r="F4381">
        <v>87988</v>
      </c>
      <c r="G4381">
        <v>712</v>
      </c>
      <c r="H4381">
        <v>87632</v>
      </c>
      <c r="I4381">
        <v>2185961</v>
      </c>
      <c r="J4381">
        <v>24.84</v>
      </c>
    </row>
    <row r="4382" spans="1:10" x14ac:dyDescent="0.45">
      <c r="A4382">
        <v>1972</v>
      </c>
      <c r="B4382">
        <v>49</v>
      </c>
      <c r="C4382">
        <v>8.6499999999999997E-3</v>
      </c>
      <c r="D4382">
        <v>8.6099999999999996E-3</v>
      </c>
      <c r="E4382">
        <v>0.5</v>
      </c>
      <c r="F4382">
        <v>87276</v>
      </c>
      <c r="G4382">
        <v>752</v>
      </c>
      <c r="H4382">
        <v>86900</v>
      </c>
      <c r="I4382">
        <v>2098329</v>
      </c>
      <c r="J4382">
        <v>24.04</v>
      </c>
    </row>
    <row r="4383" spans="1:10" x14ac:dyDescent="0.45">
      <c r="A4383">
        <v>1972</v>
      </c>
      <c r="B4383">
        <v>50</v>
      </c>
      <c r="C4383">
        <v>9.7099999999999999E-3</v>
      </c>
      <c r="D4383">
        <v>9.6600000000000002E-3</v>
      </c>
      <c r="E4383">
        <v>0.5</v>
      </c>
      <c r="F4383">
        <v>86524</v>
      </c>
      <c r="G4383">
        <v>836</v>
      </c>
      <c r="H4383">
        <v>86106</v>
      </c>
      <c r="I4383">
        <v>2011429</v>
      </c>
      <c r="J4383">
        <v>23.25</v>
      </c>
    </row>
    <row r="4384" spans="1:10" x14ac:dyDescent="0.45">
      <c r="A4384">
        <v>1972</v>
      </c>
      <c r="B4384">
        <v>51</v>
      </c>
      <c r="C4384">
        <v>1.0540000000000001E-2</v>
      </c>
      <c r="D4384">
        <v>1.048E-2</v>
      </c>
      <c r="E4384">
        <v>0.5</v>
      </c>
      <c r="F4384">
        <v>85689</v>
      </c>
      <c r="G4384">
        <v>898</v>
      </c>
      <c r="H4384">
        <v>85239</v>
      </c>
      <c r="I4384">
        <v>1925323</v>
      </c>
      <c r="J4384">
        <v>22.47</v>
      </c>
    </row>
    <row r="4385" spans="1:10" x14ac:dyDescent="0.45">
      <c r="A4385">
        <v>1972</v>
      </c>
      <c r="B4385">
        <v>52</v>
      </c>
      <c r="C4385">
        <v>1.125E-2</v>
      </c>
      <c r="D4385">
        <v>1.119E-2</v>
      </c>
      <c r="E4385">
        <v>0.5</v>
      </c>
      <c r="F4385">
        <v>84790</v>
      </c>
      <c r="G4385">
        <v>949</v>
      </c>
      <c r="H4385">
        <v>84316</v>
      </c>
      <c r="I4385">
        <v>1840083</v>
      </c>
      <c r="J4385">
        <v>21.7</v>
      </c>
    </row>
    <row r="4386" spans="1:10" x14ac:dyDescent="0.45">
      <c r="A4386">
        <v>1972</v>
      </c>
      <c r="B4386">
        <v>53</v>
      </c>
      <c r="C4386">
        <v>1.205E-2</v>
      </c>
      <c r="D4386">
        <v>1.1979999999999999E-2</v>
      </c>
      <c r="E4386">
        <v>0.5</v>
      </c>
      <c r="F4386">
        <v>83841</v>
      </c>
      <c r="G4386">
        <v>1005</v>
      </c>
      <c r="H4386">
        <v>83339</v>
      </c>
      <c r="I4386">
        <v>1755767</v>
      </c>
      <c r="J4386">
        <v>20.94</v>
      </c>
    </row>
    <row r="4387" spans="1:10" x14ac:dyDescent="0.45">
      <c r="A4387">
        <v>1972</v>
      </c>
      <c r="B4387">
        <v>54</v>
      </c>
      <c r="C4387">
        <v>1.383E-2</v>
      </c>
      <c r="D4387">
        <v>1.374E-2</v>
      </c>
      <c r="E4387">
        <v>0.5</v>
      </c>
      <c r="F4387">
        <v>82837</v>
      </c>
      <c r="G4387">
        <v>1138</v>
      </c>
      <c r="H4387">
        <v>82268</v>
      </c>
      <c r="I4387">
        <v>1672428</v>
      </c>
      <c r="J4387">
        <v>20.190000000000001</v>
      </c>
    </row>
    <row r="4388" spans="1:10" x14ac:dyDescent="0.45">
      <c r="A4388">
        <v>1972</v>
      </c>
      <c r="B4388">
        <v>55</v>
      </c>
      <c r="C4388">
        <v>1.5219999999999999E-2</v>
      </c>
      <c r="D4388">
        <v>1.511E-2</v>
      </c>
      <c r="E4388">
        <v>0.5</v>
      </c>
      <c r="F4388">
        <v>81699</v>
      </c>
      <c r="G4388">
        <v>1234</v>
      </c>
      <c r="H4388">
        <v>81082</v>
      </c>
      <c r="I4388">
        <v>1590160</v>
      </c>
      <c r="J4388">
        <v>19.46</v>
      </c>
    </row>
    <row r="4389" spans="1:10" x14ac:dyDescent="0.45">
      <c r="A4389">
        <v>1972</v>
      </c>
      <c r="B4389">
        <v>56</v>
      </c>
      <c r="C4389">
        <v>1.6389999999999998E-2</v>
      </c>
      <c r="D4389">
        <v>1.626E-2</v>
      </c>
      <c r="E4389">
        <v>0.5</v>
      </c>
      <c r="F4389">
        <v>80465</v>
      </c>
      <c r="G4389">
        <v>1308</v>
      </c>
      <c r="H4389">
        <v>79811</v>
      </c>
      <c r="I4389">
        <v>1509079</v>
      </c>
      <c r="J4389">
        <v>18.75</v>
      </c>
    </row>
    <row r="4390" spans="1:10" x14ac:dyDescent="0.45">
      <c r="A4390">
        <v>1972</v>
      </c>
      <c r="B4390">
        <v>57</v>
      </c>
      <c r="C4390">
        <v>1.8159999999999999E-2</v>
      </c>
      <c r="D4390">
        <v>1.7999999999999999E-2</v>
      </c>
      <c r="E4390">
        <v>0.5</v>
      </c>
      <c r="F4390">
        <v>79157</v>
      </c>
      <c r="G4390">
        <v>1425</v>
      </c>
      <c r="H4390">
        <v>78444</v>
      </c>
      <c r="I4390">
        <v>1429268</v>
      </c>
      <c r="J4390">
        <v>18.059999999999999</v>
      </c>
    </row>
    <row r="4391" spans="1:10" x14ac:dyDescent="0.45">
      <c r="A4391">
        <v>1972</v>
      </c>
      <c r="B4391">
        <v>58</v>
      </c>
      <c r="C4391">
        <v>1.9599999999999999E-2</v>
      </c>
      <c r="D4391">
        <v>1.941E-2</v>
      </c>
      <c r="E4391">
        <v>0.5</v>
      </c>
      <c r="F4391">
        <v>77732</v>
      </c>
      <c r="G4391">
        <v>1509</v>
      </c>
      <c r="H4391">
        <v>76977</v>
      </c>
      <c r="I4391">
        <v>1350824</v>
      </c>
      <c r="J4391">
        <v>17.38</v>
      </c>
    </row>
    <row r="4392" spans="1:10" x14ac:dyDescent="0.45">
      <c r="A4392">
        <v>1972</v>
      </c>
      <c r="B4392">
        <v>59</v>
      </c>
      <c r="C4392">
        <v>2.1190000000000001E-2</v>
      </c>
      <c r="D4392">
        <v>2.0969999999999999E-2</v>
      </c>
      <c r="E4392">
        <v>0.5</v>
      </c>
      <c r="F4392">
        <v>76223</v>
      </c>
      <c r="G4392">
        <v>1599</v>
      </c>
      <c r="H4392">
        <v>75423</v>
      </c>
      <c r="I4392">
        <v>1273847</v>
      </c>
      <c r="J4392">
        <v>16.71</v>
      </c>
    </row>
    <row r="4393" spans="1:10" x14ac:dyDescent="0.45">
      <c r="A4393">
        <v>1972</v>
      </c>
      <c r="B4393">
        <v>60</v>
      </c>
      <c r="C4393">
        <v>2.3560000000000001E-2</v>
      </c>
      <c r="D4393">
        <v>2.3279999999999999E-2</v>
      </c>
      <c r="E4393">
        <v>0.5</v>
      </c>
      <c r="F4393">
        <v>74624</v>
      </c>
      <c r="G4393">
        <v>1738</v>
      </c>
      <c r="H4393">
        <v>73755</v>
      </c>
      <c r="I4393">
        <v>1198423</v>
      </c>
      <c r="J4393">
        <v>16.059999999999999</v>
      </c>
    </row>
    <row r="4394" spans="1:10" x14ac:dyDescent="0.45">
      <c r="A4394">
        <v>1972</v>
      </c>
      <c r="B4394">
        <v>61</v>
      </c>
      <c r="C4394">
        <v>2.5260000000000001E-2</v>
      </c>
      <c r="D4394">
        <v>2.495E-2</v>
      </c>
      <c r="E4394">
        <v>0.5</v>
      </c>
      <c r="F4394">
        <v>72887</v>
      </c>
      <c r="G4394">
        <v>1818</v>
      </c>
      <c r="H4394">
        <v>71977</v>
      </c>
      <c r="I4394">
        <v>1124668</v>
      </c>
      <c r="J4394">
        <v>15.43</v>
      </c>
    </row>
    <row r="4395" spans="1:10" x14ac:dyDescent="0.45">
      <c r="A4395">
        <v>1972</v>
      </c>
      <c r="B4395">
        <v>62</v>
      </c>
      <c r="C4395">
        <v>2.7459999999999998E-2</v>
      </c>
      <c r="D4395">
        <v>2.7089999999999999E-2</v>
      </c>
      <c r="E4395">
        <v>0.5</v>
      </c>
      <c r="F4395">
        <v>71068</v>
      </c>
      <c r="G4395">
        <v>1925</v>
      </c>
      <c r="H4395">
        <v>70106</v>
      </c>
      <c r="I4395">
        <v>1052690</v>
      </c>
      <c r="J4395">
        <v>14.81</v>
      </c>
    </row>
    <row r="4396" spans="1:10" x14ac:dyDescent="0.45">
      <c r="A4396">
        <v>1972</v>
      </c>
      <c r="B4396">
        <v>63</v>
      </c>
      <c r="C4396">
        <v>2.9139999999999999E-2</v>
      </c>
      <c r="D4396">
        <v>2.8719999999999999E-2</v>
      </c>
      <c r="E4396">
        <v>0.5</v>
      </c>
      <c r="F4396">
        <v>69143</v>
      </c>
      <c r="G4396">
        <v>1986</v>
      </c>
      <c r="H4396">
        <v>68150</v>
      </c>
      <c r="I4396">
        <v>982584</v>
      </c>
      <c r="J4396">
        <v>14.21</v>
      </c>
    </row>
    <row r="4397" spans="1:10" x14ac:dyDescent="0.45">
      <c r="A4397">
        <v>1972</v>
      </c>
      <c r="B4397">
        <v>64</v>
      </c>
      <c r="C4397">
        <v>3.2199999999999999E-2</v>
      </c>
      <c r="D4397">
        <v>3.1690000000000003E-2</v>
      </c>
      <c r="E4397">
        <v>0.5</v>
      </c>
      <c r="F4397">
        <v>67157</v>
      </c>
      <c r="G4397">
        <v>2128</v>
      </c>
      <c r="H4397">
        <v>66093</v>
      </c>
      <c r="I4397">
        <v>914434</v>
      </c>
      <c r="J4397">
        <v>13.62</v>
      </c>
    </row>
    <row r="4398" spans="1:10" x14ac:dyDescent="0.45">
      <c r="A4398">
        <v>1972</v>
      </c>
      <c r="B4398">
        <v>65</v>
      </c>
      <c r="C4398">
        <v>3.4450000000000001E-2</v>
      </c>
      <c r="D4398">
        <v>3.3860000000000001E-2</v>
      </c>
      <c r="E4398">
        <v>0.5</v>
      </c>
      <c r="F4398">
        <v>65029</v>
      </c>
      <c r="G4398">
        <v>2202</v>
      </c>
      <c r="H4398">
        <v>63928</v>
      </c>
      <c r="I4398">
        <v>848341</v>
      </c>
      <c r="J4398">
        <v>13.05</v>
      </c>
    </row>
    <row r="4399" spans="1:10" x14ac:dyDescent="0.45">
      <c r="A4399">
        <v>1972</v>
      </c>
      <c r="B4399">
        <v>66</v>
      </c>
      <c r="C4399">
        <v>3.653E-2</v>
      </c>
      <c r="D4399">
        <v>3.5869999999999999E-2</v>
      </c>
      <c r="E4399">
        <v>0.5</v>
      </c>
      <c r="F4399">
        <v>62827</v>
      </c>
      <c r="G4399">
        <v>2254</v>
      </c>
      <c r="H4399">
        <v>61700</v>
      </c>
      <c r="I4399">
        <v>784412</v>
      </c>
      <c r="J4399">
        <v>12.49</v>
      </c>
    </row>
    <row r="4400" spans="1:10" x14ac:dyDescent="0.45">
      <c r="A4400">
        <v>1972</v>
      </c>
      <c r="B4400">
        <v>67</v>
      </c>
      <c r="C4400">
        <v>4.0439999999999997E-2</v>
      </c>
      <c r="D4400">
        <v>3.9640000000000002E-2</v>
      </c>
      <c r="E4400">
        <v>0.5</v>
      </c>
      <c r="F4400">
        <v>60574</v>
      </c>
      <c r="G4400">
        <v>2401</v>
      </c>
      <c r="H4400">
        <v>59373</v>
      </c>
      <c r="I4400">
        <v>722712</v>
      </c>
      <c r="J4400">
        <v>11.93</v>
      </c>
    </row>
    <row r="4401" spans="1:10" x14ac:dyDescent="0.45">
      <c r="A4401">
        <v>1972</v>
      </c>
      <c r="B4401">
        <v>68</v>
      </c>
      <c r="C4401">
        <v>4.3130000000000002E-2</v>
      </c>
      <c r="D4401">
        <v>4.2220000000000001E-2</v>
      </c>
      <c r="E4401">
        <v>0.5</v>
      </c>
      <c r="F4401">
        <v>58172</v>
      </c>
      <c r="G4401">
        <v>2456</v>
      </c>
      <c r="H4401">
        <v>56944</v>
      </c>
      <c r="I4401">
        <v>663339</v>
      </c>
      <c r="J4401">
        <v>11.4</v>
      </c>
    </row>
    <row r="4402" spans="1:10" x14ac:dyDescent="0.45">
      <c r="A4402">
        <v>1972</v>
      </c>
      <c r="B4402">
        <v>69</v>
      </c>
      <c r="C4402">
        <v>4.7079999999999997E-2</v>
      </c>
      <c r="D4402">
        <v>4.5999999999999999E-2</v>
      </c>
      <c r="E4402">
        <v>0.5</v>
      </c>
      <c r="F4402">
        <v>55717</v>
      </c>
      <c r="G4402">
        <v>2563</v>
      </c>
      <c r="H4402">
        <v>54435</v>
      </c>
      <c r="I4402">
        <v>606394</v>
      </c>
      <c r="J4402">
        <v>10.88</v>
      </c>
    </row>
    <row r="4403" spans="1:10" x14ac:dyDescent="0.45">
      <c r="A4403">
        <v>1972</v>
      </c>
      <c r="B4403">
        <v>70</v>
      </c>
      <c r="C4403">
        <v>5.0840000000000003E-2</v>
      </c>
      <c r="D4403">
        <v>4.9579999999999999E-2</v>
      </c>
      <c r="E4403">
        <v>0.5</v>
      </c>
      <c r="F4403">
        <v>53154</v>
      </c>
      <c r="G4403">
        <v>2635</v>
      </c>
      <c r="H4403">
        <v>51836</v>
      </c>
      <c r="I4403">
        <v>551959</v>
      </c>
      <c r="J4403">
        <v>10.38</v>
      </c>
    </row>
    <row r="4404" spans="1:10" x14ac:dyDescent="0.45">
      <c r="A4404">
        <v>1972</v>
      </c>
      <c r="B4404">
        <v>71</v>
      </c>
      <c r="C4404">
        <v>5.6779999999999997E-2</v>
      </c>
      <c r="D4404">
        <v>5.5210000000000002E-2</v>
      </c>
      <c r="E4404">
        <v>0.5</v>
      </c>
      <c r="F4404">
        <v>50518</v>
      </c>
      <c r="G4404">
        <v>2789</v>
      </c>
      <c r="H4404">
        <v>49124</v>
      </c>
      <c r="I4404">
        <v>500123</v>
      </c>
      <c r="J4404">
        <v>9.9</v>
      </c>
    </row>
    <row r="4405" spans="1:10" x14ac:dyDescent="0.45">
      <c r="A4405">
        <v>1972</v>
      </c>
      <c r="B4405">
        <v>72</v>
      </c>
      <c r="C4405">
        <v>6.0879999999999997E-2</v>
      </c>
      <c r="D4405">
        <v>5.9080000000000001E-2</v>
      </c>
      <c r="E4405">
        <v>0.5</v>
      </c>
      <c r="F4405">
        <v>47729</v>
      </c>
      <c r="G4405">
        <v>2820</v>
      </c>
      <c r="H4405">
        <v>46319</v>
      </c>
      <c r="I4405">
        <v>451000</v>
      </c>
      <c r="J4405">
        <v>9.4499999999999993</v>
      </c>
    </row>
    <row r="4406" spans="1:10" x14ac:dyDescent="0.45">
      <c r="A4406">
        <v>1972</v>
      </c>
      <c r="B4406">
        <v>73</v>
      </c>
      <c r="C4406">
        <v>6.13E-2</v>
      </c>
      <c r="D4406">
        <v>5.9479999999999998E-2</v>
      </c>
      <c r="E4406">
        <v>0.5</v>
      </c>
      <c r="F4406">
        <v>44909</v>
      </c>
      <c r="G4406">
        <v>2671</v>
      </c>
      <c r="H4406">
        <v>43574</v>
      </c>
      <c r="I4406">
        <v>404681</v>
      </c>
      <c r="J4406">
        <v>9.01</v>
      </c>
    </row>
    <row r="4407" spans="1:10" x14ac:dyDescent="0.45">
      <c r="A4407">
        <v>1972</v>
      </c>
      <c r="B4407">
        <v>74</v>
      </c>
      <c r="C4407">
        <v>7.1010000000000004E-2</v>
      </c>
      <c r="D4407">
        <v>6.8570000000000006E-2</v>
      </c>
      <c r="E4407">
        <v>0.5</v>
      </c>
      <c r="F4407">
        <v>42238</v>
      </c>
      <c r="G4407">
        <v>2896</v>
      </c>
      <c r="H4407">
        <v>40790</v>
      </c>
      <c r="I4407">
        <v>361107</v>
      </c>
      <c r="J4407">
        <v>8.5500000000000007</v>
      </c>
    </row>
    <row r="4408" spans="1:10" x14ac:dyDescent="0.45">
      <c r="A4408">
        <v>1972</v>
      </c>
      <c r="B4408">
        <v>75</v>
      </c>
      <c r="C4408">
        <v>7.6649999999999996E-2</v>
      </c>
      <c r="D4408">
        <v>7.3819999999999997E-2</v>
      </c>
      <c r="E4408">
        <v>0.5</v>
      </c>
      <c r="F4408">
        <v>39342</v>
      </c>
      <c r="G4408">
        <v>2904</v>
      </c>
      <c r="H4408">
        <v>37890</v>
      </c>
      <c r="I4408">
        <v>320317</v>
      </c>
      <c r="J4408">
        <v>8.14</v>
      </c>
    </row>
    <row r="4409" spans="1:10" x14ac:dyDescent="0.45">
      <c r="A4409">
        <v>1972</v>
      </c>
      <c r="B4409">
        <v>76</v>
      </c>
      <c r="C4409">
        <v>8.2640000000000005E-2</v>
      </c>
      <c r="D4409">
        <v>7.936E-2</v>
      </c>
      <c r="E4409">
        <v>0.5</v>
      </c>
      <c r="F4409">
        <v>36438</v>
      </c>
      <c r="G4409">
        <v>2892</v>
      </c>
      <c r="H4409">
        <v>34992</v>
      </c>
      <c r="I4409">
        <v>282427</v>
      </c>
      <c r="J4409">
        <v>7.75</v>
      </c>
    </row>
    <row r="4410" spans="1:10" x14ac:dyDescent="0.45">
      <c r="A4410">
        <v>1972</v>
      </c>
      <c r="B4410">
        <v>77</v>
      </c>
      <c r="C4410">
        <v>8.5879999999999998E-2</v>
      </c>
      <c r="D4410">
        <v>8.2339999999999997E-2</v>
      </c>
      <c r="E4410">
        <v>0.5</v>
      </c>
      <c r="F4410">
        <v>33546</v>
      </c>
      <c r="G4410">
        <v>2762</v>
      </c>
      <c r="H4410">
        <v>32165</v>
      </c>
      <c r="I4410">
        <v>247435</v>
      </c>
      <c r="J4410">
        <v>7.38</v>
      </c>
    </row>
    <row r="4411" spans="1:10" x14ac:dyDescent="0.45">
      <c r="A4411">
        <v>1972</v>
      </c>
      <c r="B4411">
        <v>78</v>
      </c>
      <c r="C4411">
        <v>9.1840000000000005E-2</v>
      </c>
      <c r="D4411">
        <v>8.7809999999999999E-2</v>
      </c>
      <c r="E4411">
        <v>0.5</v>
      </c>
      <c r="F4411">
        <v>30784</v>
      </c>
      <c r="G4411">
        <v>2703</v>
      </c>
      <c r="H4411">
        <v>29432</v>
      </c>
      <c r="I4411">
        <v>215270</v>
      </c>
      <c r="J4411">
        <v>6.99</v>
      </c>
    </row>
    <row r="4412" spans="1:10" x14ac:dyDescent="0.45">
      <c r="A4412">
        <v>1972</v>
      </c>
      <c r="B4412">
        <v>79</v>
      </c>
      <c r="C4412">
        <v>0.10165</v>
      </c>
      <c r="D4412">
        <v>9.6729999999999997E-2</v>
      </c>
      <c r="E4412">
        <v>0.5</v>
      </c>
      <c r="F4412">
        <v>28081</v>
      </c>
      <c r="G4412">
        <v>2716</v>
      </c>
      <c r="H4412">
        <v>26723</v>
      </c>
      <c r="I4412">
        <v>185837</v>
      </c>
      <c r="J4412">
        <v>6.62</v>
      </c>
    </row>
    <row r="4413" spans="1:10" x14ac:dyDescent="0.45">
      <c r="A4413">
        <v>1972</v>
      </c>
      <c r="B4413">
        <v>80</v>
      </c>
      <c r="C4413">
        <v>0.10868999999999999</v>
      </c>
      <c r="D4413">
        <v>0.10309</v>
      </c>
      <c r="E4413">
        <v>0.5</v>
      </c>
      <c r="F4413">
        <v>25365</v>
      </c>
      <c r="G4413">
        <v>2615</v>
      </c>
      <c r="H4413">
        <v>24057</v>
      </c>
      <c r="I4413">
        <v>159114</v>
      </c>
      <c r="J4413">
        <v>6.27</v>
      </c>
    </row>
    <row r="4414" spans="1:10" x14ac:dyDescent="0.45">
      <c r="A4414">
        <v>1972</v>
      </c>
      <c r="B4414">
        <v>81</v>
      </c>
      <c r="C4414">
        <v>0.11462</v>
      </c>
      <c r="D4414">
        <v>0.10841000000000001</v>
      </c>
      <c r="E4414">
        <v>0.5</v>
      </c>
      <c r="F4414">
        <v>22750</v>
      </c>
      <c r="G4414">
        <v>2466</v>
      </c>
      <c r="H4414">
        <v>21517</v>
      </c>
      <c r="I4414">
        <v>135057</v>
      </c>
      <c r="J4414">
        <v>5.94</v>
      </c>
    </row>
    <row r="4415" spans="1:10" x14ac:dyDescent="0.45">
      <c r="A4415">
        <v>1972</v>
      </c>
      <c r="B4415">
        <v>82</v>
      </c>
      <c r="C4415">
        <v>0.12662000000000001</v>
      </c>
      <c r="D4415">
        <v>0.11908000000000001</v>
      </c>
      <c r="E4415">
        <v>0.5</v>
      </c>
      <c r="F4415">
        <v>20284</v>
      </c>
      <c r="G4415">
        <v>2415</v>
      </c>
      <c r="H4415">
        <v>19076</v>
      </c>
      <c r="I4415">
        <v>113541</v>
      </c>
      <c r="J4415">
        <v>5.6</v>
      </c>
    </row>
    <row r="4416" spans="1:10" x14ac:dyDescent="0.45">
      <c r="A4416">
        <v>1972</v>
      </c>
      <c r="B4416">
        <v>83</v>
      </c>
      <c r="C4416">
        <v>0.13774</v>
      </c>
      <c r="D4416">
        <v>0.12887000000000001</v>
      </c>
      <c r="E4416">
        <v>0.5</v>
      </c>
      <c r="F4416">
        <v>17868</v>
      </c>
      <c r="G4416">
        <v>2303</v>
      </c>
      <c r="H4416">
        <v>16717</v>
      </c>
      <c r="I4416">
        <v>94465</v>
      </c>
      <c r="J4416">
        <v>5.29</v>
      </c>
    </row>
    <row r="4417" spans="1:10" x14ac:dyDescent="0.45">
      <c r="A4417">
        <v>1972</v>
      </c>
      <c r="B4417">
        <v>84</v>
      </c>
      <c r="C4417">
        <v>0.15218999999999999</v>
      </c>
      <c r="D4417">
        <v>0.14143</v>
      </c>
      <c r="E4417">
        <v>0.5</v>
      </c>
      <c r="F4417">
        <v>15566</v>
      </c>
      <c r="G4417">
        <v>2201</v>
      </c>
      <c r="H4417">
        <v>14465</v>
      </c>
      <c r="I4417">
        <v>77748</v>
      </c>
      <c r="J4417">
        <v>4.99</v>
      </c>
    </row>
    <row r="4418" spans="1:10" x14ac:dyDescent="0.45">
      <c r="A4418">
        <v>1972</v>
      </c>
      <c r="B4418">
        <v>85</v>
      </c>
      <c r="C4418">
        <v>0.15753</v>
      </c>
      <c r="D4418">
        <v>0.14602999999999999</v>
      </c>
      <c r="E4418">
        <v>0.5</v>
      </c>
      <c r="F4418">
        <v>13364</v>
      </c>
      <c r="G4418">
        <v>1952</v>
      </c>
      <c r="H4418">
        <v>12388</v>
      </c>
      <c r="I4418">
        <v>63283</v>
      </c>
      <c r="J4418">
        <v>4.74</v>
      </c>
    </row>
    <row r="4419" spans="1:10" x14ac:dyDescent="0.45">
      <c r="A4419">
        <v>1972</v>
      </c>
      <c r="B4419">
        <v>86</v>
      </c>
      <c r="C4419">
        <v>0.17624999999999999</v>
      </c>
      <c r="D4419">
        <v>0.16198000000000001</v>
      </c>
      <c r="E4419">
        <v>0.5</v>
      </c>
      <c r="F4419">
        <v>11413</v>
      </c>
      <c r="G4419">
        <v>1849</v>
      </c>
      <c r="H4419">
        <v>10488</v>
      </c>
      <c r="I4419">
        <v>50895</v>
      </c>
      <c r="J4419">
        <v>4.46</v>
      </c>
    </row>
    <row r="4420" spans="1:10" x14ac:dyDescent="0.45">
      <c r="A4420">
        <v>1972</v>
      </c>
      <c r="B4420">
        <v>87</v>
      </c>
      <c r="C4420">
        <v>0.18625</v>
      </c>
      <c r="D4420">
        <v>0.17038</v>
      </c>
      <c r="E4420">
        <v>0.5</v>
      </c>
      <c r="F4420">
        <v>9564</v>
      </c>
      <c r="G4420">
        <v>1630</v>
      </c>
      <c r="H4420">
        <v>8749</v>
      </c>
      <c r="I4420">
        <v>40406</v>
      </c>
      <c r="J4420">
        <v>4.22</v>
      </c>
    </row>
    <row r="4421" spans="1:10" x14ac:dyDescent="0.45">
      <c r="A4421">
        <v>1972</v>
      </c>
      <c r="B4421">
        <v>88</v>
      </c>
      <c r="C4421">
        <v>0.19836000000000001</v>
      </c>
      <c r="D4421">
        <v>0.18046000000000001</v>
      </c>
      <c r="E4421">
        <v>0.5</v>
      </c>
      <c r="F4421">
        <v>7934</v>
      </c>
      <c r="G4421">
        <v>1432</v>
      </c>
      <c r="H4421">
        <v>7219</v>
      </c>
      <c r="I4421">
        <v>31657</v>
      </c>
      <c r="J4421">
        <v>3.99</v>
      </c>
    </row>
    <row r="4422" spans="1:10" x14ac:dyDescent="0.45">
      <c r="A4422">
        <v>1972</v>
      </c>
      <c r="B4422">
        <v>89</v>
      </c>
      <c r="C4422">
        <v>0.21862000000000001</v>
      </c>
      <c r="D4422">
        <v>0.19708000000000001</v>
      </c>
      <c r="E4422">
        <v>0.5</v>
      </c>
      <c r="F4422">
        <v>6503</v>
      </c>
      <c r="G4422">
        <v>1282</v>
      </c>
      <c r="H4422">
        <v>5862</v>
      </c>
      <c r="I4422">
        <v>24439</v>
      </c>
      <c r="J4422">
        <v>3.76</v>
      </c>
    </row>
    <row r="4423" spans="1:10" x14ac:dyDescent="0.45">
      <c r="A4423">
        <v>1972</v>
      </c>
      <c r="B4423">
        <v>90</v>
      </c>
      <c r="C4423">
        <v>0.23174</v>
      </c>
      <c r="D4423">
        <v>0.20766999999999999</v>
      </c>
      <c r="E4423">
        <v>0.5</v>
      </c>
      <c r="F4423">
        <v>5221</v>
      </c>
      <c r="G4423">
        <v>1084</v>
      </c>
      <c r="H4423">
        <v>4679</v>
      </c>
      <c r="I4423">
        <v>18577</v>
      </c>
      <c r="J4423">
        <v>3.56</v>
      </c>
    </row>
    <row r="4424" spans="1:10" x14ac:dyDescent="0.45">
      <c r="A4424">
        <v>1972</v>
      </c>
      <c r="B4424">
        <v>91</v>
      </c>
      <c r="C4424">
        <v>0.24687999999999999</v>
      </c>
      <c r="D4424">
        <v>0.21975</v>
      </c>
      <c r="E4424">
        <v>0.5</v>
      </c>
      <c r="F4424">
        <v>4137</v>
      </c>
      <c r="G4424">
        <v>909</v>
      </c>
      <c r="H4424">
        <v>3682</v>
      </c>
      <c r="I4424">
        <v>13898</v>
      </c>
      <c r="J4424">
        <v>3.36</v>
      </c>
    </row>
    <row r="4425" spans="1:10" x14ac:dyDescent="0.45">
      <c r="A4425">
        <v>1972</v>
      </c>
      <c r="B4425">
        <v>92</v>
      </c>
      <c r="C4425">
        <v>0.27028000000000002</v>
      </c>
      <c r="D4425">
        <v>0.23810000000000001</v>
      </c>
      <c r="E4425">
        <v>0.5</v>
      </c>
      <c r="F4425">
        <v>3228</v>
      </c>
      <c r="G4425">
        <v>769</v>
      </c>
      <c r="H4425">
        <v>2843</v>
      </c>
      <c r="I4425">
        <v>10216</v>
      </c>
      <c r="J4425">
        <v>3.16</v>
      </c>
    </row>
    <row r="4426" spans="1:10" x14ac:dyDescent="0.45">
      <c r="A4426">
        <v>1972</v>
      </c>
      <c r="B4426">
        <v>93</v>
      </c>
      <c r="C4426">
        <v>0.28386</v>
      </c>
      <c r="D4426">
        <v>0.24858</v>
      </c>
      <c r="E4426">
        <v>0.5</v>
      </c>
      <c r="F4426">
        <v>2459</v>
      </c>
      <c r="G4426">
        <v>611</v>
      </c>
      <c r="H4426">
        <v>2154</v>
      </c>
      <c r="I4426">
        <v>7372</v>
      </c>
      <c r="J4426">
        <v>3</v>
      </c>
    </row>
    <row r="4427" spans="1:10" x14ac:dyDescent="0.45">
      <c r="A4427">
        <v>1972</v>
      </c>
      <c r="B4427">
        <v>94</v>
      </c>
      <c r="C4427">
        <v>0.32945999999999998</v>
      </c>
      <c r="D4427">
        <v>0.28286</v>
      </c>
      <c r="E4427">
        <v>0.5</v>
      </c>
      <c r="F4427">
        <v>1848</v>
      </c>
      <c r="G4427">
        <v>523</v>
      </c>
      <c r="H4427">
        <v>1587</v>
      </c>
      <c r="I4427">
        <v>5219</v>
      </c>
      <c r="J4427">
        <v>2.82</v>
      </c>
    </row>
    <row r="4428" spans="1:10" x14ac:dyDescent="0.45">
      <c r="A4428">
        <v>1972</v>
      </c>
      <c r="B4428">
        <v>95</v>
      </c>
      <c r="C4428">
        <v>0.32345000000000002</v>
      </c>
      <c r="D4428">
        <v>0.27842</v>
      </c>
      <c r="E4428">
        <v>0.5</v>
      </c>
      <c r="F4428">
        <v>1325</v>
      </c>
      <c r="G4428">
        <v>369</v>
      </c>
      <c r="H4428">
        <v>1141</v>
      </c>
      <c r="I4428">
        <v>3632</v>
      </c>
      <c r="J4428">
        <v>2.74</v>
      </c>
    </row>
    <row r="4429" spans="1:10" x14ac:dyDescent="0.45">
      <c r="A4429">
        <v>1972</v>
      </c>
      <c r="B4429">
        <v>96</v>
      </c>
      <c r="C4429">
        <v>0.34379999999999999</v>
      </c>
      <c r="D4429">
        <v>0.29337000000000002</v>
      </c>
      <c r="E4429">
        <v>0.5</v>
      </c>
      <c r="F4429">
        <v>956</v>
      </c>
      <c r="G4429">
        <v>281</v>
      </c>
      <c r="H4429">
        <v>816</v>
      </c>
      <c r="I4429">
        <v>2491</v>
      </c>
      <c r="J4429">
        <v>2.61</v>
      </c>
    </row>
    <row r="4430" spans="1:10" x14ac:dyDescent="0.45">
      <c r="A4430">
        <v>1972</v>
      </c>
      <c r="B4430">
        <v>97</v>
      </c>
      <c r="C4430">
        <v>0.36474000000000001</v>
      </c>
      <c r="D4430">
        <v>0.30847999999999998</v>
      </c>
      <c r="E4430">
        <v>0.5</v>
      </c>
      <c r="F4430">
        <v>676</v>
      </c>
      <c r="G4430">
        <v>208</v>
      </c>
      <c r="H4430">
        <v>571</v>
      </c>
      <c r="I4430">
        <v>1675</v>
      </c>
      <c r="J4430">
        <v>2.48</v>
      </c>
    </row>
    <row r="4431" spans="1:10" x14ac:dyDescent="0.45">
      <c r="A4431">
        <v>1972</v>
      </c>
      <c r="B4431">
        <v>98</v>
      </c>
      <c r="C4431">
        <v>0.38621</v>
      </c>
      <c r="D4431">
        <v>0.32369999999999999</v>
      </c>
      <c r="E4431">
        <v>0.5</v>
      </c>
      <c r="F4431">
        <v>467</v>
      </c>
      <c r="G4431">
        <v>151</v>
      </c>
      <c r="H4431">
        <v>392</v>
      </c>
      <c r="I4431">
        <v>1104</v>
      </c>
      <c r="J4431">
        <v>2.36</v>
      </c>
    </row>
    <row r="4432" spans="1:10" x14ac:dyDescent="0.45">
      <c r="A4432">
        <v>1972</v>
      </c>
      <c r="B4432">
        <v>99</v>
      </c>
      <c r="C4432">
        <v>0.40812999999999999</v>
      </c>
      <c r="D4432">
        <v>0.33895999999999998</v>
      </c>
      <c r="E4432">
        <v>0.5</v>
      </c>
      <c r="F4432">
        <v>316</v>
      </c>
      <c r="G4432">
        <v>107</v>
      </c>
      <c r="H4432">
        <v>262</v>
      </c>
      <c r="I4432">
        <v>712</v>
      </c>
      <c r="J4432">
        <v>2.25</v>
      </c>
    </row>
    <row r="4433" spans="1:10" x14ac:dyDescent="0.45">
      <c r="A4433">
        <v>1972</v>
      </c>
      <c r="B4433">
        <v>100</v>
      </c>
      <c r="C4433">
        <v>0.43042000000000002</v>
      </c>
      <c r="D4433">
        <v>0.35419</v>
      </c>
      <c r="E4433">
        <v>0.5</v>
      </c>
      <c r="F4433">
        <v>209</v>
      </c>
      <c r="G4433">
        <v>74</v>
      </c>
      <c r="H4433">
        <v>172</v>
      </c>
      <c r="I4433">
        <v>450</v>
      </c>
      <c r="J4433">
        <v>2.15</v>
      </c>
    </row>
    <row r="4434" spans="1:10" x14ac:dyDescent="0.45">
      <c r="A4434">
        <v>1972</v>
      </c>
      <c r="B4434">
        <v>101</v>
      </c>
      <c r="C4434">
        <v>0.45299</v>
      </c>
      <c r="D4434">
        <v>0.36934</v>
      </c>
      <c r="E4434">
        <v>0.5</v>
      </c>
      <c r="F4434">
        <v>135</v>
      </c>
      <c r="G4434">
        <v>50</v>
      </c>
      <c r="H4434">
        <v>110</v>
      </c>
      <c r="I4434">
        <v>278</v>
      </c>
      <c r="J4434">
        <v>2.06</v>
      </c>
    </row>
    <row r="4435" spans="1:10" x14ac:dyDescent="0.45">
      <c r="A4435">
        <v>1972</v>
      </c>
      <c r="B4435">
        <v>102</v>
      </c>
      <c r="C4435">
        <v>0.47576000000000002</v>
      </c>
      <c r="D4435">
        <v>0.38434000000000001</v>
      </c>
      <c r="E4435">
        <v>0.5</v>
      </c>
      <c r="F4435">
        <v>85</v>
      </c>
      <c r="G4435">
        <v>33</v>
      </c>
      <c r="H4435">
        <v>69</v>
      </c>
      <c r="I4435">
        <v>168</v>
      </c>
      <c r="J4435">
        <v>1.97</v>
      </c>
    </row>
    <row r="4436" spans="1:10" x14ac:dyDescent="0.45">
      <c r="A4436">
        <v>1972</v>
      </c>
      <c r="B4436">
        <v>103</v>
      </c>
      <c r="C4436">
        <v>0.49864000000000003</v>
      </c>
      <c r="D4436">
        <v>0.39912999999999998</v>
      </c>
      <c r="E4436">
        <v>0.5</v>
      </c>
      <c r="F4436">
        <v>52</v>
      </c>
      <c r="G4436">
        <v>21</v>
      </c>
      <c r="H4436">
        <v>42</v>
      </c>
      <c r="I4436">
        <v>99</v>
      </c>
      <c r="J4436">
        <v>1.9</v>
      </c>
    </row>
    <row r="4437" spans="1:10" x14ac:dyDescent="0.45">
      <c r="A4437">
        <v>1972</v>
      </c>
      <c r="B4437">
        <v>104</v>
      </c>
      <c r="C4437">
        <v>0.52151000000000003</v>
      </c>
      <c r="D4437">
        <v>0.41365000000000002</v>
      </c>
      <c r="E4437">
        <v>0.5</v>
      </c>
      <c r="F4437">
        <v>31</v>
      </c>
      <c r="G4437">
        <v>13</v>
      </c>
      <c r="H4437">
        <v>25</v>
      </c>
      <c r="I4437">
        <v>57</v>
      </c>
      <c r="J4437">
        <v>1.82</v>
      </c>
    </row>
    <row r="4438" spans="1:10" x14ac:dyDescent="0.45">
      <c r="A4438">
        <v>1972</v>
      </c>
      <c r="B4438">
        <v>105</v>
      </c>
      <c r="C4438">
        <v>0.54430000000000001</v>
      </c>
      <c r="D4438">
        <v>0.42786000000000002</v>
      </c>
      <c r="E4438">
        <v>0.5</v>
      </c>
      <c r="F4438">
        <v>18</v>
      </c>
      <c r="G4438">
        <v>8</v>
      </c>
      <c r="H4438">
        <v>15</v>
      </c>
      <c r="I4438">
        <v>32</v>
      </c>
      <c r="J4438">
        <v>1.76</v>
      </c>
    </row>
    <row r="4439" spans="1:10" x14ac:dyDescent="0.45">
      <c r="A4439">
        <v>1972</v>
      </c>
      <c r="B4439">
        <v>106</v>
      </c>
      <c r="C4439">
        <v>0.56689999999999996</v>
      </c>
      <c r="D4439">
        <v>0.44169999999999998</v>
      </c>
      <c r="E4439">
        <v>0.5</v>
      </c>
      <c r="F4439">
        <v>11</v>
      </c>
      <c r="G4439">
        <v>5</v>
      </c>
      <c r="H4439">
        <v>8</v>
      </c>
      <c r="I4439">
        <v>18</v>
      </c>
      <c r="J4439">
        <v>1.69</v>
      </c>
    </row>
    <row r="4440" spans="1:10" x14ac:dyDescent="0.45">
      <c r="A4440">
        <v>1972</v>
      </c>
      <c r="B4440">
        <v>107</v>
      </c>
      <c r="C4440">
        <v>0.58923000000000003</v>
      </c>
      <c r="D4440">
        <v>0.45513999999999999</v>
      </c>
      <c r="E4440">
        <v>0.5</v>
      </c>
      <c r="F4440">
        <v>6</v>
      </c>
      <c r="G4440">
        <v>3</v>
      </c>
      <c r="H4440">
        <v>5</v>
      </c>
      <c r="I4440">
        <v>10</v>
      </c>
      <c r="J4440">
        <v>1.64</v>
      </c>
    </row>
    <row r="4441" spans="1:10" x14ac:dyDescent="0.45">
      <c r="A4441">
        <v>1972</v>
      </c>
      <c r="B4441">
        <v>108</v>
      </c>
      <c r="C4441">
        <v>0.61119999999999997</v>
      </c>
      <c r="D4441">
        <v>0.46814</v>
      </c>
      <c r="E4441">
        <v>0.5</v>
      </c>
      <c r="F4441">
        <v>3</v>
      </c>
      <c r="G4441">
        <v>2</v>
      </c>
      <c r="H4441">
        <v>2</v>
      </c>
      <c r="I4441">
        <v>5</v>
      </c>
      <c r="J4441">
        <v>1.59</v>
      </c>
    </row>
    <row r="4442" spans="1:10" x14ac:dyDescent="0.45">
      <c r="A4442">
        <v>1972</v>
      </c>
      <c r="B4442">
        <v>109</v>
      </c>
      <c r="C4442">
        <v>0.63271999999999995</v>
      </c>
      <c r="D4442">
        <v>0.48065999999999998</v>
      </c>
      <c r="E4442">
        <v>0.5</v>
      </c>
      <c r="F4442">
        <v>2</v>
      </c>
      <c r="G4442">
        <v>1</v>
      </c>
      <c r="H4442">
        <v>1</v>
      </c>
      <c r="I4442">
        <v>3</v>
      </c>
      <c r="J4442">
        <v>1.55</v>
      </c>
    </row>
    <row r="4443" spans="1:10" x14ac:dyDescent="0.45">
      <c r="A4443">
        <v>1972</v>
      </c>
      <c r="B4443" t="s">
        <v>20</v>
      </c>
      <c r="C4443">
        <v>0.65373000000000003</v>
      </c>
      <c r="D4443">
        <v>1</v>
      </c>
      <c r="E4443">
        <v>1.53</v>
      </c>
      <c r="F4443">
        <v>1</v>
      </c>
      <c r="G4443">
        <v>1</v>
      </c>
      <c r="H4443">
        <v>1</v>
      </c>
      <c r="I4443">
        <v>1</v>
      </c>
      <c r="J4443">
        <v>1.53</v>
      </c>
    </row>
    <row r="4444" spans="1:10" x14ac:dyDescent="0.45">
      <c r="A4444">
        <v>1973</v>
      </c>
      <c r="B4444">
        <v>0</v>
      </c>
      <c r="C4444">
        <v>1.976E-2</v>
      </c>
      <c r="D4444">
        <v>1.942E-2</v>
      </c>
      <c r="E4444">
        <v>0.11</v>
      </c>
      <c r="F4444">
        <v>100000</v>
      </c>
      <c r="G4444">
        <v>1942</v>
      </c>
      <c r="H4444">
        <v>98272</v>
      </c>
      <c r="I4444">
        <v>6762025</v>
      </c>
      <c r="J4444">
        <v>67.62</v>
      </c>
    </row>
    <row r="4445" spans="1:10" x14ac:dyDescent="0.45">
      <c r="A4445">
        <v>1973</v>
      </c>
      <c r="B4445">
        <v>1</v>
      </c>
      <c r="C4445">
        <v>1.31E-3</v>
      </c>
      <c r="D4445">
        <v>1.31E-3</v>
      </c>
      <c r="E4445">
        <v>0.5</v>
      </c>
      <c r="F4445">
        <v>98058</v>
      </c>
      <c r="G4445">
        <v>128</v>
      </c>
      <c r="H4445">
        <v>97994</v>
      </c>
      <c r="I4445">
        <v>6663754</v>
      </c>
      <c r="J4445">
        <v>67.959999999999994</v>
      </c>
    </row>
    <row r="4446" spans="1:10" x14ac:dyDescent="0.45">
      <c r="A4446">
        <v>1973</v>
      </c>
      <c r="B4446">
        <v>2</v>
      </c>
      <c r="C4446">
        <v>9.1E-4</v>
      </c>
      <c r="D4446">
        <v>9.1E-4</v>
      </c>
      <c r="E4446">
        <v>0.5</v>
      </c>
      <c r="F4446">
        <v>97930</v>
      </c>
      <c r="G4446">
        <v>89</v>
      </c>
      <c r="H4446">
        <v>97886</v>
      </c>
      <c r="I4446">
        <v>6565759</v>
      </c>
      <c r="J4446">
        <v>67.05</v>
      </c>
    </row>
    <row r="4447" spans="1:10" x14ac:dyDescent="0.45">
      <c r="A4447">
        <v>1973</v>
      </c>
      <c r="B4447">
        <v>3</v>
      </c>
      <c r="C4447">
        <v>7.2999999999999996E-4</v>
      </c>
      <c r="D4447">
        <v>7.2999999999999996E-4</v>
      </c>
      <c r="E4447">
        <v>0.5</v>
      </c>
      <c r="F4447">
        <v>97842</v>
      </c>
      <c r="G4447">
        <v>72</v>
      </c>
      <c r="H4447">
        <v>97806</v>
      </c>
      <c r="I4447">
        <v>6467873</v>
      </c>
      <c r="J4447">
        <v>66.11</v>
      </c>
    </row>
    <row r="4448" spans="1:10" x14ac:dyDescent="0.45">
      <c r="A4448">
        <v>1973</v>
      </c>
      <c r="B4448">
        <v>4</v>
      </c>
      <c r="C4448">
        <v>6.2E-4</v>
      </c>
      <c r="D4448">
        <v>6.2E-4</v>
      </c>
      <c r="E4448">
        <v>0.5</v>
      </c>
      <c r="F4448">
        <v>97770</v>
      </c>
      <c r="G4448">
        <v>60</v>
      </c>
      <c r="H4448">
        <v>97740</v>
      </c>
      <c r="I4448">
        <v>6370068</v>
      </c>
      <c r="J4448">
        <v>65.150000000000006</v>
      </c>
    </row>
    <row r="4449" spans="1:10" x14ac:dyDescent="0.45">
      <c r="A4449">
        <v>1973</v>
      </c>
      <c r="B4449">
        <v>5</v>
      </c>
      <c r="C4449">
        <v>5.8E-4</v>
      </c>
      <c r="D4449">
        <v>5.8E-4</v>
      </c>
      <c r="E4449">
        <v>0.5</v>
      </c>
      <c r="F4449">
        <v>97710</v>
      </c>
      <c r="G4449">
        <v>57</v>
      </c>
      <c r="H4449">
        <v>97681</v>
      </c>
      <c r="I4449">
        <v>6272328</v>
      </c>
      <c r="J4449">
        <v>64.19</v>
      </c>
    </row>
    <row r="4450" spans="1:10" x14ac:dyDescent="0.45">
      <c r="A4450">
        <v>1973</v>
      </c>
      <c r="B4450">
        <v>6</v>
      </c>
      <c r="C4450">
        <v>4.8000000000000001E-4</v>
      </c>
      <c r="D4450">
        <v>4.8000000000000001E-4</v>
      </c>
      <c r="E4450">
        <v>0.5</v>
      </c>
      <c r="F4450">
        <v>97653</v>
      </c>
      <c r="G4450">
        <v>47</v>
      </c>
      <c r="H4450">
        <v>97630</v>
      </c>
      <c r="I4450">
        <v>6174647</v>
      </c>
      <c r="J4450">
        <v>63.23</v>
      </c>
    </row>
    <row r="4451" spans="1:10" x14ac:dyDescent="0.45">
      <c r="A4451">
        <v>1973</v>
      </c>
      <c r="B4451">
        <v>7</v>
      </c>
      <c r="C4451">
        <v>5.0000000000000001E-4</v>
      </c>
      <c r="D4451">
        <v>5.0000000000000001E-4</v>
      </c>
      <c r="E4451">
        <v>0.5</v>
      </c>
      <c r="F4451">
        <v>97606</v>
      </c>
      <c r="G4451">
        <v>49</v>
      </c>
      <c r="H4451">
        <v>97582</v>
      </c>
      <c r="I4451">
        <v>6077017</v>
      </c>
      <c r="J4451">
        <v>62.26</v>
      </c>
    </row>
    <row r="4452" spans="1:10" x14ac:dyDescent="0.45">
      <c r="A4452">
        <v>1973</v>
      </c>
      <c r="B4452">
        <v>8</v>
      </c>
      <c r="C4452">
        <v>4.2000000000000002E-4</v>
      </c>
      <c r="D4452">
        <v>4.2000000000000002E-4</v>
      </c>
      <c r="E4452">
        <v>0.5</v>
      </c>
      <c r="F4452">
        <v>97558</v>
      </c>
      <c r="G4452">
        <v>41</v>
      </c>
      <c r="H4452">
        <v>97537</v>
      </c>
      <c r="I4452">
        <v>5979435</v>
      </c>
      <c r="J4452">
        <v>61.29</v>
      </c>
    </row>
    <row r="4453" spans="1:10" x14ac:dyDescent="0.45">
      <c r="A4453">
        <v>1973</v>
      </c>
      <c r="B4453">
        <v>9</v>
      </c>
      <c r="C4453">
        <v>4.2999999999999999E-4</v>
      </c>
      <c r="D4453">
        <v>4.2999999999999999E-4</v>
      </c>
      <c r="E4453">
        <v>0.5</v>
      </c>
      <c r="F4453">
        <v>97516</v>
      </c>
      <c r="G4453">
        <v>42</v>
      </c>
      <c r="H4453">
        <v>97496</v>
      </c>
      <c r="I4453">
        <v>5881898</v>
      </c>
      <c r="J4453">
        <v>60.32</v>
      </c>
    </row>
    <row r="4454" spans="1:10" x14ac:dyDescent="0.45">
      <c r="A4454">
        <v>1973</v>
      </c>
      <c r="B4454">
        <v>10</v>
      </c>
      <c r="C4454">
        <v>4.0999999999999999E-4</v>
      </c>
      <c r="D4454">
        <v>4.0999999999999999E-4</v>
      </c>
      <c r="E4454">
        <v>0.5</v>
      </c>
      <c r="F4454">
        <v>97475</v>
      </c>
      <c r="G4454">
        <v>40</v>
      </c>
      <c r="H4454">
        <v>97455</v>
      </c>
      <c r="I4454">
        <v>5784402</v>
      </c>
      <c r="J4454">
        <v>59.34</v>
      </c>
    </row>
    <row r="4455" spans="1:10" x14ac:dyDescent="0.45">
      <c r="A4455">
        <v>1973</v>
      </c>
      <c r="B4455">
        <v>11</v>
      </c>
      <c r="C4455">
        <v>4.0000000000000002E-4</v>
      </c>
      <c r="D4455">
        <v>4.0000000000000002E-4</v>
      </c>
      <c r="E4455">
        <v>0.5</v>
      </c>
      <c r="F4455">
        <v>97435</v>
      </c>
      <c r="G4455">
        <v>39</v>
      </c>
      <c r="H4455">
        <v>97416</v>
      </c>
      <c r="I4455">
        <v>5686947</v>
      </c>
      <c r="J4455">
        <v>58.37</v>
      </c>
    </row>
    <row r="4456" spans="1:10" x14ac:dyDescent="0.45">
      <c r="A4456">
        <v>1973</v>
      </c>
      <c r="B4456">
        <v>12</v>
      </c>
      <c r="C4456">
        <v>4.6999999999999999E-4</v>
      </c>
      <c r="D4456">
        <v>4.6999999999999999E-4</v>
      </c>
      <c r="E4456">
        <v>0.5</v>
      </c>
      <c r="F4456">
        <v>97396</v>
      </c>
      <c r="G4456">
        <v>45</v>
      </c>
      <c r="H4456">
        <v>97374</v>
      </c>
      <c r="I4456">
        <v>5589532</v>
      </c>
      <c r="J4456">
        <v>57.39</v>
      </c>
    </row>
    <row r="4457" spans="1:10" x14ac:dyDescent="0.45">
      <c r="A4457">
        <v>1973</v>
      </c>
      <c r="B4457">
        <v>13</v>
      </c>
      <c r="C4457">
        <v>5.6999999999999998E-4</v>
      </c>
      <c r="D4457">
        <v>5.6999999999999998E-4</v>
      </c>
      <c r="E4457">
        <v>0.5</v>
      </c>
      <c r="F4457">
        <v>97351</v>
      </c>
      <c r="G4457">
        <v>55</v>
      </c>
      <c r="H4457">
        <v>97323</v>
      </c>
      <c r="I4457">
        <v>5492158</v>
      </c>
      <c r="J4457">
        <v>56.42</v>
      </c>
    </row>
    <row r="4458" spans="1:10" x14ac:dyDescent="0.45">
      <c r="A4458">
        <v>1973</v>
      </c>
      <c r="B4458">
        <v>14</v>
      </c>
      <c r="C4458">
        <v>7.2000000000000005E-4</v>
      </c>
      <c r="D4458">
        <v>7.2000000000000005E-4</v>
      </c>
      <c r="E4458">
        <v>0.5</v>
      </c>
      <c r="F4458">
        <v>97296</v>
      </c>
      <c r="G4458">
        <v>70</v>
      </c>
      <c r="H4458">
        <v>97261</v>
      </c>
      <c r="I4458">
        <v>5394834</v>
      </c>
      <c r="J4458">
        <v>55.45</v>
      </c>
    </row>
    <row r="4459" spans="1:10" x14ac:dyDescent="0.45">
      <c r="A4459">
        <v>1973</v>
      </c>
      <c r="B4459">
        <v>15</v>
      </c>
      <c r="C4459">
        <v>9.3000000000000005E-4</v>
      </c>
      <c r="D4459">
        <v>9.3000000000000005E-4</v>
      </c>
      <c r="E4459">
        <v>0.5</v>
      </c>
      <c r="F4459">
        <v>97226</v>
      </c>
      <c r="G4459">
        <v>90</v>
      </c>
      <c r="H4459">
        <v>97181</v>
      </c>
      <c r="I4459">
        <v>5297573</v>
      </c>
      <c r="J4459">
        <v>54.49</v>
      </c>
    </row>
    <row r="4460" spans="1:10" x14ac:dyDescent="0.45">
      <c r="A4460">
        <v>1973</v>
      </c>
      <c r="B4460">
        <v>16</v>
      </c>
      <c r="C4460">
        <v>1.34E-3</v>
      </c>
      <c r="D4460">
        <v>1.34E-3</v>
      </c>
      <c r="E4460">
        <v>0.5</v>
      </c>
      <c r="F4460">
        <v>97136</v>
      </c>
      <c r="G4460">
        <v>130</v>
      </c>
      <c r="H4460">
        <v>97071</v>
      </c>
      <c r="I4460">
        <v>5200392</v>
      </c>
      <c r="J4460">
        <v>53.54</v>
      </c>
    </row>
    <row r="4461" spans="1:10" x14ac:dyDescent="0.45">
      <c r="A4461">
        <v>1973</v>
      </c>
      <c r="B4461">
        <v>17</v>
      </c>
      <c r="C4461">
        <v>1.6299999999999999E-3</v>
      </c>
      <c r="D4461">
        <v>1.6299999999999999E-3</v>
      </c>
      <c r="E4461">
        <v>0.5</v>
      </c>
      <c r="F4461">
        <v>97006</v>
      </c>
      <c r="G4461">
        <v>158</v>
      </c>
      <c r="H4461">
        <v>96926</v>
      </c>
      <c r="I4461">
        <v>5103322</v>
      </c>
      <c r="J4461">
        <v>52.61</v>
      </c>
    </row>
    <row r="4462" spans="1:10" x14ac:dyDescent="0.45">
      <c r="A4462">
        <v>1973</v>
      </c>
      <c r="B4462">
        <v>18</v>
      </c>
      <c r="C4462">
        <v>2.0899999999999998E-3</v>
      </c>
      <c r="D4462">
        <v>2.0899999999999998E-3</v>
      </c>
      <c r="E4462">
        <v>0.5</v>
      </c>
      <c r="F4462">
        <v>96847</v>
      </c>
      <c r="G4462">
        <v>202</v>
      </c>
      <c r="H4462">
        <v>96746</v>
      </c>
      <c r="I4462">
        <v>5006395</v>
      </c>
      <c r="J4462">
        <v>51.69</v>
      </c>
    </row>
    <row r="4463" spans="1:10" x14ac:dyDescent="0.45">
      <c r="A4463">
        <v>1973</v>
      </c>
      <c r="B4463">
        <v>19</v>
      </c>
      <c r="C4463">
        <v>2.0899999999999998E-3</v>
      </c>
      <c r="D4463">
        <v>2.0799999999999998E-3</v>
      </c>
      <c r="E4463">
        <v>0.5</v>
      </c>
      <c r="F4463">
        <v>96645</v>
      </c>
      <c r="G4463">
        <v>201</v>
      </c>
      <c r="H4463">
        <v>96545</v>
      </c>
      <c r="I4463">
        <v>4909649</v>
      </c>
      <c r="J4463">
        <v>50.8</v>
      </c>
    </row>
    <row r="4464" spans="1:10" x14ac:dyDescent="0.45">
      <c r="A4464">
        <v>1973</v>
      </c>
      <c r="B4464">
        <v>20</v>
      </c>
      <c r="C4464">
        <v>2.16E-3</v>
      </c>
      <c r="D4464">
        <v>2.16E-3</v>
      </c>
      <c r="E4464">
        <v>0.5</v>
      </c>
      <c r="F4464">
        <v>96444</v>
      </c>
      <c r="G4464">
        <v>208</v>
      </c>
      <c r="H4464">
        <v>96340</v>
      </c>
      <c r="I4464">
        <v>4813104</v>
      </c>
      <c r="J4464">
        <v>49.91</v>
      </c>
    </row>
    <row r="4465" spans="1:10" x14ac:dyDescent="0.45">
      <c r="A4465">
        <v>1973</v>
      </c>
      <c r="B4465">
        <v>21</v>
      </c>
      <c r="C4465">
        <v>2.2699999999999999E-3</v>
      </c>
      <c r="D4465">
        <v>2.2699999999999999E-3</v>
      </c>
      <c r="E4465">
        <v>0.5</v>
      </c>
      <c r="F4465">
        <v>96236</v>
      </c>
      <c r="G4465">
        <v>218</v>
      </c>
      <c r="H4465">
        <v>96126</v>
      </c>
      <c r="I4465">
        <v>4716764</v>
      </c>
      <c r="J4465">
        <v>49.01</v>
      </c>
    </row>
    <row r="4466" spans="1:10" x14ac:dyDescent="0.45">
      <c r="A4466">
        <v>1973</v>
      </c>
      <c r="B4466">
        <v>22</v>
      </c>
      <c r="C4466">
        <v>2.2499999999999998E-3</v>
      </c>
      <c r="D4466">
        <v>2.2499999999999998E-3</v>
      </c>
      <c r="E4466">
        <v>0.5</v>
      </c>
      <c r="F4466">
        <v>96017</v>
      </c>
      <c r="G4466">
        <v>216</v>
      </c>
      <c r="H4466">
        <v>95909</v>
      </c>
      <c r="I4466">
        <v>4620638</v>
      </c>
      <c r="J4466">
        <v>48.12</v>
      </c>
    </row>
    <row r="4467" spans="1:10" x14ac:dyDescent="0.45">
      <c r="A4467">
        <v>1973</v>
      </c>
      <c r="B4467">
        <v>23</v>
      </c>
      <c r="C4467">
        <v>2.2499999999999998E-3</v>
      </c>
      <c r="D4467">
        <v>2.2399999999999998E-3</v>
      </c>
      <c r="E4467">
        <v>0.5</v>
      </c>
      <c r="F4467">
        <v>95802</v>
      </c>
      <c r="G4467">
        <v>215</v>
      </c>
      <c r="H4467">
        <v>95694</v>
      </c>
      <c r="I4467">
        <v>4524728</v>
      </c>
      <c r="J4467">
        <v>47.23</v>
      </c>
    </row>
    <row r="4468" spans="1:10" x14ac:dyDescent="0.45">
      <c r="A4468">
        <v>1973</v>
      </c>
      <c r="B4468">
        <v>24</v>
      </c>
      <c r="C4468">
        <v>2.0699999999999998E-3</v>
      </c>
      <c r="D4468">
        <v>2.0699999999999998E-3</v>
      </c>
      <c r="E4468">
        <v>0.5</v>
      </c>
      <c r="F4468">
        <v>95587</v>
      </c>
      <c r="G4468">
        <v>197</v>
      </c>
      <c r="H4468">
        <v>95488</v>
      </c>
      <c r="I4468">
        <v>4429034</v>
      </c>
      <c r="J4468">
        <v>46.34</v>
      </c>
    </row>
    <row r="4469" spans="1:10" x14ac:dyDescent="0.45">
      <c r="A4469">
        <v>1973</v>
      </c>
      <c r="B4469">
        <v>25</v>
      </c>
      <c r="C4469">
        <v>2.0999999999999999E-3</v>
      </c>
      <c r="D4469">
        <v>2.0899999999999998E-3</v>
      </c>
      <c r="E4469">
        <v>0.5</v>
      </c>
      <c r="F4469">
        <v>95389</v>
      </c>
      <c r="G4469">
        <v>200</v>
      </c>
      <c r="H4469">
        <v>95289</v>
      </c>
      <c r="I4469">
        <v>4333546</v>
      </c>
      <c r="J4469">
        <v>45.43</v>
      </c>
    </row>
    <row r="4470" spans="1:10" x14ac:dyDescent="0.45">
      <c r="A4470">
        <v>1973</v>
      </c>
      <c r="B4470">
        <v>26</v>
      </c>
      <c r="C4470">
        <v>1.9499999999999999E-3</v>
      </c>
      <c r="D4470">
        <v>1.9499999999999999E-3</v>
      </c>
      <c r="E4470">
        <v>0.5</v>
      </c>
      <c r="F4470">
        <v>95189</v>
      </c>
      <c r="G4470">
        <v>186</v>
      </c>
      <c r="H4470">
        <v>95096</v>
      </c>
      <c r="I4470">
        <v>4238257</v>
      </c>
      <c r="J4470">
        <v>44.52</v>
      </c>
    </row>
    <row r="4471" spans="1:10" x14ac:dyDescent="0.45">
      <c r="A4471">
        <v>1973</v>
      </c>
      <c r="B4471">
        <v>27</v>
      </c>
      <c r="C4471">
        <v>1.98E-3</v>
      </c>
      <c r="D4471">
        <v>1.98E-3</v>
      </c>
      <c r="E4471">
        <v>0.5</v>
      </c>
      <c r="F4471">
        <v>95004</v>
      </c>
      <c r="G4471">
        <v>188</v>
      </c>
      <c r="H4471">
        <v>94910</v>
      </c>
      <c r="I4471">
        <v>4143161</v>
      </c>
      <c r="J4471">
        <v>43.61</v>
      </c>
    </row>
    <row r="4472" spans="1:10" x14ac:dyDescent="0.45">
      <c r="A4472">
        <v>1973</v>
      </c>
      <c r="B4472">
        <v>28</v>
      </c>
      <c r="C4472">
        <v>2.1299999999999999E-3</v>
      </c>
      <c r="D4472">
        <v>2.1299999999999999E-3</v>
      </c>
      <c r="E4472">
        <v>0.5</v>
      </c>
      <c r="F4472">
        <v>94816</v>
      </c>
      <c r="G4472">
        <v>202</v>
      </c>
      <c r="H4472">
        <v>94715</v>
      </c>
      <c r="I4472">
        <v>4048251</v>
      </c>
      <c r="J4472">
        <v>42.7</v>
      </c>
    </row>
    <row r="4473" spans="1:10" x14ac:dyDescent="0.45">
      <c r="A4473">
        <v>1973</v>
      </c>
      <c r="B4473">
        <v>29</v>
      </c>
      <c r="C4473">
        <v>2.0600000000000002E-3</v>
      </c>
      <c r="D4473">
        <v>2.0600000000000002E-3</v>
      </c>
      <c r="E4473">
        <v>0.5</v>
      </c>
      <c r="F4473">
        <v>94614</v>
      </c>
      <c r="G4473">
        <v>195</v>
      </c>
      <c r="H4473">
        <v>94517</v>
      </c>
      <c r="I4473">
        <v>3953536</v>
      </c>
      <c r="J4473">
        <v>41.79</v>
      </c>
    </row>
    <row r="4474" spans="1:10" x14ac:dyDescent="0.45">
      <c r="A4474">
        <v>1973</v>
      </c>
      <c r="B4474">
        <v>30</v>
      </c>
      <c r="C4474">
        <v>2.0500000000000002E-3</v>
      </c>
      <c r="D4474">
        <v>2.0500000000000002E-3</v>
      </c>
      <c r="E4474">
        <v>0.5</v>
      </c>
      <c r="F4474">
        <v>94419</v>
      </c>
      <c r="G4474">
        <v>193</v>
      </c>
      <c r="H4474">
        <v>94322</v>
      </c>
      <c r="I4474">
        <v>3859020</v>
      </c>
      <c r="J4474">
        <v>40.869999999999997</v>
      </c>
    </row>
    <row r="4475" spans="1:10" x14ac:dyDescent="0.45">
      <c r="A4475">
        <v>1973</v>
      </c>
      <c r="B4475">
        <v>31</v>
      </c>
      <c r="C4475">
        <v>2.0500000000000002E-3</v>
      </c>
      <c r="D4475">
        <v>2.0500000000000002E-3</v>
      </c>
      <c r="E4475">
        <v>0.5</v>
      </c>
      <c r="F4475">
        <v>94226</v>
      </c>
      <c r="G4475">
        <v>193</v>
      </c>
      <c r="H4475">
        <v>94129</v>
      </c>
      <c r="I4475">
        <v>3764697</v>
      </c>
      <c r="J4475">
        <v>39.950000000000003</v>
      </c>
    </row>
    <row r="4476" spans="1:10" x14ac:dyDescent="0.45">
      <c r="A4476">
        <v>1973</v>
      </c>
      <c r="B4476">
        <v>32</v>
      </c>
      <c r="C4476">
        <v>2.2799999999999999E-3</v>
      </c>
      <c r="D4476">
        <v>2.2799999999999999E-3</v>
      </c>
      <c r="E4476">
        <v>0.5</v>
      </c>
      <c r="F4476">
        <v>94033</v>
      </c>
      <c r="G4476">
        <v>214</v>
      </c>
      <c r="H4476">
        <v>93925</v>
      </c>
      <c r="I4476">
        <v>3670568</v>
      </c>
      <c r="J4476">
        <v>39.04</v>
      </c>
    </row>
    <row r="4477" spans="1:10" x14ac:dyDescent="0.45">
      <c r="A4477">
        <v>1973</v>
      </c>
      <c r="B4477">
        <v>33</v>
      </c>
      <c r="C4477">
        <v>2.3700000000000001E-3</v>
      </c>
      <c r="D4477">
        <v>2.3700000000000001E-3</v>
      </c>
      <c r="E4477">
        <v>0.5</v>
      </c>
      <c r="F4477">
        <v>93818</v>
      </c>
      <c r="G4477">
        <v>222</v>
      </c>
      <c r="H4477">
        <v>93707</v>
      </c>
      <c r="I4477">
        <v>3576643</v>
      </c>
      <c r="J4477">
        <v>38.119999999999997</v>
      </c>
    </row>
    <row r="4478" spans="1:10" x14ac:dyDescent="0.45">
      <c r="A4478">
        <v>1973</v>
      </c>
      <c r="B4478">
        <v>34</v>
      </c>
      <c r="C4478">
        <v>2.4099999999999998E-3</v>
      </c>
      <c r="D4478">
        <v>2.3999999999999998E-3</v>
      </c>
      <c r="E4478">
        <v>0.5</v>
      </c>
      <c r="F4478">
        <v>93596</v>
      </c>
      <c r="G4478">
        <v>225</v>
      </c>
      <c r="H4478">
        <v>93483</v>
      </c>
      <c r="I4478">
        <v>3482936</v>
      </c>
      <c r="J4478">
        <v>37.21</v>
      </c>
    </row>
    <row r="4479" spans="1:10" x14ac:dyDescent="0.45">
      <c r="A4479">
        <v>1973</v>
      </c>
      <c r="B4479">
        <v>35</v>
      </c>
      <c r="C4479">
        <v>2.64E-3</v>
      </c>
      <c r="D4479">
        <v>2.63E-3</v>
      </c>
      <c r="E4479">
        <v>0.5</v>
      </c>
      <c r="F4479">
        <v>93371</v>
      </c>
      <c r="G4479">
        <v>246</v>
      </c>
      <c r="H4479">
        <v>93248</v>
      </c>
      <c r="I4479">
        <v>3389452</v>
      </c>
      <c r="J4479">
        <v>36.299999999999997</v>
      </c>
    </row>
    <row r="4480" spans="1:10" x14ac:dyDescent="0.45">
      <c r="A4480">
        <v>1973</v>
      </c>
      <c r="B4480">
        <v>36</v>
      </c>
      <c r="C4480">
        <v>2.7599999999999999E-3</v>
      </c>
      <c r="D4480">
        <v>2.7499999999999998E-3</v>
      </c>
      <c r="E4480">
        <v>0.5</v>
      </c>
      <c r="F4480">
        <v>93125</v>
      </c>
      <c r="G4480">
        <v>257</v>
      </c>
      <c r="H4480">
        <v>92997</v>
      </c>
      <c r="I4480">
        <v>3296204</v>
      </c>
      <c r="J4480">
        <v>35.4</v>
      </c>
    </row>
    <row r="4481" spans="1:10" x14ac:dyDescent="0.45">
      <c r="A4481">
        <v>1973</v>
      </c>
      <c r="B4481">
        <v>37</v>
      </c>
      <c r="C4481">
        <v>3.0100000000000001E-3</v>
      </c>
      <c r="D4481">
        <v>3.0100000000000001E-3</v>
      </c>
      <c r="E4481">
        <v>0.5</v>
      </c>
      <c r="F4481">
        <v>92868</v>
      </c>
      <c r="G4481">
        <v>279</v>
      </c>
      <c r="H4481">
        <v>92729</v>
      </c>
      <c r="I4481">
        <v>3203207</v>
      </c>
      <c r="J4481">
        <v>34.49</v>
      </c>
    </row>
    <row r="4482" spans="1:10" x14ac:dyDescent="0.45">
      <c r="A4482">
        <v>1973</v>
      </c>
      <c r="B4482">
        <v>38</v>
      </c>
      <c r="C4482">
        <v>3.29E-3</v>
      </c>
      <c r="D4482">
        <v>3.29E-3</v>
      </c>
      <c r="E4482">
        <v>0.5</v>
      </c>
      <c r="F4482">
        <v>92589</v>
      </c>
      <c r="G4482">
        <v>304</v>
      </c>
      <c r="H4482">
        <v>92437</v>
      </c>
      <c r="I4482">
        <v>3110479</v>
      </c>
      <c r="J4482">
        <v>33.590000000000003</v>
      </c>
    </row>
    <row r="4483" spans="1:10" x14ac:dyDescent="0.45">
      <c r="A4483">
        <v>1973</v>
      </c>
      <c r="B4483">
        <v>39</v>
      </c>
      <c r="C4483">
        <v>3.5100000000000001E-3</v>
      </c>
      <c r="D4483">
        <v>3.5000000000000001E-3</v>
      </c>
      <c r="E4483">
        <v>0.5</v>
      </c>
      <c r="F4483">
        <v>92285</v>
      </c>
      <c r="G4483">
        <v>323</v>
      </c>
      <c r="H4483">
        <v>92123</v>
      </c>
      <c r="I4483">
        <v>3018042</v>
      </c>
      <c r="J4483">
        <v>32.700000000000003</v>
      </c>
    </row>
    <row r="4484" spans="1:10" x14ac:dyDescent="0.45">
      <c r="A4484">
        <v>1973</v>
      </c>
      <c r="B4484">
        <v>40</v>
      </c>
      <c r="C4484">
        <v>3.82E-3</v>
      </c>
      <c r="D4484">
        <v>3.81E-3</v>
      </c>
      <c r="E4484">
        <v>0.5</v>
      </c>
      <c r="F4484">
        <v>91962</v>
      </c>
      <c r="G4484">
        <v>351</v>
      </c>
      <c r="H4484">
        <v>91786</v>
      </c>
      <c r="I4484">
        <v>2925919</v>
      </c>
      <c r="J4484">
        <v>31.82</v>
      </c>
    </row>
    <row r="4485" spans="1:10" x14ac:dyDescent="0.45">
      <c r="A4485">
        <v>1973</v>
      </c>
      <c r="B4485">
        <v>41</v>
      </c>
      <c r="C4485">
        <v>4.0400000000000002E-3</v>
      </c>
      <c r="D4485">
        <v>4.0299999999999997E-3</v>
      </c>
      <c r="E4485">
        <v>0.5</v>
      </c>
      <c r="F4485">
        <v>91611</v>
      </c>
      <c r="G4485">
        <v>369</v>
      </c>
      <c r="H4485">
        <v>91426</v>
      </c>
      <c r="I4485">
        <v>2834132</v>
      </c>
      <c r="J4485">
        <v>30.94</v>
      </c>
    </row>
    <row r="4486" spans="1:10" x14ac:dyDescent="0.45">
      <c r="A4486">
        <v>1973</v>
      </c>
      <c r="B4486">
        <v>42</v>
      </c>
      <c r="C4486">
        <v>4.5300000000000002E-3</v>
      </c>
      <c r="D4486">
        <v>4.5199999999999997E-3</v>
      </c>
      <c r="E4486">
        <v>0.5</v>
      </c>
      <c r="F4486">
        <v>91242</v>
      </c>
      <c r="G4486">
        <v>413</v>
      </c>
      <c r="H4486">
        <v>91036</v>
      </c>
      <c r="I4486">
        <v>2742706</v>
      </c>
      <c r="J4486">
        <v>30.06</v>
      </c>
    </row>
    <row r="4487" spans="1:10" x14ac:dyDescent="0.45">
      <c r="A4487">
        <v>1973</v>
      </c>
      <c r="B4487">
        <v>43</v>
      </c>
      <c r="C4487">
        <v>4.9500000000000004E-3</v>
      </c>
      <c r="D4487">
        <v>4.9399999999999999E-3</v>
      </c>
      <c r="E4487">
        <v>0.5</v>
      </c>
      <c r="F4487">
        <v>90829</v>
      </c>
      <c r="G4487">
        <v>448</v>
      </c>
      <c r="H4487">
        <v>90605</v>
      </c>
      <c r="I4487">
        <v>2651670</v>
      </c>
      <c r="J4487">
        <v>29.19</v>
      </c>
    </row>
    <row r="4488" spans="1:10" x14ac:dyDescent="0.45">
      <c r="A4488">
        <v>1973</v>
      </c>
      <c r="B4488">
        <v>44</v>
      </c>
      <c r="C4488">
        <v>5.2500000000000003E-3</v>
      </c>
      <c r="D4488">
        <v>5.2300000000000003E-3</v>
      </c>
      <c r="E4488">
        <v>0.5</v>
      </c>
      <c r="F4488">
        <v>90381</v>
      </c>
      <c r="G4488">
        <v>473</v>
      </c>
      <c r="H4488">
        <v>90144</v>
      </c>
      <c r="I4488">
        <v>2561065</v>
      </c>
      <c r="J4488">
        <v>28.34</v>
      </c>
    </row>
    <row r="4489" spans="1:10" x14ac:dyDescent="0.45">
      <c r="A4489">
        <v>1973</v>
      </c>
      <c r="B4489">
        <v>45</v>
      </c>
      <c r="C4489">
        <v>6.13E-3</v>
      </c>
      <c r="D4489">
        <v>6.11E-3</v>
      </c>
      <c r="E4489">
        <v>0.5</v>
      </c>
      <c r="F4489">
        <v>89908</v>
      </c>
      <c r="G4489">
        <v>549</v>
      </c>
      <c r="H4489">
        <v>89633</v>
      </c>
      <c r="I4489">
        <v>2470921</v>
      </c>
      <c r="J4489">
        <v>27.48</v>
      </c>
    </row>
    <row r="4490" spans="1:10" x14ac:dyDescent="0.45">
      <c r="A4490">
        <v>1973</v>
      </c>
      <c r="B4490">
        <v>46</v>
      </c>
      <c r="C4490">
        <v>6.7000000000000002E-3</v>
      </c>
      <c r="D4490">
        <v>6.6800000000000002E-3</v>
      </c>
      <c r="E4490">
        <v>0.5</v>
      </c>
      <c r="F4490">
        <v>89359</v>
      </c>
      <c r="G4490">
        <v>597</v>
      </c>
      <c r="H4490">
        <v>89060</v>
      </c>
      <c r="I4490">
        <v>2381288</v>
      </c>
      <c r="J4490">
        <v>26.65</v>
      </c>
    </row>
    <row r="4491" spans="1:10" x14ac:dyDescent="0.45">
      <c r="A4491">
        <v>1973</v>
      </c>
      <c r="B4491">
        <v>47</v>
      </c>
      <c r="C4491">
        <v>7.2500000000000004E-3</v>
      </c>
      <c r="D4491">
        <v>7.2300000000000003E-3</v>
      </c>
      <c r="E4491">
        <v>0.5</v>
      </c>
      <c r="F4491">
        <v>88761</v>
      </c>
      <c r="G4491">
        <v>642</v>
      </c>
      <c r="H4491">
        <v>88441</v>
      </c>
      <c r="I4491">
        <v>2292228</v>
      </c>
      <c r="J4491">
        <v>25.82</v>
      </c>
    </row>
    <row r="4492" spans="1:10" x14ac:dyDescent="0.45">
      <c r="A4492">
        <v>1973</v>
      </c>
      <c r="B4492">
        <v>48</v>
      </c>
      <c r="C4492">
        <v>8.0499999999999999E-3</v>
      </c>
      <c r="D4492">
        <v>8.0199999999999994E-3</v>
      </c>
      <c r="E4492">
        <v>0.5</v>
      </c>
      <c r="F4492">
        <v>88120</v>
      </c>
      <c r="G4492">
        <v>707</v>
      </c>
      <c r="H4492">
        <v>87767</v>
      </c>
      <c r="I4492">
        <v>2203787</v>
      </c>
      <c r="J4492">
        <v>25.01</v>
      </c>
    </row>
    <row r="4493" spans="1:10" x14ac:dyDescent="0.45">
      <c r="A4493">
        <v>1973</v>
      </c>
      <c r="B4493">
        <v>49</v>
      </c>
      <c r="C4493">
        <v>8.5699999999999995E-3</v>
      </c>
      <c r="D4493">
        <v>8.5299999999999994E-3</v>
      </c>
      <c r="E4493">
        <v>0.5</v>
      </c>
      <c r="F4493">
        <v>87413</v>
      </c>
      <c r="G4493">
        <v>746</v>
      </c>
      <c r="H4493">
        <v>87040</v>
      </c>
      <c r="I4493">
        <v>2116021</v>
      </c>
      <c r="J4493">
        <v>24.21</v>
      </c>
    </row>
    <row r="4494" spans="1:10" x14ac:dyDescent="0.45">
      <c r="A4494">
        <v>1973</v>
      </c>
      <c r="B4494">
        <v>50</v>
      </c>
      <c r="C4494">
        <v>9.4800000000000006E-3</v>
      </c>
      <c r="D4494">
        <v>9.4400000000000005E-3</v>
      </c>
      <c r="E4494">
        <v>0.5</v>
      </c>
      <c r="F4494">
        <v>86667</v>
      </c>
      <c r="G4494">
        <v>818</v>
      </c>
      <c r="H4494">
        <v>86258</v>
      </c>
      <c r="I4494">
        <v>2028981</v>
      </c>
      <c r="J4494">
        <v>23.41</v>
      </c>
    </row>
    <row r="4495" spans="1:10" x14ac:dyDescent="0.45">
      <c r="A4495">
        <v>1973</v>
      </c>
      <c r="B4495">
        <v>51</v>
      </c>
      <c r="C4495">
        <v>1.008E-2</v>
      </c>
      <c r="D4495">
        <v>1.0030000000000001E-2</v>
      </c>
      <c r="E4495">
        <v>0.5</v>
      </c>
      <c r="F4495">
        <v>85849</v>
      </c>
      <c r="G4495">
        <v>861</v>
      </c>
      <c r="H4495">
        <v>85419</v>
      </c>
      <c r="I4495">
        <v>1942722</v>
      </c>
      <c r="J4495">
        <v>22.63</v>
      </c>
    </row>
    <row r="4496" spans="1:10" x14ac:dyDescent="0.45">
      <c r="A4496">
        <v>1973</v>
      </c>
      <c r="B4496">
        <v>52</v>
      </c>
      <c r="C4496">
        <v>1.111E-2</v>
      </c>
      <c r="D4496">
        <v>1.1039999999999999E-2</v>
      </c>
      <c r="E4496">
        <v>0.5</v>
      </c>
      <c r="F4496">
        <v>84988</v>
      </c>
      <c r="G4496">
        <v>939</v>
      </c>
      <c r="H4496">
        <v>84519</v>
      </c>
      <c r="I4496">
        <v>1857304</v>
      </c>
      <c r="J4496">
        <v>21.85</v>
      </c>
    </row>
    <row r="4497" spans="1:10" x14ac:dyDescent="0.45">
      <c r="A4497">
        <v>1973</v>
      </c>
      <c r="B4497">
        <v>53</v>
      </c>
      <c r="C4497">
        <v>1.179E-2</v>
      </c>
      <c r="D4497">
        <v>1.172E-2</v>
      </c>
      <c r="E4497">
        <v>0.5</v>
      </c>
      <c r="F4497">
        <v>84049</v>
      </c>
      <c r="G4497">
        <v>985</v>
      </c>
      <c r="H4497">
        <v>83557</v>
      </c>
      <c r="I4497">
        <v>1772785</v>
      </c>
      <c r="J4497">
        <v>21.09</v>
      </c>
    </row>
    <row r="4498" spans="1:10" x14ac:dyDescent="0.45">
      <c r="A4498">
        <v>1973</v>
      </c>
      <c r="B4498">
        <v>54</v>
      </c>
      <c r="C4498">
        <v>1.308E-2</v>
      </c>
      <c r="D4498">
        <v>1.299E-2</v>
      </c>
      <c r="E4498">
        <v>0.5</v>
      </c>
      <c r="F4498">
        <v>83065</v>
      </c>
      <c r="G4498">
        <v>1079</v>
      </c>
      <c r="H4498">
        <v>82525</v>
      </c>
      <c r="I4498">
        <v>1689228</v>
      </c>
      <c r="J4498">
        <v>20.34</v>
      </c>
    </row>
    <row r="4499" spans="1:10" x14ac:dyDescent="0.45">
      <c r="A4499">
        <v>1973</v>
      </c>
      <c r="B4499">
        <v>55</v>
      </c>
      <c r="C4499">
        <v>1.464E-2</v>
      </c>
      <c r="D4499">
        <v>1.4540000000000001E-2</v>
      </c>
      <c r="E4499">
        <v>0.5</v>
      </c>
      <c r="F4499">
        <v>81985</v>
      </c>
      <c r="G4499">
        <v>1192</v>
      </c>
      <c r="H4499">
        <v>81389</v>
      </c>
      <c r="I4499">
        <v>1606703</v>
      </c>
      <c r="J4499">
        <v>19.600000000000001</v>
      </c>
    </row>
    <row r="4500" spans="1:10" x14ac:dyDescent="0.45">
      <c r="A4500">
        <v>1973</v>
      </c>
      <c r="B4500">
        <v>56</v>
      </c>
      <c r="C4500">
        <v>1.617E-2</v>
      </c>
      <c r="D4500">
        <v>1.6039999999999999E-2</v>
      </c>
      <c r="E4500">
        <v>0.5</v>
      </c>
      <c r="F4500">
        <v>80793</v>
      </c>
      <c r="G4500">
        <v>1296</v>
      </c>
      <c r="H4500">
        <v>80145</v>
      </c>
      <c r="I4500">
        <v>1525314</v>
      </c>
      <c r="J4500">
        <v>18.88</v>
      </c>
    </row>
    <row r="4501" spans="1:10" x14ac:dyDescent="0.45">
      <c r="A4501">
        <v>1973</v>
      </c>
      <c r="B4501">
        <v>57</v>
      </c>
      <c r="C4501">
        <v>1.78E-2</v>
      </c>
      <c r="D4501">
        <v>1.7639999999999999E-2</v>
      </c>
      <c r="E4501">
        <v>0.5</v>
      </c>
      <c r="F4501">
        <v>79498</v>
      </c>
      <c r="G4501">
        <v>1403</v>
      </c>
      <c r="H4501">
        <v>78796</v>
      </c>
      <c r="I4501">
        <v>1445169</v>
      </c>
      <c r="J4501">
        <v>18.18</v>
      </c>
    </row>
    <row r="4502" spans="1:10" x14ac:dyDescent="0.45">
      <c r="A4502">
        <v>1973</v>
      </c>
      <c r="B4502">
        <v>58</v>
      </c>
      <c r="C4502">
        <v>1.9220000000000001E-2</v>
      </c>
      <c r="D4502">
        <v>1.9040000000000001E-2</v>
      </c>
      <c r="E4502">
        <v>0.5</v>
      </c>
      <c r="F4502">
        <v>78095</v>
      </c>
      <c r="G4502">
        <v>1487</v>
      </c>
      <c r="H4502">
        <v>77352</v>
      </c>
      <c r="I4502">
        <v>1366372</v>
      </c>
      <c r="J4502">
        <v>17.5</v>
      </c>
    </row>
    <row r="4503" spans="1:10" x14ac:dyDescent="0.45">
      <c r="A4503">
        <v>1973</v>
      </c>
      <c r="B4503">
        <v>59</v>
      </c>
      <c r="C4503">
        <v>2.1069999999999998E-2</v>
      </c>
      <c r="D4503">
        <v>2.085E-2</v>
      </c>
      <c r="E4503">
        <v>0.5</v>
      </c>
      <c r="F4503">
        <v>76608</v>
      </c>
      <c r="G4503">
        <v>1598</v>
      </c>
      <c r="H4503">
        <v>75810</v>
      </c>
      <c r="I4503">
        <v>1289021</v>
      </c>
      <c r="J4503">
        <v>16.829999999999998</v>
      </c>
    </row>
    <row r="4504" spans="1:10" x14ac:dyDescent="0.45">
      <c r="A4504">
        <v>1973</v>
      </c>
      <c r="B4504">
        <v>60</v>
      </c>
      <c r="C4504">
        <v>2.3630000000000002E-2</v>
      </c>
      <c r="D4504">
        <v>2.3349999999999999E-2</v>
      </c>
      <c r="E4504">
        <v>0.5</v>
      </c>
      <c r="F4504">
        <v>75011</v>
      </c>
      <c r="G4504">
        <v>1752</v>
      </c>
      <c r="H4504">
        <v>74135</v>
      </c>
      <c r="I4504">
        <v>1213211</v>
      </c>
      <c r="J4504">
        <v>16.170000000000002</v>
      </c>
    </row>
    <row r="4505" spans="1:10" x14ac:dyDescent="0.45">
      <c r="A4505">
        <v>1973</v>
      </c>
      <c r="B4505">
        <v>61</v>
      </c>
      <c r="C4505">
        <v>2.4299999999999999E-2</v>
      </c>
      <c r="D4505">
        <v>2.4E-2</v>
      </c>
      <c r="E4505">
        <v>0.5</v>
      </c>
      <c r="F4505">
        <v>73259</v>
      </c>
      <c r="G4505">
        <v>1759</v>
      </c>
      <c r="H4505">
        <v>72380</v>
      </c>
      <c r="I4505">
        <v>1139076</v>
      </c>
      <c r="J4505">
        <v>15.55</v>
      </c>
    </row>
    <row r="4506" spans="1:10" x14ac:dyDescent="0.45">
      <c r="A4506">
        <v>1973</v>
      </c>
      <c r="B4506">
        <v>62</v>
      </c>
      <c r="C4506">
        <v>2.7289999999999998E-2</v>
      </c>
      <c r="D4506">
        <v>2.6919999999999999E-2</v>
      </c>
      <c r="E4506">
        <v>0.5</v>
      </c>
      <c r="F4506">
        <v>71501</v>
      </c>
      <c r="G4506">
        <v>1925</v>
      </c>
      <c r="H4506">
        <v>70538</v>
      </c>
      <c r="I4506">
        <v>1066696</v>
      </c>
      <c r="J4506">
        <v>14.92</v>
      </c>
    </row>
    <row r="4507" spans="1:10" x14ac:dyDescent="0.45">
      <c r="A4507">
        <v>1973</v>
      </c>
      <c r="B4507">
        <v>63</v>
      </c>
      <c r="C4507">
        <v>2.8680000000000001E-2</v>
      </c>
      <c r="D4507">
        <v>2.827E-2</v>
      </c>
      <c r="E4507">
        <v>0.5</v>
      </c>
      <c r="F4507">
        <v>69576</v>
      </c>
      <c r="G4507">
        <v>1967</v>
      </c>
      <c r="H4507">
        <v>68592</v>
      </c>
      <c r="I4507">
        <v>996158</v>
      </c>
      <c r="J4507">
        <v>14.32</v>
      </c>
    </row>
    <row r="4508" spans="1:10" x14ac:dyDescent="0.45">
      <c r="A4508">
        <v>1973</v>
      </c>
      <c r="B4508">
        <v>64</v>
      </c>
      <c r="C4508">
        <v>3.0470000000000001E-2</v>
      </c>
      <c r="D4508">
        <v>3.0009999999999998E-2</v>
      </c>
      <c r="E4508">
        <v>0.5</v>
      </c>
      <c r="F4508">
        <v>67609</v>
      </c>
      <c r="G4508">
        <v>2029</v>
      </c>
      <c r="H4508">
        <v>66595</v>
      </c>
      <c r="I4508">
        <v>927565</v>
      </c>
      <c r="J4508">
        <v>13.72</v>
      </c>
    </row>
    <row r="4509" spans="1:10" x14ac:dyDescent="0.45">
      <c r="A4509">
        <v>1973</v>
      </c>
      <c r="B4509">
        <v>65</v>
      </c>
      <c r="C4509">
        <v>3.4389999999999997E-2</v>
      </c>
      <c r="D4509">
        <v>3.381E-2</v>
      </c>
      <c r="E4509">
        <v>0.5</v>
      </c>
      <c r="F4509">
        <v>65580</v>
      </c>
      <c r="G4509">
        <v>2217</v>
      </c>
      <c r="H4509">
        <v>64472</v>
      </c>
      <c r="I4509">
        <v>860971</v>
      </c>
      <c r="J4509">
        <v>13.13</v>
      </c>
    </row>
    <row r="4510" spans="1:10" x14ac:dyDescent="0.45">
      <c r="A4510">
        <v>1973</v>
      </c>
      <c r="B4510">
        <v>66</v>
      </c>
      <c r="C4510">
        <v>3.6040000000000003E-2</v>
      </c>
      <c r="D4510">
        <v>3.5400000000000001E-2</v>
      </c>
      <c r="E4510">
        <v>0.5</v>
      </c>
      <c r="F4510">
        <v>63363</v>
      </c>
      <c r="G4510">
        <v>2243</v>
      </c>
      <c r="H4510">
        <v>62241</v>
      </c>
      <c r="I4510">
        <v>796499</v>
      </c>
      <c r="J4510">
        <v>12.57</v>
      </c>
    </row>
    <row r="4511" spans="1:10" x14ac:dyDescent="0.45">
      <c r="A4511">
        <v>1973</v>
      </c>
      <c r="B4511">
        <v>67</v>
      </c>
      <c r="C4511">
        <v>3.9300000000000002E-2</v>
      </c>
      <c r="D4511">
        <v>3.8539999999999998E-2</v>
      </c>
      <c r="E4511">
        <v>0.5</v>
      </c>
      <c r="F4511">
        <v>61120</v>
      </c>
      <c r="G4511">
        <v>2356</v>
      </c>
      <c r="H4511">
        <v>59942</v>
      </c>
      <c r="I4511">
        <v>734258</v>
      </c>
      <c r="J4511">
        <v>12.01</v>
      </c>
    </row>
    <row r="4512" spans="1:10" x14ac:dyDescent="0.45">
      <c r="A4512">
        <v>1973</v>
      </c>
      <c r="B4512">
        <v>68</v>
      </c>
      <c r="C4512">
        <v>4.2200000000000001E-2</v>
      </c>
      <c r="D4512">
        <v>4.1329999999999999E-2</v>
      </c>
      <c r="E4512">
        <v>0.5</v>
      </c>
      <c r="F4512">
        <v>58764</v>
      </c>
      <c r="G4512">
        <v>2429</v>
      </c>
      <c r="H4512">
        <v>57550</v>
      </c>
      <c r="I4512">
        <v>674316</v>
      </c>
      <c r="J4512">
        <v>11.47</v>
      </c>
    </row>
    <row r="4513" spans="1:10" x14ac:dyDescent="0.45">
      <c r="A4513">
        <v>1973</v>
      </c>
      <c r="B4513">
        <v>69</v>
      </c>
      <c r="C4513">
        <v>4.6210000000000001E-2</v>
      </c>
      <c r="D4513">
        <v>4.5159999999999999E-2</v>
      </c>
      <c r="E4513">
        <v>0.5</v>
      </c>
      <c r="F4513">
        <v>56335</v>
      </c>
      <c r="G4513">
        <v>2544</v>
      </c>
      <c r="H4513">
        <v>55063</v>
      </c>
      <c r="I4513">
        <v>616766</v>
      </c>
      <c r="J4513">
        <v>10.95</v>
      </c>
    </row>
    <row r="4514" spans="1:10" x14ac:dyDescent="0.45">
      <c r="A4514">
        <v>1973</v>
      </c>
      <c r="B4514">
        <v>70</v>
      </c>
      <c r="C4514">
        <v>5.237E-2</v>
      </c>
      <c r="D4514">
        <v>5.1029999999999999E-2</v>
      </c>
      <c r="E4514">
        <v>0.5</v>
      </c>
      <c r="F4514">
        <v>53791</v>
      </c>
      <c r="G4514">
        <v>2745</v>
      </c>
      <c r="H4514">
        <v>52418</v>
      </c>
      <c r="I4514">
        <v>561703</v>
      </c>
      <c r="J4514">
        <v>10.44</v>
      </c>
    </row>
    <row r="4515" spans="1:10" x14ac:dyDescent="0.45">
      <c r="A4515">
        <v>1973</v>
      </c>
      <c r="B4515">
        <v>71</v>
      </c>
      <c r="C4515">
        <v>5.2639999999999999E-2</v>
      </c>
      <c r="D4515">
        <v>5.1290000000000002E-2</v>
      </c>
      <c r="E4515">
        <v>0.5</v>
      </c>
      <c r="F4515">
        <v>51046</v>
      </c>
      <c r="G4515">
        <v>2618</v>
      </c>
      <c r="H4515">
        <v>49737</v>
      </c>
      <c r="I4515">
        <v>509285</v>
      </c>
      <c r="J4515">
        <v>9.98</v>
      </c>
    </row>
    <row r="4516" spans="1:10" x14ac:dyDescent="0.45">
      <c r="A4516">
        <v>1973</v>
      </c>
      <c r="B4516">
        <v>72</v>
      </c>
      <c r="C4516">
        <v>6.1949999999999998E-2</v>
      </c>
      <c r="D4516">
        <v>6.0089999999999998E-2</v>
      </c>
      <c r="E4516">
        <v>0.5</v>
      </c>
      <c r="F4516">
        <v>48428</v>
      </c>
      <c r="G4516">
        <v>2910</v>
      </c>
      <c r="H4516">
        <v>46973</v>
      </c>
      <c r="I4516">
        <v>459548</v>
      </c>
      <c r="J4516">
        <v>9.49</v>
      </c>
    </row>
    <row r="4517" spans="1:10" x14ac:dyDescent="0.45">
      <c r="A4517">
        <v>1973</v>
      </c>
      <c r="B4517">
        <v>73</v>
      </c>
      <c r="C4517">
        <v>6.2850000000000003E-2</v>
      </c>
      <c r="D4517">
        <v>6.0929999999999998E-2</v>
      </c>
      <c r="E4517">
        <v>0.5</v>
      </c>
      <c r="F4517">
        <v>45518</v>
      </c>
      <c r="G4517">
        <v>2774</v>
      </c>
      <c r="H4517">
        <v>44131</v>
      </c>
      <c r="I4517">
        <v>412575</v>
      </c>
      <c r="J4517">
        <v>9.06</v>
      </c>
    </row>
    <row r="4518" spans="1:10" x14ac:dyDescent="0.45">
      <c r="A4518">
        <v>1973</v>
      </c>
      <c r="B4518">
        <v>74</v>
      </c>
      <c r="C4518">
        <v>6.6210000000000005E-2</v>
      </c>
      <c r="D4518">
        <v>6.4079999999999998E-2</v>
      </c>
      <c r="E4518">
        <v>0.5</v>
      </c>
      <c r="F4518">
        <v>42745</v>
      </c>
      <c r="G4518">
        <v>2739</v>
      </c>
      <c r="H4518">
        <v>41375</v>
      </c>
      <c r="I4518">
        <v>368444</v>
      </c>
      <c r="J4518">
        <v>8.6199999999999992</v>
      </c>
    </row>
    <row r="4519" spans="1:10" x14ac:dyDescent="0.45">
      <c r="A4519">
        <v>1973</v>
      </c>
      <c r="B4519">
        <v>75</v>
      </c>
      <c r="C4519">
        <v>7.6170000000000002E-2</v>
      </c>
      <c r="D4519">
        <v>7.3370000000000005E-2</v>
      </c>
      <c r="E4519">
        <v>0.5</v>
      </c>
      <c r="F4519">
        <v>40005</v>
      </c>
      <c r="G4519">
        <v>2935</v>
      </c>
      <c r="H4519">
        <v>38538</v>
      </c>
      <c r="I4519">
        <v>327069</v>
      </c>
      <c r="J4519">
        <v>8.18</v>
      </c>
    </row>
    <row r="4520" spans="1:10" x14ac:dyDescent="0.45">
      <c r="A4520">
        <v>1973</v>
      </c>
      <c r="B4520">
        <v>76</v>
      </c>
      <c r="C4520">
        <v>7.9560000000000006E-2</v>
      </c>
      <c r="D4520">
        <v>7.6520000000000005E-2</v>
      </c>
      <c r="E4520">
        <v>0.5</v>
      </c>
      <c r="F4520">
        <v>37070</v>
      </c>
      <c r="G4520">
        <v>2836</v>
      </c>
      <c r="H4520">
        <v>35652</v>
      </c>
      <c r="I4520">
        <v>288531</v>
      </c>
      <c r="J4520">
        <v>7.78</v>
      </c>
    </row>
    <row r="4521" spans="1:10" x14ac:dyDescent="0.45">
      <c r="A4521">
        <v>1973</v>
      </c>
      <c r="B4521">
        <v>77</v>
      </c>
      <c r="C4521">
        <v>8.6620000000000003E-2</v>
      </c>
      <c r="D4521">
        <v>8.3019999999999997E-2</v>
      </c>
      <c r="E4521">
        <v>0.5</v>
      </c>
      <c r="F4521">
        <v>34234</v>
      </c>
      <c r="G4521">
        <v>2842</v>
      </c>
      <c r="H4521">
        <v>32812</v>
      </c>
      <c r="I4521">
        <v>252880</v>
      </c>
      <c r="J4521">
        <v>7.39</v>
      </c>
    </row>
    <row r="4522" spans="1:10" x14ac:dyDescent="0.45">
      <c r="A4522">
        <v>1973</v>
      </c>
      <c r="B4522">
        <v>78</v>
      </c>
      <c r="C4522">
        <v>8.9690000000000006E-2</v>
      </c>
      <c r="D4522">
        <v>8.584E-2</v>
      </c>
      <c r="E4522">
        <v>0.5</v>
      </c>
      <c r="F4522">
        <v>31391</v>
      </c>
      <c r="G4522">
        <v>2695</v>
      </c>
      <c r="H4522">
        <v>30044</v>
      </c>
      <c r="I4522">
        <v>220067</v>
      </c>
      <c r="J4522">
        <v>7.01</v>
      </c>
    </row>
    <row r="4523" spans="1:10" x14ac:dyDescent="0.45">
      <c r="A4523">
        <v>1973</v>
      </c>
      <c r="B4523">
        <v>79</v>
      </c>
      <c r="C4523">
        <v>9.758E-2</v>
      </c>
      <c r="D4523">
        <v>9.3039999999999998E-2</v>
      </c>
      <c r="E4523">
        <v>0.5</v>
      </c>
      <c r="F4523">
        <v>28697</v>
      </c>
      <c r="G4523">
        <v>2670</v>
      </c>
      <c r="H4523">
        <v>27362</v>
      </c>
      <c r="I4523">
        <v>190023</v>
      </c>
      <c r="J4523">
        <v>6.62</v>
      </c>
    </row>
    <row r="4524" spans="1:10" x14ac:dyDescent="0.45">
      <c r="A4524">
        <v>1973</v>
      </c>
      <c r="B4524">
        <v>80</v>
      </c>
      <c r="C4524">
        <v>0.10940999999999999</v>
      </c>
      <c r="D4524">
        <v>0.10373</v>
      </c>
      <c r="E4524">
        <v>0.5</v>
      </c>
      <c r="F4524">
        <v>26027</v>
      </c>
      <c r="G4524">
        <v>2700</v>
      </c>
      <c r="H4524">
        <v>24677</v>
      </c>
      <c r="I4524">
        <v>162661</v>
      </c>
      <c r="J4524">
        <v>6.25</v>
      </c>
    </row>
    <row r="4525" spans="1:10" x14ac:dyDescent="0.45">
      <c r="A4525">
        <v>1973</v>
      </c>
      <c r="B4525">
        <v>81</v>
      </c>
      <c r="C4525">
        <v>0.11555</v>
      </c>
      <c r="D4525">
        <v>0.10924</v>
      </c>
      <c r="E4525">
        <v>0.5</v>
      </c>
      <c r="F4525">
        <v>23327</v>
      </c>
      <c r="G4525">
        <v>2548</v>
      </c>
      <c r="H4525">
        <v>22053</v>
      </c>
      <c r="I4525">
        <v>137985</v>
      </c>
      <c r="J4525">
        <v>5.92</v>
      </c>
    </row>
    <row r="4526" spans="1:10" x14ac:dyDescent="0.45">
      <c r="A4526">
        <v>1973</v>
      </c>
      <c r="B4526">
        <v>82</v>
      </c>
      <c r="C4526">
        <v>0.12595000000000001</v>
      </c>
      <c r="D4526">
        <v>0.11849</v>
      </c>
      <c r="E4526">
        <v>0.5</v>
      </c>
      <c r="F4526">
        <v>20779</v>
      </c>
      <c r="G4526">
        <v>2462</v>
      </c>
      <c r="H4526">
        <v>19548</v>
      </c>
      <c r="I4526">
        <v>115932</v>
      </c>
      <c r="J4526">
        <v>5.58</v>
      </c>
    </row>
    <row r="4527" spans="1:10" x14ac:dyDescent="0.45">
      <c r="A4527">
        <v>1973</v>
      </c>
      <c r="B4527">
        <v>83</v>
      </c>
      <c r="C4527">
        <v>0.13800999999999999</v>
      </c>
      <c r="D4527">
        <v>0.12909999999999999</v>
      </c>
      <c r="E4527">
        <v>0.5</v>
      </c>
      <c r="F4527">
        <v>18317</v>
      </c>
      <c r="G4527">
        <v>2365</v>
      </c>
      <c r="H4527">
        <v>17134</v>
      </c>
      <c r="I4527">
        <v>96384</v>
      </c>
      <c r="J4527">
        <v>5.26</v>
      </c>
    </row>
    <row r="4528" spans="1:10" x14ac:dyDescent="0.45">
      <c r="A4528">
        <v>1973</v>
      </c>
      <c r="B4528">
        <v>84</v>
      </c>
      <c r="C4528">
        <v>0.15118999999999999</v>
      </c>
      <c r="D4528">
        <v>0.14055999999999999</v>
      </c>
      <c r="E4528">
        <v>0.5</v>
      </c>
      <c r="F4528">
        <v>15952</v>
      </c>
      <c r="G4528">
        <v>2242</v>
      </c>
      <c r="H4528">
        <v>14831</v>
      </c>
      <c r="I4528">
        <v>79250</v>
      </c>
      <c r="J4528">
        <v>4.97</v>
      </c>
    </row>
    <row r="4529" spans="1:10" x14ac:dyDescent="0.45">
      <c r="A4529">
        <v>1973</v>
      </c>
      <c r="B4529">
        <v>85</v>
      </c>
      <c r="C4529">
        <v>0.16292999999999999</v>
      </c>
      <c r="D4529">
        <v>0.15065999999999999</v>
      </c>
      <c r="E4529">
        <v>0.5</v>
      </c>
      <c r="F4529">
        <v>13710</v>
      </c>
      <c r="G4529">
        <v>2065</v>
      </c>
      <c r="H4529">
        <v>12677</v>
      </c>
      <c r="I4529">
        <v>64419</v>
      </c>
      <c r="J4529">
        <v>4.7</v>
      </c>
    </row>
    <row r="4530" spans="1:10" x14ac:dyDescent="0.45">
      <c r="A4530">
        <v>1973</v>
      </c>
      <c r="B4530">
        <v>86</v>
      </c>
      <c r="C4530">
        <v>0.17276</v>
      </c>
      <c r="D4530">
        <v>0.15901999999999999</v>
      </c>
      <c r="E4530">
        <v>0.5</v>
      </c>
      <c r="F4530">
        <v>11644</v>
      </c>
      <c r="G4530">
        <v>1852</v>
      </c>
      <c r="H4530">
        <v>10718</v>
      </c>
      <c r="I4530">
        <v>51742</v>
      </c>
      <c r="J4530">
        <v>4.4400000000000004</v>
      </c>
    </row>
    <row r="4531" spans="1:10" x14ac:dyDescent="0.45">
      <c r="A4531">
        <v>1973</v>
      </c>
      <c r="B4531">
        <v>87</v>
      </c>
      <c r="C4531">
        <v>0.1893</v>
      </c>
      <c r="D4531">
        <v>0.17293</v>
      </c>
      <c r="E4531">
        <v>0.5</v>
      </c>
      <c r="F4531">
        <v>9793</v>
      </c>
      <c r="G4531">
        <v>1693</v>
      </c>
      <c r="H4531">
        <v>8946</v>
      </c>
      <c r="I4531">
        <v>41024</v>
      </c>
      <c r="J4531">
        <v>4.1900000000000004</v>
      </c>
    </row>
    <row r="4532" spans="1:10" x14ac:dyDescent="0.45">
      <c r="A4532">
        <v>1973</v>
      </c>
      <c r="B4532">
        <v>88</v>
      </c>
      <c r="C4532">
        <v>0.19999</v>
      </c>
      <c r="D4532">
        <v>0.18181</v>
      </c>
      <c r="E4532">
        <v>0.5</v>
      </c>
      <c r="F4532">
        <v>8099</v>
      </c>
      <c r="G4532">
        <v>1473</v>
      </c>
      <c r="H4532">
        <v>7363</v>
      </c>
      <c r="I4532">
        <v>32078</v>
      </c>
      <c r="J4532">
        <v>3.96</v>
      </c>
    </row>
    <row r="4533" spans="1:10" x14ac:dyDescent="0.45">
      <c r="A4533">
        <v>1973</v>
      </c>
      <c r="B4533">
        <v>89</v>
      </c>
      <c r="C4533">
        <v>0.21964</v>
      </c>
      <c r="D4533">
        <v>0.19791</v>
      </c>
      <c r="E4533">
        <v>0.5</v>
      </c>
      <c r="F4533">
        <v>6627</v>
      </c>
      <c r="G4533">
        <v>1311</v>
      </c>
      <c r="H4533">
        <v>5971</v>
      </c>
      <c r="I4533">
        <v>24715</v>
      </c>
      <c r="J4533">
        <v>3.73</v>
      </c>
    </row>
    <row r="4534" spans="1:10" x14ac:dyDescent="0.45">
      <c r="A4534">
        <v>1973</v>
      </c>
      <c r="B4534">
        <v>90</v>
      </c>
      <c r="C4534">
        <v>0.23580000000000001</v>
      </c>
      <c r="D4534">
        <v>0.21093999999999999</v>
      </c>
      <c r="E4534">
        <v>0.5</v>
      </c>
      <c r="F4534">
        <v>5315</v>
      </c>
      <c r="G4534">
        <v>1121</v>
      </c>
      <c r="H4534">
        <v>4755</v>
      </c>
      <c r="I4534">
        <v>18745</v>
      </c>
      <c r="J4534">
        <v>3.53</v>
      </c>
    </row>
    <row r="4535" spans="1:10" x14ac:dyDescent="0.45">
      <c r="A4535">
        <v>1973</v>
      </c>
      <c r="B4535">
        <v>91</v>
      </c>
      <c r="C4535">
        <v>0.25118000000000001</v>
      </c>
      <c r="D4535">
        <v>0.22316</v>
      </c>
      <c r="E4535">
        <v>0.5</v>
      </c>
      <c r="F4535">
        <v>4194</v>
      </c>
      <c r="G4535">
        <v>936</v>
      </c>
      <c r="H4535">
        <v>3726</v>
      </c>
      <c r="I4535">
        <v>13990</v>
      </c>
      <c r="J4535">
        <v>3.34</v>
      </c>
    </row>
    <row r="4536" spans="1:10" x14ac:dyDescent="0.45">
      <c r="A4536">
        <v>1973</v>
      </c>
      <c r="B4536">
        <v>92</v>
      </c>
      <c r="C4536">
        <v>0.26937</v>
      </c>
      <c r="D4536">
        <v>0.2374</v>
      </c>
      <c r="E4536">
        <v>0.5</v>
      </c>
      <c r="F4536">
        <v>3258</v>
      </c>
      <c r="G4536">
        <v>773</v>
      </c>
      <c r="H4536">
        <v>2871</v>
      </c>
      <c r="I4536">
        <v>10264</v>
      </c>
      <c r="J4536">
        <v>3.15</v>
      </c>
    </row>
    <row r="4537" spans="1:10" x14ac:dyDescent="0.45">
      <c r="A4537">
        <v>1973</v>
      </c>
      <c r="B4537">
        <v>93</v>
      </c>
      <c r="C4537">
        <v>0.31006</v>
      </c>
      <c r="D4537">
        <v>0.26844000000000001</v>
      </c>
      <c r="E4537">
        <v>0.5</v>
      </c>
      <c r="F4537">
        <v>2485</v>
      </c>
      <c r="G4537">
        <v>667</v>
      </c>
      <c r="H4537">
        <v>2151</v>
      </c>
      <c r="I4537">
        <v>7393</v>
      </c>
      <c r="J4537">
        <v>2.98</v>
      </c>
    </row>
    <row r="4538" spans="1:10" x14ac:dyDescent="0.45">
      <c r="A4538">
        <v>1973</v>
      </c>
      <c r="B4538">
        <v>94</v>
      </c>
      <c r="C4538">
        <v>0.29622999999999999</v>
      </c>
      <c r="D4538">
        <v>0.25802000000000003</v>
      </c>
      <c r="E4538">
        <v>0.5</v>
      </c>
      <c r="F4538">
        <v>1818</v>
      </c>
      <c r="G4538">
        <v>469</v>
      </c>
      <c r="H4538">
        <v>1583</v>
      </c>
      <c r="I4538">
        <v>5242</v>
      </c>
      <c r="J4538">
        <v>2.88</v>
      </c>
    </row>
    <row r="4539" spans="1:10" x14ac:dyDescent="0.45">
      <c r="A4539">
        <v>1973</v>
      </c>
      <c r="B4539">
        <v>95</v>
      </c>
      <c r="C4539">
        <v>0.32712000000000002</v>
      </c>
      <c r="D4539">
        <v>0.28114</v>
      </c>
      <c r="E4539">
        <v>0.5</v>
      </c>
      <c r="F4539">
        <v>1349</v>
      </c>
      <c r="G4539">
        <v>379</v>
      </c>
      <c r="H4539">
        <v>1159</v>
      </c>
      <c r="I4539">
        <v>3658</v>
      </c>
      <c r="J4539">
        <v>2.71</v>
      </c>
    </row>
    <row r="4540" spans="1:10" x14ac:dyDescent="0.45">
      <c r="A4540">
        <v>1973</v>
      </c>
      <c r="B4540">
        <v>96</v>
      </c>
      <c r="C4540">
        <v>0.34781000000000001</v>
      </c>
      <c r="D4540">
        <v>0.29627999999999999</v>
      </c>
      <c r="E4540">
        <v>0.5</v>
      </c>
      <c r="F4540">
        <v>969</v>
      </c>
      <c r="G4540">
        <v>287</v>
      </c>
      <c r="H4540">
        <v>826</v>
      </c>
      <c r="I4540">
        <v>2499</v>
      </c>
      <c r="J4540">
        <v>2.58</v>
      </c>
    </row>
    <row r="4541" spans="1:10" x14ac:dyDescent="0.45">
      <c r="A4541">
        <v>1973</v>
      </c>
      <c r="B4541">
        <v>97</v>
      </c>
      <c r="C4541">
        <v>0.36908000000000002</v>
      </c>
      <c r="D4541">
        <v>0.31158000000000002</v>
      </c>
      <c r="E4541">
        <v>0.5</v>
      </c>
      <c r="F4541">
        <v>682</v>
      </c>
      <c r="G4541">
        <v>213</v>
      </c>
      <c r="H4541">
        <v>576</v>
      </c>
      <c r="I4541">
        <v>1674</v>
      </c>
      <c r="J4541">
        <v>2.4500000000000002</v>
      </c>
    </row>
    <row r="4542" spans="1:10" x14ac:dyDescent="0.45">
      <c r="A4542">
        <v>1973</v>
      </c>
      <c r="B4542">
        <v>98</v>
      </c>
      <c r="C4542">
        <v>0.39088000000000001</v>
      </c>
      <c r="D4542">
        <v>0.32696999999999998</v>
      </c>
      <c r="E4542">
        <v>0.5</v>
      </c>
      <c r="F4542">
        <v>470</v>
      </c>
      <c r="G4542">
        <v>154</v>
      </c>
      <c r="H4542">
        <v>393</v>
      </c>
      <c r="I4542">
        <v>1098</v>
      </c>
      <c r="J4542">
        <v>2.34</v>
      </c>
    </row>
    <row r="4543" spans="1:10" x14ac:dyDescent="0.45">
      <c r="A4543">
        <v>1973</v>
      </c>
      <c r="B4543">
        <v>99</v>
      </c>
      <c r="C4543">
        <v>0.41311999999999999</v>
      </c>
      <c r="D4543">
        <v>0.34239000000000003</v>
      </c>
      <c r="E4543">
        <v>0.5</v>
      </c>
      <c r="F4543">
        <v>316</v>
      </c>
      <c r="G4543">
        <v>108</v>
      </c>
      <c r="H4543">
        <v>262</v>
      </c>
      <c r="I4543">
        <v>705</v>
      </c>
      <c r="J4543">
        <v>2.23</v>
      </c>
    </row>
    <row r="4544" spans="1:10" x14ac:dyDescent="0.45">
      <c r="A4544">
        <v>1973</v>
      </c>
      <c r="B4544">
        <v>100</v>
      </c>
      <c r="C4544">
        <v>0.43572</v>
      </c>
      <c r="D4544">
        <v>0.35776999999999998</v>
      </c>
      <c r="E4544">
        <v>0.5</v>
      </c>
      <c r="F4544">
        <v>208</v>
      </c>
      <c r="G4544">
        <v>74</v>
      </c>
      <c r="H4544">
        <v>171</v>
      </c>
      <c r="I4544">
        <v>443</v>
      </c>
      <c r="J4544">
        <v>2.13</v>
      </c>
    </row>
    <row r="4545" spans="1:10" x14ac:dyDescent="0.45">
      <c r="A4545">
        <v>1973</v>
      </c>
      <c r="B4545">
        <v>101</v>
      </c>
      <c r="C4545">
        <v>0.45859</v>
      </c>
      <c r="D4545">
        <v>0.37304999999999999</v>
      </c>
      <c r="E4545">
        <v>0.5</v>
      </c>
      <c r="F4545">
        <v>134</v>
      </c>
      <c r="G4545">
        <v>50</v>
      </c>
      <c r="H4545">
        <v>109</v>
      </c>
      <c r="I4545">
        <v>272</v>
      </c>
      <c r="J4545">
        <v>2.04</v>
      </c>
    </row>
    <row r="4546" spans="1:10" x14ac:dyDescent="0.45">
      <c r="A4546">
        <v>1973</v>
      </c>
      <c r="B4546">
        <v>102</v>
      </c>
      <c r="C4546">
        <v>0.48163</v>
      </c>
      <c r="D4546">
        <v>0.38816000000000001</v>
      </c>
      <c r="E4546">
        <v>0.5</v>
      </c>
      <c r="F4546">
        <v>84</v>
      </c>
      <c r="G4546">
        <v>32</v>
      </c>
      <c r="H4546">
        <v>67</v>
      </c>
      <c r="I4546">
        <v>163</v>
      </c>
      <c r="J4546">
        <v>1.95</v>
      </c>
    </row>
    <row r="4547" spans="1:10" x14ac:dyDescent="0.45">
      <c r="A4547">
        <v>1973</v>
      </c>
      <c r="B4547">
        <v>103</v>
      </c>
      <c r="C4547">
        <v>0.50475999999999999</v>
      </c>
      <c r="D4547">
        <v>0.40304000000000001</v>
      </c>
      <c r="E4547">
        <v>0.5</v>
      </c>
      <c r="F4547">
        <v>51</v>
      </c>
      <c r="G4547">
        <v>21</v>
      </c>
      <c r="H4547">
        <v>41</v>
      </c>
      <c r="I4547">
        <v>96</v>
      </c>
      <c r="J4547">
        <v>1.87</v>
      </c>
    </row>
    <row r="4548" spans="1:10" x14ac:dyDescent="0.45">
      <c r="A4548">
        <v>1973</v>
      </c>
      <c r="B4548">
        <v>104</v>
      </c>
      <c r="C4548">
        <v>0.52786</v>
      </c>
      <c r="D4548">
        <v>0.41763</v>
      </c>
      <c r="E4548">
        <v>0.5</v>
      </c>
      <c r="F4548">
        <v>31</v>
      </c>
      <c r="G4548">
        <v>13</v>
      </c>
      <c r="H4548">
        <v>24</v>
      </c>
      <c r="I4548">
        <v>55</v>
      </c>
      <c r="J4548">
        <v>1.8</v>
      </c>
    </row>
    <row r="4549" spans="1:10" x14ac:dyDescent="0.45">
      <c r="A4549">
        <v>1973</v>
      </c>
      <c r="B4549">
        <v>105</v>
      </c>
      <c r="C4549">
        <v>0.55084999999999995</v>
      </c>
      <c r="D4549">
        <v>0.43189</v>
      </c>
      <c r="E4549">
        <v>0.5</v>
      </c>
      <c r="F4549">
        <v>18</v>
      </c>
      <c r="G4549">
        <v>8</v>
      </c>
      <c r="H4549">
        <v>14</v>
      </c>
      <c r="I4549">
        <v>31</v>
      </c>
      <c r="J4549">
        <v>1.74</v>
      </c>
    </row>
    <row r="4550" spans="1:10" x14ac:dyDescent="0.45">
      <c r="A4550">
        <v>1973</v>
      </c>
      <c r="B4550">
        <v>106</v>
      </c>
      <c r="C4550">
        <v>0.57362000000000002</v>
      </c>
      <c r="D4550">
        <v>0.44577</v>
      </c>
      <c r="E4550">
        <v>0.5</v>
      </c>
      <c r="F4550">
        <v>10</v>
      </c>
      <c r="G4550">
        <v>5</v>
      </c>
      <c r="H4550">
        <v>8</v>
      </c>
      <c r="I4550">
        <v>17</v>
      </c>
      <c r="J4550">
        <v>1.68</v>
      </c>
    </row>
    <row r="4551" spans="1:10" x14ac:dyDescent="0.45">
      <c r="A4551">
        <v>1973</v>
      </c>
      <c r="B4551">
        <v>107</v>
      </c>
      <c r="C4551">
        <v>0.59608000000000005</v>
      </c>
      <c r="D4551">
        <v>0.45921000000000001</v>
      </c>
      <c r="E4551">
        <v>0.5</v>
      </c>
      <c r="F4551">
        <v>6</v>
      </c>
      <c r="G4551">
        <v>3</v>
      </c>
      <c r="H4551">
        <v>4</v>
      </c>
      <c r="I4551">
        <v>9</v>
      </c>
      <c r="J4551">
        <v>1.62</v>
      </c>
    </row>
    <row r="4552" spans="1:10" x14ac:dyDescent="0.45">
      <c r="A4552">
        <v>1973</v>
      </c>
      <c r="B4552">
        <v>108</v>
      </c>
      <c r="C4552">
        <v>0.61814999999999998</v>
      </c>
      <c r="D4552">
        <v>0.47220000000000001</v>
      </c>
      <c r="E4552">
        <v>0.5</v>
      </c>
      <c r="F4552">
        <v>3</v>
      </c>
      <c r="G4552">
        <v>1</v>
      </c>
      <c r="H4552">
        <v>2</v>
      </c>
      <c r="I4552">
        <v>5</v>
      </c>
      <c r="J4552">
        <v>1.58</v>
      </c>
    </row>
    <row r="4553" spans="1:10" x14ac:dyDescent="0.45">
      <c r="A4553">
        <v>1973</v>
      </c>
      <c r="B4553">
        <v>109</v>
      </c>
      <c r="C4553">
        <v>0.63973999999999998</v>
      </c>
      <c r="D4553">
        <v>0.48470000000000002</v>
      </c>
      <c r="E4553">
        <v>0.5</v>
      </c>
      <c r="F4553">
        <v>2</v>
      </c>
      <c r="G4553">
        <v>1</v>
      </c>
      <c r="H4553">
        <v>1</v>
      </c>
      <c r="I4553">
        <v>2</v>
      </c>
      <c r="J4553">
        <v>1.54</v>
      </c>
    </row>
    <row r="4554" spans="1:10" x14ac:dyDescent="0.45">
      <c r="A4554">
        <v>1973</v>
      </c>
      <c r="B4554" t="s">
        <v>20</v>
      </c>
      <c r="C4554">
        <v>0.66076999999999997</v>
      </c>
      <c r="D4554">
        <v>1</v>
      </c>
      <c r="E4554">
        <v>1.51</v>
      </c>
      <c r="F4554">
        <v>1</v>
      </c>
      <c r="G4554">
        <v>1</v>
      </c>
      <c r="H4554">
        <v>1</v>
      </c>
      <c r="I4554">
        <v>1</v>
      </c>
      <c r="J4554">
        <v>1.51</v>
      </c>
    </row>
    <row r="4555" spans="1:10" x14ac:dyDescent="0.45">
      <c r="A4555">
        <v>1974</v>
      </c>
      <c r="B4555">
        <v>0</v>
      </c>
      <c r="C4555">
        <v>1.9179999999999999E-2</v>
      </c>
      <c r="D4555">
        <v>1.8859999999999998E-2</v>
      </c>
      <c r="E4555">
        <v>0.11</v>
      </c>
      <c r="F4555">
        <v>100000</v>
      </c>
      <c r="G4555">
        <v>1886</v>
      </c>
      <c r="H4555">
        <v>98323</v>
      </c>
      <c r="I4555">
        <v>6818432</v>
      </c>
      <c r="J4555">
        <v>68.180000000000007</v>
      </c>
    </row>
    <row r="4556" spans="1:10" x14ac:dyDescent="0.45">
      <c r="A4556">
        <v>1974</v>
      </c>
      <c r="B4556">
        <v>1</v>
      </c>
      <c r="C4556">
        <v>1.1900000000000001E-3</v>
      </c>
      <c r="D4556">
        <v>1.1900000000000001E-3</v>
      </c>
      <c r="E4556">
        <v>0.5</v>
      </c>
      <c r="F4556">
        <v>98114</v>
      </c>
      <c r="G4556">
        <v>117</v>
      </c>
      <c r="H4556">
        <v>98056</v>
      </c>
      <c r="I4556">
        <v>6720109</v>
      </c>
      <c r="J4556">
        <v>68.489999999999995</v>
      </c>
    </row>
    <row r="4557" spans="1:10" x14ac:dyDescent="0.45">
      <c r="A4557">
        <v>1974</v>
      </c>
      <c r="B4557">
        <v>2</v>
      </c>
      <c r="C4557">
        <v>8.4999999999999995E-4</v>
      </c>
      <c r="D4557">
        <v>8.4999999999999995E-4</v>
      </c>
      <c r="E4557">
        <v>0.5</v>
      </c>
      <c r="F4557">
        <v>97997</v>
      </c>
      <c r="G4557">
        <v>83</v>
      </c>
      <c r="H4557">
        <v>97955</v>
      </c>
      <c r="I4557">
        <v>6622053</v>
      </c>
      <c r="J4557">
        <v>67.569999999999993</v>
      </c>
    </row>
    <row r="4558" spans="1:10" x14ac:dyDescent="0.45">
      <c r="A4558">
        <v>1974</v>
      </c>
      <c r="B4558">
        <v>3</v>
      </c>
      <c r="C4558">
        <v>6.9999999999999999E-4</v>
      </c>
      <c r="D4558">
        <v>6.9999999999999999E-4</v>
      </c>
      <c r="E4558">
        <v>0.5</v>
      </c>
      <c r="F4558">
        <v>97914</v>
      </c>
      <c r="G4558">
        <v>69</v>
      </c>
      <c r="H4558">
        <v>97880</v>
      </c>
      <c r="I4558">
        <v>6524098</v>
      </c>
      <c r="J4558">
        <v>66.63</v>
      </c>
    </row>
    <row r="4559" spans="1:10" x14ac:dyDescent="0.45">
      <c r="A4559">
        <v>1974</v>
      </c>
      <c r="B4559">
        <v>4</v>
      </c>
      <c r="C4559">
        <v>5.6999999999999998E-4</v>
      </c>
      <c r="D4559">
        <v>5.6999999999999998E-4</v>
      </c>
      <c r="E4559">
        <v>0.5</v>
      </c>
      <c r="F4559">
        <v>97845</v>
      </c>
      <c r="G4559">
        <v>56</v>
      </c>
      <c r="H4559">
        <v>97817</v>
      </c>
      <c r="I4559">
        <v>6426218</v>
      </c>
      <c r="J4559">
        <v>65.680000000000007</v>
      </c>
    </row>
    <row r="4560" spans="1:10" x14ac:dyDescent="0.45">
      <c r="A4560">
        <v>1974</v>
      </c>
      <c r="B4560">
        <v>5</v>
      </c>
      <c r="C4560">
        <v>5.0000000000000001E-4</v>
      </c>
      <c r="D4560">
        <v>5.0000000000000001E-4</v>
      </c>
      <c r="E4560">
        <v>0.5</v>
      </c>
      <c r="F4560">
        <v>97789</v>
      </c>
      <c r="G4560">
        <v>49</v>
      </c>
      <c r="H4560">
        <v>97765</v>
      </c>
      <c r="I4560">
        <v>6328401</v>
      </c>
      <c r="J4560">
        <v>64.709999999999994</v>
      </c>
    </row>
    <row r="4561" spans="1:10" x14ac:dyDescent="0.45">
      <c r="A4561">
        <v>1974</v>
      </c>
      <c r="B4561">
        <v>6</v>
      </c>
      <c r="C4561">
        <v>4.6999999999999999E-4</v>
      </c>
      <c r="D4561">
        <v>4.6999999999999999E-4</v>
      </c>
      <c r="E4561">
        <v>0.5</v>
      </c>
      <c r="F4561">
        <v>97741</v>
      </c>
      <c r="G4561">
        <v>46</v>
      </c>
      <c r="H4561">
        <v>97718</v>
      </c>
      <c r="I4561">
        <v>6230636</v>
      </c>
      <c r="J4561">
        <v>63.75</v>
      </c>
    </row>
    <row r="4562" spans="1:10" x14ac:dyDescent="0.45">
      <c r="A4562">
        <v>1974</v>
      </c>
      <c r="B4562">
        <v>7</v>
      </c>
      <c r="C4562">
        <v>4.2999999999999999E-4</v>
      </c>
      <c r="D4562">
        <v>4.2999999999999999E-4</v>
      </c>
      <c r="E4562">
        <v>0.5</v>
      </c>
      <c r="F4562">
        <v>97694</v>
      </c>
      <c r="G4562">
        <v>42</v>
      </c>
      <c r="H4562">
        <v>97673</v>
      </c>
      <c r="I4562">
        <v>6132918</v>
      </c>
      <c r="J4562">
        <v>62.78</v>
      </c>
    </row>
    <row r="4563" spans="1:10" x14ac:dyDescent="0.45">
      <c r="A4563">
        <v>1974</v>
      </c>
      <c r="B4563">
        <v>8</v>
      </c>
      <c r="C4563">
        <v>4.0999999999999999E-4</v>
      </c>
      <c r="D4563">
        <v>4.0999999999999999E-4</v>
      </c>
      <c r="E4563">
        <v>0.5</v>
      </c>
      <c r="F4563">
        <v>97652</v>
      </c>
      <c r="G4563">
        <v>40</v>
      </c>
      <c r="H4563">
        <v>97632</v>
      </c>
      <c r="I4563">
        <v>6035245</v>
      </c>
      <c r="J4563">
        <v>61.8</v>
      </c>
    </row>
    <row r="4564" spans="1:10" x14ac:dyDescent="0.45">
      <c r="A4564">
        <v>1974</v>
      </c>
      <c r="B4564">
        <v>9</v>
      </c>
      <c r="C4564">
        <v>4.0000000000000002E-4</v>
      </c>
      <c r="D4564">
        <v>4.0000000000000002E-4</v>
      </c>
      <c r="E4564">
        <v>0.5</v>
      </c>
      <c r="F4564">
        <v>97612</v>
      </c>
      <c r="G4564">
        <v>39</v>
      </c>
      <c r="H4564">
        <v>97593</v>
      </c>
      <c r="I4564">
        <v>5937613</v>
      </c>
      <c r="J4564">
        <v>60.83</v>
      </c>
    </row>
    <row r="4565" spans="1:10" x14ac:dyDescent="0.45">
      <c r="A4565">
        <v>1974</v>
      </c>
      <c r="B4565">
        <v>10</v>
      </c>
      <c r="C4565">
        <v>3.5E-4</v>
      </c>
      <c r="D4565">
        <v>3.5E-4</v>
      </c>
      <c r="E4565">
        <v>0.5</v>
      </c>
      <c r="F4565">
        <v>97573</v>
      </c>
      <c r="G4565">
        <v>35</v>
      </c>
      <c r="H4565">
        <v>97556</v>
      </c>
      <c r="I4565">
        <v>5840020</v>
      </c>
      <c r="J4565">
        <v>59.85</v>
      </c>
    </row>
    <row r="4566" spans="1:10" x14ac:dyDescent="0.45">
      <c r="A4566">
        <v>1974</v>
      </c>
      <c r="B4566">
        <v>11</v>
      </c>
      <c r="C4566">
        <v>3.6999999999999999E-4</v>
      </c>
      <c r="D4566">
        <v>3.6999999999999999E-4</v>
      </c>
      <c r="E4566">
        <v>0.5</v>
      </c>
      <c r="F4566">
        <v>97539</v>
      </c>
      <c r="G4566">
        <v>36</v>
      </c>
      <c r="H4566">
        <v>97521</v>
      </c>
      <c r="I4566">
        <v>5742464</v>
      </c>
      <c r="J4566">
        <v>58.87</v>
      </c>
    </row>
    <row r="4567" spans="1:10" x14ac:dyDescent="0.45">
      <c r="A4567">
        <v>1974</v>
      </c>
      <c r="B4567">
        <v>12</v>
      </c>
      <c r="C4567">
        <v>4.4000000000000002E-4</v>
      </c>
      <c r="D4567">
        <v>4.4000000000000002E-4</v>
      </c>
      <c r="E4567">
        <v>0.5</v>
      </c>
      <c r="F4567">
        <v>97503</v>
      </c>
      <c r="G4567">
        <v>43</v>
      </c>
      <c r="H4567">
        <v>97482</v>
      </c>
      <c r="I4567">
        <v>5644943</v>
      </c>
      <c r="J4567">
        <v>57.9</v>
      </c>
    </row>
    <row r="4568" spans="1:10" x14ac:dyDescent="0.45">
      <c r="A4568">
        <v>1974</v>
      </c>
      <c r="B4568">
        <v>13</v>
      </c>
      <c r="C4568">
        <v>5.5000000000000003E-4</v>
      </c>
      <c r="D4568">
        <v>5.5000000000000003E-4</v>
      </c>
      <c r="E4568">
        <v>0.5</v>
      </c>
      <c r="F4568">
        <v>97460</v>
      </c>
      <c r="G4568">
        <v>54</v>
      </c>
      <c r="H4568">
        <v>97433</v>
      </c>
      <c r="I4568">
        <v>5547462</v>
      </c>
      <c r="J4568">
        <v>56.92</v>
      </c>
    </row>
    <row r="4569" spans="1:10" x14ac:dyDescent="0.45">
      <c r="A4569">
        <v>1974</v>
      </c>
      <c r="B4569">
        <v>14</v>
      </c>
      <c r="C4569">
        <v>6.8999999999999997E-4</v>
      </c>
      <c r="D4569">
        <v>6.8999999999999997E-4</v>
      </c>
      <c r="E4569">
        <v>0.5</v>
      </c>
      <c r="F4569">
        <v>97406</v>
      </c>
      <c r="G4569">
        <v>67</v>
      </c>
      <c r="H4569">
        <v>97372</v>
      </c>
      <c r="I4569">
        <v>5450028</v>
      </c>
      <c r="J4569">
        <v>55.95</v>
      </c>
    </row>
    <row r="4570" spans="1:10" x14ac:dyDescent="0.45">
      <c r="A4570">
        <v>1974</v>
      </c>
      <c r="B4570">
        <v>15</v>
      </c>
      <c r="C4570">
        <v>8.4999999999999995E-4</v>
      </c>
      <c r="D4570">
        <v>8.4999999999999995E-4</v>
      </c>
      <c r="E4570">
        <v>0.5</v>
      </c>
      <c r="F4570">
        <v>97339</v>
      </c>
      <c r="G4570">
        <v>82</v>
      </c>
      <c r="H4570">
        <v>97297</v>
      </c>
      <c r="I4570">
        <v>5352656</v>
      </c>
      <c r="J4570">
        <v>54.99</v>
      </c>
    </row>
    <row r="4571" spans="1:10" x14ac:dyDescent="0.45">
      <c r="A4571">
        <v>1974</v>
      </c>
      <c r="B4571">
        <v>16</v>
      </c>
      <c r="C4571">
        <v>1.24E-3</v>
      </c>
      <c r="D4571">
        <v>1.24E-3</v>
      </c>
      <c r="E4571">
        <v>0.5</v>
      </c>
      <c r="F4571">
        <v>97256</v>
      </c>
      <c r="G4571">
        <v>121</v>
      </c>
      <c r="H4571">
        <v>97196</v>
      </c>
      <c r="I4571">
        <v>5255359</v>
      </c>
      <c r="J4571">
        <v>54.04</v>
      </c>
    </row>
    <row r="4572" spans="1:10" x14ac:dyDescent="0.45">
      <c r="A4572">
        <v>1974</v>
      </c>
      <c r="B4572">
        <v>17</v>
      </c>
      <c r="C4572">
        <v>1.5900000000000001E-3</v>
      </c>
      <c r="D4572">
        <v>1.5900000000000001E-3</v>
      </c>
      <c r="E4572">
        <v>0.5</v>
      </c>
      <c r="F4572">
        <v>97136</v>
      </c>
      <c r="G4572">
        <v>154</v>
      </c>
      <c r="H4572">
        <v>97059</v>
      </c>
      <c r="I4572">
        <v>5158163</v>
      </c>
      <c r="J4572">
        <v>53.1</v>
      </c>
    </row>
    <row r="4573" spans="1:10" x14ac:dyDescent="0.45">
      <c r="A4573">
        <v>1974</v>
      </c>
      <c r="B4573">
        <v>18</v>
      </c>
      <c r="C4573">
        <v>1.9300000000000001E-3</v>
      </c>
      <c r="D4573">
        <v>1.9300000000000001E-3</v>
      </c>
      <c r="E4573">
        <v>0.5</v>
      </c>
      <c r="F4573">
        <v>96981</v>
      </c>
      <c r="G4573">
        <v>187</v>
      </c>
      <c r="H4573">
        <v>96888</v>
      </c>
      <c r="I4573">
        <v>5061104</v>
      </c>
      <c r="J4573">
        <v>52.19</v>
      </c>
    </row>
    <row r="4574" spans="1:10" x14ac:dyDescent="0.45">
      <c r="A4574">
        <v>1974</v>
      </c>
      <c r="B4574">
        <v>19</v>
      </c>
      <c r="C4574">
        <v>2.0799999999999998E-3</v>
      </c>
      <c r="D4574">
        <v>2.0799999999999998E-3</v>
      </c>
      <c r="E4574">
        <v>0.5</v>
      </c>
      <c r="F4574">
        <v>96794</v>
      </c>
      <c r="G4574">
        <v>201</v>
      </c>
      <c r="H4574">
        <v>96693</v>
      </c>
      <c r="I4574">
        <v>4964216</v>
      </c>
      <c r="J4574">
        <v>51.29</v>
      </c>
    </row>
    <row r="4575" spans="1:10" x14ac:dyDescent="0.45">
      <c r="A4575">
        <v>1974</v>
      </c>
      <c r="B4575">
        <v>20</v>
      </c>
      <c r="C4575">
        <v>1.97E-3</v>
      </c>
      <c r="D4575">
        <v>1.97E-3</v>
      </c>
      <c r="E4575">
        <v>0.5</v>
      </c>
      <c r="F4575">
        <v>96593</v>
      </c>
      <c r="G4575">
        <v>190</v>
      </c>
      <c r="H4575">
        <v>96498</v>
      </c>
      <c r="I4575">
        <v>4867523</v>
      </c>
      <c r="J4575">
        <v>50.39</v>
      </c>
    </row>
    <row r="4576" spans="1:10" x14ac:dyDescent="0.45">
      <c r="A4576">
        <v>1974</v>
      </c>
      <c r="B4576">
        <v>21</v>
      </c>
      <c r="C4576">
        <v>2.1700000000000001E-3</v>
      </c>
      <c r="D4576">
        <v>2.1700000000000001E-3</v>
      </c>
      <c r="E4576">
        <v>0.5</v>
      </c>
      <c r="F4576">
        <v>96402</v>
      </c>
      <c r="G4576">
        <v>209</v>
      </c>
      <c r="H4576">
        <v>96298</v>
      </c>
      <c r="I4576">
        <v>4771025</v>
      </c>
      <c r="J4576">
        <v>49.49</v>
      </c>
    </row>
    <row r="4577" spans="1:10" x14ac:dyDescent="0.45">
      <c r="A4577">
        <v>1974</v>
      </c>
      <c r="B4577">
        <v>22</v>
      </c>
      <c r="C4577">
        <v>2.14E-3</v>
      </c>
      <c r="D4577">
        <v>2.14E-3</v>
      </c>
      <c r="E4577">
        <v>0.5</v>
      </c>
      <c r="F4577">
        <v>96194</v>
      </c>
      <c r="G4577">
        <v>206</v>
      </c>
      <c r="H4577">
        <v>96091</v>
      </c>
      <c r="I4577">
        <v>4674727</v>
      </c>
      <c r="J4577">
        <v>48.6</v>
      </c>
    </row>
    <row r="4578" spans="1:10" x14ac:dyDescent="0.45">
      <c r="A4578">
        <v>1974</v>
      </c>
      <c r="B4578">
        <v>23</v>
      </c>
      <c r="C4578">
        <v>2.14E-3</v>
      </c>
      <c r="D4578">
        <v>2.14E-3</v>
      </c>
      <c r="E4578">
        <v>0.5</v>
      </c>
      <c r="F4578">
        <v>95988</v>
      </c>
      <c r="G4578">
        <v>206</v>
      </c>
      <c r="H4578">
        <v>95885</v>
      </c>
      <c r="I4578">
        <v>4578636</v>
      </c>
      <c r="J4578">
        <v>47.7</v>
      </c>
    </row>
    <row r="4579" spans="1:10" x14ac:dyDescent="0.45">
      <c r="A4579">
        <v>1974</v>
      </c>
      <c r="B4579">
        <v>24</v>
      </c>
      <c r="C4579">
        <v>2.0200000000000001E-3</v>
      </c>
      <c r="D4579">
        <v>2.0200000000000001E-3</v>
      </c>
      <c r="E4579">
        <v>0.5</v>
      </c>
      <c r="F4579">
        <v>95782</v>
      </c>
      <c r="G4579">
        <v>194</v>
      </c>
      <c r="H4579">
        <v>95686</v>
      </c>
      <c r="I4579">
        <v>4482751</v>
      </c>
      <c r="J4579">
        <v>46.8</v>
      </c>
    </row>
    <row r="4580" spans="1:10" x14ac:dyDescent="0.45">
      <c r="A4580">
        <v>1974</v>
      </c>
      <c r="B4580">
        <v>25</v>
      </c>
      <c r="C4580">
        <v>2.0300000000000001E-3</v>
      </c>
      <c r="D4580">
        <v>2.0300000000000001E-3</v>
      </c>
      <c r="E4580">
        <v>0.5</v>
      </c>
      <c r="F4580">
        <v>95589</v>
      </c>
      <c r="G4580">
        <v>194</v>
      </c>
      <c r="H4580">
        <v>95492</v>
      </c>
      <c r="I4580">
        <v>4387066</v>
      </c>
      <c r="J4580">
        <v>45.9</v>
      </c>
    </row>
    <row r="4581" spans="1:10" x14ac:dyDescent="0.45">
      <c r="A4581">
        <v>1974</v>
      </c>
      <c r="B4581">
        <v>26</v>
      </c>
      <c r="C4581">
        <v>1.92E-3</v>
      </c>
      <c r="D4581">
        <v>1.92E-3</v>
      </c>
      <c r="E4581">
        <v>0.5</v>
      </c>
      <c r="F4581">
        <v>95395</v>
      </c>
      <c r="G4581">
        <v>183</v>
      </c>
      <c r="H4581">
        <v>95303</v>
      </c>
      <c r="I4581">
        <v>4291574</v>
      </c>
      <c r="J4581">
        <v>44.99</v>
      </c>
    </row>
    <row r="4582" spans="1:10" x14ac:dyDescent="0.45">
      <c r="A4582">
        <v>1974</v>
      </c>
      <c r="B4582">
        <v>27</v>
      </c>
      <c r="C4582">
        <v>1.89E-3</v>
      </c>
      <c r="D4582">
        <v>1.89E-3</v>
      </c>
      <c r="E4582">
        <v>0.5</v>
      </c>
      <c r="F4582">
        <v>95212</v>
      </c>
      <c r="G4582">
        <v>179</v>
      </c>
      <c r="H4582">
        <v>95122</v>
      </c>
      <c r="I4582">
        <v>4196271</v>
      </c>
      <c r="J4582">
        <v>44.07</v>
      </c>
    </row>
    <row r="4583" spans="1:10" x14ac:dyDescent="0.45">
      <c r="A4583">
        <v>1974</v>
      </c>
      <c r="B4583">
        <v>28</v>
      </c>
      <c r="C4583">
        <v>1.9400000000000001E-3</v>
      </c>
      <c r="D4583">
        <v>1.9400000000000001E-3</v>
      </c>
      <c r="E4583">
        <v>0.5</v>
      </c>
      <c r="F4583">
        <v>95032</v>
      </c>
      <c r="G4583">
        <v>184</v>
      </c>
      <c r="H4583">
        <v>94940</v>
      </c>
      <c r="I4583">
        <v>4101149</v>
      </c>
      <c r="J4583">
        <v>43.16</v>
      </c>
    </row>
    <row r="4584" spans="1:10" x14ac:dyDescent="0.45">
      <c r="A4584">
        <v>1974</v>
      </c>
      <c r="B4584">
        <v>29</v>
      </c>
      <c r="C4584">
        <v>1.89E-3</v>
      </c>
      <c r="D4584">
        <v>1.89E-3</v>
      </c>
      <c r="E4584">
        <v>0.5</v>
      </c>
      <c r="F4584">
        <v>94848</v>
      </c>
      <c r="G4584">
        <v>179</v>
      </c>
      <c r="H4584">
        <v>94758</v>
      </c>
      <c r="I4584">
        <v>4006209</v>
      </c>
      <c r="J4584">
        <v>42.24</v>
      </c>
    </row>
    <row r="4585" spans="1:10" x14ac:dyDescent="0.45">
      <c r="A4585">
        <v>1974</v>
      </c>
      <c r="B4585">
        <v>30</v>
      </c>
      <c r="C4585">
        <v>1.91E-3</v>
      </c>
      <c r="D4585">
        <v>1.91E-3</v>
      </c>
      <c r="E4585">
        <v>0.5</v>
      </c>
      <c r="F4585">
        <v>94669</v>
      </c>
      <c r="G4585">
        <v>181</v>
      </c>
      <c r="H4585">
        <v>94578</v>
      </c>
      <c r="I4585">
        <v>3911450</v>
      </c>
      <c r="J4585">
        <v>41.32</v>
      </c>
    </row>
    <row r="4586" spans="1:10" x14ac:dyDescent="0.45">
      <c r="A4586">
        <v>1974</v>
      </c>
      <c r="B4586">
        <v>31</v>
      </c>
      <c r="C4586">
        <v>1.97E-3</v>
      </c>
      <c r="D4586">
        <v>1.9599999999999999E-3</v>
      </c>
      <c r="E4586">
        <v>0.5</v>
      </c>
      <c r="F4586">
        <v>94488</v>
      </c>
      <c r="G4586">
        <v>185</v>
      </c>
      <c r="H4586">
        <v>94395</v>
      </c>
      <c r="I4586">
        <v>3816872</v>
      </c>
      <c r="J4586">
        <v>40.4</v>
      </c>
    </row>
    <row r="4587" spans="1:10" x14ac:dyDescent="0.45">
      <c r="A4587">
        <v>1974</v>
      </c>
      <c r="B4587">
        <v>32</v>
      </c>
      <c r="C4587">
        <v>2.1900000000000001E-3</v>
      </c>
      <c r="D4587">
        <v>2.1900000000000001E-3</v>
      </c>
      <c r="E4587">
        <v>0.5</v>
      </c>
      <c r="F4587">
        <v>94303</v>
      </c>
      <c r="G4587">
        <v>206</v>
      </c>
      <c r="H4587">
        <v>94200</v>
      </c>
      <c r="I4587">
        <v>3722476</v>
      </c>
      <c r="J4587">
        <v>39.47</v>
      </c>
    </row>
    <row r="4588" spans="1:10" x14ac:dyDescent="0.45">
      <c r="A4588">
        <v>1974</v>
      </c>
      <c r="B4588">
        <v>33</v>
      </c>
      <c r="C4588">
        <v>2.2699999999999999E-3</v>
      </c>
      <c r="D4588">
        <v>2.2699999999999999E-3</v>
      </c>
      <c r="E4588">
        <v>0.5</v>
      </c>
      <c r="F4588">
        <v>94097</v>
      </c>
      <c r="G4588">
        <v>214</v>
      </c>
      <c r="H4588">
        <v>93990</v>
      </c>
      <c r="I4588">
        <v>3628277</v>
      </c>
      <c r="J4588">
        <v>38.56</v>
      </c>
    </row>
    <row r="4589" spans="1:10" x14ac:dyDescent="0.45">
      <c r="A4589">
        <v>1974</v>
      </c>
      <c r="B4589">
        <v>34</v>
      </c>
      <c r="C4589">
        <v>2.3600000000000001E-3</v>
      </c>
      <c r="D4589">
        <v>2.3500000000000001E-3</v>
      </c>
      <c r="E4589">
        <v>0.5</v>
      </c>
      <c r="F4589">
        <v>93883</v>
      </c>
      <c r="G4589">
        <v>221</v>
      </c>
      <c r="H4589">
        <v>93773</v>
      </c>
      <c r="I4589">
        <v>3534287</v>
      </c>
      <c r="J4589">
        <v>37.65</v>
      </c>
    </row>
    <row r="4590" spans="1:10" x14ac:dyDescent="0.45">
      <c r="A4590">
        <v>1974</v>
      </c>
      <c r="B4590">
        <v>35</v>
      </c>
      <c r="C4590">
        <v>2.4099999999999998E-3</v>
      </c>
      <c r="D4590">
        <v>2.3999999999999998E-3</v>
      </c>
      <c r="E4590">
        <v>0.5</v>
      </c>
      <c r="F4590">
        <v>93662</v>
      </c>
      <c r="G4590">
        <v>225</v>
      </c>
      <c r="H4590">
        <v>93550</v>
      </c>
      <c r="I4590">
        <v>3440514</v>
      </c>
      <c r="J4590">
        <v>36.729999999999997</v>
      </c>
    </row>
    <row r="4591" spans="1:10" x14ac:dyDescent="0.45">
      <c r="A4591">
        <v>1974</v>
      </c>
      <c r="B4591">
        <v>36</v>
      </c>
      <c r="C4591">
        <v>2.5899999999999999E-3</v>
      </c>
      <c r="D4591">
        <v>2.5799999999999998E-3</v>
      </c>
      <c r="E4591">
        <v>0.5</v>
      </c>
      <c r="F4591">
        <v>93437</v>
      </c>
      <c r="G4591">
        <v>241</v>
      </c>
      <c r="H4591">
        <v>93316</v>
      </c>
      <c r="I4591">
        <v>3346965</v>
      </c>
      <c r="J4591">
        <v>35.82</v>
      </c>
    </row>
    <row r="4592" spans="1:10" x14ac:dyDescent="0.45">
      <c r="A4592">
        <v>1974</v>
      </c>
      <c r="B4592">
        <v>37</v>
      </c>
      <c r="C4592">
        <v>2.7799999999999999E-3</v>
      </c>
      <c r="D4592">
        <v>2.7699999999999999E-3</v>
      </c>
      <c r="E4592">
        <v>0.5</v>
      </c>
      <c r="F4592">
        <v>93196</v>
      </c>
      <c r="G4592">
        <v>258</v>
      </c>
      <c r="H4592">
        <v>93066</v>
      </c>
      <c r="I4592">
        <v>3253649</v>
      </c>
      <c r="J4592">
        <v>34.909999999999997</v>
      </c>
    </row>
    <row r="4593" spans="1:10" x14ac:dyDescent="0.45">
      <c r="A4593">
        <v>1974</v>
      </c>
      <c r="B4593">
        <v>38</v>
      </c>
      <c r="C4593">
        <v>3.1199999999999999E-3</v>
      </c>
      <c r="D4593">
        <v>3.1099999999999999E-3</v>
      </c>
      <c r="E4593">
        <v>0.5</v>
      </c>
      <c r="F4593">
        <v>92937</v>
      </c>
      <c r="G4593">
        <v>289</v>
      </c>
      <c r="H4593">
        <v>92792</v>
      </c>
      <c r="I4593">
        <v>3160582</v>
      </c>
      <c r="J4593">
        <v>34.01</v>
      </c>
    </row>
    <row r="4594" spans="1:10" x14ac:dyDescent="0.45">
      <c r="A4594">
        <v>1974</v>
      </c>
      <c r="B4594">
        <v>39</v>
      </c>
      <c r="C4594">
        <v>3.3300000000000001E-3</v>
      </c>
      <c r="D4594">
        <v>3.3300000000000001E-3</v>
      </c>
      <c r="E4594">
        <v>0.5</v>
      </c>
      <c r="F4594">
        <v>92648</v>
      </c>
      <c r="G4594">
        <v>308</v>
      </c>
      <c r="H4594">
        <v>92494</v>
      </c>
      <c r="I4594">
        <v>3067790</v>
      </c>
      <c r="J4594">
        <v>33.11</v>
      </c>
    </row>
    <row r="4595" spans="1:10" x14ac:dyDescent="0.45">
      <c r="A4595">
        <v>1974</v>
      </c>
      <c r="B4595">
        <v>40</v>
      </c>
      <c r="C4595">
        <v>3.5799999999999998E-3</v>
      </c>
      <c r="D4595">
        <v>3.5799999999999998E-3</v>
      </c>
      <c r="E4595">
        <v>0.5</v>
      </c>
      <c r="F4595">
        <v>92340</v>
      </c>
      <c r="G4595">
        <v>330</v>
      </c>
      <c r="H4595">
        <v>92174</v>
      </c>
      <c r="I4595">
        <v>2975296</v>
      </c>
      <c r="J4595">
        <v>32.22</v>
      </c>
    </row>
    <row r="4596" spans="1:10" x14ac:dyDescent="0.45">
      <c r="A4596">
        <v>1974</v>
      </c>
      <c r="B4596">
        <v>41</v>
      </c>
      <c r="C4596">
        <v>3.7799999999999999E-3</v>
      </c>
      <c r="D4596">
        <v>3.7699999999999999E-3</v>
      </c>
      <c r="E4596">
        <v>0.5</v>
      </c>
      <c r="F4596">
        <v>92009</v>
      </c>
      <c r="G4596">
        <v>347</v>
      </c>
      <c r="H4596">
        <v>91836</v>
      </c>
      <c r="I4596">
        <v>2883122</v>
      </c>
      <c r="J4596">
        <v>31.34</v>
      </c>
    </row>
    <row r="4597" spans="1:10" x14ac:dyDescent="0.45">
      <c r="A4597">
        <v>1974</v>
      </c>
      <c r="B4597">
        <v>42</v>
      </c>
      <c r="C4597">
        <v>4.2900000000000004E-3</v>
      </c>
      <c r="D4597">
        <v>4.28E-3</v>
      </c>
      <c r="E4597">
        <v>0.5</v>
      </c>
      <c r="F4597">
        <v>91663</v>
      </c>
      <c r="G4597">
        <v>393</v>
      </c>
      <c r="H4597">
        <v>91466</v>
      </c>
      <c r="I4597">
        <v>2791286</v>
      </c>
      <c r="J4597">
        <v>30.45</v>
      </c>
    </row>
    <row r="4598" spans="1:10" x14ac:dyDescent="0.45">
      <c r="A4598">
        <v>1974</v>
      </c>
      <c r="B4598">
        <v>43</v>
      </c>
      <c r="C4598">
        <v>4.6299999999999996E-3</v>
      </c>
      <c r="D4598">
        <v>4.62E-3</v>
      </c>
      <c r="E4598">
        <v>0.5</v>
      </c>
      <c r="F4598">
        <v>91270</v>
      </c>
      <c r="G4598">
        <v>421</v>
      </c>
      <c r="H4598">
        <v>91059</v>
      </c>
      <c r="I4598">
        <v>2699820</v>
      </c>
      <c r="J4598">
        <v>29.58</v>
      </c>
    </row>
    <row r="4599" spans="1:10" x14ac:dyDescent="0.45">
      <c r="A4599">
        <v>1974</v>
      </c>
      <c r="B4599">
        <v>44</v>
      </c>
      <c r="C4599">
        <v>5.2300000000000003E-3</v>
      </c>
      <c r="D4599">
        <v>5.2199999999999998E-3</v>
      </c>
      <c r="E4599">
        <v>0.5</v>
      </c>
      <c r="F4599">
        <v>90848</v>
      </c>
      <c r="G4599">
        <v>474</v>
      </c>
      <c r="H4599">
        <v>90611</v>
      </c>
      <c r="I4599">
        <v>2608761</v>
      </c>
      <c r="J4599">
        <v>28.72</v>
      </c>
    </row>
    <row r="4600" spans="1:10" x14ac:dyDescent="0.45">
      <c r="A4600">
        <v>1974</v>
      </c>
      <c r="B4600">
        <v>45</v>
      </c>
      <c r="C4600">
        <v>5.7800000000000004E-3</v>
      </c>
      <c r="D4600">
        <v>5.77E-3</v>
      </c>
      <c r="E4600">
        <v>0.5</v>
      </c>
      <c r="F4600">
        <v>90374</v>
      </c>
      <c r="G4600">
        <v>521</v>
      </c>
      <c r="H4600">
        <v>90114</v>
      </c>
      <c r="I4600">
        <v>2518149</v>
      </c>
      <c r="J4600">
        <v>27.86</v>
      </c>
    </row>
    <row r="4601" spans="1:10" x14ac:dyDescent="0.45">
      <c r="A4601">
        <v>1974</v>
      </c>
      <c r="B4601">
        <v>46</v>
      </c>
      <c r="C4601">
        <v>6.3600000000000002E-3</v>
      </c>
      <c r="D4601">
        <v>6.3400000000000001E-3</v>
      </c>
      <c r="E4601">
        <v>0.5</v>
      </c>
      <c r="F4601">
        <v>89853</v>
      </c>
      <c r="G4601">
        <v>570</v>
      </c>
      <c r="H4601">
        <v>89568</v>
      </c>
      <c r="I4601">
        <v>2428036</v>
      </c>
      <c r="J4601">
        <v>27.02</v>
      </c>
    </row>
    <row r="4602" spans="1:10" x14ac:dyDescent="0.45">
      <c r="A4602">
        <v>1974</v>
      </c>
      <c r="B4602">
        <v>47</v>
      </c>
      <c r="C4602">
        <v>7.0499999999999998E-3</v>
      </c>
      <c r="D4602">
        <v>7.0299999999999998E-3</v>
      </c>
      <c r="E4602">
        <v>0.5</v>
      </c>
      <c r="F4602">
        <v>89283</v>
      </c>
      <c r="G4602">
        <v>628</v>
      </c>
      <c r="H4602">
        <v>88970</v>
      </c>
      <c r="I4602">
        <v>2338467</v>
      </c>
      <c r="J4602">
        <v>26.19</v>
      </c>
    </row>
    <row r="4603" spans="1:10" x14ac:dyDescent="0.45">
      <c r="A4603">
        <v>1974</v>
      </c>
      <c r="B4603">
        <v>48</v>
      </c>
      <c r="C4603">
        <v>7.8200000000000006E-3</v>
      </c>
      <c r="D4603">
        <v>7.79E-3</v>
      </c>
      <c r="E4603">
        <v>0.5</v>
      </c>
      <c r="F4603">
        <v>88656</v>
      </c>
      <c r="G4603">
        <v>691</v>
      </c>
      <c r="H4603">
        <v>88311</v>
      </c>
      <c r="I4603">
        <v>2249498</v>
      </c>
      <c r="J4603">
        <v>25.37</v>
      </c>
    </row>
    <row r="4604" spans="1:10" x14ac:dyDescent="0.45">
      <c r="A4604">
        <v>1974</v>
      </c>
      <c r="B4604">
        <v>49</v>
      </c>
      <c r="C4604">
        <v>8.4200000000000004E-3</v>
      </c>
      <c r="D4604">
        <v>8.3899999999999999E-3</v>
      </c>
      <c r="E4604">
        <v>0.5</v>
      </c>
      <c r="F4604">
        <v>87965</v>
      </c>
      <c r="G4604">
        <v>738</v>
      </c>
      <c r="H4604">
        <v>87596</v>
      </c>
      <c r="I4604">
        <v>2161187</v>
      </c>
      <c r="J4604">
        <v>24.57</v>
      </c>
    </row>
    <row r="4605" spans="1:10" x14ac:dyDescent="0.45">
      <c r="A4605">
        <v>1974</v>
      </c>
      <c r="B4605">
        <v>50</v>
      </c>
      <c r="C4605">
        <v>9.2800000000000001E-3</v>
      </c>
      <c r="D4605">
        <v>9.2399999999999999E-3</v>
      </c>
      <c r="E4605">
        <v>0.5</v>
      </c>
      <c r="F4605">
        <v>87227</v>
      </c>
      <c r="G4605">
        <v>806</v>
      </c>
      <c r="H4605">
        <v>86824</v>
      </c>
      <c r="I4605">
        <v>2073591</v>
      </c>
      <c r="J4605">
        <v>23.77</v>
      </c>
    </row>
    <row r="4606" spans="1:10" x14ac:dyDescent="0.45">
      <c r="A4606">
        <v>1974</v>
      </c>
      <c r="B4606">
        <v>51</v>
      </c>
      <c r="C4606">
        <v>9.7599999999999996E-3</v>
      </c>
      <c r="D4606">
        <v>9.7099999999999999E-3</v>
      </c>
      <c r="E4606">
        <v>0.5</v>
      </c>
      <c r="F4606">
        <v>86421</v>
      </c>
      <c r="G4606">
        <v>839</v>
      </c>
      <c r="H4606">
        <v>86002</v>
      </c>
      <c r="I4606">
        <v>1986767</v>
      </c>
      <c r="J4606">
        <v>22.99</v>
      </c>
    </row>
    <row r="4607" spans="1:10" x14ac:dyDescent="0.45">
      <c r="A4607">
        <v>1974</v>
      </c>
      <c r="B4607">
        <v>52</v>
      </c>
      <c r="C4607">
        <v>1.074E-2</v>
      </c>
      <c r="D4607">
        <v>1.069E-2</v>
      </c>
      <c r="E4607">
        <v>0.5</v>
      </c>
      <c r="F4607">
        <v>85582</v>
      </c>
      <c r="G4607">
        <v>915</v>
      </c>
      <c r="H4607">
        <v>85125</v>
      </c>
      <c r="I4607">
        <v>1900765</v>
      </c>
      <c r="J4607">
        <v>22.21</v>
      </c>
    </row>
    <row r="4608" spans="1:10" x14ac:dyDescent="0.45">
      <c r="A4608">
        <v>1974</v>
      </c>
      <c r="B4608">
        <v>53</v>
      </c>
      <c r="C4608">
        <v>1.15E-2</v>
      </c>
      <c r="D4608">
        <v>1.1440000000000001E-2</v>
      </c>
      <c r="E4608">
        <v>0.5</v>
      </c>
      <c r="F4608">
        <v>84668</v>
      </c>
      <c r="G4608">
        <v>968</v>
      </c>
      <c r="H4608">
        <v>84183</v>
      </c>
      <c r="I4608">
        <v>1815640</v>
      </c>
      <c r="J4608">
        <v>21.44</v>
      </c>
    </row>
    <row r="4609" spans="1:10" x14ac:dyDescent="0.45">
      <c r="A4609">
        <v>1974</v>
      </c>
      <c r="B4609">
        <v>54</v>
      </c>
      <c r="C4609">
        <v>1.2710000000000001E-2</v>
      </c>
      <c r="D4609">
        <v>1.2630000000000001E-2</v>
      </c>
      <c r="E4609">
        <v>0.5</v>
      </c>
      <c r="F4609">
        <v>83699</v>
      </c>
      <c r="G4609">
        <v>1057</v>
      </c>
      <c r="H4609">
        <v>83171</v>
      </c>
      <c r="I4609">
        <v>1731457</v>
      </c>
      <c r="J4609">
        <v>20.69</v>
      </c>
    </row>
    <row r="4610" spans="1:10" x14ac:dyDescent="0.45">
      <c r="A4610">
        <v>1974</v>
      </c>
      <c r="B4610">
        <v>55</v>
      </c>
      <c r="C4610">
        <v>1.3650000000000001E-2</v>
      </c>
      <c r="D4610">
        <v>1.355E-2</v>
      </c>
      <c r="E4610">
        <v>0.5</v>
      </c>
      <c r="F4610">
        <v>82642</v>
      </c>
      <c r="G4610">
        <v>1120</v>
      </c>
      <c r="H4610">
        <v>82082</v>
      </c>
      <c r="I4610">
        <v>1648286</v>
      </c>
      <c r="J4610">
        <v>19.940000000000001</v>
      </c>
    </row>
    <row r="4611" spans="1:10" x14ac:dyDescent="0.45">
      <c r="A4611">
        <v>1974</v>
      </c>
      <c r="B4611">
        <v>56</v>
      </c>
      <c r="C4611">
        <v>1.523E-2</v>
      </c>
      <c r="D4611">
        <v>1.512E-2</v>
      </c>
      <c r="E4611">
        <v>0.5</v>
      </c>
      <c r="F4611">
        <v>81522</v>
      </c>
      <c r="G4611">
        <v>1232</v>
      </c>
      <c r="H4611">
        <v>80906</v>
      </c>
      <c r="I4611">
        <v>1566204</v>
      </c>
      <c r="J4611">
        <v>19.21</v>
      </c>
    </row>
    <row r="4612" spans="1:10" x14ac:dyDescent="0.45">
      <c r="A4612">
        <v>1974</v>
      </c>
      <c r="B4612">
        <v>57</v>
      </c>
      <c r="C4612">
        <v>1.6830000000000001E-2</v>
      </c>
      <c r="D4612">
        <v>1.669E-2</v>
      </c>
      <c r="E4612">
        <v>0.5</v>
      </c>
      <c r="F4612">
        <v>80290</v>
      </c>
      <c r="G4612">
        <v>1340</v>
      </c>
      <c r="H4612">
        <v>79620</v>
      </c>
      <c r="I4612">
        <v>1485298</v>
      </c>
      <c r="J4612">
        <v>18.5</v>
      </c>
    </row>
    <row r="4613" spans="1:10" x14ac:dyDescent="0.45">
      <c r="A4613">
        <v>1974</v>
      </c>
      <c r="B4613">
        <v>58</v>
      </c>
      <c r="C4613">
        <v>1.8780000000000002E-2</v>
      </c>
      <c r="D4613">
        <v>1.8599999999999998E-2</v>
      </c>
      <c r="E4613">
        <v>0.5</v>
      </c>
      <c r="F4613">
        <v>78950</v>
      </c>
      <c r="G4613">
        <v>1469</v>
      </c>
      <c r="H4613">
        <v>78215</v>
      </c>
      <c r="I4613">
        <v>1405678</v>
      </c>
      <c r="J4613">
        <v>17.8</v>
      </c>
    </row>
    <row r="4614" spans="1:10" x14ac:dyDescent="0.45">
      <c r="A4614">
        <v>1974</v>
      </c>
      <c r="B4614">
        <v>59</v>
      </c>
      <c r="C4614">
        <v>2.0060000000000001E-2</v>
      </c>
      <c r="D4614">
        <v>1.9859999999999999E-2</v>
      </c>
      <c r="E4614">
        <v>0.5</v>
      </c>
      <c r="F4614">
        <v>77481</v>
      </c>
      <c r="G4614">
        <v>1539</v>
      </c>
      <c r="H4614">
        <v>76712</v>
      </c>
      <c r="I4614">
        <v>1327462</v>
      </c>
      <c r="J4614">
        <v>17.13</v>
      </c>
    </row>
    <row r="4615" spans="1:10" x14ac:dyDescent="0.45">
      <c r="A4615">
        <v>1974</v>
      </c>
      <c r="B4615">
        <v>60</v>
      </c>
      <c r="C4615">
        <v>2.2700000000000001E-2</v>
      </c>
      <c r="D4615">
        <v>2.2450000000000001E-2</v>
      </c>
      <c r="E4615">
        <v>0.5</v>
      </c>
      <c r="F4615">
        <v>75942</v>
      </c>
      <c r="G4615">
        <v>1705</v>
      </c>
      <c r="H4615">
        <v>75090</v>
      </c>
      <c r="I4615">
        <v>1250751</v>
      </c>
      <c r="J4615">
        <v>16.47</v>
      </c>
    </row>
    <row r="4616" spans="1:10" x14ac:dyDescent="0.45">
      <c r="A4616">
        <v>1974</v>
      </c>
      <c r="B4616">
        <v>61</v>
      </c>
      <c r="C4616">
        <v>2.3640000000000001E-2</v>
      </c>
      <c r="D4616">
        <v>2.3359999999999999E-2</v>
      </c>
      <c r="E4616">
        <v>0.5</v>
      </c>
      <c r="F4616">
        <v>74238</v>
      </c>
      <c r="G4616">
        <v>1734</v>
      </c>
      <c r="H4616">
        <v>73370</v>
      </c>
      <c r="I4616">
        <v>1175661</v>
      </c>
      <c r="J4616">
        <v>15.84</v>
      </c>
    </row>
    <row r="4617" spans="1:10" x14ac:dyDescent="0.45">
      <c r="A4617">
        <v>1974</v>
      </c>
      <c r="B4617">
        <v>62</v>
      </c>
      <c r="C4617">
        <v>2.5829999999999999E-2</v>
      </c>
      <c r="D4617">
        <v>2.5499999999999998E-2</v>
      </c>
      <c r="E4617">
        <v>0.5</v>
      </c>
      <c r="F4617">
        <v>72503</v>
      </c>
      <c r="G4617">
        <v>1849</v>
      </c>
      <c r="H4617">
        <v>71579</v>
      </c>
      <c r="I4617">
        <v>1102291</v>
      </c>
      <c r="J4617">
        <v>15.2</v>
      </c>
    </row>
    <row r="4618" spans="1:10" x14ac:dyDescent="0.45">
      <c r="A4618">
        <v>1974</v>
      </c>
      <c r="B4618">
        <v>63</v>
      </c>
      <c r="C4618">
        <v>2.7619999999999999E-2</v>
      </c>
      <c r="D4618">
        <v>2.724E-2</v>
      </c>
      <c r="E4618">
        <v>0.5</v>
      </c>
      <c r="F4618">
        <v>70654</v>
      </c>
      <c r="G4618">
        <v>1925</v>
      </c>
      <c r="H4618">
        <v>69692</v>
      </c>
      <c r="I4618">
        <v>1030712</v>
      </c>
      <c r="J4618">
        <v>14.59</v>
      </c>
    </row>
    <row r="4619" spans="1:10" x14ac:dyDescent="0.45">
      <c r="A4619">
        <v>1974</v>
      </c>
      <c r="B4619">
        <v>64</v>
      </c>
      <c r="C4619">
        <v>2.938E-2</v>
      </c>
      <c r="D4619">
        <v>2.895E-2</v>
      </c>
      <c r="E4619">
        <v>0.5</v>
      </c>
      <c r="F4619">
        <v>68729</v>
      </c>
      <c r="G4619">
        <v>1990</v>
      </c>
      <c r="H4619">
        <v>67734</v>
      </c>
      <c r="I4619">
        <v>961020</v>
      </c>
      <c r="J4619">
        <v>13.98</v>
      </c>
    </row>
    <row r="4620" spans="1:10" x14ac:dyDescent="0.45">
      <c r="A4620">
        <v>1974</v>
      </c>
      <c r="B4620">
        <v>65</v>
      </c>
      <c r="C4620">
        <v>3.2390000000000002E-2</v>
      </c>
      <c r="D4620">
        <v>3.1879999999999999E-2</v>
      </c>
      <c r="E4620">
        <v>0.5</v>
      </c>
      <c r="F4620">
        <v>66740</v>
      </c>
      <c r="G4620">
        <v>2128</v>
      </c>
      <c r="H4620">
        <v>65676</v>
      </c>
      <c r="I4620">
        <v>893286</v>
      </c>
      <c r="J4620">
        <v>13.38</v>
      </c>
    </row>
    <row r="4621" spans="1:10" x14ac:dyDescent="0.45">
      <c r="A4621">
        <v>1974</v>
      </c>
      <c r="B4621">
        <v>66</v>
      </c>
      <c r="C4621">
        <v>3.5009999999999999E-2</v>
      </c>
      <c r="D4621">
        <v>3.4410000000000003E-2</v>
      </c>
      <c r="E4621">
        <v>0.5</v>
      </c>
      <c r="F4621">
        <v>64612</v>
      </c>
      <c r="G4621">
        <v>2223</v>
      </c>
      <c r="H4621">
        <v>63500</v>
      </c>
      <c r="I4621">
        <v>827610</v>
      </c>
      <c r="J4621">
        <v>12.81</v>
      </c>
    </row>
    <row r="4622" spans="1:10" x14ac:dyDescent="0.45">
      <c r="A4622">
        <v>1974</v>
      </c>
      <c r="B4622">
        <v>67</v>
      </c>
      <c r="C4622">
        <v>3.8120000000000001E-2</v>
      </c>
      <c r="D4622">
        <v>3.7409999999999999E-2</v>
      </c>
      <c r="E4622">
        <v>0.5</v>
      </c>
      <c r="F4622">
        <v>62389</v>
      </c>
      <c r="G4622">
        <v>2334</v>
      </c>
      <c r="H4622">
        <v>61222</v>
      </c>
      <c r="I4622">
        <v>764110</v>
      </c>
      <c r="J4622">
        <v>12.25</v>
      </c>
    </row>
    <row r="4623" spans="1:10" x14ac:dyDescent="0.45">
      <c r="A4623">
        <v>1974</v>
      </c>
      <c r="B4623">
        <v>68</v>
      </c>
      <c r="C4623">
        <v>4.1050000000000003E-2</v>
      </c>
      <c r="D4623">
        <v>4.0230000000000002E-2</v>
      </c>
      <c r="E4623">
        <v>0.5</v>
      </c>
      <c r="F4623">
        <v>60055</v>
      </c>
      <c r="G4623">
        <v>2416</v>
      </c>
      <c r="H4623">
        <v>58847</v>
      </c>
      <c r="I4623">
        <v>702888</v>
      </c>
      <c r="J4623">
        <v>11.7</v>
      </c>
    </row>
    <row r="4624" spans="1:10" x14ac:dyDescent="0.45">
      <c r="A4624">
        <v>1974</v>
      </c>
      <c r="B4624">
        <v>69</v>
      </c>
      <c r="C4624">
        <v>4.4389999999999999E-2</v>
      </c>
      <c r="D4624">
        <v>4.342E-2</v>
      </c>
      <c r="E4624">
        <v>0.5</v>
      </c>
      <c r="F4624">
        <v>57639</v>
      </c>
      <c r="G4624">
        <v>2503</v>
      </c>
      <c r="H4624">
        <v>56387</v>
      </c>
      <c r="I4624">
        <v>644041</v>
      </c>
      <c r="J4624">
        <v>11.17</v>
      </c>
    </row>
    <row r="4625" spans="1:10" x14ac:dyDescent="0.45">
      <c r="A4625">
        <v>1974</v>
      </c>
      <c r="B4625">
        <v>70</v>
      </c>
      <c r="C4625">
        <v>4.999E-2</v>
      </c>
      <c r="D4625">
        <v>4.8770000000000001E-2</v>
      </c>
      <c r="E4625">
        <v>0.5</v>
      </c>
      <c r="F4625">
        <v>55136</v>
      </c>
      <c r="G4625">
        <v>2689</v>
      </c>
      <c r="H4625">
        <v>53792</v>
      </c>
      <c r="I4625">
        <v>587654</v>
      </c>
      <c r="J4625">
        <v>10.66</v>
      </c>
    </row>
    <row r="4626" spans="1:10" x14ac:dyDescent="0.45">
      <c r="A4626">
        <v>1974</v>
      </c>
      <c r="B4626">
        <v>71</v>
      </c>
      <c r="C4626">
        <v>5.2019999999999997E-2</v>
      </c>
      <c r="D4626">
        <v>5.0700000000000002E-2</v>
      </c>
      <c r="E4626">
        <v>0.5</v>
      </c>
      <c r="F4626">
        <v>52447</v>
      </c>
      <c r="G4626">
        <v>2659</v>
      </c>
      <c r="H4626">
        <v>51118</v>
      </c>
      <c r="I4626">
        <v>533862</v>
      </c>
      <c r="J4626">
        <v>10.18</v>
      </c>
    </row>
    <row r="4627" spans="1:10" x14ac:dyDescent="0.45">
      <c r="A4627">
        <v>1974</v>
      </c>
      <c r="B4627">
        <v>72</v>
      </c>
      <c r="C4627">
        <v>5.8049999999999997E-2</v>
      </c>
      <c r="D4627">
        <v>5.6410000000000002E-2</v>
      </c>
      <c r="E4627">
        <v>0.5</v>
      </c>
      <c r="F4627">
        <v>49788</v>
      </c>
      <c r="G4627">
        <v>2809</v>
      </c>
      <c r="H4627">
        <v>48384</v>
      </c>
      <c r="I4627">
        <v>482744</v>
      </c>
      <c r="J4627">
        <v>9.6999999999999993</v>
      </c>
    </row>
    <row r="4628" spans="1:10" x14ac:dyDescent="0.45">
      <c r="A4628">
        <v>1974</v>
      </c>
      <c r="B4628">
        <v>73</v>
      </c>
      <c r="C4628">
        <v>6.3030000000000003E-2</v>
      </c>
      <c r="D4628">
        <v>6.1100000000000002E-2</v>
      </c>
      <c r="E4628">
        <v>0.5</v>
      </c>
      <c r="F4628">
        <v>46979</v>
      </c>
      <c r="G4628">
        <v>2871</v>
      </c>
      <c r="H4628">
        <v>45544</v>
      </c>
      <c r="I4628">
        <v>434361</v>
      </c>
      <c r="J4628">
        <v>9.25</v>
      </c>
    </row>
    <row r="4629" spans="1:10" x14ac:dyDescent="0.45">
      <c r="A4629">
        <v>1974</v>
      </c>
      <c r="B4629">
        <v>74</v>
      </c>
      <c r="C4629">
        <v>6.6479999999999997E-2</v>
      </c>
      <c r="D4629">
        <v>6.4339999999999994E-2</v>
      </c>
      <c r="E4629">
        <v>0.5</v>
      </c>
      <c r="F4629">
        <v>44109</v>
      </c>
      <c r="G4629">
        <v>2838</v>
      </c>
      <c r="H4629">
        <v>42690</v>
      </c>
      <c r="I4629">
        <v>388817</v>
      </c>
      <c r="J4629">
        <v>8.81</v>
      </c>
    </row>
    <row r="4630" spans="1:10" x14ac:dyDescent="0.45">
      <c r="A4630">
        <v>1974</v>
      </c>
      <c r="B4630">
        <v>75</v>
      </c>
      <c r="C4630">
        <v>6.9930000000000006E-2</v>
      </c>
      <c r="D4630">
        <v>6.7559999999999995E-2</v>
      </c>
      <c r="E4630">
        <v>0.5</v>
      </c>
      <c r="F4630">
        <v>41271</v>
      </c>
      <c r="G4630">
        <v>2788</v>
      </c>
      <c r="H4630">
        <v>39877</v>
      </c>
      <c r="I4630">
        <v>346127</v>
      </c>
      <c r="J4630">
        <v>8.39</v>
      </c>
    </row>
    <row r="4631" spans="1:10" x14ac:dyDescent="0.45">
      <c r="A4631">
        <v>1974</v>
      </c>
      <c r="B4631">
        <v>76</v>
      </c>
      <c r="C4631">
        <v>7.7369999999999994E-2</v>
      </c>
      <c r="D4631">
        <v>7.4490000000000001E-2</v>
      </c>
      <c r="E4631">
        <v>0.5</v>
      </c>
      <c r="F4631">
        <v>38482</v>
      </c>
      <c r="G4631">
        <v>2866</v>
      </c>
      <c r="H4631">
        <v>37049</v>
      </c>
      <c r="I4631">
        <v>306250</v>
      </c>
      <c r="J4631">
        <v>7.96</v>
      </c>
    </row>
    <row r="4632" spans="1:10" x14ac:dyDescent="0.45">
      <c r="A4632">
        <v>1974</v>
      </c>
      <c r="B4632">
        <v>77</v>
      </c>
      <c r="C4632">
        <v>8.3220000000000002E-2</v>
      </c>
      <c r="D4632">
        <v>7.9890000000000003E-2</v>
      </c>
      <c r="E4632">
        <v>0.5</v>
      </c>
      <c r="F4632">
        <v>35616</v>
      </c>
      <c r="G4632">
        <v>2845</v>
      </c>
      <c r="H4632">
        <v>34193</v>
      </c>
      <c r="I4632">
        <v>269201</v>
      </c>
      <c r="J4632">
        <v>7.56</v>
      </c>
    </row>
    <row r="4633" spans="1:10" x14ac:dyDescent="0.45">
      <c r="A4633">
        <v>1974</v>
      </c>
      <c r="B4633">
        <v>78</v>
      </c>
      <c r="C4633">
        <v>8.6849999999999997E-2</v>
      </c>
      <c r="D4633">
        <v>8.3229999999999998E-2</v>
      </c>
      <c r="E4633">
        <v>0.5</v>
      </c>
      <c r="F4633">
        <v>32770</v>
      </c>
      <c r="G4633">
        <v>2728</v>
      </c>
      <c r="H4633">
        <v>31407</v>
      </c>
      <c r="I4633">
        <v>235008</v>
      </c>
      <c r="J4633">
        <v>7.17</v>
      </c>
    </row>
    <row r="4634" spans="1:10" x14ac:dyDescent="0.45">
      <c r="A4634">
        <v>1974</v>
      </c>
      <c r="B4634">
        <v>79</v>
      </c>
      <c r="C4634">
        <v>9.3240000000000003E-2</v>
      </c>
      <c r="D4634">
        <v>8.9090000000000003E-2</v>
      </c>
      <c r="E4634">
        <v>0.5</v>
      </c>
      <c r="F4634">
        <v>30043</v>
      </c>
      <c r="G4634">
        <v>2676</v>
      </c>
      <c r="H4634">
        <v>28705</v>
      </c>
      <c r="I4634">
        <v>203601</v>
      </c>
      <c r="J4634">
        <v>6.78</v>
      </c>
    </row>
    <row r="4635" spans="1:10" x14ac:dyDescent="0.45">
      <c r="A4635">
        <v>1974</v>
      </c>
      <c r="B4635">
        <v>80</v>
      </c>
      <c r="C4635">
        <v>0.10541</v>
      </c>
      <c r="D4635">
        <v>0.10013</v>
      </c>
      <c r="E4635">
        <v>0.5</v>
      </c>
      <c r="F4635">
        <v>27366</v>
      </c>
      <c r="G4635">
        <v>2740</v>
      </c>
      <c r="H4635">
        <v>25996</v>
      </c>
      <c r="I4635">
        <v>174897</v>
      </c>
      <c r="J4635">
        <v>6.39</v>
      </c>
    </row>
    <row r="4636" spans="1:10" x14ac:dyDescent="0.45">
      <c r="A4636">
        <v>1974</v>
      </c>
      <c r="B4636">
        <v>81</v>
      </c>
      <c r="C4636">
        <v>0.11212</v>
      </c>
      <c r="D4636">
        <v>0.10617</v>
      </c>
      <c r="E4636">
        <v>0.5</v>
      </c>
      <c r="F4636">
        <v>24626</v>
      </c>
      <c r="G4636">
        <v>2614</v>
      </c>
      <c r="H4636">
        <v>23319</v>
      </c>
      <c r="I4636">
        <v>148900</v>
      </c>
      <c r="J4636">
        <v>6.05</v>
      </c>
    </row>
    <row r="4637" spans="1:10" x14ac:dyDescent="0.45">
      <c r="A4637">
        <v>1974</v>
      </c>
      <c r="B4637">
        <v>82</v>
      </c>
      <c r="C4637">
        <v>0.12184</v>
      </c>
      <c r="D4637">
        <v>0.11484999999999999</v>
      </c>
      <c r="E4637">
        <v>0.5</v>
      </c>
      <c r="F4637">
        <v>22012</v>
      </c>
      <c r="G4637">
        <v>2528</v>
      </c>
      <c r="H4637">
        <v>20748</v>
      </c>
      <c r="I4637">
        <v>125581</v>
      </c>
      <c r="J4637">
        <v>5.71</v>
      </c>
    </row>
    <row r="4638" spans="1:10" x14ac:dyDescent="0.45">
      <c r="A4638">
        <v>1974</v>
      </c>
      <c r="B4638">
        <v>83</v>
      </c>
      <c r="C4638">
        <v>0.13145999999999999</v>
      </c>
      <c r="D4638">
        <v>0.12335</v>
      </c>
      <c r="E4638">
        <v>0.5</v>
      </c>
      <c r="F4638">
        <v>19484</v>
      </c>
      <c r="G4638">
        <v>2403</v>
      </c>
      <c r="H4638">
        <v>18282</v>
      </c>
      <c r="I4638">
        <v>104833</v>
      </c>
      <c r="J4638">
        <v>5.38</v>
      </c>
    </row>
    <row r="4639" spans="1:10" x14ac:dyDescent="0.45">
      <c r="A4639">
        <v>1974</v>
      </c>
      <c r="B4639">
        <v>84</v>
      </c>
      <c r="C4639">
        <v>0.14732000000000001</v>
      </c>
      <c r="D4639">
        <v>0.13721</v>
      </c>
      <c r="E4639">
        <v>0.5</v>
      </c>
      <c r="F4639">
        <v>17080</v>
      </c>
      <c r="G4639">
        <v>2344</v>
      </c>
      <c r="H4639">
        <v>15909</v>
      </c>
      <c r="I4639">
        <v>86551</v>
      </c>
      <c r="J4639">
        <v>5.07</v>
      </c>
    </row>
    <row r="4640" spans="1:10" x14ac:dyDescent="0.45">
      <c r="A4640">
        <v>1974</v>
      </c>
      <c r="B4640">
        <v>85</v>
      </c>
      <c r="C4640">
        <v>0.15859999999999999</v>
      </c>
      <c r="D4640">
        <v>0.14695</v>
      </c>
      <c r="E4640">
        <v>0.5</v>
      </c>
      <c r="F4640">
        <v>14737</v>
      </c>
      <c r="G4640">
        <v>2165</v>
      </c>
      <c r="H4640">
        <v>13654</v>
      </c>
      <c r="I4640">
        <v>70643</v>
      </c>
      <c r="J4640">
        <v>4.79</v>
      </c>
    </row>
    <row r="4641" spans="1:10" x14ac:dyDescent="0.45">
      <c r="A4641">
        <v>1974</v>
      </c>
      <c r="B4641">
        <v>86</v>
      </c>
      <c r="C4641">
        <v>0.17132</v>
      </c>
      <c r="D4641">
        <v>0.1578</v>
      </c>
      <c r="E4641">
        <v>0.5</v>
      </c>
      <c r="F4641">
        <v>12571</v>
      </c>
      <c r="G4641">
        <v>1984</v>
      </c>
      <c r="H4641">
        <v>11579</v>
      </c>
      <c r="I4641">
        <v>56989</v>
      </c>
      <c r="J4641">
        <v>4.53</v>
      </c>
    </row>
    <row r="4642" spans="1:10" x14ac:dyDescent="0.45">
      <c r="A4642">
        <v>1974</v>
      </c>
      <c r="B4642">
        <v>87</v>
      </c>
      <c r="C4642">
        <v>0.17935999999999999</v>
      </c>
      <c r="D4642">
        <v>0.1646</v>
      </c>
      <c r="E4642">
        <v>0.5</v>
      </c>
      <c r="F4642">
        <v>10588</v>
      </c>
      <c r="G4642">
        <v>1743</v>
      </c>
      <c r="H4642">
        <v>9716</v>
      </c>
      <c r="I4642">
        <v>45409</v>
      </c>
      <c r="J4642">
        <v>4.29</v>
      </c>
    </row>
    <row r="4643" spans="1:10" x14ac:dyDescent="0.45">
      <c r="A4643">
        <v>1974</v>
      </c>
      <c r="B4643">
        <v>88</v>
      </c>
      <c r="C4643">
        <v>0.20033000000000001</v>
      </c>
      <c r="D4643">
        <v>0.18209</v>
      </c>
      <c r="E4643">
        <v>0.5</v>
      </c>
      <c r="F4643">
        <v>8845</v>
      </c>
      <c r="G4643">
        <v>1611</v>
      </c>
      <c r="H4643">
        <v>8040</v>
      </c>
      <c r="I4643">
        <v>35693</v>
      </c>
      <c r="J4643">
        <v>4.04</v>
      </c>
    </row>
    <row r="4644" spans="1:10" x14ac:dyDescent="0.45">
      <c r="A4644">
        <v>1974</v>
      </c>
      <c r="B4644">
        <v>89</v>
      </c>
      <c r="C4644">
        <v>0.21176</v>
      </c>
      <c r="D4644">
        <v>0.19148000000000001</v>
      </c>
      <c r="E4644">
        <v>0.5</v>
      </c>
      <c r="F4644">
        <v>7234</v>
      </c>
      <c r="G4644">
        <v>1385</v>
      </c>
      <c r="H4644">
        <v>6542</v>
      </c>
      <c r="I4644">
        <v>27654</v>
      </c>
      <c r="J4644">
        <v>3.82</v>
      </c>
    </row>
    <row r="4645" spans="1:10" x14ac:dyDescent="0.45">
      <c r="A4645">
        <v>1974</v>
      </c>
      <c r="B4645">
        <v>90</v>
      </c>
      <c r="C4645">
        <v>0.22758999999999999</v>
      </c>
      <c r="D4645">
        <v>0.20433999999999999</v>
      </c>
      <c r="E4645">
        <v>0.5</v>
      </c>
      <c r="F4645">
        <v>5849</v>
      </c>
      <c r="G4645">
        <v>1195</v>
      </c>
      <c r="H4645">
        <v>5251</v>
      </c>
      <c r="I4645">
        <v>21112</v>
      </c>
      <c r="J4645">
        <v>3.61</v>
      </c>
    </row>
    <row r="4646" spans="1:10" x14ac:dyDescent="0.45">
      <c r="A4646">
        <v>1974</v>
      </c>
      <c r="B4646">
        <v>91</v>
      </c>
      <c r="C4646">
        <v>0.24507000000000001</v>
      </c>
      <c r="D4646">
        <v>0.21831999999999999</v>
      </c>
      <c r="E4646">
        <v>0.5</v>
      </c>
      <c r="F4646">
        <v>4654</v>
      </c>
      <c r="G4646">
        <v>1016</v>
      </c>
      <c r="H4646">
        <v>4146</v>
      </c>
      <c r="I4646">
        <v>15861</v>
      </c>
      <c r="J4646">
        <v>3.41</v>
      </c>
    </row>
    <row r="4647" spans="1:10" x14ac:dyDescent="0.45">
      <c r="A4647">
        <v>1974</v>
      </c>
      <c r="B4647">
        <v>92</v>
      </c>
      <c r="C4647">
        <v>0.26696999999999999</v>
      </c>
      <c r="D4647">
        <v>0.23552999999999999</v>
      </c>
      <c r="E4647">
        <v>0.5</v>
      </c>
      <c r="F4647">
        <v>3638</v>
      </c>
      <c r="G4647">
        <v>857</v>
      </c>
      <c r="H4647">
        <v>3209</v>
      </c>
      <c r="I4647">
        <v>11715</v>
      </c>
      <c r="J4647">
        <v>3.22</v>
      </c>
    </row>
    <row r="4648" spans="1:10" x14ac:dyDescent="0.45">
      <c r="A4648">
        <v>1974</v>
      </c>
      <c r="B4648">
        <v>93</v>
      </c>
      <c r="C4648">
        <v>0.28214</v>
      </c>
      <c r="D4648">
        <v>0.24726000000000001</v>
      </c>
      <c r="E4648">
        <v>0.5</v>
      </c>
      <c r="F4648">
        <v>2781</v>
      </c>
      <c r="G4648">
        <v>688</v>
      </c>
      <c r="H4648">
        <v>2437</v>
      </c>
      <c r="I4648">
        <v>8505</v>
      </c>
      <c r="J4648">
        <v>3.06</v>
      </c>
    </row>
    <row r="4649" spans="1:10" x14ac:dyDescent="0.45">
      <c r="A4649">
        <v>1974</v>
      </c>
      <c r="B4649">
        <v>94</v>
      </c>
      <c r="C4649">
        <v>0.30789</v>
      </c>
      <c r="D4649">
        <v>0.26680999999999999</v>
      </c>
      <c r="E4649">
        <v>0.5</v>
      </c>
      <c r="F4649">
        <v>2093</v>
      </c>
      <c r="G4649">
        <v>559</v>
      </c>
      <c r="H4649">
        <v>1814</v>
      </c>
      <c r="I4649">
        <v>6068</v>
      </c>
      <c r="J4649">
        <v>2.9</v>
      </c>
    </row>
    <row r="4650" spans="1:10" x14ac:dyDescent="0.45">
      <c r="A4650">
        <v>1974</v>
      </c>
      <c r="B4650">
        <v>95</v>
      </c>
      <c r="C4650">
        <v>0.31874999999999998</v>
      </c>
      <c r="D4650">
        <v>0.27493000000000001</v>
      </c>
      <c r="E4650">
        <v>0.5</v>
      </c>
      <c r="F4650">
        <v>1535</v>
      </c>
      <c r="G4650">
        <v>422</v>
      </c>
      <c r="H4650">
        <v>1324</v>
      </c>
      <c r="I4650">
        <v>4254</v>
      </c>
      <c r="J4650">
        <v>2.77</v>
      </c>
    </row>
    <row r="4651" spans="1:10" x14ac:dyDescent="0.45">
      <c r="A4651">
        <v>1974</v>
      </c>
      <c r="B4651">
        <v>96</v>
      </c>
      <c r="C4651">
        <v>0.33915000000000001</v>
      </c>
      <c r="D4651">
        <v>0.28998000000000002</v>
      </c>
      <c r="E4651">
        <v>0.5</v>
      </c>
      <c r="F4651">
        <v>1113</v>
      </c>
      <c r="G4651">
        <v>323</v>
      </c>
      <c r="H4651">
        <v>952</v>
      </c>
      <c r="I4651">
        <v>2930</v>
      </c>
      <c r="J4651">
        <v>2.63</v>
      </c>
    </row>
    <row r="4652" spans="1:10" x14ac:dyDescent="0.45">
      <c r="A4652">
        <v>1974</v>
      </c>
      <c r="B4652">
        <v>97</v>
      </c>
      <c r="C4652">
        <v>0.36016999999999999</v>
      </c>
      <c r="D4652">
        <v>0.30520999999999998</v>
      </c>
      <c r="E4652">
        <v>0.5</v>
      </c>
      <c r="F4652">
        <v>790</v>
      </c>
      <c r="G4652">
        <v>241</v>
      </c>
      <c r="H4652">
        <v>670</v>
      </c>
      <c r="I4652">
        <v>1979</v>
      </c>
      <c r="J4652">
        <v>2.5</v>
      </c>
    </row>
    <row r="4653" spans="1:10" x14ac:dyDescent="0.45">
      <c r="A4653">
        <v>1974</v>
      </c>
      <c r="B4653">
        <v>98</v>
      </c>
      <c r="C4653">
        <v>0.38174000000000002</v>
      </c>
      <c r="D4653">
        <v>0.32056000000000001</v>
      </c>
      <c r="E4653">
        <v>0.5</v>
      </c>
      <c r="F4653">
        <v>549</v>
      </c>
      <c r="G4653">
        <v>176</v>
      </c>
      <c r="H4653">
        <v>461</v>
      </c>
      <c r="I4653">
        <v>1309</v>
      </c>
      <c r="J4653">
        <v>2.38</v>
      </c>
    </row>
    <row r="4654" spans="1:10" x14ac:dyDescent="0.45">
      <c r="A4654">
        <v>1974</v>
      </c>
      <c r="B4654">
        <v>99</v>
      </c>
      <c r="C4654">
        <v>0.40378999999999998</v>
      </c>
      <c r="D4654">
        <v>0.33595999999999998</v>
      </c>
      <c r="E4654">
        <v>0.5</v>
      </c>
      <c r="F4654">
        <v>373</v>
      </c>
      <c r="G4654">
        <v>125</v>
      </c>
      <c r="H4654">
        <v>310</v>
      </c>
      <c r="I4654">
        <v>848</v>
      </c>
      <c r="J4654">
        <v>2.27</v>
      </c>
    </row>
    <row r="4655" spans="1:10" x14ac:dyDescent="0.45">
      <c r="A4655">
        <v>1974</v>
      </c>
      <c r="B4655">
        <v>100</v>
      </c>
      <c r="C4655">
        <v>0.42623</v>
      </c>
      <c r="D4655">
        <v>0.35135</v>
      </c>
      <c r="E4655">
        <v>0.5</v>
      </c>
      <c r="F4655">
        <v>248</v>
      </c>
      <c r="G4655">
        <v>87</v>
      </c>
      <c r="H4655">
        <v>204</v>
      </c>
      <c r="I4655">
        <v>538</v>
      </c>
      <c r="J4655">
        <v>2.17</v>
      </c>
    </row>
    <row r="4656" spans="1:10" x14ac:dyDescent="0.45">
      <c r="A4656">
        <v>1974</v>
      </c>
      <c r="B4656">
        <v>101</v>
      </c>
      <c r="C4656">
        <v>0.44897999999999999</v>
      </c>
      <c r="D4656">
        <v>0.36667</v>
      </c>
      <c r="E4656">
        <v>0.5</v>
      </c>
      <c r="F4656">
        <v>161</v>
      </c>
      <c r="G4656">
        <v>59</v>
      </c>
      <c r="H4656">
        <v>131</v>
      </c>
      <c r="I4656">
        <v>333</v>
      </c>
      <c r="J4656">
        <v>2.08</v>
      </c>
    </row>
    <row r="4657" spans="1:10" x14ac:dyDescent="0.45">
      <c r="A4657">
        <v>1974</v>
      </c>
      <c r="B4657">
        <v>102</v>
      </c>
      <c r="C4657">
        <v>0.47194000000000003</v>
      </c>
      <c r="D4657">
        <v>0.38184000000000001</v>
      </c>
      <c r="E4657">
        <v>0.5</v>
      </c>
      <c r="F4657">
        <v>102</v>
      </c>
      <c r="G4657">
        <v>39</v>
      </c>
      <c r="H4657">
        <v>82</v>
      </c>
      <c r="I4657">
        <v>202</v>
      </c>
      <c r="J4657">
        <v>1.99</v>
      </c>
    </row>
    <row r="4658" spans="1:10" x14ac:dyDescent="0.45">
      <c r="A4658">
        <v>1974</v>
      </c>
      <c r="B4658">
        <v>103</v>
      </c>
      <c r="C4658">
        <v>0.49503000000000003</v>
      </c>
      <c r="D4658">
        <v>0.39681</v>
      </c>
      <c r="E4658">
        <v>0.5</v>
      </c>
      <c r="F4658">
        <v>63</v>
      </c>
      <c r="G4658">
        <v>25</v>
      </c>
      <c r="H4658">
        <v>50</v>
      </c>
      <c r="I4658">
        <v>120</v>
      </c>
      <c r="J4658">
        <v>1.91</v>
      </c>
    </row>
    <row r="4659" spans="1:10" x14ac:dyDescent="0.45">
      <c r="A4659">
        <v>1974</v>
      </c>
      <c r="B4659">
        <v>104</v>
      </c>
      <c r="C4659">
        <v>0.51812999999999998</v>
      </c>
      <c r="D4659">
        <v>0.41152</v>
      </c>
      <c r="E4659">
        <v>0.5</v>
      </c>
      <c r="F4659">
        <v>38</v>
      </c>
      <c r="G4659">
        <v>16</v>
      </c>
      <c r="H4659">
        <v>30</v>
      </c>
      <c r="I4659">
        <v>70</v>
      </c>
      <c r="J4659">
        <v>1.83</v>
      </c>
    </row>
    <row r="4660" spans="1:10" x14ac:dyDescent="0.45">
      <c r="A4660">
        <v>1974</v>
      </c>
      <c r="B4660">
        <v>105</v>
      </c>
      <c r="C4660">
        <v>0.54115999999999997</v>
      </c>
      <c r="D4660">
        <v>0.42592000000000002</v>
      </c>
      <c r="E4660">
        <v>0.5</v>
      </c>
      <c r="F4660">
        <v>22</v>
      </c>
      <c r="G4660">
        <v>10</v>
      </c>
      <c r="H4660">
        <v>18</v>
      </c>
      <c r="I4660">
        <v>39</v>
      </c>
      <c r="J4660">
        <v>1.76</v>
      </c>
    </row>
    <row r="4661" spans="1:10" x14ac:dyDescent="0.45">
      <c r="A4661">
        <v>1974</v>
      </c>
      <c r="B4661">
        <v>106</v>
      </c>
      <c r="C4661">
        <v>0.56401999999999997</v>
      </c>
      <c r="D4661">
        <v>0.43995000000000001</v>
      </c>
      <c r="E4661">
        <v>0.5</v>
      </c>
      <c r="F4661">
        <v>13</v>
      </c>
      <c r="G4661">
        <v>6</v>
      </c>
      <c r="H4661">
        <v>10</v>
      </c>
      <c r="I4661">
        <v>22</v>
      </c>
      <c r="J4661">
        <v>1.7</v>
      </c>
    </row>
    <row r="4662" spans="1:10" x14ac:dyDescent="0.45">
      <c r="A4662">
        <v>1974</v>
      </c>
      <c r="B4662">
        <v>107</v>
      </c>
      <c r="C4662">
        <v>0.58660000000000001</v>
      </c>
      <c r="D4662">
        <v>0.45356999999999997</v>
      </c>
      <c r="E4662">
        <v>0.5</v>
      </c>
      <c r="F4662">
        <v>7</v>
      </c>
      <c r="G4662">
        <v>3</v>
      </c>
      <c r="H4662">
        <v>6</v>
      </c>
      <c r="I4662">
        <v>12</v>
      </c>
      <c r="J4662">
        <v>1.65</v>
      </c>
    </row>
    <row r="4663" spans="1:10" x14ac:dyDescent="0.45">
      <c r="A4663">
        <v>1974</v>
      </c>
      <c r="B4663">
        <v>108</v>
      </c>
      <c r="C4663">
        <v>0.60882999999999998</v>
      </c>
      <c r="D4663">
        <v>0.46673999999999999</v>
      </c>
      <c r="E4663">
        <v>0.5</v>
      </c>
      <c r="F4663">
        <v>4</v>
      </c>
      <c r="G4663">
        <v>2</v>
      </c>
      <c r="H4663">
        <v>3</v>
      </c>
      <c r="I4663">
        <v>6</v>
      </c>
      <c r="J4663">
        <v>1.6</v>
      </c>
    </row>
    <row r="4664" spans="1:10" x14ac:dyDescent="0.45">
      <c r="A4664">
        <v>1974</v>
      </c>
      <c r="B4664">
        <v>109</v>
      </c>
      <c r="C4664">
        <v>0.63061</v>
      </c>
      <c r="D4664">
        <v>0.47943999999999998</v>
      </c>
      <c r="E4664">
        <v>0.5</v>
      </c>
      <c r="F4664">
        <v>2</v>
      </c>
      <c r="G4664">
        <v>1</v>
      </c>
      <c r="H4664">
        <v>2</v>
      </c>
      <c r="I4664">
        <v>3</v>
      </c>
      <c r="J4664">
        <v>1.56</v>
      </c>
    </row>
    <row r="4665" spans="1:10" x14ac:dyDescent="0.45">
      <c r="A4665">
        <v>1974</v>
      </c>
      <c r="B4665" t="s">
        <v>20</v>
      </c>
      <c r="C4665">
        <v>0.65188000000000001</v>
      </c>
      <c r="D4665">
        <v>1</v>
      </c>
      <c r="E4665">
        <v>1.53</v>
      </c>
      <c r="F4665">
        <v>1</v>
      </c>
      <c r="G4665">
        <v>1</v>
      </c>
      <c r="H4665">
        <v>2</v>
      </c>
      <c r="I4665">
        <v>2</v>
      </c>
      <c r="J4665">
        <v>1.53</v>
      </c>
    </row>
    <row r="4666" spans="1:10" x14ac:dyDescent="0.45">
      <c r="A4666">
        <v>1975</v>
      </c>
      <c r="B4666">
        <v>0</v>
      </c>
      <c r="C4666">
        <v>1.7930000000000001E-2</v>
      </c>
      <c r="D4666">
        <v>1.7649999999999999E-2</v>
      </c>
      <c r="E4666">
        <v>0.11</v>
      </c>
      <c r="F4666">
        <v>100000</v>
      </c>
      <c r="G4666">
        <v>1765</v>
      </c>
      <c r="H4666">
        <v>98436</v>
      </c>
      <c r="I4666">
        <v>6872114</v>
      </c>
      <c r="J4666">
        <v>68.72</v>
      </c>
    </row>
    <row r="4667" spans="1:10" x14ac:dyDescent="0.45">
      <c r="A4667">
        <v>1975</v>
      </c>
      <c r="B4667">
        <v>1</v>
      </c>
      <c r="C4667">
        <v>1.16E-3</v>
      </c>
      <c r="D4667">
        <v>1.16E-3</v>
      </c>
      <c r="E4667">
        <v>0.5</v>
      </c>
      <c r="F4667">
        <v>98235</v>
      </c>
      <c r="G4667">
        <v>114</v>
      </c>
      <c r="H4667">
        <v>98178</v>
      </c>
      <c r="I4667">
        <v>6773678</v>
      </c>
      <c r="J4667">
        <v>68.95</v>
      </c>
    </row>
    <row r="4668" spans="1:10" x14ac:dyDescent="0.45">
      <c r="A4668">
        <v>1975</v>
      </c>
      <c r="B4668">
        <v>2</v>
      </c>
      <c r="C4668">
        <v>8.0000000000000004E-4</v>
      </c>
      <c r="D4668">
        <v>8.0000000000000004E-4</v>
      </c>
      <c r="E4668">
        <v>0.5</v>
      </c>
      <c r="F4668">
        <v>98121</v>
      </c>
      <c r="G4668">
        <v>79</v>
      </c>
      <c r="H4668">
        <v>98082</v>
      </c>
      <c r="I4668">
        <v>6675500</v>
      </c>
      <c r="J4668">
        <v>68.03</v>
      </c>
    </row>
    <row r="4669" spans="1:10" x14ac:dyDescent="0.45">
      <c r="A4669">
        <v>1975</v>
      </c>
      <c r="B4669">
        <v>3</v>
      </c>
      <c r="C4669">
        <v>6.2E-4</v>
      </c>
      <c r="D4669">
        <v>6.2E-4</v>
      </c>
      <c r="E4669">
        <v>0.5</v>
      </c>
      <c r="F4669">
        <v>98042</v>
      </c>
      <c r="G4669">
        <v>61</v>
      </c>
      <c r="H4669">
        <v>98012</v>
      </c>
      <c r="I4669">
        <v>6577418</v>
      </c>
      <c r="J4669">
        <v>67.09</v>
      </c>
    </row>
    <row r="4670" spans="1:10" x14ac:dyDescent="0.45">
      <c r="A4670">
        <v>1975</v>
      </c>
      <c r="B4670">
        <v>4</v>
      </c>
      <c r="C4670">
        <v>5.2999999999999998E-4</v>
      </c>
      <c r="D4670">
        <v>5.2999999999999998E-4</v>
      </c>
      <c r="E4670">
        <v>0.5</v>
      </c>
      <c r="F4670">
        <v>97981</v>
      </c>
      <c r="G4670">
        <v>52</v>
      </c>
      <c r="H4670">
        <v>97955</v>
      </c>
      <c r="I4670">
        <v>6479407</v>
      </c>
      <c r="J4670">
        <v>66.13</v>
      </c>
    </row>
    <row r="4671" spans="1:10" x14ac:dyDescent="0.45">
      <c r="A4671">
        <v>1975</v>
      </c>
      <c r="B4671">
        <v>5</v>
      </c>
      <c r="C4671">
        <v>5.0000000000000001E-4</v>
      </c>
      <c r="D4671">
        <v>5.0000000000000001E-4</v>
      </c>
      <c r="E4671">
        <v>0.5</v>
      </c>
      <c r="F4671">
        <v>97929</v>
      </c>
      <c r="G4671">
        <v>49</v>
      </c>
      <c r="H4671">
        <v>97904</v>
      </c>
      <c r="I4671">
        <v>6381452</v>
      </c>
      <c r="J4671">
        <v>65.16</v>
      </c>
    </row>
    <row r="4672" spans="1:10" x14ac:dyDescent="0.45">
      <c r="A4672">
        <v>1975</v>
      </c>
      <c r="B4672">
        <v>6</v>
      </c>
      <c r="C4672">
        <v>4.4000000000000002E-4</v>
      </c>
      <c r="D4672">
        <v>4.4000000000000002E-4</v>
      </c>
      <c r="E4672">
        <v>0.5</v>
      </c>
      <c r="F4672">
        <v>97880</v>
      </c>
      <c r="G4672">
        <v>43</v>
      </c>
      <c r="H4672">
        <v>97859</v>
      </c>
      <c r="I4672">
        <v>6283547</v>
      </c>
      <c r="J4672">
        <v>64.2</v>
      </c>
    </row>
    <row r="4673" spans="1:10" x14ac:dyDescent="0.45">
      <c r="A4673">
        <v>1975</v>
      </c>
      <c r="B4673">
        <v>7</v>
      </c>
      <c r="C4673">
        <v>4.2000000000000002E-4</v>
      </c>
      <c r="D4673">
        <v>4.2000000000000002E-4</v>
      </c>
      <c r="E4673">
        <v>0.5</v>
      </c>
      <c r="F4673">
        <v>97837</v>
      </c>
      <c r="G4673">
        <v>41</v>
      </c>
      <c r="H4673">
        <v>97817</v>
      </c>
      <c r="I4673">
        <v>6185688</v>
      </c>
      <c r="J4673">
        <v>63.22</v>
      </c>
    </row>
    <row r="4674" spans="1:10" x14ac:dyDescent="0.45">
      <c r="A4674">
        <v>1975</v>
      </c>
      <c r="B4674">
        <v>8</v>
      </c>
      <c r="C4674">
        <v>3.6000000000000002E-4</v>
      </c>
      <c r="D4674">
        <v>3.6000000000000002E-4</v>
      </c>
      <c r="E4674">
        <v>0.5</v>
      </c>
      <c r="F4674">
        <v>97796</v>
      </c>
      <c r="G4674">
        <v>35</v>
      </c>
      <c r="H4674">
        <v>97779</v>
      </c>
      <c r="I4674">
        <v>6087872</v>
      </c>
      <c r="J4674">
        <v>62.25</v>
      </c>
    </row>
    <row r="4675" spans="1:10" x14ac:dyDescent="0.45">
      <c r="A4675">
        <v>1975</v>
      </c>
      <c r="B4675">
        <v>9</v>
      </c>
      <c r="C4675">
        <v>3.6000000000000002E-4</v>
      </c>
      <c r="D4675">
        <v>3.6000000000000002E-4</v>
      </c>
      <c r="E4675">
        <v>0.5</v>
      </c>
      <c r="F4675">
        <v>97762</v>
      </c>
      <c r="G4675">
        <v>35</v>
      </c>
      <c r="H4675">
        <v>97744</v>
      </c>
      <c r="I4675">
        <v>5990093</v>
      </c>
      <c r="J4675">
        <v>61.27</v>
      </c>
    </row>
    <row r="4676" spans="1:10" x14ac:dyDescent="0.45">
      <c r="A4676">
        <v>1975</v>
      </c>
      <c r="B4676">
        <v>10</v>
      </c>
      <c r="C4676">
        <v>3.5E-4</v>
      </c>
      <c r="D4676">
        <v>3.5E-4</v>
      </c>
      <c r="E4676">
        <v>0.5</v>
      </c>
      <c r="F4676">
        <v>97727</v>
      </c>
      <c r="G4676">
        <v>34</v>
      </c>
      <c r="H4676">
        <v>97709</v>
      </c>
      <c r="I4676">
        <v>5892348</v>
      </c>
      <c r="J4676">
        <v>60.29</v>
      </c>
    </row>
    <row r="4677" spans="1:10" x14ac:dyDescent="0.45">
      <c r="A4677">
        <v>1975</v>
      </c>
      <c r="B4677">
        <v>11</v>
      </c>
      <c r="C4677">
        <v>3.8000000000000002E-4</v>
      </c>
      <c r="D4677">
        <v>3.8000000000000002E-4</v>
      </c>
      <c r="E4677">
        <v>0.5</v>
      </c>
      <c r="F4677">
        <v>97692</v>
      </c>
      <c r="G4677">
        <v>37</v>
      </c>
      <c r="H4677">
        <v>97674</v>
      </c>
      <c r="I4677">
        <v>5794639</v>
      </c>
      <c r="J4677">
        <v>59.32</v>
      </c>
    </row>
    <row r="4678" spans="1:10" x14ac:dyDescent="0.45">
      <c r="A4678">
        <v>1975</v>
      </c>
      <c r="B4678">
        <v>12</v>
      </c>
      <c r="C4678">
        <v>4.0000000000000002E-4</v>
      </c>
      <c r="D4678">
        <v>4.0000000000000002E-4</v>
      </c>
      <c r="E4678">
        <v>0.5</v>
      </c>
      <c r="F4678">
        <v>97656</v>
      </c>
      <c r="G4678">
        <v>39</v>
      </c>
      <c r="H4678">
        <v>97636</v>
      </c>
      <c r="I4678">
        <v>5696965</v>
      </c>
      <c r="J4678">
        <v>58.34</v>
      </c>
    </row>
    <row r="4679" spans="1:10" x14ac:dyDescent="0.45">
      <c r="A4679">
        <v>1975</v>
      </c>
      <c r="B4679">
        <v>13</v>
      </c>
      <c r="C4679">
        <v>4.6999999999999999E-4</v>
      </c>
      <c r="D4679">
        <v>4.6999999999999999E-4</v>
      </c>
      <c r="E4679">
        <v>0.5</v>
      </c>
      <c r="F4679">
        <v>97617</v>
      </c>
      <c r="G4679">
        <v>46</v>
      </c>
      <c r="H4679">
        <v>97594</v>
      </c>
      <c r="I4679">
        <v>5599329</v>
      </c>
      <c r="J4679">
        <v>57.36</v>
      </c>
    </row>
    <row r="4680" spans="1:10" x14ac:dyDescent="0.45">
      <c r="A4680">
        <v>1975</v>
      </c>
      <c r="B4680">
        <v>14</v>
      </c>
      <c r="C4680">
        <v>6.4999999999999997E-4</v>
      </c>
      <c r="D4680">
        <v>6.4999999999999997E-4</v>
      </c>
      <c r="E4680">
        <v>0.5</v>
      </c>
      <c r="F4680">
        <v>97571</v>
      </c>
      <c r="G4680">
        <v>63</v>
      </c>
      <c r="H4680">
        <v>97540</v>
      </c>
      <c r="I4680">
        <v>5501735</v>
      </c>
      <c r="J4680">
        <v>56.39</v>
      </c>
    </row>
    <row r="4681" spans="1:10" x14ac:dyDescent="0.45">
      <c r="A4681">
        <v>1975</v>
      </c>
      <c r="B4681">
        <v>15</v>
      </c>
      <c r="C4681">
        <v>8.5999999999999998E-4</v>
      </c>
      <c r="D4681">
        <v>8.5999999999999998E-4</v>
      </c>
      <c r="E4681">
        <v>0.5</v>
      </c>
      <c r="F4681">
        <v>97508</v>
      </c>
      <c r="G4681">
        <v>84</v>
      </c>
      <c r="H4681">
        <v>97466</v>
      </c>
      <c r="I4681">
        <v>5404195</v>
      </c>
      <c r="J4681">
        <v>55.42</v>
      </c>
    </row>
    <row r="4682" spans="1:10" x14ac:dyDescent="0.45">
      <c r="A4682">
        <v>1975</v>
      </c>
      <c r="B4682">
        <v>16</v>
      </c>
      <c r="C4682">
        <v>1.1199999999999999E-3</v>
      </c>
      <c r="D4682">
        <v>1.1199999999999999E-3</v>
      </c>
      <c r="E4682">
        <v>0.5</v>
      </c>
      <c r="F4682">
        <v>97424</v>
      </c>
      <c r="G4682">
        <v>109</v>
      </c>
      <c r="H4682">
        <v>97370</v>
      </c>
      <c r="I4682">
        <v>5306729</v>
      </c>
      <c r="J4682">
        <v>54.47</v>
      </c>
    </row>
    <row r="4683" spans="1:10" x14ac:dyDescent="0.45">
      <c r="A4683">
        <v>1975</v>
      </c>
      <c r="B4683">
        <v>17</v>
      </c>
      <c r="C4683">
        <v>1.49E-3</v>
      </c>
      <c r="D4683">
        <v>1.49E-3</v>
      </c>
      <c r="E4683">
        <v>0.5</v>
      </c>
      <c r="F4683">
        <v>97315</v>
      </c>
      <c r="G4683">
        <v>145</v>
      </c>
      <c r="H4683">
        <v>97243</v>
      </c>
      <c r="I4683">
        <v>5209359</v>
      </c>
      <c r="J4683">
        <v>53.53</v>
      </c>
    </row>
    <row r="4684" spans="1:10" x14ac:dyDescent="0.45">
      <c r="A4684">
        <v>1975</v>
      </c>
      <c r="B4684">
        <v>18</v>
      </c>
      <c r="C4684">
        <v>1.8699999999999999E-3</v>
      </c>
      <c r="D4684">
        <v>1.8699999999999999E-3</v>
      </c>
      <c r="E4684">
        <v>0.5</v>
      </c>
      <c r="F4684">
        <v>97170</v>
      </c>
      <c r="G4684">
        <v>181</v>
      </c>
      <c r="H4684">
        <v>97080</v>
      </c>
      <c r="I4684">
        <v>5112117</v>
      </c>
      <c r="J4684">
        <v>52.61</v>
      </c>
    </row>
    <row r="4685" spans="1:10" x14ac:dyDescent="0.45">
      <c r="A4685">
        <v>1975</v>
      </c>
      <c r="B4685">
        <v>19</v>
      </c>
      <c r="C4685">
        <v>1.9499999999999999E-3</v>
      </c>
      <c r="D4685">
        <v>1.9499999999999999E-3</v>
      </c>
      <c r="E4685">
        <v>0.5</v>
      </c>
      <c r="F4685">
        <v>96989</v>
      </c>
      <c r="G4685">
        <v>189</v>
      </c>
      <c r="H4685">
        <v>96894</v>
      </c>
      <c r="I4685">
        <v>5015037</v>
      </c>
      <c r="J4685">
        <v>51.71</v>
      </c>
    </row>
    <row r="4686" spans="1:10" x14ac:dyDescent="0.45">
      <c r="A4686">
        <v>1975</v>
      </c>
      <c r="B4686">
        <v>20</v>
      </c>
      <c r="C4686">
        <v>1.97E-3</v>
      </c>
      <c r="D4686">
        <v>1.97E-3</v>
      </c>
      <c r="E4686">
        <v>0.5</v>
      </c>
      <c r="F4686">
        <v>96799</v>
      </c>
      <c r="G4686">
        <v>191</v>
      </c>
      <c r="H4686">
        <v>96704</v>
      </c>
      <c r="I4686">
        <v>4918143</v>
      </c>
      <c r="J4686">
        <v>50.81</v>
      </c>
    </row>
    <row r="4687" spans="1:10" x14ac:dyDescent="0.45">
      <c r="A4687">
        <v>1975</v>
      </c>
      <c r="B4687">
        <v>21</v>
      </c>
      <c r="C4687">
        <v>2.1199999999999999E-3</v>
      </c>
      <c r="D4687">
        <v>2.1199999999999999E-3</v>
      </c>
      <c r="E4687">
        <v>0.5</v>
      </c>
      <c r="F4687">
        <v>96609</v>
      </c>
      <c r="G4687">
        <v>205</v>
      </c>
      <c r="H4687">
        <v>96506</v>
      </c>
      <c r="I4687">
        <v>4821439</v>
      </c>
      <c r="J4687">
        <v>49.91</v>
      </c>
    </row>
    <row r="4688" spans="1:10" x14ac:dyDescent="0.45">
      <c r="A4688">
        <v>1975</v>
      </c>
      <c r="B4688">
        <v>22</v>
      </c>
      <c r="C4688">
        <v>2.0600000000000002E-3</v>
      </c>
      <c r="D4688">
        <v>2.0600000000000002E-3</v>
      </c>
      <c r="E4688">
        <v>0.5</v>
      </c>
      <c r="F4688">
        <v>96404</v>
      </c>
      <c r="G4688">
        <v>199</v>
      </c>
      <c r="H4688">
        <v>96305</v>
      </c>
      <c r="I4688">
        <v>4724933</v>
      </c>
      <c r="J4688">
        <v>49.01</v>
      </c>
    </row>
    <row r="4689" spans="1:10" x14ac:dyDescent="0.45">
      <c r="A4689">
        <v>1975</v>
      </c>
      <c r="B4689">
        <v>23</v>
      </c>
      <c r="C4689">
        <v>2.15E-3</v>
      </c>
      <c r="D4689">
        <v>2.15E-3</v>
      </c>
      <c r="E4689">
        <v>0.5</v>
      </c>
      <c r="F4689">
        <v>96206</v>
      </c>
      <c r="G4689">
        <v>207</v>
      </c>
      <c r="H4689">
        <v>96102</v>
      </c>
      <c r="I4689">
        <v>4628628</v>
      </c>
      <c r="J4689">
        <v>48.11</v>
      </c>
    </row>
    <row r="4690" spans="1:10" x14ac:dyDescent="0.45">
      <c r="A4690">
        <v>1975</v>
      </c>
      <c r="B4690">
        <v>24</v>
      </c>
      <c r="C4690">
        <v>2.0200000000000001E-3</v>
      </c>
      <c r="D4690">
        <v>2.0200000000000001E-3</v>
      </c>
      <c r="E4690">
        <v>0.5</v>
      </c>
      <c r="F4690">
        <v>95998</v>
      </c>
      <c r="G4690">
        <v>194</v>
      </c>
      <c r="H4690">
        <v>95901</v>
      </c>
      <c r="I4690">
        <v>4532526</v>
      </c>
      <c r="J4690">
        <v>47.21</v>
      </c>
    </row>
    <row r="4691" spans="1:10" x14ac:dyDescent="0.45">
      <c r="A4691">
        <v>1975</v>
      </c>
      <c r="B4691">
        <v>25</v>
      </c>
      <c r="C4691">
        <v>2.0799999999999998E-3</v>
      </c>
      <c r="D4691">
        <v>2.0799999999999998E-3</v>
      </c>
      <c r="E4691">
        <v>0.5</v>
      </c>
      <c r="F4691">
        <v>95804</v>
      </c>
      <c r="G4691">
        <v>199</v>
      </c>
      <c r="H4691">
        <v>95705</v>
      </c>
      <c r="I4691">
        <v>4436625</v>
      </c>
      <c r="J4691">
        <v>46.31</v>
      </c>
    </row>
    <row r="4692" spans="1:10" x14ac:dyDescent="0.45">
      <c r="A4692">
        <v>1975</v>
      </c>
      <c r="B4692">
        <v>26</v>
      </c>
      <c r="C4692">
        <v>2.0200000000000001E-3</v>
      </c>
      <c r="D4692">
        <v>2.0200000000000001E-3</v>
      </c>
      <c r="E4692">
        <v>0.5</v>
      </c>
      <c r="F4692">
        <v>95606</v>
      </c>
      <c r="G4692">
        <v>193</v>
      </c>
      <c r="H4692">
        <v>95509</v>
      </c>
      <c r="I4692">
        <v>4340919</v>
      </c>
      <c r="J4692">
        <v>45.4</v>
      </c>
    </row>
    <row r="4693" spans="1:10" x14ac:dyDescent="0.45">
      <c r="A4693">
        <v>1975</v>
      </c>
      <c r="B4693">
        <v>27</v>
      </c>
      <c r="C4693">
        <v>1.97E-3</v>
      </c>
      <c r="D4693">
        <v>1.97E-3</v>
      </c>
      <c r="E4693">
        <v>0.5</v>
      </c>
      <c r="F4693">
        <v>95412</v>
      </c>
      <c r="G4693">
        <v>188</v>
      </c>
      <c r="H4693">
        <v>95319</v>
      </c>
      <c r="I4693">
        <v>4245410</v>
      </c>
      <c r="J4693">
        <v>44.5</v>
      </c>
    </row>
    <row r="4694" spans="1:10" x14ac:dyDescent="0.45">
      <c r="A4694">
        <v>1975</v>
      </c>
      <c r="B4694">
        <v>28</v>
      </c>
      <c r="C4694">
        <v>1.8500000000000001E-3</v>
      </c>
      <c r="D4694">
        <v>1.8500000000000001E-3</v>
      </c>
      <c r="E4694">
        <v>0.5</v>
      </c>
      <c r="F4694">
        <v>95225</v>
      </c>
      <c r="G4694">
        <v>176</v>
      </c>
      <c r="H4694">
        <v>95137</v>
      </c>
      <c r="I4694">
        <v>4150092</v>
      </c>
      <c r="J4694">
        <v>43.58</v>
      </c>
    </row>
    <row r="4695" spans="1:10" x14ac:dyDescent="0.45">
      <c r="A4695">
        <v>1975</v>
      </c>
      <c r="B4695">
        <v>29</v>
      </c>
      <c r="C4695">
        <v>1.83E-3</v>
      </c>
      <c r="D4695">
        <v>1.83E-3</v>
      </c>
      <c r="E4695">
        <v>0.5</v>
      </c>
      <c r="F4695">
        <v>95049</v>
      </c>
      <c r="G4695">
        <v>174</v>
      </c>
      <c r="H4695">
        <v>94962</v>
      </c>
      <c r="I4695">
        <v>4054955</v>
      </c>
      <c r="J4695">
        <v>42.66</v>
      </c>
    </row>
    <row r="4696" spans="1:10" x14ac:dyDescent="0.45">
      <c r="A4696">
        <v>1975</v>
      </c>
      <c r="B4696">
        <v>30</v>
      </c>
      <c r="C4696">
        <v>1.8799999999999999E-3</v>
      </c>
      <c r="D4696">
        <v>1.8799999999999999E-3</v>
      </c>
      <c r="E4696">
        <v>0.5</v>
      </c>
      <c r="F4696">
        <v>94875</v>
      </c>
      <c r="G4696">
        <v>178</v>
      </c>
      <c r="H4696">
        <v>94785</v>
      </c>
      <c r="I4696">
        <v>3959993</v>
      </c>
      <c r="J4696">
        <v>41.74</v>
      </c>
    </row>
    <row r="4697" spans="1:10" x14ac:dyDescent="0.45">
      <c r="A4697">
        <v>1975</v>
      </c>
      <c r="B4697">
        <v>31</v>
      </c>
      <c r="C4697">
        <v>1.9599999999999999E-3</v>
      </c>
      <c r="D4697">
        <v>1.9599999999999999E-3</v>
      </c>
      <c r="E4697">
        <v>0.5</v>
      </c>
      <c r="F4697">
        <v>94696</v>
      </c>
      <c r="G4697">
        <v>185</v>
      </c>
      <c r="H4697">
        <v>94603</v>
      </c>
      <c r="I4697">
        <v>3865208</v>
      </c>
      <c r="J4697">
        <v>40.82</v>
      </c>
    </row>
    <row r="4698" spans="1:10" x14ac:dyDescent="0.45">
      <c r="A4698">
        <v>1975</v>
      </c>
      <c r="B4698">
        <v>32</v>
      </c>
      <c r="C4698">
        <v>1.97E-3</v>
      </c>
      <c r="D4698">
        <v>1.97E-3</v>
      </c>
      <c r="E4698">
        <v>0.5</v>
      </c>
      <c r="F4698">
        <v>94511</v>
      </c>
      <c r="G4698">
        <v>186</v>
      </c>
      <c r="H4698">
        <v>94418</v>
      </c>
      <c r="I4698">
        <v>3770604</v>
      </c>
      <c r="J4698">
        <v>39.9</v>
      </c>
    </row>
    <row r="4699" spans="1:10" x14ac:dyDescent="0.45">
      <c r="A4699">
        <v>1975</v>
      </c>
      <c r="B4699">
        <v>33</v>
      </c>
      <c r="C4699">
        <v>2.1700000000000001E-3</v>
      </c>
      <c r="D4699">
        <v>2.1700000000000001E-3</v>
      </c>
      <c r="E4699">
        <v>0.5</v>
      </c>
      <c r="F4699">
        <v>94325</v>
      </c>
      <c r="G4699">
        <v>205</v>
      </c>
      <c r="H4699">
        <v>94223</v>
      </c>
      <c r="I4699">
        <v>3676187</v>
      </c>
      <c r="J4699">
        <v>38.97</v>
      </c>
    </row>
    <row r="4700" spans="1:10" x14ac:dyDescent="0.45">
      <c r="A4700">
        <v>1975</v>
      </c>
      <c r="B4700">
        <v>34</v>
      </c>
      <c r="C4700">
        <v>2.2300000000000002E-3</v>
      </c>
      <c r="D4700">
        <v>2.2300000000000002E-3</v>
      </c>
      <c r="E4700">
        <v>0.5</v>
      </c>
      <c r="F4700">
        <v>94120</v>
      </c>
      <c r="G4700">
        <v>210</v>
      </c>
      <c r="H4700">
        <v>94015</v>
      </c>
      <c r="I4700">
        <v>3581964</v>
      </c>
      <c r="J4700">
        <v>38.06</v>
      </c>
    </row>
    <row r="4701" spans="1:10" x14ac:dyDescent="0.45">
      <c r="A4701">
        <v>1975</v>
      </c>
      <c r="B4701">
        <v>35</v>
      </c>
      <c r="C4701">
        <v>2.4099999999999998E-3</v>
      </c>
      <c r="D4701">
        <v>2.4099999999999998E-3</v>
      </c>
      <c r="E4701">
        <v>0.5</v>
      </c>
      <c r="F4701">
        <v>93910</v>
      </c>
      <c r="G4701">
        <v>226</v>
      </c>
      <c r="H4701">
        <v>93797</v>
      </c>
      <c r="I4701">
        <v>3487949</v>
      </c>
      <c r="J4701">
        <v>37.14</v>
      </c>
    </row>
    <row r="4702" spans="1:10" x14ac:dyDescent="0.45">
      <c r="A4702">
        <v>1975</v>
      </c>
      <c r="B4702">
        <v>36</v>
      </c>
      <c r="C4702">
        <v>2.5999999999999999E-3</v>
      </c>
      <c r="D4702">
        <v>2.5899999999999999E-3</v>
      </c>
      <c r="E4702">
        <v>0.5</v>
      </c>
      <c r="F4702">
        <v>93684</v>
      </c>
      <c r="G4702">
        <v>243</v>
      </c>
      <c r="H4702">
        <v>93563</v>
      </c>
      <c r="I4702">
        <v>3394151</v>
      </c>
      <c r="J4702">
        <v>36.229999999999997</v>
      </c>
    </row>
    <row r="4703" spans="1:10" x14ac:dyDescent="0.45">
      <c r="A4703">
        <v>1975</v>
      </c>
      <c r="B4703">
        <v>37</v>
      </c>
      <c r="C4703">
        <v>2.66E-3</v>
      </c>
      <c r="D4703">
        <v>2.66E-3</v>
      </c>
      <c r="E4703">
        <v>0.5</v>
      </c>
      <c r="F4703">
        <v>93441</v>
      </c>
      <c r="G4703">
        <v>249</v>
      </c>
      <c r="H4703">
        <v>93317</v>
      </c>
      <c r="I4703">
        <v>3300589</v>
      </c>
      <c r="J4703">
        <v>35.32</v>
      </c>
    </row>
    <row r="4704" spans="1:10" x14ac:dyDescent="0.45">
      <c r="A4704">
        <v>1975</v>
      </c>
      <c r="B4704">
        <v>38</v>
      </c>
      <c r="C4704">
        <v>2.8999999999999998E-3</v>
      </c>
      <c r="D4704">
        <v>2.8999999999999998E-3</v>
      </c>
      <c r="E4704">
        <v>0.5</v>
      </c>
      <c r="F4704">
        <v>93192</v>
      </c>
      <c r="G4704">
        <v>270</v>
      </c>
      <c r="H4704">
        <v>93057</v>
      </c>
      <c r="I4704">
        <v>3207272</v>
      </c>
      <c r="J4704">
        <v>34.42</v>
      </c>
    </row>
    <row r="4705" spans="1:10" x14ac:dyDescent="0.45">
      <c r="A4705">
        <v>1975</v>
      </c>
      <c r="B4705">
        <v>39</v>
      </c>
      <c r="C4705">
        <v>3.2000000000000002E-3</v>
      </c>
      <c r="D4705">
        <v>3.2000000000000002E-3</v>
      </c>
      <c r="E4705">
        <v>0.5</v>
      </c>
      <c r="F4705">
        <v>92922</v>
      </c>
      <c r="G4705">
        <v>297</v>
      </c>
      <c r="H4705">
        <v>92774</v>
      </c>
      <c r="I4705">
        <v>3114214</v>
      </c>
      <c r="J4705">
        <v>33.51</v>
      </c>
    </row>
    <row r="4706" spans="1:10" x14ac:dyDescent="0.45">
      <c r="A4706">
        <v>1975</v>
      </c>
      <c r="B4706">
        <v>40</v>
      </c>
      <c r="C4706">
        <v>3.47E-3</v>
      </c>
      <c r="D4706">
        <v>3.47E-3</v>
      </c>
      <c r="E4706">
        <v>0.5</v>
      </c>
      <c r="F4706">
        <v>92625</v>
      </c>
      <c r="G4706">
        <v>321</v>
      </c>
      <c r="H4706">
        <v>92465</v>
      </c>
      <c r="I4706">
        <v>3021441</v>
      </c>
      <c r="J4706">
        <v>32.619999999999997</v>
      </c>
    </row>
    <row r="4707" spans="1:10" x14ac:dyDescent="0.45">
      <c r="A4707">
        <v>1975</v>
      </c>
      <c r="B4707">
        <v>41</v>
      </c>
      <c r="C4707">
        <v>3.7699999999999999E-3</v>
      </c>
      <c r="D4707">
        <v>3.7699999999999999E-3</v>
      </c>
      <c r="E4707">
        <v>0.5</v>
      </c>
      <c r="F4707">
        <v>92304</v>
      </c>
      <c r="G4707">
        <v>348</v>
      </c>
      <c r="H4707">
        <v>92130</v>
      </c>
      <c r="I4707">
        <v>2928976</v>
      </c>
      <c r="J4707">
        <v>31.73</v>
      </c>
    </row>
    <row r="4708" spans="1:10" x14ac:dyDescent="0.45">
      <c r="A4708">
        <v>1975</v>
      </c>
      <c r="B4708">
        <v>42</v>
      </c>
      <c r="C4708">
        <v>4.2500000000000003E-3</v>
      </c>
      <c r="D4708">
        <v>4.2399999999999998E-3</v>
      </c>
      <c r="E4708">
        <v>0.5</v>
      </c>
      <c r="F4708">
        <v>91957</v>
      </c>
      <c r="G4708">
        <v>390</v>
      </c>
      <c r="H4708">
        <v>91762</v>
      </c>
      <c r="I4708">
        <v>2836845</v>
      </c>
      <c r="J4708">
        <v>30.85</v>
      </c>
    </row>
    <row r="4709" spans="1:10" x14ac:dyDescent="0.45">
      <c r="A4709">
        <v>1975</v>
      </c>
      <c r="B4709">
        <v>43</v>
      </c>
      <c r="C4709">
        <v>4.4900000000000001E-3</v>
      </c>
      <c r="D4709">
        <v>4.4799999999999996E-3</v>
      </c>
      <c r="E4709">
        <v>0.5</v>
      </c>
      <c r="F4709">
        <v>91567</v>
      </c>
      <c r="G4709">
        <v>410</v>
      </c>
      <c r="H4709">
        <v>91362</v>
      </c>
      <c r="I4709">
        <v>2745084</v>
      </c>
      <c r="J4709">
        <v>29.98</v>
      </c>
    </row>
    <row r="4710" spans="1:10" x14ac:dyDescent="0.45">
      <c r="A4710">
        <v>1975</v>
      </c>
      <c r="B4710">
        <v>44</v>
      </c>
      <c r="C4710">
        <v>4.81E-3</v>
      </c>
      <c r="D4710">
        <v>4.7999999999999996E-3</v>
      </c>
      <c r="E4710">
        <v>0.5</v>
      </c>
      <c r="F4710">
        <v>91157</v>
      </c>
      <c r="G4710">
        <v>438</v>
      </c>
      <c r="H4710">
        <v>90938</v>
      </c>
      <c r="I4710">
        <v>2653722</v>
      </c>
      <c r="J4710">
        <v>29.11</v>
      </c>
    </row>
    <row r="4711" spans="1:10" x14ac:dyDescent="0.45">
      <c r="A4711">
        <v>1975</v>
      </c>
      <c r="B4711">
        <v>45</v>
      </c>
      <c r="C4711">
        <v>5.4900000000000001E-3</v>
      </c>
      <c r="D4711">
        <v>5.4799999999999996E-3</v>
      </c>
      <c r="E4711">
        <v>0.5</v>
      </c>
      <c r="F4711">
        <v>90719</v>
      </c>
      <c r="G4711">
        <v>497</v>
      </c>
      <c r="H4711">
        <v>90471</v>
      </c>
      <c r="I4711">
        <v>2562784</v>
      </c>
      <c r="J4711">
        <v>28.25</v>
      </c>
    </row>
    <row r="4712" spans="1:10" x14ac:dyDescent="0.45">
      <c r="A4712">
        <v>1975</v>
      </c>
      <c r="B4712">
        <v>46</v>
      </c>
      <c r="C4712">
        <v>5.9100000000000003E-3</v>
      </c>
      <c r="D4712">
        <v>5.8900000000000003E-3</v>
      </c>
      <c r="E4712">
        <v>0.5</v>
      </c>
      <c r="F4712">
        <v>90222</v>
      </c>
      <c r="G4712">
        <v>531</v>
      </c>
      <c r="H4712">
        <v>89957</v>
      </c>
      <c r="I4712">
        <v>2472314</v>
      </c>
      <c r="J4712">
        <v>27.4</v>
      </c>
    </row>
    <row r="4713" spans="1:10" x14ac:dyDescent="0.45">
      <c r="A4713">
        <v>1975</v>
      </c>
      <c r="B4713">
        <v>47</v>
      </c>
      <c r="C4713">
        <v>6.8399999999999997E-3</v>
      </c>
      <c r="D4713">
        <v>6.8199999999999997E-3</v>
      </c>
      <c r="E4713">
        <v>0.5</v>
      </c>
      <c r="F4713">
        <v>89691</v>
      </c>
      <c r="G4713">
        <v>612</v>
      </c>
      <c r="H4713">
        <v>89385</v>
      </c>
      <c r="I4713">
        <v>2382357</v>
      </c>
      <c r="J4713">
        <v>26.56</v>
      </c>
    </row>
    <row r="4714" spans="1:10" x14ac:dyDescent="0.45">
      <c r="A4714">
        <v>1975</v>
      </c>
      <c r="B4714">
        <v>48</v>
      </c>
      <c r="C4714">
        <v>7.3400000000000002E-3</v>
      </c>
      <c r="D4714">
        <v>7.3099999999999997E-3</v>
      </c>
      <c r="E4714">
        <v>0.5</v>
      </c>
      <c r="F4714">
        <v>89079</v>
      </c>
      <c r="G4714">
        <v>652</v>
      </c>
      <c r="H4714">
        <v>88754</v>
      </c>
      <c r="I4714">
        <v>2292972</v>
      </c>
      <c r="J4714">
        <v>25.74</v>
      </c>
    </row>
    <row r="4715" spans="1:10" x14ac:dyDescent="0.45">
      <c r="A4715">
        <v>1975</v>
      </c>
      <c r="B4715">
        <v>49</v>
      </c>
      <c r="C4715">
        <v>7.9100000000000004E-3</v>
      </c>
      <c r="D4715">
        <v>7.8799999999999999E-3</v>
      </c>
      <c r="E4715">
        <v>0.5</v>
      </c>
      <c r="F4715">
        <v>88428</v>
      </c>
      <c r="G4715">
        <v>697</v>
      </c>
      <c r="H4715">
        <v>88079</v>
      </c>
      <c r="I4715">
        <v>2204218</v>
      </c>
      <c r="J4715">
        <v>24.93</v>
      </c>
    </row>
    <row r="4716" spans="1:10" x14ac:dyDescent="0.45">
      <c r="A4716">
        <v>1975</v>
      </c>
      <c r="B4716">
        <v>50</v>
      </c>
      <c r="C4716">
        <v>9.0600000000000003E-3</v>
      </c>
      <c r="D4716">
        <v>9.0200000000000002E-3</v>
      </c>
      <c r="E4716">
        <v>0.5</v>
      </c>
      <c r="F4716">
        <v>87731</v>
      </c>
      <c r="G4716">
        <v>791</v>
      </c>
      <c r="H4716">
        <v>87335</v>
      </c>
      <c r="I4716">
        <v>2116139</v>
      </c>
      <c r="J4716">
        <v>24.12</v>
      </c>
    </row>
    <row r="4717" spans="1:10" x14ac:dyDescent="0.45">
      <c r="A4717">
        <v>1975</v>
      </c>
      <c r="B4717">
        <v>51</v>
      </c>
      <c r="C4717">
        <v>9.6500000000000006E-3</v>
      </c>
      <c r="D4717">
        <v>9.5999999999999992E-3</v>
      </c>
      <c r="E4717">
        <v>0.5</v>
      </c>
      <c r="F4717">
        <v>86940</v>
      </c>
      <c r="G4717">
        <v>835</v>
      </c>
      <c r="H4717">
        <v>86522</v>
      </c>
      <c r="I4717">
        <v>2028804</v>
      </c>
      <c r="J4717">
        <v>23.34</v>
      </c>
    </row>
    <row r="4718" spans="1:10" x14ac:dyDescent="0.45">
      <c r="A4718">
        <v>1975</v>
      </c>
      <c r="B4718">
        <v>52</v>
      </c>
      <c r="C4718">
        <v>1.034E-2</v>
      </c>
      <c r="D4718">
        <v>1.0290000000000001E-2</v>
      </c>
      <c r="E4718">
        <v>0.5</v>
      </c>
      <c r="F4718">
        <v>86105</v>
      </c>
      <c r="G4718">
        <v>886</v>
      </c>
      <c r="H4718">
        <v>85662</v>
      </c>
      <c r="I4718">
        <v>1942281</v>
      </c>
      <c r="J4718">
        <v>22.56</v>
      </c>
    </row>
    <row r="4719" spans="1:10" x14ac:dyDescent="0.45">
      <c r="A4719">
        <v>1975</v>
      </c>
      <c r="B4719">
        <v>53</v>
      </c>
      <c r="C4719">
        <v>1.11E-2</v>
      </c>
      <c r="D4719">
        <v>1.103E-2</v>
      </c>
      <c r="E4719">
        <v>0.5</v>
      </c>
      <c r="F4719">
        <v>85219</v>
      </c>
      <c r="G4719">
        <v>940</v>
      </c>
      <c r="H4719">
        <v>84749</v>
      </c>
      <c r="I4719">
        <v>1856619</v>
      </c>
      <c r="J4719">
        <v>21.79</v>
      </c>
    </row>
    <row r="4720" spans="1:10" x14ac:dyDescent="0.45">
      <c r="A4720">
        <v>1975</v>
      </c>
      <c r="B4720">
        <v>54</v>
      </c>
      <c r="C4720">
        <v>1.235E-2</v>
      </c>
      <c r="D4720">
        <v>1.2279999999999999E-2</v>
      </c>
      <c r="E4720">
        <v>0.5</v>
      </c>
      <c r="F4720">
        <v>84279</v>
      </c>
      <c r="G4720">
        <v>1035</v>
      </c>
      <c r="H4720">
        <v>83761</v>
      </c>
      <c r="I4720">
        <v>1771871</v>
      </c>
      <c r="J4720">
        <v>21.02</v>
      </c>
    </row>
    <row r="4721" spans="1:10" x14ac:dyDescent="0.45">
      <c r="A4721">
        <v>1975</v>
      </c>
      <c r="B4721">
        <v>55</v>
      </c>
      <c r="C4721">
        <v>1.337E-2</v>
      </c>
      <c r="D4721">
        <v>1.328E-2</v>
      </c>
      <c r="E4721">
        <v>0.5</v>
      </c>
      <c r="F4721">
        <v>83244</v>
      </c>
      <c r="G4721">
        <v>1106</v>
      </c>
      <c r="H4721">
        <v>82691</v>
      </c>
      <c r="I4721">
        <v>1688109</v>
      </c>
      <c r="J4721">
        <v>20.28</v>
      </c>
    </row>
    <row r="4722" spans="1:10" x14ac:dyDescent="0.45">
      <c r="A4722">
        <v>1975</v>
      </c>
      <c r="B4722">
        <v>56</v>
      </c>
      <c r="C4722">
        <v>1.4250000000000001E-2</v>
      </c>
      <c r="D4722">
        <v>1.4149999999999999E-2</v>
      </c>
      <c r="E4722">
        <v>0.5</v>
      </c>
      <c r="F4722">
        <v>82138</v>
      </c>
      <c r="G4722">
        <v>1162</v>
      </c>
      <c r="H4722">
        <v>81558</v>
      </c>
      <c r="I4722">
        <v>1605418</v>
      </c>
      <c r="J4722">
        <v>19.55</v>
      </c>
    </row>
    <row r="4723" spans="1:10" x14ac:dyDescent="0.45">
      <c r="A4723">
        <v>1975</v>
      </c>
      <c r="B4723">
        <v>57</v>
      </c>
      <c r="C4723">
        <v>1.6379999999999999E-2</v>
      </c>
      <c r="D4723">
        <v>1.6250000000000001E-2</v>
      </c>
      <c r="E4723">
        <v>0.5</v>
      </c>
      <c r="F4723">
        <v>80977</v>
      </c>
      <c r="G4723">
        <v>1316</v>
      </c>
      <c r="H4723">
        <v>80319</v>
      </c>
      <c r="I4723">
        <v>1523860</v>
      </c>
      <c r="J4723">
        <v>18.82</v>
      </c>
    </row>
    <row r="4724" spans="1:10" x14ac:dyDescent="0.45">
      <c r="A4724">
        <v>1975</v>
      </c>
      <c r="B4724">
        <v>58</v>
      </c>
      <c r="C4724">
        <v>1.7999999999999999E-2</v>
      </c>
      <c r="D4724">
        <v>1.7840000000000002E-2</v>
      </c>
      <c r="E4724">
        <v>0.5</v>
      </c>
      <c r="F4724">
        <v>79661</v>
      </c>
      <c r="G4724">
        <v>1421</v>
      </c>
      <c r="H4724">
        <v>78950</v>
      </c>
      <c r="I4724">
        <v>1443542</v>
      </c>
      <c r="J4724">
        <v>18.12</v>
      </c>
    </row>
    <row r="4725" spans="1:10" x14ac:dyDescent="0.45">
      <c r="A4725">
        <v>1975</v>
      </c>
      <c r="B4725">
        <v>59</v>
      </c>
      <c r="C4725">
        <v>1.9050000000000001E-2</v>
      </c>
      <c r="D4725">
        <v>1.8870000000000001E-2</v>
      </c>
      <c r="E4725">
        <v>0.5</v>
      </c>
      <c r="F4725">
        <v>78240</v>
      </c>
      <c r="G4725">
        <v>1476</v>
      </c>
      <c r="H4725">
        <v>77502</v>
      </c>
      <c r="I4725">
        <v>1364592</v>
      </c>
      <c r="J4725">
        <v>17.440000000000001</v>
      </c>
    </row>
    <row r="4726" spans="1:10" x14ac:dyDescent="0.45">
      <c r="A4726">
        <v>1975</v>
      </c>
      <c r="B4726">
        <v>60</v>
      </c>
      <c r="C4726">
        <v>2.188E-2</v>
      </c>
      <c r="D4726">
        <v>2.164E-2</v>
      </c>
      <c r="E4726">
        <v>0.5</v>
      </c>
      <c r="F4726">
        <v>76764</v>
      </c>
      <c r="G4726">
        <v>1661</v>
      </c>
      <c r="H4726">
        <v>75933</v>
      </c>
      <c r="I4726">
        <v>1287090</v>
      </c>
      <c r="J4726">
        <v>16.77</v>
      </c>
    </row>
    <row r="4727" spans="1:10" x14ac:dyDescent="0.45">
      <c r="A4727">
        <v>1975</v>
      </c>
      <c r="B4727">
        <v>61</v>
      </c>
      <c r="C4727">
        <v>2.2349999999999998E-2</v>
      </c>
      <c r="D4727">
        <v>2.2100000000000002E-2</v>
      </c>
      <c r="E4727">
        <v>0.5</v>
      </c>
      <c r="F4727">
        <v>75102</v>
      </c>
      <c r="G4727">
        <v>1660</v>
      </c>
      <c r="H4727">
        <v>74272</v>
      </c>
      <c r="I4727">
        <v>1211157</v>
      </c>
      <c r="J4727">
        <v>16.13</v>
      </c>
    </row>
    <row r="4728" spans="1:10" x14ac:dyDescent="0.45">
      <c r="A4728">
        <v>1975</v>
      </c>
      <c r="B4728">
        <v>62</v>
      </c>
      <c r="C4728">
        <v>2.5239999999999999E-2</v>
      </c>
      <c r="D4728">
        <v>2.4930000000000001E-2</v>
      </c>
      <c r="E4728">
        <v>0.5</v>
      </c>
      <c r="F4728">
        <v>73442</v>
      </c>
      <c r="G4728">
        <v>1831</v>
      </c>
      <c r="H4728">
        <v>72527</v>
      </c>
      <c r="I4728">
        <v>1136885</v>
      </c>
      <c r="J4728">
        <v>15.48</v>
      </c>
    </row>
    <row r="4729" spans="1:10" x14ac:dyDescent="0.45">
      <c r="A4729">
        <v>1975</v>
      </c>
      <c r="B4729">
        <v>63</v>
      </c>
      <c r="C4729">
        <v>2.6759999999999999E-2</v>
      </c>
      <c r="D4729">
        <v>2.6409999999999999E-2</v>
      </c>
      <c r="E4729">
        <v>0.5</v>
      </c>
      <c r="F4729">
        <v>71612</v>
      </c>
      <c r="G4729">
        <v>1891</v>
      </c>
      <c r="H4729">
        <v>70666</v>
      </c>
      <c r="I4729">
        <v>1064358</v>
      </c>
      <c r="J4729">
        <v>14.86</v>
      </c>
    </row>
    <row r="4730" spans="1:10" x14ac:dyDescent="0.45">
      <c r="A4730">
        <v>1975</v>
      </c>
      <c r="B4730">
        <v>64</v>
      </c>
      <c r="C4730">
        <v>2.8879999999999999E-2</v>
      </c>
      <c r="D4730">
        <v>2.8469999999999999E-2</v>
      </c>
      <c r="E4730">
        <v>0.5</v>
      </c>
      <c r="F4730">
        <v>69720</v>
      </c>
      <c r="G4730">
        <v>1985</v>
      </c>
      <c r="H4730">
        <v>68728</v>
      </c>
      <c r="I4730">
        <v>993692</v>
      </c>
      <c r="J4730">
        <v>14.25</v>
      </c>
    </row>
    <row r="4731" spans="1:10" x14ac:dyDescent="0.45">
      <c r="A4731">
        <v>1975</v>
      </c>
      <c r="B4731">
        <v>65</v>
      </c>
      <c r="C4731">
        <v>3.1300000000000001E-2</v>
      </c>
      <c r="D4731">
        <v>3.082E-2</v>
      </c>
      <c r="E4731">
        <v>0.5</v>
      </c>
      <c r="F4731">
        <v>67735</v>
      </c>
      <c r="G4731">
        <v>2087</v>
      </c>
      <c r="H4731">
        <v>66692</v>
      </c>
      <c r="I4731">
        <v>924964</v>
      </c>
      <c r="J4731">
        <v>13.66</v>
      </c>
    </row>
    <row r="4732" spans="1:10" x14ac:dyDescent="0.45">
      <c r="A4732">
        <v>1975</v>
      </c>
      <c r="B4732">
        <v>66</v>
      </c>
      <c r="C4732">
        <v>3.2739999999999998E-2</v>
      </c>
      <c r="D4732">
        <v>3.2219999999999999E-2</v>
      </c>
      <c r="E4732">
        <v>0.5</v>
      </c>
      <c r="F4732">
        <v>65648</v>
      </c>
      <c r="G4732">
        <v>2115</v>
      </c>
      <c r="H4732">
        <v>64591</v>
      </c>
      <c r="I4732">
        <v>858272</v>
      </c>
      <c r="J4732">
        <v>13.07</v>
      </c>
    </row>
    <row r="4733" spans="1:10" x14ac:dyDescent="0.45">
      <c r="A4733">
        <v>1975</v>
      </c>
      <c r="B4733">
        <v>67</v>
      </c>
      <c r="C4733">
        <v>3.705E-2</v>
      </c>
      <c r="D4733">
        <v>3.6380000000000003E-2</v>
      </c>
      <c r="E4733">
        <v>0.5</v>
      </c>
      <c r="F4733">
        <v>63533</v>
      </c>
      <c r="G4733">
        <v>2311</v>
      </c>
      <c r="H4733">
        <v>62377</v>
      </c>
      <c r="I4733">
        <v>793682</v>
      </c>
      <c r="J4733">
        <v>12.49</v>
      </c>
    </row>
    <row r="4734" spans="1:10" x14ac:dyDescent="0.45">
      <c r="A4734">
        <v>1975</v>
      </c>
      <c r="B4734">
        <v>68</v>
      </c>
      <c r="C4734">
        <v>4.0099999999999997E-2</v>
      </c>
      <c r="D4734">
        <v>3.9309999999999998E-2</v>
      </c>
      <c r="E4734">
        <v>0.5</v>
      </c>
      <c r="F4734">
        <v>61222</v>
      </c>
      <c r="G4734">
        <v>2407</v>
      </c>
      <c r="H4734">
        <v>60018</v>
      </c>
      <c r="I4734">
        <v>731304</v>
      </c>
      <c r="J4734">
        <v>11.95</v>
      </c>
    </row>
    <row r="4735" spans="1:10" x14ac:dyDescent="0.45">
      <c r="A4735">
        <v>1975</v>
      </c>
      <c r="B4735">
        <v>69</v>
      </c>
      <c r="C4735">
        <v>4.2470000000000001E-2</v>
      </c>
      <c r="D4735">
        <v>4.1590000000000002E-2</v>
      </c>
      <c r="E4735">
        <v>0.5</v>
      </c>
      <c r="F4735">
        <v>58815</v>
      </c>
      <c r="G4735">
        <v>2446</v>
      </c>
      <c r="H4735">
        <v>57592</v>
      </c>
      <c r="I4735">
        <v>671286</v>
      </c>
      <c r="J4735">
        <v>11.41</v>
      </c>
    </row>
    <row r="4736" spans="1:10" x14ac:dyDescent="0.45">
      <c r="A4736">
        <v>1975</v>
      </c>
      <c r="B4736">
        <v>70</v>
      </c>
      <c r="C4736">
        <v>4.8189999999999997E-2</v>
      </c>
      <c r="D4736">
        <v>4.7050000000000002E-2</v>
      </c>
      <c r="E4736">
        <v>0.5</v>
      </c>
      <c r="F4736">
        <v>56369</v>
      </c>
      <c r="G4736">
        <v>2652</v>
      </c>
      <c r="H4736">
        <v>55043</v>
      </c>
      <c r="I4736">
        <v>613694</v>
      </c>
      <c r="J4736">
        <v>10.89</v>
      </c>
    </row>
    <row r="4737" spans="1:10" x14ac:dyDescent="0.45">
      <c r="A4737">
        <v>1975</v>
      </c>
      <c r="B4737">
        <v>71</v>
      </c>
      <c r="C4737">
        <v>5.0229999999999997E-2</v>
      </c>
      <c r="D4737">
        <v>4.9000000000000002E-2</v>
      </c>
      <c r="E4737">
        <v>0.5</v>
      </c>
      <c r="F4737">
        <v>53717</v>
      </c>
      <c r="G4737">
        <v>2632</v>
      </c>
      <c r="H4737">
        <v>52401</v>
      </c>
      <c r="I4737">
        <v>558651</v>
      </c>
      <c r="J4737">
        <v>10.4</v>
      </c>
    </row>
    <row r="4738" spans="1:10" x14ac:dyDescent="0.45">
      <c r="A4738">
        <v>1975</v>
      </c>
      <c r="B4738">
        <v>72</v>
      </c>
      <c r="C4738">
        <v>5.7209999999999997E-2</v>
      </c>
      <c r="D4738">
        <v>5.5620000000000003E-2</v>
      </c>
      <c r="E4738">
        <v>0.5</v>
      </c>
      <c r="F4738">
        <v>51085</v>
      </c>
      <c r="G4738">
        <v>2841</v>
      </c>
      <c r="H4738">
        <v>49664</v>
      </c>
      <c r="I4738">
        <v>506250</v>
      </c>
      <c r="J4738">
        <v>9.91</v>
      </c>
    </row>
    <row r="4739" spans="1:10" x14ac:dyDescent="0.45">
      <c r="A4739">
        <v>1975</v>
      </c>
      <c r="B4739">
        <v>73</v>
      </c>
      <c r="C4739">
        <v>5.8439999999999999E-2</v>
      </c>
      <c r="D4739">
        <v>5.6779999999999997E-2</v>
      </c>
      <c r="E4739">
        <v>0.5</v>
      </c>
      <c r="F4739">
        <v>48244</v>
      </c>
      <c r="G4739">
        <v>2739</v>
      </c>
      <c r="H4739">
        <v>46874</v>
      </c>
      <c r="I4739">
        <v>456586</v>
      </c>
      <c r="J4739">
        <v>9.4600000000000009</v>
      </c>
    </row>
    <row r="4740" spans="1:10" x14ac:dyDescent="0.45">
      <c r="A4740">
        <v>1975</v>
      </c>
      <c r="B4740">
        <v>74</v>
      </c>
      <c r="C4740">
        <v>6.694E-2</v>
      </c>
      <c r="D4740">
        <v>6.4769999999999994E-2</v>
      </c>
      <c r="E4740">
        <v>0.5</v>
      </c>
      <c r="F4740">
        <v>45504</v>
      </c>
      <c r="G4740">
        <v>2947</v>
      </c>
      <c r="H4740">
        <v>44031</v>
      </c>
      <c r="I4740">
        <v>409712</v>
      </c>
      <c r="J4740">
        <v>9</v>
      </c>
    </row>
    <row r="4741" spans="1:10" x14ac:dyDescent="0.45">
      <c r="A4741">
        <v>1975</v>
      </c>
      <c r="B4741">
        <v>75</v>
      </c>
      <c r="C4741">
        <v>7.0379999999999998E-2</v>
      </c>
      <c r="D4741">
        <v>6.7989999999999995E-2</v>
      </c>
      <c r="E4741">
        <v>0.5</v>
      </c>
      <c r="F4741">
        <v>42557</v>
      </c>
      <c r="G4741">
        <v>2893</v>
      </c>
      <c r="H4741">
        <v>41111</v>
      </c>
      <c r="I4741">
        <v>365681</v>
      </c>
      <c r="J4741">
        <v>8.59</v>
      </c>
    </row>
    <row r="4742" spans="1:10" x14ac:dyDescent="0.45">
      <c r="A4742">
        <v>1975</v>
      </c>
      <c r="B4742">
        <v>76</v>
      </c>
      <c r="C4742">
        <v>7.1340000000000001E-2</v>
      </c>
      <c r="D4742">
        <v>6.8890000000000007E-2</v>
      </c>
      <c r="E4742">
        <v>0.5</v>
      </c>
      <c r="F4742">
        <v>39664</v>
      </c>
      <c r="G4742">
        <v>2732</v>
      </c>
      <c r="H4742">
        <v>38298</v>
      </c>
      <c r="I4742">
        <v>324571</v>
      </c>
      <c r="J4742">
        <v>8.18</v>
      </c>
    </row>
    <row r="4743" spans="1:10" x14ac:dyDescent="0.45">
      <c r="A4743">
        <v>1975</v>
      </c>
      <c r="B4743">
        <v>77</v>
      </c>
      <c r="C4743">
        <v>8.0659999999999996E-2</v>
      </c>
      <c r="D4743">
        <v>7.7530000000000002E-2</v>
      </c>
      <c r="E4743">
        <v>0.5</v>
      </c>
      <c r="F4743">
        <v>36932</v>
      </c>
      <c r="G4743">
        <v>2863</v>
      </c>
      <c r="H4743">
        <v>35500</v>
      </c>
      <c r="I4743">
        <v>286273</v>
      </c>
      <c r="J4743">
        <v>7.75</v>
      </c>
    </row>
    <row r="4744" spans="1:10" x14ac:dyDescent="0.45">
      <c r="A4744">
        <v>1975</v>
      </c>
      <c r="B4744">
        <v>78</v>
      </c>
      <c r="C4744">
        <v>8.3940000000000001E-2</v>
      </c>
      <c r="D4744">
        <v>8.0560000000000007E-2</v>
      </c>
      <c r="E4744">
        <v>0.5</v>
      </c>
      <c r="F4744">
        <v>34068</v>
      </c>
      <c r="G4744">
        <v>2745</v>
      </c>
      <c r="H4744">
        <v>32696</v>
      </c>
      <c r="I4744">
        <v>250773</v>
      </c>
      <c r="J4744">
        <v>7.36</v>
      </c>
    </row>
    <row r="4745" spans="1:10" x14ac:dyDescent="0.45">
      <c r="A4745">
        <v>1975</v>
      </c>
      <c r="B4745">
        <v>79</v>
      </c>
      <c r="C4745">
        <v>9.1749999999999998E-2</v>
      </c>
      <c r="D4745">
        <v>8.7720000000000006E-2</v>
      </c>
      <c r="E4745">
        <v>0.5</v>
      </c>
      <c r="F4745">
        <v>31324</v>
      </c>
      <c r="G4745">
        <v>2748</v>
      </c>
      <c r="H4745">
        <v>29950</v>
      </c>
      <c r="I4745">
        <v>218077</v>
      </c>
      <c r="J4745">
        <v>6.96</v>
      </c>
    </row>
    <row r="4746" spans="1:10" x14ac:dyDescent="0.45">
      <c r="A4746">
        <v>1975</v>
      </c>
      <c r="B4746">
        <v>80</v>
      </c>
      <c r="C4746">
        <v>0.10138</v>
      </c>
      <c r="D4746">
        <v>9.6490000000000006E-2</v>
      </c>
      <c r="E4746">
        <v>0.5</v>
      </c>
      <c r="F4746">
        <v>28576</v>
      </c>
      <c r="G4746">
        <v>2757</v>
      </c>
      <c r="H4746">
        <v>27197</v>
      </c>
      <c r="I4746">
        <v>188127</v>
      </c>
      <c r="J4746">
        <v>6.58</v>
      </c>
    </row>
    <row r="4747" spans="1:10" x14ac:dyDescent="0.45">
      <c r="A4747">
        <v>1975</v>
      </c>
      <c r="B4747">
        <v>81</v>
      </c>
      <c r="C4747">
        <v>0.10725</v>
      </c>
      <c r="D4747">
        <v>0.10179000000000001</v>
      </c>
      <c r="E4747">
        <v>0.5</v>
      </c>
      <c r="F4747">
        <v>25819</v>
      </c>
      <c r="G4747">
        <v>2628</v>
      </c>
      <c r="H4747">
        <v>24505</v>
      </c>
      <c r="I4747">
        <v>160930</v>
      </c>
      <c r="J4747">
        <v>6.23</v>
      </c>
    </row>
    <row r="4748" spans="1:10" x14ac:dyDescent="0.45">
      <c r="A4748">
        <v>1975</v>
      </c>
      <c r="B4748">
        <v>82</v>
      </c>
      <c r="C4748">
        <v>0.12016</v>
      </c>
      <c r="D4748">
        <v>0.11335000000000001</v>
      </c>
      <c r="E4748">
        <v>0.5</v>
      </c>
      <c r="F4748">
        <v>23191</v>
      </c>
      <c r="G4748">
        <v>2629</v>
      </c>
      <c r="H4748">
        <v>21876</v>
      </c>
      <c r="I4748">
        <v>136425</v>
      </c>
      <c r="J4748">
        <v>5.88</v>
      </c>
    </row>
    <row r="4749" spans="1:10" x14ac:dyDescent="0.45">
      <c r="A4749">
        <v>1975</v>
      </c>
      <c r="B4749">
        <v>83</v>
      </c>
      <c r="C4749">
        <v>0.13025999999999999</v>
      </c>
      <c r="D4749">
        <v>0.12230000000000001</v>
      </c>
      <c r="E4749">
        <v>0.5</v>
      </c>
      <c r="F4749">
        <v>20562</v>
      </c>
      <c r="G4749">
        <v>2515</v>
      </c>
      <c r="H4749">
        <v>19305</v>
      </c>
      <c r="I4749">
        <v>114549</v>
      </c>
      <c r="J4749">
        <v>5.57</v>
      </c>
    </row>
    <row r="4750" spans="1:10" x14ac:dyDescent="0.45">
      <c r="A4750">
        <v>1975</v>
      </c>
      <c r="B4750">
        <v>84</v>
      </c>
      <c r="C4750">
        <v>0.13793</v>
      </c>
      <c r="D4750">
        <v>0.12903000000000001</v>
      </c>
      <c r="E4750">
        <v>0.5</v>
      </c>
      <c r="F4750">
        <v>18047</v>
      </c>
      <c r="G4750">
        <v>2329</v>
      </c>
      <c r="H4750">
        <v>16883</v>
      </c>
      <c r="I4750">
        <v>95244</v>
      </c>
      <c r="J4750">
        <v>5.28</v>
      </c>
    </row>
    <row r="4751" spans="1:10" x14ac:dyDescent="0.45">
      <c r="A4751">
        <v>1975</v>
      </c>
      <c r="B4751">
        <v>85</v>
      </c>
      <c r="C4751">
        <v>0.14978</v>
      </c>
      <c r="D4751">
        <v>0.13935</v>
      </c>
      <c r="E4751">
        <v>0.5</v>
      </c>
      <c r="F4751">
        <v>15719</v>
      </c>
      <c r="G4751">
        <v>2190</v>
      </c>
      <c r="H4751">
        <v>14623</v>
      </c>
      <c r="I4751">
        <v>78362</v>
      </c>
      <c r="J4751">
        <v>4.99</v>
      </c>
    </row>
    <row r="4752" spans="1:10" x14ac:dyDescent="0.45">
      <c r="A4752">
        <v>1975</v>
      </c>
      <c r="B4752">
        <v>86</v>
      </c>
      <c r="C4752">
        <v>0.16203000000000001</v>
      </c>
      <c r="D4752">
        <v>0.14989</v>
      </c>
      <c r="E4752">
        <v>0.5</v>
      </c>
      <c r="F4752">
        <v>13528</v>
      </c>
      <c r="G4752">
        <v>2028</v>
      </c>
      <c r="H4752">
        <v>12514</v>
      </c>
      <c r="I4752">
        <v>63738</v>
      </c>
      <c r="J4752">
        <v>4.71</v>
      </c>
    </row>
    <row r="4753" spans="1:10" x14ac:dyDescent="0.45">
      <c r="A4753">
        <v>1975</v>
      </c>
      <c r="B4753">
        <v>87</v>
      </c>
      <c r="C4753">
        <v>0.17576</v>
      </c>
      <c r="D4753">
        <v>0.16156000000000001</v>
      </c>
      <c r="E4753">
        <v>0.5</v>
      </c>
      <c r="F4753">
        <v>11501</v>
      </c>
      <c r="G4753">
        <v>1858</v>
      </c>
      <c r="H4753">
        <v>10572</v>
      </c>
      <c r="I4753">
        <v>51224</v>
      </c>
      <c r="J4753">
        <v>4.45</v>
      </c>
    </row>
    <row r="4754" spans="1:10" x14ac:dyDescent="0.45">
      <c r="A4754">
        <v>1975</v>
      </c>
      <c r="B4754">
        <v>88</v>
      </c>
      <c r="C4754">
        <v>0.185</v>
      </c>
      <c r="D4754">
        <v>0.16933999999999999</v>
      </c>
      <c r="E4754">
        <v>0.5</v>
      </c>
      <c r="F4754">
        <v>9643</v>
      </c>
      <c r="G4754">
        <v>1633</v>
      </c>
      <c r="H4754">
        <v>8826</v>
      </c>
      <c r="I4754">
        <v>40652</v>
      </c>
      <c r="J4754">
        <v>4.22</v>
      </c>
    </row>
    <row r="4755" spans="1:10" x14ac:dyDescent="0.45">
      <c r="A4755">
        <v>1975</v>
      </c>
      <c r="B4755">
        <v>89</v>
      </c>
      <c r="C4755">
        <v>0.20337</v>
      </c>
      <c r="D4755">
        <v>0.18459999999999999</v>
      </c>
      <c r="E4755">
        <v>0.5</v>
      </c>
      <c r="F4755">
        <v>8010</v>
      </c>
      <c r="G4755">
        <v>1479</v>
      </c>
      <c r="H4755">
        <v>7270</v>
      </c>
      <c r="I4755">
        <v>31826</v>
      </c>
      <c r="J4755">
        <v>3.97</v>
      </c>
    </row>
    <row r="4756" spans="1:10" x14ac:dyDescent="0.45">
      <c r="A4756">
        <v>1975</v>
      </c>
      <c r="B4756">
        <v>90</v>
      </c>
      <c r="C4756">
        <v>0.22048000000000001</v>
      </c>
      <c r="D4756">
        <v>0.19858999999999999</v>
      </c>
      <c r="E4756">
        <v>0.5</v>
      </c>
      <c r="F4756">
        <v>6531</v>
      </c>
      <c r="G4756">
        <v>1297</v>
      </c>
      <c r="H4756">
        <v>5883</v>
      </c>
      <c r="I4756">
        <v>24555</v>
      </c>
      <c r="J4756">
        <v>3.76</v>
      </c>
    </row>
    <row r="4757" spans="1:10" x14ac:dyDescent="0.45">
      <c r="A4757">
        <v>1975</v>
      </c>
      <c r="B4757">
        <v>91</v>
      </c>
      <c r="C4757">
        <v>0.23380999999999999</v>
      </c>
      <c r="D4757">
        <v>0.20934</v>
      </c>
      <c r="E4757">
        <v>0.5</v>
      </c>
      <c r="F4757">
        <v>5234</v>
      </c>
      <c r="G4757">
        <v>1096</v>
      </c>
      <c r="H4757">
        <v>4686</v>
      </c>
      <c r="I4757">
        <v>18673</v>
      </c>
      <c r="J4757">
        <v>3.57</v>
      </c>
    </row>
    <row r="4758" spans="1:10" x14ac:dyDescent="0.45">
      <c r="A4758">
        <v>1975</v>
      </c>
      <c r="B4758">
        <v>92</v>
      </c>
      <c r="C4758">
        <v>0.24606</v>
      </c>
      <c r="D4758">
        <v>0.21911</v>
      </c>
      <c r="E4758">
        <v>0.5</v>
      </c>
      <c r="F4758">
        <v>4138</v>
      </c>
      <c r="G4758">
        <v>907</v>
      </c>
      <c r="H4758">
        <v>3685</v>
      </c>
      <c r="I4758">
        <v>13987</v>
      </c>
      <c r="J4758">
        <v>3.38</v>
      </c>
    </row>
    <row r="4759" spans="1:10" x14ac:dyDescent="0.45">
      <c r="A4759">
        <v>1975</v>
      </c>
      <c r="B4759">
        <v>93</v>
      </c>
      <c r="C4759">
        <v>0.27039000000000002</v>
      </c>
      <c r="D4759">
        <v>0.23819000000000001</v>
      </c>
      <c r="E4759">
        <v>0.5</v>
      </c>
      <c r="F4759">
        <v>3232</v>
      </c>
      <c r="G4759">
        <v>770</v>
      </c>
      <c r="H4759">
        <v>2847</v>
      </c>
      <c r="I4759">
        <v>10301</v>
      </c>
      <c r="J4759">
        <v>3.19</v>
      </c>
    </row>
    <row r="4760" spans="1:10" x14ac:dyDescent="0.45">
      <c r="A4760">
        <v>1975</v>
      </c>
      <c r="B4760">
        <v>94</v>
      </c>
      <c r="C4760">
        <v>0.29225000000000001</v>
      </c>
      <c r="D4760">
        <v>0.25498999999999999</v>
      </c>
      <c r="E4760">
        <v>0.5</v>
      </c>
      <c r="F4760">
        <v>2462</v>
      </c>
      <c r="G4760">
        <v>628</v>
      </c>
      <c r="H4760">
        <v>2148</v>
      </c>
      <c r="I4760">
        <v>7455</v>
      </c>
      <c r="J4760">
        <v>3.03</v>
      </c>
    </row>
    <row r="4761" spans="1:10" x14ac:dyDescent="0.45">
      <c r="A4761">
        <v>1975</v>
      </c>
      <c r="B4761">
        <v>95</v>
      </c>
      <c r="C4761">
        <v>0.30341000000000001</v>
      </c>
      <c r="D4761">
        <v>0.26344000000000001</v>
      </c>
      <c r="E4761">
        <v>0.5</v>
      </c>
      <c r="F4761">
        <v>1834</v>
      </c>
      <c r="G4761">
        <v>483</v>
      </c>
      <c r="H4761">
        <v>1593</v>
      </c>
      <c r="I4761">
        <v>5307</v>
      </c>
      <c r="J4761">
        <v>2.89</v>
      </c>
    </row>
    <row r="4762" spans="1:10" x14ac:dyDescent="0.45">
      <c r="A4762">
        <v>1975</v>
      </c>
      <c r="B4762">
        <v>96</v>
      </c>
      <c r="C4762">
        <v>0.32280999999999999</v>
      </c>
      <c r="D4762">
        <v>0.27794999999999997</v>
      </c>
      <c r="E4762">
        <v>0.5</v>
      </c>
      <c r="F4762">
        <v>1351</v>
      </c>
      <c r="G4762">
        <v>375</v>
      </c>
      <c r="H4762">
        <v>1163</v>
      </c>
      <c r="I4762">
        <v>3714</v>
      </c>
      <c r="J4762">
        <v>2.75</v>
      </c>
    </row>
    <row r="4763" spans="1:10" x14ac:dyDescent="0.45">
      <c r="A4763">
        <v>1975</v>
      </c>
      <c r="B4763">
        <v>97</v>
      </c>
      <c r="C4763">
        <v>0.34283999999999998</v>
      </c>
      <c r="D4763">
        <v>0.29266999999999999</v>
      </c>
      <c r="E4763">
        <v>0.5</v>
      </c>
      <c r="F4763">
        <v>975</v>
      </c>
      <c r="G4763">
        <v>285</v>
      </c>
      <c r="H4763">
        <v>833</v>
      </c>
      <c r="I4763">
        <v>2551</v>
      </c>
      <c r="J4763">
        <v>2.61</v>
      </c>
    </row>
    <row r="4764" spans="1:10" x14ac:dyDescent="0.45">
      <c r="A4764">
        <v>1975</v>
      </c>
      <c r="B4764">
        <v>98</v>
      </c>
      <c r="C4764">
        <v>0.36343999999999999</v>
      </c>
      <c r="D4764">
        <v>0.30756</v>
      </c>
      <c r="E4764">
        <v>0.5</v>
      </c>
      <c r="F4764">
        <v>690</v>
      </c>
      <c r="G4764">
        <v>212</v>
      </c>
      <c r="H4764">
        <v>584</v>
      </c>
      <c r="I4764">
        <v>1718</v>
      </c>
      <c r="J4764">
        <v>2.4900000000000002</v>
      </c>
    </row>
    <row r="4765" spans="1:10" x14ac:dyDescent="0.45">
      <c r="A4765">
        <v>1975</v>
      </c>
      <c r="B4765">
        <v>99</v>
      </c>
      <c r="C4765">
        <v>0.38457000000000002</v>
      </c>
      <c r="D4765">
        <v>0.32255</v>
      </c>
      <c r="E4765">
        <v>0.5</v>
      </c>
      <c r="F4765">
        <v>478</v>
      </c>
      <c r="G4765">
        <v>154</v>
      </c>
      <c r="H4765">
        <v>401</v>
      </c>
      <c r="I4765">
        <v>1134</v>
      </c>
      <c r="J4765">
        <v>2.37</v>
      </c>
    </row>
    <row r="4766" spans="1:10" x14ac:dyDescent="0.45">
      <c r="A4766">
        <v>1975</v>
      </c>
      <c r="B4766">
        <v>100</v>
      </c>
      <c r="C4766">
        <v>0.40612999999999999</v>
      </c>
      <c r="D4766">
        <v>0.33757999999999999</v>
      </c>
      <c r="E4766">
        <v>0.5</v>
      </c>
      <c r="F4766">
        <v>324</v>
      </c>
      <c r="G4766">
        <v>109</v>
      </c>
      <c r="H4766">
        <v>269</v>
      </c>
      <c r="I4766">
        <v>733</v>
      </c>
      <c r="J4766">
        <v>2.27</v>
      </c>
    </row>
    <row r="4767" spans="1:10" x14ac:dyDescent="0.45">
      <c r="A4767">
        <v>1975</v>
      </c>
      <c r="B4767">
        <v>101</v>
      </c>
      <c r="C4767">
        <v>0.42806</v>
      </c>
      <c r="D4767">
        <v>0.35260000000000002</v>
      </c>
      <c r="E4767">
        <v>0.5</v>
      </c>
      <c r="F4767">
        <v>214</v>
      </c>
      <c r="G4767">
        <v>76</v>
      </c>
      <c r="H4767">
        <v>177</v>
      </c>
      <c r="I4767">
        <v>464</v>
      </c>
      <c r="J4767">
        <v>2.17</v>
      </c>
    </row>
    <row r="4768" spans="1:10" x14ac:dyDescent="0.45">
      <c r="A4768">
        <v>1975</v>
      </c>
      <c r="B4768">
        <v>102</v>
      </c>
      <c r="C4768">
        <v>0.45028000000000001</v>
      </c>
      <c r="D4768">
        <v>0.36753999999999998</v>
      </c>
      <c r="E4768">
        <v>0.5</v>
      </c>
      <c r="F4768">
        <v>139</v>
      </c>
      <c r="G4768">
        <v>51</v>
      </c>
      <c r="H4768">
        <v>113</v>
      </c>
      <c r="I4768">
        <v>288</v>
      </c>
      <c r="J4768">
        <v>2.0699999999999998</v>
      </c>
    </row>
    <row r="4769" spans="1:10" x14ac:dyDescent="0.45">
      <c r="A4769">
        <v>1975</v>
      </c>
      <c r="B4769">
        <v>103</v>
      </c>
      <c r="C4769">
        <v>0.47270000000000001</v>
      </c>
      <c r="D4769">
        <v>0.38234000000000001</v>
      </c>
      <c r="E4769">
        <v>0.5</v>
      </c>
      <c r="F4769">
        <v>88</v>
      </c>
      <c r="G4769">
        <v>34</v>
      </c>
      <c r="H4769">
        <v>71</v>
      </c>
      <c r="I4769">
        <v>175</v>
      </c>
      <c r="J4769">
        <v>1.99</v>
      </c>
    </row>
    <row r="4770" spans="1:10" x14ac:dyDescent="0.45">
      <c r="A4770">
        <v>1975</v>
      </c>
      <c r="B4770">
        <v>104</v>
      </c>
      <c r="C4770">
        <v>0.49523</v>
      </c>
      <c r="D4770">
        <v>0.39694000000000002</v>
      </c>
      <c r="E4770">
        <v>0.5</v>
      </c>
      <c r="F4770">
        <v>54</v>
      </c>
      <c r="G4770">
        <v>22</v>
      </c>
      <c r="H4770">
        <v>43</v>
      </c>
      <c r="I4770">
        <v>104</v>
      </c>
      <c r="J4770">
        <v>1.91</v>
      </c>
    </row>
    <row r="4771" spans="1:10" x14ac:dyDescent="0.45">
      <c r="A4771">
        <v>1975</v>
      </c>
      <c r="B4771">
        <v>105</v>
      </c>
      <c r="C4771">
        <v>0.51778000000000002</v>
      </c>
      <c r="D4771">
        <v>0.4113</v>
      </c>
      <c r="E4771">
        <v>0.5</v>
      </c>
      <c r="F4771">
        <v>33</v>
      </c>
      <c r="G4771">
        <v>13</v>
      </c>
      <c r="H4771">
        <v>26</v>
      </c>
      <c r="I4771">
        <v>60</v>
      </c>
      <c r="J4771">
        <v>1.84</v>
      </c>
    </row>
    <row r="4772" spans="1:10" x14ac:dyDescent="0.45">
      <c r="A4772">
        <v>1975</v>
      </c>
      <c r="B4772">
        <v>106</v>
      </c>
      <c r="C4772">
        <v>0.54025999999999996</v>
      </c>
      <c r="D4772">
        <v>0.42536000000000002</v>
      </c>
      <c r="E4772">
        <v>0.5</v>
      </c>
      <c r="F4772">
        <v>19</v>
      </c>
      <c r="G4772">
        <v>8</v>
      </c>
      <c r="H4772">
        <v>15</v>
      </c>
      <c r="I4772">
        <v>34</v>
      </c>
      <c r="J4772">
        <v>1.77</v>
      </c>
    </row>
    <row r="4773" spans="1:10" x14ac:dyDescent="0.45">
      <c r="A4773">
        <v>1975</v>
      </c>
      <c r="B4773">
        <v>107</v>
      </c>
      <c r="C4773">
        <v>0.56257000000000001</v>
      </c>
      <c r="D4773">
        <v>0.43907000000000002</v>
      </c>
      <c r="E4773">
        <v>0.5</v>
      </c>
      <c r="F4773">
        <v>11</v>
      </c>
      <c r="G4773">
        <v>5</v>
      </c>
      <c r="H4773">
        <v>9</v>
      </c>
      <c r="I4773">
        <v>19</v>
      </c>
      <c r="J4773">
        <v>1.71</v>
      </c>
    </row>
    <row r="4774" spans="1:10" x14ac:dyDescent="0.45">
      <c r="A4774">
        <v>1975</v>
      </c>
      <c r="B4774">
        <v>108</v>
      </c>
      <c r="C4774">
        <v>0.58464000000000005</v>
      </c>
      <c r="D4774">
        <v>0.45239000000000001</v>
      </c>
      <c r="E4774">
        <v>0.5</v>
      </c>
      <c r="F4774">
        <v>6</v>
      </c>
      <c r="G4774">
        <v>3</v>
      </c>
      <c r="H4774">
        <v>5</v>
      </c>
      <c r="I4774">
        <v>10</v>
      </c>
      <c r="J4774">
        <v>1.66</v>
      </c>
    </row>
    <row r="4775" spans="1:10" x14ac:dyDescent="0.45">
      <c r="A4775">
        <v>1975</v>
      </c>
      <c r="B4775">
        <v>109</v>
      </c>
      <c r="C4775">
        <v>0.60636999999999996</v>
      </c>
      <c r="D4775">
        <v>0.46529999999999999</v>
      </c>
      <c r="E4775">
        <v>0.5</v>
      </c>
      <c r="F4775">
        <v>3</v>
      </c>
      <c r="G4775">
        <v>2</v>
      </c>
      <c r="H4775">
        <v>3</v>
      </c>
      <c r="I4775">
        <v>6</v>
      </c>
      <c r="J4775">
        <v>1.62</v>
      </c>
    </row>
    <row r="4776" spans="1:10" x14ac:dyDescent="0.45">
      <c r="A4776">
        <v>1975</v>
      </c>
      <c r="B4776" t="s">
        <v>20</v>
      </c>
      <c r="C4776">
        <v>0.62768000000000002</v>
      </c>
      <c r="D4776">
        <v>1</v>
      </c>
      <c r="E4776">
        <v>1.59</v>
      </c>
      <c r="F4776">
        <v>2</v>
      </c>
      <c r="G4776">
        <v>2</v>
      </c>
      <c r="H4776">
        <v>3</v>
      </c>
      <c r="I4776">
        <v>3</v>
      </c>
      <c r="J4776">
        <v>1.59</v>
      </c>
    </row>
    <row r="4777" spans="1:10" x14ac:dyDescent="0.45">
      <c r="A4777">
        <v>1976</v>
      </c>
      <c r="B4777">
        <v>0</v>
      </c>
      <c r="C4777">
        <v>1.695E-2</v>
      </c>
      <c r="D4777">
        <v>1.67E-2</v>
      </c>
      <c r="E4777">
        <v>0.12</v>
      </c>
      <c r="F4777">
        <v>100000</v>
      </c>
      <c r="G4777">
        <v>1670</v>
      </c>
      <c r="H4777">
        <v>98523</v>
      </c>
      <c r="I4777">
        <v>6907813</v>
      </c>
      <c r="J4777">
        <v>69.08</v>
      </c>
    </row>
    <row r="4778" spans="1:10" x14ac:dyDescent="0.45">
      <c r="A4778">
        <v>1976</v>
      </c>
      <c r="B4778">
        <v>1</v>
      </c>
      <c r="C4778">
        <v>1.1199999999999999E-3</v>
      </c>
      <c r="D4778">
        <v>1.1199999999999999E-3</v>
      </c>
      <c r="E4778">
        <v>0.5</v>
      </c>
      <c r="F4778">
        <v>98330</v>
      </c>
      <c r="G4778">
        <v>110</v>
      </c>
      <c r="H4778">
        <v>98276</v>
      </c>
      <c r="I4778">
        <v>6809290</v>
      </c>
      <c r="J4778">
        <v>69.25</v>
      </c>
    </row>
    <row r="4779" spans="1:10" x14ac:dyDescent="0.45">
      <c r="A4779">
        <v>1976</v>
      </c>
      <c r="B4779">
        <v>2</v>
      </c>
      <c r="C4779">
        <v>8.0000000000000004E-4</v>
      </c>
      <c r="D4779">
        <v>8.0000000000000004E-4</v>
      </c>
      <c r="E4779">
        <v>0.5</v>
      </c>
      <c r="F4779">
        <v>98221</v>
      </c>
      <c r="G4779">
        <v>78</v>
      </c>
      <c r="H4779">
        <v>98181</v>
      </c>
      <c r="I4779">
        <v>6711014</v>
      </c>
      <c r="J4779">
        <v>68.33</v>
      </c>
    </row>
    <row r="4780" spans="1:10" x14ac:dyDescent="0.45">
      <c r="A4780">
        <v>1976</v>
      </c>
      <c r="B4780">
        <v>3</v>
      </c>
      <c r="C4780">
        <v>6.6E-4</v>
      </c>
      <c r="D4780">
        <v>6.6E-4</v>
      </c>
      <c r="E4780">
        <v>0.5</v>
      </c>
      <c r="F4780">
        <v>98142</v>
      </c>
      <c r="G4780">
        <v>65</v>
      </c>
      <c r="H4780">
        <v>98110</v>
      </c>
      <c r="I4780">
        <v>6612833</v>
      </c>
      <c r="J4780">
        <v>67.38</v>
      </c>
    </row>
    <row r="4781" spans="1:10" x14ac:dyDescent="0.45">
      <c r="A4781">
        <v>1976</v>
      </c>
      <c r="B4781">
        <v>4</v>
      </c>
      <c r="C4781">
        <v>5.1999999999999995E-4</v>
      </c>
      <c r="D4781">
        <v>5.1999999999999995E-4</v>
      </c>
      <c r="E4781">
        <v>0.5</v>
      </c>
      <c r="F4781">
        <v>98078</v>
      </c>
      <c r="G4781">
        <v>51</v>
      </c>
      <c r="H4781">
        <v>98052</v>
      </c>
      <c r="I4781">
        <v>6514723</v>
      </c>
      <c r="J4781">
        <v>66.42</v>
      </c>
    </row>
    <row r="4782" spans="1:10" x14ac:dyDescent="0.45">
      <c r="A4782">
        <v>1976</v>
      </c>
      <c r="B4782">
        <v>5</v>
      </c>
      <c r="C4782">
        <v>4.8000000000000001E-4</v>
      </c>
      <c r="D4782">
        <v>4.8000000000000001E-4</v>
      </c>
      <c r="E4782">
        <v>0.5</v>
      </c>
      <c r="F4782">
        <v>98027</v>
      </c>
      <c r="G4782">
        <v>47</v>
      </c>
      <c r="H4782">
        <v>98003</v>
      </c>
      <c r="I4782">
        <v>6416670</v>
      </c>
      <c r="J4782">
        <v>65.459999999999994</v>
      </c>
    </row>
    <row r="4783" spans="1:10" x14ac:dyDescent="0.45">
      <c r="A4783">
        <v>1976</v>
      </c>
      <c r="B4783">
        <v>6</v>
      </c>
      <c r="C4783">
        <v>4.4000000000000002E-4</v>
      </c>
      <c r="D4783">
        <v>4.4000000000000002E-4</v>
      </c>
      <c r="E4783">
        <v>0.5</v>
      </c>
      <c r="F4783">
        <v>97979</v>
      </c>
      <c r="G4783">
        <v>43</v>
      </c>
      <c r="H4783">
        <v>97958</v>
      </c>
      <c r="I4783">
        <v>6318667</v>
      </c>
      <c r="J4783">
        <v>64.489999999999995</v>
      </c>
    </row>
    <row r="4784" spans="1:10" x14ac:dyDescent="0.45">
      <c r="A4784">
        <v>1976</v>
      </c>
      <c r="B4784">
        <v>7</v>
      </c>
      <c r="C4784">
        <v>3.8000000000000002E-4</v>
      </c>
      <c r="D4784">
        <v>3.8000000000000002E-4</v>
      </c>
      <c r="E4784">
        <v>0.5</v>
      </c>
      <c r="F4784">
        <v>97936</v>
      </c>
      <c r="G4784">
        <v>37</v>
      </c>
      <c r="H4784">
        <v>97917</v>
      </c>
      <c r="I4784">
        <v>6220710</v>
      </c>
      <c r="J4784">
        <v>63.52</v>
      </c>
    </row>
    <row r="4785" spans="1:10" x14ac:dyDescent="0.45">
      <c r="A4785">
        <v>1976</v>
      </c>
      <c r="B4785">
        <v>8</v>
      </c>
      <c r="C4785">
        <v>3.6000000000000002E-4</v>
      </c>
      <c r="D4785">
        <v>3.6000000000000002E-4</v>
      </c>
      <c r="E4785">
        <v>0.5</v>
      </c>
      <c r="F4785">
        <v>97899</v>
      </c>
      <c r="G4785">
        <v>35</v>
      </c>
      <c r="H4785">
        <v>97881</v>
      </c>
      <c r="I4785">
        <v>6122793</v>
      </c>
      <c r="J4785">
        <v>62.54</v>
      </c>
    </row>
    <row r="4786" spans="1:10" x14ac:dyDescent="0.45">
      <c r="A4786">
        <v>1976</v>
      </c>
      <c r="B4786">
        <v>9</v>
      </c>
      <c r="C4786">
        <v>3.4000000000000002E-4</v>
      </c>
      <c r="D4786">
        <v>3.4000000000000002E-4</v>
      </c>
      <c r="E4786">
        <v>0.5</v>
      </c>
      <c r="F4786">
        <v>97863</v>
      </c>
      <c r="G4786">
        <v>34</v>
      </c>
      <c r="H4786">
        <v>97846</v>
      </c>
      <c r="I4786">
        <v>6024912</v>
      </c>
      <c r="J4786">
        <v>61.56</v>
      </c>
    </row>
    <row r="4787" spans="1:10" x14ac:dyDescent="0.45">
      <c r="A4787">
        <v>1976</v>
      </c>
      <c r="B4787">
        <v>10</v>
      </c>
      <c r="C4787">
        <v>3.4000000000000002E-4</v>
      </c>
      <c r="D4787">
        <v>3.4000000000000002E-4</v>
      </c>
      <c r="E4787">
        <v>0.5</v>
      </c>
      <c r="F4787">
        <v>97830</v>
      </c>
      <c r="G4787">
        <v>33</v>
      </c>
      <c r="H4787">
        <v>97813</v>
      </c>
      <c r="I4787">
        <v>5927065</v>
      </c>
      <c r="J4787">
        <v>60.59</v>
      </c>
    </row>
    <row r="4788" spans="1:10" x14ac:dyDescent="0.45">
      <c r="A4788">
        <v>1976</v>
      </c>
      <c r="B4788">
        <v>11</v>
      </c>
      <c r="C4788">
        <v>3.3E-4</v>
      </c>
      <c r="D4788">
        <v>3.3E-4</v>
      </c>
      <c r="E4788">
        <v>0.5</v>
      </c>
      <c r="F4788">
        <v>97797</v>
      </c>
      <c r="G4788">
        <v>32</v>
      </c>
      <c r="H4788">
        <v>97781</v>
      </c>
      <c r="I4788">
        <v>5829252</v>
      </c>
      <c r="J4788">
        <v>59.61</v>
      </c>
    </row>
    <row r="4789" spans="1:10" x14ac:dyDescent="0.45">
      <c r="A4789">
        <v>1976</v>
      </c>
      <c r="B4789">
        <v>12</v>
      </c>
      <c r="C4789">
        <v>4.0000000000000002E-4</v>
      </c>
      <c r="D4789">
        <v>4.0000000000000002E-4</v>
      </c>
      <c r="E4789">
        <v>0.5</v>
      </c>
      <c r="F4789">
        <v>97765</v>
      </c>
      <c r="G4789">
        <v>39</v>
      </c>
      <c r="H4789">
        <v>97745</v>
      </c>
      <c r="I4789">
        <v>5731471</v>
      </c>
      <c r="J4789">
        <v>58.63</v>
      </c>
    </row>
    <row r="4790" spans="1:10" x14ac:dyDescent="0.45">
      <c r="A4790">
        <v>1976</v>
      </c>
      <c r="B4790">
        <v>13</v>
      </c>
      <c r="C4790">
        <v>4.8999999999999998E-4</v>
      </c>
      <c r="D4790">
        <v>4.8999999999999998E-4</v>
      </c>
      <c r="E4790">
        <v>0.5</v>
      </c>
      <c r="F4790">
        <v>97726</v>
      </c>
      <c r="G4790">
        <v>48</v>
      </c>
      <c r="H4790">
        <v>97702</v>
      </c>
      <c r="I4790">
        <v>5633726</v>
      </c>
      <c r="J4790">
        <v>57.65</v>
      </c>
    </row>
    <row r="4791" spans="1:10" x14ac:dyDescent="0.45">
      <c r="A4791">
        <v>1976</v>
      </c>
      <c r="B4791">
        <v>14</v>
      </c>
      <c r="C4791">
        <v>5.9999999999999995E-4</v>
      </c>
      <c r="D4791">
        <v>5.9999999999999995E-4</v>
      </c>
      <c r="E4791">
        <v>0.5</v>
      </c>
      <c r="F4791">
        <v>97678</v>
      </c>
      <c r="G4791">
        <v>59</v>
      </c>
      <c r="H4791">
        <v>97649</v>
      </c>
      <c r="I4791">
        <v>5536024</v>
      </c>
      <c r="J4791">
        <v>56.68</v>
      </c>
    </row>
    <row r="4792" spans="1:10" x14ac:dyDescent="0.45">
      <c r="A4792">
        <v>1976</v>
      </c>
      <c r="B4792">
        <v>15</v>
      </c>
      <c r="C4792">
        <v>7.6000000000000004E-4</v>
      </c>
      <c r="D4792">
        <v>7.6000000000000004E-4</v>
      </c>
      <c r="E4792">
        <v>0.5</v>
      </c>
      <c r="F4792">
        <v>97620</v>
      </c>
      <c r="G4792">
        <v>74</v>
      </c>
      <c r="H4792">
        <v>97582</v>
      </c>
      <c r="I4792">
        <v>5438375</v>
      </c>
      <c r="J4792">
        <v>55.71</v>
      </c>
    </row>
    <row r="4793" spans="1:10" x14ac:dyDescent="0.45">
      <c r="A4793">
        <v>1976</v>
      </c>
      <c r="B4793">
        <v>16</v>
      </c>
      <c r="C4793">
        <v>1.1199999999999999E-3</v>
      </c>
      <c r="D4793">
        <v>1.1199999999999999E-3</v>
      </c>
      <c r="E4793">
        <v>0.5</v>
      </c>
      <c r="F4793">
        <v>97545</v>
      </c>
      <c r="G4793">
        <v>109</v>
      </c>
      <c r="H4793">
        <v>97491</v>
      </c>
      <c r="I4793">
        <v>5340792</v>
      </c>
      <c r="J4793">
        <v>54.75</v>
      </c>
    </row>
    <row r="4794" spans="1:10" x14ac:dyDescent="0.45">
      <c r="A4794">
        <v>1976</v>
      </c>
      <c r="B4794">
        <v>17</v>
      </c>
      <c r="C4794">
        <v>1.42E-3</v>
      </c>
      <c r="D4794">
        <v>1.42E-3</v>
      </c>
      <c r="E4794">
        <v>0.5</v>
      </c>
      <c r="F4794">
        <v>97436</v>
      </c>
      <c r="G4794">
        <v>138</v>
      </c>
      <c r="H4794">
        <v>97367</v>
      </c>
      <c r="I4794">
        <v>5243301</v>
      </c>
      <c r="J4794">
        <v>53.81</v>
      </c>
    </row>
    <row r="4795" spans="1:10" x14ac:dyDescent="0.45">
      <c r="A4795">
        <v>1976</v>
      </c>
      <c r="B4795">
        <v>18</v>
      </c>
      <c r="C4795">
        <v>1.7700000000000001E-3</v>
      </c>
      <c r="D4795">
        <v>1.7700000000000001E-3</v>
      </c>
      <c r="E4795">
        <v>0.5</v>
      </c>
      <c r="F4795">
        <v>97298</v>
      </c>
      <c r="G4795">
        <v>172</v>
      </c>
      <c r="H4795">
        <v>97212</v>
      </c>
      <c r="I4795">
        <v>5145934</v>
      </c>
      <c r="J4795">
        <v>52.89</v>
      </c>
    </row>
    <row r="4796" spans="1:10" x14ac:dyDescent="0.45">
      <c r="A4796">
        <v>1976</v>
      </c>
      <c r="B4796">
        <v>19</v>
      </c>
      <c r="C4796">
        <v>1.8400000000000001E-3</v>
      </c>
      <c r="D4796">
        <v>1.8400000000000001E-3</v>
      </c>
      <c r="E4796">
        <v>0.5</v>
      </c>
      <c r="F4796">
        <v>97126</v>
      </c>
      <c r="G4796">
        <v>179</v>
      </c>
      <c r="H4796">
        <v>97037</v>
      </c>
      <c r="I4796">
        <v>5048722</v>
      </c>
      <c r="J4796">
        <v>51.98</v>
      </c>
    </row>
    <row r="4797" spans="1:10" x14ac:dyDescent="0.45">
      <c r="A4797">
        <v>1976</v>
      </c>
      <c r="B4797">
        <v>20</v>
      </c>
      <c r="C4797">
        <v>1.8600000000000001E-3</v>
      </c>
      <c r="D4797">
        <v>1.8600000000000001E-3</v>
      </c>
      <c r="E4797">
        <v>0.5</v>
      </c>
      <c r="F4797">
        <v>96947</v>
      </c>
      <c r="G4797">
        <v>180</v>
      </c>
      <c r="H4797">
        <v>96857</v>
      </c>
      <c r="I4797">
        <v>4951685</v>
      </c>
      <c r="J4797">
        <v>51.08</v>
      </c>
    </row>
    <row r="4798" spans="1:10" x14ac:dyDescent="0.45">
      <c r="A4798">
        <v>1976</v>
      </c>
      <c r="B4798">
        <v>21</v>
      </c>
      <c r="C4798">
        <v>1.98E-3</v>
      </c>
      <c r="D4798">
        <v>1.97E-3</v>
      </c>
      <c r="E4798">
        <v>0.5</v>
      </c>
      <c r="F4798">
        <v>96767</v>
      </c>
      <c r="G4798">
        <v>191</v>
      </c>
      <c r="H4798">
        <v>96672</v>
      </c>
      <c r="I4798">
        <v>4854828</v>
      </c>
      <c r="J4798">
        <v>50.17</v>
      </c>
    </row>
    <row r="4799" spans="1:10" x14ac:dyDescent="0.45">
      <c r="A4799">
        <v>1976</v>
      </c>
      <c r="B4799">
        <v>22</v>
      </c>
      <c r="C4799">
        <v>2.0300000000000001E-3</v>
      </c>
      <c r="D4799">
        <v>2.0300000000000001E-3</v>
      </c>
      <c r="E4799">
        <v>0.5</v>
      </c>
      <c r="F4799">
        <v>96576</v>
      </c>
      <c r="G4799">
        <v>196</v>
      </c>
      <c r="H4799">
        <v>96478</v>
      </c>
      <c r="I4799">
        <v>4758157</v>
      </c>
      <c r="J4799">
        <v>49.27</v>
      </c>
    </row>
    <row r="4800" spans="1:10" x14ac:dyDescent="0.45">
      <c r="A4800">
        <v>1976</v>
      </c>
      <c r="B4800">
        <v>23</v>
      </c>
      <c r="C4800">
        <v>1.9400000000000001E-3</v>
      </c>
      <c r="D4800">
        <v>1.9400000000000001E-3</v>
      </c>
      <c r="E4800">
        <v>0.5</v>
      </c>
      <c r="F4800">
        <v>96380</v>
      </c>
      <c r="G4800">
        <v>187</v>
      </c>
      <c r="H4800">
        <v>96287</v>
      </c>
      <c r="I4800">
        <v>4661678</v>
      </c>
      <c r="J4800">
        <v>48.37</v>
      </c>
    </row>
    <row r="4801" spans="1:10" x14ac:dyDescent="0.45">
      <c r="A4801">
        <v>1976</v>
      </c>
      <c r="B4801">
        <v>24</v>
      </c>
      <c r="C4801">
        <v>1.9400000000000001E-3</v>
      </c>
      <c r="D4801">
        <v>1.9400000000000001E-3</v>
      </c>
      <c r="E4801">
        <v>0.5</v>
      </c>
      <c r="F4801">
        <v>96193</v>
      </c>
      <c r="G4801">
        <v>186</v>
      </c>
      <c r="H4801">
        <v>96100</v>
      </c>
      <c r="I4801">
        <v>4565392</v>
      </c>
      <c r="J4801">
        <v>47.46</v>
      </c>
    </row>
    <row r="4802" spans="1:10" x14ac:dyDescent="0.45">
      <c r="A4802">
        <v>1976</v>
      </c>
      <c r="B4802">
        <v>25</v>
      </c>
      <c r="C4802">
        <v>1.91E-3</v>
      </c>
      <c r="D4802">
        <v>1.91E-3</v>
      </c>
      <c r="E4802">
        <v>0.5</v>
      </c>
      <c r="F4802">
        <v>96007</v>
      </c>
      <c r="G4802">
        <v>183</v>
      </c>
      <c r="H4802">
        <v>95915</v>
      </c>
      <c r="I4802">
        <v>4469292</v>
      </c>
      <c r="J4802">
        <v>46.55</v>
      </c>
    </row>
    <row r="4803" spans="1:10" x14ac:dyDescent="0.45">
      <c r="A4803">
        <v>1976</v>
      </c>
      <c r="B4803">
        <v>26</v>
      </c>
      <c r="C4803">
        <v>1.8500000000000001E-3</v>
      </c>
      <c r="D4803">
        <v>1.8500000000000001E-3</v>
      </c>
      <c r="E4803">
        <v>0.5</v>
      </c>
      <c r="F4803">
        <v>95824</v>
      </c>
      <c r="G4803">
        <v>177</v>
      </c>
      <c r="H4803">
        <v>95735</v>
      </c>
      <c r="I4803">
        <v>4373376</v>
      </c>
      <c r="J4803">
        <v>45.64</v>
      </c>
    </row>
    <row r="4804" spans="1:10" x14ac:dyDescent="0.45">
      <c r="A4804">
        <v>1976</v>
      </c>
      <c r="B4804">
        <v>27</v>
      </c>
      <c r="C4804">
        <v>1.83E-3</v>
      </c>
      <c r="D4804">
        <v>1.82E-3</v>
      </c>
      <c r="E4804">
        <v>0.5</v>
      </c>
      <c r="F4804">
        <v>95647</v>
      </c>
      <c r="G4804">
        <v>175</v>
      </c>
      <c r="H4804">
        <v>95559</v>
      </c>
      <c r="I4804">
        <v>4277641</v>
      </c>
      <c r="J4804">
        <v>44.72</v>
      </c>
    </row>
    <row r="4805" spans="1:10" x14ac:dyDescent="0.45">
      <c r="A4805">
        <v>1976</v>
      </c>
      <c r="B4805">
        <v>28</v>
      </c>
      <c r="C4805">
        <v>1.8699999999999999E-3</v>
      </c>
      <c r="D4805">
        <v>1.8699999999999999E-3</v>
      </c>
      <c r="E4805">
        <v>0.5</v>
      </c>
      <c r="F4805">
        <v>95472</v>
      </c>
      <c r="G4805">
        <v>178</v>
      </c>
      <c r="H4805">
        <v>95383</v>
      </c>
      <c r="I4805">
        <v>4182082</v>
      </c>
      <c r="J4805">
        <v>43.8</v>
      </c>
    </row>
    <row r="4806" spans="1:10" x14ac:dyDescent="0.45">
      <c r="A4806">
        <v>1976</v>
      </c>
      <c r="B4806">
        <v>29</v>
      </c>
      <c r="C4806">
        <v>1.7099999999999999E-3</v>
      </c>
      <c r="D4806">
        <v>1.7099999999999999E-3</v>
      </c>
      <c r="E4806">
        <v>0.5</v>
      </c>
      <c r="F4806">
        <v>95294</v>
      </c>
      <c r="G4806">
        <v>163</v>
      </c>
      <c r="H4806">
        <v>95212</v>
      </c>
      <c r="I4806">
        <v>4086699</v>
      </c>
      <c r="J4806">
        <v>42.89</v>
      </c>
    </row>
    <row r="4807" spans="1:10" x14ac:dyDescent="0.45">
      <c r="A4807">
        <v>1976</v>
      </c>
      <c r="B4807">
        <v>30</v>
      </c>
      <c r="C4807">
        <v>1.8E-3</v>
      </c>
      <c r="D4807">
        <v>1.8E-3</v>
      </c>
      <c r="E4807">
        <v>0.5</v>
      </c>
      <c r="F4807">
        <v>95131</v>
      </c>
      <c r="G4807">
        <v>171</v>
      </c>
      <c r="H4807">
        <v>95045</v>
      </c>
      <c r="I4807">
        <v>3991487</v>
      </c>
      <c r="J4807">
        <v>41.96</v>
      </c>
    </row>
    <row r="4808" spans="1:10" x14ac:dyDescent="0.45">
      <c r="A4808">
        <v>1976</v>
      </c>
      <c r="B4808">
        <v>31</v>
      </c>
      <c r="C4808">
        <v>1.8400000000000001E-3</v>
      </c>
      <c r="D4808">
        <v>1.8400000000000001E-3</v>
      </c>
      <c r="E4808">
        <v>0.5</v>
      </c>
      <c r="F4808">
        <v>94960</v>
      </c>
      <c r="G4808">
        <v>174</v>
      </c>
      <c r="H4808">
        <v>94873</v>
      </c>
      <c r="I4808">
        <v>3896441</v>
      </c>
      <c r="J4808">
        <v>41.03</v>
      </c>
    </row>
    <row r="4809" spans="1:10" x14ac:dyDescent="0.45">
      <c r="A4809">
        <v>1976</v>
      </c>
      <c r="B4809">
        <v>32</v>
      </c>
      <c r="C4809">
        <v>1.91E-3</v>
      </c>
      <c r="D4809">
        <v>1.91E-3</v>
      </c>
      <c r="E4809">
        <v>0.5</v>
      </c>
      <c r="F4809">
        <v>94786</v>
      </c>
      <c r="G4809">
        <v>181</v>
      </c>
      <c r="H4809">
        <v>94695</v>
      </c>
      <c r="I4809">
        <v>3801568</v>
      </c>
      <c r="J4809">
        <v>40.11</v>
      </c>
    </row>
    <row r="4810" spans="1:10" x14ac:dyDescent="0.45">
      <c r="A4810">
        <v>1976</v>
      </c>
      <c r="B4810">
        <v>33</v>
      </c>
      <c r="C4810">
        <v>1.97E-3</v>
      </c>
      <c r="D4810">
        <v>1.97E-3</v>
      </c>
      <c r="E4810">
        <v>0.5</v>
      </c>
      <c r="F4810">
        <v>94604</v>
      </c>
      <c r="G4810">
        <v>187</v>
      </c>
      <c r="H4810">
        <v>94511</v>
      </c>
      <c r="I4810">
        <v>3706873</v>
      </c>
      <c r="J4810">
        <v>39.18</v>
      </c>
    </row>
    <row r="4811" spans="1:10" x14ac:dyDescent="0.45">
      <c r="A4811">
        <v>1976</v>
      </c>
      <c r="B4811">
        <v>34</v>
      </c>
      <c r="C4811">
        <v>2.0999999999999999E-3</v>
      </c>
      <c r="D4811">
        <v>2.0999999999999999E-3</v>
      </c>
      <c r="E4811">
        <v>0.5</v>
      </c>
      <c r="F4811">
        <v>94418</v>
      </c>
      <c r="G4811">
        <v>198</v>
      </c>
      <c r="H4811">
        <v>94319</v>
      </c>
      <c r="I4811">
        <v>3612362</v>
      </c>
      <c r="J4811">
        <v>38.26</v>
      </c>
    </row>
    <row r="4812" spans="1:10" x14ac:dyDescent="0.45">
      <c r="A4812">
        <v>1976</v>
      </c>
      <c r="B4812">
        <v>35</v>
      </c>
      <c r="C4812">
        <v>2.16E-3</v>
      </c>
      <c r="D4812">
        <v>2.16E-3</v>
      </c>
      <c r="E4812">
        <v>0.5</v>
      </c>
      <c r="F4812">
        <v>94220</v>
      </c>
      <c r="G4812">
        <v>204</v>
      </c>
      <c r="H4812">
        <v>94118</v>
      </c>
      <c r="I4812">
        <v>3518043</v>
      </c>
      <c r="J4812">
        <v>37.340000000000003</v>
      </c>
    </row>
    <row r="4813" spans="1:10" x14ac:dyDescent="0.45">
      <c r="A4813">
        <v>1976</v>
      </c>
      <c r="B4813">
        <v>36</v>
      </c>
      <c r="C4813">
        <v>2.4199999999999998E-3</v>
      </c>
      <c r="D4813">
        <v>2.4199999999999998E-3</v>
      </c>
      <c r="E4813">
        <v>0.5</v>
      </c>
      <c r="F4813">
        <v>94016</v>
      </c>
      <c r="G4813">
        <v>227</v>
      </c>
      <c r="H4813">
        <v>93903</v>
      </c>
      <c r="I4813">
        <v>3423925</v>
      </c>
      <c r="J4813">
        <v>36.42</v>
      </c>
    </row>
    <row r="4814" spans="1:10" x14ac:dyDescent="0.45">
      <c r="A4814">
        <v>1976</v>
      </c>
      <c r="B4814">
        <v>37</v>
      </c>
      <c r="C4814">
        <v>2.5799999999999998E-3</v>
      </c>
      <c r="D4814">
        <v>2.5699999999999998E-3</v>
      </c>
      <c r="E4814">
        <v>0.5</v>
      </c>
      <c r="F4814">
        <v>93789</v>
      </c>
      <c r="G4814">
        <v>241</v>
      </c>
      <c r="H4814">
        <v>93668</v>
      </c>
      <c r="I4814">
        <v>3330023</v>
      </c>
      <c r="J4814">
        <v>35.51</v>
      </c>
    </row>
    <row r="4815" spans="1:10" x14ac:dyDescent="0.45">
      <c r="A4815">
        <v>1976</v>
      </c>
      <c r="B4815">
        <v>38</v>
      </c>
      <c r="C4815">
        <v>2.8999999999999998E-3</v>
      </c>
      <c r="D4815">
        <v>2.8999999999999998E-3</v>
      </c>
      <c r="E4815">
        <v>0.5</v>
      </c>
      <c r="F4815">
        <v>93548</v>
      </c>
      <c r="G4815">
        <v>271</v>
      </c>
      <c r="H4815">
        <v>93412</v>
      </c>
      <c r="I4815">
        <v>3236354</v>
      </c>
      <c r="J4815">
        <v>34.6</v>
      </c>
    </row>
    <row r="4816" spans="1:10" x14ac:dyDescent="0.45">
      <c r="A4816">
        <v>1976</v>
      </c>
      <c r="B4816">
        <v>39</v>
      </c>
      <c r="C4816">
        <v>2.99E-3</v>
      </c>
      <c r="D4816">
        <v>2.98E-3</v>
      </c>
      <c r="E4816">
        <v>0.5</v>
      </c>
      <c r="F4816">
        <v>93277</v>
      </c>
      <c r="G4816">
        <v>278</v>
      </c>
      <c r="H4816">
        <v>93137</v>
      </c>
      <c r="I4816">
        <v>3142942</v>
      </c>
      <c r="J4816">
        <v>33.69</v>
      </c>
    </row>
    <row r="4817" spans="1:10" x14ac:dyDescent="0.45">
      <c r="A4817">
        <v>1976</v>
      </c>
      <c r="B4817">
        <v>40</v>
      </c>
      <c r="C4817">
        <v>3.2699999999999999E-3</v>
      </c>
      <c r="D4817">
        <v>3.2599999999999999E-3</v>
      </c>
      <c r="E4817">
        <v>0.5</v>
      </c>
      <c r="F4817">
        <v>92998</v>
      </c>
      <c r="G4817">
        <v>303</v>
      </c>
      <c r="H4817">
        <v>92847</v>
      </c>
      <c r="I4817">
        <v>3049805</v>
      </c>
      <c r="J4817">
        <v>32.79</v>
      </c>
    </row>
    <row r="4818" spans="1:10" x14ac:dyDescent="0.45">
      <c r="A4818">
        <v>1976</v>
      </c>
      <c r="B4818">
        <v>41</v>
      </c>
      <c r="C4818">
        <v>3.5999999999999999E-3</v>
      </c>
      <c r="D4818">
        <v>3.5899999999999999E-3</v>
      </c>
      <c r="E4818">
        <v>0.5</v>
      </c>
      <c r="F4818">
        <v>92695</v>
      </c>
      <c r="G4818">
        <v>333</v>
      </c>
      <c r="H4818">
        <v>92529</v>
      </c>
      <c r="I4818">
        <v>2956958</v>
      </c>
      <c r="J4818">
        <v>31.9</v>
      </c>
    </row>
    <row r="4819" spans="1:10" x14ac:dyDescent="0.45">
      <c r="A4819">
        <v>1976</v>
      </c>
      <c r="B4819">
        <v>42</v>
      </c>
      <c r="C4819">
        <v>4.0800000000000003E-3</v>
      </c>
      <c r="D4819">
        <v>4.0699999999999998E-3</v>
      </c>
      <c r="E4819">
        <v>0.5</v>
      </c>
      <c r="F4819">
        <v>92362</v>
      </c>
      <c r="G4819">
        <v>376</v>
      </c>
      <c r="H4819">
        <v>92174</v>
      </c>
      <c r="I4819">
        <v>2864430</v>
      </c>
      <c r="J4819">
        <v>31.01</v>
      </c>
    </row>
    <row r="4820" spans="1:10" x14ac:dyDescent="0.45">
      <c r="A4820">
        <v>1976</v>
      </c>
      <c r="B4820">
        <v>43</v>
      </c>
      <c r="C4820">
        <v>4.4900000000000001E-3</v>
      </c>
      <c r="D4820">
        <v>4.4799999999999996E-3</v>
      </c>
      <c r="E4820">
        <v>0.5</v>
      </c>
      <c r="F4820">
        <v>91986</v>
      </c>
      <c r="G4820">
        <v>412</v>
      </c>
      <c r="H4820">
        <v>91780</v>
      </c>
      <c r="I4820">
        <v>2772255</v>
      </c>
      <c r="J4820">
        <v>30.14</v>
      </c>
    </row>
    <row r="4821" spans="1:10" x14ac:dyDescent="0.45">
      <c r="A4821">
        <v>1976</v>
      </c>
      <c r="B4821">
        <v>44</v>
      </c>
      <c r="C4821">
        <v>4.7499999999999999E-3</v>
      </c>
      <c r="D4821">
        <v>4.7400000000000003E-3</v>
      </c>
      <c r="E4821">
        <v>0.5</v>
      </c>
      <c r="F4821">
        <v>91574</v>
      </c>
      <c r="G4821">
        <v>434</v>
      </c>
      <c r="H4821">
        <v>91357</v>
      </c>
      <c r="I4821">
        <v>2680475</v>
      </c>
      <c r="J4821">
        <v>29.27</v>
      </c>
    </row>
    <row r="4822" spans="1:10" x14ac:dyDescent="0.45">
      <c r="A4822">
        <v>1976</v>
      </c>
      <c r="B4822">
        <v>45</v>
      </c>
      <c r="C4822">
        <v>5.3899999999999998E-3</v>
      </c>
      <c r="D4822">
        <v>5.3800000000000002E-3</v>
      </c>
      <c r="E4822">
        <v>0.5</v>
      </c>
      <c r="F4822">
        <v>91140</v>
      </c>
      <c r="G4822">
        <v>490</v>
      </c>
      <c r="H4822">
        <v>90895</v>
      </c>
      <c r="I4822">
        <v>2589118</v>
      </c>
      <c r="J4822">
        <v>28.41</v>
      </c>
    </row>
    <row r="4823" spans="1:10" x14ac:dyDescent="0.45">
      <c r="A4823">
        <v>1976</v>
      </c>
      <c r="B4823">
        <v>46</v>
      </c>
      <c r="C4823">
        <v>5.8300000000000001E-3</v>
      </c>
      <c r="D4823">
        <v>5.8100000000000001E-3</v>
      </c>
      <c r="E4823">
        <v>0.5</v>
      </c>
      <c r="F4823">
        <v>90650</v>
      </c>
      <c r="G4823">
        <v>527</v>
      </c>
      <c r="H4823">
        <v>90386</v>
      </c>
      <c r="I4823">
        <v>2498223</v>
      </c>
      <c r="J4823">
        <v>27.56</v>
      </c>
    </row>
    <row r="4824" spans="1:10" x14ac:dyDescent="0.45">
      <c r="A4824">
        <v>1976</v>
      </c>
      <c r="B4824">
        <v>47</v>
      </c>
      <c r="C4824">
        <v>6.2899999999999996E-3</v>
      </c>
      <c r="D4824">
        <v>6.2700000000000004E-3</v>
      </c>
      <c r="E4824">
        <v>0.5</v>
      </c>
      <c r="F4824">
        <v>90123</v>
      </c>
      <c r="G4824">
        <v>565</v>
      </c>
      <c r="H4824">
        <v>89841</v>
      </c>
      <c r="I4824">
        <v>2407837</v>
      </c>
      <c r="J4824">
        <v>26.72</v>
      </c>
    </row>
    <row r="4825" spans="1:10" x14ac:dyDescent="0.45">
      <c r="A4825">
        <v>1976</v>
      </c>
      <c r="B4825">
        <v>48</v>
      </c>
      <c r="C4825">
        <v>7.2100000000000003E-3</v>
      </c>
      <c r="D4825">
        <v>7.1799999999999998E-3</v>
      </c>
      <c r="E4825">
        <v>0.5</v>
      </c>
      <c r="F4825">
        <v>89558</v>
      </c>
      <c r="G4825">
        <v>643</v>
      </c>
      <c r="H4825">
        <v>89237</v>
      </c>
      <c r="I4825">
        <v>2317996</v>
      </c>
      <c r="J4825">
        <v>25.88</v>
      </c>
    </row>
    <row r="4826" spans="1:10" x14ac:dyDescent="0.45">
      <c r="A4826">
        <v>1976</v>
      </c>
      <c r="B4826">
        <v>49</v>
      </c>
      <c r="C4826">
        <v>7.7999999999999996E-3</v>
      </c>
      <c r="D4826">
        <v>7.77E-3</v>
      </c>
      <c r="E4826">
        <v>0.5</v>
      </c>
      <c r="F4826">
        <v>88915</v>
      </c>
      <c r="G4826">
        <v>691</v>
      </c>
      <c r="H4826">
        <v>88570</v>
      </c>
      <c r="I4826">
        <v>2228760</v>
      </c>
      <c r="J4826">
        <v>25.07</v>
      </c>
    </row>
    <row r="4827" spans="1:10" x14ac:dyDescent="0.45">
      <c r="A4827">
        <v>1976</v>
      </c>
      <c r="B4827">
        <v>50</v>
      </c>
      <c r="C4827">
        <v>8.6999999999999994E-3</v>
      </c>
      <c r="D4827">
        <v>8.6599999999999993E-3</v>
      </c>
      <c r="E4827">
        <v>0.5</v>
      </c>
      <c r="F4827">
        <v>88224</v>
      </c>
      <c r="G4827">
        <v>764</v>
      </c>
      <c r="H4827">
        <v>87842</v>
      </c>
      <c r="I4827">
        <v>2140190</v>
      </c>
      <c r="J4827">
        <v>24.26</v>
      </c>
    </row>
    <row r="4828" spans="1:10" x14ac:dyDescent="0.45">
      <c r="A4828">
        <v>1976</v>
      </c>
      <c r="B4828">
        <v>51</v>
      </c>
      <c r="C4828">
        <v>9.2999999999999992E-3</v>
      </c>
      <c r="D4828">
        <v>9.2599999999999991E-3</v>
      </c>
      <c r="E4828">
        <v>0.5</v>
      </c>
      <c r="F4828">
        <v>87460</v>
      </c>
      <c r="G4828">
        <v>810</v>
      </c>
      <c r="H4828">
        <v>87055</v>
      </c>
      <c r="I4828">
        <v>2052348</v>
      </c>
      <c r="J4828">
        <v>23.47</v>
      </c>
    </row>
    <row r="4829" spans="1:10" x14ac:dyDescent="0.45">
      <c r="A4829">
        <v>1976</v>
      </c>
      <c r="B4829">
        <v>52</v>
      </c>
      <c r="C4829">
        <v>1.031E-2</v>
      </c>
      <c r="D4829">
        <v>1.026E-2</v>
      </c>
      <c r="E4829">
        <v>0.5</v>
      </c>
      <c r="F4829">
        <v>86650</v>
      </c>
      <c r="G4829">
        <v>889</v>
      </c>
      <c r="H4829">
        <v>86206</v>
      </c>
      <c r="I4829">
        <v>1965293</v>
      </c>
      <c r="J4829">
        <v>22.68</v>
      </c>
    </row>
    <row r="4830" spans="1:10" x14ac:dyDescent="0.45">
      <c r="A4830">
        <v>1976</v>
      </c>
      <c r="B4830">
        <v>53</v>
      </c>
      <c r="C4830">
        <v>1.0959999999999999E-2</v>
      </c>
      <c r="D4830">
        <v>1.09E-2</v>
      </c>
      <c r="E4830">
        <v>0.5</v>
      </c>
      <c r="F4830">
        <v>85761</v>
      </c>
      <c r="G4830">
        <v>935</v>
      </c>
      <c r="H4830">
        <v>85294</v>
      </c>
      <c r="I4830">
        <v>1879087</v>
      </c>
      <c r="J4830">
        <v>21.91</v>
      </c>
    </row>
    <row r="4831" spans="1:10" x14ac:dyDescent="0.45">
      <c r="A4831">
        <v>1976</v>
      </c>
      <c r="B4831">
        <v>54</v>
      </c>
      <c r="C4831">
        <v>1.1979999999999999E-2</v>
      </c>
      <c r="D4831">
        <v>1.1900000000000001E-2</v>
      </c>
      <c r="E4831">
        <v>0.5</v>
      </c>
      <c r="F4831">
        <v>84826</v>
      </c>
      <c r="G4831">
        <v>1010</v>
      </c>
      <c r="H4831">
        <v>84321</v>
      </c>
      <c r="I4831">
        <v>1793794</v>
      </c>
      <c r="J4831">
        <v>21.15</v>
      </c>
    </row>
    <row r="4832" spans="1:10" x14ac:dyDescent="0.45">
      <c r="A4832">
        <v>1976</v>
      </c>
      <c r="B4832">
        <v>55</v>
      </c>
      <c r="C4832">
        <v>1.302E-2</v>
      </c>
      <c r="D4832">
        <v>1.294E-2</v>
      </c>
      <c r="E4832">
        <v>0.5</v>
      </c>
      <c r="F4832">
        <v>83817</v>
      </c>
      <c r="G4832">
        <v>1084</v>
      </c>
      <c r="H4832">
        <v>83274</v>
      </c>
      <c r="I4832">
        <v>1709472</v>
      </c>
      <c r="J4832">
        <v>20.399999999999999</v>
      </c>
    </row>
    <row r="4833" spans="1:10" x14ac:dyDescent="0.45">
      <c r="A4833">
        <v>1976</v>
      </c>
      <c r="B4833">
        <v>56</v>
      </c>
      <c r="C4833">
        <v>1.4200000000000001E-2</v>
      </c>
      <c r="D4833">
        <v>1.41E-2</v>
      </c>
      <c r="E4833">
        <v>0.5</v>
      </c>
      <c r="F4833">
        <v>82732</v>
      </c>
      <c r="G4833">
        <v>1167</v>
      </c>
      <c r="H4833">
        <v>82149</v>
      </c>
      <c r="I4833">
        <v>1626198</v>
      </c>
      <c r="J4833">
        <v>19.66</v>
      </c>
    </row>
    <row r="4834" spans="1:10" x14ac:dyDescent="0.45">
      <c r="A4834">
        <v>1976</v>
      </c>
      <c r="B4834">
        <v>57</v>
      </c>
      <c r="C4834">
        <v>1.553E-2</v>
      </c>
      <c r="D4834">
        <v>1.541E-2</v>
      </c>
      <c r="E4834">
        <v>0.5</v>
      </c>
      <c r="F4834">
        <v>81565</v>
      </c>
      <c r="G4834">
        <v>1257</v>
      </c>
      <c r="H4834">
        <v>80937</v>
      </c>
      <c r="I4834">
        <v>1544049</v>
      </c>
      <c r="J4834">
        <v>18.93</v>
      </c>
    </row>
    <row r="4835" spans="1:10" x14ac:dyDescent="0.45">
      <c r="A4835">
        <v>1976</v>
      </c>
      <c r="B4835">
        <v>58</v>
      </c>
      <c r="C4835">
        <v>1.738E-2</v>
      </c>
      <c r="D4835">
        <v>1.7229999999999999E-2</v>
      </c>
      <c r="E4835">
        <v>0.5</v>
      </c>
      <c r="F4835">
        <v>80308</v>
      </c>
      <c r="G4835">
        <v>1384</v>
      </c>
      <c r="H4835">
        <v>79617</v>
      </c>
      <c r="I4835">
        <v>1463112</v>
      </c>
      <c r="J4835">
        <v>18.22</v>
      </c>
    </row>
    <row r="4836" spans="1:10" x14ac:dyDescent="0.45">
      <c r="A4836">
        <v>1976</v>
      </c>
      <c r="B4836">
        <v>59</v>
      </c>
      <c r="C4836">
        <v>1.89E-2</v>
      </c>
      <c r="D4836">
        <v>1.873E-2</v>
      </c>
      <c r="E4836">
        <v>0.5</v>
      </c>
      <c r="F4836">
        <v>78925</v>
      </c>
      <c r="G4836">
        <v>1478</v>
      </c>
      <c r="H4836">
        <v>78186</v>
      </c>
      <c r="I4836">
        <v>1383495</v>
      </c>
      <c r="J4836">
        <v>17.53</v>
      </c>
    </row>
    <row r="4837" spans="1:10" x14ac:dyDescent="0.45">
      <c r="A4837">
        <v>1976</v>
      </c>
      <c r="B4837">
        <v>60</v>
      </c>
      <c r="C4837">
        <v>2.163E-2</v>
      </c>
      <c r="D4837">
        <v>2.1399999999999999E-2</v>
      </c>
      <c r="E4837">
        <v>0.5</v>
      </c>
      <c r="F4837">
        <v>77447</v>
      </c>
      <c r="G4837">
        <v>1657</v>
      </c>
      <c r="H4837">
        <v>76618</v>
      </c>
      <c r="I4837">
        <v>1305310</v>
      </c>
      <c r="J4837">
        <v>16.850000000000001</v>
      </c>
    </row>
    <row r="4838" spans="1:10" x14ac:dyDescent="0.45">
      <c r="A4838">
        <v>1976</v>
      </c>
      <c r="B4838">
        <v>61</v>
      </c>
      <c r="C4838">
        <v>2.23E-2</v>
      </c>
      <c r="D4838">
        <v>2.206E-2</v>
      </c>
      <c r="E4838">
        <v>0.5</v>
      </c>
      <c r="F4838">
        <v>75789</v>
      </c>
      <c r="G4838">
        <v>1672</v>
      </c>
      <c r="H4838">
        <v>74954</v>
      </c>
      <c r="I4838">
        <v>1228692</v>
      </c>
      <c r="J4838">
        <v>16.21</v>
      </c>
    </row>
    <row r="4839" spans="1:10" x14ac:dyDescent="0.45">
      <c r="A4839">
        <v>1976</v>
      </c>
      <c r="B4839">
        <v>62</v>
      </c>
      <c r="C4839">
        <v>2.4889999999999999E-2</v>
      </c>
      <c r="D4839">
        <v>2.4590000000000001E-2</v>
      </c>
      <c r="E4839">
        <v>0.5</v>
      </c>
      <c r="F4839">
        <v>74118</v>
      </c>
      <c r="G4839">
        <v>1822</v>
      </c>
      <c r="H4839">
        <v>73207</v>
      </c>
      <c r="I4839">
        <v>1153738</v>
      </c>
      <c r="J4839">
        <v>15.57</v>
      </c>
    </row>
    <row r="4840" spans="1:10" x14ac:dyDescent="0.45">
      <c r="A4840">
        <v>1976</v>
      </c>
      <c r="B4840">
        <v>63</v>
      </c>
      <c r="C4840">
        <v>2.648E-2</v>
      </c>
      <c r="D4840">
        <v>2.614E-2</v>
      </c>
      <c r="E4840">
        <v>0.5</v>
      </c>
      <c r="F4840">
        <v>72295</v>
      </c>
      <c r="G4840">
        <v>1890</v>
      </c>
      <c r="H4840">
        <v>71351</v>
      </c>
      <c r="I4840">
        <v>1080531</v>
      </c>
      <c r="J4840">
        <v>14.95</v>
      </c>
    </row>
    <row r="4841" spans="1:10" x14ac:dyDescent="0.45">
      <c r="A4841">
        <v>1976</v>
      </c>
      <c r="B4841">
        <v>64</v>
      </c>
      <c r="C4841">
        <v>2.8299999999999999E-2</v>
      </c>
      <c r="D4841">
        <v>2.7910000000000001E-2</v>
      </c>
      <c r="E4841">
        <v>0.5</v>
      </c>
      <c r="F4841">
        <v>70406</v>
      </c>
      <c r="G4841">
        <v>1965</v>
      </c>
      <c r="H4841">
        <v>69423</v>
      </c>
      <c r="I4841">
        <v>1009181</v>
      </c>
      <c r="J4841">
        <v>14.33</v>
      </c>
    </row>
    <row r="4842" spans="1:10" x14ac:dyDescent="0.45">
      <c r="A4842">
        <v>1976</v>
      </c>
      <c r="B4842">
        <v>65</v>
      </c>
      <c r="C4842">
        <v>3.1269999999999999E-2</v>
      </c>
      <c r="D4842">
        <v>3.0790000000000001E-2</v>
      </c>
      <c r="E4842">
        <v>0.5</v>
      </c>
      <c r="F4842">
        <v>68441</v>
      </c>
      <c r="G4842">
        <v>2107</v>
      </c>
      <c r="H4842">
        <v>67387</v>
      </c>
      <c r="I4842">
        <v>939757</v>
      </c>
      <c r="J4842">
        <v>13.73</v>
      </c>
    </row>
    <row r="4843" spans="1:10" x14ac:dyDescent="0.45">
      <c r="A4843">
        <v>1976</v>
      </c>
      <c r="B4843">
        <v>66</v>
      </c>
      <c r="C4843">
        <v>3.2379999999999999E-2</v>
      </c>
      <c r="D4843">
        <v>3.1859999999999999E-2</v>
      </c>
      <c r="E4843">
        <v>0.5</v>
      </c>
      <c r="F4843">
        <v>66334</v>
      </c>
      <c r="G4843">
        <v>2113</v>
      </c>
      <c r="H4843">
        <v>65277</v>
      </c>
      <c r="I4843">
        <v>872370</v>
      </c>
      <c r="J4843">
        <v>13.15</v>
      </c>
    </row>
    <row r="4844" spans="1:10" x14ac:dyDescent="0.45">
      <c r="A4844">
        <v>1976</v>
      </c>
      <c r="B4844">
        <v>67</v>
      </c>
      <c r="C4844">
        <v>3.5319999999999997E-2</v>
      </c>
      <c r="D4844">
        <v>3.4709999999999998E-2</v>
      </c>
      <c r="E4844">
        <v>0.5</v>
      </c>
      <c r="F4844">
        <v>64220</v>
      </c>
      <c r="G4844">
        <v>2229</v>
      </c>
      <c r="H4844">
        <v>63106</v>
      </c>
      <c r="I4844">
        <v>807093</v>
      </c>
      <c r="J4844">
        <v>12.57</v>
      </c>
    </row>
    <row r="4845" spans="1:10" x14ac:dyDescent="0.45">
      <c r="A4845">
        <v>1976</v>
      </c>
      <c r="B4845">
        <v>68</v>
      </c>
      <c r="C4845">
        <v>3.8929999999999999E-2</v>
      </c>
      <c r="D4845">
        <v>3.8179999999999999E-2</v>
      </c>
      <c r="E4845">
        <v>0.5</v>
      </c>
      <c r="F4845">
        <v>61991</v>
      </c>
      <c r="G4845">
        <v>2367</v>
      </c>
      <c r="H4845">
        <v>60808</v>
      </c>
      <c r="I4845">
        <v>743987</v>
      </c>
      <c r="J4845">
        <v>12</v>
      </c>
    </row>
    <row r="4846" spans="1:10" x14ac:dyDescent="0.45">
      <c r="A4846">
        <v>1976</v>
      </c>
      <c r="B4846">
        <v>69</v>
      </c>
      <c r="C4846">
        <v>4.2599999999999999E-2</v>
      </c>
      <c r="D4846">
        <v>4.1709999999999997E-2</v>
      </c>
      <c r="E4846">
        <v>0.5</v>
      </c>
      <c r="F4846">
        <v>59624</v>
      </c>
      <c r="G4846">
        <v>2487</v>
      </c>
      <c r="H4846">
        <v>58381</v>
      </c>
      <c r="I4846">
        <v>683179</v>
      </c>
      <c r="J4846">
        <v>11.46</v>
      </c>
    </row>
    <row r="4847" spans="1:10" x14ac:dyDescent="0.45">
      <c r="A4847">
        <v>1976</v>
      </c>
      <c r="B4847">
        <v>70</v>
      </c>
      <c r="C4847">
        <v>4.8680000000000001E-2</v>
      </c>
      <c r="D4847">
        <v>4.752E-2</v>
      </c>
      <c r="E4847">
        <v>0.5</v>
      </c>
      <c r="F4847">
        <v>57137</v>
      </c>
      <c r="G4847">
        <v>2715</v>
      </c>
      <c r="H4847">
        <v>55780</v>
      </c>
      <c r="I4847">
        <v>624798</v>
      </c>
      <c r="J4847">
        <v>10.93</v>
      </c>
    </row>
    <row r="4848" spans="1:10" x14ac:dyDescent="0.45">
      <c r="A4848">
        <v>1976</v>
      </c>
      <c r="B4848">
        <v>71</v>
      </c>
      <c r="C4848">
        <v>4.845E-2</v>
      </c>
      <c r="D4848">
        <v>4.7300000000000002E-2</v>
      </c>
      <c r="E4848">
        <v>0.5</v>
      </c>
      <c r="F4848">
        <v>54422</v>
      </c>
      <c r="G4848">
        <v>2574</v>
      </c>
      <c r="H4848">
        <v>53135</v>
      </c>
      <c r="I4848">
        <v>569018</v>
      </c>
      <c r="J4848">
        <v>10.46</v>
      </c>
    </row>
    <row r="4849" spans="1:10" x14ac:dyDescent="0.45">
      <c r="A4849">
        <v>1976</v>
      </c>
      <c r="B4849">
        <v>72</v>
      </c>
      <c r="C4849">
        <v>5.568E-2</v>
      </c>
      <c r="D4849">
        <v>5.4179999999999999E-2</v>
      </c>
      <c r="E4849">
        <v>0.5</v>
      </c>
      <c r="F4849">
        <v>51848</v>
      </c>
      <c r="G4849">
        <v>2809</v>
      </c>
      <c r="H4849">
        <v>50443</v>
      </c>
      <c r="I4849">
        <v>515883</v>
      </c>
      <c r="J4849">
        <v>9.9499999999999993</v>
      </c>
    </row>
    <row r="4850" spans="1:10" x14ac:dyDescent="0.45">
      <c r="A4850">
        <v>1976</v>
      </c>
      <c r="B4850">
        <v>73</v>
      </c>
      <c r="C4850">
        <v>5.9330000000000001E-2</v>
      </c>
      <c r="D4850">
        <v>5.7619999999999998E-2</v>
      </c>
      <c r="E4850">
        <v>0.5</v>
      </c>
      <c r="F4850">
        <v>49039</v>
      </c>
      <c r="G4850">
        <v>2826</v>
      </c>
      <c r="H4850">
        <v>47626</v>
      </c>
      <c r="I4850">
        <v>465440</v>
      </c>
      <c r="J4850">
        <v>9.49</v>
      </c>
    </row>
    <row r="4851" spans="1:10" x14ac:dyDescent="0.45">
      <c r="A4851">
        <v>1976</v>
      </c>
      <c r="B4851">
        <v>74</v>
      </c>
      <c r="C4851">
        <v>6.2469999999999998E-2</v>
      </c>
      <c r="D4851">
        <v>6.0580000000000002E-2</v>
      </c>
      <c r="E4851">
        <v>0.5</v>
      </c>
      <c r="F4851">
        <v>46213</v>
      </c>
      <c r="G4851">
        <v>2800</v>
      </c>
      <c r="H4851">
        <v>44813</v>
      </c>
      <c r="I4851">
        <v>417814</v>
      </c>
      <c r="J4851">
        <v>9.0399999999999991</v>
      </c>
    </row>
    <row r="4852" spans="1:10" x14ac:dyDescent="0.45">
      <c r="A4852">
        <v>1976</v>
      </c>
      <c r="B4852">
        <v>75</v>
      </c>
      <c r="C4852">
        <v>7.2300000000000003E-2</v>
      </c>
      <c r="D4852">
        <v>6.9779999999999995E-2</v>
      </c>
      <c r="E4852">
        <v>0.5</v>
      </c>
      <c r="F4852">
        <v>43414</v>
      </c>
      <c r="G4852">
        <v>3029</v>
      </c>
      <c r="H4852">
        <v>41899</v>
      </c>
      <c r="I4852">
        <v>373000</v>
      </c>
      <c r="J4852">
        <v>8.59</v>
      </c>
    </row>
    <row r="4853" spans="1:10" x14ac:dyDescent="0.45">
      <c r="A4853">
        <v>1976</v>
      </c>
      <c r="B4853">
        <v>76</v>
      </c>
      <c r="C4853">
        <v>7.2309999999999999E-2</v>
      </c>
      <c r="D4853">
        <v>6.9790000000000005E-2</v>
      </c>
      <c r="E4853">
        <v>0.5</v>
      </c>
      <c r="F4853">
        <v>40384</v>
      </c>
      <c r="G4853">
        <v>2818</v>
      </c>
      <c r="H4853">
        <v>38975</v>
      </c>
      <c r="I4853">
        <v>331102</v>
      </c>
      <c r="J4853">
        <v>8.1999999999999993</v>
      </c>
    </row>
    <row r="4854" spans="1:10" x14ac:dyDescent="0.45">
      <c r="A4854">
        <v>1976</v>
      </c>
      <c r="B4854">
        <v>77</v>
      </c>
      <c r="C4854">
        <v>7.6289999999999997E-2</v>
      </c>
      <c r="D4854">
        <v>7.349E-2</v>
      </c>
      <c r="E4854">
        <v>0.5</v>
      </c>
      <c r="F4854">
        <v>37566</v>
      </c>
      <c r="G4854">
        <v>2761</v>
      </c>
      <c r="H4854">
        <v>36186</v>
      </c>
      <c r="I4854">
        <v>292127</v>
      </c>
      <c r="J4854">
        <v>7.78</v>
      </c>
    </row>
    <row r="4855" spans="1:10" x14ac:dyDescent="0.45">
      <c r="A4855">
        <v>1976</v>
      </c>
      <c r="B4855">
        <v>78</v>
      </c>
      <c r="C4855">
        <v>8.3390000000000006E-2</v>
      </c>
      <c r="D4855">
        <v>8.0049999999999996E-2</v>
      </c>
      <c r="E4855">
        <v>0.5</v>
      </c>
      <c r="F4855">
        <v>34805</v>
      </c>
      <c r="G4855">
        <v>2786</v>
      </c>
      <c r="H4855">
        <v>33412</v>
      </c>
      <c r="I4855">
        <v>255941</v>
      </c>
      <c r="J4855">
        <v>7.35</v>
      </c>
    </row>
    <row r="4856" spans="1:10" x14ac:dyDescent="0.45">
      <c r="A4856">
        <v>1976</v>
      </c>
      <c r="B4856">
        <v>79</v>
      </c>
      <c r="C4856">
        <v>9.0480000000000005E-2</v>
      </c>
      <c r="D4856">
        <v>8.6559999999999998E-2</v>
      </c>
      <c r="E4856">
        <v>0.5</v>
      </c>
      <c r="F4856">
        <v>32019</v>
      </c>
      <c r="G4856">
        <v>2772</v>
      </c>
      <c r="H4856">
        <v>30633</v>
      </c>
      <c r="I4856">
        <v>222529</v>
      </c>
      <c r="J4856">
        <v>6.95</v>
      </c>
    </row>
    <row r="4857" spans="1:10" x14ac:dyDescent="0.45">
      <c r="A4857">
        <v>1976</v>
      </c>
      <c r="B4857">
        <v>80</v>
      </c>
      <c r="C4857">
        <v>0.10201</v>
      </c>
      <c r="D4857">
        <v>9.7059999999999994E-2</v>
      </c>
      <c r="E4857">
        <v>0.5</v>
      </c>
      <c r="F4857">
        <v>29247</v>
      </c>
      <c r="G4857">
        <v>2839</v>
      </c>
      <c r="H4857">
        <v>27828</v>
      </c>
      <c r="I4857">
        <v>191896</v>
      </c>
      <c r="J4857">
        <v>6.56</v>
      </c>
    </row>
    <row r="4858" spans="1:10" x14ac:dyDescent="0.45">
      <c r="A4858">
        <v>1976</v>
      </c>
      <c r="B4858">
        <v>81</v>
      </c>
      <c r="C4858">
        <v>0.10576000000000001</v>
      </c>
      <c r="D4858">
        <v>0.10045</v>
      </c>
      <c r="E4858">
        <v>0.5</v>
      </c>
      <c r="F4858">
        <v>26409</v>
      </c>
      <c r="G4858">
        <v>2653</v>
      </c>
      <c r="H4858">
        <v>25082</v>
      </c>
      <c r="I4858">
        <v>164068</v>
      </c>
      <c r="J4858">
        <v>6.21</v>
      </c>
    </row>
    <row r="4859" spans="1:10" x14ac:dyDescent="0.45">
      <c r="A4859">
        <v>1976</v>
      </c>
      <c r="B4859">
        <v>82</v>
      </c>
      <c r="C4859">
        <v>0.11658</v>
      </c>
      <c r="D4859">
        <v>0.11015999999999999</v>
      </c>
      <c r="E4859">
        <v>0.5</v>
      </c>
      <c r="F4859">
        <v>23756</v>
      </c>
      <c r="G4859">
        <v>2617</v>
      </c>
      <c r="H4859">
        <v>22447</v>
      </c>
      <c r="I4859">
        <v>138985</v>
      </c>
      <c r="J4859">
        <v>5.85</v>
      </c>
    </row>
    <row r="4860" spans="1:10" x14ac:dyDescent="0.45">
      <c r="A4860">
        <v>1976</v>
      </c>
      <c r="B4860">
        <v>83</v>
      </c>
      <c r="C4860">
        <v>0.13022</v>
      </c>
      <c r="D4860">
        <v>0.12225999999999999</v>
      </c>
      <c r="E4860">
        <v>0.5</v>
      </c>
      <c r="F4860">
        <v>21139</v>
      </c>
      <c r="G4860">
        <v>2584</v>
      </c>
      <c r="H4860">
        <v>19847</v>
      </c>
      <c r="I4860">
        <v>116538</v>
      </c>
      <c r="J4860">
        <v>5.51</v>
      </c>
    </row>
    <row r="4861" spans="1:10" x14ac:dyDescent="0.45">
      <c r="A4861">
        <v>1976</v>
      </c>
      <c r="B4861">
        <v>84</v>
      </c>
      <c r="C4861">
        <v>0.1404</v>
      </c>
      <c r="D4861">
        <v>0.13119</v>
      </c>
      <c r="E4861">
        <v>0.5</v>
      </c>
      <c r="F4861">
        <v>18555</v>
      </c>
      <c r="G4861">
        <v>2434</v>
      </c>
      <c r="H4861">
        <v>17337</v>
      </c>
      <c r="I4861">
        <v>96691</v>
      </c>
      <c r="J4861">
        <v>5.21</v>
      </c>
    </row>
    <row r="4862" spans="1:10" x14ac:dyDescent="0.45">
      <c r="A4862">
        <v>1976</v>
      </c>
      <c r="B4862">
        <v>85</v>
      </c>
      <c r="C4862">
        <v>0.14854000000000001</v>
      </c>
      <c r="D4862">
        <v>0.13827</v>
      </c>
      <c r="E4862">
        <v>0.5</v>
      </c>
      <c r="F4862">
        <v>16120</v>
      </c>
      <c r="G4862">
        <v>2229</v>
      </c>
      <c r="H4862">
        <v>15006</v>
      </c>
      <c r="I4862">
        <v>79354</v>
      </c>
      <c r="J4862">
        <v>4.92</v>
      </c>
    </row>
    <row r="4863" spans="1:10" x14ac:dyDescent="0.45">
      <c r="A4863">
        <v>1976</v>
      </c>
      <c r="B4863">
        <v>86</v>
      </c>
      <c r="C4863">
        <v>0.16439000000000001</v>
      </c>
      <c r="D4863">
        <v>0.15190000000000001</v>
      </c>
      <c r="E4863">
        <v>0.5</v>
      </c>
      <c r="F4863">
        <v>13891</v>
      </c>
      <c r="G4863">
        <v>2110</v>
      </c>
      <c r="H4863">
        <v>12836</v>
      </c>
      <c r="I4863">
        <v>64348</v>
      </c>
      <c r="J4863">
        <v>4.63</v>
      </c>
    </row>
    <row r="4864" spans="1:10" x14ac:dyDescent="0.45">
      <c r="A4864">
        <v>1976</v>
      </c>
      <c r="B4864">
        <v>87</v>
      </c>
      <c r="C4864">
        <v>0.17746999999999999</v>
      </c>
      <c r="D4864">
        <v>0.16300000000000001</v>
      </c>
      <c r="E4864">
        <v>0.5</v>
      </c>
      <c r="F4864">
        <v>11781</v>
      </c>
      <c r="G4864">
        <v>1920</v>
      </c>
      <c r="H4864">
        <v>10821</v>
      </c>
      <c r="I4864">
        <v>51511</v>
      </c>
      <c r="J4864">
        <v>4.37</v>
      </c>
    </row>
    <row r="4865" spans="1:10" x14ac:dyDescent="0.45">
      <c r="A4865">
        <v>1976</v>
      </c>
      <c r="B4865">
        <v>88</v>
      </c>
      <c r="C4865">
        <v>0.19036</v>
      </c>
      <c r="D4865">
        <v>0.17382</v>
      </c>
      <c r="E4865">
        <v>0.5</v>
      </c>
      <c r="F4865">
        <v>9861</v>
      </c>
      <c r="G4865">
        <v>1714</v>
      </c>
      <c r="H4865">
        <v>9004</v>
      </c>
      <c r="I4865">
        <v>40690</v>
      </c>
      <c r="J4865">
        <v>4.13</v>
      </c>
    </row>
    <row r="4866" spans="1:10" x14ac:dyDescent="0.45">
      <c r="A4866">
        <v>1976</v>
      </c>
      <c r="B4866">
        <v>89</v>
      </c>
      <c r="C4866">
        <v>0.20677999999999999</v>
      </c>
      <c r="D4866">
        <v>0.18740999999999999</v>
      </c>
      <c r="E4866">
        <v>0.5</v>
      </c>
      <c r="F4866">
        <v>8147</v>
      </c>
      <c r="G4866">
        <v>1527</v>
      </c>
      <c r="H4866">
        <v>7384</v>
      </c>
      <c r="I4866">
        <v>31687</v>
      </c>
      <c r="J4866">
        <v>3.89</v>
      </c>
    </row>
    <row r="4867" spans="1:10" x14ac:dyDescent="0.45">
      <c r="A4867">
        <v>1976</v>
      </c>
      <c r="B4867">
        <v>90</v>
      </c>
      <c r="C4867">
        <v>0.22503000000000001</v>
      </c>
      <c r="D4867">
        <v>0.20227000000000001</v>
      </c>
      <c r="E4867">
        <v>0.5</v>
      </c>
      <c r="F4867">
        <v>6620</v>
      </c>
      <c r="G4867">
        <v>1339</v>
      </c>
      <c r="H4867">
        <v>5951</v>
      </c>
      <c r="I4867">
        <v>24303</v>
      </c>
      <c r="J4867">
        <v>3.67</v>
      </c>
    </row>
    <row r="4868" spans="1:10" x14ac:dyDescent="0.45">
      <c r="A4868">
        <v>1976</v>
      </c>
      <c r="B4868">
        <v>91</v>
      </c>
      <c r="C4868">
        <v>0.23671</v>
      </c>
      <c r="D4868">
        <v>0.21165999999999999</v>
      </c>
      <c r="E4868">
        <v>0.5</v>
      </c>
      <c r="F4868">
        <v>5281</v>
      </c>
      <c r="G4868">
        <v>1118</v>
      </c>
      <c r="H4868">
        <v>4722</v>
      </c>
      <c r="I4868">
        <v>18352</v>
      </c>
      <c r="J4868">
        <v>3.48</v>
      </c>
    </row>
    <row r="4869" spans="1:10" x14ac:dyDescent="0.45">
      <c r="A4869">
        <v>1976</v>
      </c>
      <c r="B4869">
        <v>92</v>
      </c>
      <c r="C4869">
        <v>0.26168999999999998</v>
      </c>
      <c r="D4869">
        <v>0.23141</v>
      </c>
      <c r="E4869">
        <v>0.5</v>
      </c>
      <c r="F4869">
        <v>4163</v>
      </c>
      <c r="G4869">
        <v>963</v>
      </c>
      <c r="H4869">
        <v>3682</v>
      </c>
      <c r="I4869">
        <v>13630</v>
      </c>
      <c r="J4869">
        <v>3.27</v>
      </c>
    </row>
    <row r="4870" spans="1:10" x14ac:dyDescent="0.45">
      <c r="A4870">
        <v>1976</v>
      </c>
      <c r="B4870">
        <v>93</v>
      </c>
      <c r="C4870">
        <v>0.27897</v>
      </c>
      <c r="D4870">
        <v>0.24482000000000001</v>
      </c>
      <c r="E4870">
        <v>0.5</v>
      </c>
      <c r="F4870">
        <v>3200</v>
      </c>
      <c r="G4870">
        <v>783</v>
      </c>
      <c r="H4870">
        <v>2808</v>
      </c>
      <c r="I4870">
        <v>9949</v>
      </c>
      <c r="J4870">
        <v>3.11</v>
      </c>
    </row>
    <row r="4871" spans="1:10" x14ac:dyDescent="0.45">
      <c r="A4871">
        <v>1976</v>
      </c>
      <c r="B4871">
        <v>94</v>
      </c>
      <c r="C4871">
        <v>0.2969</v>
      </c>
      <c r="D4871">
        <v>0.25852000000000003</v>
      </c>
      <c r="E4871">
        <v>0.5</v>
      </c>
      <c r="F4871">
        <v>2416</v>
      </c>
      <c r="G4871">
        <v>625</v>
      </c>
      <c r="H4871">
        <v>2104</v>
      </c>
      <c r="I4871">
        <v>7141</v>
      </c>
      <c r="J4871">
        <v>2.95</v>
      </c>
    </row>
    <row r="4872" spans="1:10" x14ac:dyDescent="0.45">
      <c r="A4872">
        <v>1976</v>
      </c>
      <c r="B4872">
        <v>95</v>
      </c>
      <c r="C4872">
        <v>0.31273000000000001</v>
      </c>
      <c r="D4872">
        <v>0.27044000000000001</v>
      </c>
      <c r="E4872">
        <v>0.5</v>
      </c>
      <c r="F4872">
        <v>1792</v>
      </c>
      <c r="G4872">
        <v>485</v>
      </c>
      <c r="H4872">
        <v>1549</v>
      </c>
      <c r="I4872">
        <v>5036</v>
      </c>
      <c r="J4872">
        <v>2.81</v>
      </c>
    </row>
    <row r="4873" spans="1:10" x14ac:dyDescent="0.45">
      <c r="A4873">
        <v>1976</v>
      </c>
      <c r="B4873">
        <v>96</v>
      </c>
      <c r="C4873">
        <v>0.33327000000000001</v>
      </c>
      <c r="D4873">
        <v>0.28566999999999998</v>
      </c>
      <c r="E4873">
        <v>0.5</v>
      </c>
      <c r="F4873">
        <v>1307</v>
      </c>
      <c r="G4873">
        <v>373</v>
      </c>
      <c r="H4873">
        <v>1120</v>
      </c>
      <c r="I4873">
        <v>3487</v>
      </c>
      <c r="J4873">
        <v>2.67</v>
      </c>
    </row>
    <row r="4874" spans="1:10" x14ac:dyDescent="0.45">
      <c r="A4874">
        <v>1976</v>
      </c>
      <c r="B4874">
        <v>97</v>
      </c>
      <c r="C4874">
        <v>0.35447000000000001</v>
      </c>
      <c r="D4874">
        <v>0.30109999999999998</v>
      </c>
      <c r="E4874">
        <v>0.5</v>
      </c>
      <c r="F4874">
        <v>934</v>
      </c>
      <c r="G4874">
        <v>281</v>
      </c>
      <c r="H4874">
        <v>793</v>
      </c>
      <c r="I4874">
        <v>2366</v>
      </c>
      <c r="J4874">
        <v>2.5299999999999998</v>
      </c>
    </row>
    <row r="4875" spans="1:10" x14ac:dyDescent="0.45">
      <c r="A4875">
        <v>1976</v>
      </c>
      <c r="B4875">
        <v>98</v>
      </c>
      <c r="C4875">
        <v>0.37624999999999997</v>
      </c>
      <c r="D4875">
        <v>0.31667000000000001</v>
      </c>
      <c r="E4875">
        <v>0.5</v>
      </c>
      <c r="F4875">
        <v>653</v>
      </c>
      <c r="G4875">
        <v>207</v>
      </c>
      <c r="H4875">
        <v>549</v>
      </c>
      <c r="I4875">
        <v>1573</v>
      </c>
      <c r="J4875">
        <v>2.41</v>
      </c>
    </row>
    <row r="4876" spans="1:10" x14ac:dyDescent="0.45">
      <c r="A4876">
        <v>1976</v>
      </c>
      <c r="B4876">
        <v>99</v>
      </c>
      <c r="C4876">
        <v>0.39854000000000001</v>
      </c>
      <c r="D4876">
        <v>0.33232</v>
      </c>
      <c r="E4876">
        <v>0.5</v>
      </c>
      <c r="F4876">
        <v>446</v>
      </c>
      <c r="G4876">
        <v>148</v>
      </c>
      <c r="H4876">
        <v>372</v>
      </c>
      <c r="I4876">
        <v>1024</v>
      </c>
      <c r="J4876">
        <v>2.2999999999999998</v>
      </c>
    </row>
    <row r="4877" spans="1:10" x14ac:dyDescent="0.45">
      <c r="A4877">
        <v>1976</v>
      </c>
      <c r="B4877">
        <v>100</v>
      </c>
      <c r="C4877">
        <v>0.42126000000000002</v>
      </c>
      <c r="D4877">
        <v>0.34797</v>
      </c>
      <c r="E4877">
        <v>0.5</v>
      </c>
      <c r="F4877">
        <v>298</v>
      </c>
      <c r="G4877">
        <v>104</v>
      </c>
      <c r="H4877">
        <v>246</v>
      </c>
      <c r="I4877">
        <v>652</v>
      </c>
      <c r="J4877">
        <v>2.19</v>
      </c>
    </row>
    <row r="4878" spans="1:10" x14ac:dyDescent="0.45">
      <c r="A4878">
        <v>1976</v>
      </c>
      <c r="B4878">
        <v>101</v>
      </c>
      <c r="C4878">
        <v>0.44433</v>
      </c>
      <c r="D4878">
        <v>0.36355999999999999</v>
      </c>
      <c r="E4878">
        <v>0.5</v>
      </c>
      <c r="F4878">
        <v>194</v>
      </c>
      <c r="G4878">
        <v>71</v>
      </c>
      <c r="H4878">
        <v>159</v>
      </c>
      <c r="I4878">
        <v>406</v>
      </c>
      <c r="J4878">
        <v>2.09</v>
      </c>
    </row>
    <row r="4879" spans="1:10" x14ac:dyDescent="0.45">
      <c r="A4879">
        <v>1976</v>
      </c>
      <c r="B4879">
        <v>102</v>
      </c>
      <c r="C4879">
        <v>0.46762999999999999</v>
      </c>
      <c r="D4879">
        <v>0.37901000000000001</v>
      </c>
      <c r="E4879">
        <v>0.5</v>
      </c>
      <c r="F4879">
        <v>124</v>
      </c>
      <c r="G4879">
        <v>47</v>
      </c>
      <c r="H4879">
        <v>100</v>
      </c>
      <c r="I4879">
        <v>247</v>
      </c>
      <c r="J4879">
        <v>2</v>
      </c>
    </row>
    <row r="4880" spans="1:10" x14ac:dyDescent="0.45">
      <c r="A4880">
        <v>1976</v>
      </c>
      <c r="B4880">
        <v>103</v>
      </c>
      <c r="C4880">
        <v>0.49107000000000001</v>
      </c>
      <c r="D4880">
        <v>0.39427000000000001</v>
      </c>
      <c r="E4880">
        <v>0.5</v>
      </c>
      <c r="F4880">
        <v>77</v>
      </c>
      <c r="G4880">
        <v>30</v>
      </c>
      <c r="H4880">
        <v>62</v>
      </c>
      <c r="I4880">
        <v>147</v>
      </c>
      <c r="J4880">
        <v>1.92</v>
      </c>
    </row>
    <row r="4881" spans="1:10" x14ac:dyDescent="0.45">
      <c r="A4881">
        <v>1976</v>
      </c>
      <c r="B4881">
        <v>104</v>
      </c>
      <c r="C4881">
        <v>0.51456000000000002</v>
      </c>
      <c r="D4881">
        <v>0.40926000000000001</v>
      </c>
      <c r="E4881">
        <v>0.5</v>
      </c>
      <c r="F4881">
        <v>46</v>
      </c>
      <c r="G4881">
        <v>19</v>
      </c>
      <c r="H4881">
        <v>37</v>
      </c>
      <c r="I4881">
        <v>86</v>
      </c>
      <c r="J4881">
        <v>1.84</v>
      </c>
    </row>
    <row r="4882" spans="1:10" x14ac:dyDescent="0.45">
      <c r="A4882">
        <v>1976</v>
      </c>
      <c r="B4882">
        <v>105</v>
      </c>
      <c r="C4882">
        <v>0.53798000000000001</v>
      </c>
      <c r="D4882">
        <v>0.42393999999999998</v>
      </c>
      <c r="E4882">
        <v>0.5</v>
      </c>
      <c r="F4882">
        <v>27</v>
      </c>
      <c r="G4882">
        <v>12</v>
      </c>
      <c r="H4882">
        <v>22</v>
      </c>
      <c r="I4882">
        <v>49</v>
      </c>
      <c r="J4882">
        <v>1.77</v>
      </c>
    </row>
    <row r="4883" spans="1:10" x14ac:dyDescent="0.45">
      <c r="A4883">
        <v>1976</v>
      </c>
      <c r="B4883">
        <v>106</v>
      </c>
      <c r="C4883">
        <v>0.56123000000000001</v>
      </c>
      <c r="D4883">
        <v>0.43824999999999997</v>
      </c>
      <c r="E4883">
        <v>0.5</v>
      </c>
      <c r="F4883">
        <v>16</v>
      </c>
      <c r="G4883">
        <v>7</v>
      </c>
      <c r="H4883">
        <v>12</v>
      </c>
      <c r="I4883">
        <v>27</v>
      </c>
      <c r="J4883">
        <v>1.71</v>
      </c>
    </row>
    <row r="4884" spans="1:10" x14ac:dyDescent="0.45">
      <c r="A4884">
        <v>1976</v>
      </c>
      <c r="B4884">
        <v>107</v>
      </c>
      <c r="C4884">
        <v>0.58421999999999996</v>
      </c>
      <c r="D4884">
        <v>0.45213999999999999</v>
      </c>
      <c r="E4884">
        <v>0.5</v>
      </c>
      <c r="F4884">
        <v>9</v>
      </c>
      <c r="G4884">
        <v>4</v>
      </c>
      <c r="H4884">
        <v>7</v>
      </c>
      <c r="I4884">
        <v>15</v>
      </c>
      <c r="J4884">
        <v>1.65</v>
      </c>
    </row>
    <row r="4885" spans="1:10" x14ac:dyDescent="0.45">
      <c r="A4885">
        <v>1976</v>
      </c>
      <c r="B4885">
        <v>108</v>
      </c>
      <c r="C4885">
        <v>0.60685</v>
      </c>
      <c r="D4885">
        <v>0.46557999999999999</v>
      </c>
      <c r="E4885">
        <v>0.5</v>
      </c>
      <c r="F4885">
        <v>5</v>
      </c>
      <c r="G4885">
        <v>2</v>
      </c>
      <c r="H4885">
        <v>4</v>
      </c>
      <c r="I4885">
        <v>8</v>
      </c>
      <c r="J4885">
        <v>1.6</v>
      </c>
    </row>
    <row r="4886" spans="1:10" x14ac:dyDescent="0.45">
      <c r="A4886">
        <v>1976</v>
      </c>
      <c r="B4886">
        <v>109</v>
      </c>
      <c r="C4886">
        <v>0.62902999999999998</v>
      </c>
      <c r="D4886">
        <v>0.47852</v>
      </c>
      <c r="E4886">
        <v>0.5</v>
      </c>
      <c r="F4886">
        <v>3</v>
      </c>
      <c r="G4886">
        <v>1</v>
      </c>
      <c r="H4886">
        <v>2</v>
      </c>
      <c r="I4886">
        <v>4</v>
      </c>
      <c r="J4886">
        <v>1.56</v>
      </c>
    </row>
    <row r="4887" spans="1:10" x14ac:dyDescent="0.45">
      <c r="A4887">
        <v>1976</v>
      </c>
      <c r="B4887" t="s">
        <v>20</v>
      </c>
      <c r="C4887">
        <v>0.65066999999999997</v>
      </c>
      <c r="D4887">
        <v>1</v>
      </c>
      <c r="E4887">
        <v>1.54</v>
      </c>
      <c r="F4887">
        <v>1</v>
      </c>
      <c r="G4887">
        <v>1</v>
      </c>
      <c r="H4887">
        <v>2</v>
      </c>
      <c r="I4887">
        <v>2</v>
      </c>
      <c r="J4887">
        <v>1.54</v>
      </c>
    </row>
    <row r="4888" spans="1:10" x14ac:dyDescent="0.45">
      <c r="A4888">
        <v>1977</v>
      </c>
      <c r="B4888">
        <v>0</v>
      </c>
      <c r="C4888">
        <v>1.6029999999999999E-2</v>
      </c>
      <c r="D4888">
        <v>1.5800000000000002E-2</v>
      </c>
      <c r="E4888">
        <v>0.12</v>
      </c>
      <c r="F4888">
        <v>100000</v>
      </c>
      <c r="G4888">
        <v>1580</v>
      </c>
      <c r="H4888">
        <v>98605</v>
      </c>
      <c r="I4888">
        <v>6941310</v>
      </c>
      <c r="J4888">
        <v>69.41</v>
      </c>
    </row>
    <row r="4889" spans="1:10" x14ac:dyDescent="0.45">
      <c r="A4889">
        <v>1977</v>
      </c>
      <c r="B4889">
        <v>1</v>
      </c>
      <c r="C4889">
        <v>1.1199999999999999E-3</v>
      </c>
      <c r="D4889">
        <v>1.1199999999999999E-3</v>
      </c>
      <c r="E4889">
        <v>0.5</v>
      </c>
      <c r="F4889">
        <v>98420</v>
      </c>
      <c r="G4889">
        <v>110</v>
      </c>
      <c r="H4889">
        <v>98365</v>
      </c>
      <c r="I4889">
        <v>6842705</v>
      </c>
      <c r="J4889">
        <v>69.53</v>
      </c>
    </row>
    <row r="4890" spans="1:10" x14ac:dyDescent="0.45">
      <c r="A4890">
        <v>1977</v>
      </c>
      <c r="B4890">
        <v>2</v>
      </c>
      <c r="C4890">
        <v>8.0999999999999996E-4</v>
      </c>
      <c r="D4890">
        <v>8.0999999999999996E-4</v>
      </c>
      <c r="E4890">
        <v>0.5</v>
      </c>
      <c r="F4890">
        <v>98310</v>
      </c>
      <c r="G4890">
        <v>79</v>
      </c>
      <c r="H4890">
        <v>98270</v>
      </c>
      <c r="I4890">
        <v>6744340</v>
      </c>
      <c r="J4890">
        <v>68.599999999999994</v>
      </c>
    </row>
    <row r="4891" spans="1:10" x14ac:dyDescent="0.45">
      <c r="A4891">
        <v>1977</v>
      </c>
      <c r="B4891">
        <v>3</v>
      </c>
      <c r="C4891">
        <v>6.0999999999999997E-4</v>
      </c>
      <c r="D4891">
        <v>6.0999999999999997E-4</v>
      </c>
      <c r="E4891">
        <v>0.5</v>
      </c>
      <c r="F4891">
        <v>98230</v>
      </c>
      <c r="G4891">
        <v>60</v>
      </c>
      <c r="H4891">
        <v>98200</v>
      </c>
      <c r="I4891">
        <v>6646070</v>
      </c>
      <c r="J4891">
        <v>67.66</v>
      </c>
    </row>
    <row r="4892" spans="1:10" x14ac:dyDescent="0.45">
      <c r="A4892">
        <v>1977</v>
      </c>
      <c r="B4892">
        <v>4</v>
      </c>
      <c r="C4892">
        <v>4.6999999999999999E-4</v>
      </c>
      <c r="D4892">
        <v>4.6999999999999999E-4</v>
      </c>
      <c r="E4892">
        <v>0.5</v>
      </c>
      <c r="F4892">
        <v>98170</v>
      </c>
      <c r="G4892">
        <v>46</v>
      </c>
      <c r="H4892">
        <v>98147</v>
      </c>
      <c r="I4892">
        <v>6547870</v>
      </c>
      <c r="J4892">
        <v>66.7</v>
      </c>
    </row>
    <row r="4893" spans="1:10" x14ac:dyDescent="0.45">
      <c r="A4893">
        <v>1977</v>
      </c>
      <c r="B4893">
        <v>5</v>
      </c>
      <c r="C4893">
        <v>4.8000000000000001E-4</v>
      </c>
      <c r="D4893">
        <v>4.8000000000000001E-4</v>
      </c>
      <c r="E4893">
        <v>0.5</v>
      </c>
      <c r="F4893">
        <v>98125</v>
      </c>
      <c r="G4893">
        <v>47</v>
      </c>
      <c r="H4893">
        <v>98101</v>
      </c>
      <c r="I4893">
        <v>6449722</v>
      </c>
      <c r="J4893">
        <v>65.73</v>
      </c>
    </row>
    <row r="4894" spans="1:10" x14ac:dyDescent="0.45">
      <c r="A4894">
        <v>1977</v>
      </c>
      <c r="B4894">
        <v>6</v>
      </c>
      <c r="C4894">
        <v>4.4000000000000002E-4</v>
      </c>
      <c r="D4894">
        <v>4.4000000000000002E-4</v>
      </c>
      <c r="E4894">
        <v>0.5</v>
      </c>
      <c r="F4894">
        <v>98077</v>
      </c>
      <c r="G4894">
        <v>43</v>
      </c>
      <c r="H4894">
        <v>98056</v>
      </c>
      <c r="I4894">
        <v>6351622</v>
      </c>
      <c r="J4894">
        <v>64.760000000000005</v>
      </c>
    </row>
    <row r="4895" spans="1:10" x14ac:dyDescent="0.45">
      <c r="A4895">
        <v>1977</v>
      </c>
      <c r="B4895">
        <v>7</v>
      </c>
      <c r="C4895">
        <v>3.6000000000000002E-4</v>
      </c>
      <c r="D4895">
        <v>3.6000000000000002E-4</v>
      </c>
      <c r="E4895">
        <v>0.5</v>
      </c>
      <c r="F4895">
        <v>98034</v>
      </c>
      <c r="G4895">
        <v>35</v>
      </c>
      <c r="H4895">
        <v>98017</v>
      </c>
      <c r="I4895">
        <v>6253566</v>
      </c>
      <c r="J4895">
        <v>63.79</v>
      </c>
    </row>
    <row r="4896" spans="1:10" x14ac:dyDescent="0.45">
      <c r="A4896">
        <v>1977</v>
      </c>
      <c r="B4896">
        <v>8</v>
      </c>
      <c r="C4896">
        <v>3.6999999999999999E-4</v>
      </c>
      <c r="D4896">
        <v>3.6999999999999999E-4</v>
      </c>
      <c r="E4896">
        <v>0.5</v>
      </c>
      <c r="F4896">
        <v>97999</v>
      </c>
      <c r="G4896">
        <v>36</v>
      </c>
      <c r="H4896">
        <v>97981</v>
      </c>
      <c r="I4896">
        <v>6155549</v>
      </c>
      <c r="J4896">
        <v>62.81</v>
      </c>
    </row>
    <row r="4897" spans="1:10" x14ac:dyDescent="0.45">
      <c r="A4897">
        <v>1977</v>
      </c>
      <c r="B4897">
        <v>9</v>
      </c>
      <c r="C4897">
        <v>3.5E-4</v>
      </c>
      <c r="D4897">
        <v>3.5E-4</v>
      </c>
      <c r="E4897">
        <v>0.5</v>
      </c>
      <c r="F4897">
        <v>97963</v>
      </c>
      <c r="G4897">
        <v>34</v>
      </c>
      <c r="H4897">
        <v>97946</v>
      </c>
      <c r="I4897">
        <v>6057568</v>
      </c>
      <c r="J4897">
        <v>61.84</v>
      </c>
    </row>
    <row r="4898" spans="1:10" x14ac:dyDescent="0.45">
      <c r="A4898">
        <v>1977</v>
      </c>
      <c r="B4898">
        <v>10</v>
      </c>
      <c r="C4898">
        <v>3.1E-4</v>
      </c>
      <c r="D4898">
        <v>3.1E-4</v>
      </c>
      <c r="E4898">
        <v>0.5</v>
      </c>
      <c r="F4898">
        <v>97929</v>
      </c>
      <c r="G4898">
        <v>31</v>
      </c>
      <c r="H4898">
        <v>97914</v>
      </c>
      <c r="I4898">
        <v>5959621</v>
      </c>
      <c r="J4898">
        <v>60.86</v>
      </c>
    </row>
    <row r="4899" spans="1:10" x14ac:dyDescent="0.45">
      <c r="A4899">
        <v>1977</v>
      </c>
      <c r="B4899">
        <v>11</v>
      </c>
      <c r="C4899">
        <v>3.6000000000000002E-4</v>
      </c>
      <c r="D4899">
        <v>3.6000000000000002E-4</v>
      </c>
      <c r="E4899">
        <v>0.5</v>
      </c>
      <c r="F4899">
        <v>97898</v>
      </c>
      <c r="G4899">
        <v>35</v>
      </c>
      <c r="H4899">
        <v>97881</v>
      </c>
      <c r="I4899">
        <v>5861708</v>
      </c>
      <c r="J4899">
        <v>59.88</v>
      </c>
    </row>
    <row r="4900" spans="1:10" x14ac:dyDescent="0.45">
      <c r="A4900">
        <v>1977</v>
      </c>
      <c r="B4900">
        <v>12</v>
      </c>
      <c r="C4900">
        <v>4.0000000000000002E-4</v>
      </c>
      <c r="D4900">
        <v>4.0000000000000002E-4</v>
      </c>
      <c r="E4900">
        <v>0.5</v>
      </c>
      <c r="F4900">
        <v>97863</v>
      </c>
      <c r="G4900">
        <v>39</v>
      </c>
      <c r="H4900">
        <v>97844</v>
      </c>
      <c r="I4900">
        <v>5763827</v>
      </c>
      <c r="J4900">
        <v>58.9</v>
      </c>
    </row>
    <row r="4901" spans="1:10" x14ac:dyDescent="0.45">
      <c r="A4901">
        <v>1977</v>
      </c>
      <c r="B4901">
        <v>13</v>
      </c>
      <c r="C4901">
        <v>4.6999999999999999E-4</v>
      </c>
      <c r="D4901">
        <v>4.6999999999999999E-4</v>
      </c>
      <c r="E4901">
        <v>0.5</v>
      </c>
      <c r="F4901">
        <v>97824</v>
      </c>
      <c r="G4901">
        <v>46</v>
      </c>
      <c r="H4901">
        <v>97801</v>
      </c>
      <c r="I4901">
        <v>5665983</v>
      </c>
      <c r="J4901">
        <v>57.92</v>
      </c>
    </row>
    <row r="4902" spans="1:10" x14ac:dyDescent="0.45">
      <c r="A4902">
        <v>1977</v>
      </c>
      <c r="B4902">
        <v>14</v>
      </c>
      <c r="C4902">
        <v>6.0999999999999997E-4</v>
      </c>
      <c r="D4902">
        <v>6.0999999999999997E-4</v>
      </c>
      <c r="E4902">
        <v>0.5</v>
      </c>
      <c r="F4902">
        <v>97778</v>
      </c>
      <c r="G4902">
        <v>60</v>
      </c>
      <c r="H4902">
        <v>97748</v>
      </c>
      <c r="I4902">
        <v>5568182</v>
      </c>
      <c r="J4902">
        <v>56.95</v>
      </c>
    </row>
    <row r="4903" spans="1:10" x14ac:dyDescent="0.45">
      <c r="A4903">
        <v>1977</v>
      </c>
      <c r="B4903">
        <v>15</v>
      </c>
      <c r="C4903">
        <v>7.9000000000000001E-4</v>
      </c>
      <c r="D4903">
        <v>7.9000000000000001E-4</v>
      </c>
      <c r="E4903">
        <v>0.5</v>
      </c>
      <c r="F4903">
        <v>97718</v>
      </c>
      <c r="G4903">
        <v>77</v>
      </c>
      <c r="H4903">
        <v>97680</v>
      </c>
      <c r="I4903">
        <v>5470434</v>
      </c>
      <c r="J4903">
        <v>55.98</v>
      </c>
    </row>
    <row r="4904" spans="1:10" x14ac:dyDescent="0.45">
      <c r="A4904">
        <v>1977</v>
      </c>
      <c r="B4904">
        <v>16</v>
      </c>
      <c r="C4904">
        <v>1.14E-3</v>
      </c>
      <c r="D4904">
        <v>1.14E-3</v>
      </c>
      <c r="E4904">
        <v>0.5</v>
      </c>
      <c r="F4904">
        <v>97641</v>
      </c>
      <c r="G4904">
        <v>111</v>
      </c>
      <c r="H4904">
        <v>97586</v>
      </c>
      <c r="I4904">
        <v>5372754</v>
      </c>
      <c r="J4904">
        <v>55.03</v>
      </c>
    </row>
    <row r="4905" spans="1:10" x14ac:dyDescent="0.45">
      <c r="A4905">
        <v>1977</v>
      </c>
      <c r="B4905">
        <v>17</v>
      </c>
      <c r="C4905">
        <v>1.4400000000000001E-3</v>
      </c>
      <c r="D4905">
        <v>1.4400000000000001E-3</v>
      </c>
      <c r="E4905">
        <v>0.5</v>
      </c>
      <c r="F4905">
        <v>97531</v>
      </c>
      <c r="G4905">
        <v>141</v>
      </c>
      <c r="H4905">
        <v>97460</v>
      </c>
      <c r="I4905">
        <v>5275168</v>
      </c>
      <c r="J4905">
        <v>54.09</v>
      </c>
    </row>
    <row r="4906" spans="1:10" x14ac:dyDescent="0.45">
      <c r="A4906">
        <v>1977</v>
      </c>
      <c r="B4906">
        <v>18</v>
      </c>
      <c r="C4906">
        <v>1.8400000000000001E-3</v>
      </c>
      <c r="D4906">
        <v>1.8400000000000001E-3</v>
      </c>
      <c r="E4906">
        <v>0.5</v>
      </c>
      <c r="F4906">
        <v>97390</v>
      </c>
      <c r="G4906">
        <v>179</v>
      </c>
      <c r="H4906">
        <v>97300</v>
      </c>
      <c r="I4906">
        <v>5177708</v>
      </c>
      <c r="J4906">
        <v>53.16</v>
      </c>
    </row>
    <row r="4907" spans="1:10" x14ac:dyDescent="0.45">
      <c r="A4907">
        <v>1977</v>
      </c>
      <c r="B4907">
        <v>19</v>
      </c>
      <c r="C4907">
        <v>1.9499999999999999E-3</v>
      </c>
      <c r="D4907">
        <v>1.9400000000000001E-3</v>
      </c>
      <c r="E4907">
        <v>0.5</v>
      </c>
      <c r="F4907">
        <v>97211</v>
      </c>
      <c r="G4907">
        <v>189</v>
      </c>
      <c r="H4907">
        <v>97116</v>
      </c>
      <c r="I4907">
        <v>5080408</v>
      </c>
      <c r="J4907">
        <v>52.26</v>
      </c>
    </row>
    <row r="4908" spans="1:10" x14ac:dyDescent="0.45">
      <c r="A4908">
        <v>1977</v>
      </c>
      <c r="B4908">
        <v>20</v>
      </c>
      <c r="C4908">
        <v>1.92E-3</v>
      </c>
      <c r="D4908">
        <v>1.92E-3</v>
      </c>
      <c r="E4908">
        <v>0.5</v>
      </c>
      <c r="F4908">
        <v>97022</v>
      </c>
      <c r="G4908">
        <v>186</v>
      </c>
      <c r="H4908">
        <v>96929</v>
      </c>
      <c r="I4908">
        <v>4983291</v>
      </c>
      <c r="J4908">
        <v>51.36</v>
      </c>
    </row>
    <row r="4909" spans="1:10" x14ac:dyDescent="0.45">
      <c r="A4909">
        <v>1977</v>
      </c>
      <c r="B4909">
        <v>21</v>
      </c>
      <c r="C4909">
        <v>2E-3</v>
      </c>
      <c r="D4909">
        <v>2E-3</v>
      </c>
      <c r="E4909">
        <v>0.5</v>
      </c>
      <c r="F4909">
        <v>96836</v>
      </c>
      <c r="G4909">
        <v>193</v>
      </c>
      <c r="H4909">
        <v>96739</v>
      </c>
      <c r="I4909">
        <v>4886363</v>
      </c>
      <c r="J4909">
        <v>50.46</v>
      </c>
    </row>
    <row r="4910" spans="1:10" x14ac:dyDescent="0.45">
      <c r="A4910">
        <v>1977</v>
      </c>
      <c r="B4910">
        <v>22</v>
      </c>
      <c r="C4910">
        <v>2.0799999999999998E-3</v>
      </c>
      <c r="D4910">
        <v>2.0799999999999998E-3</v>
      </c>
      <c r="E4910">
        <v>0.5</v>
      </c>
      <c r="F4910">
        <v>96642</v>
      </c>
      <c r="G4910">
        <v>201</v>
      </c>
      <c r="H4910">
        <v>96542</v>
      </c>
      <c r="I4910">
        <v>4789624</v>
      </c>
      <c r="J4910">
        <v>49.56</v>
      </c>
    </row>
    <row r="4911" spans="1:10" x14ac:dyDescent="0.45">
      <c r="A4911">
        <v>1977</v>
      </c>
      <c r="B4911">
        <v>23</v>
      </c>
      <c r="C4911">
        <v>1.9499999999999999E-3</v>
      </c>
      <c r="D4911">
        <v>1.9499999999999999E-3</v>
      </c>
      <c r="E4911">
        <v>0.5</v>
      </c>
      <c r="F4911">
        <v>96442</v>
      </c>
      <c r="G4911">
        <v>188</v>
      </c>
      <c r="H4911">
        <v>96348</v>
      </c>
      <c r="I4911">
        <v>4693082</v>
      </c>
      <c r="J4911">
        <v>48.66</v>
      </c>
    </row>
    <row r="4912" spans="1:10" x14ac:dyDescent="0.45">
      <c r="A4912">
        <v>1977</v>
      </c>
      <c r="B4912">
        <v>24</v>
      </c>
      <c r="C4912">
        <v>1.9400000000000001E-3</v>
      </c>
      <c r="D4912">
        <v>1.9300000000000001E-3</v>
      </c>
      <c r="E4912">
        <v>0.5</v>
      </c>
      <c r="F4912">
        <v>96254</v>
      </c>
      <c r="G4912">
        <v>186</v>
      </c>
      <c r="H4912">
        <v>96161</v>
      </c>
      <c r="I4912">
        <v>4596734</v>
      </c>
      <c r="J4912">
        <v>47.76</v>
      </c>
    </row>
    <row r="4913" spans="1:10" x14ac:dyDescent="0.45">
      <c r="A4913">
        <v>1977</v>
      </c>
      <c r="B4913">
        <v>25</v>
      </c>
      <c r="C4913">
        <v>1.9E-3</v>
      </c>
      <c r="D4913">
        <v>1.9E-3</v>
      </c>
      <c r="E4913">
        <v>0.5</v>
      </c>
      <c r="F4913">
        <v>96068</v>
      </c>
      <c r="G4913">
        <v>183</v>
      </c>
      <c r="H4913">
        <v>95976</v>
      </c>
      <c r="I4913">
        <v>4500573</v>
      </c>
      <c r="J4913">
        <v>46.85</v>
      </c>
    </row>
    <row r="4914" spans="1:10" x14ac:dyDescent="0.45">
      <c r="A4914">
        <v>1977</v>
      </c>
      <c r="B4914">
        <v>26</v>
      </c>
      <c r="C4914">
        <v>1.9E-3</v>
      </c>
      <c r="D4914">
        <v>1.9E-3</v>
      </c>
      <c r="E4914">
        <v>0.5</v>
      </c>
      <c r="F4914">
        <v>95885</v>
      </c>
      <c r="G4914">
        <v>182</v>
      </c>
      <c r="H4914">
        <v>95794</v>
      </c>
      <c r="I4914">
        <v>4404597</v>
      </c>
      <c r="J4914">
        <v>45.94</v>
      </c>
    </row>
    <row r="4915" spans="1:10" x14ac:dyDescent="0.45">
      <c r="A4915">
        <v>1977</v>
      </c>
      <c r="B4915">
        <v>27</v>
      </c>
      <c r="C4915">
        <v>1.8799999999999999E-3</v>
      </c>
      <c r="D4915">
        <v>1.8799999999999999E-3</v>
      </c>
      <c r="E4915">
        <v>0.5</v>
      </c>
      <c r="F4915">
        <v>95703</v>
      </c>
      <c r="G4915">
        <v>180</v>
      </c>
      <c r="H4915">
        <v>95613</v>
      </c>
      <c r="I4915">
        <v>4308803</v>
      </c>
      <c r="J4915">
        <v>45.02</v>
      </c>
    </row>
    <row r="4916" spans="1:10" x14ac:dyDescent="0.45">
      <c r="A4916">
        <v>1977</v>
      </c>
      <c r="B4916">
        <v>28</v>
      </c>
      <c r="C4916">
        <v>1.8799999999999999E-3</v>
      </c>
      <c r="D4916">
        <v>1.8699999999999999E-3</v>
      </c>
      <c r="E4916">
        <v>0.5</v>
      </c>
      <c r="F4916">
        <v>95523</v>
      </c>
      <c r="G4916">
        <v>179</v>
      </c>
      <c r="H4916">
        <v>95434</v>
      </c>
      <c r="I4916">
        <v>4213190</v>
      </c>
      <c r="J4916">
        <v>44.11</v>
      </c>
    </row>
    <row r="4917" spans="1:10" x14ac:dyDescent="0.45">
      <c r="A4917">
        <v>1977</v>
      </c>
      <c r="B4917">
        <v>29</v>
      </c>
      <c r="C4917">
        <v>1.81E-3</v>
      </c>
      <c r="D4917">
        <v>1.81E-3</v>
      </c>
      <c r="E4917">
        <v>0.5</v>
      </c>
      <c r="F4917">
        <v>95344</v>
      </c>
      <c r="G4917">
        <v>173</v>
      </c>
      <c r="H4917">
        <v>95258</v>
      </c>
      <c r="I4917">
        <v>4117756</v>
      </c>
      <c r="J4917">
        <v>43.19</v>
      </c>
    </row>
    <row r="4918" spans="1:10" x14ac:dyDescent="0.45">
      <c r="A4918">
        <v>1977</v>
      </c>
      <c r="B4918">
        <v>30</v>
      </c>
      <c r="C4918">
        <v>1.6999999999999999E-3</v>
      </c>
      <c r="D4918">
        <v>1.6999999999999999E-3</v>
      </c>
      <c r="E4918">
        <v>0.5</v>
      </c>
      <c r="F4918">
        <v>95172</v>
      </c>
      <c r="G4918">
        <v>162</v>
      </c>
      <c r="H4918">
        <v>95091</v>
      </c>
      <c r="I4918">
        <v>4022498</v>
      </c>
      <c r="J4918">
        <v>42.27</v>
      </c>
    </row>
    <row r="4919" spans="1:10" x14ac:dyDescent="0.45">
      <c r="A4919">
        <v>1977</v>
      </c>
      <c r="B4919">
        <v>31</v>
      </c>
      <c r="C4919">
        <v>1.8500000000000001E-3</v>
      </c>
      <c r="D4919">
        <v>1.8500000000000001E-3</v>
      </c>
      <c r="E4919">
        <v>0.5</v>
      </c>
      <c r="F4919">
        <v>95010</v>
      </c>
      <c r="G4919">
        <v>176</v>
      </c>
      <c r="H4919">
        <v>94922</v>
      </c>
      <c r="I4919">
        <v>3927407</v>
      </c>
      <c r="J4919">
        <v>41.34</v>
      </c>
    </row>
    <row r="4920" spans="1:10" x14ac:dyDescent="0.45">
      <c r="A4920">
        <v>1977</v>
      </c>
      <c r="B4920">
        <v>32</v>
      </c>
      <c r="C4920">
        <v>1.98E-3</v>
      </c>
      <c r="D4920">
        <v>1.97E-3</v>
      </c>
      <c r="E4920">
        <v>0.5</v>
      </c>
      <c r="F4920">
        <v>94834</v>
      </c>
      <c r="G4920">
        <v>187</v>
      </c>
      <c r="H4920">
        <v>94741</v>
      </c>
      <c r="I4920">
        <v>3832485</v>
      </c>
      <c r="J4920">
        <v>40.409999999999997</v>
      </c>
    </row>
    <row r="4921" spans="1:10" x14ac:dyDescent="0.45">
      <c r="A4921">
        <v>1977</v>
      </c>
      <c r="B4921">
        <v>33</v>
      </c>
      <c r="C4921">
        <v>2E-3</v>
      </c>
      <c r="D4921">
        <v>2E-3</v>
      </c>
      <c r="E4921">
        <v>0.5</v>
      </c>
      <c r="F4921">
        <v>94647</v>
      </c>
      <c r="G4921">
        <v>189</v>
      </c>
      <c r="H4921">
        <v>94553</v>
      </c>
      <c r="I4921">
        <v>3737744</v>
      </c>
      <c r="J4921">
        <v>39.49</v>
      </c>
    </row>
    <row r="4922" spans="1:10" x14ac:dyDescent="0.45">
      <c r="A4922">
        <v>1977</v>
      </c>
      <c r="B4922">
        <v>34</v>
      </c>
      <c r="C4922">
        <v>2.0600000000000002E-3</v>
      </c>
      <c r="D4922">
        <v>2.0500000000000002E-3</v>
      </c>
      <c r="E4922">
        <v>0.5</v>
      </c>
      <c r="F4922">
        <v>94458</v>
      </c>
      <c r="G4922">
        <v>194</v>
      </c>
      <c r="H4922">
        <v>94361</v>
      </c>
      <c r="I4922">
        <v>3643192</v>
      </c>
      <c r="J4922">
        <v>38.57</v>
      </c>
    </row>
    <row r="4923" spans="1:10" x14ac:dyDescent="0.45">
      <c r="A4923">
        <v>1977</v>
      </c>
      <c r="B4923">
        <v>35</v>
      </c>
      <c r="C4923">
        <v>2.2000000000000001E-3</v>
      </c>
      <c r="D4923">
        <v>2.2000000000000001E-3</v>
      </c>
      <c r="E4923">
        <v>0.5</v>
      </c>
      <c r="F4923">
        <v>94264</v>
      </c>
      <c r="G4923">
        <v>207</v>
      </c>
      <c r="H4923">
        <v>94161</v>
      </c>
      <c r="I4923">
        <v>3548831</v>
      </c>
      <c r="J4923">
        <v>37.65</v>
      </c>
    </row>
    <row r="4924" spans="1:10" x14ac:dyDescent="0.45">
      <c r="A4924">
        <v>1977</v>
      </c>
      <c r="B4924">
        <v>36</v>
      </c>
      <c r="C4924">
        <v>2.3900000000000002E-3</v>
      </c>
      <c r="D4924">
        <v>2.3900000000000002E-3</v>
      </c>
      <c r="E4924">
        <v>0.5</v>
      </c>
      <c r="F4924">
        <v>94057</v>
      </c>
      <c r="G4924">
        <v>224</v>
      </c>
      <c r="H4924">
        <v>93945</v>
      </c>
      <c r="I4924">
        <v>3454670</v>
      </c>
      <c r="J4924">
        <v>36.729999999999997</v>
      </c>
    </row>
    <row r="4925" spans="1:10" x14ac:dyDescent="0.45">
      <c r="A4925">
        <v>1977</v>
      </c>
      <c r="B4925">
        <v>37</v>
      </c>
      <c r="C4925">
        <v>2.5999999999999999E-3</v>
      </c>
      <c r="D4925">
        <v>2.5899999999999999E-3</v>
      </c>
      <c r="E4925">
        <v>0.5</v>
      </c>
      <c r="F4925">
        <v>93832</v>
      </c>
      <c r="G4925">
        <v>243</v>
      </c>
      <c r="H4925">
        <v>93711</v>
      </c>
      <c r="I4925">
        <v>3360725</v>
      </c>
      <c r="J4925">
        <v>35.82</v>
      </c>
    </row>
    <row r="4926" spans="1:10" x14ac:dyDescent="0.45">
      <c r="A4926">
        <v>1977</v>
      </c>
      <c r="B4926">
        <v>38</v>
      </c>
      <c r="C4926">
        <v>2.7899999999999999E-3</v>
      </c>
      <c r="D4926">
        <v>2.7899999999999999E-3</v>
      </c>
      <c r="E4926">
        <v>0.5</v>
      </c>
      <c r="F4926">
        <v>93589</v>
      </c>
      <c r="G4926">
        <v>261</v>
      </c>
      <c r="H4926">
        <v>93459</v>
      </c>
      <c r="I4926">
        <v>3267015</v>
      </c>
      <c r="J4926">
        <v>34.909999999999997</v>
      </c>
    </row>
    <row r="4927" spans="1:10" x14ac:dyDescent="0.45">
      <c r="A4927">
        <v>1977</v>
      </c>
      <c r="B4927">
        <v>39</v>
      </c>
      <c r="C4927">
        <v>2.9499999999999999E-3</v>
      </c>
      <c r="D4927">
        <v>2.9499999999999999E-3</v>
      </c>
      <c r="E4927">
        <v>0.5</v>
      </c>
      <c r="F4927">
        <v>93328</v>
      </c>
      <c r="G4927">
        <v>275</v>
      </c>
      <c r="H4927">
        <v>93191</v>
      </c>
      <c r="I4927">
        <v>3173556</v>
      </c>
      <c r="J4927">
        <v>34</v>
      </c>
    </row>
    <row r="4928" spans="1:10" x14ac:dyDescent="0.45">
      <c r="A4928">
        <v>1977</v>
      </c>
      <c r="B4928">
        <v>40</v>
      </c>
      <c r="C4928">
        <v>3.0100000000000001E-3</v>
      </c>
      <c r="D4928">
        <v>3.0100000000000001E-3</v>
      </c>
      <c r="E4928">
        <v>0.5</v>
      </c>
      <c r="F4928">
        <v>93053</v>
      </c>
      <c r="G4928">
        <v>280</v>
      </c>
      <c r="H4928">
        <v>92913</v>
      </c>
      <c r="I4928">
        <v>3080365</v>
      </c>
      <c r="J4928">
        <v>33.1</v>
      </c>
    </row>
    <row r="4929" spans="1:10" x14ac:dyDescent="0.45">
      <c r="A4929">
        <v>1977</v>
      </c>
      <c r="B4929">
        <v>41</v>
      </c>
      <c r="C4929">
        <v>3.5999999999999999E-3</v>
      </c>
      <c r="D4929">
        <v>3.5999999999999999E-3</v>
      </c>
      <c r="E4929">
        <v>0.5</v>
      </c>
      <c r="F4929">
        <v>92773</v>
      </c>
      <c r="G4929">
        <v>334</v>
      </c>
      <c r="H4929">
        <v>92606</v>
      </c>
      <c r="I4929">
        <v>2987452</v>
      </c>
      <c r="J4929">
        <v>32.200000000000003</v>
      </c>
    </row>
    <row r="4930" spans="1:10" x14ac:dyDescent="0.45">
      <c r="A4930">
        <v>1977</v>
      </c>
      <c r="B4930">
        <v>42</v>
      </c>
      <c r="C4930">
        <v>3.9699999999999996E-3</v>
      </c>
      <c r="D4930">
        <v>3.96E-3</v>
      </c>
      <c r="E4930">
        <v>0.5</v>
      </c>
      <c r="F4930">
        <v>92439</v>
      </c>
      <c r="G4930">
        <v>366</v>
      </c>
      <c r="H4930">
        <v>92256</v>
      </c>
      <c r="I4930">
        <v>2894846</v>
      </c>
      <c r="J4930">
        <v>31.32</v>
      </c>
    </row>
    <row r="4931" spans="1:10" x14ac:dyDescent="0.45">
      <c r="A4931">
        <v>1977</v>
      </c>
      <c r="B4931">
        <v>43</v>
      </c>
      <c r="C4931">
        <v>4.3800000000000002E-3</v>
      </c>
      <c r="D4931">
        <v>4.3699999999999998E-3</v>
      </c>
      <c r="E4931">
        <v>0.5</v>
      </c>
      <c r="F4931">
        <v>92073</v>
      </c>
      <c r="G4931">
        <v>403</v>
      </c>
      <c r="H4931">
        <v>91872</v>
      </c>
      <c r="I4931">
        <v>2802590</v>
      </c>
      <c r="J4931">
        <v>30.44</v>
      </c>
    </row>
    <row r="4932" spans="1:10" x14ac:dyDescent="0.45">
      <c r="A4932">
        <v>1977</v>
      </c>
      <c r="B4932">
        <v>44</v>
      </c>
      <c r="C4932">
        <v>4.6100000000000004E-3</v>
      </c>
      <c r="D4932">
        <v>4.5900000000000003E-3</v>
      </c>
      <c r="E4932">
        <v>0.5</v>
      </c>
      <c r="F4932">
        <v>91670</v>
      </c>
      <c r="G4932">
        <v>421</v>
      </c>
      <c r="H4932">
        <v>91460</v>
      </c>
      <c r="I4932">
        <v>2710718</v>
      </c>
      <c r="J4932">
        <v>29.57</v>
      </c>
    </row>
    <row r="4933" spans="1:10" x14ac:dyDescent="0.45">
      <c r="A4933">
        <v>1977</v>
      </c>
      <c r="B4933">
        <v>45</v>
      </c>
      <c r="C4933">
        <v>5.0299999999999997E-3</v>
      </c>
      <c r="D4933">
        <v>5.0099999999999997E-3</v>
      </c>
      <c r="E4933">
        <v>0.5</v>
      </c>
      <c r="F4933">
        <v>91249</v>
      </c>
      <c r="G4933">
        <v>457</v>
      </c>
      <c r="H4933">
        <v>91020</v>
      </c>
      <c r="I4933">
        <v>2619258</v>
      </c>
      <c r="J4933">
        <v>28.7</v>
      </c>
    </row>
    <row r="4934" spans="1:10" x14ac:dyDescent="0.45">
      <c r="A4934">
        <v>1977</v>
      </c>
      <c r="B4934">
        <v>46</v>
      </c>
      <c r="C4934">
        <v>5.5799999999999999E-3</v>
      </c>
      <c r="D4934">
        <v>5.5599999999999998E-3</v>
      </c>
      <c r="E4934">
        <v>0.5</v>
      </c>
      <c r="F4934">
        <v>90792</v>
      </c>
      <c r="G4934">
        <v>505</v>
      </c>
      <c r="H4934">
        <v>90539</v>
      </c>
      <c r="I4934">
        <v>2528238</v>
      </c>
      <c r="J4934">
        <v>27.85</v>
      </c>
    </row>
    <row r="4935" spans="1:10" x14ac:dyDescent="0.45">
      <c r="A4935">
        <v>1977</v>
      </c>
      <c r="B4935">
        <v>47</v>
      </c>
      <c r="C4935">
        <v>6.0600000000000003E-3</v>
      </c>
      <c r="D4935">
        <v>6.0400000000000002E-3</v>
      </c>
      <c r="E4935">
        <v>0.5</v>
      </c>
      <c r="F4935">
        <v>90287</v>
      </c>
      <c r="G4935">
        <v>546</v>
      </c>
      <c r="H4935">
        <v>90014</v>
      </c>
      <c r="I4935">
        <v>2437699</v>
      </c>
      <c r="J4935">
        <v>27</v>
      </c>
    </row>
    <row r="4936" spans="1:10" x14ac:dyDescent="0.45">
      <c r="A4936">
        <v>1977</v>
      </c>
      <c r="B4936">
        <v>48</v>
      </c>
      <c r="C4936">
        <v>6.9800000000000001E-3</v>
      </c>
      <c r="D4936">
        <v>6.96E-3</v>
      </c>
      <c r="E4936">
        <v>0.5</v>
      </c>
      <c r="F4936">
        <v>89741</v>
      </c>
      <c r="G4936">
        <v>624</v>
      </c>
      <c r="H4936">
        <v>89429</v>
      </c>
      <c r="I4936">
        <v>2347685</v>
      </c>
      <c r="J4936">
        <v>26.16</v>
      </c>
    </row>
    <row r="4937" spans="1:10" x14ac:dyDescent="0.45">
      <c r="A4937">
        <v>1977</v>
      </c>
      <c r="B4937">
        <v>49</v>
      </c>
      <c r="C4937">
        <v>7.7099999999999998E-3</v>
      </c>
      <c r="D4937">
        <v>7.6800000000000002E-3</v>
      </c>
      <c r="E4937">
        <v>0.5</v>
      </c>
      <c r="F4937">
        <v>89116</v>
      </c>
      <c r="G4937">
        <v>685</v>
      </c>
      <c r="H4937">
        <v>88774</v>
      </c>
      <c r="I4937">
        <v>2258256</v>
      </c>
      <c r="J4937">
        <v>25.34</v>
      </c>
    </row>
    <row r="4938" spans="1:10" x14ac:dyDescent="0.45">
      <c r="A4938">
        <v>1977</v>
      </c>
      <c r="B4938">
        <v>50</v>
      </c>
      <c r="C4938">
        <v>8.6199999999999992E-3</v>
      </c>
      <c r="D4938">
        <v>8.5900000000000004E-3</v>
      </c>
      <c r="E4938">
        <v>0.5</v>
      </c>
      <c r="F4938">
        <v>88432</v>
      </c>
      <c r="G4938">
        <v>759</v>
      </c>
      <c r="H4938">
        <v>88052</v>
      </c>
      <c r="I4938">
        <v>2169482</v>
      </c>
      <c r="J4938">
        <v>24.53</v>
      </c>
    </row>
    <row r="4939" spans="1:10" x14ac:dyDescent="0.45">
      <c r="A4939">
        <v>1977</v>
      </c>
      <c r="B4939">
        <v>51</v>
      </c>
      <c r="C4939">
        <v>8.9999999999999993E-3</v>
      </c>
      <c r="D4939">
        <v>8.9599999999999992E-3</v>
      </c>
      <c r="E4939">
        <v>0.5</v>
      </c>
      <c r="F4939">
        <v>87672</v>
      </c>
      <c r="G4939">
        <v>786</v>
      </c>
      <c r="H4939">
        <v>87280</v>
      </c>
      <c r="I4939">
        <v>2081430</v>
      </c>
      <c r="J4939">
        <v>23.74</v>
      </c>
    </row>
    <row r="4940" spans="1:10" x14ac:dyDescent="0.45">
      <c r="A4940">
        <v>1977</v>
      </c>
      <c r="B4940">
        <v>52</v>
      </c>
      <c r="C4940">
        <v>1.0149999999999999E-2</v>
      </c>
      <c r="D4940">
        <v>1.01E-2</v>
      </c>
      <c r="E4940">
        <v>0.5</v>
      </c>
      <c r="F4940">
        <v>86887</v>
      </c>
      <c r="G4940">
        <v>878</v>
      </c>
      <c r="H4940">
        <v>86448</v>
      </c>
      <c r="I4940">
        <v>1994151</v>
      </c>
      <c r="J4940">
        <v>22.95</v>
      </c>
    </row>
    <row r="4941" spans="1:10" x14ac:dyDescent="0.45">
      <c r="A4941">
        <v>1977</v>
      </c>
      <c r="B4941">
        <v>53</v>
      </c>
      <c r="C4941">
        <v>1.0800000000000001E-2</v>
      </c>
      <c r="D4941">
        <v>1.074E-2</v>
      </c>
      <c r="E4941">
        <v>0.5</v>
      </c>
      <c r="F4941">
        <v>86009</v>
      </c>
      <c r="G4941">
        <v>924</v>
      </c>
      <c r="H4941">
        <v>85547</v>
      </c>
      <c r="I4941">
        <v>1907703</v>
      </c>
      <c r="J4941">
        <v>22.18</v>
      </c>
    </row>
    <row r="4942" spans="1:10" x14ac:dyDescent="0.45">
      <c r="A4942">
        <v>1977</v>
      </c>
      <c r="B4942">
        <v>54</v>
      </c>
      <c r="C4942">
        <v>1.158E-2</v>
      </c>
      <c r="D4942">
        <v>1.1520000000000001E-2</v>
      </c>
      <c r="E4942">
        <v>0.5</v>
      </c>
      <c r="F4942">
        <v>85085</v>
      </c>
      <c r="G4942">
        <v>980</v>
      </c>
      <c r="H4942">
        <v>84595</v>
      </c>
      <c r="I4942">
        <v>1822156</v>
      </c>
      <c r="J4942">
        <v>21.42</v>
      </c>
    </row>
    <row r="4943" spans="1:10" x14ac:dyDescent="0.45">
      <c r="A4943">
        <v>1977</v>
      </c>
      <c r="B4943">
        <v>55</v>
      </c>
      <c r="C4943">
        <v>1.304E-2</v>
      </c>
      <c r="D4943">
        <v>1.295E-2</v>
      </c>
      <c r="E4943">
        <v>0.5</v>
      </c>
      <c r="F4943">
        <v>84105</v>
      </c>
      <c r="G4943">
        <v>1090</v>
      </c>
      <c r="H4943">
        <v>83561</v>
      </c>
      <c r="I4943">
        <v>1737560</v>
      </c>
      <c r="J4943">
        <v>20.66</v>
      </c>
    </row>
    <row r="4944" spans="1:10" x14ac:dyDescent="0.45">
      <c r="A4944">
        <v>1977</v>
      </c>
      <c r="B4944">
        <v>56</v>
      </c>
      <c r="C4944">
        <v>1.383E-2</v>
      </c>
      <c r="D4944">
        <v>1.3729999999999999E-2</v>
      </c>
      <c r="E4944">
        <v>0.5</v>
      </c>
      <c r="F4944">
        <v>83016</v>
      </c>
      <c r="G4944">
        <v>1140</v>
      </c>
      <c r="H4944">
        <v>82446</v>
      </c>
      <c r="I4944">
        <v>1654000</v>
      </c>
      <c r="J4944">
        <v>19.920000000000002</v>
      </c>
    </row>
    <row r="4945" spans="1:10" x14ac:dyDescent="0.45">
      <c r="A4945">
        <v>1977</v>
      </c>
      <c r="B4945">
        <v>57</v>
      </c>
      <c r="C4945">
        <v>1.5049999999999999E-2</v>
      </c>
      <c r="D4945">
        <v>1.494E-2</v>
      </c>
      <c r="E4945">
        <v>0.5</v>
      </c>
      <c r="F4945">
        <v>81876</v>
      </c>
      <c r="G4945">
        <v>1223</v>
      </c>
      <c r="H4945">
        <v>81264</v>
      </c>
      <c r="I4945">
        <v>1571554</v>
      </c>
      <c r="J4945">
        <v>19.190000000000001</v>
      </c>
    </row>
    <row r="4946" spans="1:10" x14ac:dyDescent="0.45">
      <c r="A4946">
        <v>1977</v>
      </c>
      <c r="B4946">
        <v>58</v>
      </c>
      <c r="C4946">
        <v>1.6150000000000001E-2</v>
      </c>
      <c r="D4946">
        <v>1.602E-2</v>
      </c>
      <c r="E4946">
        <v>0.5</v>
      </c>
      <c r="F4946">
        <v>80653</v>
      </c>
      <c r="G4946">
        <v>1292</v>
      </c>
      <c r="H4946">
        <v>80006</v>
      </c>
      <c r="I4946">
        <v>1490290</v>
      </c>
      <c r="J4946">
        <v>18.48</v>
      </c>
    </row>
    <row r="4947" spans="1:10" x14ac:dyDescent="0.45">
      <c r="A4947">
        <v>1977</v>
      </c>
      <c r="B4947">
        <v>59</v>
      </c>
      <c r="C4947">
        <v>1.8319999999999999E-2</v>
      </c>
      <c r="D4947">
        <v>1.8149999999999999E-2</v>
      </c>
      <c r="E4947">
        <v>0.5</v>
      </c>
      <c r="F4947">
        <v>79360</v>
      </c>
      <c r="G4947">
        <v>1441</v>
      </c>
      <c r="H4947">
        <v>78640</v>
      </c>
      <c r="I4947">
        <v>1410283</v>
      </c>
      <c r="J4947">
        <v>17.77</v>
      </c>
    </row>
    <row r="4948" spans="1:10" x14ac:dyDescent="0.45">
      <c r="A4948">
        <v>1977</v>
      </c>
      <c r="B4948">
        <v>60</v>
      </c>
      <c r="C4948">
        <v>2.0670000000000001E-2</v>
      </c>
      <c r="D4948">
        <v>2.0449999999999999E-2</v>
      </c>
      <c r="E4948">
        <v>0.5</v>
      </c>
      <c r="F4948">
        <v>77920</v>
      </c>
      <c r="G4948">
        <v>1594</v>
      </c>
      <c r="H4948">
        <v>77123</v>
      </c>
      <c r="I4948">
        <v>1331643</v>
      </c>
      <c r="J4948">
        <v>17.09</v>
      </c>
    </row>
    <row r="4949" spans="1:10" x14ac:dyDescent="0.45">
      <c r="A4949">
        <v>1977</v>
      </c>
      <c r="B4949">
        <v>61</v>
      </c>
      <c r="C4949">
        <v>2.1530000000000001E-2</v>
      </c>
      <c r="D4949">
        <v>2.1299999999999999E-2</v>
      </c>
      <c r="E4949">
        <v>0.5</v>
      </c>
      <c r="F4949">
        <v>76326</v>
      </c>
      <c r="G4949">
        <v>1626</v>
      </c>
      <c r="H4949">
        <v>75513</v>
      </c>
      <c r="I4949">
        <v>1254521</v>
      </c>
      <c r="J4949">
        <v>16.440000000000001</v>
      </c>
    </row>
    <row r="4950" spans="1:10" x14ac:dyDescent="0.45">
      <c r="A4950">
        <v>1977</v>
      </c>
      <c r="B4950">
        <v>62</v>
      </c>
      <c r="C4950">
        <v>2.418E-2</v>
      </c>
      <c r="D4950">
        <v>2.3890000000000002E-2</v>
      </c>
      <c r="E4950">
        <v>0.5</v>
      </c>
      <c r="F4950">
        <v>74700</v>
      </c>
      <c r="G4950">
        <v>1785</v>
      </c>
      <c r="H4950">
        <v>73808</v>
      </c>
      <c r="I4950">
        <v>1179008</v>
      </c>
      <c r="J4950">
        <v>15.78</v>
      </c>
    </row>
    <row r="4951" spans="1:10" x14ac:dyDescent="0.45">
      <c r="A4951">
        <v>1977</v>
      </c>
      <c r="B4951">
        <v>63</v>
      </c>
      <c r="C4951">
        <v>2.5899999999999999E-2</v>
      </c>
      <c r="D4951">
        <v>2.5559999999999999E-2</v>
      </c>
      <c r="E4951">
        <v>0.5</v>
      </c>
      <c r="F4951">
        <v>72915</v>
      </c>
      <c r="G4951">
        <v>1864</v>
      </c>
      <c r="H4951">
        <v>71983</v>
      </c>
      <c r="I4951">
        <v>1105200</v>
      </c>
      <c r="J4951">
        <v>15.16</v>
      </c>
    </row>
    <row r="4952" spans="1:10" x14ac:dyDescent="0.45">
      <c r="A4952">
        <v>1977</v>
      </c>
      <c r="B4952">
        <v>64</v>
      </c>
      <c r="C4952">
        <v>2.7640000000000001E-2</v>
      </c>
      <c r="D4952">
        <v>2.726E-2</v>
      </c>
      <c r="E4952">
        <v>0.5</v>
      </c>
      <c r="F4952">
        <v>71051</v>
      </c>
      <c r="G4952">
        <v>1937</v>
      </c>
      <c r="H4952">
        <v>70083</v>
      </c>
      <c r="I4952">
        <v>1033217</v>
      </c>
      <c r="J4952">
        <v>14.54</v>
      </c>
    </row>
    <row r="4953" spans="1:10" x14ac:dyDescent="0.45">
      <c r="A4953">
        <v>1977</v>
      </c>
      <c r="B4953">
        <v>65</v>
      </c>
      <c r="C4953">
        <v>3.0429999999999999E-2</v>
      </c>
      <c r="D4953">
        <v>2.997E-2</v>
      </c>
      <c r="E4953">
        <v>0.5</v>
      </c>
      <c r="F4953">
        <v>69114</v>
      </c>
      <c r="G4953">
        <v>2071</v>
      </c>
      <c r="H4953">
        <v>68078</v>
      </c>
      <c r="I4953">
        <v>963134</v>
      </c>
      <c r="J4953">
        <v>13.94</v>
      </c>
    </row>
    <row r="4954" spans="1:10" x14ac:dyDescent="0.45">
      <c r="A4954">
        <v>1977</v>
      </c>
      <c r="B4954">
        <v>66</v>
      </c>
      <c r="C4954">
        <v>3.211E-2</v>
      </c>
      <c r="D4954">
        <v>3.1600000000000003E-2</v>
      </c>
      <c r="E4954">
        <v>0.5</v>
      </c>
      <c r="F4954">
        <v>67043</v>
      </c>
      <c r="G4954">
        <v>2118</v>
      </c>
      <c r="H4954">
        <v>65983</v>
      </c>
      <c r="I4954">
        <v>895055</v>
      </c>
      <c r="J4954">
        <v>13.35</v>
      </c>
    </row>
    <row r="4955" spans="1:10" x14ac:dyDescent="0.45">
      <c r="A4955">
        <v>1977</v>
      </c>
      <c r="B4955">
        <v>67</v>
      </c>
      <c r="C4955">
        <v>3.4340000000000002E-2</v>
      </c>
      <c r="D4955">
        <v>3.3759999999999998E-2</v>
      </c>
      <c r="E4955">
        <v>0.5</v>
      </c>
      <c r="F4955">
        <v>64924</v>
      </c>
      <c r="G4955">
        <v>2192</v>
      </c>
      <c r="H4955">
        <v>63828</v>
      </c>
      <c r="I4955">
        <v>829072</v>
      </c>
      <c r="J4955">
        <v>12.77</v>
      </c>
    </row>
    <row r="4956" spans="1:10" x14ac:dyDescent="0.45">
      <c r="A4956">
        <v>1977</v>
      </c>
      <c r="B4956">
        <v>68</v>
      </c>
      <c r="C4956">
        <v>3.6490000000000002E-2</v>
      </c>
      <c r="D4956">
        <v>3.5839999999999997E-2</v>
      </c>
      <c r="E4956">
        <v>0.5</v>
      </c>
      <c r="F4956">
        <v>62732</v>
      </c>
      <c r="G4956">
        <v>2248</v>
      </c>
      <c r="H4956">
        <v>61608</v>
      </c>
      <c r="I4956">
        <v>765244</v>
      </c>
      <c r="J4956">
        <v>12.2</v>
      </c>
    </row>
    <row r="4957" spans="1:10" x14ac:dyDescent="0.45">
      <c r="A4957">
        <v>1977</v>
      </c>
      <c r="B4957">
        <v>69</v>
      </c>
      <c r="C4957">
        <v>4.1140000000000003E-2</v>
      </c>
      <c r="D4957">
        <v>4.0309999999999999E-2</v>
      </c>
      <c r="E4957">
        <v>0.5</v>
      </c>
      <c r="F4957">
        <v>60484</v>
      </c>
      <c r="G4957">
        <v>2438</v>
      </c>
      <c r="H4957">
        <v>59265</v>
      </c>
      <c r="I4957">
        <v>703635</v>
      </c>
      <c r="J4957">
        <v>11.63</v>
      </c>
    </row>
    <row r="4958" spans="1:10" x14ac:dyDescent="0.45">
      <c r="A4958">
        <v>1977</v>
      </c>
      <c r="B4958">
        <v>70</v>
      </c>
      <c r="C4958">
        <v>4.7570000000000001E-2</v>
      </c>
      <c r="D4958">
        <v>4.6469999999999997E-2</v>
      </c>
      <c r="E4958">
        <v>0.5</v>
      </c>
      <c r="F4958">
        <v>58046</v>
      </c>
      <c r="G4958">
        <v>2697</v>
      </c>
      <c r="H4958">
        <v>56698</v>
      </c>
      <c r="I4958">
        <v>644370</v>
      </c>
      <c r="J4958">
        <v>11.1</v>
      </c>
    </row>
    <row r="4959" spans="1:10" x14ac:dyDescent="0.45">
      <c r="A4959">
        <v>1977</v>
      </c>
      <c r="B4959">
        <v>71</v>
      </c>
      <c r="C4959">
        <v>4.8079999999999998E-2</v>
      </c>
      <c r="D4959">
        <v>4.6949999999999999E-2</v>
      </c>
      <c r="E4959">
        <v>0.5</v>
      </c>
      <c r="F4959">
        <v>55349</v>
      </c>
      <c r="G4959">
        <v>2599</v>
      </c>
      <c r="H4959">
        <v>54050</v>
      </c>
      <c r="I4959">
        <v>587672</v>
      </c>
      <c r="J4959">
        <v>10.62</v>
      </c>
    </row>
    <row r="4960" spans="1:10" x14ac:dyDescent="0.45">
      <c r="A4960">
        <v>1977</v>
      </c>
      <c r="B4960">
        <v>72</v>
      </c>
      <c r="C4960">
        <v>5.3850000000000002E-2</v>
      </c>
      <c r="D4960">
        <v>5.2429999999999997E-2</v>
      </c>
      <c r="E4960">
        <v>0.5</v>
      </c>
      <c r="F4960">
        <v>52750</v>
      </c>
      <c r="G4960">
        <v>2766</v>
      </c>
      <c r="H4960">
        <v>51367</v>
      </c>
      <c r="I4960">
        <v>533622</v>
      </c>
      <c r="J4960">
        <v>10.119999999999999</v>
      </c>
    </row>
    <row r="4961" spans="1:10" x14ac:dyDescent="0.45">
      <c r="A4961">
        <v>1977</v>
      </c>
      <c r="B4961">
        <v>73</v>
      </c>
      <c r="C4961">
        <v>5.7119999999999997E-2</v>
      </c>
      <c r="D4961">
        <v>5.5530000000000003E-2</v>
      </c>
      <c r="E4961">
        <v>0.5</v>
      </c>
      <c r="F4961">
        <v>49985</v>
      </c>
      <c r="G4961">
        <v>2776</v>
      </c>
      <c r="H4961">
        <v>48597</v>
      </c>
      <c r="I4961">
        <v>482255</v>
      </c>
      <c r="J4961">
        <v>9.65</v>
      </c>
    </row>
    <row r="4962" spans="1:10" x14ac:dyDescent="0.45">
      <c r="A4962">
        <v>1977</v>
      </c>
      <c r="B4962">
        <v>74</v>
      </c>
      <c r="C4962">
        <v>6.3320000000000001E-2</v>
      </c>
      <c r="D4962">
        <v>6.1370000000000001E-2</v>
      </c>
      <c r="E4962">
        <v>0.5</v>
      </c>
      <c r="F4962">
        <v>47209</v>
      </c>
      <c r="G4962">
        <v>2897</v>
      </c>
      <c r="H4962">
        <v>45760</v>
      </c>
      <c r="I4962">
        <v>433658</v>
      </c>
      <c r="J4962">
        <v>9.19</v>
      </c>
    </row>
    <row r="4963" spans="1:10" x14ac:dyDescent="0.45">
      <c r="A4963">
        <v>1977</v>
      </c>
      <c r="B4963">
        <v>75</v>
      </c>
      <c r="C4963">
        <v>6.7210000000000006E-2</v>
      </c>
      <c r="D4963">
        <v>6.5019999999999994E-2</v>
      </c>
      <c r="E4963">
        <v>0.5</v>
      </c>
      <c r="F4963">
        <v>44311</v>
      </c>
      <c r="G4963">
        <v>2881</v>
      </c>
      <c r="H4963">
        <v>42871</v>
      </c>
      <c r="I4963">
        <v>387898</v>
      </c>
      <c r="J4963">
        <v>8.75</v>
      </c>
    </row>
    <row r="4964" spans="1:10" x14ac:dyDescent="0.45">
      <c r="A4964">
        <v>1977</v>
      </c>
      <c r="B4964">
        <v>76</v>
      </c>
      <c r="C4964">
        <v>7.3370000000000005E-2</v>
      </c>
      <c r="D4964">
        <v>7.077E-2</v>
      </c>
      <c r="E4964">
        <v>0.5</v>
      </c>
      <c r="F4964">
        <v>41430</v>
      </c>
      <c r="G4964">
        <v>2932</v>
      </c>
      <c r="H4964">
        <v>39964</v>
      </c>
      <c r="I4964">
        <v>345028</v>
      </c>
      <c r="J4964">
        <v>8.33</v>
      </c>
    </row>
    <row r="4965" spans="1:10" x14ac:dyDescent="0.45">
      <c r="A4965">
        <v>1977</v>
      </c>
      <c r="B4965">
        <v>77</v>
      </c>
      <c r="C4965">
        <v>7.6499999999999999E-2</v>
      </c>
      <c r="D4965">
        <v>7.3690000000000005E-2</v>
      </c>
      <c r="E4965">
        <v>0.5</v>
      </c>
      <c r="F4965">
        <v>38498</v>
      </c>
      <c r="G4965">
        <v>2837</v>
      </c>
      <c r="H4965">
        <v>37079</v>
      </c>
      <c r="I4965">
        <v>305064</v>
      </c>
      <c r="J4965">
        <v>7.92</v>
      </c>
    </row>
    <row r="4966" spans="1:10" x14ac:dyDescent="0.45">
      <c r="A4966">
        <v>1977</v>
      </c>
      <c r="B4966">
        <v>78</v>
      </c>
      <c r="C4966">
        <v>7.6079999999999995E-2</v>
      </c>
      <c r="D4966">
        <v>7.3289999999999994E-2</v>
      </c>
      <c r="E4966">
        <v>0.5</v>
      </c>
      <c r="F4966">
        <v>35661</v>
      </c>
      <c r="G4966">
        <v>2614</v>
      </c>
      <c r="H4966">
        <v>34354</v>
      </c>
      <c r="I4966">
        <v>267984</v>
      </c>
      <c r="J4966">
        <v>7.51</v>
      </c>
    </row>
    <row r="4967" spans="1:10" x14ac:dyDescent="0.45">
      <c r="A4967">
        <v>1977</v>
      </c>
      <c r="B4967">
        <v>79</v>
      </c>
      <c r="C4967">
        <v>8.9510000000000006E-2</v>
      </c>
      <c r="D4967">
        <v>8.5669999999999996E-2</v>
      </c>
      <c r="E4967">
        <v>0.5</v>
      </c>
      <c r="F4967">
        <v>33047</v>
      </c>
      <c r="G4967">
        <v>2831</v>
      </c>
      <c r="H4967">
        <v>31632</v>
      </c>
      <c r="I4967">
        <v>233630</v>
      </c>
      <c r="J4967">
        <v>7.07</v>
      </c>
    </row>
    <row r="4968" spans="1:10" x14ac:dyDescent="0.45">
      <c r="A4968">
        <v>1977</v>
      </c>
      <c r="B4968">
        <v>80</v>
      </c>
      <c r="C4968">
        <v>9.912E-2</v>
      </c>
      <c r="D4968">
        <v>9.4439999999999996E-2</v>
      </c>
      <c r="E4968">
        <v>0.5</v>
      </c>
      <c r="F4968">
        <v>30216</v>
      </c>
      <c r="G4968">
        <v>2854</v>
      </c>
      <c r="H4968">
        <v>28789</v>
      </c>
      <c r="I4968">
        <v>201998</v>
      </c>
      <c r="J4968">
        <v>6.69</v>
      </c>
    </row>
    <row r="4969" spans="1:10" x14ac:dyDescent="0.45">
      <c r="A4969">
        <v>1977</v>
      </c>
      <c r="B4969">
        <v>81</v>
      </c>
      <c r="C4969">
        <v>0.10578</v>
      </c>
      <c r="D4969">
        <v>0.10045999999999999</v>
      </c>
      <c r="E4969">
        <v>0.5</v>
      </c>
      <c r="F4969">
        <v>27362</v>
      </c>
      <c r="G4969">
        <v>2749</v>
      </c>
      <c r="H4969">
        <v>25988</v>
      </c>
      <c r="I4969">
        <v>173209</v>
      </c>
      <c r="J4969">
        <v>6.33</v>
      </c>
    </row>
    <row r="4970" spans="1:10" x14ac:dyDescent="0.45">
      <c r="A4970">
        <v>1977</v>
      </c>
      <c r="B4970">
        <v>82</v>
      </c>
      <c r="C4970">
        <v>0.11468</v>
      </c>
      <c r="D4970">
        <v>0.10846</v>
      </c>
      <c r="E4970">
        <v>0.5</v>
      </c>
      <c r="F4970">
        <v>24614</v>
      </c>
      <c r="G4970">
        <v>2670</v>
      </c>
      <c r="H4970">
        <v>23279</v>
      </c>
      <c r="I4970">
        <v>147221</v>
      </c>
      <c r="J4970">
        <v>5.98</v>
      </c>
    </row>
    <row r="4971" spans="1:10" x14ac:dyDescent="0.45">
      <c r="A4971">
        <v>1977</v>
      </c>
      <c r="B4971">
        <v>83</v>
      </c>
      <c r="C4971">
        <v>0.12689</v>
      </c>
      <c r="D4971">
        <v>0.11932</v>
      </c>
      <c r="E4971">
        <v>0.5</v>
      </c>
      <c r="F4971">
        <v>21944</v>
      </c>
      <c r="G4971">
        <v>2618</v>
      </c>
      <c r="H4971">
        <v>20635</v>
      </c>
      <c r="I4971">
        <v>123942</v>
      </c>
      <c r="J4971">
        <v>5.65</v>
      </c>
    </row>
    <row r="4972" spans="1:10" x14ac:dyDescent="0.45">
      <c r="A4972">
        <v>1977</v>
      </c>
      <c r="B4972">
        <v>84</v>
      </c>
      <c r="C4972">
        <v>0.13722000000000001</v>
      </c>
      <c r="D4972">
        <v>0.12841</v>
      </c>
      <c r="E4972">
        <v>0.5</v>
      </c>
      <c r="F4972">
        <v>19326</v>
      </c>
      <c r="G4972">
        <v>2482</v>
      </c>
      <c r="H4972">
        <v>18085</v>
      </c>
      <c r="I4972">
        <v>103308</v>
      </c>
      <c r="J4972">
        <v>5.35</v>
      </c>
    </row>
    <row r="4973" spans="1:10" x14ac:dyDescent="0.45">
      <c r="A4973">
        <v>1977</v>
      </c>
      <c r="B4973">
        <v>85</v>
      </c>
      <c r="C4973">
        <v>0.14587</v>
      </c>
      <c r="D4973">
        <v>0.13596</v>
      </c>
      <c r="E4973">
        <v>0.5</v>
      </c>
      <c r="F4973">
        <v>16844</v>
      </c>
      <c r="G4973">
        <v>2290</v>
      </c>
      <c r="H4973">
        <v>15699</v>
      </c>
      <c r="I4973">
        <v>85223</v>
      </c>
      <c r="J4973">
        <v>5.0599999999999996</v>
      </c>
    </row>
    <row r="4974" spans="1:10" x14ac:dyDescent="0.45">
      <c r="A4974">
        <v>1977</v>
      </c>
      <c r="B4974">
        <v>86</v>
      </c>
      <c r="C4974">
        <v>0.15754000000000001</v>
      </c>
      <c r="D4974">
        <v>0.14604</v>
      </c>
      <c r="E4974">
        <v>0.5</v>
      </c>
      <c r="F4974">
        <v>14554</v>
      </c>
      <c r="G4974">
        <v>2125</v>
      </c>
      <c r="H4974">
        <v>13491</v>
      </c>
      <c r="I4974">
        <v>69524</v>
      </c>
      <c r="J4974">
        <v>4.78</v>
      </c>
    </row>
    <row r="4975" spans="1:10" x14ac:dyDescent="0.45">
      <c r="A4975">
        <v>1977</v>
      </c>
      <c r="B4975">
        <v>87</v>
      </c>
      <c r="C4975">
        <v>0.17224</v>
      </c>
      <c r="D4975">
        <v>0.15858</v>
      </c>
      <c r="E4975">
        <v>0.5</v>
      </c>
      <c r="F4975">
        <v>12428</v>
      </c>
      <c r="G4975">
        <v>1971</v>
      </c>
      <c r="H4975">
        <v>11443</v>
      </c>
      <c r="I4975">
        <v>56033</v>
      </c>
      <c r="J4975">
        <v>4.51</v>
      </c>
    </row>
    <row r="4976" spans="1:10" x14ac:dyDescent="0.45">
      <c r="A4976">
        <v>1977</v>
      </c>
      <c r="B4976">
        <v>88</v>
      </c>
      <c r="C4976">
        <v>0.18468000000000001</v>
      </c>
      <c r="D4976">
        <v>0.16907</v>
      </c>
      <c r="E4976">
        <v>0.5</v>
      </c>
      <c r="F4976">
        <v>10458</v>
      </c>
      <c r="G4976">
        <v>1768</v>
      </c>
      <c r="H4976">
        <v>9574</v>
      </c>
      <c r="I4976">
        <v>44590</v>
      </c>
      <c r="J4976">
        <v>4.26</v>
      </c>
    </row>
    <row r="4977" spans="1:10" x14ac:dyDescent="0.45">
      <c r="A4977">
        <v>1977</v>
      </c>
      <c r="B4977">
        <v>89</v>
      </c>
      <c r="C4977">
        <v>0.19758999999999999</v>
      </c>
      <c r="D4977">
        <v>0.17982000000000001</v>
      </c>
      <c r="E4977">
        <v>0.5</v>
      </c>
      <c r="F4977">
        <v>8690</v>
      </c>
      <c r="G4977">
        <v>1563</v>
      </c>
      <c r="H4977">
        <v>7908</v>
      </c>
      <c r="I4977">
        <v>35016</v>
      </c>
      <c r="J4977">
        <v>4.03</v>
      </c>
    </row>
    <row r="4978" spans="1:10" x14ac:dyDescent="0.45">
      <c r="A4978">
        <v>1977</v>
      </c>
      <c r="B4978">
        <v>90</v>
      </c>
      <c r="C4978">
        <v>0.21279000000000001</v>
      </c>
      <c r="D4978">
        <v>0.19231999999999999</v>
      </c>
      <c r="E4978">
        <v>0.5</v>
      </c>
      <c r="F4978">
        <v>7127</v>
      </c>
      <c r="G4978">
        <v>1371</v>
      </c>
      <c r="H4978">
        <v>6442</v>
      </c>
      <c r="I4978">
        <v>27108</v>
      </c>
      <c r="J4978">
        <v>3.8</v>
      </c>
    </row>
    <row r="4979" spans="1:10" x14ac:dyDescent="0.45">
      <c r="A4979">
        <v>1977</v>
      </c>
      <c r="B4979">
        <v>91</v>
      </c>
      <c r="C4979">
        <v>0.23</v>
      </c>
      <c r="D4979">
        <v>0.20627999999999999</v>
      </c>
      <c r="E4979">
        <v>0.5</v>
      </c>
      <c r="F4979">
        <v>5756</v>
      </c>
      <c r="G4979">
        <v>1187</v>
      </c>
      <c r="H4979">
        <v>5163</v>
      </c>
      <c r="I4979">
        <v>20666</v>
      </c>
      <c r="J4979">
        <v>3.59</v>
      </c>
    </row>
    <row r="4980" spans="1:10" x14ac:dyDescent="0.45">
      <c r="A4980">
        <v>1977</v>
      </c>
      <c r="B4980">
        <v>92</v>
      </c>
      <c r="C4980">
        <v>0.25634000000000001</v>
      </c>
      <c r="D4980">
        <v>0.22722000000000001</v>
      </c>
      <c r="E4980">
        <v>0.5</v>
      </c>
      <c r="F4980">
        <v>4569</v>
      </c>
      <c r="G4980">
        <v>1038</v>
      </c>
      <c r="H4980">
        <v>4050</v>
      </c>
      <c r="I4980">
        <v>15504</v>
      </c>
      <c r="J4980">
        <v>3.39</v>
      </c>
    </row>
    <row r="4981" spans="1:10" x14ac:dyDescent="0.45">
      <c r="A4981">
        <v>1977</v>
      </c>
      <c r="B4981">
        <v>93</v>
      </c>
      <c r="C4981">
        <v>0.26806000000000002</v>
      </c>
      <c r="D4981">
        <v>0.23638000000000001</v>
      </c>
      <c r="E4981">
        <v>0.5</v>
      </c>
      <c r="F4981">
        <v>3531</v>
      </c>
      <c r="G4981">
        <v>835</v>
      </c>
      <c r="H4981">
        <v>3113</v>
      </c>
      <c r="I4981">
        <v>11454</v>
      </c>
      <c r="J4981">
        <v>3.24</v>
      </c>
    </row>
    <row r="4982" spans="1:10" x14ac:dyDescent="0.45">
      <c r="A4982">
        <v>1977</v>
      </c>
      <c r="B4982">
        <v>94</v>
      </c>
      <c r="C4982">
        <v>0.27690999999999999</v>
      </c>
      <c r="D4982">
        <v>0.24324000000000001</v>
      </c>
      <c r="E4982">
        <v>0.5</v>
      </c>
      <c r="F4982">
        <v>2696</v>
      </c>
      <c r="G4982">
        <v>656</v>
      </c>
      <c r="H4982">
        <v>2368</v>
      </c>
      <c r="I4982">
        <v>8340</v>
      </c>
      <c r="J4982">
        <v>3.09</v>
      </c>
    </row>
    <row r="4983" spans="1:10" x14ac:dyDescent="0.45">
      <c r="A4983">
        <v>1977</v>
      </c>
      <c r="B4983">
        <v>95</v>
      </c>
      <c r="C4983">
        <v>0.29894999999999999</v>
      </c>
      <c r="D4983">
        <v>0.26007000000000002</v>
      </c>
      <c r="E4983">
        <v>0.5</v>
      </c>
      <c r="F4983">
        <v>2040</v>
      </c>
      <c r="G4983">
        <v>531</v>
      </c>
      <c r="H4983">
        <v>1775</v>
      </c>
      <c r="I4983">
        <v>5972</v>
      </c>
      <c r="J4983">
        <v>2.93</v>
      </c>
    </row>
    <row r="4984" spans="1:10" x14ac:dyDescent="0.45">
      <c r="A4984">
        <v>1977</v>
      </c>
      <c r="B4984">
        <v>96</v>
      </c>
      <c r="C4984">
        <v>0.31829000000000002</v>
      </c>
      <c r="D4984">
        <v>0.27459</v>
      </c>
      <c r="E4984">
        <v>0.5</v>
      </c>
      <c r="F4984">
        <v>1510</v>
      </c>
      <c r="G4984">
        <v>415</v>
      </c>
      <c r="H4984">
        <v>1302</v>
      </c>
      <c r="I4984">
        <v>4197</v>
      </c>
      <c r="J4984">
        <v>2.78</v>
      </c>
    </row>
    <row r="4985" spans="1:10" x14ac:dyDescent="0.45">
      <c r="A4985">
        <v>1977</v>
      </c>
      <c r="B4985">
        <v>97</v>
      </c>
      <c r="C4985">
        <v>0.33828000000000003</v>
      </c>
      <c r="D4985">
        <v>0.28933999999999999</v>
      </c>
      <c r="E4985">
        <v>0.5</v>
      </c>
      <c r="F4985">
        <v>1095</v>
      </c>
      <c r="G4985">
        <v>317</v>
      </c>
      <c r="H4985">
        <v>937</v>
      </c>
      <c r="I4985">
        <v>2895</v>
      </c>
      <c r="J4985">
        <v>2.64</v>
      </c>
    </row>
    <row r="4986" spans="1:10" x14ac:dyDescent="0.45">
      <c r="A4986">
        <v>1977</v>
      </c>
      <c r="B4986">
        <v>98</v>
      </c>
      <c r="C4986">
        <v>0.35886000000000001</v>
      </c>
      <c r="D4986">
        <v>0.30426999999999998</v>
      </c>
      <c r="E4986">
        <v>0.5</v>
      </c>
      <c r="F4986">
        <v>778</v>
      </c>
      <c r="G4986">
        <v>237</v>
      </c>
      <c r="H4986">
        <v>660</v>
      </c>
      <c r="I4986">
        <v>1958</v>
      </c>
      <c r="J4986">
        <v>2.52</v>
      </c>
    </row>
    <row r="4987" spans="1:10" x14ac:dyDescent="0.45">
      <c r="A4987">
        <v>1977</v>
      </c>
      <c r="B4987">
        <v>99</v>
      </c>
      <c r="C4987">
        <v>0.37997999999999998</v>
      </c>
      <c r="D4987">
        <v>0.31930999999999998</v>
      </c>
      <c r="E4987">
        <v>0.5</v>
      </c>
      <c r="F4987">
        <v>541</v>
      </c>
      <c r="G4987">
        <v>173</v>
      </c>
      <c r="H4987">
        <v>455</v>
      </c>
      <c r="I4987">
        <v>1298</v>
      </c>
      <c r="J4987">
        <v>2.4</v>
      </c>
    </row>
    <row r="4988" spans="1:10" x14ac:dyDescent="0.45">
      <c r="A4988">
        <v>1977</v>
      </c>
      <c r="B4988">
        <v>100</v>
      </c>
      <c r="C4988">
        <v>0.40155999999999997</v>
      </c>
      <c r="D4988">
        <v>0.33442</v>
      </c>
      <c r="E4988">
        <v>0.5</v>
      </c>
      <c r="F4988">
        <v>369</v>
      </c>
      <c r="G4988">
        <v>123</v>
      </c>
      <c r="H4988">
        <v>307</v>
      </c>
      <c r="I4988">
        <v>843</v>
      </c>
      <c r="J4988">
        <v>2.29</v>
      </c>
    </row>
    <row r="4989" spans="1:10" x14ac:dyDescent="0.45">
      <c r="A4989">
        <v>1977</v>
      </c>
      <c r="B4989">
        <v>101</v>
      </c>
      <c r="C4989">
        <v>0.42353000000000002</v>
      </c>
      <c r="D4989">
        <v>0.34952</v>
      </c>
      <c r="E4989">
        <v>0.5</v>
      </c>
      <c r="F4989">
        <v>245</v>
      </c>
      <c r="G4989">
        <v>86</v>
      </c>
      <c r="H4989">
        <v>202</v>
      </c>
      <c r="I4989">
        <v>536</v>
      </c>
      <c r="J4989">
        <v>2.19</v>
      </c>
    </row>
    <row r="4990" spans="1:10" x14ac:dyDescent="0.45">
      <c r="A4990">
        <v>1977</v>
      </c>
      <c r="B4990">
        <v>102</v>
      </c>
      <c r="C4990">
        <v>0.44580999999999998</v>
      </c>
      <c r="D4990">
        <v>0.36454999999999999</v>
      </c>
      <c r="E4990">
        <v>0.5</v>
      </c>
      <c r="F4990">
        <v>160</v>
      </c>
      <c r="G4990">
        <v>58</v>
      </c>
      <c r="H4990">
        <v>130</v>
      </c>
      <c r="I4990">
        <v>334</v>
      </c>
      <c r="J4990">
        <v>2.09</v>
      </c>
    </row>
    <row r="4991" spans="1:10" x14ac:dyDescent="0.45">
      <c r="A4991">
        <v>1977</v>
      </c>
      <c r="B4991">
        <v>103</v>
      </c>
      <c r="C4991">
        <v>0.46829999999999999</v>
      </c>
      <c r="D4991">
        <v>0.37945000000000001</v>
      </c>
      <c r="E4991">
        <v>0.5</v>
      </c>
      <c r="F4991">
        <v>101</v>
      </c>
      <c r="G4991">
        <v>38</v>
      </c>
      <c r="H4991">
        <v>82</v>
      </c>
      <c r="I4991">
        <v>203</v>
      </c>
      <c r="J4991">
        <v>2</v>
      </c>
    </row>
    <row r="4992" spans="1:10" x14ac:dyDescent="0.45">
      <c r="A4992">
        <v>1977</v>
      </c>
      <c r="B4992">
        <v>104</v>
      </c>
      <c r="C4992">
        <v>0.49092999999999998</v>
      </c>
      <c r="D4992">
        <v>0.39417000000000002</v>
      </c>
      <c r="E4992">
        <v>0.5</v>
      </c>
      <c r="F4992">
        <v>63</v>
      </c>
      <c r="G4992">
        <v>25</v>
      </c>
      <c r="H4992">
        <v>51</v>
      </c>
      <c r="I4992">
        <v>121</v>
      </c>
      <c r="J4992">
        <v>1.92</v>
      </c>
    </row>
    <row r="4993" spans="1:10" x14ac:dyDescent="0.45">
      <c r="A4993">
        <v>1977</v>
      </c>
      <c r="B4993">
        <v>105</v>
      </c>
      <c r="C4993">
        <v>0.51358999999999999</v>
      </c>
      <c r="D4993">
        <v>0.40865000000000001</v>
      </c>
      <c r="E4993">
        <v>0.5</v>
      </c>
      <c r="F4993">
        <v>38</v>
      </c>
      <c r="G4993">
        <v>16</v>
      </c>
      <c r="H4993">
        <v>30</v>
      </c>
      <c r="I4993">
        <v>71</v>
      </c>
      <c r="J4993">
        <v>1.85</v>
      </c>
    </row>
    <row r="4994" spans="1:10" x14ac:dyDescent="0.45">
      <c r="A4994">
        <v>1977</v>
      </c>
      <c r="B4994">
        <v>106</v>
      </c>
      <c r="C4994">
        <v>0.53620000000000001</v>
      </c>
      <c r="D4994">
        <v>0.42283999999999999</v>
      </c>
      <c r="E4994">
        <v>0.5</v>
      </c>
      <c r="F4994">
        <v>23</v>
      </c>
      <c r="G4994">
        <v>10</v>
      </c>
      <c r="H4994">
        <v>18</v>
      </c>
      <c r="I4994">
        <v>40</v>
      </c>
      <c r="J4994">
        <v>1.78</v>
      </c>
    </row>
    <row r="4995" spans="1:10" x14ac:dyDescent="0.45">
      <c r="A4995">
        <v>1977</v>
      </c>
      <c r="B4995">
        <v>107</v>
      </c>
      <c r="C4995">
        <v>0.55866000000000005</v>
      </c>
      <c r="D4995">
        <v>0.43668000000000001</v>
      </c>
      <c r="E4995">
        <v>0.5</v>
      </c>
      <c r="F4995">
        <v>13</v>
      </c>
      <c r="G4995">
        <v>6</v>
      </c>
      <c r="H4995">
        <v>10</v>
      </c>
      <c r="I4995">
        <v>22</v>
      </c>
      <c r="J4995">
        <v>1.72</v>
      </c>
    </row>
    <row r="4996" spans="1:10" x14ac:dyDescent="0.45">
      <c r="A4996">
        <v>1977</v>
      </c>
      <c r="B4996">
        <v>108</v>
      </c>
      <c r="C4996">
        <v>0.58087999999999995</v>
      </c>
      <c r="D4996">
        <v>0.45013999999999998</v>
      </c>
      <c r="E4996">
        <v>0.5</v>
      </c>
      <c r="F4996">
        <v>7</v>
      </c>
      <c r="G4996">
        <v>3</v>
      </c>
      <c r="H4996">
        <v>6</v>
      </c>
      <c r="I4996">
        <v>12</v>
      </c>
      <c r="J4996">
        <v>1.67</v>
      </c>
    </row>
    <row r="4997" spans="1:10" x14ac:dyDescent="0.45">
      <c r="A4997">
        <v>1977</v>
      </c>
      <c r="B4997">
        <v>109</v>
      </c>
      <c r="C4997">
        <v>0.60277999999999998</v>
      </c>
      <c r="D4997">
        <v>0.46317999999999998</v>
      </c>
      <c r="E4997">
        <v>0.5</v>
      </c>
      <c r="F4997">
        <v>4</v>
      </c>
      <c r="G4997">
        <v>2</v>
      </c>
      <c r="H4997">
        <v>3</v>
      </c>
      <c r="I4997">
        <v>7</v>
      </c>
      <c r="J4997">
        <v>1.63</v>
      </c>
    </row>
    <row r="4998" spans="1:10" x14ac:dyDescent="0.45">
      <c r="A4998">
        <v>1977</v>
      </c>
      <c r="B4998" t="s">
        <v>20</v>
      </c>
      <c r="C4998">
        <v>0.62427999999999995</v>
      </c>
      <c r="D4998">
        <v>1</v>
      </c>
      <c r="E4998">
        <v>1.6</v>
      </c>
      <c r="F4998">
        <v>2</v>
      </c>
      <c r="G4998">
        <v>2</v>
      </c>
      <c r="H4998">
        <v>3</v>
      </c>
      <c r="I4998">
        <v>3</v>
      </c>
      <c r="J4998">
        <v>1.6</v>
      </c>
    </row>
    <row r="4999" spans="1:10" x14ac:dyDescent="0.45">
      <c r="A4999">
        <v>1978</v>
      </c>
      <c r="B4999">
        <v>0</v>
      </c>
      <c r="C4999">
        <v>1.5310000000000001E-2</v>
      </c>
      <c r="D4999">
        <v>1.511E-2</v>
      </c>
      <c r="E4999">
        <v>0.12</v>
      </c>
      <c r="F4999">
        <v>100000</v>
      </c>
      <c r="G4999">
        <v>1511</v>
      </c>
      <c r="H4999">
        <v>98669</v>
      </c>
      <c r="I4999">
        <v>6961970</v>
      </c>
      <c r="J4999">
        <v>69.62</v>
      </c>
    </row>
    <row r="5000" spans="1:10" x14ac:dyDescent="0.45">
      <c r="A5000">
        <v>1978</v>
      </c>
      <c r="B5000">
        <v>1</v>
      </c>
      <c r="C5000">
        <v>1.1100000000000001E-3</v>
      </c>
      <c r="D5000">
        <v>1.1100000000000001E-3</v>
      </c>
      <c r="E5000">
        <v>0.5</v>
      </c>
      <c r="F5000">
        <v>98489</v>
      </c>
      <c r="G5000">
        <v>109</v>
      </c>
      <c r="H5000">
        <v>98435</v>
      </c>
      <c r="I5000">
        <v>6863301</v>
      </c>
      <c r="J5000">
        <v>69.69</v>
      </c>
    </row>
    <row r="5001" spans="1:10" x14ac:dyDescent="0.45">
      <c r="A5001">
        <v>1978</v>
      </c>
      <c r="B5001">
        <v>2</v>
      </c>
      <c r="C5001">
        <v>8.1999999999999998E-4</v>
      </c>
      <c r="D5001">
        <v>8.1999999999999998E-4</v>
      </c>
      <c r="E5001">
        <v>0.5</v>
      </c>
      <c r="F5001">
        <v>98380</v>
      </c>
      <c r="G5001">
        <v>80</v>
      </c>
      <c r="H5001">
        <v>98340</v>
      </c>
      <c r="I5001">
        <v>6764867</v>
      </c>
      <c r="J5001">
        <v>68.760000000000005</v>
      </c>
    </row>
    <row r="5002" spans="1:10" x14ac:dyDescent="0.45">
      <c r="A5002">
        <v>1978</v>
      </c>
      <c r="B5002">
        <v>3</v>
      </c>
      <c r="C5002">
        <v>6.2E-4</v>
      </c>
      <c r="D5002">
        <v>6.2E-4</v>
      </c>
      <c r="E5002">
        <v>0.5</v>
      </c>
      <c r="F5002">
        <v>98300</v>
      </c>
      <c r="G5002">
        <v>61</v>
      </c>
      <c r="H5002">
        <v>98269</v>
      </c>
      <c r="I5002">
        <v>6666527</v>
      </c>
      <c r="J5002">
        <v>67.819999999999993</v>
      </c>
    </row>
    <row r="5003" spans="1:10" x14ac:dyDescent="0.45">
      <c r="A5003">
        <v>1978</v>
      </c>
      <c r="B5003">
        <v>4</v>
      </c>
      <c r="C5003">
        <v>5.1000000000000004E-4</v>
      </c>
      <c r="D5003">
        <v>5.1000000000000004E-4</v>
      </c>
      <c r="E5003">
        <v>0.5</v>
      </c>
      <c r="F5003">
        <v>98239</v>
      </c>
      <c r="G5003">
        <v>50</v>
      </c>
      <c r="H5003">
        <v>98214</v>
      </c>
      <c r="I5003">
        <v>6568257</v>
      </c>
      <c r="J5003">
        <v>66.86</v>
      </c>
    </row>
    <row r="5004" spans="1:10" x14ac:dyDescent="0.45">
      <c r="A5004">
        <v>1978</v>
      </c>
      <c r="B5004">
        <v>5</v>
      </c>
      <c r="C5004">
        <v>4.4000000000000002E-4</v>
      </c>
      <c r="D5004">
        <v>4.4000000000000002E-4</v>
      </c>
      <c r="E5004">
        <v>0.5</v>
      </c>
      <c r="F5004">
        <v>98189</v>
      </c>
      <c r="G5004">
        <v>43</v>
      </c>
      <c r="H5004">
        <v>98167</v>
      </c>
      <c r="I5004">
        <v>6470044</v>
      </c>
      <c r="J5004">
        <v>65.89</v>
      </c>
    </row>
    <row r="5005" spans="1:10" x14ac:dyDescent="0.45">
      <c r="A5005">
        <v>1978</v>
      </c>
      <c r="B5005">
        <v>6</v>
      </c>
      <c r="C5005">
        <v>4.2999999999999999E-4</v>
      </c>
      <c r="D5005">
        <v>4.2999999999999999E-4</v>
      </c>
      <c r="E5005">
        <v>0.5</v>
      </c>
      <c r="F5005">
        <v>98145</v>
      </c>
      <c r="G5005">
        <v>42</v>
      </c>
      <c r="H5005">
        <v>98124</v>
      </c>
      <c r="I5005">
        <v>6371877</v>
      </c>
      <c r="J5005">
        <v>64.92</v>
      </c>
    </row>
    <row r="5006" spans="1:10" x14ac:dyDescent="0.45">
      <c r="A5006">
        <v>1978</v>
      </c>
      <c r="B5006">
        <v>7</v>
      </c>
      <c r="C5006">
        <v>3.6999999999999999E-4</v>
      </c>
      <c r="D5006">
        <v>3.6999999999999999E-4</v>
      </c>
      <c r="E5006">
        <v>0.5</v>
      </c>
      <c r="F5006">
        <v>98103</v>
      </c>
      <c r="G5006">
        <v>36</v>
      </c>
      <c r="H5006">
        <v>98085</v>
      </c>
      <c r="I5006">
        <v>6273753</v>
      </c>
      <c r="J5006">
        <v>63.95</v>
      </c>
    </row>
    <row r="5007" spans="1:10" x14ac:dyDescent="0.45">
      <c r="A5007">
        <v>1978</v>
      </c>
      <c r="B5007">
        <v>8</v>
      </c>
      <c r="C5007">
        <v>3.5E-4</v>
      </c>
      <c r="D5007">
        <v>3.5E-4</v>
      </c>
      <c r="E5007">
        <v>0.5</v>
      </c>
      <c r="F5007">
        <v>98067</v>
      </c>
      <c r="G5007">
        <v>34</v>
      </c>
      <c r="H5007">
        <v>98050</v>
      </c>
      <c r="I5007">
        <v>6175668</v>
      </c>
      <c r="J5007">
        <v>62.97</v>
      </c>
    </row>
    <row r="5008" spans="1:10" x14ac:dyDescent="0.45">
      <c r="A5008">
        <v>1978</v>
      </c>
      <c r="B5008">
        <v>9</v>
      </c>
      <c r="C5008">
        <v>3.2000000000000003E-4</v>
      </c>
      <c r="D5008">
        <v>3.2000000000000003E-4</v>
      </c>
      <c r="E5008">
        <v>0.5</v>
      </c>
      <c r="F5008">
        <v>98033</v>
      </c>
      <c r="G5008">
        <v>31</v>
      </c>
      <c r="H5008">
        <v>98017</v>
      </c>
      <c r="I5008">
        <v>6077618</v>
      </c>
      <c r="J5008">
        <v>62</v>
      </c>
    </row>
    <row r="5009" spans="1:10" x14ac:dyDescent="0.45">
      <c r="A5009">
        <v>1978</v>
      </c>
      <c r="B5009">
        <v>10</v>
      </c>
      <c r="C5009">
        <v>3.2000000000000003E-4</v>
      </c>
      <c r="D5009">
        <v>3.2000000000000003E-4</v>
      </c>
      <c r="E5009">
        <v>0.5</v>
      </c>
      <c r="F5009">
        <v>98002</v>
      </c>
      <c r="G5009">
        <v>31</v>
      </c>
      <c r="H5009">
        <v>97986</v>
      </c>
      <c r="I5009">
        <v>5979600</v>
      </c>
      <c r="J5009">
        <v>61.02</v>
      </c>
    </row>
    <row r="5010" spans="1:10" x14ac:dyDescent="0.45">
      <c r="A5010">
        <v>1978</v>
      </c>
      <c r="B5010">
        <v>11</v>
      </c>
      <c r="C5010">
        <v>3.5E-4</v>
      </c>
      <c r="D5010">
        <v>3.5E-4</v>
      </c>
      <c r="E5010">
        <v>0.5</v>
      </c>
      <c r="F5010">
        <v>97971</v>
      </c>
      <c r="G5010">
        <v>34</v>
      </c>
      <c r="H5010">
        <v>97953</v>
      </c>
      <c r="I5010">
        <v>5881614</v>
      </c>
      <c r="J5010">
        <v>60.03</v>
      </c>
    </row>
    <row r="5011" spans="1:10" x14ac:dyDescent="0.45">
      <c r="A5011">
        <v>1978</v>
      </c>
      <c r="B5011">
        <v>12</v>
      </c>
      <c r="C5011">
        <v>3.8000000000000002E-4</v>
      </c>
      <c r="D5011">
        <v>3.8000000000000002E-4</v>
      </c>
      <c r="E5011">
        <v>0.5</v>
      </c>
      <c r="F5011">
        <v>97936</v>
      </c>
      <c r="G5011">
        <v>37</v>
      </c>
      <c r="H5011">
        <v>97918</v>
      </c>
      <c r="I5011">
        <v>5783661</v>
      </c>
      <c r="J5011">
        <v>59.06</v>
      </c>
    </row>
    <row r="5012" spans="1:10" x14ac:dyDescent="0.45">
      <c r="A5012">
        <v>1978</v>
      </c>
      <c r="B5012">
        <v>13</v>
      </c>
      <c r="C5012">
        <v>5.0000000000000001E-4</v>
      </c>
      <c r="D5012">
        <v>5.0000000000000001E-4</v>
      </c>
      <c r="E5012">
        <v>0.5</v>
      </c>
      <c r="F5012">
        <v>97899</v>
      </c>
      <c r="G5012">
        <v>49</v>
      </c>
      <c r="H5012">
        <v>97874</v>
      </c>
      <c r="I5012">
        <v>5685743</v>
      </c>
      <c r="J5012">
        <v>58.08</v>
      </c>
    </row>
    <row r="5013" spans="1:10" x14ac:dyDescent="0.45">
      <c r="A5013">
        <v>1978</v>
      </c>
      <c r="B5013">
        <v>14</v>
      </c>
      <c r="C5013">
        <v>5.6999999999999998E-4</v>
      </c>
      <c r="D5013">
        <v>5.6999999999999998E-4</v>
      </c>
      <c r="E5013">
        <v>0.5</v>
      </c>
      <c r="F5013">
        <v>97850</v>
      </c>
      <c r="G5013">
        <v>56</v>
      </c>
      <c r="H5013">
        <v>97822</v>
      </c>
      <c r="I5013">
        <v>5587869</v>
      </c>
      <c r="J5013">
        <v>57.11</v>
      </c>
    </row>
    <row r="5014" spans="1:10" x14ac:dyDescent="0.45">
      <c r="A5014">
        <v>1978</v>
      </c>
      <c r="B5014">
        <v>15</v>
      </c>
      <c r="C5014">
        <v>7.3999999999999999E-4</v>
      </c>
      <c r="D5014">
        <v>7.3999999999999999E-4</v>
      </c>
      <c r="E5014">
        <v>0.5</v>
      </c>
      <c r="F5014">
        <v>97794</v>
      </c>
      <c r="G5014">
        <v>72</v>
      </c>
      <c r="H5014">
        <v>97758</v>
      </c>
      <c r="I5014">
        <v>5490047</v>
      </c>
      <c r="J5014">
        <v>56.14</v>
      </c>
    </row>
    <row r="5015" spans="1:10" x14ac:dyDescent="0.45">
      <c r="A5015">
        <v>1978</v>
      </c>
      <c r="B5015">
        <v>16</v>
      </c>
      <c r="C5015">
        <v>1.1199999999999999E-3</v>
      </c>
      <c r="D5015">
        <v>1.1199999999999999E-3</v>
      </c>
      <c r="E5015">
        <v>0.5</v>
      </c>
      <c r="F5015">
        <v>97721</v>
      </c>
      <c r="G5015">
        <v>109</v>
      </c>
      <c r="H5015">
        <v>97667</v>
      </c>
      <c r="I5015">
        <v>5392289</v>
      </c>
      <c r="J5015">
        <v>55.18</v>
      </c>
    </row>
    <row r="5016" spans="1:10" x14ac:dyDescent="0.45">
      <c r="A5016">
        <v>1978</v>
      </c>
      <c r="B5016">
        <v>17</v>
      </c>
      <c r="C5016">
        <v>1.48E-3</v>
      </c>
      <c r="D5016">
        <v>1.48E-3</v>
      </c>
      <c r="E5016">
        <v>0.5</v>
      </c>
      <c r="F5016">
        <v>97612</v>
      </c>
      <c r="G5016">
        <v>144</v>
      </c>
      <c r="H5016">
        <v>97540</v>
      </c>
      <c r="I5016">
        <v>5294622</v>
      </c>
      <c r="J5016">
        <v>54.24</v>
      </c>
    </row>
    <row r="5017" spans="1:10" x14ac:dyDescent="0.45">
      <c r="A5017">
        <v>1978</v>
      </c>
      <c r="B5017">
        <v>18</v>
      </c>
      <c r="C5017">
        <v>1.83E-3</v>
      </c>
      <c r="D5017">
        <v>1.83E-3</v>
      </c>
      <c r="E5017">
        <v>0.5</v>
      </c>
      <c r="F5017">
        <v>97468</v>
      </c>
      <c r="G5017">
        <v>178</v>
      </c>
      <c r="H5017">
        <v>97379</v>
      </c>
      <c r="I5017">
        <v>5197082</v>
      </c>
      <c r="J5017">
        <v>53.32</v>
      </c>
    </row>
    <row r="5018" spans="1:10" x14ac:dyDescent="0.45">
      <c r="A5018">
        <v>1978</v>
      </c>
      <c r="B5018">
        <v>19</v>
      </c>
      <c r="C5018">
        <v>1.9300000000000001E-3</v>
      </c>
      <c r="D5018">
        <v>1.9300000000000001E-3</v>
      </c>
      <c r="E5018">
        <v>0.5</v>
      </c>
      <c r="F5018">
        <v>97290</v>
      </c>
      <c r="G5018">
        <v>188</v>
      </c>
      <c r="H5018">
        <v>97196</v>
      </c>
      <c r="I5018">
        <v>5099703</v>
      </c>
      <c r="J5018">
        <v>52.42</v>
      </c>
    </row>
    <row r="5019" spans="1:10" x14ac:dyDescent="0.45">
      <c r="A5019">
        <v>1978</v>
      </c>
      <c r="B5019">
        <v>20</v>
      </c>
      <c r="C5019">
        <v>1.9300000000000001E-3</v>
      </c>
      <c r="D5019">
        <v>1.9300000000000001E-3</v>
      </c>
      <c r="E5019">
        <v>0.5</v>
      </c>
      <c r="F5019">
        <v>97102</v>
      </c>
      <c r="G5019">
        <v>187</v>
      </c>
      <c r="H5019">
        <v>97009</v>
      </c>
      <c r="I5019">
        <v>5002507</v>
      </c>
      <c r="J5019">
        <v>51.52</v>
      </c>
    </row>
    <row r="5020" spans="1:10" x14ac:dyDescent="0.45">
      <c r="A5020">
        <v>1978</v>
      </c>
      <c r="B5020">
        <v>21</v>
      </c>
      <c r="C5020">
        <v>2.0500000000000002E-3</v>
      </c>
      <c r="D5020">
        <v>2.0400000000000001E-3</v>
      </c>
      <c r="E5020">
        <v>0.5</v>
      </c>
      <c r="F5020">
        <v>96915</v>
      </c>
      <c r="G5020">
        <v>198</v>
      </c>
      <c r="H5020">
        <v>96816</v>
      </c>
      <c r="I5020">
        <v>4905498</v>
      </c>
      <c r="J5020">
        <v>50.62</v>
      </c>
    </row>
    <row r="5021" spans="1:10" x14ac:dyDescent="0.45">
      <c r="A5021">
        <v>1978</v>
      </c>
      <c r="B5021">
        <v>22</v>
      </c>
      <c r="C5021">
        <v>2.0200000000000001E-3</v>
      </c>
      <c r="D5021">
        <v>2.0200000000000001E-3</v>
      </c>
      <c r="E5021">
        <v>0.5</v>
      </c>
      <c r="F5021">
        <v>96717</v>
      </c>
      <c r="G5021">
        <v>195</v>
      </c>
      <c r="H5021">
        <v>96619</v>
      </c>
      <c r="I5021">
        <v>4808682</v>
      </c>
      <c r="J5021">
        <v>49.72</v>
      </c>
    </row>
    <row r="5022" spans="1:10" x14ac:dyDescent="0.45">
      <c r="A5022">
        <v>1978</v>
      </c>
      <c r="B5022">
        <v>23</v>
      </c>
      <c r="C5022">
        <v>2.0300000000000001E-3</v>
      </c>
      <c r="D5022">
        <v>2.0300000000000001E-3</v>
      </c>
      <c r="E5022">
        <v>0.5</v>
      </c>
      <c r="F5022">
        <v>96522</v>
      </c>
      <c r="G5022">
        <v>196</v>
      </c>
      <c r="H5022">
        <v>96424</v>
      </c>
      <c r="I5022">
        <v>4712062</v>
      </c>
      <c r="J5022">
        <v>48.82</v>
      </c>
    </row>
    <row r="5023" spans="1:10" x14ac:dyDescent="0.45">
      <c r="A5023">
        <v>1978</v>
      </c>
      <c r="B5023">
        <v>24</v>
      </c>
      <c r="C5023">
        <v>1.89E-3</v>
      </c>
      <c r="D5023">
        <v>1.89E-3</v>
      </c>
      <c r="E5023">
        <v>0.5</v>
      </c>
      <c r="F5023">
        <v>96326</v>
      </c>
      <c r="G5023">
        <v>182</v>
      </c>
      <c r="H5023">
        <v>96235</v>
      </c>
      <c r="I5023">
        <v>4615639</v>
      </c>
      <c r="J5023">
        <v>47.92</v>
      </c>
    </row>
    <row r="5024" spans="1:10" x14ac:dyDescent="0.45">
      <c r="A5024">
        <v>1978</v>
      </c>
      <c r="B5024">
        <v>25</v>
      </c>
      <c r="C5024">
        <v>1.9E-3</v>
      </c>
      <c r="D5024">
        <v>1.9E-3</v>
      </c>
      <c r="E5024">
        <v>0.5</v>
      </c>
      <c r="F5024">
        <v>96144</v>
      </c>
      <c r="G5024">
        <v>182</v>
      </c>
      <c r="H5024">
        <v>96053</v>
      </c>
      <c r="I5024">
        <v>4519404</v>
      </c>
      <c r="J5024">
        <v>47.01</v>
      </c>
    </row>
    <row r="5025" spans="1:10" x14ac:dyDescent="0.45">
      <c r="A5025">
        <v>1978</v>
      </c>
      <c r="B5025">
        <v>26</v>
      </c>
      <c r="C5025">
        <v>1.8400000000000001E-3</v>
      </c>
      <c r="D5025">
        <v>1.8400000000000001E-3</v>
      </c>
      <c r="E5025">
        <v>0.5</v>
      </c>
      <c r="F5025">
        <v>95962</v>
      </c>
      <c r="G5025">
        <v>177</v>
      </c>
      <c r="H5025">
        <v>95874</v>
      </c>
      <c r="I5025">
        <v>4423351</v>
      </c>
      <c r="J5025">
        <v>46.09</v>
      </c>
    </row>
    <row r="5026" spans="1:10" x14ac:dyDescent="0.45">
      <c r="A5026">
        <v>1978</v>
      </c>
      <c r="B5026">
        <v>27</v>
      </c>
      <c r="C5026">
        <v>1.8500000000000001E-3</v>
      </c>
      <c r="D5026">
        <v>1.8500000000000001E-3</v>
      </c>
      <c r="E5026">
        <v>0.5</v>
      </c>
      <c r="F5026">
        <v>95785</v>
      </c>
      <c r="G5026">
        <v>177</v>
      </c>
      <c r="H5026">
        <v>95697</v>
      </c>
      <c r="I5026">
        <v>4327477</v>
      </c>
      <c r="J5026">
        <v>45.18</v>
      </c>
    </row>
    <row r="5027" spans="1:10" x14ac:dyDescent="0.45">
      <c r="A5027">
        <v>1978</v>
      </c>
      <c r="B5027">
        <v>28</v>
      </c>
      <c r="C5027">
        <v>1.8699999999999999E-3</v>
      </c>
      <c r="D5027">
        <v>1.8699999999999999E-3</v>
      </c>
      <c r="E5027">
        <v>0.5</v>
      </c>
      <c r="F5027">
        <v>95608</v>
      </c>
      <c r="G5027">
        <v>179</v>
      </c>
      <c r="H5027">
        <v>95518</v>
      </c>
      <c r="I5027">
        <v>4231781</v>
      </c>
      <c r="J5027">
        <v>44.26</v>
      </c>
    </row>
    <row r="5028" spans="1:10" x14ac:dyDescent="0.45">
      <c r="A5028">
        <v>1978</v>
      </c>
      <c r="B5028">
        <v>29</v>
      </c>
      <c r="C5028">
        <v>1.8E-3</v>
      </c>
      <c r="D5028">
        <v>1.8E-3</v>
      </c>
      <c r="E5028">
        <v>0.5</v>
      </c>
      <c r="F5028">
        <v>95429</v>
      </c>
      <c r="G5028">
        <v>172</v>
      </c>
      <c r="H5028">
        <v>95343</v>
      </c>
      <c r="I5028">
        <v>4136262</v>
      </c>
      <c r="J5028">
        <v>43.34</v>
      </c>
    </row>
    <row r="5029" spans="1:10" x14ac:dyDescent="0.45">
      <c r="A5029">
        <v>1978</v>
      </c>
      <c r="B5029">
        <v>30</v>
      </c>
      <c r="C5029">
        <v>1.7700000000000001E-3</v>
      </c>
      <c r="D5029">
        <v>1.7600000000000001E-3</v>
      </c>
      <c r="E5029">
        <v>0.5</v>
      </c>
      <c r="F5029">
        <v>95257</v>
      </c>
      <c r="G5029">
        <v>168</v>
      </c>
      <c r="H5029">
        <v>95173</v>
      </c>
      <c r="I5029">
        <v>4040919</v>
      </c>
      <c r="J5029">
        <v>42.42</v>
      </c>
    </row>
    <row r="5030" spans="1:10" x14ac:dyDescent="0.45">
      <c r="A5030">
        <v>1978</v>
      </c>
      <c r="B5030">
        <v>31</v>
      </c>
      <c r="C5030">
        <v>1.7899999999999999E-3</v>
      </c>
      <c r="D5030">
        <v>1.7799999999999999E-3</v>
      </c>
      <c r="E5030">
        <v>0.5</v>
      </c>
      <c r="F5030">
        <v>95089</v>
      </c>
      <c r="G5030">
        <v>170</v>
      </c>
      <c r="H5030">
        <v>95004</v>
      </c>
      <c r="I5030">
        <v>3945746</v>
      </c>
      <c r="J5030">
        <v>41.5</v>
      </c>
    </row>
    <row r="5031" spans="1:10" x14ac:dyDescent="0.45">
      <c r="A5031">
        <v>1978</v>
      </c>
      <c r="B5031">
        <v>32</v>
      </c>
      <c r="C5031">
        <v>1.9E-3</v>
      </c>
      <c r="D5031">
        <v>1.89E-3</v>
      </c>
      <c r="E5031">
        <v>0.5</v>
      </c>
      <c r="F5031">
        <v>94920</v>
      </c>
      <c r="G5031">
        <v>180</v>
      </c>
      <c r="H5031">
        <v>94830</v>
      </c>
      <c r="I5031">
        <v>3850741</v>
      </c>
      <c r="J5031">
        <v>40.57</v>
      </c>
    </row>
    <row r="5032" spans="1:10" x14ac:dyDescent="0.45">
      <c r="A5032">
        <v>1978</v>
      </c>
      <c r="B5032">
        <v>33</v>
      </c>
      <c r="C5032">
        <v>1.99E-3</v>
      </c>
      <c r="D5032">
        <v>1.99E-3</v>
      </c>
      <c r="E5032">
        <v>0.5</v>
      </c>
      <c r="F5032">
        <v>94740</v>
      </c>
      <c r="G5032">
        <v>189</v>
      </c>
      <c r="H5032">
        <v>94645</v>
      </c>
      <c r="I5032">
        <v>3755912</v>
      </c>
      <c r="J5032">
        <v>39.64</v>
      </c>
    </row>
    <row r="5033" spans="1:10" x14ac:dyDescent="0.45">
      <c r="A5033">
        <v>1978</v>
      </c>
      <c r="B5033">
        <v>34</v>
      </c>
      <c r="C5033">
        <v>2.0500000000000002E-3</v>
      </c>
      <c r="D5033">
        <v>2.0500000000000002E-3</v>
      </c>
      <c r="E5033">
        <v>0.5</v>
      </c>
      <c r="F5033">
        <v>94551</v>
      </c>
      <c r="G5033">
        <v>194</v>
      </c>
      <c r="H5033">
        <v>94454</v>
      </c>
      <c r="I5033">
        <v>3661266</v>
      </c>
      <c r="J5033">
        <v>38.72</v>
      </c>
    </row>
    <row r="5034" spans="1:10" x14ac:dyDescent="0.45">
      <c r="A5034">
        <v>1978</v>
      </c>
      <c r="B5034">
        <v>35</v>
      </c>
      <c r="C5034">
        <v>2.14E-3</v>
      </c>
      <c r="D5034">
        <v>2.14E-3</v>
      </c>
      <c r="E5034">
        <v>0.5</v>
      </c>
      <c r="F5034">
        <v>94358</v>
      </c>
      <c r="G5034">
        <v>202</v>
      </c>
      <c r="H5034">
        <v>94257</v>
      </c>
      <c r="I5034">
        <v>3566812</v>
      </c>
      <c r="J5034">
        <v>37.799999999999997</v>
      </c>
    </row>
    <row r="5035" spans="1:10" x14ac:dyDescent="0.45">
      <c r="A5035">
        <v>1978</v>
      </c>
      <c r="B5035">
        <v>36</v>
      </c>
      <c r="C5035">
        <v>2.33E-3</v>
      </c>
      <c r="D5035">
        <v>2.33E-3</v>
      </c>
      <c r="E5035">
        <v>0.5</v>
      </c>
      <c r="F5035">
        <v>94156</v>
      </c>
      <c r="G5035">
        <v>219</v>
      </c>
      <c r="H5035">
        <v>94046</v>
      </c>
      <c r="I5035">
        <v>3472555</v>
      </c>
      <c r="J5035">
        <v>36.880000000000003</v>
      </c>
    </row>
    <row r="5036" spans="1:10" x14ac:dyDescent="0.45">
      <c r="A5036">
        <v>1978</v>
      </c>
      <c r="B5036">
        <v>37</v>
      </c>
      <c r="C5036">
        <v>2.5699999999999998E-3</v>
      </c>
      <c r="D5036">
        <v>2.5699999999999998E-3</v>
      </c>
      <c r="E5036">
        <v>0.5</v>
      </c>
      <c r="F5036">
        <v>93936</v>
      </c>
      <c r="G5036">
        <v>241</v>
      </c>
      <c r="H5036">
        <v>93816</v>
      </c>
      <c r="I5036">
        <v>3378509</v>
      </c>
      <c r="J5036">
        <v>35.97</v>
      </c>
    </row>
    <row r="5037" spans="1:10" x14ac:dyDescent="0.45">
      <c r="A5037">
        <v>1978</v>
      </c>
      <c r="B5037">
        <v>38</v>
      </c>
      <c r="C5037">
        <v>2.8E-3</v>
      </c>
      <c r="D5037">
        <v>2.8E-3</v>
      </c>
      <c r="E5037">
        <v>0.5</v>
      </c>
      <c r="F5037">
        <v>93695</v>
      </c>
      <c r="G5037">
        <v>262</v>
      </c>
      <c r="H5037">
        <v>93564</v>
      </c>
      <c r="I5037">
        <v>3284693</v>
      </c>
      <c r="J5037">
        <v>35.06</v>
      </c>
    </row>
    <row r="5038" spans="1:10" x14ac:dyDescent="0.45">
      <c r="A5038">
        <v>1978</v>
      </c>
      <c r="B5038">
        <v>39</v>
      </c>
      <c r="C5038">
        <v>2.9299999999999999E-3</v>
      </c>
      <c r="D5038">
        <v>2.9199999999999999E-3</v>
      </c>
      <c r="E5038">
        <v>0.5</v>
      </c>
      <c r="F5038">
        <v>93433</v>
      </c>
      <c r="G5038">
        <v>273</v>
      </c>
      <c r="H5038">
        <v>93296</v>
      </c>
      <c r="I5038">
        <v>3191129</v>
      </c>
      <c r="J5038">
        <v>34.15</v>
      </c>
    </row>
    <row r="5039" spans="1:10" x14ac:dyDescent="0.45">
      <c r="A5039">
        <v>1978</v>
      </c>
      <c r="B5039">
        <v>40</v>
      </c>
      <c r="C5039">
        <v>3.0200000000000001E-3</v>
      </c>
      <c r="D5039">
        <v>3.0200000000000001E-3</v>
      </c>
      <c r="E5039">
        <v>0.5</v>
      </c>
      <c r="F5039">
        <v>93160</v>
      </c>
      <c r="G5039">
        <v>281</v>
      </c>
      <c r="H5039">
        <v>93019</v>
      </c>
      <c r="I5039">
        <v>3097833</v>
      </c>
      <c r="J5039">
        <v>33.25</v>
      </c>
    </row>
    <row r="5040" spans="1:10" x14ac:dyDescent="0.45">
      <c r="A5040">
        <v>1978</v>
      </c>
      <c r="B5040">
        <v>41</v>
      </c>
      <c r="C5040">
        <v>3.49E-3</v>
      </c>
      <c r="D5040">
        <v>3.48E-3</v>
      </c>
      <c r="E5040">
        <v>0.5</v>
      </c>
      <c r="F5040">
        <v>92879</v>
      </c>
      <c r="G5040">
        <v>323</v>
      </c>
      <c r="H5040">
        <v>92717</v>
      </c>
      <c r="I5040">
        <v>3004814</v>
      </c>
      <c r="J5040">
        <v>32.35</v>
      </c>
    </row>
    <row r="5041" spans="1:10" x14ac:dyDescent="0.45">
      <c r="A5041">
        <v>1978</v>
      </c>
      <c r="B5041">
        <v>42</v>
      </c>
      <c r="C5041">
        <v>3.8700000000000002E-3</v>
      </c>
      <c r="D5041">
        <v>3.8600000000000001E-3</v>
      </c>
      <c r="E5041">
        <v>0.5</v>
      </c>
      <c r="F5041">
        <v>92555</v>
      </c>
      <c r="G5041">
        <v>358</v>
      </c>
      <c r="H5041">
        <v>92377</v>
      </c>
      <c r="I5041">
        <v>2912097</v>
      </c>
      <c r="J5041">
        <v>31.46</v>
      </c>
    </row>
    <row r="5042" spans="1:10" x14ac:dyDescent="0.45">
      <c r="A5042">
        <v>1978</v>
      </c>
      <c r="B5042">
        <v>43</v>
      </c>
      <c r="C5042">
        <v>4.1900000000000001E-3</v>
      </c>
      <c r="D5042">
        <v>4.1799999999999997E-3</v>
      </c>
      <c r="E5042">
        <v>0.5</v>
      </c>
      <c r="F5042">
        <v>92198</v>
      </c>
      <c r="G5042">
        <v>385</v>
      </c>
      <c r="H5042">
        <v>92005</v>
      </c>
      <c r="I5042">
        <v>2819720</v>
      </c>
      <c r="J5042">
        <v>30.58</v>
      </c>
    </row>
    <row r="5043" spans="1:10" x14ac:dyDescent="0.45">
      <c r="A5043">
        <v>1978</v>
      </c>
      <c r="B5043">
        <v>44</v>
      </c>
      <c r="C5043">
        <v>4.5199999999999997E-3</v>
      </c>
      <c r="D5043">
        <v>4.5100000000000001E-3</v>
      </c>
      <c r="E5043">
        <v>0.5</v>
      </c>
      <c r="F5043">
        <v>91813</v>
      </c>
      <c r="G5043">
        <v>414</v>
      </c>
      <c r="H5043">
        <v>91605</v>
      </c>
      <c r="I5043">
        <v>2727715</v>
      </c>
      <c r="J5043">
        <v>29.71</v>
      </c>
    </row>
    <row r="5044" spans="1:10" x14ac:dyDescent="0.45">
      <c r="A5044">
        <v>1978</v>
      </c>
      <c r="B5044">
        <v>45</v>
      </c>
      <c r="C5044">
        <v>5.0800000000000003E-3</v>
      </c>
      <c r="D5044">
        <v>5.0699999999999999E-3</v>
      </c>
      <c r="E5044">
        <v>0.5</v>
      </c>
      <c r="F5044">
        <v>91398</v>
      </c>
      <c r="G5044">
        <v>463</v>
      </c>
      <c r="H5044">
        <v>91167</v>
      </c>
      <c r="I5044">
        <v>2636110</v>
      </c>
      <c r="J5044">
        <v>28.84</v>
      </c>
    </row>
    <row r="5045" spans="1:10" x14ac:dyDescent="0.45">
      <c r="A5045">
        <v>1978</v>
      </c>
      <c r="B5045">
        <v>46</v>
      </c>
      <c r="C5045">
        <v>5.3800000000000002E-3</v>
      </c>
      <c r="D5045">
        <v>5.3699999999999998E-3</v>
      </c>
      <c r="E5045">
        <v>0.5</v>
      </c>
      <c r="F5045">
        <v>90935</v>
      </c>
      <c r="G5045">
        <v>488</v>
      </c>
      <c r="H5045">
        <v>90691</v>
      </c>
      <c r="I5045">
        <v>2544943</v>
      </c>
      <c r="J5045">
        <v>27.99</v>
      </c>
    </row>
    <row r="5046" spans="1:10" x14ac:dyDescent="0.45">
      <c r="A5046">
        <v>1978</v>
      </c>
      <c r="B5046">
        <v>47</v>
      </c>
      <c r="C5046">
        <v>6.0899999999999999E-3</v>
      </c>
      <c r="D5046">
        <v>6.0699999999999999E-3</v>
      </c>
      <c r="E5046">
        <v>0.5</v>
      </c>
      <c r="F5046">
        <v>90447</v>
      </c>
      <c r="G5046">
        <v>549</v>
      </c>
      <c r="H5046">
        <v>90172</v>
      </c>
      <c r="I5046">
        <v>2454252</v>
      </c>
      <c r="J5046">
        <v>27.13</v>
      </c>
    </row>
    <row r="5047" spans="1:10" x14ac:dyDescent="0.45">
      <c r="A5047">
        <v>1978</v>
      </c>
      <c r="B5047">
        <v>48</v>
      </c>
      <c r="C5047">
        <v>6.7000000000000002E-3</v>
      </c>
      <c r="D5047">
        <v>6.6800000000000002E-3</v>
      </c>
      <c r="E5047">
        <v>0.5</v>
      </c>
      <c r="F5047">
        <v>89898</v>
      </c>
      <c r="G5047">
        <v>601</v>
      </c>
      <c r="H5047">
        <v>89598</v>
      </c>
      <c r="I5047">
        <v>2364080</v>
      </c>
      <c r="J5047">
        <v>26.3</v>
      </c>
    </row>
    <row r="5048" spans="1:10" x14ac:dyDescent="0.45">
      <c r="A5048">
        <v>1978</v>
      </c>
      <c r="B5048">
        <v>49</v>
      </c>
      <c r="C5048">
        <v>7.1999999999999998E-3</v>
      </c>
      <c r="D5048">
        <v>7.1799999999999998E-3</v>
      </c>
      <c r="E5048">
        <v>0.5</v>
      </c>
      <c r="F5048">
        <v>89297</v>
      </c>
      <c r="G5048">
        <v>641</v>
      </c>
      <c r="H5048">
        <v>88977</v>
      </c>
      <c r="I5048">
        <v>2274482</v>
      </c>
      <c r="J5048">
        <v>25.47</v>
      </c>
    </row>
    <row r="5049" spans="1:10" x14ac:dyDescent="0.45">
      <c r="A5049">
        <v>1978</v>
      </c>
      <c r="B5049">
        <v>50</v>
      </c>
      <c r="C5049">
        <v>8.4200000000000004E-3</v>
      </c>
      <c r="D5049">
        <v>8.3899999999999999E-3</v>
      </c>
      <c r="E5049">
        <v>0.5</v>
      </c>
      <c r="F5049">
        <v>88656</v>
      </c>
      <c r="G5049">
        <v>744</v>
      </c>
      <c r="H5049">
        <v>88285</v>
      </c>
      <c r="I5049">
        <v>2185506</v>
      </c>
      <c r="J5049">
        <v>24.65</v>
      </c>
    </row>
    <row r="5050" spans="1:10" x14ac:dyDescent="0.45">
      <c r="A5050">
        <v>1978</v>
      </c>
      <c r="B5050">
        <v>51</v>
      </c>
      <c r="C5050">
        <v>8.9200000000000008E-3</v>
      </c>
      <c r="D5050">
        <v>8.8800000000000007E-3</v>
      </c>
      <c r="E5050">
        <v>0.5</v>
      </c>
      <c r="F5050">
        <v>87913</v>
      </c>
      <c r="G5050">
        <v>781</v>
      </c>
      <c r="H5050">
        <v>87522</v>
      </c>
      <c r="I5050">
        <v>2097221</v>
      </c>
      <c r="J5050">
        <v>23.86</v>
      </c>
    </row>
    <row r="5051" spans="1:10" x14ac:dyDescent="0.45">
      <c r="A5051">
        <v>1978</v>
      </c>
      <c r="B5051">
        <v>52</v>
      </c>
      <c r="C5051">
        <v>9.75E-3</v>
      </c>
      <c r="D5051">
        <v>9.7000000000000003E-3</v>
      </c>
      <c r="E5051">
        <v>0.5</v>
      </c>
      <c r="F5051">
        <v>87132</v>
      </c>
      <c r="G5051">
        <v>845</v>
      </c>
      <c r="H5051">
        <v>86709</v>
      </c>
      <c r="I5051">
        <v>2009699</v>
      </c>
      <c r="J5051">
        <v>23.07</v>
      </c>
    </row>
    <row r="5052" spans="1:10" x14ac:dyDescent="0.45">
      <c r="A5052">
        <v>1978</v>
      </c>
      <c r="B5052">
        <v>53</v>
      </c>
      <c r="C5052">
        <v>1.061E-2</v>
      </c>
      <c r="D5052">
        <v>1.056E-2</v>
      </c>
      <c r="E5052">
        <v>0.5</v>
      </c>
      <c r="F5052">
        <v>86287</v>
      </c>
      <c r="G5052">
        <v>911</v>
      </c>
      <c r="H5052">
        <v>85831</v>
      </c>
      <c r="I5052">
        <v>1922989</v>
      </c>
      <c r="J5052">
        <v>22.29</v>
      </c>
    </row>
    <row r="5053" spans="1:10" x14ac:dyDescent="0.45">
      <c r="A5053">
        <v>1978</v>
      </c>
      <c r="B5053">
        <v>54</v>
      </c>
      <c r="C5053">
        <v>1.17E-2</v>
      </c>
      <c r="D5053">
        <v>1.163E-2</v>
      </c>
      <c r="E5053">
        <v>0.5</v>
      </c>
      <c r="F5053">
        <v>85376</v>
      </c>
      <c r="G5053">
        <v>993</v>
      </c>
      <c r="H5053">
        <v>84879</v>
      </c>
      <c r="I5053">
        <v>1837158</v>
      </c>
      <c r="J5053">
        <v>21.52</v>
      </c>
    </row>
    <row r="5054" spans="1:10" x14ac:dyDescent="0.45">
      <c r="A5054">
        <v>1978</v>
      </c>
      <c r="B5054">
        <v>55</v>
      </c>
      <c r="C5054">
        <v>1.242E-2</v>
      </c>
      <c r="D5054">
        <v>1.234E-2</v>
      </c>
      <c r="E5054">
        <v>0.5</v>
      </c>
      <c r="F5054">
        <v>84382</v>
      </c>
      <c r="G5054">
        <v>1041</v>
      </c>
      <c r="H5054">
        <v>83862</v>
      </c>
      <c r="I5054">
        <v>1752279</v>
      </c>
      <c r="J5054">
        <v>20.77</v>
      </c>
    </row>
    <row r="5055" spans="1:10" x14ac:dyDescent="0.45">
      <c r="A5055">
        <v>1978</v>
      </c>
      <c r="B5055">
        <v>56</v>
      </c>
      <c r="C5055">
        <v>1.376E-2</v>
      </c>
      <c r="D5055">
        <v>1.366E-2</v>
      </c>
      <c r="E5055">
        <v>0.5</v>
      </c>
      <c r="F5055">
        <v>83341</v>
      </c>
      <c r="G5055">
        <v>1139</v>
      </c>
      <c r="H5055">
        <v>82772</v>
      </c>
      <c r="I5055">
        <v>1668418</v>
      </c>
      <c r="J5055">
        <v>20.02</v>
      </c>
    </row>
    <row r="5056" spans="1:10" x14ac:dyDescent="0.45">
      <c r="A5056">
        <v>1978</v>
      </c>
      <c r="B5056">
        <v>57</v>
      </c>
      <c r="C5056">
        <v>1.4930000000000001E-2</v>
      </c>
      <c r="D5056">
        <v>1.482E-2</v>
      </c>
      <c r="E5056">
        <v>0.5</v>
      </c>
      <c r="F5056">
        <v>82202</v>
      </c>
      <c r="G5056">
        <v>1218</v>
      </c>
      <c r="H5056">
        <v>81593</v>
      </c>
      <c r="I5056">
        <v>1585646</v>
      </c>
      <c r="J5056">
        <v>19.29</v>
      </c>
    </row>
    <row r="5057" spans="1:10" x14ac:dyDescent="0.45">
      <c r="A5057">
        <v>1978</v>
      </c>
      <c r="B5057">
        <v>58</v>
      </c>
      <c r="C5057">
        <v>1.627E-2</v>
      </c>
      <c r="D5057">
        <v>1.6140000000000002E-2</v>
      </c>
      <c r="E5057">
        <v>0.5</v>
      </c>
      <c r="F5057">
        <v>80984</v>
      </c>
      <c r="G5057">
        <v>1307</v>
      </c>
      <c r="H5057">
        <v>80331</v>
      </c>
      <c r="I5057">
        <v>1504053</v>
      </c>
      <c r="J5057">
        <v>18.57</v>
      </c>
    </row>
    <row r="5058" spans="1:10" x14ac:dyDescent="0.45">
      <c r="A5058">
        <v>1978</v>
      </c>
      <c r="B5058">
        <v>59</v>
      </c>
      <c r="C5058">
        <v>1.702E-2</v>
      </c>
      <c r="D5058">
        <v>1.6879999999999999E-2</v>
      </c>
      <c r="E5058">
        <v>0.5</v>
      </c>
      <c r="F5058">
        <v>79677</v>
      </c>
      <c r="G5058">
        <v>1345</v>
      </c>
      <c r="H5058">
        <v>79005</v>
      </c>
      <c r="I5058">
        <v>1423722</v>
      </c>
      <c r="J5058">
        <v>17.87</v>
      </c>
    </row>
    <row r="5059" spans="1:10" x14ac:dyDescent="0.45">
      <c r="A5059">
        <v>1978</v>
      </c>
      <c r="B5059">
        <v>60</v>
      </c>
      <c r="C5059">
        <v>2.0670000000000001E-2</v>
      </c>
      <c r="D5059">
        <v>2.0459999999999999E-2</v>
      </c>
      <c r="E5059">
        <v>0.5</v>
      </c>
      <c r="F5059">
        <v>78333</v>
      </c>
      <c r="G5059">
        <v>1603</v>
      </c>
      <c r="H5059">
        <v>77531</v>
      </c>
      <c r="I5059">
        <v>1344717</v>
      </c>
      <c r="J5059">
        <v>17.170000000000002</v>
      </c>
    </row>
    <row r="5060" spans="1:10" x14ac:dyDescent="0.45">
      <c r="A5060">
        <v>1978</v>
      </c>
      <c r="B5060">
        <v>61</v>
      </c>
      <c r="C5060">
        <v>2.12E-2</v>
      </c>
      <c r="D5060">
        <v>2.0979999999999999E-2</v>
      </c>
      <c r="E5060">
        <v>0.5</v>
      </c>
      <c r="F5060">
        <v>76730</v>
      </c>
      <c r="G5060">
        <v>1609</v>
      </c>
      <c r="H5060">
        <v>75925</v>
      </c>
      <c r="I5060">
        <v>1267186</v>
      </c>
      <c r="J5060">
        <v>16.510000000000002</v>
      </c>
    </row>
    <row r="5061" spans="1:10" x14ac:dyDescent="0.45">
      <c r="A5061">
        <v>1978</v>
      </c>
      <c r="B5061">
        <v>62</v>
      </c>
      <c r="C5061">
        <v>2.349E-2</v>
      </c>
      <c r="D5061">
        <v>2.3220000000000001E-2</v>
      </c>
      <c r="E5061">
        <v>0.5</v>
      </c>
      <c r="F5061">
        <v>75121</v>
      </c>
      <c r="G5061">
        <v>1744</v>
      </c>
      <c r="H5061">
        <v>74249</v>
      </c>
      <c r="I5061">
        <v>1191260</v>
      </c>
      <c r="J5061">
        <v>15.86</v>
      </c>
    </row>
    <row r="5062" spans="1:10" x14ac:dyDescent="0.45">
      <c r="A5062">
        <v>1978</v>
      </c>
      <c r="B5062">
        <v>63</v>
      </c>
      <c r="C5062">
        <v>2.5559999999999999E-2</v>
      </c>
      <c r="D5062">
        <v>2.5239999999999999E-2</v>
      </c>
      <c r="E5062">
        <v>0.5</v>
      </c>
      <c r="F5062">
        <v>73377</v>
      </c>
      <c r="G5062">
        <v>1852</v>
      </c>
      <c r="H5062">
        <v>72451</v>
      </c>
      <c r="I5062">
        <v>1117012</v>
      </c>
      <c r="J5062">
        <v>15.22</v>
      </c>
    </row>
    <row r="5063" spans="1:10" x14ac:dyDescent="0.45">
      <c r="A5063">
        <v>1978</v>
      </c>
      <c r="B5063">
        <v>64</v>
      </c>
      <c r="C5063">
        <v>2.7779999999999999E-2</v>
      </c>
      <c r="D5063">
        <v>2.7400000000000001E-2</v>
      </c>
      <c r="E5063">
        <v>0.5</v>
      </c>
      <c r="F5063">
        <v>71525</v>
      </c>
      <c r="G5063">
        <v>1960</v>
      </c>
      <c r="H5063">
        <v>70545</v>
      </c>
      <c r="I5063">
        <v>1044561</v>
      </c>
      <c r="J5063">
        <v>14.6</v>
      </c>
    </row>
    <row r="5064" spans="1:10" x14ac:dyDescent="0.45">
      <c r="A5064">
        <v>1978</v>
      </c>
      <c r="B5064">
        <v>65</v>
      </c>
      <c r="C5064">
        <v>2.9729999999999999E-2</v>
      </c>
      <c r="D5064">
        <v>2.93E-2</v>
      </c>
      <c r="E5064">
        <v>0.5</v>
      </c>
      <c r="F5064">
        <v>69565</v>
      </c>
      <c r="G5064">
        <v>2038</v>
      </c>
      <c r="H5064">
        <v>68546</v>
      </c>
      <c r="I5064">
        <v>974016</v>
      </c>
      <c r="J5064">
        <v>14</v>
      </c>
    </row>
    <row r="5065" spans="1:10" x14ac:dyDescent="0.45">
      <c r="A5065">
        <v>1978</v>
      </c>
      <c r="B5065">
        <v>66</v>
      </c>
      <c r="C5065">
        <v>3.2030000000000003E-2</v>
      </c>
      <c r="D5065">
        <v>3.1519999999999999E-2</v>
      </c>
      <c r="E5065">
        <v>0.5</v>
      </c>
      <c r="F5065">
        <v>67527</v>
      </c>
      <c r="G5065">
        <v>2129</v>
      </c>
      <c r="H5065">
        <v>66463</v>
      </c>
      <c r="I5065">
        <v>905470</v>
      </c>
      <c r="J5065">
        <v>13.41</v>
      </c>
    </row>
    <row r="5066" spans="1:10" x14ac:dyDescent="0.45">
      <c r="A5066">
        <v>1978</v>
      </c>
      <c r="B5066">
        <v>67</v>
      </c>
      <c r="C5066">
        <v>3.4840000000000003E-2</v>
      </c>
      <c r="D5066">
        <v>3.4250000000000003E-2</v>
      </c>
      <c r="E5066">
        <v>0.5</v>
      </c>
      <c r="F5066">
        <v>65398</v>
      </c>
      <c r="G5066">
        <v>2240</v>
      </c>
      <c r="H5066">
        <v>64278</v>
      </c>
      <c r="I5066">
        <v>839007</v>
      </c>
      <c r="J5066">
        <v>12.83</v>
      </c>
    </row>
    <row r="5067" spans="1:10" x14ac:dyDescent="0.45">
      <c r="A5067">
        <v>1978</v>
      </c>
      <c r="B5067">
        <v>68</v>
      </c>
      <c r="C5067">
        <v>3.6569999999999998E-2</v>
      </c>
      <c r="D5067">
        <v>3.5909999999999997E-2</v>
      </c>
      <c r="E5067">
        <v>0.5</v>
      </c>
      <c r="F5067">
        <v>63159</v>
      </c>
      <c r="G5067">
        <v>2268</v>
      </c>
      <c r="H5067">
        <v>62024</v>
      </c>
      <c r="I5067">
        <v>774729</v>
      </c>
      <c r="J5067">
        <v>12.27</v>
      </c>
    </row>
    <row r="5068" spans="1:10" x14ac:dyDescent="0.45">
      <c r="A5068">
        <v>1978</v>
      </c>
      <c r="B5068">
        <v>69</v>
      </c>
      <c r="C5068">
        <v>3.9190000000000003E-2</v>
      </c>
      <c r="D5068">
        <v>3.8440000000000002E-2</v>
      </c>
      <c r="E5068">
        <v>0.5</v>
      </c>
      <c r="F5068">
        <v>60890</v>
      </c>
      <c r="G5068">
        <v>2340</v>
      </c>
      <c r="H5068">
        <v>59720</v>
      </c>
      <c r="I5068">
        <v>712704</v>
      </c>
      <c r="J5068">
        <v>11.7</v>
      </c>
    </row>
    <row r="5069" spans="1:10" x14ac:dyDescent="0.45">
      <c r="A5069">
        <v>1978</v>
      </c>
      <c r="B5069">
        <v>70</v>
      </c>
      <c r="C5069">
        <v>4.7239999999999997E-2</v>
      </c>
      <c r="D5069">
        <v>4.6149999999999997E-2</v>
      </c>
      <c r="E5069">
        <v>0.5</v>
      </c>
      <c r="F5069">
        <v>58550</v>
      </c>
      <c r="G5069">
        <v>2702</v>
      </c>
      <c r="H5069">
        <v>57199</v>
      </c>
      <c r="I5069">
        <v>652984</v>
      </c>
      <c r="J5069">
        <v>11.15</v>
      </c>
    </row>
    <row r="5070" spans="1:10" x14ac:dyDescent="0.45">
      <c r="A5070">
        <v>1978</v>
      </c>
      <c r="B5070">
        <v>71</v>
      </c>
      <c r="C5070">
        <v>4.7449999999999999E-2</v>
      </c>
      <c r="D5070">
        <v>4.6350000000000002E-2</v>
      </c>
      <c r="E5070">
        <v>0.5</v>
      </c>
      <c r="F5070">
        <v>55848</v>
      </c>
      <c r="G5070">
        <v>2589</v>
      </c>
      <c r="H5070">
        <v>54553</v>
      </c>
      <c r="I5070">
        <v>595785</v>
      </c>
      <c r="J5070">
        <v>10.67</v>
      </c>
    </row>
    <row r="5071" spans="1:10" x14ac:dyDescent="0.45">
      <c r="A5071">
        <v>1978</v>
      </c>
      <c r="B5071">
        <v>72</v>
      </c>
      <c r="C5071">
        <v>5.3629999999999997E-2</v>
      </c>
      <c r="D5071">
        <v>5.2229999999999999E-2</v>
      </c>
      <c r="E5071">
        <v>0.5</v>
      </c>
      <c r="F5071">
        <v>53259</v>
      </c>
      <c r="G5071">
        <v>2782</v>
      </c>
      <c r="H5071">
        <v>51868</v>
      </c>
      <c r="I5071">
        <v>541232</v>
      </c>
      <c r="J5071">
        <v>10.16</v>
      </c>
    </row>
    <row r="5072" spans="1:10" x14ac:dyDescent="0.45">
      <c r="A5072">
        <v>1978</v>
      </c>
      <c r="B5072">
        <v>73</v>
      </c>
      <c r="C5072">
        <v>5.5550000000000002E-2</v>
      </c>
      <c r="D5072">
        <v>5.4050000000000001E-2</v>
      </c>
      <c r="E5072">
        <v>0.5</v>
      </c>
      <c r="F5072">
        <v>50478</v>
      </c>
      <c r="G5072">
        <v>2728</v>
      </c>
      <c r="H5072">
        <v>49114</v>
      </c>
      <c r="I5072">
        <v>489364</v>
      </c>
      <c r="J5072">
        <v>9.69</v>
      </c>
    </row>
    <row r="5073" spans="1:10" x14ac:dyDescent="0.45">
      <c r="A5073">
        <v>1978</v>
      </c>
      <c r="B5073">
        <v>74</v>
      </c>
      <c r="C5073">
        <v>6.1929999999999999E-2</v>
      </c>
      <c r="D5073">
        <v>6.0069999999999998E-2</v>
      </c>
      <c r="E5073">
        <v>0.5</v>
      </c>
      <c r="F5073">
        <v>47749</v>
      </c>
      <c r="G5073">
        <v>2868</v>
      </c>
      <c r="H5073">
        <v>46315</v>
      </c>
      <c r="I5073">
        <v>440250</v>
      </c>
      <c r="J5073">
        <v>9.2200000000000006</v>
      </c>
    </row>
    <row r="5074" spans="1:10" x14ac:dyDescent="0.45">
      <c r="A5074">
        <v>1978</v>
      </c>
      <c r="B5074">
        <v>75</v>
      </c>
      <c r="C5074">
        <v>6.8250000000000005E-2</v>
      </c>
      <c r="D5074">
        <v>6.6000000000000003E-2</v>
      </c>
      <c r="E5074">
        <v>0.5</v>
      </c>
      <c r="F5074">
        <v>44881</v>
      </c>
      <c r="G5074">
        <v>2962</v>
      </c>
      <c r="H5074">
        <v>43400</v>
      </c>
      <c r="I5074">
        <v>393935</v>
      </c>
      <c r="J5074">
        <v>8.7799999999999994</v>
      </c>
    </row>
    <row r="5075" spans="1:10" x14ac:dyDescent="0.45">
      <c r="A5075">
        <v>1978</v>
      </c>
      <c r="B5075">
        <v>76</v>
      </c>
      <c r="C5075">
        <v>7.084E-2</v>
      </c>
      <c r="D5075">
        <v>6.8409999999999999E-2</v>
      </c>
      <c r="E5075">
        <v>0.5</v>
      </c>
      <c r="F5075">
        <v>41919</v>
      </c>
      <c r="G5075">
        <v>2868</v>
      </c>
      <c r="H5075">
        <v>40485</v>
      </c>
      <c r="I5075">
        <v>350535</v>
      </c>
      <c r="J5075">
        <v>8.36</v>
      </c>
    </row>
    <row r="5076" spans="1:10" x14ac:dyDescent="0.45">
      <c r="A5076">
        <v>1978</v>
      </c>
      <c r="B5076">
        <v>77</v>
      </c>
      <c r="C5076">
        <v>7.8229999999999994E-2</v>
      </c>
      <c r="D5076">
        <v>7.528E-2</v>
      </c>
      <c r="E5076">
        <v>0.5</v>
      </c>
      <c r="F5076">
        <v>39051</v>
      </c>
      <c r="G5076">
        <v>2940</v>
      </c>
      <c r="H5076">
        <v>37581</v>
      </c>
      <c r="I5076">
        <v>310050</v>
      </c>
      <c r="J5076">
        <v>7.94</v>
      </c>
    </row>
    <row r="5077" spans="1:10" x14ac:dyDescent="0.45">
      <c r="A5077">
        <v>1978</v>
      </c>
      <c r="B5077">
        <v>78</v>
      </c>
      <c r="C5077">
        <v>7.6369999999999993E-2</v>
      </c>
      <c r="D5077">
        <v>7.356E-2</v>
      </c>
      <c r="E5077">
        <v>0.5</v>
      </c>
      <c r="F5077">
        <v>36111</v>
      </c>
      <c r="G5077">
        <v>2656</v>
      </c>
      <c r="H5077">
        <v>34783</v>
      </c>
      <c r="I5077">
        <v>272469</v>
      </c>
      <c r="J5077">
        <v>7.55</v>
      </c>
    </row>
    <row r="5078" spans="1:10" x14ac:dyDescent="0.45">
      <c r="A5078">
        <v>1978</v>
      </c>
      <c r="B5078">
        <v>79</v>
      </c>
      <c r="C5078">
        <v>8.226E-2</v>
      </c>
      <c r="D5078">
        <v>7.9009999999999997E-2</v>
      </c>
      <c r="E5078">
        <v>0.5</v>
      </c>
      <c r="F5078">
        <v>33455</v>
      </c>
      <c r="G5078">
        <v>2643</v>
      </c>
      <c r="H5078">
        <v>32133</v>
      </c>
      <c r="I5078">
        <v>237686</v>
      </c>
      <c r="J5078">
        <v>7.1</v>
      </c>
    </row>
    <row r="5079" spans="1:10" x14ac:dyDescent="0.45">
      <c r="A5079">
        <v>1978</v>
      </c>
      <c r="B5079">
        <v>80</v>
      </c>
      <c r="C5079">
        <v>9.937E-2</v>
      </c>
      <c r="D5079">
        <v>9.4659999999999994E-2</v>
      </c>
      <c r="E5079">
        <v>0.5</v>
      </c>
      <c r="F5079">
        <v>30811</v>
      </c>
      <c r="G5079">
        <v>2917</v>
      </c>
      <c r="H5079">
        <v>29353</v>
      </c>
      <c r="I5079">
        <v>205553</v>
      </c>
      <c r="J5079">
        <v>6.67</v>
      </c>
    </row>
    <row r="5080" spans="1:10" x14ac:dyDescent="0.45">
      <c r="A5080">
        <v>1978</v>
      </c>
      <c r="B5080">
        <v>81</v>
      </c>
      <c r="C5080">
        <v>0.1065</v>
      </c>
      <c r="D5080">
        <v>0.10112</v>
      </c>
      <c r="E5080">
        <v>0.5</v>
      </c>
      <c r="F5080">
        <v>27895</v>
      </c>
      <c r="G5080">
        <v>2821</v>
      </c>
      <c r="H5080">
        <v>26484</v>
      </c>
      <c r="I5080">
        <v>176200</v>
      </c>
      <c r="J5080">
        <v>6.32</v>
      </c>
    </row>
    <row r="5081" spans="1:10" x14ac:dyDescent="0.45">
      <c r="A5081">
        <v>1978</v>
      </c>
      <c r="B5081">
        <v>82</v>
      </c>
      <c r="C5081">
        <v>0.11625000000000001</v>
      </c>
      <c r="D5081">
        <v>0.10987</v>
      </c>
      <c r="E5081">
        <v>0.5</v>
      </c>
      <c r="F5081">
        <v>25074</v>
      </c>
      <c r="G5081">
        <v>2755</v>
      </c>
      <c r="H5081">
        <v>23697</v>
      </c>
      <c r="I5081">
        <v>149715</v>
      </c>
      <c r="J5081">
        <v>5.97</v>
      </c>
    </row>
    <row r="5082" spans="1:10" x14ac:dyDescent="0.45">
      <c r="A5082">
        <v>1978</v>
      </c>
      <c r="B5082">
        <v>83</v>
      </c>
      <c r="C5082">
        <v>0.12413</v>
      </c>
      <c r="D5082">
        <v>0.11688</v>
      </c>
      <c r="E5082">
        <v>0.5</v>
      </c>
      <c r="F5082">
        <v>22319</v>
      </c>
      <c r="G5082">
        <v>2609</v>
      </c>
      <c r="H5082">
        <v>21015</v>
      </c>
      <c r="I5082">
        <v>126018</v>
      </c>
      <c r="J5082">
        <v>5.65</v>
      </c>
    </row>
    <row r="5083" spans="1:10" x14ac:dyDescent="0.45">
      <c r="A5083">
        <v>1978</v>
      </c>
      <c r="B5083">
        <v>84</v>
      </c>
      <c r="C5083">
        <v>0.13544</v>
      </c>
      <c r="D5083">
        <v>0.12684999999999999</v>
      </c>
      <c r="E5083">
        <v>0.5</v>
      </c>
      <c r="F5083">
        <v>19711</v>
      </c>
      <c r="G5083">
        <v>2500</v>
      </c>
      <c r="H5083">
        <v>18461</v>
      </c>
      <c r="I5083">
        <v>105003</v>
      </c>
      <c r="J5083">
        <v>5.33</v>
      </c>
    </row>
    <row r="5084" spans="1:10" x14ac:dyDescent="0.45">
      <c r="A5084">
        <v>1978</v>
      </c>
      <c r="B5084">
        <v>85</v>
      </c>
      <c r="C5084">
        <v>0.14710999999999999</v>
      </c>
      <c r="D5084">
        <v>0.13703000000000001</v>
      </c>
      <c r="E5084">
        <v>0.5</v>
      </c>
      <c r="F5084">
        <v>17210</v>
      </c>
      <c r="G5084">
        <v>2358</v>
      </c>
      <c r="H5084">
        <v>16031</v>
      </c>
      <c r="I5084">
        <v>86543</v>
      </c>
      <c r="J5084">
        <v>5.03</v>
      </c>
    </row>
    <row r="5085" spans="1:10" x14ac:dyDescent="0.45">
      <c r="A5085">
        <v>1978</v>
      </c>
      <c r="B5085">
        <v>86</v>
      </c>
      <c r="C5085">
        <v>0.15884999999999999</v>
      </c>
      <c r="D5085">
        <v>0.14717</v>
      </c>
      <c r="E5085">
        <v>0.5</v>
      </c>
      <c r="F5085">
        <v>14852</v>
      </c>
      <c r="G5085">
        <v>2186</v>
      </c>
      <c r="H5085">
        <v>13759</v>
      </c>
      <c r="I5085">
        <v>70511</v>
      </c>
      <c r="J5085">
        <v>4.75</v>
      </c>
    </row>
    <row r="5086" spans="1:10" x14ac:dyDescent="0.45">
      <c r="A5086">
        <v>1978</v>
      </c>
      <c r="B5086">
        <v>87</v>
      </c>
      <c r="C5086">
        <v>0.17135</v>
      </c>
      <c r="D5086">
        <v>0.15783</v>
      </c>
      <c r="E5086">
        <v>0.5</v>
      </c>
      <c r="F5086">
        <v>12666</v>
      </c>
      <c r="G5086">
        <v>1999</v>
      </c>
      <c r="H5086">
        <v>11667</v>
      </c>
      <c r="I5086">
        <v>56752</v>
      </c>
      <c r="J5086">
        <v>4.4800000000000004</v>
      </c>
    </row>
    <row r="5087" spans="1:10" x14ac:dyDescent="0.45">
      <c r="A5087">
        <v>1978</v>
      </c>
      <c r="B5087">
        <v>88</v>
      </c>
      <c r="C5087">
        <v>0.18607000000000001</v>
      </c>
      <c r="D5087">
        <v>0.17022999999999999</v>
      </c>
      <c r="E5087">
        <v>0.5</v>
      </c>
      <c r="F5087">
        <v>10667</v>
      </c>
      <c r="G5087">
        <v>1816</v>
      </c>
      <c r="H5087">
        <v>9759</v>
      </c>
      <c r="I5087">
        <v>45086</v>
      </c>
      <c r="J5087">
        <v>4.2300000000000004</v>
      </c>
    </row>
    <row r="5088" spans="1:10" x14ac:dyDescent="0.45">
      <c r="A5088">
        <v>1978</v>
      </c>
      <c r="B5088">
        <v>89</v>
      </c>
      <c r="C5088">
        <v>0.20338999999999999</v>
      </c>
      <c r="D5088">
        <v>0.18462000000000001</v>
      </c>
      <c r="E5088">
        <v>0.5</v>
      </c>
      <c r="F5088">
        <v>8851</v>
      </c>
      <c r="G5088">
        <v>1634</v>
      </c>
      <c r="H5088">
        <v>8034</v>
      </c>
      <c r="I5088">
        <v>35326</v>
      </c>
      <c r="J5088">
        <v>3.99</v>
      </c>
    </row>
    <row r="5089" spans="1:10" x14ac:dyDescent="0.45">
      <c r="A5089">
        <v>1978</v>
      </c>
      <c r="B5089">
        <v>90</v>
      </c>
      <c r="C5089">
        <v>0.21781</v>
      </c>
      <c r="D5089">
        <v>0.19642000000000001</v>
      </c>
      <c r="E5089">
        <v>0.5</v>
      </c>
      <c r="F5089">
        <v>7217</v>
      </c>
      <c r="G5089">
        <v>1418</v>
      </c>
      <c r="H5089">
        <v>6508</v>
      </c>
      <c r="I5089">
        <v>27292</v>
      </c>
      <c r="J5089">
        <v>3.78</v>
      </c>
    </row>
    <row r="5090" spans="1:10" x14ac:dyDescent="0.45">
      <c r="A5090">
        <v>1978</v>
      </c>
      <c r="B5090">
        <v>91</v>
      </c>
      <c r="C5090">
        <v>0.22574</v>
      </c>
      <c r="D5090">
        <v>0.20285</v>
      </c>
      <c r="E5090">
        <v>0.5</v>
      </c>
      <c r="F5090">
        <v>5800</v>
      </c>
      <c r="G5090">
        <v>1176</v>
      </c>
      <c r="H5090">
        <v>5211</v>
      </c>
      <c r="I5090">
        <v>20784</v>
      </c>
      <c r="J5090">
        <v>3.58</v>
      </c>
    </row>
    <row r="5091" spans="1:10" x14ac:dyDescent="0.45">
      <c r="A5091">
        <v>1978</v>
      </c>
      <c r="B5091">
        <v>92</v>
      </c>
      <c r="C5091">
        <v>0.24967</v>
      </c>
      <c r="D5091">
        <v>0.22197</v>
      </c>
      <c r="E5091">
        <v>0.5</v>
      </c>
      <c r="F5091">
        <v>4623</v>
      </c>
      <c r="G5091">
        <v>1026</v>
      </c>
      <c r="H5091">
        <v>4110</v>
      </c>
      <c r="I5091">
        <v>15572</v>
      </c>
      <c r="J5091">
        <v>3.37</v>
      </c>
    </row>
    <row r="5092" spans="1:10" x14ac:dyDescent="0.45">
      <c r="A5092">
        <v>1978</v>
      </c>
      <c r="B5092">
        <v>93</v>
      </c>
      <c r="C5092">
        <v>0.27338000000000001</v>
      </c>
      <c r="D5092">
        <v>0.24051</v>
      </c>
      <c r="E5092">
        <v>0.5</v>
      </c>
      <c r="F5092">
        <v>3597</v>
      </c>
      <c r="G5092">
        <v>865</v>
      </c>
      <c r="H5092">
        <v>3164</v>
      </c>
      <c r="I5092">
        <v>11462</v>
      </c>
      <c r="J5092">
        <v>3.19</v>
      </c>
    </row>
    <row r="5093" spans="1:10" x14ac:dyDescent="0.45">
      <c r="A5093">
        <v>1978</v>
      </c>
      <c r="B5093">
        <v>94</v>
      </c>
      <c r="C5093">
        <v>0.28727999999999998</v>
      </c>
      <c r="D5093">
        <v>0.25119000000000002</v>
      </c>
      <c r="E5093">
        <v>0.5</v>
      </c>
      <c r="F5093">
        <v>2732</v>
      </c>
      <c r="G5093">
        <v>686</v>
      </c>
      <c r="H5093">
        <v>2389</v>
      </c>
      <c r="I5093">
        <v>8298</v>
      </c>
      <c r="J5093">
        <v>3.04</v>
      </c>
    </row>
    <row r="5094" spans="1:10" x14ac:dyDescent="0.45">
      <c r="A5094">
        <v>1978</v>
      </c>
      <c r="B5094">
        <v>95</v>
      </c>
      <c r="C5094">
        <v>0.30317</v>
      </c>
      <c r="D5094">
        <v>0.26327</v>
      </c>
      <c r="E5094">
        <v>0.5</v>
      </c>
      <c r="F5094">
        <v>2046</v>
      </c>
      <c r="G5094">
        <v>539</v>
      </c>
      <c r="H5094">
        <v>1776</v>
      </c>
      <c r="I5094">
        <v>5909</v>
      </c>
      <c r="J5094">
        <v>2.89</v>
      </c>
    </row>
    <row r="5095" spans="1:10" x14ac:dyDescent="0.45">
      <c r="A5095">
        <v>1978</v>
      </c>
      <c r="B5095">
        <v>96</v>
      </c>
      <c r="C5095">
        <v>0.32301000000000002</v>
      </c>
      <c r="D5095">
        <v>0.27809</v>
      </c>
      <c r="E5095">
        <v>0.5</v>
      </c>
      <c r="F5095">
        <v>1507</v>
      </c>
      <c r="G5095">
        <v>419</v>
      </c>
      <c r="H5095">
        <v>1298</v>
      </c>
      <c r="I5095">
        <v>4133</v>
      </c>
      <c r="J5095">
        <v>2.74</v>
      </c>
    </row>
    <row r="5096" spans="1:10" x14ac:dyDescent="0.45">
      <c r="A5096">
        <v>1978</v>
      </c>
      <c r="B5096">
        <v>97</v>
      </c>
      <c r="C5096">
        <v>0.34349000000000002</v>
      </c>
      <c r="D5096">
        <v>0.29315000000000002</v>
      </c>
      <c r="E5096">
        <v>0.5</v>
      </c>
      <c r="F5096">
        <v>1088</v>
      </c>
      <c r="G5096">
        <v>319</v>
      </c>
      <c r="H5096">
        <v>929</v>
      </c>
      <c r="I5096">
        <v>2835</v>
      </c>
      <c r="J5096">
        <v>2.61</v>
      </c>
    </row>
    <row r="5097" spans="1:10" x14ac:dyDescent="0.45">
      <c r="A5097">
        <v>1978</v>
      </c>
      <c r="B5097">
        <v>98</v>
      </c>
      <c r="C5097">
        <v>0.36458000000000002</v>
      </c>
      <c r="D5097">
        <v>0.30836999999999998</v>
      </c>
      <c r="E5097">
        <v>0.5</v>
      </c>
      <c r="F5097">
        <v>769</v>
      </c>
      <c r="G5097">
        <v>237</v>
      </c>
      <c r="H5097">
        <v>650</v>
      </c>
      <c r="I5097">
        <v>1907</v>
      </c>
      <c r="J5097">
        <v>2.48</v>
      </c>
    </row>
    <row r="5098" spans="1:10" x14ac:dyDescent="0.45">
      <c r="A5098">
        <v>1978</v>
      </c>
      <c r="B5098">
        <v>99</v>
      </c>
      <c r="C5098">
        <v>0.38621</v>
      </c>
      <c r="D5098">
        <v>0.32369999999999999</v>
      </c>
      <c r="E5098">
        <v>0.5</v>
      </c>
      <c r="F5098">
        <v>532</v>
      </c>
      <c r="G5098">
        <v>172</v>
      </c>
      <c r="H5098">
        <v>446</v>
      </c>
      <c r="I5098">
        <v>1256</v>
      </c>
      <c r="J5098">
        <v>2.36</v>
      </c>
    </row>
    <row r="5099" spans="1:10" x14ac:dyDescent="0.45">
      <c r="A5099">
        <v>1978</v>
      </c>
      <c r="B5099">
        <v>100</v>
      </c>
      <c r="C5099">
        <v>0.40828999999999999</v>
      </c>
      <c r="D5099">
        <v>0.33906999999999998</v>
      </c>
      <c r="E5099">
        <v>0.5</v>
      </c>
      <c r="F5099">
        <v>360</v>
      </c>
      <c r="G5099">
        <v>122</v>
      </c>
      <c r="H5099">
        <v>299</v>
      </c>
      <c r="I5099">
        <v>810</v>
      </c>
      <c r="J5099">
        <v>2.25</v>
      </c>
    </row>
    <row r="5100" spans="1:10" x14ac:dyDescent="0.45">
      <c r="A5100">
        <v>1978</v>
      </c>
      <c r="B5100">
        <v>101</v>
      </c>
      <c r="C5100">
        <v>0.43074000000000001</v>
      </c>
      <c r="D5100">
        <v>0.35441</v>
      </c>
      <c r="E5100">
        <v>0.5</v>
      </c>
      <c r="F5100">
        <v>238</v>
      </c>
      <c r="G5100">
        <v>84</v>
      </c>
      <c r="H5100">
        <v>196</v>
      </c>
      <c r="I5100">
        <v>512</v>
      </c>
      <c r="J5100">
        <v>2.15</v>
      </c>
    </row>
    <row r="5101" spans="1:10" x14ac:dyDescent="0.45">
      <c r="A5101">
        <v>1978</v>
      </c>
      <c r="B5101">
        <v>102</v>
      </c>
      <c r="C5101">
        <v>0.45349</v>
      </c>
      <c r="D5101">
        <v>0.36967</v>
      </c>
      <c r="E5101">
        <v>0.5</v>
      </c>
      <c r="F5101">
        <v>153</v>
      </c>
      <c r="G5101">
        <v>57</v>
      </c>
      <c r="H5101">
        <v>125</v>
      </c>
      <c r="I5101">
        <v>316</v>
      </c>
      <c r="J5101">
        <v>2.06</v>
      </c>
    </row>
    <row r="5102" spans="1:10" x14ac:dyDescent="0.45">
      <c r="A5102">
        <v>1978</v>
      </c>
      <c r="B5102">
        <v>103</v>
      </c>
      <c r="C5102">
        <v>0.47643000000000002</v>
      </c>
      <c r="D5102">
        <v>0.38477</v>
      </c>
      <c r="E5102">
        <v>0.5</v>
      </c>
      <c r="F5102">
        <v>97</v>
      </c>
      <c r="G5102">
        <v>37</v>
      </c>
      <c r="H5102">
        <v>78</v>
      </c>
      <c r="I5102">
        <v>191</v>
      </c>
      <c r="J5102">
        <v>1.97</v>
      </c>
    </row>
    <row r="5103" spans="1:10" x14ac:dyDescent="0.45">
      <c r="A5103">
        <v>1978</v>
      </c>
      <c r="B5103">
        <v>104</v>
      </c>
      <c r="C5103">
        <v>0.49947000000000003</v>
      </c>
      <c r="D5103">
        <v>0.39966000000000002</v>
      </c>
      <c r="E5103">
        <v>0.5</v>
      </c>
      <c r="F5103">
        <v>60</v>
      </c>
      <c r="G5103">
        <v>24</v>
      </c>
      <c r="H5103">
        <v>48</v>
      </c>
      <c r="I5103">
        <v>113</v>
      </c>
      <c r="J5103">
        <v>1.89</v>
      </c>
    </row>
    <row r="5104" spans="1:10" x14ac:dyDescent="0.45">
      <c r="A5104">
        <v>1978</v>
      </c>
      <c r="B5104">
        <v>105</v>
      </c>
      <c r="C5104">
        <v>0.52251999999999998</v>
      </c>
      <c r="D5104">
        <v>0.41427999999999998</v>
      </c>
      <c r="E5104">
        <v>0.5</v>
      </c>
      <c r="F5104">
        <v>36</v>
      </c>
      <c r="G5104">
        <v>15</v>
      </c>
      <c r="H5104">
        <v>28</v>
      </c>
      <c r="I5104">
        <v>65</v>
      </c>
      <c r="J5104">
        <v>1.82</v>
      </c>
    </row>
    <row r="5105" spans="1:10" x14ac:dyDescent="0.45">
      <c r="A5105">
        <v>1978</v>
      </c>
      <c r="B5105">
        <v>106</v>
      </c>
      <c r="C5105">
        <v>0.54547000000000001</v>
      </c>
      <c r="D5105">
        <v>0.42858000000000002</v>
      </c>
      <c r="E5105">
        <v>0.5</v>
      </c>
      <c r="F5105">
        <v>21</v>
      </c>
      <c r="G5105">
        <v>9</v>
      </c>
      <c r="H5105">
        <v>16</v>
      </c>
      <c r="I5105">
        <v>37</v>
      </c>
      <c r="J5105">
        <v>1.75</v>
      </c>
    </row>
    <row r="5106" spans="1:10" x14ac:dyDescent="0.45">
      <c r="A5106">
        <v>1978</v>
      </c>
      <c r="B5106">
        <v>107</v>
      </c>
      <c r="C5106">
        <v>0.56821999999999995</v>
      </c>
      <c r="D5106">
        <v>0.4425</v>
      </c>
      <c r="E5106">
        <v>0.5</v>
      </c>
      <c r="F5106">
        <v>12</v>
      </c>
      <c r="G5106">
        <v>5</v>
      </c>
      <c r="H5106">
        <v>9</v>
      </c>
      <c r="I5106">
        <v>20</v>
      </c>
      <c r="J5106">
        <v>1.7</v>
      </c>
    </row>
    <row r="5107" spans="1:10" x14ac:dyDescent="0.45">
      <c r="A5107">
        <v>1978</v>
      </c>
      <c r="B5107">
        <v>108</v>
      </c>
      <c r="C5107">
        <v>0.5907</v>
      </c>
      <c r="D5107">
        <v>0.45601000000000003</v>
      </c>
      <c r="E5107">
        <v>0.5</v>
      </c>
      <c r="F5107">
        <v>7</v>
      </c>
      <c r="G5107">
        <v>3</v>
      </c>
      <c r="H5107">
        <v>5</v>
      </c>
      <c r="I5107">
        <v>11</v>
      </c>
      <c r="J5107">
        <v>1.64</v>
      </c>
    </row>
    <row r="5108" spans="1:10" x14ac:dyDescent="0.45">
      <c r="A5108">
        <v>1978</v>
      </c>
      <c r="B5108">
        <v>109</v>
      </c>
      <c r="C5108">
        <v>0.61280000000000001</v>
      </c>
      <c r="D5108">
        <v>0.46906999999999999</v>
      </c>
      <c r="E5108">
        <v>0.5</v>
      </c>
      <c r="F5108">
        <v>4</v>
      </c>
      <c r="G5108">
        <v>2</v>
      </c>
      <c r="H5108">
        <v>3</v>
      </c>
      <c r="I5108">
        <v>6</v>
      </c>
      <c r="J5108">
        <v>1.6</v>
      </c>
    </row>
    <row r="5109" spans="1:10" x14ac:dyDescent="0.45">
      <c r="A5109">
        <v>1978</v>
      </c>
      <c r="B5109" t="s">
        <v>20</v>
      </c>
      <c r="C5109">
        <v>0.63444</v>
      </c>
      <c r="D5109">
        <v>1</v>
      </c>
      <c r="E5109">
        <v>1.58</v>
      </c>
      <c r="F5109">
        <v>2</v>
      </c>
      <c r="G5109">
        <v>2</v>
      </c>
      <c r="H5109">
        <v>3</v>
      </c>
      <c r="I5109">
        <v>3</v>
      </c>
      <c r="J5109">
        <v>1.58</v>
      </c>
    </row>
    <row r="5110" spans="1:10" x14ac:dyDescent="0.45">
      <c r="A5110">
        <v>1979</v>
      </c>
      <c r="B5110">
        <v>0</v>
      </c>
      <c r="C5110">
        <v>1.4749999999999999E-2</v>
      </c>
      <c r="D5110">
        <v>1.456E-2</v>
      </c>
      <c r="E5110">
        <v>0.12</v>
      </c>
      <c r="F5110">
        <v>100000</v>
      </c>
      <c r="G5110">
        <v>1456</v>
      </c>
      <c r="H5110">
        <v>98718</v>
      </c>
      <c r="I5110">
        <v>7000741</v>
      </c>
      <c r="J5110">
        <v>70.010000000000005</v>
      </c>
    </row>
    <row r="5111" spans="1:10" x14ac:dyDescent="0.45">
      <c r="A5111">
        <v>1979</v>
      </c>
      <c r="B5111">
        <v>1</v>
      </c>
      <c r="C5111">
        <v>1.01E-3</v>
      </c>
      <c r="D5111">
        <v>1.01E-3</v>
      </c>
      <c r="E5111">
        <v>0.5</v>
      </c>
      <c r="F5111">
        <v>98544</v>
      </c>
      <c r="G5111">
        <v>99</v>
      </c>
      <c r="H5111">
        <v>98494</v>
      </c>
      <c r="I5111">
        <v>6902023</v>
      </c>
      <c r="J5111">
        <v>70.040000000000006</v>
      </c>
    </row>
    <row r="5112" spans="1:10" x14ac:dyDescent="0.45">
      <c r="A5112">
        <v>1979</v>
      </c>
      <c r="B5112">
        <v>2</v>
      </c>
      <c r="C5112">
        <v>7.2999999999999996E-4</v>
      </c>
      <c r="D5112">
        <v>7.2999999999999996E-4</v>
      </c>
      <c r="E5112">
        <v>0.5</v>
      </c>
      <c r="F5112">
        <v>98444</v>
      </c>
      <c r="G5112">
        <v>72</v>
      </c>
      <c r="H5112">
        <v>98408</v>
      </c>
      <c r="I5112">
        <v>6803529</v>
      </c>
      <c r="J5112">
        <v>69.11</v>
      </c>
    </row>
    <row r="5113" spans="1:10" x14ac:dyDescent="0.45">
      <c r="A5113">
        <v>1979</v>
      </c>
      <c r="B5113">
        <v>3</v>
      </c>
      <c r="C5113">
        <v>6.2E-4</v>
      </c>
      <c r="D5113">
        <v>6.2E-4</v>
      </c>
      <c r="E5113">
        <v>0.5</v>
      </c>
      <c r="F5113">
        <v>98372</v>
      </c>
      <c r="G5113">
        <v>61</v>
      </c>
      <c r="H5113">
        <v>98342</v>
      </c>
      <c r="I5113">
        <v>6705121</v>
      </c>
      <c r="J5113">
        <v>68.16</v>
      </c>
    </row>
    <row r="5114" spans="1:10" x14ac:dyDescent="0.45">
      <c r="A5114">
        <v>1979</v>
      </c>
      <c r="B5114">
        <v>4</v>
      </c>
      <c r="C5114">
        <v>4.8000000000000001E-4</v>
      </c>
      <c r="D5114">
        <v>4.8000000000000001E-4</v>
      </c>
      <c r="E5114">
        <v>0.5</v>
      </c>
      <c r="F5114">
        <v>98312</v>
      </c>
      <c r="G5114">
        <v>47</v>
      </c>
      <c r="H5114">
        <v>98288</v>
      </c>
      <c r="I5114">
        <v>6606779</v>
      </c>
      <c r="J5114">
        <v>67.2</v>
      </c>
    </row>
    <row r="5115" spans="1:10" x14ac:dyDescent="0.45">
      <c r="A5115">
        <v>1979</v>
      </c>
      <c r="B5115">
        <v>5</v>
      </c>
      <c r="C5115">
        <v>4.4999999999999999E-4</v>
      </c>
      <c r="D5115">
        <v>4.4999999999999999E-4</v>
      </c>
      <c r="E5115">
        <v>0.5</v>
      </c>
      <c r="F5115">
        <v>98265</v>
      </c>
      <c r="G5115">
        <v>44</v>
      </c>
      <c r="H5115">
        <v>98242</v>
      </c>
      <c r="I5115">
        <v>6508490</v>
      </c>
      <c r="J5115">
        <v>66.23</v>
      </c>
    </row>
    <row r="5116" spans="1:10" x14ac:dyDescent="0.45">
      <c r="A5116">
        <v>1979</v>
      </c>
      <c r="B5116">
        <v>6</v>
      </c>
      <c r="C5116">
        <v>4.0000000000000002E-4</v>
      </c>
      <c r="D5116">
        <v>4.0000000000000002E-4</v>
      </c>
      <c r="E5116">
        <v>0.5</v>
      </c>
      <c r="F5116">
        <v>98220</v>
      </c>
      <c r="G5116">
        <v>39</v>
      </c>
      <c r="H5116">
        <v>98201</v>
      </c>
      <c r="I5116">
        <v>6410248</v>
      </c>
      <c r="J5116">
        <v>65.260000000000005</v>
      </c>
    </row>
    <row r="5117" spans="1:10" x14ac:dyDescent="0.45">
      <c r="A5117">
        <v>1979</v>
      </c>
      <c r="B5117">
        <v>7</v>
      </c>
      <c r="C5117">
        <v>3.4000000000000002E-4</v>
      </c>
      <c r="D5117">
        <v>3.4000000000000002E-4</v>
      </c>
      <c r="E5117">
        <v>0.5</v>
      </c>
      <c r="F5117">
        <v>98181</v>
      </c>
      <c r="G5117">
        <v>34</v>
      </c>
      <c r="H5117">
        <v>98164</v>
      </c>
      <c r="I5117">
        <v>6312047</v>
      </c>
      <c r="J5117">
        <v>64.290000000000006</v>
      </c>
    </row>
    <row r="5118" spans="1:10" x14ac:dyDescent="0.45">
      <c r="A5118">
        <v>1979</v>
      </c>
      <c r="B5118">
        <v>8</v>
      </c>
      <c r="C5118">
        <v>3.3E-4</v>
      </c>
      <c r="D5118">
        <v>3.3E-4</v>
      </c>
      <c r="E5118">
        <v>0.5</v>
      </c>
      <c r="F5118">
        <v>98147</v>
      </c>
      <c r="G5118">
        <v>32</v>
      </c>
      <c r="H5118">
        <v>98131</v>
      </c>
      <c r="I5118">
        <v>6213883</v>
      </c>
      <c r="J5118">
        <v>63.31</v>
      </c>
    </row>
    <row r="5119" spans="1:10" x14ac:dyDescent="0.45">
      <c r="A5119">
        <v>1979</v>
      </c>
      <c r="B5119">
        <v>9</v>
      </c>
      <c r="C5119">
        <v>3.3E-4</v>
      </c>
      <c r="D5119">
        <v>3.3E-4</v>
      </c>
      <c r="E5119">
        <v>0.5</v>
      </c>
      <c r="F5119">
        <v>98115</v>
      </c>
      <c r="G5119">
        <v>32</v>
      </c>
      <c r="H5119">
        <v>98099</v>
      </c>
      <c r="I5119">
        <v>6115752</v>
      </c>
      <c r="J5119">
        <v>62.33</v>
      </c>
    </row>
    <row r="5120" spans="1:10" x14ac:dyDescent="0.45">
      <c r="A5120">
        <v>1979</v>
      </c>
      <c r="B5120">
        <v>10</v>
      </c>
      <c r="C5120">
        <v>2.9999999999999997E-4</v>
      </c>
      <c r="D5120">
        <v>2.9999999999999997E-4</v>
      </c>
      <c r="E5120">
        <v>0.5</v>
      </c>
      <c r="F5120">
        <v>98083</v>
      </c>
      <c r="G5120">
        <v>30</v>
      </c>
      <c r="H5120">
        <v>98068</v>
      </c>
      <c r="I5120">
        <v>6017653</v>
      </c>
      <c r="J5120">
        <v>61.35</v>
      </c>
    </row>
    <row r="5121" spans="1:10" x14ac:dyDescent="0.45">
      <c r="A5121">
        <v>1979</v>
      </c>
      <c r="B5121">
        <v>11</v>
      </c>
      <c r="C5121">
        <v>3.2000000000000003E-4</v>
      </c>
      <c r="D5121">
        <v>3.2000000000000003E-4</v>
      </c>
      <c r="E5121">
        <v>0.5</v>
      </c>
      <c r="F5121">
        <v>98053</v>
      </c>
      <c r="G5121">
        <v>32</v>
      </c>
      <c r="H5121">
        <v>98037</v>
      </c>
      <c r="I5121">
        <v>5919585</v>
      </c>
      <c r="J5121">
        <v>60.37</v>
      </c>
    </row>
    <row r="5122" spans="1:10" x14ac:dyDescent="0.45">
      <c r="A5122">
        <v>1979</v>
      </c>
      <c r="B5122">
        <v>12</v>
      </c>
      <c r="C5122">
        <v>3.6000000000000002E-4</v>
      </c>
      <c r="D5122">
        <v>3.6000000000000002E-4</v>
      </c>
      <c r="E5122">
        <v>0.5</v>
      </c>
      <c r="F5122">
        <v>98021</v>
      </c>
      <c r="G5122">
        <v>35</v>
      </c>
      <c r="H5122">
        <v>98004</v>
      </c>
      <c r="I5122">
        <v>5821548</v>
      </c>
      <c r="J5122">
        <v>59.39</v>
      </c>
    </row>
    <row r="5123" spans="1:10" x14ac:dyDescent="0.45">
      <c r="A5123">
        <v>1979</v>
      </c>
      <c r="B5123">
        <v>13</v>
      </c>
      <c r="C5123">
        <v>4.4000000000000002E-4</v>
      </c>
      <c r="D5123">
        <v>4.4000000000000002E-4</v>
      </c>
      <c r="E5123">
        <v>0.5</v>
      </c>
      <c r="F5123">
        <v>97986</v>
      </c>
      <c r="G5123">
        <v>43</v>
      </c>
      <c r="H5123">
        <v>97964</v>
      </c>
      <c r="I5123">
        <v>5723544</v>
      </c>
      <c r="J5123">
        <v>58.41</v>
      </c>
    </row>
    <row r="5124" spans="1:10" x14ac:dyDescent="0.45">
      <c r="A5124">
        <v>1979</v>
      </c>
      <c r="B5124">
        <v>14</v>
      </c>
      <c r="C5124">
        <v>5.5000000000000003E-4</v>
      </c>
      <c r="D5124">
        <v>5.5000000000000003E-4</v>
      </c>
      <c r="E5124">
        <v>0.5</v>
      </c>
      <c r="F5124">
        <v>97943</v>
      </c>
      <c r="G5124">
        <v>54</v>
      </c>
      <c r="H5124">
        <v>97916</v>
      </c>
      <c r="I5124">
        <v>5625580</v>
      </c>
      <c r="J5124">
        <v>57.44</v>
      </c>
    </row>
    <row r="5125" spans="1:10" x14ac:dyDescent="0.45">
      <c r="A5125">
        <v>1979</v>
      </c>
      <c r="B5125">
        <v>15</v>
      </c>
      <c r="C5125">
        <v>7.6999999999999996E-4</v>
      </c>
      <c r="D5125">
        <v>7.6999999999999996E-4</v>
      </c>
      <c r="E5125">
        <v>0.5</v>
      </c>
      <c r="F5125">
        <v>97889</v>
      </c>
      <c r="G5125">
        <v>75</v>
      </c>
      <c r="H5125">
        <v>97852</v>
      </c>
      <c r="I5125">
        <v>5527664</v>
      </c>
      <c r="J5125">
        <v>56.47</v>
      </c>
    </row>
    <row r="5126" spans="1:10" x14ac:dyDescent="0.45">
      <c r="A5126">
        <v>1979</v>
      </c>
      <c r="B5126">
        <v>16</v>
      </c>
      <c r="C5126">
        <v>1.1100000000000001E-3</v>
      </c>
      <c r="D5126">
        <v>1.1100000000000001E-3</v>
      </c>
      <c r="E5126">
        <v>0.5</v>
      </c>
      <c r="F5126">
        <v>97814</v>
      </c>
      <c r="G5126">
        <v>109</v>
      </c>
      <c r="H5126">
        <v>97760</v>
      </c>
      <c r="I5126">
        <v>5429812</v>
      </c>
      <c r="J5126">
        <v>55.51</v>
      </c>
    </row>
    <row r="5127" spans="1:10" x14ac:dyDescent="0.45">
      <c r="A5127">
        <v>1979</v>
      </c>
      <c r="B5127">
        <v>17</v>
      </c>
      <c r="C5127">
        <v>1.4599999999999999E-3</v>
      </c>
      <c r="D5127">
        <v>1.4599999999999999E-3</v>
      </c>
      <c r="E5127">
        <v>0.5</v>
      </c>
      <c r="F5127">
        <v>97705</v>
      </c>
      <c r="G5127">
        <v>142</v>
      </c>
      <c r="H5127">
        <v>97634</v>
      </c>
      <c r="I5127">
        <v>5332052</v>
      </c>
      <c r="J5127">
        <v>54.57</v>
      </c>
    </row>
    <row r="5128" spans="1:10" x14ac:dyDescent="0.45">
      <c r="A5128">
        <v>1979</v>
      </c>
      <c r="B5128">
        <v>18</v>
      </c>
      <c r="C5128">
        <v>1.8699999999999999E-3</v>
      </c>
      <c r="D5128">
        <v>1.8699999999999999E-3</v>
      </c>
      <c r="E5128">
        <v>0.5</v>
      </c>
      <c r="F5128">
        <v>97563</v>
      </c>
      <c r="G5128">
        <v>182</v>
      </c>
      <c r="H5128">
        <v>97472</v>
      </c>
      <c r="I5128">
        <v>5234418</v>
      </c>
      <c r="J5128">
        <v>53.65</v>
      </c>
    </row>
    <row r="5129" spans="1:10" x14ac:dyDescent="0.45">
      <c r="A5129">
        <v>1979</v>
      </c>
      <c r="B5129">
        <v>19</v>
      </c>
      <c r="C5129">
        <v>1.9400000000000001E-3</v>
      </c>
      <c r="D5129">
        <v>1.9400000000000001E-3</v>
      </c>
      <c r="E5129">
        <v>0.5</v>
      </c>
      <c r="F5129">
        <v>97381</v>
      </c>
      <c r="G5129">
        <v>189</v>
      </c>
      <c r="H5129">
        <v>97286</v>
      </c>
      <c r="I5129">
        <v>5136946</v>
      </c>
      <c r="J5129">
        <v>52.75</v>
      </c>
    </row>
    <row r="5130" spans="1:10" x14ac:dyDescent="0.45">
      <c r="A5130">
        <v>1979</v>
      </c>
      <c r="B5130">
        <v>20</v>
      </c>
      <c r="C5130">
        <v>1.97E-3</v>
      </c>
      <c r="D5130">
        <v>1.97E-3</v>
      </c>
      <c r="E5130">
        <v>0.5</v>
      </c>
      <c r="F5130">
        <v>97192</v>
      </c>
      <c r="G5130">
        <v>192</v>
      </c>
      <c r="H5130">
        <v>97096</v>
      </c>
      <c r="I5130">
        <v>5039660</v>
      </c>
      <c r="J5130">
        <v>51.85</v>
      </c>
    </row>
    <row r="5131" spans="1:10" x14ac:dyDescent="0.45">
      <c r="A5131">
        <v>1979</v>
      </c>
      <c r="B5131">
        <v>21</v>
      </c>
      <c r="C5131">
        <v>1.97E-3</v>
      </c>
      <c r="D5131">
        <v>1.97E-3</v>
      </c>
      <c r="E5131">
        <v>0.5</v>
      </c>
      <c r="F5131">
        <v>97000</v>
      </c>
      <c r="G5131">
        <v>191</v>
      </c>
      <c r="H5131">
        <v>96905</v>
      </c>
      <c r="I5131">
        <v>4942564</v>
      </c>
      <c r="J5131">
        <v>50.95</v>
      </c>
    </row>
    <row r="5132" spans="1:10" x14ac:dyDescent="0.45">
      <c r="A5132">
        <v>1979</v>
      </c>
      <c r="B5132">
        <v>22</v>
      </c>
      <c r="C5132">
        <v>2.0500000000000002E-3</v>
      </c>
      <c r="D5132">
        <v>2.0500000000000002E-3</v>
      </c>
      <c r="E5132">
        <v>0.5</v>
      </c>
      <c r="F5132">
        <v>96809</v>
      </c>
      <c r="G5132">
        <v>198</v>
      </c>
      <c r="H5132">
        <v>96710</v>
      </c>
      <c r="I5132">
        <v>4845659</v>
      </c>
      <c r="J5132">
        <v>50.05</v>
      </c>
    </row>
    <row r="5133" spans="1:10" x14ac:dyDescent="0.45">
      <c r="A5133">
        <v>1979</v>
      </c>
      <c r="B5133">
        <v>23</v>
      </c>
      <c r="C5133">
        <v>2.0300000000000001E-3</v>
      </c>
      <c r="D5133">
        <v>2.0300000000000001E-3</v>
      </c>
      <c r="E5133">
        <v>0.5</v>
      </c>
      <c r="F5133">
        <v>96611</v>
      </c>
      <c r="G5133">
        <v>196</v>
      </c>
      <c r="H5133">
        <v>96513</v>
      </c>
      <c r="I5133">
        <v>4748950</v>
      </c>
      <c r="J5133">
        <v>49.16</v>
      </c>
    </row>
    <row r="5134" spans="1:10" x14ac:dyDescent="0.45">
      <c r="A5134">
        <v>1979</v>
      </c>
      <c r="B5134">
        <v>24</v>
      </c>
      <c r="C5134">
        <v>1.9499999999999999E-3</v>
      </c>
      <c r="D5134">
        <v>1.9499999999999999E-3</v>
      </c>
      <c r="E5134">
        <v>0.5</v>
      </c>
      <c r="F5134">
        <v>96415</v>
      </c>
      <c r="G5134">
        <v>188</v>
      </c>
      <c r="H5134">
        <v>96321</v>
      </c>
      <c r="I5134">
        <v>4652437</v>
      </c>
      <c r="J5134">
        <v>48.25</v>
      </c>
    </row>
    <row r="5135" spans="1:10" x14ac:dyDescent="0.45">
      <c r="A5135">
        <v>1979</v>
      </c>
      <c r="B5135">
        <v>25</v>
      </c>
      <c r="C5135">
        <v>1.97E-3</v>
      </c>
      <c r="D5135">
        <v>1.97E-3</v>
      </c>
      <c r="E5135">
        <v>0.5</v>
      </c>
      <c r="F5135">
        <v>96227</v>
      </c>
      <c r="G5135">
        <v>189</v>
      </c>
      <c r="H5135">
        <v>96132</v>
      </c>
      <c r="I5135">
        <v>4556116</v>
      </c>
      <c r="J5135">
        <v>47.35</v>
      </c>
    </row>
    <row r="5136" spans="1:10" x14ac:dyDescent="0.45">
      <c r="A5136">
        <v>1979</v>
      </c>
      <c r="B5136">
        <v>26</v>
      </c>
      <c r="C5136">
        <v>1.92E-3</v>
      </c>
      <c r="D5136">
        <v>1.92E-3</v>
      </c>
      <c r="E5136">
        <v>0.5</v>
      </c>
      <c r="F5136">
        <v>96037</v>
      </c>
      <c r="G5136">
        <v>184</v>
      </c>
      <c r="H5136">
        <v>95945</v>
      </c>
      <c r="I5136">
        <v>4459984</v>
      </c>
      <c r="J5136">
        <v>46.44</v>
      </c>
    </row>
    <row r="5137" spans="1:10" x14ac:dyDescent="0.45">
      <c r="A5137">
        <v>1979</v>
      </c>
      <c r="B5137">
        <v>27</v>
      </c>
      <c r="C5137">
        <v>1.9400000000000001E-3</v>
      </c>
      <c r="D5137">
        <v>1.9400000000000001E-3</v>
      </c>
      <c r="E5137">
        <v>0.5</v>
      </c>
      <c r="F5137">
        <v>95853</v>
      </c>
      <c r="G5137">
        <v>186</v>
      </c>
      <c r="H5137">
        <v>95760</v>
      </c>
      <c r="I5137">
        <v>4364039</v>
      </c>
      <c r="J5137">
        <v>45.53</v>
      </c>
    </row>
    <row r="5138" spans="1:10" x14ac:dyDescent="0.45">
      <c r="A5138">
        <v>1979</v>
      </c>
      <c r="B5138">
        <v>28</v>
      </c>
      <c r="C5138">
        <v>1.9599999999999999E-3</v>
      </c>
      <c r="D5138">
        <v>1.9599999999999999E-3</v>
      </c>
      <c r="E5138">
        <v>0.5</v>
      </c>
      <c r="F5138">
        <v>95667</v>
      </c>
      <c r="G5138">
        <v>188</v>
      </c>
      <c r="H5138">
        <v>95573</v>
      </c>
      <c r="I5138">
        <v>4268279</v>
      </c>
      <c r="J5138">
        <v>44.62</v>
      </c>
    </row>
    <row r="5139" spans="1:10" x14ac:dyDescent="0.45">
      <c r="A5139">
        <v>1979</v>
      </c>
      <c r="B5139">
        <v>29</v>
      </c>
      <c r="C5139">
        <v>1.8699999999999999E-3</v>
      </c>
      <c r="D5139">
        <v>1.8600000000000001E-3</v>
      </c>
      <c r="E5139">
        <v>0.5</v>
      </c>
      <c r="F5139">
        <v>95479</v>
      </c>
      <c r="G5139">
        <v>178</v>
      </c>
      <c r="H5139">
        <v>95390</v>
      </c>
      <c r="I5139">
        <v>4172706</v>
      </c>
      <c r="J5139">
        <v>43.7</v>
      </c>
    </row>
    <row r="5140" spans="1:10" x14ac:dyDescent="0.45">
      <c r="A5140">
        <v>1979</v>
      </c>
      <c r="B5140">
        <v>30</v>
      </c>
      <c r="C5140">
        <v>1.8699999999999999E-3</v>
      </c>
      <c r="D5140">
        <v>1.8699999999999999E-3</v>
      </c>
      <c r="E5140">
        <v>0.5</v>
      </c>
      <c r="F5140">
        <v>95301</v>
      </c>
      <c r="G5140">
        <v>178</v>
      </c>
      <c r="H5140">
        <v>95212</v>
      </c>
      <c r="I5140">
        <v>4077316</v>
      </c>
      <c r="J5140">
        <v>42.78</v>
      </c>
    </row>
    <row r="5141" spans="1:10" x14ac:dyDescent="0.45">
      <c r="A5141">
        <v>1979</v>
      </c>
      <c r="B5141">
        <v>31</v>
      </c>
      <c r="C5141">
        <v>1.91E-3</v>
      </c>
      <c r="D5141">
        <v>1.9E-3</v>
      </c>
      <c r="E5141">
        <v>0.5</v>
      </c>
      <c r="F5141">
        <v>95123</v>
      </c>
      <c r="G5141">
        <v>181</v>
      </c>
      <c r="H5141">
        <v>95032</v>
      </c>
      <c r="I5141">
        <v>3982104</v>
      </c>
      <c r="J5141">
        <v>41.86</v>
      </c>
    </row>
    <row r="5142" spans="1:10" x14ac:dyDescent="0.45">
      <c r="A5142">
        <v>1979</v>
      </c>
      <c r="B5142">
        <v>32</v>
      </c>
      <c r="C5142">
        <v>1.83E-3</v>
      </c>
      <c r="D5142">
        <v>1.83E-3</v>
      </c>
      <c r="E5142">
        <v>0.5</v>
      </c>
      <c r="F5142">
        <v>94942</v>
      </c>
      <c r="G5142">
        <v>173</v>
      </c>
      <c r="H5142">
        <v>94855</v>
      </c>
      <c r="I5142">
        <v>3887072</v>
      </c>
      <c r="J5142">
        <v>40.94</v>
      </c>
    </row>
    <row r="5143" spans="1:10" x14ac:dyDescent="0.45">
      <c r="A5143">
        <v>1979</v>
      </c>
      <c r="B5143">
        <v>33</v>
      </c>
      <c r="C5143">
        <v>2.0200000000000001E-3</v>
      </c>
      <c r="D5143">
        <v>2.0200000000000001E-3</v>
      </c>
      <c r="E5143">
        <v>0.5</v>
      </c>
      <c r="F5143">
        <v>94769</v>
      </c>
      <c r="G5143">
        <v>191</v>
      </c>
      <c r="H5143">
        <v>94673</v>
      </c>
      <c r="I5143">
        <v>3792217</v>
      </c>
      <c r="J5143">
        <v>40.020000000000003</v>
      </c>
    </row>
    <row r="5144" spans="1:10" x14ac:dyDescent="0.45">
      <c r="A5144">
        <v>1979</v>
      </c>
      <c r="B5144">
        <v>34</v>
      </c>
      <c r="C5144">
        <v>1.9599999999999999E-3</v>
      </c>
      <c r="D5144">
        <v>1.9599999999999999E-3</v>
      </c>
      <c r="E5144">
        <v>0.5</v>
      </c>
      <c r="F5144">
        <v>94577</v>
      </c>
      <c r="G5144">
        <v>186</v>
      </c>
      <c r="H5144">
        <v>94484</v>
      </c>
      <c r="I5144">
        <v>3697544</v>
      </c>
      <c r="J5144">
        <v>39.1</v>
      </c>
    </row>
    <row r="5145" spans="1:10" x14ac:dyDescent="0.45">
      <c r="A5145">
        <v>1979</v>
      </c>
      <c r="B5145">
        <v>35</v>
      </c>
      <c r="C5145">
        <v>2.1800000000000001E-3</v>
      </c>
      <c r="D5145">
        <v>2.1800000000000001E-3</v>
      </c>
      <c r="E5145">
        <v>0.5</v>
      </c>
      <c r="F5145">
        <v>94392</v>
      </c>
      <c r="G5145">
        <v>206</v>
      </c>
      <c r="H5145">
        <v>94289</v>
      </c>
      <c r="I5145">
        <v>3603060</v>
      </c>
      <c r="J5145">
        <v>38.17</v>
      </c>
    </row>
    <row r="5146" spans="1:10" x14ac:dyDescent="0.45">
      <c r="A5146">
        <v>1979</v>
      </c>
      <c r="B5146">
        <v>36</v>
      </c>
      <c r="C5146">
        <v>2.2699999999999999E-3</v>
      </c>
      <c r="D5146">
        <v>2.2699999999999999E-3</v>
      </c>
      <c r="E5146">
        <v>0.5</v>
      </c>
      <c r="F5146">
        <v>94186</v>
      </c>
      <c r="G5146">
        <v>214</v>
      </c>
      <c r="H5146">
        <v>94079</v>
      </c>
      <c r="I5146">
        <v>3508771</v>
      </c>
      <c r="J5146">
        <v>37.25</v>
      </c>
    </row>
    <row r="5147" spans="1:10" x14ac:dyDescent="0.45">
      <c r="A5147">
        <v>1979</v>
      </c>
      <c r="B5147">
        <v>37</v>
      </c>
      <c r="C5147">
        <v>2.3800000000000002E-3</v>
      </c>
      <c r="D5147">
        <v>2.3800000000000002E-3</v>
      </c>
      <c r="E5147">
        <v>0.5</v>
      </c>
      <c r="F5147">
        <v>93972</v>
      </c>
      <c r="G5147">
        <v>224</v>
      </c>
      <c r="H5147">
        <v>93860</v>
      </c>
      <c r="I5147">
        <v>3414693</v>
      </c>
      <c r="J5147">
        <v>36.340000000000003</v>
      </c>
    </row>
    <row r="5148" spans="1:10" x14ac:dyDescent="0.45">
      <c r="A5148">
        <v>1979</v>
      </c>
      <c r="B5148">
        <v>38</v>
      </c>
      <c r="C5148">
        <v>2.7000000000000001E-3</v>
      </c>
      <c r="D5148">
        <v>2.7000000000000001E-3</v>
      </c>
      <c r="E5148">
        <v>0.5</v>
      </c>
      <c r="F5148">
        <v>93748</v>
      </c>
      <c r="G5148">
        <v>253</v>
      </c>
      <c r="H5148">
        <v>93621</v>
      </c>
      <c r="I5148">
        <v>3320833</v>
      </c>
      <c r="J5148">
        <v>35.42</v>
      </c>
    </row>
    <row r="5149" spans="1:10" x14ac:dyDescent="0.45">
      <c r="A5149">
        <v>1979</v>
      </c>
      <c r="B5149">
        <v>39</v>
      </c>
      <c r="C5149">
        <v>2.8E-3</v>
      </c>
      <c r="D5149">
        <v>2.7899999999999999E-3</v>
      </c>
      <c r="E5149">
        <v>0.5</v>
      </c>
      <c r="F5149">
        <v>93495</v>
      </c>
      <c r="G5149">
        <v>261</v>
      </c>
      <c r="H5149">
        <v>93364</v>
      </c>
      <c r="I5149">
        <v>3227212</v>
      </c>
      <c r="J5149">
        <v>34.520000000000003</v>
      </c>
    </row>
    <row r="5150" spans="1:10" x14ac:dyDescent="0.45">
      <c r="A5150">
        <v>1979</v>
      </c>
      <c r="B5150">
        <v>40</v>
      </c>
      <c r="C5150">
        <v>2.99E-3</v>
      </c>
      <c r="D5150">
        <v>2.98E-3</v>
      </c>
      <c r="E5150">
        <v>0.5</v>
      </c>
      <c r="F5150">
        <v>93234</v>
      </c>
      <c r="G5150">
        <v>278</v>
      </c>
      <c r="H5150">
        <v>93095</v>
      </c>
      <c r="I5150">
        <v>3133847</v>
      </c>
      <c r="J5150">
        <v>33.61</v>
      </c>
    </row>
    <row r="5151" spans="1:10" x14ac:dyDescent="0.45">
      <c r="A5151">
        <v>1979</v>
      </c>
      <c r="B5151">
        <v>41</v>
      </c>
      <c r="C5151">
        <v>3.31E-3</v>
      </c>
      <c r="D5151">
        <v>3.3E-3</v>
      </c>
      <c r="E5151">
        <v>0.5</v>
      </c>
      <c r="F5151">
        <v>92956</v>
      </c>
      <c r="G5151">
        <v>307</v>
      </c>
      <c r="H5151">
        <v>92802</v>
      </c>
      <c r="I5151">
        <v>3040753</v>
      </c>
      <c r="J5151">
        <v>32.71</v>
      </c>
    </row>
    <row r="5152" spans="1:10" x14ac:dyDescent="0.45">
      <c r="A5152">
        <v>1979</v>
      </c>
      <c r="B5152">
        <v>42</v>
      </c>
      <c r="C5152">
        <v>3.64E-3</v>
      </c>
      <c r="D5152">
        <v>3.63E-3</v>
      </c>
      <c r="E5152">
        <v>0.5</v>
      </c>
      <c r="F5152">
        <v>92649</v>
      </c>
      <c r="G5152">
        <v>337</v>
      </c>
      <c r="H5152">
        <v>92480</v>
      </c>
      <c r="I5152">
        <v>2947950</v>
      </c>
      <c r="J5152">
        <v>31.82</v>
      </c>
    </row>
    <row r="5153" spans="1:10" x14ac:dyDescent="0.45">
      <c r="A5153">
        <v>1979</v>
      </c>
      <c r="B5153">
        <v>43</v>
      </c>
      <c r="C5153">
        <v>4.0600000000000002E-3</v>
      </c>
      <c r="D5153">
        <v>4.0499999999999998E-3</v>
      </c>
      <c r="E5153">
        <v>0.5</v>
      </c>
      <c r="F5153">
        <v>92312</v>
      </c>
      <c r="G5153">
        <v>374</v>
      </c>
      <c r="H5153">
        <v>92125</v>
      </c>
      <c r="I5153">
        <v>2855470</v>
      </c>
      <c r="J5153">
        <v>30.93</v>
      </c>
    </row>
    <row r="5154" spans="1:10" x14ac:dyDescent="0.45">
      <c r="A5154">
        <v>1979</v>
      </c>
      <c r="B5154">
        <v>44</v>
      </c>
      <c r="C5154">
        <v>4.47E-3</v>
      </c>
      <c r="D5154">
        <v>4.4600000000000004E-3</v>
      </c>
      <c r="E5154">
        <v>0.5</v>
      </c>
      <c r="F5154">
        <v>91938</v>
      </c>
      <c r="G5154">
        <v>410</v>
      </c>
      <c r="H5154">
        <v>91733</v>
      </c>
      <c r="I5154">
        <v>2763345</v>
      </c>
      <c r="J5154">
        <v>30.06</v>
      </c>
    </row>
    <row r="5155" spans="1:10" x14ac:dyDescent="0.45">
      <c r="A5155">
        <v>1979</v>
      </c>
      <c r="B5155">
        <v>45</v>
      </c>
      <c r="C5155">
        <v>4.8799999999999998E-3</v>
      </c>
      <c r="D5155">
        <v>4.8700000000000002E-3</v>
      </c>
      <c r="E5155">
        <v>0.5</v>
      </c>
      <c r="F5155">
        <v>91528</v>
      </c>
      <c r="G5155">
        <v>446</v>
      </c>
      <c r="H5155">
        <v>91305</v>
      </c>
      <c r="I5155">
        <v>2671612</v>
      </c>
      <c r="J5155">
        <v>29.19</v>
      </c>
    </row>
    <row r="5156" spans="1:10" x14ac:dyDescent="0.45">
      <c r="A5156">
        <v>1979</v>
      </c>
      <c r="B5156">
        <v>46</v>
      </c>
      <c r="C5156">
        <v>5.45E-3</v>
      </c>
      <c r="D5156">
        <v>5.4299999999999999E-3</v>
      </c>
      <c r="E5156">
        <v>0.5</v>
      </c>
      <c r="F5156">
        <v>91082</v>
      </c>
      <c r="G5156">
        <v>495</v>
      </c>
      <c r="H5156">
        <v>90834</v>
      </c>
      <c r="I5156">
        <v>2580308</v>
      </c>
      <c r="J5156">
        <v>28.33</v>
      </c>
    </row>
    <row r="5157" spans="1:10" x14ac:dyDescent="0.45">
      <c r="A5157">
        <v>1979</v>
      </c>
      <c r="B5157">
        <v>47</v>
      </c>
      <c r="C5157">
        <v>5.8100000000000001E-3</v>
      </c>
      <c r="D5157">
        <v>5.79E-3</v>
      </c>
      <c r="E5157">
        <v>0.5</v>
      </c>
      <c r="F5157">
        <v>90587</v>
      </c>
      <c r="G5157">
        <v>525</v>
      </c>
      <c r="H5157">
        <v>90324</v>
      </c>
      <c r="I5157">
        <v>2489474</v>
      </c>
      <c r="J5157">
        <v>27.48</v>
      </c>
    </row>
    <row r="5158" spans="1:10" x14ac:dyDescent="0.45">
      <c r="A5158">
        <v>1979</v>
      </c>
      <c r="B5158">
        <v>48</v>
      </c>
      <c r="C5158">
        <v>6.45E-3</v>
      </c>
      <c r="D5158">
        <v>6.4200000000000004E-3</v>
      </c>
      <c r="E5158">
        <v>0.5</v>
      </c>
      <c r="F5158">
        <v>90062</v>
      </c>
      <c r="G5158">
        <v>579</v>
      </c>
      <c r="H5158">
        <v>89773</v>
      </c>
      <c r="I5158">
        <v>2399149</v>
      </c>
      <c r="J5158">
        <v>26.64</v>
      </c>
    </row>
    <row r="5159" spans="1:10" x14ac:dyDescent="0.45">
      <c r="A5159">
        <v>1979</v>
      </c>
      <c r="B5159">
        <v>49</v>
      </c>
      <c r="C5159">
        <v>7.0800000000000004E-3</v>
      </c>
      <c r="D5159">
        <v>7.0499999999999998E-3</v>
      </c>
      <c r="E5159">
        <v>0.5</v>
      </c>
      <c r="F5159">
        <v>89483</v>
      </c>
      <c r="G5159">
        <v>631</v>
      </c>
      <c r="H5159">
        <v>89168</v>
      </c>
      <c r="I5159">
        <v>2309376</v>
      </c>
      <c r="J5159">
        <v>25.81</v>
      </c>
    </row>
    <row r="5160" spans="1:10" x14ac:dyDescent="0.45">
      <c r="A5160">
        <v>1979</v>
      </c>
      <c r="B5160">
        <v>50</v>
      </c>
      <c r="C5160">
        <v>7.9500000000000005E-3</v>
      </c>
      <c r="D5160">
        <v>7.92E-3</v>
      </c>
      <c r="E5160">
        <v>0.5</v>
      </c>
      <c r="F5160">
        <v>88852</v>
      </c>
      <c r="G5160">
        <v>704</v>
      </c>
      <c r="H5160">
        <v>88500</v>
      </c>
      <c r="I5160">
        <v>2220208</v>
      </c>
      <c r="J5160">
        <v>24.99</v>
      </c>
    </row>
    <row r="5161" spans="1:10" x14ac:dyDescent="0.45">
      <c r="A5161">
        <v>1979</v>
      </c>
      <c r="B5161">
        <v>51</v>
      </c>
      <c r="C5161">
        <v>8.6599999999999993E-3</v>
      </c>
      <c r="D5161">
        <v>8.6199999999999992E-3</v>
      </c>
      <c r="E5161">
        <v>0.5</v>
      </c>
      <c r="F5161">
        <v>88149</v>
      </c>
      <c r="G5161">
        <v>760</v>
      </c>
      <c r="H5161">
        <v>87769</v>
      </c>
      <c r="I5161">
        <v>2131708</v>
      </c>
      <c r="J5161">
        <v>24.18</v>
      </c>
    </row>
    <row r="5162" spans="1:10" x14ac:dyDescent="0.45">
      <c r="A5162">
        <v>1979</v>
      </c>
      <c r="B5162">
        <v>52</v>
      </c>
      <c r="C5162">
        <v>9.5600000000000008E-3</v>
      </c>
      <c r="D5162">
        <v>9.5099999999999994E-3</v>
      </c>
      <c r="E5162">
        <v>0.5</v>
      </c>
      <c r="F5162">
        <v>87388</v>
      </c>
      <c r="G5162">
        <v>831</v>
      </c>
      <c r="H5162">
        <v>86973</v>
      </c>
      <c r="I5162">
        <v>2043939</v>
      </c>
      <c r="J5162">
        <v>23.39</v>
      </c>
    </row>
    <row r="5163" spans="1:10" x14ac:dyDescent="0.45">
      <c r="A5163">
        <v>1979</v>
      </c>
      <c r="B5163">
        <v>53</v>
      </c>
      <c r="C5163">
        <v>1.035E-2</v>
      </c>
      <c r="D5163">
        <v>1.03E-2</v>
      </c>
      <c r="E5163">
        <v>0.5</v>
      </c>
      <c r="F5163">
        <v>86557</v>
      </c>
      <c r="G5163">
        <v>891</v>
      </c>
      <c r="H5163">
        <v>86111</v>
      </c>
      <c r="I5163">
        <v>1956967</v>
      </c>
      <c r="J5163">
        <v>22.61</v>
      </c>
    </row>
    <row r="5164" spans="1:10" x14ac:dyDescent="0.45">
      <c r="A5164">
        <v>1979</v>
      </c>
      <c r="B5164">
        <v>54</v>
      </c>
      <c r="C5164">
        <v>1.1259999999999999E-2</v>
      </c>
      <c r="D5164">
        <v>1.119E-2</v>
      </c>
      <c r="E5164">
        <v>0.5</v>
      </c>
      <c r="F5164">
        <v>85666</v>
      </c>
      <c r="G5164">
        <v>959</v>
      </c>
      <c r="H5164">
        <v>85186</v>
      </c>
      <c r="I5164">
        <v>1870855</v>
      </c>
      <c r="J5164">
        <v>21.84</v>
      </c>
    </row>
    <row r="5165" spans="1:10" x14ac:dyDescent="0.45">
      <c r="A5165">
        <v>1979</v>
      </c>
      <c r="B5165">
        <v>55</v>
      </c>
      <c r="C5165">
        <v>1.2200000000000001E-2</v>
      </c>
      <c r="D5165">
        <v>1.2120000000000001E-2</v>
      </c>
      <c r="E5165">
        <v>0.5</v>
      </c>
      <c r="F5165">
        <v>84707</v>
      </c>
      <c r="G5165">
        <v>1027</v>
      </c>
      <c r="H5165">
        <v>84194</v>
      </c>
      <c r="I5165">
        <v>1785669</v>
      </c>
      <c r="J5165">
        <v>21.08</v>
      </c>
    </row>
    <row r="5166" spans="1:10" x14ac:dyDescent="0.45">
      <c r="A5166">
        <v>1979</v>
      </c>
      <c r="B5166">
        <v>56</v>
      </c>
      <c r="C5166">
        <v>1.298E-2</v>
      </c>
      <c r="D5166">
        <v>1.29E-2</v>
      </c>
      <c r="E5166">
        <v>0.5</v>
      </c>
      <c r="F5166">
        <v>83680</v>
      </c>
      <c r="G5166">
        <v>1079</v>
      </c>
      <c r="H5166">
        <v>83140</v>
      </c>
      <c r="I5166">
        <v>1701475</v>
      </c>
      <c r="J5166">
        <v>20.329999999999998</v>
      </c>
    </row>
    <row r="5167" spans="1:10" x14ac:dyDescent="0.45">
      <c r="A5167">
        <v>1979</v>
      </c>
      <c r="B5167">
        <v>57</v>
      </c>
      <c r="C5167">
        <v>1.444E-2</v>
      </c>
      <c r="D5167">
        <v>1.434E-2</v>
      </c>
      <c r="E5167">
        <v>0.5</v>
      </c>
      <c r="F5167">
        <v>82601</v>
      </c>
      <c r="G5167">
        <v>1184</v>
      </c>
      <c r="H5167">
        <v>82009</v>
      </c>
      <c r="I5167">
        <v>1618335</v>
      </c>
      <c r="J5167">
        <v>19.59</v>
      </c>
    </row>
    <row r="5168" spans="1:10" x14ac:dyDescent="0.45">
      <c r="A5168">
        <v>1979</v>
      </c>
      <c r="B5168">
        <v>58</v>
      </c>
      <c r="C5168">
        <v>1.5939999999999999E-2</v>
      </c>
      <c r="D5168">
        <v>1.5810000000000001E-2</v>
      </c>
      <c r="E5168">
        <v>0.5</v>
      </c>
      <c r="F5168">
        <v>81417</v>
      </c>
      <c r="G5168">
        <v>1288</v>
      </c>
      <c r="H5168">
        <v>80773</v>
      </c>
      <c r="I5168">
        <v>1536326</v>
      </c>
      <c r="J5168">
        <v>18.87</v>
      </c>
    </row>
    <row r="5169" spans="1:10" x14ac:dyDescent="0.45">
      <c r="A5169">
        <v>1979</v>
      </c>
      <c r="B5169">
        <v>59</v>
      </c>
      <c r="C5169">
        <v>1.686E-2</v>
      </c>
      <c r="D5169">
        <v>1.6719999999999999E-2</v>
      </c>
      <c r="E5169">
        <v>0.5</v>
      </c>
      <c r="F5169">
        <v>80129</v>
      </c>
      <c r="G5169">
        <v>1340</v>
      </c>
      <c r="H5169">
        <v>79459</v>
      </c>
      <c r="I5169">
        <v>1455553</v>
      </c>
      <c r="J5169">
        <v>18.170000000000002</v>
      </c>
    </row>
    <row r="5170" spans="1:10" x14ac:dyDescent="0.45">
      <c r="A5170">
        <v>1979</v>
      </c>
      <c r="B5170">
        <v>60</v>
      </c>
      <c r="C5170">
        <v>1.9040000000000001E-2</v>
      </c>
      <c r="D5170">
        <v>1.8859999999999998E-2</v>
      </c>
      <c r="E5170">
        <v>0.5</v>
      </c>
      <c r="F5170">
        <v>78789</v>
      </c>
      <c r="G5170">
        <v>1486</v>
      </c>
      <c r="H5170">
        <v>78046</v>
      </c>
      <c r="I5170">
        <v>1376094</v>
      </c>
      <c r="J5170">
        <v>17.47</v>
      </c>
    </row>
    <row r="5171" spans="1:10" x14ac:dyDescent="0.45">
      <c r="A5171">
        <v>1979</v>
      </c>
      <c r="B5171">
        <v>61</v>
      </c>
      <c r="C5171">
        <v>2.051E-2</v>
      </c>
      <c r="D5171">
        <v>2.0299999999999999E-2</v>
      </c>
      <c r="E5171">
        <v>0.5</v>
      </c>
      <c r="F5171">
        <v>77303</v>
      </c>
      <c r="G5171">
        <v>1569</v>
      </c>
      <c r="H5171">
        <v>76518</v>
      </c>
      <c r="I5171">
        <v>1298049</v>
      </c>
      <c r="J5171">
        <v>16.79</v>
      </c>
    </row>
    <row r="5172" spans="1:10" x14ac:dyDescent="0.45">
      <c r="A5172">
        <v>1979</v>
      </c>
      <c r="B5172">
        <v>62</v>
      </c>
      <c r="C5172">
        <v>2.2780000000000002E-2</v>
      </c>
      <c r="D5172">
        <v>2.2530000000000001E-2</v>
      </c>
      <c r="E5172">
        <v>0.5</v>
      </c>
      <c r="F5172">
        <v>75734</v>
      </c>
      <c r="G5172">
        <v>1706</v>
      </c>
      <c r="H5172">
        <v>74881</v>
      </c>
      <c r="I5172">
        <v>1221530</v>
      </c>
      <c r="J5172">
        <v>16.13</v>
      </c>
    </row>
    <row r="5173" spans="1:10" x14ac:dyDescent="0.45">
      <c r="A5173">
        <v>1979</v>
      </c>
      <c r="B5173">
        <v>63</v>
      </c>
      <c r="C5173">
        <v>2.4289999999999999E-2</v>
      </c>
      <c r="D5173">
        <v>2.4E-2</v>
      </c>
      <c r="E5173">
        <v>0.5</v>
      </c>
      <c r="F5173">
        <v>74027</v>
      </c>
      <c r="G5173">
        <v>1777</v>
      </c>
      <c r="H5173">
        <v>73139</v>
      </c>
      <c r="I5173">
        <v>1146650</v>
      </c>
      <c r="J5173">
        <v>15.49</v>
      </c>
    </row>
    <row r="5174" spans="1:10" x14ac:dyDescent="0.45">
      <c r="A5174">
        <v>1979</v>
      </c>
      <c r="B5174">
        <v>64</v>
      </c>
      <c r="C5174">
        <v>2.6759999999999999E-2</v>
      </c>
      <c r="D5174">
        <v>2.6409999999999999E-2</v>
      </c>
      <c r="E5174">
        <v>0.5</v>
      </c>
      <c r="F5174">
        <v>72251</v>
      </c>
      <c r="G5174">
        <v>1908</v>
      </c>
      <c r="H5174">
        <v>71297</v>
      </c>
      <c r="I5174">
        <v>1073511</v>
      </c>
      <c r="J5174">
        <v>14.86</v>
      </c>
    </row>
    <row r="5175" spans="1:10" x14ac:dyDescent="0.45">
      <c r="A5175">
        <v>1979</v>
      </c>
      <c r="B5175">
        <v>65</v>
      </c>
      <c r="C5175">
        <v>2.929E-2</v>
      </c>
      <c r="D5175">
        <v>2.887E-2</v>
      </c>
      <c r="E5175">
        <v>0.5</v>
      </c>
      <c r="F5175">
        <v>70343</v>
      </c>
      <c r="G5175">
        <v>2031</v>
      </c>
      <c r="H5175">
        <v>69327</v>
      </c>
      <c r="I5175">
        <v>1002214</v>
      </c>
      <c r="J5175">
        <v>14.25</v>
      </c>
    </row>
    <row r="5176" spans="1:10" x14ac:dyDescent="0.45">
      <c r="A5176">
        <v>1979</v>
      </c>
      <c r="B5176">
        <v>66</v>
      </c>
      <c r="C5176">
        <v>3.1009999999999999E-2</v>
      </c>
      <c r="D5176">
        <v>3.0540000000000001E-2</v>
      </c>
      <c r="E5176">
        <v>0.5</v>
      </c>
      <c r="F5176">
        <v>68312</v>
      </c>
      <c r="G5176">
        <v>2086</v>
      </c>
      <c r="H5176">
        <v>67269</v>
      </c>
      <c r="I5176">
        <v>932887</v>
      </c>
      <c r="J5176">
        <v>13.66</v>
      </c>
    </row>
    <row r="5177" spans="1:10" x14ac:dyDescent="0.45">
      <c r="A5177">
        <v>1979</v>
      </c>
      <c r="B5177">
        <v>67</v>
      </c>
      <c r="C5177">
        <v>3.3270000000000001E-2</v>
      </c>
      <c r="D5177">
        <v>3.2719999999999999E-2</v>
      </c>
      <c r="E5177">
        <v>0.5</v>
      </c>
      <c r="F5177">
        <v>66226</v>
      </c>
      <c r="G5177">
        <v>2167</v>
      </c>
      <c r="H5177">
        <v>65142</v>
      </c>
      <c r="I5177">
        <v>865618</v>
      </c>
      <c r="J5177">
        <v>13.07</v>
      </c>
    </row>
    <row r="5178" spans="1:10" x14ac:dyDescent="0.45">
      <c r="A5178">
        <v>1979</v>
      </c>
      <c r="B5178">
        <v>68</v>
      </c>
      <c r="C5178">
        <v>3.5889999999999998E-2</v>
      </c>
      <c r="D5178">
        <v>3.5249999999999997E-2</v>
      </c>
      <c r="E5178">
        <v>0.5</v>
      </c>
      <c r="F5178">
        <v>64059</v>
      </c>
      <c r="G5178">
        <v>2258</v>
      </c>
      <c r="H5178">
        <v>62930</v>
      </c>
      <c r="I5178">
        <v>800475</v>
      </c>
      <c r="J5178">
        <v>12.5</v>
      </c>
    </row>
    <row r="5179" spans="1:10" x14ac:dyDescent="0.45">
      <c r="A5179">
        <v>1979</v>
      </c>
      <c r="B5179">
        <v>69</v>
      </c>
      <c r="C5179">
        <v>3.8100000000000002E-2</v>
      </c>
      <c r="D5179">
        <v>3.739E-2</v>
      </c>
      <c r="E5179">
        <v>0.5</v>
      </c>
      <c r="F5179">
        <v>61801</v>
      </c>
      <c r="G5179">
        <v>2311</v>
      </c>
      <c r="H5179">
        <v>60645</v>
      </c>
      <c r="I5179">
        <v>737546</v>
      </c>
      <c r="J5179">
        <v>11.93</v>
      </c>
    </row>
    <row r="5180" spans="1:10" x14ac:dyDescent="0.45">
      <c r="A5180">
        <v>1979</v>
      </c>
      <c r="B5180">
        <v>70</v>
      </c>
      <c r="C5180">
        <v>4.444E-2</v>
      </c>
      <c r="D5180">
        <v>4.3470000000000002E-2</v>
      </c>
      <c r="E5180">
        <v>0.5</v>
      </c>
      <c r="F5180">
        <v>59490</v>
      </c>
      <c r="G5180">
        <v>2586</v>
      </c>
      <c r="H5180">
        <v>58197</v>
      </c>
      <c r="I5180">
        <v>676900</v>
      </c>
      <c r="J5180">
        <v>11.38</v>
      </c>
    </row>
    <row r="5181" spans="1:10" x14ac:dyDescent="0.45">
      <c r="A5181">
        <v>1979</v>
      </c>
      <c r="B5181">
        <v>71</v>
      </c>
      <c r="C5181">
        <v>4.5990000000000003E-2</v>
      </c>
      <c r="D5181">
        <v>4.496E-2</v>
      </c>
      <c r="E5181">
        <v>0.5</v>
      </c>
      <c r="F5181">
        <v>56904</v>
      </c>
      <c r="G5181">
        <v>2558</v>
      </c>
      <c r="H5181">
        <v>55625</v>
      </c>
      <c r="I5181">
        <v>618704</v>
      </c>
      <c r="J5181">
        <v>10.87</v>
      </c>
    </row>
    <row r="5182" spans="1:10" x14ac:dyDescent="0.45">
      <c r="A5182">
        <v>1979</v>
      </c>
      <c r="B5182">
        <v>72</v>
      </c>
      <c r="C5182">
        <v>5.1639999999999998E-2</v>
      </c>
      <c r="D5182">
        <v>5.0340000000000003E-2</v>
      </c>
      <c r="E5182">
        <v>0.5</v>
      </c>
      <c r="F5182">
        <v>54345</v>
      </c>
      <c r="G5182">
        <v>2736</v>
      </c>
      <c r="H5182">
        <v>52978</v>
      </c>
      <c r="I5182">
        <v>563079</v>
      </c>
      <c r="J5182">
        <v>10.36</v>
      </c>
    </row>
    <row r="5183" spans="1:10" x14ac:dyDescent="0.45">
      <c r="A5183">
        <v>1979</v>
      </c>
      <c r="B5183">
        <v>73</v>
      </c>
      <c r="C5183">
        <v>5.4260000000000003E-2</v>
      </c>
      <c r="D5183">
        <v>5.2819999999999999E-2</v>
      </c>
      <c r="E5183">
        <v>0.5</v>
      </c>
      <c r="F5183">
        <v>51610</v>
      </c>
      <c r="G5183">
        <v>2726</v>
      </c>
      <c r="H5183">
        <v>50247</v>
      </c>
      <c r="I5183">
        <v>510101</v>
      </c>
      <c r="J5183">
        <v>9.8800000000000008</v>
      </c>
    </row>
    <row r="5184" spans="1:10" x14ac:dyDescent="0.45">
      <c r="A5184">
        <v>1979</v>
      </c>
      <c r="B5184">
        <v>74</v>
      </c>
      <c r="C5184">
        <v>5.9310000000000002E-2</v>
      </c>
      <c r="D5184">
        <v>5.7599999999999998E-2</v>
      </c>
      <c r="E5184">
        <v>0.5</v>
      </c>
      <c r="F5184">
        <v>48884</v>
      </c>
      <c r="G5184">
        <v>2816</v>
      </c>
      <c r="H5184">
        <v>47476</v>
      </c>
      <c r="I5184">
        <v>459855</v>
      </c>
      <c r="J5184">
        <v>9.41</v>
      </c>
    </row>
    <row r="5185" spans="1:10" x14ac:dyDescent="0.45">
      <c r="A5185">
        <v>1979</v>
      </c>
      <c r="B5185">
        <v>75</v>
      </c>
      <c r="C5185">
        <v>6.5159999999999996E-2</v>
      </c>
      <c r="D5185">
        <v>6.3109999999999999E-2</v>
      </c>
      <c r="E5185">
        <v>0.5</v>
      </c>
      <c r="F5185">
        <v>46068</v>
      </c>
      <c r="G5185">
        <v>2907</v>
      </c>
      <c r="H5185">
        <v>44614</v>
      </c>
      <c r="I5185">
        <v>412379</v>
      </c>
      <c r="J5185">
        <v>8.9499999999999993</v>
      </c>
    </row>
    <row r="5186" spans="1:10" x14ac:dyDescent="0.45">
      <c r="A5186">
        <v>1979</v>
      </c>
      <c r="B5186">
        <v>76</v>
      </c>
      <c r="C5186">
        <v>6.9190000000000002E-2</v>
      </c>
      <c r="D5186">
        <v>6.6879999999999995E-2</v>
      </c>
      <c r="E5186">
        <v>0.5</v>
      </c>
      <c r="F5186">
        <v>43161</v>
      </c>
      <c r="G5186">
        <v>2886</v>
      </c>
      <c r="H5186">
        <v>41717</v>
      </c>
      <c r="I5186">
        <v>367765</v>
      </c>
      <c r="J5186">
        <v>8.52</v>
      </c>
    </row>
    <row r="5187" spans="1:10" x14ac:dyDescent="0.45">
      <c r="A5187">
        <v>1979</v>
      </c>
      <c r="B5187">
        <v>77</v>
      </c>
      <c r="C5187">
        <v>7.3429999999999995E-2</v>
      </c>
      <c r="D5187">
        <v>7.0830000000000004E-2</v>
      </c>
      <c r="E5187">
        <v>0.5</v>
      </c>
      <c r="F5187">
        <v>40274</v>
      </c>
      <c r="G5187">
        <v>2853</v>
      </c>
      <c r="H5187">
        <v>38848</v>
      </c>
      <c r="I5187">
        <v>326047</v>
      </c>
      <c r="J5187">
        <v>8.1</v>
      </c>
    </row>
    <row r="5188" spans="1:10" x14ac:dyDescent="0.45">
      <c r="A5188">
        <v>1979</v>
      </c>
      <c r="B5188">
        <v>78</v>
      </c>
      <c r="C5188">
        <v>7.6490000000000002E-2</v>
      </c>
      <c r="D5188">
        <v>7.3669999999999999E-2</v>
      </c>
      <c r="E5188">
        <v>0.5</v>
      </c>
      <c r="F5188">
        <v>37421</v>
      </c>
      <c r="G5188">
        <v>2757</v>
      </c>
      <c r="H5188">
        <v>36043</v>
      </c>
      <c r="I5188">
        <v>287200</v>
      </c>
      <c r="J5188">
        <v>7.67</v>
      </c>
    </row>
    <row r="5189" spans="1:10" x14ac:dyDescent="0.45">
      <c r="A5189">
        <v>1979</v>
      </c>
      <c r="B5189">
        <v>79</v>
      </c>
      <c r="C5189">
        <v>8.269E-2</v>
      </c>
      <c r="D5189">
        <v>7.9399999999999998E-2</v>
      </c>
      <c r="E5189">
        <v>0.5</v>
      </c>
      <c r="F5189">
        <v>34665</v>
      </c>
      <c r="G5189">
        <v>2753</v>
      </c>
      <c r="H5189">
        <v>33288</v>
      </c>
      <c r="I5189">
        <v>251157</v>
      </c>
      <c r="J5189">
        <v>7.25</v>
      </c>
    </row>
    <row r="5190" spans="1:10" x14ac:dyDescent="0.45">
      <c r="A5190">
        <v>1979</v>
      </c>
      <c r="B5190">
        <v>80</v>
      </c>
      <c r="C5190">
        <v>9.5240000000000005E-2</v>
      </c>
      <c r="D5190">
        <v>9.0910000000000005E-2</v>
      </c>
      <c r="E5190">
        <v>0.5</v>
      </c>
      <c r="F5190">
        <v>31912</v>
      </c>
      <c r="G5190">
        <v>2901</v>
      </c>
      <c r="H5190">
        <v>30461</v>
      </c>
      <c r="I5190">
        <v>217868</v>
      </c>
      <c r="J5190">
        <v>6.83</v>
      </c>
    </row>
    <row r="5191" spans="1:10" x14ac:dyDescent="0.45">
      <c r="A5191">
        <v>1979</v>
      </c>
      <c r="B5191">
        <v>81</v>
      </c>
      <c r="C5191">
        <v>0.10428999999999999</v>
      </c>
      <c r="D5191">
        <v>9.912E-2</v>
      </c>
      <c r="E5191">
        <v>0.5</v>
      </c>
      <c r="F5191">
        <v>29011</v>
      </c>
      <c r="G5191">
        <v>2876</v>
      </c>
      <c r="H5191">
        <v>27573</v>
      </c>
      <c r="I5191">
        <v>187407</v>
      </c>
      <c r="J5191">
        <v>6.46</v>
      </c>
    </row>
    <row r="5192" spans="1:10" x14ac:dyDescent="0.45">
      <c r="A5192">
        <v>1979</v>
      </c>
      <c r="B5192">
        <v>82</v>
      </c>
      <c r="C5192">
        <v>0.11136</v>
      </c>
      <c r="D5192">
        <v>0.10548</v>
      </c>
      <c r="E5192">
        <v>0.5</v>
      </c>
      <c r="F5192">
        <v>26135</v>
      </c>
      <c r="G5192">
        <v>2757</v>
      </c>
      <c r="H5192">
        <v>24757</v>
      </c>
      <c r="I5192">
        <v>159834</v>
      </c>
      <c r="J5192">
        <v>6.12</v>
      </c>
    </row>
    <row r="5193" spans="1:10" x14ac:dyDescent="0.45">
      <c r="A5193">
        <v>1979</v>
      </c>
      <c r="B5193">
        <v>83</v>
      </c>
      <c r="C5193">
        <v>0.12238</v>
      </c>
      <c r="D5193">
        <v>0.11532000000000001</v>
      </c>
      <c r="E5193">
        <v>0.5</v>
      </c>
      <c r="F5193">
        <v>23378</v>
      </c>
      <c r="G5193">
        <v>2696</v>
      </c>
      <c r="H5193">
        <v>22030</v>
      </c>
      <c r="I5193">
        <v>135077</v>
      </c>
      <c r="J5193">
        <v>5.78</v>
      </c>
    </row>
    <row r="5194" spans="1:10" x14ac:dyDescent="0.45">
      <c r="A5194">
        <v>1979</v>
      </c>
      <c r="B5194">
        <v>84</v>
      </c>
      <c r="C5194">
        <v>0.13100000000000001</v>
      </c>
      <c r="D5194">
        <v>0.12295</v>
      </c>
      <c r="E5194">
        <v>0.5</v>
      </c>
      <c r="F5194">
        <v>20682</v>
      </c>
      <c r="G5194">
        <v>2543</v>
      </c>
      <c r="H5194">
        <v>19411</v>
      </c>
      <c r="I5194">
        <v>113047</v>
      </c>
      <c r="J5194">
        <v>5.47</v>
      </c>
    </row>
    <row r="5195" spans="1:10" x14ac:dyDescent="0.45">
      <c r="A5195">
        <v>1979</v>
      </c>
      <c r="B5195">
        <v>85</v>
      </c>
      <c r="C5195">
        <v>0.14118</v>
      </c>
      <c r="D5195">
        <v>0.13186999999999999</v>
      </c>
      <c r="E5195">
        <v>0.5</v>
      </c>
      <c r="F5195">
        <v>18140</v>
      </c>
      <c r="G5195">
        <v>2392</v>
      </c>
      <c r="H5195">
        <v>16944</v>
      </c>
      <c r="I5195">
        <v>93636</v>
      </c>
      <c r="J5195">
        <v>5.16</v>
      </c>
    </row>
    <row r="5196" spans="1:10" x14ac:dyDescent="0.45">
      <c r="A5196">
        <v>1979</v>
      </c>
      <c r="B5196">
        <v>86</v>
      </c>
      <c r="C5196">
        <v>0.15562000000000001</v>
      </c>
      <c r="D5196">
        <v>0.14438999999999999</v>
      </c>
      <c r="E5196">
        <v>0.5</v>
      </c>
      <c r="F5196">
        <v>15747</v>
      </c>
      <c r="G5196">
        <v>2274</v>
      </c>
      <c r="H5196">
        <v>14611</v>
      </c>
      <c r="I5196">
        <v>76692</v>
      </c>
      <c r="J5196">
        <v>4.87</v>
      </c>
    </row>
    <row r="5197" spans="1:10" x14ac:dyDescent="0.45">
      <c r="A5197">
        <v>1979</v>
      </c>
      <c r="B5197">
        <v>87</v>
      </c>
      <c r="C5197">
        <v>0.16708999999999999</v>
      </c>
      <c r="D5197">
        <v>0.1542</v>
      </c>
      <c r="E5197">
        <v>0.5</v>
      </c>
      <c r="F5197">
        <v>13474</v>
      </c>
      <c r="G5197">
        <v>2078</v>
      </c>
      <c r="H5197">
        <v>12435</v>
      </c>
      <c r="I5197">
        <v>62082</v>
      </c>
      <c r="J5197">
        <v>4.6100000000000003</v>
      </c>
    </row>
    <row r="5198" spans="1:10" x14ac:dyDescent="0.45">
      <c r="A5198">
        <v>1979</v>
      </c>
      <c r="B5198">
        <v>88</v>
      </c>
      <c r="C5198">
        <v>0.17727000000000001</v>
      </c>
      <c r="D5198">
        <v>0.16283</v>
      </c>
      <c r="E5198">
        <v>0.5</v>
      </c>
      <c r="F5198">
        <v>11396</v>
      </c>
      <c r="G5198">
        <v>1856</v>
      </c>
      <c r="H5198">
        <v>10468</v>
      </c>
      <c r="I5198">
        <v>49647</v>
      </c>
      <c r="J5198">
        <v>4.3600000000000003</v>
      </c>
    </row>
    <row r="5199" spans="1:10" x14ac:dyDescent="0.45">
      <c r="A5199">
        <v>1979</v>
      </c>
      <c r="B5199">
        <v>89</v>
      </c>
      <c r="C5199">
        <v>0.19342999999999999</v>
      </c>
      <c r="D5199">
        <v>0.17637</v>
      </c>
      <c r="E5199">
        <v>0.5</v>
      </c>
      <c r="F5199">
        <v>9540</v>
      </c>
      <c r="G5199">
        <v>1683</v>
      </c>
      <c r="H5199">
        <v>8699</v>
      </c>
      <c r="I5199">
        <v>39179</v>
      </c>
      <c r="J5199">
        <v>4.1100000000000003</v>
      </c>
    </row>
    <row r="5200" spans="1:10" x14ac:dyDescent="0.45">
      <c r="A5200">
        <v>1979</v>
      </c>
      <c r="B5200">
        <v>90</v>
      </c>
      <c r="C5200">
        <v>0.21223</v>
      </c>
      <c r="D5200">
        <v>0.19187000000000001</v>
      </c>
      <c r="E5200">
        <v>0.5</v>
      </c>
      <c r="F5200">
        <v>7858</v>
      </c>
      <c r="G5200">
        <v>1508</v>
      </c>
      <c r="H5200">
        <v>7104</v>
      </c>
      <c r="I5200">
        <v>30480</v>
      </c>
      <c r="J5200">
        <v>3.88</v>
      </c>
    </row>
    <row r="5201" spans="1:10" x14ac:dyDescent="0.45">
      <c r="A5201">
        <v>1979</v>
      </c>
      <c r="B5201">
        <v>91</v>
      </c>
      <c r="C5201">
        <v>0.22253000000000001</v>
      </c>
      <c r="D5201">
        <v>0.20025000000000001</v>
      </c>
      <c r="E5201">
        <v>0.5</v>
      </c>
      <c r="F5201">
        <v>6350</v>
      </c>
      <c r="G5201">
        <v>1272</v>
      </c>
      <c r="H5201">
        <v>5714</v>
      </c>
      <c r="I5201">
        <v>23376</v>
      </c>
      <c r="J5201">
        <v>3.68</v>
      </c>
    </row>
    <row r="5202" spans="1:10" x14ac:dyDescent="0.45">
      <c r="A5202">
        <v>1979</v>
      </c>
      <c r="B5202">
        <v>92</v>
      </c>
      <c r="C5202">
        <v>0.23868</v>
      </c>
      <c r="D5202">
        <v>0.21324000000000001</v>
      </c>
      <c r="E5202">
        <v>0.5</v>
      </c>
      <c r="F5202">
        <v>5078</v>
      </c>
      <c r="G5202">
        <v>1083</v>
      </c>
      <c r="H5202">
        <v>4537</v>
      </c>
      <c r="I5202">
        <v>17661</v>
      </c>
      <c r="J5202">
        <v>3.48</v>
      </c>
    </row>
    <row r="5203" spans="1:10" x14ac:dyDescent="0.45">
      <c r="A5203">
        <v>1979</v>
      </c>
      <c r="B5203">
        <v>93</v>
      </c>
      <c r="C5203">
        <v>0.26144000000000001</v>
      </c>
      <c r="D5203">
        <v>0.23122000000000001</v>
      </c>
      <c r="E5203">
        <v>0.5</v>
      </c>
      <c r="F5203">
        <v>3996</v>
      </c>
      <c r="G5203">
        <v>924</v>
      </c>
      <c r="H5203">
        <v>3534</v>
      </c>
      <c r="I5203">
        <v>13124</v>
      </c>
      <c r="J5203">
        <v>3.28</v>
      </c>
    </row>
    <row r="5204" spans="1:10" x14ac:dyDescent="0.45">
      <c r="A5204">
        <v>1979</v>
      </c>
      <c r="B5204">
        <v>94</v>
      </c>
      <c r="C5204">
        <v>0.27932000000000001</v>
      </c>
      <c r="D5204">
        <v>0.24509</v>
      </c>
      <c r="E5204">
        <v>0.5</v>
      </c>
      <c r="F5204">
        <v>3072</v>
      </c>
      <c r="G5204">
        <v>753</v>
      </c>
      <c r="H5204">
        <v>2695</v>
      </c>
      <c r="I5204">
        <v>9591</v>
      </c>
      <c r="J5204">
        <v>3.12</v>
      </c>
    </row>
    <row r="5205" spans="1:10" x14ac:dyDescent="0.45">
      <c r="A5205">
        <v>1979</v>
      </c>
      <c r="B5205">
        <v>95</v>
      </c>
      <c r="C5205">
        <v>0.29298000000000002</v>
      </c>
      <c r="D5205">
        <v>0.25555</v>
      </c>
      <c r="E5205">
        <v>0.5</v>
      </c>
      <c r="F5205">
        <v>2319</v>
      </c>
      <c r="G5205">
        <v>593</v>
      </c>
      <c r="H5205">
        <v>2023</v>
      </c>
      <c r="I5205">
        <v>6895</v>
      </c>
      <c r="J5205">
        <v>2.97</v>
      </c>
    </row>
    <row r="5206" spans="1:10" x14ac:dyDescent="0.45">
      <c r="A5206">
        <v>1979</v>
      </c>
      <c r="B5206">
        <v>96</v>
      </c>
      <c r="C5206">
        <v>0.31223000000000001</v>
      </c>
      <c r="D5206">
        <v>0.27006999999999998</v>
      </c>
      <c r="E5206">
        <v>0.5</v>
      </c>
      <c r="F5206">
        <v>1726</v>
      </c>
      <c r="G5206">
        <v>466</v>
      </c>
      <c r="H5206">
        <v>1493</v>
      </c>
      <c r="I5206">
        <v>4873</v>
      </c>
      <c r="J5206">
        <v>2.82</v>
      </c>
    </row>
    <row r="5207" spans="1:10" x14ac:dyDescent="0.45">
      <c r="A5207">
        <v>1979</v>
      </c>
      <c r="B5207">
        <v>97</v>
      </c>
      <c r="C5207">
        <v>0.33215</v>
      </c>
      <c r="D5207">
        <v>0.28484999999999999</v>
      </c>
      <c r="E5207">
        <v>0.5</v>
      </c>
      <c r="F5207">
        <v>1260</v>
      </c>
      <c r="G5207">
        <v>359</v>
      </c>
      <c r="H5207">
        <v>1081</v>
      </c>
      <c r="I5207">
        <v>3380</v>
      </c>
      <c r="J5207">
        <v>2.68</v>
      </c>
    </row>
    <row r="5208" spans="1:10" x14ac:dyDescent="0.45">
      <c r="A5208">
        <v>1979</v>
      </c>
      <c r="B5208">
        <v>98</v>
      </c>
      <c r="C5208">
        <v>0.35269</v>
      </c>
      <c r="D5208">
        <v>0.29981999999999998</v>
      </c>
      <c r="E5208">
        <v>0.5</v>
      </c>
      <c r="F5208">
        <v>901</v>
      </c>
      <c r="G5208">
        <v>270</v>
      </c>
      <c r="H5208">
        <v>766</v>
      </c>
      <c r="I5208">
        <v>2299</v>
      </c>
      <c r="J5208">
        <v>2.5499999999999998</v>
      </c>
    </row>
    <row r="5209" spans="1:10" x14ac:dyDescent="0.45">
      <c r="A5209">
        <v>1979</v>
      </c>
      <c r="B5209">
        <v>99</v>
      </c>
      <c r="C5209">
        <v>0.37379000000000001</v>
      </c>
      <c r="D5209">
        <v>0.31492999999999999</v>
      </c>
      <c r="E5209">
        <v>0.5</v>
      </c>
      <c r="F5209">
        <v>631</v>
      </c>
      <c r="G5209">
        <v>199</v>
      </c>
      <c r="H5209">
        <v>532</v>
      </c>
      <c r="I5209">
        <v>1533</v>
      </c>
      <c r="J5209">
        <v>2.4300000000000002</v>
      </c>
    </row>
    <row r="5210" spans="1:10" x14ac:dyDescent="0.45">
      <c r="A5210">
        <v>1979</v>
      </c>
      <c r="B5210">
        <v>100</v>
      </c>
      <c r="C5210">
        <v>0.39539000000000002</v>
      </c>
      <c r="D5210">
        <v>0.33012000000000002</v>
      </c>
      <c r="E5210">
        <v>0.5</v>
      </c>
      <c r="F5210">
        <v>432</v>
      </c>
      <c r="G5210">
        <v>143</v>
      </c>
      <c r="H5210">
        <v>361</v>
      </c>
      <c r="I5210">
        <v>1001</v>
      </c>
      <c r="J5210">
        <v>2.3199999999999998</v>
      </c>
    </row>
    <row r="5211" spans="1:10" x14ac:dyDescent="0.45">
      <c r="A5211">
        <v>1979</v>
      </c>
      <c r="B5211">
        <v>101</v>
      </c>
      <c r="C5211">
        <v>0.41738999999999998</v>
      </c>
      <c r="D5211">
        <v>0.34532000000000002</v>
      </c>
      <c r="E5211">
        <v>0.5</v>
      </c>
      <c r="F5211">
        <v>290</v>
      </c>
      <c r="G5211">
        <v>100</v>
      </c>
      <c r="H5211">
        <v>240</v>
      </c>
      <c r="I5211">
        <v>641</v>
      </c>
      <c r="J5211">
        <v>2.21</v>
      </c>
    </row>
    <row r="5212" spans="1:10" x14ac:dyDescent="0.45">
      <c r="A5212">
        <v>1979</v>
      </c>
      <c r="B5212">
        <v>102</v>
      </c>
      <c r="C5212">
        <v>0.43973000000000001</v>
      </c>
      <c r="D5212">
        <v>0.36048000000000002</v>
      </c>
      <c r="E5212">
        <v>0.5</v>
      </c>
      <c r="F5212">
        <v>190</v>
      </c>
      <c r="G5212">
        <v>68</v>
      </c>
      <c r="H5212">
        <v>155</v>
      </c>
      <c r="I5212">
        <v>401</v>
      </c>
      <c r="J5212">
        <v>2.12</v>
      </c>
    </row>
    <row r="5213" spans="1:10" x14ac:dyDescent="0.45">
      <c r="A5213">
        <v>1979</v>
      </c>
      <c r="B5213">
        <v>103</v>
      </c>
      <c r="C5213">
        <v>0.46232000000000001</v>
      </c>
      <c r="D5213">
        <v>0.37552000000000002</v>
      </c>
      <c r="E5213">
        <v>0.5</v>
      </c>
      <c r="F5213">
        <v>121</v>
      </c>
      <c r="G5213">
        <v>46</v>
      </c>
      <c r="H5213">
        <v>98</v>
      </c>
      <c r="I5213">
        <v>246</v>
      </c>
      <c r="J5213">
        <v>2.0299999999999998</v>
      </c>
    </row>
    <row r="5214" spans="1:10" x14ac:dyDescent="0.45">
      <c r="A5214">
        <v>1979</v>
      </c>
      <c r="B5214">
        <v>104</v>
      </c>
      <c r="C5214">
        <v>0.48507</v>
      </c>
      <c r="D5214">
        <v>0.39038</v>
      </c>
      <c r="E5214">
        <v>0.5</v>
      </c>
      <c r="F5214">
        <v>76</v>
      </c>
      <c r="G5214">
        <v>30</v>
      </c>
      <c r="H5214">
        <v>61</v>
      </c>
      <c r="I5214">
        <v>147</v>
      </c>
      <c r="J5214">
        <v>1.94</v>
      </c>
    </row>
    <row r="5215" spans="1:10" x14ac:dyDescent="0.45">
      <c r="A5215">
        <v>1979</v>
      </c>
      <c r="B5215">
        <v>105</v>
      </c>
      <c r="C5215">
        <v>0.50787000000000004</v>
      </c>
      <c r="D5215">
        <v>0.40501999999999999</v>
      </c>
      <c r="E5215">
        <v>0.5</v>
      </c>
      <c r="F5215">
        <v>46</v>
      </c>
      <c r="G5215">
        <v>19</v>
      </c>
      <c r="H5215">
        <v>37</v>
      </c>
      <c r="I5215">
        <v>86</v>
      </c>
      <c r="J5215">
        <v>1.87</v>
      </c>
    </row>
    <row r="5216" spans="1:10" x14ac:dyDescent="0.45">
      <c r="A5216">
        <v>1979</v>
      </c>
      <c r="B5216">
        <v>106</v>
      </c>
      <c r="C5216">
        <v>0.53064</v>
      </c>
      <c r="D5216">
        <v>0.41937000000000002</v>
      </c>
      <c r="E5216">
        <v>0.5</v>
      </c>
      <c r="F5216">
        <v>27</v>
      </c>
      <c r="G5216">
        <v>12</v>
      </c>
      <c r="H5216">
        <v>22</v>
      </c>
      <c r="I5216">
        <v>49</v>
      </c>
      <c r="J5216">
        <v>1.8</v>
      </c>
    </row>
    <row r="5217" spans="1:10" x14ac:dyDescent="0.45">
      <c r="A5217">
        <v>1979</v>
      </c>
      <c r="B5217">
        <v>107</v>
      </c>
      <c r="C5217">
        <v>0.55328999999999995</v>
      </c>
      <c r="D5217">
        <v>0.43339</v>
      </c>
      <c r="E5217">
        <v>0.5</v>
      </c>
      <c r="F5217">
        <v>16</v>
      </c>
      <c r="G5217">
        <v>7</v>
      </c>
      <c r="H5217">
        <v>12</v>
      </c>
      <c r="I5217">
        <v>28</v>
      </c>
      <c r="J5217">
        <v>1.74</v>
      </c>
    </row>
    <row r="5218" spans="1:10" x14ac:dyDescent="0.45">
      <c r="A5218">
        <v>1979</v>
      </c>
      <c r="B5218">
        <v>108</v>
      </c>
      <c r="C5218">
        <v>0.57572000000000001</v>
      </c>
      <c r="D5218">
        <v>0.44702999999999998</v>
      </c>
      <c r="E5218">
        <v>0.5</v>
      </c>
      <c r="F5218">
        <v>9</v>
      </c>
      <c r="G5218">
        <v>4</v>
      </c>
      <c r="H5218">
        <v>7</v>
      </c>
      <c r="I5218">
        <v>15</v>
      </c>
      <c r="J5218">
        <v>1.68</v>
      </c>
    </row>
    <row r="5219" spans="1:10" x14ac:dyDescent="0.45">
      <c r="A5219">
        <v>1979</v>
      </c>
      <c r="B5219">
        <v>109</v>
      </c>
      <c r="C5219">
        <v>0.59784000000000004</v>
      </c>
      <c r="D5219">
        <v>0.46026</v>
      </c>
      <c r="E5219">
        <v>0.5</v>
      </c>
      <c r="F5219">
        <v>5</v>
      </c>
      <c r="G5219">
        <v>2</v>
      </c>
      <c r="H5219">
        <v>4</v>
      </c>
      <c r="I5219">
        <v>8</v>
      </c>
      <c r="J5219">
        <v>1.64</v>
      </c>
    </row>
    <row r="5220" spans="1:10" x14ac:dyDescent="0.45">
      <c r="A5220">
        <v>1979</v>
      </c>
      <c r="B5220" t="s">
        <v>20</v>
      </c>
      <c r="C5220">
        <v>0.61956999999999995</v>
      </c>
      <c r="D5220">
        <v>1</v>
      </c>
      <c r="E5220">
        <v>1.61</v>
      </c>
      <c r="F5220">
        <v>3</v>
      </c>
      <c r="G5220">
        <v>3</v>
      </c>
      <c r="H5220">
        <v>4</v>
      </c>
      <c r="I5220">
        <v>4</v>
      </c>
      <c r="J5220">
        <v>1.61</v>
      </c>
    </row>
    <row r="5221" spans="1:10" x14ac:dyDescent="0.45">
      <c r="A5221">
        <v>1980</v>
      </c>
      <c r="B5221">
        <v>0</v>
      </c>
      <c r="C5221">
        <v>1.421E-2</v>
      </c>
      <c r="D5221">
        <v>1.4030000000000001E-2</v>
      </c>
      <c r="E5221">
        <v>0.12</v>
      </c>
      <c r="F5221">
        <v>100000</v>
      </c>
      <c r="G5221">
        <v>1403</v>
      </c>
      <c r="H5221">
        <v>98766</v>
      </c>
      <c r="I5221">
        <v>6998795</v>
      </c>
      <c r="J5221">
        <v>69.989999999999995</v>
      </c>
    </row>
    <row r="5222" spans="1:10" x14ac:dyDescent="0.45">
      <c r="A5222">
        <v>1980</v>
      </c>
      <c r="B5222">
        <v>1</v>
      </c>
      <c r="C5222">
        <v>1.08E-3</v>
      </c>
      <c r="D5222">
        <v>1.08E-3</v>
      </c>
      <c r="E5222">
        <v>0.5</v>
      </c>
      <c r="F5222">
        <v>98597</v>
      </c>
      <c r="G5222">
        <v>106</v>
      </c>
      <c r="H5222">
        <v>98544</v>
      </c>
      <c r="I5222">
        <v>6900029</v>
      </c>
      <c r="J5222">
        <v>69.98</v>
      </c>
    </row>
    <row r="5223" spans="1:10" x14ac:dyDescent="0.45">
      <c r="A5223">
        <v>1980</v>
      </c>
      <c r="B5223">
        <v>2</v>
      </c>
      <c r="C5223">
        <v>7.3999999999999999E-4</v>
      </c>
      <c r="D5223">
        <v>7.3999999999999999E-4</v>
      </c>
      <c r="E5223">
        <v>0.5</v>
      </c>
      <c r="F5223">
        <v>98490</v>
      </c>
      <c r="G5223">
        <v>73</v>
      </c>
      <c r="H5223">
        <v>98454</v>
      </c>
      <c r="I5223">
        <v>6801485</v>
      </c>
      <c r="J5223">
        <v>69.06</v>
      </c>
    </row>
    <row r="5224" spans="1:10" x14ac:dyDescent="0.45">
      <c r="A5224">
        <v>1980</v>
      </c>
      <c r="B5224">
        <v>3</v>
      </c>
      <c r="C5224">
        <v>5.9000000000000003E-4</v>
      </c>
      <c r="D5224">
        <v>5.9000000000000003E-4</v>
      </c>
      <c r="E5224">
        <v>0.5</v>
      </c>
      <c r="F5224">
        <v>98418</v>
      </c>
      <c r="G5224">
        <v>58</v>
      </c>
      <c r="H5224">
        <v>98389</v>
      </c>
      <c r="I5224">
        <v>6703031</v>
      </c>
      <c r="J5224">
        <v>68.11</v>
      </c>
    </row>
    <row r="5225" spans="1:10" x14ac:dyDescent="0.45">
      <c r="A5225">
        <v>1980</v>
      </c>
      <c r="B5225">
        <v>4</v>
      </c>
      <c r="C5225">
        <v>4.6000000000000001E-4</v>
      </c>
      <c r="D5225">
        <v>4.6000000000000001E-4</v>
      </c>
      <c r="E5225">
        <v>0.5</v>
      </c>
      <c r="F5225">
        <v>98360</v>
      </c>
      <c r="G5225">
        <v>45</v>
      </c>
      <c r="H5225">
        <v>98337</v>
      </c>
      <c r="I5225">
        <v>6604642</v>
      </c>
      <c r="J5225">
        <v>67.150000000000006</v>
      </c>
    </row>
    <row r="5226" spans="1:10" x14ac:dyDescent="0.45">
      <c r="A5226">
        <v>1980</v>
      </c>
      <c r="B5226">
        <v>5</v>
      </c>
      <c r="C5226">
        <v>3.8000000000000002E-4</v>
      </c>
      <c r="D5226">
        <v>3.8000000000000002E-4</v>
      </c>
      <c r="E5226">
        <v>0.5</v>
      </c>
      <c r="F5226">
        <v>98314</v>
      </c>
      <c r="G5226">
        <v>37</v>
      </c>
      <c r="H5226">
        <v>98296</v>
      </c>
      <c r="I5226">
        <v>6506305</v>
      </c>
      <c r="J5226">
        <v>66.180000000000007</v>
      </c>
    </row>
    <row r="5227" spans="1:10" x14ac:dyDescent="0.45">
      <c r="A5227">
        <v>1980</v>
      </c>
      <c r="B5227">
        <v>6</v>
      </c>
      <c r="C5227">
        <v>3.6999999999999999E-4</v>
      </c>
      <c r="D5227">
        <v>3.6999999999999999E-4</v>
      </c>
      <c r="E5227">
        <v>0.5</v>
      </c>
      <c r="F5227">
        <v>98277</v>
      </c>
      <c r="G5227">
        <v>37</v>
      </c>
      <c r="H5227">
        <v>98259</v>
      </c>
      <c r="I5227">
        <v>6408010</v>
      </c>
      <c r="J5227">
        <v>65.2</v>
      </c>
    </row>
    <row r="5228" spans="1:10" x14ac:dyDescent="0.45">
      <c r="A5228">
        <v>1980</v>
      </c>
      <c r="B5228">
        <v>7</v>
      </c>
      <c r="C5228">
        <v>3.6000000000000002E-4</v>
      </c>
      <c r="D5228">
        <v>3.6000000000000002E-4</v>
      </c>
      <c r="E5228">
        <v>0.5</v>
      </c>
      <c r="F5228">
        <v>98241</v>
      </c>
      <c r="G5228">
        <v>35</v>
      </c>
      <c r="H5228">
        <v>98223</v>
      </c>
      <c r="I5228">
        <v>6309751</v>
      </c>
      <c r="J5228">
        <v>64.23</v>
      </c>
    </row>
    <row r="5229" spans="1:10" x14ac:dyDescent="0.45">
      <c r="A5229">
        <v>1980</v>
      </c>
      <c r="B5229">
        <v>8</v>
      </c>
      <c r="C5229">
        <v>3.5E-4</v>
      </c>
      <c r="D5229">
        <v>3.5E-4</v>
      </c>
      <c r="E5229">
        <v>0.5</v>
      </c>
      <c r="F5229">
        <v>98205</v>
      </c>
      <c r="G5229">
        <v>34</v>
      </c>
      <c r="H5229">
        <v>98188</v>
      </c>
      <c r="I5229">
        <v>6211528</v>
      </c>
      <c r="J5229">
        <v>63.25</v>
      </c>
    </row>
    <row r="5230" spans="1:10" x14ac:dyDescent="0.45">
      <c r="A5230">
        <v>1980</v>
      </c>
      <c r="B5230">
        <v>9</v>
      </c>
      <c r="C5230">
        <v>3.2000000000000003E-4</v>
      </c>
      <c r="D5230">
        <v>3.2000000000000003E-4</v>
      </c>
      <c r="E5230">
        <v>0.5</v>
      </c>
      <c r="F5230">
        <v>98171</v>
      </c>
      <c r="G5230">
        <v>31</v>
      </c>
      <c r="H5230">
        <v>98156</v>
      </c>
      <c r="I5230">
        <v>6113340</v>
      </c>
      <c r="J5230">
        <v>62.27</v>
      </c>
    </row>
    <row r="5231" spans="1:10" x14ac:dyDescent="0.45">
      <c r="A5231">
        <v>1980</v>
      </c>
      <c r="B5231">
        <v>10</v>
      </c>
      <c r="C5231">
        <v>2.9999999999999997E-4</v>
      </c>
      <c r="D5231">
        <v>2.9999999999999997E-4</v>
      </c>
      <c r="E5231">
        <v>0.5</v>
      </c>
      <c r="F5231">
        <v>98140</v>
      </c>
      <c r="G5231">
        <v>29</v>
      </c>
      <c r="H5231">
        <v>98126</v>
      </c>
      <c r="I5231">
        <v>6015184</v>
      </c>
      <c r="J5231">
        <v>61.29</v>
      </c>
    </row>
    <row r="5232" spans="1:10" x14ac:dyDescent="0.45">
      <c r="A5232">
        <v>1980</v>
      </c>
      <c r="B5232">
        <v>11</v>
      </c>
      <c r="C5232">
        <v>3.1E-4</v>
      </c>
      <c r="D5232">
        <v>3.1E-4</v>
      </c>
      <c r="E5232">
        <v>0.5</v>
      </c>
      <c r="F5232">
        <v>98111</v>
      </c>
      <c r="G5232">
        <v>30</v>
      </c>
      <c r="H5232">
        <v>98096</v>
      </c>
      <c r="I5232">
        <v>5917058</v>
      </c>
      <c r="J5232">
        <v>60.31</v>
      </c>
    </row>
    <row r="5233" spans="1:10" x14ac:dyDescent="0.45">
      <c r="A5233">
        <v>1980</v>
      </c>
      <c r="B5233">
        <v>12</v>
      </c>
      <c r="C5233">
        <v>3.5E-4</v>
      </c>
      <c r="D5233">
        <v>3.5E-4</v>
      </c>
      <c r="E5233">
        <v>0.5</v>
      </c>
      <c r="F5233">
        <v>98081</v>
      </c>
      <c r="G5233">
        <v>34</v>
      </c>
      <c r="H5233">
        <v>98064</v>
      </c>
      <c r="I5233">
        <v>5818962</v>
      </c>
      <c r="J5233">
        <v>59.33</v>
      </c>
    </row>
    <row r="5234" spans="1:10" x14ac:dyDescent="0.45">
      <c r="A5234">
        <v>1980</v>
      </c>
      <c r="B5234">
        <v>13</v>
      </c>
      <c r="C5234">
        <v>4.0000000000000002E-4</v>
      </c>
      <c r="D5234">
        <v>4.0000000000000002E-4</v>
      </c>
      <c r="E5234">
        <v>0.5</v>
      </c>
      <c r="F5234">
        <v>98047</v>
      </c>
      <c r="G5234">
        <v>39</v>
      </c>
      <c r="H5234">
        <v>98027</v>
      </c>
      <c r="I5234">
        <v>5720899</v>
      </c>
      <c r="J5234">
        <v>58.35</v>
      </c>
    </row>
    <row r="5235" spans="1:10" x14ac:dyDescent="0.45">
      <c r="A5235">
        <v>1980</v>
      </c>
      <c r="B5235">
        <v>14</v>
      </c>
      <c r="C5235">
        <v>5.5000000000000003E-4</v>
      </c>
      <c r="D5235">
        <v>5.5000000000000003E-4</v>
      </c>
      <c r="E5235">
        <v>0.5</v>
      </c>
      <c r="F5235">
        <v>98007</v>
      </c>
      <c r="G5235">
        <v>54</v>
      </c>
      <c r="H5235">
        <v>97980</v>
      </c>
      <c r="I5235">
        <v>5622872</v>
      </c>
      <c r="J5235">
        <v>57.37</v>
      </c>
    </row>
    <row r="5236" spans="1:10" x14ac:dyDescent="0.45">
      <c r="A5236">
        <v>1980</v>
      </c>
      <c r="B5236">
        <v>15</v>
      </c>
      <c r="C5236">
        <v>7.2999999999999996E-4</v>
      </c>
      <c r="D5236">
        <v>7.2999999999999996E-4</v>
      </c>
      <c r="E5236">
        <v>0.5</v>
      </c>
      <c r="F5236">
        <v>97953</v>
      </c>
      <c r="G5236">
        <v>72</v>
      </c>
      <c r="H5236">
        <v>97917</v>
      </c>
      <c r="I5236">
        <v>5524891</v>
      </c>
      <c r="J5236">
        <v>56.4</v>
      </c>
    </row>
    <row r="5237" spans="1:10" x14ac:dyDescent="0.45">
      <c r="A5237">
        <v>1980</v>
      </c>
      <c r="B5237">
        <v>16</v>
      </c>
      <c r="C5237">
        <v>1.14E-3</v>
      </c>
      <c r="D5237">
        <v>1.14E-3</v>
      </c>
      <c r="E5237">
        <v>0.5</v>
      </c>
      <c r="F5237">
        <v>97881</v>
      </c>
      <c r="G5237">
        <v>112</v>
      </c>
      <c r="H5237">
        <v>97826</v>
      </c>
      <c r="I5237">
        <v>5426974</v>
      </c>
      <c r="J5237">
        <v>55.44</v>
      </c>
    </row>
    <row r="5238" spans="1:10" x14ac:dyDescent="0.45">
      <c r="A5238">
        <v>1980</v>
      </c>
      <c r="B5238">
        <v>17</v>
      </c>
      <c r="C5238">
        <v>1.4300000000000001E-3</v>
      </c>
      <c r="D5238">
        <v>1.4300000000000001E-3</v>
      </c>
      <c r="E5238">
        <v>0.5</v>
      </c>
      <c r="F5238">
        <v>97770</v>
      </c>
      <c r="G5238">
        <v>139</v>
      </c>
      <c r="H5238">
        <v>97700</v>
      </c>
      <c r="I5238">
        <v>5329149</v>
      </c>
      <c r="J5238">
        <v>54.51</v>
      </c>
    </row>
    <row r="5239" spans="1:10" x14ac:dyDescent="0.45">
      <c r="A5239">
        <v>1980</v>
      </c>
      <c r="B5239">
        <v>18</v>
      </c>
      <c r="C5239">
        <v>1.8400000000000001E-3</v>
      </c>
      <c r="D5239">
        <v>1.8400000000000001E-3</v>
      </c>
      <c r="E5239">
        <v>0.5</v>
      </c>
      <c r="F5239">
        <v>97630</v>
      </c>
      <c r="G5239">
        <v>180</v>
      </c>
      <c r="H5239">
        <v>97540</v>
      </c>
      <c r="I5239">
        <v>5231449</v>
      </c>
      <c r="J5239">
        <v>53.58</v>
      </c>
    </row>
    <row r="5240" spans="1:10" x14ac:dyDescent="0.45">
      <c r="A5240">
        <v>1980</v>
      </c>
      <c r="B5240">
        <v>19</v>
      </c>
      <c r="C5240">
        <v>1.9E-3</v>
      </c>
      <c r="D5240">
        <v>1.9E-3</v>
      </c>
      <c r="E5240">
        <v>0.5</v>
      </c>
      <c r="F5240">
        <v>97451</v>
      </c>
      <c r="G5240">
        <v>185</v>
      </c>
      <c r="H5240">
        <v>97358</v>
      </c>
      <c r="I5240">
        <v>5133908</v>
      </c>
      <c r="J5240">
        <v>52.68</v>
      </c>
    </row>
    <row r="5241" spans="1:10" x14ac:dyDescent="0.45">
      <c r="A5241">
        <v>1980</v>
      </c>
      <c r="B5241">
        <v>20</v>
      </c>
      <c r="C5241">
        <v>2E-3</v>
      </c>
      <c r="D5241">
        <v>2E-3</v>
      </c>
      <c r="E5241">
        <v>0.5</v>
      </c>
      <c r="F5241">
        <v>97266</v>
      </c>
      <c r="G5241">
        <v>194</v>
      </c>
      <c r="H5241">
        <v>97169</v>
      </c>
      <c r="I5241">
        <v>5036550</v>
      </c>
      <c r="J5241">
        <v>51.78</v>
      </c>
    </row>
    <row r="5242" spans="1:10" x14ac:dyDescent="0.45">
      <c r="A5242">
        <v>1980</v>
      </c>
      <c r="B5242">
        <v>21</v>
      </c>
      <c r="C5242">
        <v>2.0500000000000002E-3</v>
      </c>
      <c r="D5242">
        <v>2.0500000000000002E-3</v>
      </c>
      <c r="E5242">
        <v>0.5</v>
      </c>
      <c r="F5242">
        <v>97071</v>
      </c>
      <c r="G5242">
        <v>199</v>
      </c>
      <c r="H5242">
        <v>96972</v>
      </c>
      <c r="I5242">
        <v>4939382</v>
      </c>
      <c r="J5242">
        <v>50.88</v>
      </c>
    </row>
    <row r="5243" spans="1:10" x14ac:dyDescent="0.45">
      <c r="A5243">
        <v>1980</v>
      </c>
      <c r="B5243">
        <v>22</v>
      </c>
      <c r="C5243">
        <v>2.0699999999999998E-3</v>
      </c>
      <c r="D5243">
        <v>2.0699999999999998E-3</v>
      </c>
      <c r="E5243">
        <v>0.5</v>
      </c>
      <c r="F5243">
        <v>96873</v>
      </c>
      <c r="G5243">
        <v>200</v>
      </c>
      <c r="H5243">
        <v>96773</v>
      </c>
      <c r="I5243">
        <v>4842410</v>
      </c>
      <c r="J5243">
        <v>49.99</v>
      </c>
    </row>
    <row r="5244" spans="1:10" x14ac:dyDescent="0.45">
      <c r="A5244">
        <v>1980</v>
      </c>
      <c r="B5244">
        <v>23</v>
      </c>
      <c r="C5244">
        <v>2.0400000000000001E-3</v>
      </c>
      <c r="D5244">
        <v>2.0400000000000001E-3</v>
      </c>
      <c r="E5244">
        <v>0.5</v>
      </c>
      <c r="F5244">
        <v>96673</v>
      </c>
      <c r="G5244">
        <v>197</v>
      </c>
      <c r="H5244">
        <v>96574</v>
      </c>
      <c r="I5244">
        <v>4745637</v>
      </c>
      <c r="J5244">
        <v>49.09</v>
      </c>
    </row>
    <row r="5245" spans="1:10" x14ac:dyDescent="0.45">
      <c r="A5245">
        <v>1980</v>
      </c>
      <c r="B5245">
        <v>24</v>
      </c>
      <c r="C5245">
        <v>1.98E-3</v>
      </c>
      <c r="D5245">
        <v>1.97E-3</v>
      </c>
      <c r="E5245">
        <v>0.5</v>
      </c>
      <c r="F5245">
        <v>96475</v>
      </c>
      <c r="G5245">
        <v>190</v>
      </c>
      <c r="H5245">
        <v>96380</v>
      </c>
      <c r="I5245">
        <v>4649063</v>
      </c>
      <c r="J5245">
        <v>48.19</v>
      </c>
    </row>
    <row r="5246" spans="1:10" x14ac:dyDescent="0.45">
      <c r="A5246">
        <v>1980</v>
      </c>
      <c r="B5246">
        <v>25</v>
      </c>
      <c r="C5246">
        <v>2E-3</v>
      </c>
      <c r="D5246">
        <v>1.99E-3</v>
      </c>
      <c r="E5246">
        <v>0.5</v>
      </c>
      <c r="F5246">
        <v>96285</v>
      </c>
      <c r="G5246">
        <v>192</v>
      </c>
      <c r="H5246">
        <v>96189</v>
      </c>
      <c r="I5246">
        <v>4552683</v>
      </c>
      <c r="J5246">
        <v>47.28</v>
      </c>
    </row>
    <row r="5247" spans="1:10" x14ac:dyDescent="0.45">
      <c r="A5247">
        <v>1980</v>
      </c>
      <c r="B5247">
        <v>26</v>
      </c>
      <c r="C5247">
        <v>1.9499999999999999E-3</v>
      </c>
      <c r="D5247">
        <v>1.9499999999999999E-3</v>
      </c>
      <c r="E5247">
        <v>0.5</v>
      </c>
      <c r="F5247">
        <v>96093</v>
      </c>
      <c r="G5247">
        <v>187</v>
      </c>
      <c r="H5247">
        <v>95999</v>
      </c>
      <c r="I5247">
        <v>4456494</v>
      </c>
      <c r="J5247">
        <v>46.38</v>
      </c>
    </row>
    <row r="5248" spans="1:10" x14ac:dyDescent="0.45">
      <c r="A5248">
        <v>1980</v>
      </c>
      <c r="B5248">
        <v>27</v>
      </c>
      <c r="C5248">
        <v>1.97E-3</v>
      </c>
      <c r="D5248">
        <v>1.97E-3</v>
      </c>
      <c r="E5248">
        <v>0.5</v>
      </c>
      <c r="F5248">
        <v>95906</v>
      </c>
      <c r="G5248">
        <v>189</v>
      </c>
      <c r="H5248">
        <v>95811</v>
      </c>
      <c r="I5248">
        <v>4360495</v>
      </c>
      <c r="J5248">
        <v>45.47</v>
      </c>
    </row>
    <row r="5249" spans="1:10" x14ac:dyDescent="0.45">
      <c r="A5249">
        <v>1980</v>
      </c>
      <c r="B5249">
        <v>28</v>
      </c>
      <c r="C5249">
        <v>1.9400000000000001E-3</v>
      </c>
      <c r="D5249">
        <v>1.9400000000000001E-3</v>
      </c>
      <c r="E5249">
        <v>0.5</v>
      </c>
      <c r="F5249">
        <v>95716</v>
      </c>
      <c r="G5249">
        <v>186</v>
      </c>
      <c r="H5249">
        <v>95624</v>
      </c>
      <c r="I5249">
        <v>4264684</v>
      </c>
      <c r="J5249">
        <v>44.56</v>
      </c>
    </row>
    <row r="5250" spans="1:10" x14ac:dyDescent="0.45">
      <c r="A5250">
        <v>1980</v>
      </c>
      <c r="B5250">
        <v>29</v>
      </c>
      <c r="C5250">
        <v>1.8600000000000001E-3</v>
      </c>
      <c r="D5250">
        <v>1.8600000000000001E-3</v>
      </c>
      <c r="E5250">
        <v>0.5</v>
      </c>
      <c r="F5250">
        <v>95531</v>
      </c>
      <c r="G5250">
        <v>178</v>
      </c>
      <c r="H5250">
        <v>95442</v>
      </c>
      <c r="I5250">
        <v>4169061</v>
      </c>
      <c r="J5250">
        <v>43.64</v>
      </c>
    </row>
    <row r="5251" spans="1:10" x14ac:dyDescent="0.45">
      <c r="A5251">
        <v>1980</v>
      </c>
      <c r="B5251">
        <v>30</v>
      </c>
      <c r="C5251">
        <v>1.89E-3</v>
      </c>
      <c r="D5251">
        <v>1.89E-3</v>
      </c>
      <c r="E5251">
        <v>0.5</v>
      </c>
      <c r="F5251">
        <v>95353</v>
      </c>
      <c r="G5251">
        <v>180</v>
      </c>
      <c r="H5251">
        <v>95263</v>
      </c>
      <c r="I5251">
        <v>4073619</v>
      </c>
      <c r="J5251">
        <v>42.72</v>
      </c>
    </row>
    <row r="5252" spans="1:10" x14ac:dyDescent="0.45">
      <c r="A5252">
        <v>1980</v>
      </c>
      <c r="B5252">
        <v>31</v>
      </c>
      <c r="C5252">
        <v>1.89E-3</v>
      </c>
      <c r="D5252">
        <v>1.8799999999999999E-3</v>
      </c>
      <c r="E5252">
        <v>0.5</v>
      </c>
      <c r="F5252">
        <v>95173</v>
      </c>
      <c r="G5252">
        <v>179</v>
      </c>
      <c r="H5252">
        <v>95083</v>
      </c>
      <c r="I5252">
        <v>3978356</v>
      </c>
      <c r="J5252">
        <v>41.8</v>
      </c>
    </row>
    <row r="5253" spans="1:10" x14ac:dyDescent="0.45">
      <c r="A5253">
        <v>1980</v>
      </c>
      <c r="B5253">
        <v>32</v>
      </c>
      <c r="C5253">
        <v>1.97E-3</v>
      </c>
      <c r="D5253">
        <v>1.97E-3</v>
      </c>
      <c r="E5253">
        <v>0.5</v>
      </c>
      <c r="F5253">
        <v>94993</v>
      </c>
      <c r="G5253">
        <v>187</v>
      </c>
      <c r="H5253">
        <v>94900</v>
      </c>
      <c r="I5253">
        <v>3883273</v>
      </c>
      <c r="J5253">
        <v>40.880000000000003</v>
      </c>
    </row>
    <row r="5254" spans="1:10" x14ac:dyDescent="0.45">
      <c r="A5254">
        <v>1980</v>
      </c>
      <c r="B5254">
        <v>33</v>
      </c>
      <c r="C5254">
        <v>1.9300000000000001E-3</v>
      </c>
      <c r="D5254">
        <v>1.9300000000000001E-3</v>
      </c>
      <c r="E5254">
        <v>0.5</v>
      </c>
      <c r="F5254">
        <v>94806</v>
      </c>
      <c r="G5254">
        <v>183</v>
      </c>
      <c r="H5254">
        <v>94715</v>
      </c>
      <c r="I5254">
        <v>3788373</v>
      </c>
      <c r="J5254">
        <v>39.96</v>
      </c>
    </row>
    <row r="5255" spans="1:10" x14ac:dyDescent="0.45">
      <c r="A5255">
        <v>1980</v>
      </c>
      <c r="B5255">
        <v>34</v>
      </c>
      <c r="C5255">
        <v>2.0200000000000001E-3</v>
      </c>
      <c r="D5255">
        <v>2.0200000000000001E-3</v>
      </c>
      <c r="E5255">
        <v>0.5</v>
      </c>
      <c r="F5255">
        <v>94624</v>
      </c>
      <c r="G5255">
        <v>191</v>
      </c>
      <c r="H5255">
        <v>94528</v>
      </c>
      <c r="I5255">
        <v>3693658</v>
      </c>
      <c r="J5255">
        <v>39.04</v>
      </c>
    </row>
    <row r="5256" spans="1:10" x14ac:dyDescent="0.45">
      <c r="A5256">
        <v>1980</v>
      </c>
      <c r="B5256">
        <v>35</v>
      </c>
      <c r="C5256">
        <v>2.15E-3</v>
      </c>
      <c r="D5256">
        <v>2.15E-3</v>
      </c>
      <c r="E5256">
        <v>0.5</v>
      </c>
      <c r="F5256">
        <v>94433</v>
      </c>
      <c r="G5256">
        <v>203</v>
      </c>
      <c r="H5256">
        <v>94331</v>
      </c>
      <c r="I5256">
        <v>3599129</v>
      </c>
      <c r="J5256">
        <v>38.11</v>
      </c>
    </row>
    <row r="5257" spans="1:10" x14ac:dyDescent="0.45">
      <c r="A5257">
        <v>1980</v>
      </c>
      <c r="B5257">
        <v>36</v>
      </c>
      <c r="C5257">
        <v>2.32E-3</v>
      </c>
      <c r="D5257">
        <v>2.32E-3</v>
      </c>
      <c r="E5257">
        <v>0.5</v>
      </c>
      <c r="F5257">
        <v>94230</v>
      </c>
      <c r="G5257">
        <v>218</v>
      </c>
      <c r="H5257">
        <v>94121</v>
      </c>
      <c r="I5257">
        <v>3504798</v>
      </c>
      <c r="J5257">
        <v>37.19</v>
      </c>
    </row>
    <row r="5258" spans="1:10" x14ac:dyDescent="0.45">
      <c r="A5258">
        <v>1980</v>
      </c>
      <c r="B5258">
        <v>37</v>
      </c>
      <c r="C5258">
        <v>2.3900000000000002E-3</v>
      </c>
      <c r="D5258">
        <v>2.3900000000000002E-3</v>
      </c>
      <c r="E5258">
        <v>0.5</v>
      </c>
      <c r="F5258">
        <v>94011</v>
      </c>
      <c r="G5258">
        <v>225</v>
      </c>
      <c r="H5258">
        <v>93899</v>
      </c>
      <c r="I5258">
        <v>3410677</v>
      </c>
      <c r="J5258">
        <v>36.28</v>
      </c>
    </row>
    <row r="5259" spans="1:10" x14ac:dyDescent="0.45">
      <c r="A5259">
        <v>1980</v>
      </c>
      <c r="B5259">
        <v>38</v>
      </c>
      <c r="C5259">
        <v>2.5899999999999999E-3</v>
      </c>
      <c r="D5259">
        <v>2.5899999999999999E-3</v>
      </c>
      <c r="E5259">
        <v>0.5</v>
      </c>
      <c r="F5259">
        <v>93787</v>
      </c>
      <c r="G5259">
        <v>243</v>
      </c>
      <c r="H5259">
        <v>93666</v>
      </c>
      <c r="I5259">
        <v>3316778</v>
      </c>
      <c r="J5259">
        <v>35.369999999999997</v>
      </c>
    </row>
    <row r="5260" spans="1:10" x14ac:dyDescent="0.45">
      <c r="A5260">
        <v>1980</v>
      </c>
      <c r="B5260">
        <v>39</v>
      </c>
      <c r="C5260">
        <v>2.7899999999999999E-3</v>
      </c>
      <c r="D5260">
        <v>2.7899999999999999E-3</v>
      </c>
      <c r="E5260">
        <v>0.5</v>
      </c>
      <c r="F5260">
        <v>93544</v>
      </c>
      <c r="G5260">
        <v>261</v>
      </c>
      <c r="H5260">
        <v>93414</v>
      </c>
      <c r="I5260">
        <v>3223113</v>
      </c>
      <c r="J5260">
        <v>34.46</v>
      </c>
    </row>
    <row r="5261" spans="1:10" x14ac:dyDescent="0.45">
      <c r="A5261">
        <v>1980</v>
      </c>
      <c r="B5261">
        <v>40</v>
      </c>
      <c r="C5261">
        <v>3.0699999999999998E-3</v>
      </c>
      <c r="D5261">
        <v>3.0599999999999998E-3</v>
      </c>
      <c r="E5261">
        <v>0.5</v>
      </c>
      <c r="F5261">
        <v>93283</v>
      </c>
      <c r="G5261">
        <v>286</v>
      </c>
      <c r="H5261">
        <v>93140</v>
      </c>
      <c r="I5261">
        <v>3129699</v>
      </c>
      <c r="J5261">
        <v>33.549999999999997</v>
      </c>
    </row>
    <row r="5262" spans="1:10" x14ac:dyDescent="0.45">
      <c r="A5262">
        <v>1980</v>
      </c>
      <c r="B5262">
        <v>41</v>
      </c>
      <c r="C5262">
        <v>3.3600000000000001E-3</v>
      </c>
      <c r="D5262">
        <v>3.3500000000000001E-3</v>
      </c>
      <c r="E5262">
        <v>0.5</v>
      </c>
      <c r="F5262">
        <v>92997</v>
      </c>
      <c r="G5262">
        <v>312</v>
      </c>
      <c r="H5262">
        <v>92842</v>
      </c>
      <c r="I5262">
        <v>3036558</v>
      </c>
      <c r="J5262">
        <v>32.65</v>
      </c>
    </row>
    <row r="5263" spans="1:10" x14ac:dyDescent="0.45">
      <c r="A5263">
        <v>1980</v>
      </c>
      <c r="B5263">
        <v>42</v>
      </c>
      <c r="C5263">
        <v>3.5799999999999998E-3</v>
      </c>
      <c r="D5263">
        <v>3.5799999999999998E-3</v>
      </c>
      <c r="E5263">
        <v>0.5</v>
      </c>
      <c r="F5263">
        <v>92686</v>
      </c>
      <c r="G5263">
        <v>332</v>
      </c>
      <c r="H5263">
        <v>92520</v>
      </c>
      <c r="I5263">
        <v>2943717</v>
      </c>
      <c r="J5263">
        <v>31.76</v>
      </c>
    </row>
    <row r="5264" spans="1:10" x14ac:dyDescent="0.45">
      <c r="A5264">
        <v>1980</v>
      </c>
      <c r="B5264">
        <v>43</v>
      </c>
      <c r="C5264">
        <v>3.8999999999999998E-3</v>
      </c>
      <c r="D5264">
        <v>3.8899999999999998E-3</v>
      </c>
      <c r="E5264">
        <v>0.5</v>
      </c>
      <c r="F5264">
        <v>92354</v>
      </c>
      <c r="G5264">
        <v>360</v>
      </c>
      <c r="H5264">
        <v>92174</v>
      </c>
      <c r="I5264">
        <v>2851197</v>
      </c>
      <c r="J5264">
        <v>30.87</v>
      </c>
    </row>
    <row r="5265" spans="1:10" x14ac:dyDescent="0.45">
      <c r="A5265">
        <v>1980</v>
      </c>
      <c r="B5265">
        <v>44</v>
      </c>
      <c r="C5265">
        <v>4.2900000000000004E-3</v>
      </c>
      <c r="D5265">
        <v>4.28E-3</v>
      </c>
      <c r="E5265">
        <v>0.5</v>
      </c>
      <c r="F5265">
        <v>91995</v>
      </c>
      <c r="G5265">
        <v>394</v>
      </c>
      <c r="H5265">
        <v>91798</v>
      </c>
      <c r="I5265">
        <v>2759022</v>
      </c>
      <c r="J5265">
        <v>29.99</v>
      </c>
    </row>
    <row r="5266" spans="1:10" x14ac:dyDescent="0.45">
      <c r="A5266">
        <v>1980</v>
      </c>
      <c r="B5266">
        <v>45</v>
      </c>
      <c r="C5266">
        <v>4.9100000000000003E-3</v>
      </c>
      <c r="D5266">
        <v>4.8999999999999998E-3</v>
      </c>
      <c r="E5266">
        <v>0.5</v>
      </c>
      <c r="F5266">
        <v>91601</v>
      </c>
      <c r="G5266">
        <v>449</v>
      </c>
      <c r="H5266">
        <v>91376</v>
      </c>
      <c r="I5266">
        <v>2667225</v>
      </c>
      <c r="J5266">
        <v>29.12</v>
      </c>
    </row>
    <row r="5267" spans="1:10" x14ac:dyDescent="0.45">
      <c r="A5267">
        <v>1980</v>
      </c>
      <c r="B5267">
        <v>46</v>
      </c>
      <c r="C5267">
        <v>4.9800000000000001E-3</v>
      </c>
      <c r="D5267">
        <v>4.96E-3</v>
      </c>
      <c r="E5267">
        <v>0.5</v>
      </c>
      <c r="F5267">
        <v>91152</v>
      </c>
      <c r="G5267">
        <v>452</v>
      </c>
      <c r="H5267">
        <v>90926</v>
      </c>
      <c r="I5267">
        <v>2575848</v>
      </c>
      <c r="J5267">
        <v>28.26</v>
      </c>
    </row>
    <row r="5268" spans="1:10" x14ac:dyDescent="0.45">
      <c r="A5268">
        <v>1980</v>
      </c>
      <c r="B5268">
        <v>47</v>
      </c>
      <c r="C5268">
        <v>5.79E-3</v>
      </c>
      <c r="D5268">
        <v>5.7800000000000004E-3</v>
      </c>
      <c r="E5268">
        <v>0.5</v>
      </c>
      <c r="F5268">
        <v>90699</v>
      </c>
      <c r="G5268">
        <v>524</v>
      </c>
      <c r="H5268">
        <v>90437</v>
      </c>
      <c r="I5268">
        <v>2484923</v>
      </c>
      <c r="J5268">
        <v>27.4</v>
      </c>
    </row>
    <row r="5269" spans="1:10" x14ac:dyDescent="0.45">
      <c r="A5269">
        <v>1980</v>
      </c>
      <c r="B5269">
        <v>48</v>
      </c>
      <c r="C5269">
        <v>6.6299999999999996E-3</v>
      </c>
      <c r="D5269">
        <v>6.6E-3</v>
      </c>
      <c r="E5269">
        <v>0.5</v>
      </c>
      <c r="F5269">
        <v>90176</v>
      </c>
      <c r="G5269">
        <v>595</v>
      </c>
      <c r="H5269">
        <v>89878</v>
      </c>
      <c r="I5269">
        <v>2394485</v>
      </c>
      <c r="J5269">
        <v>26.55</v>
      </c>
    </row>
    <row r="5270" spans="1:10" x14ac:dyDescent="0.45">
      <c r="A5270">
        <v>1980</v>
      </c>
      <c r="B5270">
        <v>49</v>
      </c>
      <c r="C5270">
        <v>6.8399999999999997E-3</v>
      </c>
      <c r="D5270">
        <v>6.8199999999999997E-3</v>
      </c>
      <c r="E5270">
        <v>0.5</v>
      </c>
      <c r="F5270">
        <v>89580</v>
      </c>
      <c r="G5270">
        <v>611</v>
      </c>
      <c r="H5270">
        <v>89275</v>
      </c>
      <c r="I5270">
        <v>2304608</v>
      </c>
      <c r="J5270">
        <v>25.73</v>
      </c>
    </row>
    <row r="5271" spans="1:10" x14ac:dyDescent="0.45">
      <c r="A5271">
        <v>1980</v>
      </c>
      <c r="B5271">
        <v>50</v>
      </c>
      <c r="C5271">
        <v>7.8300000000000002E-3</v>
      </c>
      <c r="D5271">
        <v>7.79E-3</v>
      </c>
      <c r="E5271">
        <v>0.5</v>
      </c>
      <c r="F5271">
        <v>88969</v>
      </c>
      <c r="G5271">
        <v>693</v>
      </c>
      <c r="H5271">
        <v>88622</v>
      </c>
      <c r="I5271">
        <v>2215333</v>
      </c>
      <c r="J5271">
        <v>24.9</v>
      </c>
    </row>
    <row r="5272" spans="1:10" x14ac:dyDescent="0.45">
      <c r="A5272">
        <v>1980</v>
      </c>
      <c r="B5272">
        <v>51</v>
      </c>
      <c r="C5272">
        <v>8.5199999999999998E-3</v>
      </c>
      <c r="D5272">
        <v>8.4799999999999997E-3</v>
      </c>
      <c r="E5272">
        <v>0.5</v>
      </c>
      <c r="F5272">
        <v>88276</v>
      </c>
      <c r="G5272">
        <v>749</v>
      </c>
      <c r="H5272">
        <v>87901</v>
      </c>
      <c r="I5272">
        <v>2126711</v>
      </c>
      <c r="J5272">
        <v>24.09</v>
      </c>
    </row>
    <row r="5273" spans="1:10" x14ac:dyDescent="0.45">
      <c r="A5273">
        <v>1980</v>
      </c>
      <c r="B5273">
        <v>52</v>
      </c>
      <c r="C5273">
        <v>9.4599999999999997E-3</v>
      </c>
      <c r="D5273">
        <v>9.4199999999999996E-3</v>
      </c>
      <c r="E5273">
        <v>0.5</v>
      </c>
      <c r="F5273">
        <v>87527</v>
      </c>
      <c r="G5273">
        <v>824</v>
      </c>
      <c r="H5273">
        <v>87115</v>
      </c>
      <c r="I5273">
        <v>2038809</v>
      </c>
      <c r="J5273">
        <v>23.29</v>
      </c>
    </row>
    <row r="5274" spans="1:10" x14ac:dyDescent="0.45">
      <c r="A5274">
        <v>1980</v>
      </c>
      <c r="B5274">
        <v>53</v>
      </c>
      <c r="C5274">
        <v>1.017E-2</v>
      </c>
      <c r="D5274">
        <v>1.0120000000000001E-2</v>
      </c>
      <c r="E5274">
        <v>0.5</v>
      </c>
      <c r="F5274">
        <v>86703</v>
      </c>
      <c r="G5274">
        <v>877</v>
      </c>
      <c r="H5274">
        <v>86264</v>
      </c>
      <c r="I5274">
        <v>1951694</v>
      </c>
      <c r="J5274">
        <v>22.51</v>
      </c>
    </row>
    <row r="5275" spans="1:10" x14ac:dyDescent="0.45">
      <c r="A5275">
        <v>1980</v>
      </c>
      <c r="B5275">
        <v>54</v>
      </c>
      <c r="C5275">
        <v>1.125E-2</v>
      </c>
      <c r="D5275">
        <v>1.1180000000000001E-2</v>
      </c>
      <c r="E5275">
        <v>0.5</v>
      </c>
      <c r="F5275">
        <v>85826</v>
      </c>
      <c r="G5275">
        <v>960</v>
      </c>
      <c r="H5275">
        <v>85346</v>
      </c>
      <c r="I5275">
        <v>1865430</v>
      </c>
      <c r="J5275">
        <v>21.74</v>
      </c>
    </row>
    <row r="5276" spans="1:10" x14ac:dyDescent="0.45">
      <c r="A5276">
        <v>1980</v>
      </c>
      <c r="B5276">
        <v>55</v>
      </c>
      <c r="C5276">
        <v>1.2460000000000001E-2</v>
      </c>
      <c r="D5276">
        <v>1.239E-2</v>
      </c>
      <c r="E5276">
        <v>0.5</v>
      </c>
      <c r="F5276">
        <v>84866</v>
      </c>
      <c r="G5276">
        <v>1051</v>
      </c>
      <c r="H5276">
        <v>84340</v>
      </c>
      <c r="I5276">
        <v>1780084</v>
      </c>
      <c r="J5276">
        <v>20.98</v>
      </c>
    </row>
    <row r="5277" spans="1:10" x14ac:dyDescent="0.45">
      <c r="A5277">
        <v>1980</v>
      </c>
      <c r="B5277">
        <v>56</v>
      </c>
      <c r="C5277">
        <v>1.3390000000000001E-2</v>
      </c>
      <c r="D5277">
        <v>1.3299999999999999E-2</v>
      </c>
      <c r="E5277">
        <v>0.5</v>
      </c>
      <c r="F5277">
        <v>83815</v>
      </c>
      <c r="G5277">
        <v>1115</v>
      </c>
      <c r="H5277">
        <v>83258</v>
      </c>
      <c r="I5277">
        <v>1695744</v>
      </c>
      <c r="J5277">
        <v>20.23</v>
      </c>
    </row>
    <row r="5278" spans="1:10" x14ac:dyDescent="0.45">
      <c r="A5278">
        <v>1980</v>
      </c>
      <c r="B5278">
        <v>57</v>
      </c>
      <c r="C5278">
        <v>1.4149999999999999E-2</v>
      </c>
      <c r="D5278">
        <v>1.405E-2</v>
      </c>
      <c r="E5278">
        <v>0.5</v>
      </c>
      <c r="F5278">
        <v>82700</v>
      </c>
      <c r="G5278">
        <v>1162</v>
      </c>
      <c r="H5278">
        <v>82119</v>
      </c>
      <c r="I5278">
        <v>1612486</v>
      </c>
      <c r="J5278">
        <v>19.5</v>
      </c>
    </row>
    <row r="5279" spans="1:10" x14ac:dyDescent="0.45">
      <c r="A5279">
        <v>1980</v>
      </c>
      <c r="B5279">
        <v>58</v>
      </c>
      <c r="C5279">
        <v>1.635E-2</v>
      </c>
      <c r="D5279">
        <v>1.6209999999999999E-2</v>
      </c>
      <c r="E5279">
        <v>0.5</v>
      </c>
      <c r="F5279">
        <v>81538</v>
      </c>
      <c r="G5279">
        <v>1322</v>
      </c>
      <c r="H5279">
        <v>80877</v>
      </c>
      <c r="I5279">
        <v>1530367</v>
      </c>
      <c r="J5279">
        <v>18.77</v>
      </c>
    </row>
    <row r="5280" spans="1:10" x14ac:dyDescent="0.45">
      <c r="A5280">
        <v>1980</v>
      </c>
      <c r="B5280">
        <v>59</v>
      </c>
      <c r="C5280">
        <v>1.6990000000000002E-2</v>
      </c>
      <c r="D5280">
        <v>1.685E-2</v>
      </c>
      <c r="E5280">
        <v>0.5</v>
      </c>
      <c r="F5280">
        <v>80216</v>
      </c>
      <c r="G5280">
        <v>1352</v>
      </c>
      <c r="H5280">
        <v>79540</v>
      </c>
      <c r="I5280">
        <v>1449490</v>
      </c>
      <c r="J5280">
        <v>18.07</v>
      </c>
    </row>
    <row r="5281" spans="1:10" x14ac:dyDescent="0.45">
      <c r="A5281">
        <v>1980</v>
      </c>
      <c r="B5281">
        <v>60</v>
      </c>
      <c r="C5281">
        <v>1.899E-2</v>
      </c>
      <c r="D5281">
        <v>1.882E-2</v>
      </c>
      <c r="E5281">
        <v>0.5</v>
      </c>
      <c r="F5281">
        <v>78865</v>
      </c>
      <c r="G5281">
        <v>1484</v>
      </c>
      <c r="H5281">
        <v>78123</v>
      </c>
      <c r="I5281">
        <v>1369950</v>
      </c>
      <c r="J5281">
        <v>17.37</v>
      </c>
    </row>
    <row r="5282" spans="1:10" x14ac:dyDescent="0.45">
      <c r="A5282">
        <v>1980</v>
      </c>
      <c r="B5282">
        <v>61</v>
      </c>
      <c r="C5282">
        <v>1.984E-2</v>
      </c>
      <c r="D5282">
        <v>1.9640000000000001E-2</v>
      </c>
      <c r="E5282">
        <v>0.5</v>
      </c>
      <c r="F5282">
        <v>77381</v>
      </c>
      <c r="G5282">
        <v>1520</v>
      </c>
      <c r="H5282">
        <v>76621</v>
      </c>
      <c r="I5282">
        <v>1291827</v>
      </c>
      <c r="J5282">
        <v>16.690000000000001</v>
      </c>
    </row>
    <row r="5283" spans="1:10" x14ac:dyDescent="0.45">
      <c r="A5283">
        <v>1980</v>
      </c>
      <c r="B5283">
        <v>62</v>
      </c>
      <c r="C5283">
        <v>2.2890000000000001E-2</v>
      </c>
      <c r="D5283">
        <v>2.2630000000000001E-2</v>
      </c>
      <c r="E5283">
        <v>0.5</v>
      </c>
      <c r="F5283">
        <v>75861</v>
      </c>
      <c r="G5283">
        <v>1717</v>
      </c>
      <c r="H5283">
        <v>75002</v>
      </c>
      <c r="I5283">
        <v>1215207</v>
      </c>
      <c r="J5283">
        <v>16.02</v>
      </c>
    </row>
    <row r="5284" spans="1:10" x14ac:dyDescent="0.45">
      <c r="A5284">
        <v>1980</v>
      </c>
      <c r="B5284">
        <v>63</v>
      </c>
      <c r="C5284">
        <v>2.3789999999999999E-2</v>
      </c>
      <c r="D5284">
        <v>2.351E-2</v>
      </c>
      <c r="E5284">
        <v>0.5</v>
      </c>
      <c r="F5284">
        <v>74144</v>
      </c>
      <c r="G5284">
        <v>1743</v>
      </c>
      <c r="H5284">
        <v>73272</v>
      </c>
      <c r="I5284">
        <v>1140204</v>
      </c>
      <c r="J5284">
        <v>15.38</v>
      </c>
    </row>
    <row r="5285" spans="1:10" x14ac:dyDescent="0.45">
      <c r="A5285">
        <v>1980</v>
      </c>
      <c r="B5285">
        <v>64</v>
      </c>
      <c r="C5285">
        <v>2.6200000000000001E-2</v>
      </c>
      <c r="D5285">
        <v>2.5860000000000001E-2</v>
      </c>
      <c r="E5285">
        <v>0.5</v>
      </c>
      <c r="F5285">
        <v>72401</v>
      </c>
      <c r="G5285">
        <v>1873</v>
      </c>
      <c r="H5285">
        <v>71464</v>
      </c>
      <c r="I5285">
        <v>1066932</v>
      </c>
      <c r="J5285">
        <v>14.74</v>
      </c>
    </row>
    <row r="5286" spans="1:10" x14ac:dyDescent="0.45">
      <c r="A5286">
        <v>1980</v>
      </c>
      <c r="B5286">
        <v>65</v>
      </c>
      <c r="C5286">
        <v>2.903E-2</v>
      </c>
      <c r="D5286">
        <v>2.862E-2</v>
      </c>
      <c r="E5286">
        <v>0.5</v>
      </c>
      <c r="F5286">
        <v>70528</v>
      </c>
      <c r="G5286">
        <v>2018</v>
      </c>
      <c r="H5286">
        <v>69519</v>
      </c>
      <c r="I5286">
        <v>995468</v>
      </c>
      <c r="J5286">
        <v>14.11</v>
      </c>
    </row>
    <row r="5287" spans="1:10" x14ac:dyDescent="0.45">
      <c r="A5287">
        <v>1980</v>
      </c>
      <c r="B5287">
        <v>66</v>
      </c>
      <c r="C5287">
        <v>3.1480000000000001E-2</v>
      </c>
      <c r="D5287">
        <v>3.099E-2</v>
      </c>
      <c r="E5287">
        <v>0.5</v>
      </c>
      <c r="F5287">
        <v>68510</v>
      </c>
      <c r="G5287">
        <v>2123</v>
      </c>
      <c r="H5287">
        <v>67448</v>
      </c>
      <c r="I5287">
        <v>925949</v>
      </c>
      <c r="J5287">
        <v>13.52</v>
      </c>
    </row>
    <row r="5288" spans="1:10" x14ac:dyDescent="0.45">
      <c r="A5288">
        <v>1980</v>
      </c>
      <c r="B5288">
        <v>67</v>
      </c>
      <c r="C5288">
        <v>3.4099999999999998E-2</v>
      </c>
      <c r="D5288">
        <v>3.3529999999999997E-2</v>
      </c>
      <c r="E5288">
        <v>0.5</v>
      </c>
      <c r="F5288">
        <v>66386</v>
      </c>
      <c r="G5288">
        <v>2226</v>
      </c>
      <c r="H5288">
        <v>65273</v>
      </c>
      <c r="I5288">
        <v>858501</v>
      </c>
      <c r="J5288">
        <v>12.93</v>
      </c>
    </row>
    <row r="5289" spans="1:10" x14ac:dyDescent="0.45">
      <c r="A5289">
        <v>1980</v>
      </c>
      <c r="B5289">
        <v>68</v>
      </c>
      <c r="C5289">
        <v>3.6299999999999999E-2</v>
      </c>
      <c r="D5289">
        <v>3.5659999999999997E-2</v>
      </c>
      <c r="E5289">
        <v>0.5</v>
      </c>
      <c r="F5289">
        <v>64160</v>
      </c>
      <c r="G5289">
        <v>2288</v>
      </c>
      <c r="H5289">
        <v>63017</v>
      </c>
      <c r="I5289">
        <v>793228</v>
      </c>
      <c r="J5289">
        <v>12.36</v>
      </c>
    </row>
    <row r="5290" spans="1:10" x14ac:dyDescent="0.45">
      <c r="A5290">
        <v>1980</v>
      </c>
      <c r="B5290">
        <v>69</v>
      </c>
      <c r="C5290">
        <v>3.934E-2</v>
      </c>
      <c r="D5290">
        <v>3.8580000000000003E-2</v>
      </c>
      <c r="E5290">
        <v>0.5</v>
      </c>
      <c r="F5290">
        <v>61873</v>
      </c>
      <c r="G5290">
        <v>2387</v>
      </c>
      <c r="H5290">
        <v>60679</v>
      </c>
      <c r="I5290">
        <v>730211</v>
      </c>
      <c r="J5290">
        <v>11.8</v>
      </c>
    </row>
    <row r="5291" spans="1:10" x14ac:dyDescent="0.45">
      <c r="A5291">
        <v>1980</v>
      </c>
      <c r="B5291">
        <v>70</v>
      </c>
      <c r="C5291">
        <v>4.4350000000000001E-2</v>
      </c>
      <c r="D5291">
        <v>4.3389999999999998E-2</v>
      </c>
      <c r="E5291">
        <v>0.5</v>
      </c>
      <c r="F5291">
        <v>59486</v>
      </c>
      <c r="G5291">
        <v>2581</v>
      </c>
      <c r="H5291">
        <v>58195</v>
      </c>
      <c r="I5291">
        <v>669532</v>
      </c>
      <c r="J5291">
        <v>11.26</v>
      </c>
    </row>
    <row r="5292" spans="1:10" x14ac:dyDescent="0.45">
      <c r="A5292">
        <v>1980</v>
      </c>
      <c r="B5292">
        <v>71</v>
      </c>
      <c r="C5292">
        <v>4.5690000000000001E-2</v>
      </c>
      <c r="D5292">
        <v>4.4670000000000001E-2</v>
      </c>
      <c r="E5292">
        <v>0.5</v>
      </c>
      <c r="F5292">
        <v>56905</v>
      </c>
      <c r="G5292">
        <v>2542</v>
      </c>
      <c r="H5292">
        <v>55634</v>
      </c>
      <c r="I5292">
        <v>611337</v>
      </c>
      <c r="J5292">
        <v>10.74</v>
      </c>
    </row>
    <row r="5293" spans="1:10" x14ac:dyDescent="0.45">
      <c r="A5293">
        <v>1980</v>
      </c>
      <c r="B5293">
        <v>72</v>
      </c>
      <c r="C5293">
        <v>5.1970000000000002E-2</v>
      </c>
      <c r="D5293">
        <v>5.0659999999999997E-2</v>
      </c>
      <c r="E5293">
        <v>0.5</v>
      </c>
      <c r="F5293">
        <v>54363</v>
      </c>
      <c r="G5293">
        <v>2754</v>
      </c>
      <c r="H5293">
        <v>52986</v>
      </c>
      <c r="I5293">
        <v>555703</v>
      </c>
      <c r="J5293">
        <v>10.220000000000001</v>
      </c>
    </row>
    <row r="5294" spans="1:10" x14ac:dyDescent="0.45">
      <c r="A5294">
        <v>1980</v>
      </c>
      <c r="B5294">
        <v>73</v>
      </c>
      <c r="C5294">
        <v>5.543E-2</v>
      </c>
      <c r="D5294">
        <v>5.3940000000000002E-2</v>
      </c>
      <c r="E5294">
        <v>0.5</v>
      </c>
      <c r="F5294">
        <v>51609</v>
      </c>
      <c r="G5294">
        <v>2784</v>
      </c>
      <c r="H5294">
        <v>50217</v>
      </c>
      <c r="I5294">
        <v>502717</v>
      </c>
      <c r="J5294">
        <v>9.74</v>
      </c>
    </row>
    <row r="5295" spans="1:10" x14ac:dyDescent="0.45">
      <c r="A5295">
        <v>1980</v>
      </c>
      <c r="B5295">
        <v>74</v>
      </c>
      <c r="C5295">
        <v>5.8630000000000002E-2</v>
      </c>
      <c r="D5295">
        <v>5.6959999999999997E-2</v>
      </c>
      <c r="E5295">
        <v>0.5</v>
      </c>
      <c r="F5295">
        <v>48825</v>
      </c>
      <c r="G5295">
        <v>2781</v>
      </c>
      <c r="H5295">
        <v>47435</v>
      </c>
      <c r="I5295">
        <v>452500</v>
      </c>
      <c r="J5295">
        <v>9.27</v>
      </c>
    </row>
    <row r="5296" spans="1:10" x14ac:dyDescent="0.45">
      <c r="A5296">
        <v>1980</v>
      </c>
      <c r="B5296">
        <v>75</v>
      </c>
      <c r="C5296">
        <v>6.4600000000000005E-2</v>
      </c>
      <c r="D5296">
        <v>6.2579999999999997E-2</v>
      </c>
      <c r="E5296">
        <v>0.5</v>
      </c>
      <c r="F5296">
        <v>46044</v>
      </c>
      <c r="G5296">
        <v>2882</v>
      </c>
      <c r="H5296">
        <v>44604</v>
      </c>
      <c r="I5296">
        <v>405065</v>
      </c>
      <c r="J5296">
        <v>8.8000000000000007</v>
      </c>
    </row>
    <row r="5297" spans="1:10" x14ac:dyDescent="0.45">
      <c r="A5297">
        <v>1980</v>
      </c>
      <c r="B5297">
        <v>76</v>
      </c>
      <c r="C5297">
        <v>7.0330000000000004E-2</v>
      </c>
      <c r="D5297">
        <v>6.794E-2</v>
      </c>
      <c r="E5297">
        <v>0.5</v>
      </c>
      <c r="F5297">
        <v>43163</v>
      </c>
      <c r="G5297">
        <v>2932</v>
      </c>
      <c r="H5297">
        <v>41697</v>
      </c>
      <c r="I5297">
        <v>360461</v>
      </c>
      <c r="J5297">
        <v>8.35</v>
      </c>
    </row>
    <row r="5298" spans="1:10" x14ac:dyDescent="0.45">
      <c r="A5298">
        <v>1980</v>
      </c>
      <c r="B5298">
        <v>77</v>
      </c>
      <c r="C5298">
        <v>7.6469999999999996E-2</v>
      </c>
      <c r="D5298">
        <v>7.3660000000000003E-2</v>
      </c>
      <c r="E5298">
        <v>0.5</v>
      </c>
      <c r="F5298">
        <v>40230</v>
      </c>
      <c r="G5298">
        <v>2963</v>
      </c>
      <c r="H5298">
        <v>38749</v>
      </c>
      <c r="I5298">
        <v>318765</v>
      </c>
      <c r="J5298">
        <v>7.92</v>
      </c>
    </row>
    <row r="5299" spans="1:10" x14ac:dyDescent="0.45">
      <c r="A5299">
        <v>1980</v>
      </c>
      <c r="B5299">
        <v>78</v>
      </c>
      <c r="C5299">
        <v>7.7350000000000002E-2</v>
      </c>
      <c r="D5299">
        <v>7.4469999999999995E-2</v>
      </c>
      <c r="E5299">
        <v>0.5</v>
      </c>
      <c r="F5299">
        <v>37267</v>
      </c>
      <c r="G5299">
        <v>2775</v>
      </c>
      <c r="H5299">
        <v>35880</v>
      </c>
      <c r="I5299">
        <v>280016</v>
      </c>
      <c r="J5299">
        <v>7.51</v>
      </c>
    </row>
    <row r="5300" spans="1:10" x14ac:dyDescent="0.45">
      <c r="A5300">
        <v>1980</v>
      </c>
      <c r="B5300">
        <v>79</v>
      </c>
      <c r="C5300">
        <v>8.6660000000000001E-2</v>
      </c>
      <c r="D5300">
        <v>8.3059999999999995E-2</v>
      </c>
      <c r="E5300">
        <v>0.5</v>
      </c>
      <c r="F5300">
        <v>34492</v>
      </c>
      <c r="G5300">
        <v>2865</v>
      </c>
      <c r="H5300">
        <v>33060</v>
      </c>
      <c r="I5300">
        <v>244136</v>
      </c>
      <c r="J5300">
        <v>7.08</v>
      </c>
    </row>
    <row r="5301" spans="1:10" x14ac:dyDescent="0.45">
      <c r="A5301">
        <v>1980</v>
      </c>
      <c r="B5301">
        <v>80</v>
      </c>
      <c r="C5301">
        <v>9.8659999999999998E-2</v>
      </c>
      <c r="D5301">
        <v>9.4020000000000006E-2</v>
      </c>
      <c r="E5301">
        <v>0.5</v>
      </c>
      <c r="F5301">
        <v>31627</v>
      </c>
      <c r="G5301">
        <v>2974</v>
      </c>
      <c r="H5301">
        <v>30140</v>
      </c>
      <c r="I5301">
        <v>211077</v>
      </c>
      <c r="J5301">
        <v>6.67</v>
      </c>
    </row>
    <row r="5302" spans="1:10" x14ac:dyDescent="0.45">
      <c r="A5302">
        <v>1980</v>
      </c>
      <c r="B5302">
        <v>81</v>
      </c>
      <c r="C5302">
        <v>0.10423</v>
      </c>
      <c r="D5302">
        <v>9.9070000000000005E-2</v>
      </c>
      <c r="E5302">
        <v>0.5</v>
      </c>
      <c r="F5302">
        <v>28654</v>
      </c>
      <c r="G5302">
        <v>2839</v>
      </c>
      <c r="H5302">
        <v>27234</v>
      </c>
      <c r="I5302">
        <v>180936</v>
      </c>
      <c r="J5302">
        <v>6.31</v>
      </c>
    </row>
    <row r="5303" spans="1:10" x14ac:dyDescent="0.45">
      <c r="A5303">
        <v>1980</v>
      </c>
      <c r="B5303">
        <v>82</v>
      </c>
      <c r="C5303">
        <v>0.11501</v>
      </c>
      <c r="D5303">
        <v>0.10875</v>
      </c>
      <c r="E5303">
        <v>0.5</v>
      </c>
      <c r="F5303">
        <v>25815</v>
      </c>
      <c r="G5303">
        <v>2807</v>
      </c>
      <c r="H5303">
        <v>24411</v>
      </c>
      <c r="I5303">
        <v>153702</v>
      </c>
      <c r="J5303">
        <v>5.95</v>
      </c>
    </row>
    <row r="5304" spans="1:10" x14ac:dyDescent="0.45">
      <c r="A5304">
        <v>1980</v>
      </c>
      <c r="B5304">
        <v>83</v>
      </c>
      <c r="C5304">
        <v>0.12469</v>
      </c>
      <c r="D5304">
        <v>0.11737</v>
      </c>
      <c r="E5304">
        <v>0.5</v>
      </c>
      <c r="F5304">
        <v>23007</v>
      </c>
      <c r="G5304">
        <v>2700</v>
      </c>
      <c r="H5304">
        <v>21657</v>
      </c>
      <c r="I5304">
        <v>129291</v>
      </c>
      <c r="J5304">
        <v>5.62</v>
      </c>
    </row>
    <row r="5305" spans="1:10" x14ac:dyDescent="0.45">
      <c r="A5305">
        <v>1980</v>
      </c>
      <c r="B5305">
        <v>84</v>
      </c>
      <c r="C5305">
        <v>0.13693</v>
      </c>
      <c r="D5305">
        <v>0.12814999999999999</v>
      </c>
      <c r="E5305">
        <v>0.5</v>
      </c>
      <c r="F5305">
        <v>20307</v>
      </c>
      <c r="G5305">
        <v>2602</v>
      </c>
      <c r="H5305">
        <v>19006</v>
      </c>
      <c r="I5305">
        <v>107634</v>
      </c>
      <c r="J5305">
        <v>5.3</v>
      </c>
    </row>
    <row r="5306" spans="1:10" x14ac:dyDescent="0.45">
      <c r="A5306">
        <v>1980</v>
      </c>
      <c r="B5306">
        <v>85</v>
      </c>
      <c r="C5306">
        <v>0.14676</v>
      </c>
      <c r="D5306">
        <v>0.13672999999999999</v>
      </c>
      <c r="E5306">
        <v>0.5</v>
      </c>
      <c r="F5306">
        <v>17705</v>
      </c>
      <c r="G5306">
        <v>2421</v>
      </c>
      <c r="H5306">
        <v>16494</v>
      </c>
      <c r="I5306">
        <v>88628</v>
      </c>
      <c r="J5306">
        <v>5.01</v>
      </c>
    </row>
    <row r="5307" spans="1:10" x14ac:dyDescent="0.45">
      <c r="A5307">
        <v>1980</v>
      </c>
      <c r="B5307">
        <v>86</v>
      </c>
      <c r="C5307">
        <v>0.16103999999999999</v>
      </c>
      <c r="D5307">
        <v>0.14904000000000001</v>
      </c>
      <c r="E5307">
        <v>0.5</v>
      </c>
      <c r="F5307">
        <v>15284</v>
      </c>
      <c r="G5307">
        <v>2278</v>
      </c>
      <c r="H5307">
        <v>14145</v>
      </c>
      <c r="I5307">
        <v>72134</v>
      </c>
      <c r="J5307">
        <v>4.72</v>
      </c>
    </row>
    <row r="5308" spans="1:10" x14ac:dyDescent="0.45">
      <c r="A5308">
        <v>1980</v>
      </c>
      <c r="B5308">
        <v>87</v>
      </c>
      <c r="C5308">
        <v>0.17466999999999999</v>
      </c>
      <c r="D5308">
        <v>0.16064000000000001</v>
      </c>
      <c r="E5308">
        <v>0.5</v>
      </c>
      <c r="F5308">
        <v>13006</v>
      </c>
      <c r="G5308">
        <v>2089</v>
      </c>
      <c r="H5308">
        <v>11961</v>
      </c>
      <c r="I5308">
        <v>57989</v>
      </c>
      <c r="J5308">
        <v>4.46</v>
      </c>
    </row>
    <row r="5309" spans="1:10" x14ac:dyDescent="0.45">
      <c r="A5309">
        <v>1980</v>
      </c>
      <c r="B5309">
        <v>88</v>
      </c>
      <c r="C5309">
        <v>0.18611</v>
      </c>
      <c r="D5309">
        <v>0.17027</v>
      </c>
      <c r="E5309">
        <v>0.5</v>
      </c>
      <c r="F5309">
        <v>10917</v>
      </c>
      <c r="G5309">
        <v>1859</v>
      </c>
      <c r="H5309">
        <v>9987</v>
      </c>
      <c r="I5309">
        <v>46028</v>
      </c>
      <c r="J5309">
        <v>4.22</v>
      </c>
    </row>
    <row r="5310" spans="1:10" x14ac:dyDescent="0.45">
      <c r="A5310">
        <v>1980</v>
      </c>
      <c r="B5310">
        <v>89</v>
      </c>
      <c r="C5310">
        <v>0.19713</v>
      </c>
      <c r="D5310">
        <v>0.17945</v>
      </c>
      <c r="E5310">
        <v>0.5</v>
      </c>
      <c r="F5310">
        <v>9058</v>
      </c>
      <c r="G5310">
        <v>1625</v>
      </c>
      <c r="H5310">
        <v>8245</v>
      </c>
      <c r="I5310">
        <v>36040</v>
      </c>
      <c r="J5310">
        <v>3.98</v>
      </c>
    </row>
    <row r="5311" spans="1:10" x14ac:dyDescent="0.45">
      <c r="A5311">
        <v>1980</v>
      </c>
      <c r="B5311">
        <v>90</v>
      </c>
      <c r="C5311">
        <v>0.21582000000000001</v>
      </c>
      <c r="D5311">
        <v>0.1948</v>
      </c>
      <c r="E5311">
        <v>0.5</v>
      </c>
      <c r="F5311">
        <v>7433</v>
      </c>
      <c r="G5311">
        <v>1448</v>
      </c>
      <c r="H5311">
        <v>6709</v>
      </c>
      <c r="I5311">
        <v>27795</v>
      </c>
      <c r="J5311">
        <v>3.74</v>
      </c>
    </row>
    <row r="5312" spans="1:10" x14ac:dyDescent="0.45">
      <c r="A5312">
        <v>1980</v>
      </c>
      <c r="B5312">
        <v>91</v>
      </c>
      <c r="C5312">
        <v>0.23566999999999999</v>
      </c>
      <c r="D5312">
        <v>0.21082999999999999</v>
      </c>
      <c r="E5312">
        <v>0.5</v>
      </c>
      <c r="F5312">
        <v>5985</v>
      </c>
      <c r="G5312">
        <v>1262</v>
      </c>
      <c r="H5312">
        <v>5354</v>
      </c>
      <c r="I5312">
        <v>21086</v>
      </c>
      <c r="J5312">
        <v>3.52</v>
      </c>
    </row>
    <row r="5313" spans="1:10" x14ac:dyDescent="0.45">
      <c r="A5313">
        <v>1980</v>
      </c>
      <c r="B5313">
        <v>92</v>
      </c>
      <c r="C5313">
        <v>0.25045000000000001</v>
      </c>
      <c r="D5313">
        <v>0.22258</v>
      </c>
      <c r="E5313">
        <v>0.5</v>
      </c>
      <c r="F5313">
        <v>4723</v>
      </c>
      <c r="G5313">
        <v>1051</v>
      </c>
      <c r="H5313">
        <v>4197</v>
      </c>
      <c r="I5313">
        <v>15733</v>
      </c>
      <c r="J5313">
        <v>3.33</v>
      </c>
    </row>
    <row r="5314" spans="1:10" x14ac:dyDescent="0.45">
      <c r="A5314">
        <v>1980</v>
      </c>
      <c r="B5314">
        <v>93</v>
      </c>
      <c r="C5314">
        <v>0.27233000000000002</v>
      </c>
      <c r="D5314">
        <v>0.23968999999999999</v>
      </c>
      <c r="E5314">
        <v>0.5</v>
      </c>
      <c r="F5314">
        <v>3672</v>
      </c>
      <c r="G5314">
        <v>880</v>
      </c>
      <c r="H5314">
        <v>3232</v>
      </c>
      <c r="I5314">
        <v>11535</v>
      </c>
      <c r="J5314">
        <v>3.14</v>
      </c>
    </row>
    <row r="5315" spans="1:10" x14ac:dyDescent="0.45">
      <c r="A5315">
        <v>1980</v>
      </c>
      <c r="B5315">
        <v>94</v>
      </c>
      <c r="C5315">
        <v>0.29631000000000002</v>
      </c>
      <c r="D5315">
        <v>0.25807999999999998</v>
      </c>
      <c r="E5315">
        <v>0.5</v>
      </c>
      <c r="F5315">
        <v>2792</v>
      </c>
      <c r="G5315">
        <v>720</v>
      </c>
      <c r="H5315">
        <v>2431</v>
      </c>
      <c r="I5315">
        <v>8304</v>
      </c>
      <c r="J5315">
        <v>2.97</v>
      </c>
    </row>
    <row r="5316" spans="1:10" x14ac:dyDescent="0.45">
      <c r="A5316">
        <v>1980</v>
      </c>
      <c r="B5316">
        <v>95</v>
      </c>
      <c r="C5316">
        <v>0.30906</v>
      </c>
      <c r="D5316">
        <v>0.26768999999999998</v>
      </c>
      <c r="E5316">
        <v>0.5</v>
      </c>
      <c r="F5316">
        <v>2071</v>
      </c>
      <c r="G5316">
        <v>554</v>
      </c>
      <c r="H5316">
        <v>1794</v>
      </c>
      <c r="I5316">
        <v>5872</v>
      </c>
      <c r="J5316">
        <v>2.84</v>
      </c>
    </row>
    <row r="5317" spans="1:10" x14ac:dyDescent="0.45">
      <c r="A5317">
        <v>1980</v>
      </c>
      <c r="B5317">
        <v>96</v>
      </c>
      <c r="C5317">
        <v>0.32968999999999998</v>
      </c>
      <c r="D5317">
        <v>0.28303</v>
      </c>
      <c r="E5317">
        <v>0.5</v>
      </c>
      <c r="F5317">
        <v>1517</v>
      </c>
      <c r="G5317">
        <v>429</v>
      </c>
      <c r="H5317">
        <v>1302</v>
      </c>
      <c r="I5317">
        <v>4078</v>
      </c>
      <c r="J5317">
        <v>2.69</v>
      </c>
    </row>
    <row r="5318" spans="1:10" x14ac:dyDescent="0.45">
      <c r="A5318">
        <v>1980</v>
      </c>
      <c r="B5318">
        <v>97</v>
      </c>
      <c r="C5318">
        <v>0.35099000000000002</v>
      </c>
      <c r="D5318">
        <v>0.29859000000000002</v>
      </c>
      <c r="E5318">
        <v>0.5</v>
      </c>
      <c r="F5318">
        <v>1087</v>
      </c>
      <c r="G5318">
        <v>325</v>
      </c>
      <c r="H5318">
        <v>925</v>
      </c>
      <c r="I5318">
        <v>2776</v>
      </c>
      <c r="J5318">
        <v>2.5499999999999998</v>
      </c>
    </row>
    <row r="5319" spans="1:10" x14ac:dyDescent="0.45">
      <c r="A5319">
        <v>1980</v>
      </c>
      <c r="B5319">
        <v>98</v>
      </c>
      <c r="C5319">
        <v>0.37291000000000002</v>
      </c>
      <c r="D5319">
        <v>0.31430999999999998</v>
      </c>
      <c r="E5319">
        <v>0.5</v>
      </c>
      <c r="F5319">
        <v>763</v>
      </c>
      <c r="G5319">
        <v>240</v>
      </c>
      <c r="H5319">
        <v>643</v>
      </c>
      <c r="I5319">
        <v>1851</v>
      </c>
      <c r="J5319">
        <v>2.4300000000000002</v>
      </c>
    </row>
    <row r="5320" spans="1:10" x14ac:dyDescent="0.45">
      <c r="A5320">
        <v>1980</v>
      </c>
      <c r="B5320">
        <v>99</v>
      </c>
      <c r="C5320">
        <v>0.39537</v>
      </c>
      <c r="D5320">
        <v>0.33011000000000001</v>
      </c>
      <c r="E5320">
        <v>0.5</v>
      </c>
      <c r="F5320">
        <v>523</v>
      </c>
      <c r="G5320">
        <v>173</v>
      </c>
      <c r="H5320">
        <v>437</v>
      </c>
      <c r="I5320">
        <v>1208</v>
      </c>
      <c r="J5320">
        <v>2.31</v>
      </c>
    </row>
    <row r="5321" spans="1:10" x14ac:dyDescent="0.45">
      <c r="A5321">
        <v>1980</v>
      </c>
      <c r="B5321">
        <v>100</v>
      </c>
      <c r="C5321">
        <v>0.41826999999999998</v>
      </c>
      <c r="D5321">
        <v>0.34593000000000002</v>
      </c>
      <c r="E5321">
        <v>0.5</v>
      </c>
      <c r="F5321">
        <v>350</v>
      </c>
      <c r="G5321">
        <v>121</v>
      </c>
      <c r="H5321">
        <v>290</v>
      </c>
      <c r="I5321">
        <v>772</v>
      </c>
      <c r="J5321">
        <v>2.2000000000000002</v>
      </c>
    </row>
    <row r="5322" spans="1:10" x14ac:dyDescent="0.45">
      <c r="A5322">
        <v>1980</v>
      </c>
      <c r="B5322">
        <v>101</v>
      </c>
      <c r="C5322">
        <v>0.44152999999999998</v>
      </c>
      <c r="D5322">
        <v>0.36168</v>
      </c>
      <c r="E5322">
        <v>0.5</v>
      </c>
      <c r="F5322">
        <v>229</v>
      </c>
      <c r="G5322">
        <v>83</v>
      </c>
      <c r="H5322">
        <v>188</v>
      </c>
      <c r="I5322">
        <v>482</v>
      </c>
      <c r="J5322">
        <v>2.1</v>
      </c>
    </row>
    <row r="5323" spans="1:10" x14ac:dyDescent="0.45">
      <c r="A5323">
        <v>1980</v>
      </c>
      <c r="B5323">
        <v>102</v>
      </c>
      <c r="C5323">
        <v>0.46505000000000002</v>
      </c>
      <c r="D5323">
        <v>0.37731999999999999</v>
      </c>
      <c r="E5323">
        <v>0.5</v>
      </c>
      <c r="F5323">
        <v>146</v>
      </c>
      <c r="G5323">
        <v>55</v>
      </c>
      <c r="H5323">
        <v>119</v>
      </c>
      <c r="I5323">
        <v>294</v>
      </c>
      <c r="J5323">
        <v>2.0099999999999998</v>
      </c>
    </row>
    <row r="5324" spans="1:10" x14ac:dyDescent="0.45">
      <c r="A5324">
        <v>1980</v>
      </c>
      <c r="B5324">
        <v>103</v>
      </c>
      <c r="C5324">
        <v>0.48873</v>
      </c>
      <c r="D5324">
        <v>0.39276</v>
      </c>
      <c r="E5324">
        <v>0.5</v>
      </c>
      <c r="F5324">
        <v>91</v>
      </c>
      <c r="G5324">
        <v>36</v>
      </c>
      <c r="H5324">
        <v>73</v>
      </c>
      <c r="I5324">
        <v>175</v>
      </c>
      <c r="J5324">
        <v>1.93</v>
      </c>
    </row>
    <row r="5325" spans="1:10" x14ac:dyDescent="0.45">
      <c r="A5325">
        <v>1980</v>
      </c>
      <c r="B5325">
        <v>104</v>
      </c>
      <c r="C5325">
        <v>0.51246000000000003</v>
      </c>
      <c r="D5325">
        <v>0.40793000000000001</v>
      </c>
      <c r="E5325">
        <v>0.5</v>
      </c>
      <c r="F5325">
        <v>55</v>
      </c>
      <c r="G5325">
        <v>23</v>
      </c>
      <c r="H5325">
        <v>44</v>
      </c>
      <c r="I5325">
        <v>102</v>
      </c>
      <c r="J5325">
        <v>1.85</v>
      </c>
    </row>
    <row r="5326" spans="1:10" x14ac:dyDescent="0.45">
      <c r="A5326">
        <v>1980</v>
      </c>
      <c r="B5326">
        <v>105</v>
      </c>
      <c r="C5326">
        <v>0.53613</v>
      </c>
      <c r="D5326">
        <v>0.42279</v>
      </c>
      <c r="E5326">
        <v>0.5</v>
      </c>
      <c r="F5326">
        <v>33</v>
      </c>
      <c r="G5326">
        <v>14</v>
      </c>
      <c r="H5326">
        <v>26</v>
      </c>
      <c r="I5326">
        <v>58</v>
      </c>
      <c r="J5326">
        <v>1.78</v>
      </c>
    </row>
    <row r="5327" spans="1:10" x14ac:dyDescent="0.45">
      <c r="A5327">
        <v>1980</v>
      </c>
      <c r="B5327">
        <v>106</v>
      </c>
      <c r="C5327">
        <v>0.55964000000000003</v>
      </c>
      <c r="D5327">
        <v>0.43728</v>
      </c>
      <c r="E5327">
        <v>0.5</v>
      </c>
      <c r="F5327">
        <v>19</v>
      </c>
      <c r="G5327">
        <v>8</v>
      </c>
      <c r="H5327">
        <v>15</v>
      </c>
      <c r="I5327">
        <v>32</v>
      </c>
      <c r="J5327">
        <v>1.71</v>
      </c>
    </row>
    <row r="5328" spans="1:10" x14ac:dyDescent="0.45">
      <c r="A5328">
        <v>1980</v>
      </c>
      <c r="B5328">
        <v>107</v>
      </c>
      <c r="C5328">
        <v>0.58289000000000002</v>
      </c>
      <c r="D5328">
        <v>0.45134999999999997</v>
      </c>
      <c r="E5328">
        <v>0.5</v>
      </c>
      <c r="F5328">
        <v>11</v>
      </c>
      <c r="G5328">
        <v>5</v>
      </c>
      <c r="H5328">
        <v>8</v>
      </c>
      <c r="I5328">
        <v>18</v>
      </c>
      <c r="J5328">
        <v>1.65</v>
      </c>
    </row>
    <row r="5329" spans="1:10" x14ac:dyDescent="0.45">
      <c r="A5329">
        <v>1980</v>
      </c>
      <c r="B5329">
        <v>108</v>
      </c>
      <c r="C5329">
        <v>0.60577000000000003</v>
      </c>
      <c r="D5329">
        <v>0.46494999999999997</v>
      </c>
      <c r="E5329">
        <v>0.5</v>
      </c>
      <c r="F5329">
        <v>6</v>
      </c>
      <c r="G5329">
        <v>3</v>
      </c>
      <c r="H5329">
        <v>4</v>
      </c>
      <c r="I5329">
        <v>9</v>
      </c>
      <c r="J5329">
        <v>1.6</v>
      </c>
    </row>
    <row r="5330" spans="1:10" x14ac:dyDescent="0.45">
      <c r="A5330">
        <v>1980</v>
      </c>
      <c r="B5330">
        <v>109</v>
      </c>
      <c r="C5330">
        <v>0.62819999999999998</v>
      </c>
      <c r="D5330">
        <v>0.47804999999999997</v>
      </c>
      <c r="E5330">
        <v>0.5</v>
      </c>
      <c r="F5330">
        <v>3</v>
      </c>
      <c r="G5330">
        <v>1</v>
      </c>
      <c r="H5330">
        <v>2</v>
      </c>
      <c r="I5330">
        <v>5</v>
      </c>
      <c r="J5330">
        <v>1.56</v>
      </c>
    </row>
    <row r="5331" spans="1:10" x14ac:dyDescent="0.45">
      <c r="A5331">
        <v>1980</v>
      </c>
      <c r="B5331" t="s">
        <v>20</v>
      </c>
      <c r="C5331">
        <v>0.65008999999999995</v>
      </c>
      <c r="D5331">
        <v>1</v>
      </c>
      <c r="E5331">
        <v>1.54</v>
      </c>
      <c r="F5331">
        <v>2</v>
      </c>
      <c r="G5331">
        <v>2</v>
      </c>
      <c r="H5331">
        <v>3</v>
      </c>
      <c r="I5331">
        <v>3</v>
      </c>
      <c r="J5331">
        <v>1.54</v>
      </c>
    </row>
    <row r="5332" spans="1:10" x14ac:dyDescent="0.45">
      <c r="A5332">
        <v>1981</v>
      </c>
      <c r="B5332">
        <v>0</v>
      </c>
      <c r="C5332">
        <v>1.324E-2</v>
      </c>
      <c r="D5332">
        <v>1.3089999999999999E-2</v>
      </c>
      <c r="E5332">
        <v>0.12</v>
      </c>
      <c r="F5332">
        <v>100000</v>
      </c>
      <c r="G5332">
        <v>1309</v>
      </c>
      <c r="H5332">
        <v>98852</v>
      </c>
      <c r="I5332">
        <v>7041117</v>
      </c>
      <c r="J5332">
        <v>70.41</v>
      </c>
    </row>
    <row r="5333" spans="1:10" x14ac:dyDescent="0.45">
      <c r="A5333">
        <v>1981</v>
      </c>
      <c r="B5333">
        <v>1</v>
      </c>
      <c r="C5333">
        <v>9.8999999999999999E-4</v>
      </c>
      <c r="D5333">
        <v>9.8999999999999999E-4</v>
      </c>
      <c r="E5333">
        <v>0.5</v>
      </c>
      <c r="F5333">
        <v>98691</v>
      </c>
      <c r="G5333">
        <v>98</v>
      </c>
      <c r="H5333">
        <v>98642</v>
      </c>
      <c r="I5333">
        <v>6942265</v>
      </c>
      <c r="J5333">
        <v>70.34</v>
      </c>
    </row>
    <row r="5334" spans="1:10" x14ac:dyDescent="0.45">
      <c r="A5334">
        <v>1981</v>
      </c>
      <c r="B5334">
        <v>2</v>
      </c>
      <c r="C5334">
        <v>7.1000000000000002E-4</v>
      </c>
      <c r="D5334">
        <v>7.1000000000000002E-4</v>
      </c>
      <c r="E5334">
        <v>0.5</v>
      </c>
      <c r="F5334">
        <v>98593</v>
      </c>
      <c r="G5334">
        <v>70</v>
      </c>
      <c r="H5334">
        <v>98558</v>
      </c>
      <c r="I5334">
        <v>6843622</v>
      </c>
      <c r="J5334">
        <v>69.41</v>
      </c>
    </row>
    <row r="5335" spans="1:10" x14ac:dyDescent="0.45">
      <c r="A5335">
        <v>1981</v>
      </c>
      <c r="B5335">
        <v>3</v>
      </c>
      <c r="C5335">
        <v>5.1999999999999995E-4</v>
      </c>
      <c r="D5335">
        <v>5.1999999999999995E-4</v>
      </c>
      <c r="E5335">
        <v>0.5</v>
      </c>
      <c r="F5335">
        <v>98523</v>
      </c>
      <c r="G5335">
        <v>51</v>
      </c>
      <c r="H5335">
        <v>98498</v>
      </c>
      <c r="I5335">
        <v>6745064</v>
      </c>
      <c r="J5335">
        <v>68.459999999999994</v>
      </c>
    </row>
    <row r="5336" spans="1:10" x14ac:dyDescent="0.45">
      <c r="A5336">
        <v>1981</v>
      </c>
      <c r="B5336">
        <v>4</v>
      </c>
      <c r="C5336">
        <v>4.6999999999999999E-4</v>
      </c>
      <c r="D5336">
        <v>4.6999999999999999E-4</v>
      </c>
      <c r="E5336">
        <v>0.5</v>
      </c>
      <c r="F5336">
        <v>98472</v>
      </c>
      <c r="G5336">
        <v>46</v>
      </c>
      <c r="H5336">
        <v>98449</v>
      </c>
      <c r="I5336">
        <v>6646566</v>
      </c>
      <c r="J5336">
        <v>67.5</v>
      </c>
    </row>
    <row r="5337" spans="1:10" x14ac:dyDescent="0.45">
      <c r="A5337">
        <v>1981</v>
      </c>
      <c r="B5337">
        <v>5</v>
      </c>
      <c r="C5337">
        <v>3.8000000000000002E-4</v>
      </c>
      <c r="D5337">
        <v>3.8000000000000002E-4</v>
      </c>
      <c r="E5337">
        <v>0.5</v>
      </c>
      <c r="F5337">
        <v>98426</v>
      </c>
      <c r="G5337">
        <v>38</v>
      </c>
      <c r="H5337">
        <v>98407</v>
      </c>
      <c r="I5337">
        <v>6548117</v>
      </c>
      <c r="J5337">
        <v>66.53</v>
      </c>
    </row>
    <row r="5338" spans="1:10" x14ac:dyDescent="0.45">
      <c r="A5338">
        <v>1981</v>
      </c>
      <c r="B5338">
        <v>6</v>
      </c>
      <c r="C5338">
        <v>3.6999999999999999E-4</v>
      </c>
      <c r="D5338">
        <v>3.6999999999999999E-4</v>
      </c>
      <c r="E5338">
        <v>0.5</v>
      </c>
      <c r="F5338">
        <v>98388</v>
      </c>
      <c r="G5338">
        <v>37</v>
      </c>
      <c r="H5338">
        <v>98370</v>
      </c>
      <c r="I5338">
        <v>6449710</v>
      </c>
      <c r="J5338">
        <v>65.55</v>
      </c>
    </row>
    <row r="5339" spans="1:10" x14ac:dyDescent="0.45">
      <c r="A5339">
        <v>1981</v>
      </c>
      <c r="B5339">
        <v>7</v>
      </c>
      <c r="C5339">
        <v>3.3E-4</v>
      </c>
      <c r="D5339">
        <v>3.3E-4</v>
      </c>
      <c r="E5339">
        <v>0.5</v>
      </c>
      <c r="F5339">
        <v>98351</v>
      </c>
      <c r="G5339">
        <v>32</v>
      </c>
      <c r="H5339">
        <v>98335</v>
      </c>
      <c r="I5339">
        <v>6351340</v>
      </c>
      <c r="J5339">
        <v>64.58</v>
      </c>
    </row>
    <row r="5340" spans="1:10" x14ac:dyDescent="0.45">
      <c r="A5340">
        <v>1981</v>
      </c>
      <c r="B5340">
        <v>8</v>
      </c>
      <c r="C5340">
        <v>3.4000000000000002E-4</v>
      </c>
      <c r="D5340">
        <v>3.4000000000000002E-4</v>
      </c>
      <c r="E5340">
        <v>0.5</v>
      </c>
      <c r="F5340">
        <v>98319</v>
      </c>
      <c r="G5340">
        <v>34</v>
      </c>
      <c r="H5340">
        <v>98302</v>
      </c>
      <c r="I5340">
        <v>6253004</v>
      </c>
      <c r="J5340">
        <v>63.6</v>
      </c>
    </row>
    <row r="5341" spans="1:10" x14ac:dyDescent="0.45">
      <c r="A5341">
        <v>1981</v>
      </c>
      <c r="B5341">
        <v>9</v>
      </c>
      <c r="C5341">
        <v>2.9E-4</v>
      </c>
      <c r="D5341">
        <v>2.9E-4</v>
      </c>
      <c r="E5341">
        <v>0.5</v>
      </c>
      <c r="F5341">
        <v>98286</v>
      </c>
      <c r="G5341">
        <v>29</v>
      </c>
      <c r="H5341">
        <v>98271</v>
      </c>
      <c r="I5341">
        <v>6154702</v>
      </c>
      <c r="J5341">
        <v>62.62</v>
      </c>
    </row>
    <row r="5342" spans="1:10" x14ac:dyDescent="0.45">
      <c r="A5342">
        <v>1981</v>
      </c>
      <c r="B5342">
        <v>10</v>
      </c>
      <c r="C5342">
        <v>2.9E-4</v>
      </c>
      <c r="D5342">
        <v>2.9E-4</v>
      </c>
      <c r="E5342">
        <v>0.5</v>
      </c>
      <c r="F5342">
        <v>98257</v>
      </c>
      <c r="G5342">
        <v>28</v>
      </c>
      <c r="H5342">
        <v>98242</v>
      </c>
      <c r="I5342">
        <v>6056431</v>
      </c>
      <c r="J5342">
        <v>61.64</v>
      </c>
    </row>
    <row r="5343" spans="1:10" x14ac:dyDescent="0.45">
      <c r="A5343">
        <v>1981</v>
      </c>
      <c r="B5343">
        <v>11</v>
      </c>
      <c r="C5343">
        <v>3.1E-4</v>
      </c>
      <c r="D5343">
        <v>3.1E-4</v>
      </c>
      <c r="E5343">
        <v>0.5</v>
      </c>
      <c r="F5343">
        <v>98228</v>
      </c>
      <c r="G5343">
        <v>30</v>
      </c>
      <c r="H5343">
        <v>98213</v>
      </c>
      <c r="I5343">
        <v>5958188</v>
      </c>
      <c r="J5343">
        <v>60.66</v>
      </c>
    </row>
    <row r="5344" spans="1:10" x14ac:dyDescent="0.45">
      <c r="A5344">
        <v>1981</v>
      </c>
      <c r="B5344">
        <v>12</v>
      </c>
      <c r="C5344">
        <v>3.5E-4</v>
      </c>
      <c r="D5344">
        <v>3.5E-4</v>
      </c>
      <c r="E5344">
        <v>0.5</v>
      </c>
      <c r="F5344">
        <v>98198</v>
      </c>
      <c r="G5344">
        <v>34</v>
      </c>
      <c r="H5344">
        <v>98181</v>
      </c>
      <c r="I5344">
        <v>5859975</v>
      </c>
      <c r="J5344">
        <v>59.67</v>
      </c>
    </row>
    <row r="5345" spans="1:10" x14ac:dyDescent="0.45">
      <c r="A5345">
        <v>1981</v>
      </c>
      <c r="B5345">
        <v>13</v>
      </c>
      <c r="C5345">
        <v>4.2000000000000002E-4</v>
      </c>
      <c r="D5345">
        <v>4.2000000000000002E-4</v>
      </c>
      <c r="E5345">
        <v>0.5</v>
      </c>
      <c r="F5345">
        <v>98164</v>
      </c>
      <c r="G5345">
        <v>41</v>
      </c>
      <c r="H5345">
        <v>98144</v>
      </c>
      <c r="I5345">
        <v>5761794</v>
      </c>
      <c r="J5345">
        <v>58.7</v>
      </c>
    </row>
    <row r="5346" spans="1:10" x14ac:dyDescent="0.45">
      <c r="A5346">
        <v>1981</v>
      </c>
      <c r="B5346">
        <v>14</v>
      </c>
      <c r="C5346">
        <v>4.8000000000000001E-4</v>
      </c>
      <c r="D5346">
        <v>4.8000000000000001E-4</v>
      </c>
      <c r="E5346">
        <v>0.5</v>
      </c>
      <c r="F5346">
        <v>98123</v>
      </c>
      <c r="G5346">
        <v>47</v>
      </c>
      <c r="H5346">
        <v>98099</v>
      </c>
      <c r="I5346">
        <v>5663651</v>
      </c>
      <c r="J5346">
        <v>57.72</v>
      </c>
    </row>
    <row r="5347" spans="1:10" x14ac:dyDescent="0.45">
      <c r="A5347">
        <v>1981</v>
      </c>
      <c r="B5347">
        <v>15</v>
      </c>
      <c r="C5347">
        <v>6.6E-4</v>
      </c>
      <c r="D5347">
        <v>6.6E-4</v>
      </c>
      <c r="E5347">
        <v>0.5</v>
      </c>
      <c r="F5347">
        <v>98076</v>
      </c>
      <c r="G5347">
        <v>65</v>
      </c>
      <c r="H5347">
        <v>98043</v>
      </c>
      <c r="I5347">
        <v>5565551</v>
      </c>
      <c r="J5347">
        <v>56.75</v>
      </c>
    </row>
    <row r="5348" spans="1:10" x14ac:dyDescent="0.45">
      <c r="A5348">
        <v>1981</v>
      </c>
      <c r="B5348">
        <v>16</v>
      </c>
      <c r="C5348">
        <v>9.7999999999999997E-4</v>
      </c>
      <c r="D5348">
        <v>9.7999999999999997E-4</v>
      </c>
      <c r="E5348">
        <v>0.5</v>
      </c>
      <c r="F5348">
        <v>98011</v>
      </c>
      <c r="G5348">
        <v>96</v>
      </c>
      <c r="H5348">
        <v>97963</v>
      </c>
      <c r="I5348">
        <v>5467508</v>
      </c>
      <c r="J5348">
        <v>55.78</v>
      </c>
    </row>
    <row r="5349" spans="1:10" x14ac:dyDescent="0.45">
      <c r="A5349">
        <v>1981</v>
      </c>
      <c r="B5349">
        <v>17</v>
      </c>
      <c r="C5349">
        <v>1.2999999999999999E-3</v>
      </c>
      <c r="D5349">
        <v>1.2999999999999999E-3</v>
      </c>
      <c r="E5349">
        <v>0.5</v>
      </c>
      <c r="F5349">
        <v>97914</v>
      </c>
      <c r="G5349">
        <v>127</v>
      </c>
      <c r="H5349">
        <v>97851</v>
      </c>
      <c r="I5349">
        <v>5369545</v>
      </c>
      <c r="J5349">
        <v>54.84</v>
      </c>
    </row>
    <row r="5350" spans="1:10" x14ac:dyDescent="0.45">
      <c r="A5350">
        <v>1981</v>
      </c>
      <c r="B5350">
        <v>18</v>
      </c>
      <c r="C5350">
        <v>1.7099999999999999E-3</v>
      </c>
      <c r="D5350">
        <v>1.7099999999999999E-3</v>
      </c>
      <c r="E5350">
        <v>0.5</v>
      </c>
      <c r="F5350">
        <v>97787</v>
      </c>
      <c r="G5350">
        <v>167</v>
      </c>
      <c r="H5350">
        <v>97704</v>
      </c>
      <c r="I5350">
        <v>5271694</v>
      </c>
      <c r="J5350">
        <v>53.91</v>
      </c>
    </row>
    <row r="5351" spans="1:10" x14ac:dyDescent="0.45">
      <c r="A5351">
        <v>1981</v>
      </c>
      <c r="B5351">
        <v>19</v>
      </c>
      <c r="C5351">
        <v>1.7099999999999999E-3</v>
      </c>
      <c r="D5351">
        <v>1.7099999999999999E-3</v>
      </c>
      <c r="E5351">
        <v>0.5</v>
      </c>
      <c r="F5351">
        <v>97620</v>
      </c>
      <c r="G5351">
        <v>167</v>
      </c>
      <c r="H5351">
        <v>97537</v>
      </c>
      <c r="I5351">
        <v>5173991</v>
      </c>
      <c r="J5351">
        <v>53</v>
      </c>
    </row>
    <row r="5352" spans="1:10" x14ac:dyDescent="0.45">
      <c r="A5352">
        <v>1981</v>
      </c>
      <c r="B5352">
        <v>20</v>
      </c>
      <c r="C5352">
        <v>1.7799999999999999E-3</v>
      </c>
      <c r="D5352">
        <v>1.7799999999999999E-3</v>
      </c>
      <c r="E5352">
        <v>0.5</v>
      </c>
      <c r="F5352">
        <v>97454</v>
      </c>
      <c r="G5352">
        <v>174</v>
      </c>
      <c r="H5352">
        <v>97367</v>
      </c>
      <c r="I5352">
        <v>5076454</v>
      </c>
      <c r="J5352">
        <v>52.09</v>
      </c>
    </row>
    <row r="5353" spans="1:10" x14ac:dyDescent="0.45">
      <c r="A5353">
        <v>1981</v>
      </c>
      <c r="B5353">
        <v>21</v>
      </c>
      <c r="C5353">
        <v>1.9E-3</v>
      </c>
      <c r="D5353">
        <v>1.9E-3</v>
      </c>
      <c r="E5353">
        <v>0.5</v>
      </c>
      <c r="F5353">
        <v>97280</v>
      </c>
      <c r="G5353">
        <v>184</v>
      </c>
      <c r="H5353">
        <v>97188</v>
      </c>
      <c r="I5353">
        <v>4979087</v>
      </c>
      <c r="J5353">
        <v>51.18</v>
      </c>
    </row>
    <row r="5354" spans="1:10" x14ac:dyDescent="0.45">
      <c r="A5354">
        <v>1981</v>
      </c>
      <c r="B5354">
        <v>22</v>
      </c>
      <c r="C5354">
        <v>1.91E-3</v>
      </c>
      <c r="D5354">
        <v>1.91E-3</v>
      </c>
      <c r="E5354">
        <v>0.5</v>
      </c>
      <c r="F5354">
        <v>97096</v>
      </c>
      <c r="G5354">
        <v>185</v>
      </c>
      <c r="H5354">
        <v>97003</v>
      </c>
      <c r="I5354">
        <v>4881899</v>
      </c>
      <c r="J5354">
        <v>50.28</v>
      </c>
    </row>
    <row r="5355" spans="1:10" x14ac:dyDescent="0.45">
      <c r="A5355">
        <v>1981</v>
      </c>
      <c r="B5355">
        <v>23</v>
      </c>
      <c r="C5355">
        <v>1.8500000000000001E-3</v>
      </c>
      <c r="D5355">
        <v>1.8500000000000001E-3</v>
      </c>
      <c r="E5355">
        <v>0.5</v>
      </c>
      <c r="F5355">
        <v>96910</v>
      </c>
      <c r="G5355">
        <v>179</v>
      </c>
      <c r="H5355">
        <v>96821</v>
      </c>
      <c r="I5355">
        <v>4784896</v>
      </c>
      <c r="J5355">
        <v>49.37</v>
      </c>
    </row>
    <row r="5356" spans="1:10" x14ac:dyDescent="0.45">
      <c r="A5356">
        <v>1981</v>
      </c>
      <c r="B5356">
        <v>24</v>
      </c>
      <c r="C5356">
        <v>1.89E-3</v>
      </c>
      <c r="D5356">
        <v>1.89E-3</v>
      </c>
      <c r="E5356">
        <v>0.5</v>
      </c>
      <c r="F5356">
        <v>96731</v>
      </c>
      <c r="G5356">
        <v>183</v>
      </c>
      <c r="H5356">
        <v>96640</v>
      </c>
      <c r="I5356">
        <v>4688075</v>
      </c>
      <c r="J5356">
        <v>48.46</v>
      </c>
    </row>
    <row r="5357" spans="1:10" x14ac:dyDescent="0.45">
      <c r="A5357">
        <v>1981</v>
      </c>
      <c r="B5357">
        <v>25</v>
      </c>
      <c r="C5357">
        <v>1.9300000000000001E-3</v>
      </c>
      <c r="D5357">
        <v>1.92E-3</v>
      </c>
      <c r="E5357">
        <v>0.5</v>
      </c>
      <c r="F5357">
        <v>96548</v>
      </c>
      <c r="G5357">
        <v>186</v>
      </c>
      <c r="H5357">
        <v>96455</v>
      </c>
      <c r="I5357">
        <v>4591436</v>
      </c>
      <c r="J5357">
        <v>47.56</v>
      </c>
    </row>
    <row r="5358" spans="1:10" x14ac:dyDescent="0.45">
      <c r="A5358">
        <v>1981</v>
      </c>
      <c r="B5358">
        <v>26</v>
      </c>
      <c r="C5358">
        <v>1.8400000000000001E-3</v>
      </c>
      <c r="D5358">
        <v>1.83E-3</v>
      </c>
      <c r="E5358">
        <v>0.5</v>
      </c>
      <c r="F5358">
        <v>96362</v>
      </c>
      <c r="G5358">
        <v>177</v>
      </c>
      <c r="H5358">
        <v>96274</v>
      </c>
      <c r="I5358">
        <v>4494980</v>
      </c>
      <c r="J5358">
        <v>46.65</v>
      </c>
    </row>
    <row r="5359" spans="1:10" x14ac:dyDescent="0.45">
      <c r="A5359">
        <v>1981</v>
      </c>
      <c r="B5359">
        <v>27</v>
      </c>
      <c r="C5359">
        <v>1.8699999999999999E-3</v>
      </c>
      <c r="D5359">
        <v>1.8699999999999999E-3</v>
      </c>
      <c r="E5359">
        <v>0.5</v>
      </c>
      <c r="F5359">
        <v>96186</v>
      </c>
      <c r="G5359">
        <v>180</v>
      </c>
      <c r="H5359">
        <v>96096</v>
      </c>
      <c r="I5359">
        <v>4398706</v>
      </c>
      <c r="J5359">
        <v>45.73</v>
      </c>
    </row>
    <row r="5360" spans="1:10" x14ac:dyDescent="0.45">
      <c r="A5360">
        <v>1981</v>
      </c>
      <c r="B5360">
        <v>28</v>
      </c>
      <c r="C5360">
        <v>1.99E-3</v>
      </c>
      <c r="D5360">
        <v>1.99E-3</v>
      </c>
      <c r="E5360">
        <v>0.5</v>
      </c>
      <c r="F5360">
        <v>96006</v>
      </c>
      <c r="G5360">
        <v>191</v>
      </c>
      <c r="H5360">
        <v>95910</v>
      </c>
      <c r="I5360">
        <v>4302611</v>
      </c>
      <c r="J5360">
        <v>44.82</v>
      </c>
    </row>
    <row r="5361" spans="1:10" x14ac:dyDescent="0.45">
      <c r="A5361">
        <v>1981</v>
      </c>
      <c r="B5361">
        <v>29</v>
      </c>
      <c r="C5361">
        <v>1.8500000000000001E-3</v>
      </c>
      <c r="D5361">
        <v>1.8400000000000001E-3</v>
      </c>
      <c r="E5361">
        <v>0.5</v>
      </c>
      <c r="F5361">
        <v>95815</v>
      </c>
      <c r="G5361">
        <v>177</v>
      </c>
      <c r="H5361">
        <v>95727</v>
      </c>
      <c r="I5361">
        <v>4206700</v>
      </c>
      <c r="J5361">
        <v>43.9</v>
      </c>
    </row>
    <row r="5362" spans="1:10" x14ac:dyDescent="0.45">
      <c r="A5362">
        <v>1981</v>
      </c>
      <c r="B5362">
        <v>30</v>
      </c>
      <c r="C5362">
        <v>1.91E-3</v>
      </c>
      <c r="D5362">
        <v>1.91E-3</v>
      </c>
      <c r="E5362">
        <v>0.5</v>
      </c>
      <c r="F5362">
        <v>95638</v>
      </c>
      <c r="G5362">
        <v>182</v>
      </c>
      <c r="H5362">
        <v>95547</v>
      </c>
      <c r="I5362">
        <v>4110974</v>
      </c>
      <c r="J5362">
        <v>42.98</v>
      </c>
    </row>
    <row r="5363" spans="1:10" x14ac:dyDescent="0.45">
      <c r="A5363">
        <v>1981</v>
      </c>
      <c r="B5363">
        <v>31</v>
      </c>
      <c r="C5363">
        <v>1.92E-3</v>
      </c>
      <c r="D5363">
        <v>1.92E-3</v>
      </c>
      <c r="E5363">
        <v>0.5</v>
      </c>
      <c r="F5363">
        <v>95456</v>
      </c>
      <c r="G5363">
        <v>183</v>
      </c>
      <c r="H5363">
        <v>95364</v>
      </c>
      <c r="I5363">
        <v>4015427</v>
      </c>
      <c r="J5363">
        <v>42.07</v>
      </c>
    </row>
    <row r="5364" spans="1:10" x14ac:dyDescent="0.45">
      <c r="A5364">
        <v>1981</v>
      </c>
      <c r="B5364">
        <v>32</v>
      </c>
      <c r="C5364">
        <v>1.91E-3</v>
      </c>
      <c r="D5364">
        <v>1.91E-3</v>
      </c>
      <c r="E5364">
        <v>0.5</v>
      </c>
      <c r="F5364">
        <v>95273</v>
      </c>
      <c r="G5364">
        <v>182</v>
      </c>
      <c r="H5364">
        <v>95182</v>
      </c>
      <c r="I5364">
        <v>3920062</v>
      </c>
      <c r="J5364">
        <v>41.15</v>
      </c>
    </row>
    <row r="5365" spans="1:10" x14ac:dyDescent="0.45">
      <c r="A5365">
        <v>1981</v>
      </c>
      <c r="B5365">
        <v>33</v>
      </c>
      <c r="C5365">
        <v>1.9300000000000001E-3</v>
      </c>
      <c r="D5365">
        <v>1.92E-3</v>
      </c>
      <c r="E5365">
        <v>0.5</v>
      </c>
      <c r="F5365">
        <v>95091</v>
      </c>
      <c r="G5365">
        <v>183</v>
      </c>
      <c r="H5365">
        <v>94999</v>
      </c>
      <c r="I5365">
        <v>3824880</v>
      </c>
      <c r="J5365">
        <v>40.22</v>
      </c>
    </row>
    <row r="5366" spans="1:10" x14ac:dyDescent="0.45">
      <c r="A5366">
        <v>1981</v>
      </c>
      <c r="B5366">
        <v>34</v>
      </c>
      <c r="C5366">
        <v>1.9300000000000001E-3</v>
      </c>
      <c r="D5366">
        <v>1.9300000000000001E-3</v>
      </c>
      <c r="E5366">
        <v>0.5</v>
      </c>
      <c r="F5366">
        <v>94908</v>
      </c>
      <c r="G5366">
        <v>183</v>
      </c>
      <c r="H5366">
        <v>94816</v>
      </c>
      <c r="I5366">
        <v>3729881</v>
      </c>
      <c r="J5366">
        <v>39.299999999999997</v>
      </c>
    </row>
    <row r="5367" spans="1:10" x14ac:dyDescent="0.45">
      <c r="A5367">
        <v>1981</v>
      </c>
      <c r="B5367">
        <v>35</v>
      </c>
      <c r="C5367">
        <v>2.0600000000000002E-3</v>
      </c>
      <c r="D5367">
        <v>2.0600000000000002E-3</v>
      </c>
      <c r="E5367">
        <v>0.5</v>
      </c>
      <c r="F5367">
        <v>94725</v>
      </c>
      <c r="G5367">
        <v>195</v>
      </c>
      <c r="H5367">
        <v>94627</v>
      </c>
      <c r="I5367">
        <v>3635065</v>
      </c>
      <c r="J5367">
        <v>38.380000000000003</v>
      </c>
    </row>
    <row r="5368" spans="1:10" x14ac:dyDescent="0.45">
      <c r="A5368">
        <v>1981</v>
      </c>
      <c r="B5368">
        <v>36</v>
      </c>
      <c r="C5368">
        <v>2.31E-3</v>
      </c>
      <c r="D5368">
        <v>2.31E-3</v>
      </c>
      <c r="E5368">
        <v>0.5</v>
      </c>
      <c r="F5368">
        <v>94530</v>
      </c>
      <c r="G5368">
        <v>218</v>
      </c>
      <c r="H5368">
        <v>94421</v>
      </c>
      <c r="I5368">
        <v>3540438</v>
      </c>
      <c r="J5368">
        <v>37.450000000000003</v>
      </c>
    </row>
    <row r="5369" spans="1:10" x14ac:dyDescent="0.45">
      <c r="A5369">
        <v>1981</v>
      </c>
      <c r="B5369">
        <v>37</v>
      </c>
      <c r="C5369">
        <v>2.3600000000000001E-3</v>
      </c>
      <c r="D5369">
        <v>2.3600000000000001E-3</v>
      </c>
      <c r="E5369">
        <v>0.5</v>
      </c>
      <c r="F5369">
        <v>94312</v>
      </c>
      <c r="G5369">
        <v>223</v>
      </c>
      <c r="H5369">
        <v>94201</v>
      </c>
      <c r="I5369">
        <v>3446017</v>
      </c>
      <c r="J5369">
        <v>36.54</v>
      </c>
    </row>
    <row r="5370" spans="1:10" x14ac:dyDescent="0.45">
      <c r="A5370">
        <v>1981</v>
      </c>
      <c r="B5370">
        <v>38</v>
      </c>
      <c r="C5370">
        <v>2.5899999999999999E-3</v>
      </c>
      <c r="D5370">
        <v>2.5899999999999999E-3</v>
      </c>
      <c r="E5370">
        <v>0.5</v>
      </c>
      <c r="F5370">
        <v>94089</v>
      </c>
      <c r="G5370">
        <v>244</v>
      </c>
      <c r="H5370">
        <v>93967</v>
      </c>
      <c r="I5370">
        <v>3351816</v>
      </c>
      <c r="J5370">
        <v>35.619999999999997</v>
      </c>
    </row>
    <row r="5371" spans="1:10" x14ac:dyDescent="0.45">
      <c r="A5371">
        <v>1981</v>
      </c>
      <c r="B5371">
        <v>39</v>
      </c>
      <c r="C5371">
        <v>2.6900000000000001E-3</v>
      </c>
      <c r="D5371">
        <v>2.6900000000000001E-3</v>
      </c>
      <c r="E5371">
        <v>0.5</v>
      </c>
      <c r="F5371">
        <v>93846</v>
      </c>
      <c r="G5371">
        <v>252</v>
      </c>
      <c r="H5371">
        <v>93719</v>
      </c>
      <c r="I5371">
        <v>3257849</v>
      </c>
      <c r="J5371">
        <v>34.72</v>
      </c>
    </row>
    <row r="5372" spans="1:10" x14ac:dyDescent="0.45">
      <c r="A5372">
        <v>1981</v>
      </c>
      <c r="B5372">
        <v>40</v>
      </c>
      <c r="C5372">
        <v>2.96E-3</v>
      </c>
      <c r="D5372">
        <v>2.96E-3</v>
      </c>
      <c r="E5372">
        <v>0.5</v>
      </c>
      <c r="F5372">
        <v>93593</v>
      </c>
      <c r="G5372">
        <v>277</v>
      </c>
      <c r="H5372">
        <v>93455</v>
      </c>
      <c r="I5372">
        <v>3164130</v>
      </c>
      <c r="J5372">
        <v>33.81</v>
      </c>
    </row>
    <row r="5373" spans="1:10" x14ac:dyDescent="0.45">
      <c r="A5373">
        <v>1981</v>
      </c>
      <c r="B5373">
        <v>41</v>
      </c>
      <c r="C5373">
        <v>3.3899999999999998E-3</v>
      </c>
      <c r="D5373">
        <v>3.3800000000000002E-3</v>
      </c>
      <c r="E5373">
        <v>0.5</v>
      </c>
      <c r="F5373">
        <v>93316</v>
      </c>
      <c r="G5373">
        <v>316</v>
      </c>
      <c r="H5373">
        <v>93158</v>
      </c>
      <c r="I5373">
        <v>3070675</v>
      </c>
      <c r="J5373">
        <v>32.909999999999997</v>
      </c>
    </row>
    <row r="5374" spans="1:10" x14ac:dyDescent="0.45">
      <c r="A5374">
        <v>1981</v>
      </c>
      <c r="B5374">
        <v>42</v>
      </c>
      <c r="C5374">
        <v>3.5500000000000002E-3</v>
      </c>
      <c r="D5374">
        <v>3.5400000000000002E-3</v>
      </c>
      <c r="E5374">
        <v>0.5</v>
      </c>
      <c r="F5374">
        <v>93000</v>
      </c>
      <c r="G5374">
        <v>329</v>
      </c>
      <c r="H5374">
        <v>92836</v>
      </c>
      <c r="I5374">
        <v>2977517</v>
      </c>
      <c r="J5374">
        <v>32.020000000000003</v>
      </c>
    </row>
    <row r="5375" spans="1:10" x14ac:dyDescent="0.45">
      <c r="A5375">
        <v>1981</v>
      </c>
      <c r="B5375">
        <v>43</v>
      </c>
      <c r="C5375">
        <v>3.7599999999999999E-3</v>
      </c>
      <c r="D5375">
        <v>3.7499999999999999E-3</v>
      </c>
      <c r="E5375">
        <v>0.5</v>
      </c>
      <c r="F5375">
        <v>92671</v>
      </c>
      <c r="G5375">
        <v>348</v>
      </c>
      <c r="H5375">
        <v>92497</v>
      </c>
      <c r="I5375">
        <v>2884681</v>
      </c>
      <c r="J5375">
        <v>31.13</v>
      </c>
    </row>
    <row r="5376" spans="1:10" x14ac:dyDescent="0.45">
      <c r="A5376">
        <v>1981</v>
      </c>
      <c r="B5376">
        <v>44</v>
      </c>
      <c r="C5376">
        <v>4.1399999999999996E-3</v>
      </c>
      <c r="D5376">
        <v>4.13E-3</v>
      </c>
      <c r="E5376">
        <v>0.5</v>
      </c>
      <c r="F5376">
        <v>92324</v>
      </c>
      <c r="G5376">
        <v>382</v>
      </c>
      <c r="H5376">
        <v>92133</v>
      </c>
      <c r="I5376">
        <v>2792184</v>
      </c>
      <c r="J5376">
        <v>30.24</v>
      </c>
    </row>
    <row r="5377" spans="1:10" x14ac:dyDescent="0.45">
      <c r="A5377">
        <v>1981</v>
      </c>
      <c r="B5377">
        <v>45</v>
      </c>
      <c r="C5377">
        <v>4.6899999999999997E-3</v>
      </c>
      <c r="D5377">
        <v>4.6800000000000001E-3</v>
      </c>
      <c r="E5377">
        <v>0.5</v>
      </c>
      <c r="F5377">
        <v>91942</v>
      </c>
      <c r="G5377">
        <v>430</v>
      </c>
      <c r="H5377">
        <v>91727</v>
      </c>
      <c r="I5377">
        <v>2700051</v>
      </c>
      <c r="J5377">
        <v>29.37</v>
      </c>
    </row>
    <row r="5378" spans="1:10" x14ac:dyDescent="0.45">
      <c r="A5378">
        <v>1981</v>
      </c>
      <c r="B5378">
        <v>46</v>
      </c>
      <c r="C5378">
        <v>5.0400000000000002E-3</v>
      </c>
      <c r="D5378">
        <v>5.0200000000000002E-3</v>
      </c>
      <c r="E5378">
        <v>0.5</v>
      </c>
      <c r="F5378">
        <v>91512</v>
      </c>
      <c r="G5378">
        <v>460</v>
      </c>
      <c r="H5378">
        <v>91282</v>
      </c>
      <c r="I5378">
        <v>2608324</v>
      </c>
      <c r="J5378">
        <v>28.5</v>
      </c>
    </row>
    <row r="5379" spans="1:10" x14ac:dyDescent="0.45">
      <c r="A5379">
        <v>1981</v>
      </c>
      <c r="B5379">
        <v>47</v>
      </c>
      <c r="C5379">
        <v>5.7200000000000003E-3</v>
      </c>
      <c r="D5379">
        <v>5.7099999999999998E-3</v>
      </c>
      <c r="E5379">
        <v>0.5</v>
      </c>
      <c r="F5379">
        <v>91052</v>
      </c>
      <c r="G5379">
        <v>520</v>
      </c>
      <c r="H5379">
        <v>90792</v>
      </c>
      <c r="I5379">
        <v>2517042</v>
      </c>
      <c r="J5379">
        <v>27.64</v>
      </c>
    </row>
    <row r="5380" spans="1:10" x14ac:dyDescent="0.45">
      <c r="A5380">
        <v>1981</v>
      </c>
      <c r="B5380">
        <v>48</v>
      </c>
      <c r="C5380">
        <v>6.5100000000000002E-3</v>
      </c>
      <c r="D5380">
        <v>6.4900000000000001E-3</v>
      </c>
      <c r="E5380">
        <v>0.5</v>
      </c>
      <c r="F5380">
        <v>90532</v>
      </c>
      <c r="G5380">
        <v>587</v>
      </c>
      <c r="H5380">
        <v>90238</v>
      </c>
      <c r="I5380">
        <v>2426251</v>
      </c>
      <c r="J5380">
        <v>26.8</v>
      </c>
    </row>
    <row r="5381" spans="1:10" x14ac:dyDescent="0.45">
      <c r="A5381">
        <v>1981</v>
      </c>
      <c r="B5381">
        <v>49</v>
      </c>
      <c r="C5381">
        <v>6.6899999999999998E-3</v>
      </c>
      <c r="D5381">
        <v>6.6699999999999997E-3</v>
      </c>
      <c r="E5381">
        <v>0.5</v>
      </c>
      <c r="F5381">
        <v>89945</v>
      </c>
      <c r="G5381">
        <v>600</v>
      </c>
      <c r="H5381">
        <v>89645</v>
      </c>
      <c r="I5381">
        <v>2336012</v>
      </c>
      <c r="J5381">
        <v>25.97</v>
      </c>
    </row>
    <row r="5382" spans="1:10" x14ac:dyDescent="0.45">
      <c r="A5382">
        <v>1981</v>
      </c>
      <c r="B5382">
        <v>50</v>
      </c>
      <c r="C5382">
        <v>7.5199999999999998E-3</v>
      </c>
      <c r="D5382">
        <v>7.4900000000000001E-3</v>
      </c>
      <c r="E5382">
        <v>0.5</v>
      </c>
      <c r="F5382">
        <v>89345</v>
      </c>
      <c r="G5382">
        <v>669</v>
      </c>
      <c r="H5382">
        <v>89010</v>
      </c>
      <c r="I5382">
        <v>2246368</v>
      </c>
      <c r="J5382">
        <v>25.14</v>
      </c>
    </row>
    <row r="5383" spans="1:10" x14ac:dyDescent="0.45">
      <c r="A5383">
        <v>1981</v>
      </c>
      <c r="B5383">
        <v>51</v>
      </c>
      <c r="C5383">
        <v>8.26E-3</v>
      </c>
      <c r="D5383">
        <v>8.2299999999999995E-3</v>
      </c>
      <c r="E5383">
        <v>0.5</v>
      </c>
      <c r="F5383">
        <v>88675</v>
      </c>
      <c r="G5383">
        <v>730</v>
      </c>
      <c r="H5383">
        <v>88310</v>
      </c>
      <c r="I5383">
        <v>2157358</v>
      </c>
      <c r="J5383">
        <v>24.33</v>
      </c>
    </row>
    <row r="5384" spans="1:10" x14ac:dyDescent="0.45">
      <c r="A5384">
        <v>1981</v>
      </c>
      <c r="B5384">
        <v>52</v>
      </c>
      <c r="C5384">
        <v>9.1800000000000007E-3</v>
      </c>
      <c r="D5384">
        <v>9.1400000000000006E-3</v>
      </c>
      <c r="E5384">
        <v>0.5</v>
      </c>
      <c r="F5384">
        <v>87946</v>
      </c>
      <c r="G5384">
        <v>804</v>
      </c>
      <c r="H5384">
        <v>87544</v>
      </c>
      <c r="I5384">
        <v>2069047</v>
      </c>
      <c r="J5384">
        <v>23.53</v>
      </c>
    </row>
    <row r="5385" spans="1:10" x14ac:dyDescent="0.45">
      <c r="A5385">
        <v>1981</v>
      </c>
      <c r="B5385">
        <v>53</v>
      </c>
      <c r="C5385">
        <v>9.8899999999999995E-3</v>
      </c>
      <c r="D5385">
        <v>9.8499999999999994E-3</v>
      </c>
      <c r="E5385">
        <v>0.5</v>
      </c>
      <c r="F5385">
        <v>87142</v>
      </c>
      <c r="G5385">
        <v>858</v>
      </c>
      <c r="H5385">
        <v>86713</v>
      </c>
      <c r="I5385">
        <v>1981504</v>
      </c>
      <c r="J5385">
        <v>22.74</v>
      </c>
    </row>
    <row r="5386" spans="1:10" x14ac:dyDescent="0.45">
      <c r="A5386">
        <v>1981</v>
      </c>
      <c r="B5386">
        <v>54</v>
      </c>
      <c r="C5386">
        <v>1.0970000000000001E-2</v>
      </c>
      <c r="D5386">
        <v>1.091E-2</v>
      </c>
      <c r="E5386">
        <v>0.5</v>
      </c>
      <c r="F5386">
        <v>86284</v>
      </c>
      <c r="G5386">
        <v>941</v>
      </c>
      <c r="H5386">
        <v>85813</v>
      </c>
      <c r="I5386">
        <v>1894791</v>
      </c>
      <c r="J5386">
        <v>21.96</v>
      </c>
    </row>
    <row r="5387" spans="1:10" x14ac:dyDescent="0.45">
      <c r="A5387">
        <v>1981</v>
      </c>
      <c r="B5387">
        <v>55</v>
      </c>
      <c r="C5387">
        <v>1.23E-2</v>
      </c>
      <c r="D5387">
        <v>1.222E-2</v>
      </c>
      <c r="E5387">
        <v>0.5</v>
      </c>
      <c r="F5387">
        <v>85343</v>
      </c>
      <c r="G5387">
        <v>1043</v>
      </c>
      <c r="H5387">
        <v>84821</v>
      </c>
      <c r="I5387">
        <v>1808977</v>
      </c>
      <c r="J5387">
        <v>21.2</v>
      </c>
    </row>
    <row r="5388" spans="1:10" x14ac:dyDescent="0.45">
      <c r="A5388">
        <v>1981</v>
      </c>
      <c r="B5388">
        <v>56</v>
      </c>
      <c r="C5388">
        <v>1.3089999999999999E-2</v>
      </c>
      <c r="D5388">
        <v>1.3010000000000001E-2</v>
      </c>
      <c r="E5388">
        <v>0.5</v>
      </c>
      <c r="F5388">
        <v>84300</v>
      </c>
      <c r="G5388">
        <v>1096</v>
      </c>
      <c r="H5388">
        <v>83751</v>
      </c>
      <c r="I5388">
        <v>1724156</v>
      </c>
      <c r="J5388">
        <v>20.45</v>
      </c>
    </row>
    <row r="5389" spans="1:10" x14ac:dyDescent="0.45">
      <c r="A5389">
        <v>1981</v>
      </c>
      <c r="B5389">
        <v>57</v>
      </c>
      <c r="C5389">
        <v>1.4120000000000001E-2</v>
      </c>
      <c r="D5389">
        <v>1.4019999999999999E-2</v>
      </c>
      <c r="E5389">
        <v>0.5</v>
      </c>
      <c r="F5389">
        <v>83203</v>
      </c>
      <c r="G5389">
        <v>1166</v>
      </c>
      <c r="H5389">
        <v>82620</v>
      </c>
      <c r="I5389">
        <v>1640405</v>
      </c>
      <c r="J5389">
        <v>19.72</v>
      </c>
    </row>
    <row r="5390" spans="1:10" x14ac:dyDescent="0.45">
      <c r="A5390">
        <v>1981</v>
      </c>
      <c r="B5390">
        <v>58</v>
      </c>
      <c r="C5390">
        <v>1.567E-2</v>
      </c>
      <c r="D5390">
        <v>1.554E-2</v>
      </c>
      <c r="E5390">
        <v>0.5</v>
      </c>
      <c r="F5390">
        <v>82037</v>
      </c>
      <c r="G5390">
        <v>1275</v>
      </c>
      <c r="H5390">
        <v>81399</v>
      </c>
      <c r="I5390">
        <v>1557785</v>
      </c>
      <c r="J5390">
        <v>18.989999999999998</v>
      </c>
    </row>
    <row r="5391" spans="1:10" x14ac:dyDescent="0.45">
      <c r="A5391">
        <v>1981</v>
      </c>
      <c r="B5391">
        <v>59</v>
      </c>
      <c r="C5391">
        <v>1.6709999999999999E-2</v>
      </c>
      <c r="D5391">
        <v>1.6570000000000001E-2</v>
      </c>
      <c r="E5391">
        <v>0.5</v>
      </c>
      <c r="F5391">
        <v>80762</v>
      </c>
      <c r="G5391">
        <v>1338</v>
      </c>
      <c r="H5391">
        <v>80093</v>
      </c>
      <c r="I5391">
        <v>1476386</v>
      </c>
      <c r="J5391">
        <v>18.28</v>
      </c>
    </row>
    <row r="5392" spans="1:10" x14ac:dyDescent="0.45">
      <c r="A5392">
        <v>1981</v>
      </c>
      <c r="B5392">
        <v>60</v>
      </c>
      <c r="C5392">
        <v>1.78E-2</v>
      </c>
      <c r="D5392">
        <v>1.7639999999999999E-2</v>
      </c>
      <c r="E5392">
        <v>0.5</v>
      </c>
      <c r="F5392">
        <v>79423</v>
      </c>
      <c r="G5392">
        <v>1401</v>
      </c>
      <c r="H5392">
        <v>78723</v>
      </c>
      <c r="I5392">
        <v>1396293</v>
      </c>
      <c r="J5392">
        <v>17.579999999999998</v>
      </c>
    </row>
    <row r="5393" spans="1:10" x14ac:dyDescent="0.45">
      <c r="A5393">
        <v>1981</v>
      </c>
      <c r="B5393">
        <v>61</v>
      </c>
      <c r="C5393">
        <v>1.9910000000000001E-2</v>
      </c>
      <c r="D5393">
        <v>1.9709999999999998E-2</v>
      </c>
      <c r="E5393">
        <v>0.5</v>
      </c>
      <c r="F5393">
        <v>78022</v>
      </c>
      <c r="G5393">
        <v>1538</v>
      </c>
      <c r="H5393">
        <v>77254</v>
      </c>
      <c r="I5393">
        <v>1317570</v>
      </c>
      <c r="J5393">
        <v>16.89</v>
      </c>
    </row>
    <row r="5394" spans="1:10" x14ac:dyDescent="0.45">
      <c r="A5394">
        <v>1981</v>
      </c>
      <c r="B5394">
        <v>62</v>
      </c>
      <c r="C5394">
        <v>2.2100000000000002E-2</v>
      </c>
      <c r="D5394">
        <v>2.1860000000000001E-2</v>
      </c>
      <c r="E5394">
        <v>0.5</v>
      </c>
      <c r="F5394">
        <v>76485</v>
      </c>
      <c r="G5394">
        <v>1672</v>
      </c>
      <c r="H5394">
        <v>75649</v>
      </c>
      <c r="I5394">
        <v>1240317</v>
      </c>
      <c r="J5394">
        <v>16.22</v>
      </c>
    </row>
    <row r="5395" spans="1:10" x14ac:dyDescent="0.45">
      <c r="A5395">
        <v>1981</v>
      </c>
      <c r="B5395">
        <v>63</v>
      </c>
      <c r="C5395">
        <v>2.3869999999999999E-2</v>
      </c>
      <c r="D5395">
        <v>2.359E-2</v>
      </c>
      <c r="E5395">
        <v>0.5</v>
      </c>
      <c r="F5395">
        <v>74813</v>
      </c>
      <c r="G5395">
        <v>1765</v>
      </c>
      <c r="H5395">
        <v>73930</v>
      </c>
      <c r="I5395">
        <v>1164668</v>
      </c>
      <c r="J5395">
        <v>15.57</v>
      </c>
    </row>
    <row r="5396" spans="1:10" x14ac:dyDescent="0.45">
      <c r="A5396">
        <v>1981</v>
      </c>
      <c r="B5396">
        <v>64</v>
      </c>
      <c r="C5396">
        <v>2.5090000000000001E-2</v>
      </c>
      <c r="D5396">
        <v>2.478E-2</v>
      </c>
      <c r="E5396">
        <v>0.5</v>
      </c>
      <c r="F5396">
        <v>73048</v>
      </c>
      <c r="G5396">
        <v>1810</v>
      </c>
      <c r="H5396">
        <v>72143</v>
      </c>
      <c r="I5396">
        <v>1090738</v>
      </c>
      <c r="J5396">
        <v>14.93</v>
      </c>
    </row>
    <row r="5397" spans="1:10" x14ac:dyDescent="0.45">
      <c r="A5397">
        <v>1981</v>
      </c>
      <c r="B5397">
        <v>65</v>
      </c>
      <c r="C5397">
        <v>2.7949999999999999E-2</v>
      </c>
      <c r="D5397">
        <v>2.7570000000000001E-2</v>
      </c>
      <c r="E5397">
        <v>0.5</v>
      </c>
      <c r="F5397">
        <v>71237</v>
      </c>
      <c r="G5397">
        <v>1964</v>
      </c>
      <c r="H5397">
        <v>70256</v>
      </c>
      <c r="I5397">
        <v>1018595</v>
      </c>
      <c r="J5397">
        <v>14.3</v>
      </c>
    </row>
    <row r="5398" spans="1:10" x14ac:dyDescent="0.45">
      <c r="A5398">
        <v>1981</v>
      </c>
      <c r="B5398">
        <v>66</v>
      </c>
      <c r="C5398">
        <v>3.0929999999999999E-2</v>
      </c>
      <c r="D5398">
        <v>3.0450000000000001E-2</v>
      </c>
      <c r="E5398">
        <v>0.5</v>
      </c>
      <c r="F5398">
        <v>69274</v>
      </c>
      <c r="G5398">
        <v>2110</v>
      </c>
      <c r="H5398">
        <v>68219</v>
      </c>
      <c r="I5398">
        <v>948339</v>
      </c>
      <c r="J5398">
        <v>13.69</v>
      </c>
    </row>
    <row r="5399" spans="1:10" x14ac:dyDescent="0.45">
      <c r="A5399">
        <v>1981</v>
      </c>
      <c r="B5399">
        <v>67</v>
      </c>
      <c r="C5399">
        <v>3.313E-2</v>
      </c>
      <c r="D5399">
        <v>3.2590000000000001E-2</v>
      </c>
      <c r="E5399">
        <v>0.5</v>
      </c>
      <c r="F5399">
        <v>67164</v>
      </c>
      <c r="G5399">
        <v>2189</v>
      </c>
      <c r="H5399">
        <v>66070</v>
      </c>
      <c r="I5399">
        <v>880120</v>
      </c>
      <c r="J5399">
        <v>13.1</v>
      </c>
    </row>
    <row r="5400" spans="1:10" x14ac:dyDescent="0.45">
      <c r="A5400">
        <v>1981</v>
      </c>
      <c r="B5400">
        <v>68</v>
      </c>
      <c r="C5400">
        <v>3.585E-2</v>
      </c>
      <c r="D5400">
        <v>3.5220000000000001E-2</v>
      </c>
      <c r="E5400">
        <v>0.5</v>
      </c>
      <c r="F5400">
        <v>64975</v>
      </c>
      <c r="G5400">
        <v>2288</v>
      </c>
      <c r="H5400">
        <v>63831</v>
      </c>
      <c r="I5400">
        <v>814051</v>
      </c>
      <c r="J5400">
        <v>12.53</v>
      </c>
    </row>
    <row r="5401" spans="1:10" x14ac:dyDescent="0.45">
      <c r="A5401">
        <v>1981</v>
      </c>
      <c r="B5401">
        <v>69</v>
      </c>
      <c r="C5401">
        <v>3.7990000000000003E-2</v>
      </c>
      <c r="D5401">
        <v>3.7280000000000001E-2</v>
      </c>
      <c r="E5401">
        <v>0.5</v>
      </c>
      <c r="F5401">
        <v>62687</v>
      </c>
      <c r="G5401">
        <v>2337</v>
      </c>
      <c r="H5401">
        <v>61519</v>
      </c>
      <c r="I5401">
        <v>750219</v>
      </c>
      <c r="J5401">
        <v>11.97</v>
      </c>
    </row>
    <row r="5402" spans="1:10" x14ac:dyDescent="0.45">
      <c r="A5402">
        <v>1981</v>
      </c>
      <c r="B5402">
        <v>70</v>
      </c>
      <c r="C5402">
        <v>4.274E-2</v>
      </c>
      <c r="D5402">
        <v>4.1849999999999998E-2</v>
      </c>
      <c r="E5402">
        <v>0.5</v>
      </c>
      <c r="F5402">
        <v>60350</v>
      </c>
      <c r="G5402">
        <v>2526</v>
      </c>
      <c r="H5402">
        <v>59087</v>
      </c>
      <c r="I5402">
        <v>688701</v>
      </c>
      <c r="J5402">
        <v>11.41</v>
      </c>
    </row>
    <row r="5403" spans="1:10" x14ac:dyDescent="0.45">
      <c r="A5403">
        <v>1981</v>
      </c>
      <c r="B5403">
        <v>71</v>
      </c>
      <c r="C5403">
        <v>4.5940000000000002E-2</v>
      </c>
      <c r="D5403">
        <v>4.4909999999999999E-2</v>
      </c>
      <c r="E5403">
        <v>0.5</v>
      </c>
      <c r="F5403">
        <v>57825</v>
      </c>
      <c r="G5403">
        <v>2597</v>
      </c>
      <c r="H5403">
        <v>56526</v>
      </c>
      <c r="I5403">
        <v>629613</v>
      </c>
      <c r="J5403">
        <v>10.89</v>
      </c>
    </row>
    <row r="5404" spans="1:10" x14ac:dyDescent="0.45">
      <c r="A5404">
        <v>1981</v>
      </c>
      <c r="B5404">
        <v>72</v>
      </c>
      <c r="C5404">
        <v>4.8829999999999998E-2</v>
      </c>
      <c r="D5404">
        <v>4.7669999999999997E-2</v>
      </c>
      <c r="E5404">
        <v>0.5</v>
      </c>
      <c r="F5404">
        <v>55228</v>
      </c>
      <c r="G5404">
        <v>2633</v>
      </c>
      <c r="H5404">
        <v>53911</v>
      </c>
      <c r="I5404">
        <v>573087</v>
      </c>
      <c r="J5404">
        <v>10.38</v>
      </c>
    </row>
    <row r="5405" spans="1:10" x14ac:dyDescent="0.45">
      <c r="A5405">
        <v>1981</v>
      </c>
      <c r="B5405">
        <v>73</v>
      </c>
      <c r="C5405">
        <v>5.5329999999999997E-2</v>
      </c>
      <c r="D5405">
        <v>5.3839999999999999E-2</v>
      </c>
      <c r="E5405">
        <v>0.5</v>
      </c>
      <c r="F5405">
        <v>52595</v>
      </c>
      <c r="G5405">
        <v>2832</v>
      </c>
      <c r="H5405">
        <v>51179</v>
      </c>
      <c r="I5405">
        <v>519176</v>
      </c>
      <c r="J5405">
        <v>9.8699999999999992</v>
      </c>
    </row>
    <row r="5406" spans="1:10" x14ac:dyDescent="0.45">
      <c r="A5406">
        <v>1981</v>
      </c>
      <c r="B5406">
        <v>74</v>
      </c>
      <c r="C5406">
        <v>5.7529999999999998E-2</v>
      </c>
      <c r="D5406">
        <v>5.5919999999999997E-2</v>
      </c>
      <c r="E5406">
        <v>0.5</v>
      </c>
      <c r="F5406">
        <v>49763</v>
      </c>
      <c r="G5406">
        <v>2783</v>
      </c>
      <c r="H5406">
        <v>48372</v>
      </c>
      <c r="I5406">
        <v>467997</v>
      </c>
      <c r="J5406">
        <v>9.4</v>
      </c>
    </row>
    <row r="5407" spans="1:10" x14ac:dyDescent="0.45">
      <c r="A5407">
        <v>1981</v>
      </c>
      <c r="B5407">
        <v>75</v>
      </c>
      <c r="C5407">
        <v>6.2399999999999997E-2</v>
      </c>
      <c r="D5407">
        <v>6.0510000000000001E-2</v>
      </c>
      <c r="E5407">
        <v>0.5</v>
      </c>
      <c r="F5407">
        <v>46980</v>
      </c>
      <c r="G5407">
        <v>2843</v>
      </c>
      <c r="H5407">
        <v>45559</v>
      </c>
      <c r="I5407">
        <v>419625</v>
      </c>
      <c r="J5407">
        <v>8.93</v>
      </c>
    </row>
    <row r="5408" spans="1:10" x14ac:dyDescent="0.45">
      <c r="A5408">
        <v>1981</v>
      </c>
      <c r="B5408">
        <v>76</v>
      </c>
      <c r="C5408">
        <v>6.8580000000000002E-2</v>
      </c>
      <c r="D5408">
        <v>6.6309999999999994E-2</v>
      </c>
      <c r="E5408">
        <v>0.5</v>
      </c>
      <c r="F5408">
        <v>44137</v>
      </c>
      <c r="G5408">
        <v>2927</v>
      </c>
      <c r="H5408">
        <v>42674</v>
      </c>
      <c r="I5408">
        <v>374067</v>
      </c>
      <c r="J5408">
        <v>8.48</v>
      </c>
    </row>
    <row r="5409" spans="1:10" x14ac:dyDescent="0.45">
      <c r="A5409">
        <v>1981</v>
      </c>
      <c r="B5409">
        <v>77</v>
      </c>
      <c r="C5409">
        <v>7.3300000000000004E-2</v>
      </c>
      <c r="D5409">
        <v>7.0709999999999995E-2</v>
      </c>
      <c r="E5409">
        <v>0.5</v>
      </c>
      <c r="F5409">
        <v>41210</v>
      </c>
      <c r="G5409">
        <v>2914</v>
      </c>
      <c r="H5409">
        <v>39753</v>
      </c>
      <c r="I5409">
        <v>331393</v>
      </c>
      <c r="J5409">
        <v>8.0399999999999991</v>
      </c>
    </row>
    <row r="5410" spans="1:10" x14ac:dyDescent="0.45">
      <c r="A5410">
        <v>1981</v>
      </c>
      <c r="B5410">
        <v>78</v>
      </c>
      <c r="C5410">
        <v>7.8909999999999994E-2</v>
      </c>
      <c r="D5410">
        <v>7.5920000000000001E-2</v>
      </c>
      <c r="E5410">
        <v>0.5</v>
      </c>
      <c r="F5410">
        <v>38296</v>
      </c>
      <c r="G5410">
        <v>2907</v>
      </c>
      <c r="H5410">
        <v>36843</v>
      </c>
      <c r="I5410">
        <v>291639</v>
      </c>
      <c r="J5410">
        <v>7.62</v>
      </c>
    </row>
    <row r="5411" spans="1:10" x14ac:dyDescent="0.45">
      <c r="A5411">
        <v>1981</v>
      </c>
      <c r="B5411">
        <v>79</v>
      </c>
      <c r="C5411">
        <v>8.2879999999999995E-2</v>
      </c>
      <c r="D5411">
        <v>7.9579999999999998E-2</v>
      </c>
      <c r="E5411">
        <v>0.5</v>
      </c>
      <c r="F5411">
        <v>35389</v>
      </c>
      <c r="G5411">
        <v>2816</v>
      </c>
      <c r="H5411">
        <v>33981</v>
      </c>
      <c r="I5411">
        <v>254797</v>
      </c>
      <c r="J5411">
        <v>7.2</v>
      </c>
    </row>
    <row r="5412" spans="1:10" x14ac:dyDescent="0.45">
      <c r="A5412">
        <v>1981</v>
      </c>
      <c r="B5412">
        <v>80</v>
      </c>
      <c r="C5412">
        <v>9.7790000000000002E-2</v>
      </c>
      <c r="D5412">
        <v>9.3229999999999993E-2</v>
      </c>
      <c r="E5412">
        <v>0.5</v>
      </c>
      <c r="F5412">
        <v>32573</v>
      </c>
      <c r="G5412">
        <v>3037</v>
      </c>
      <c r="H5412">
        <v>31054</v>
      </c>
      <c r="I5412">
        <v>220816</v>
      </c>
      <c r="J5412">
        <v>6.78</v>
      </c>
    </row>
    <row r="5413" spans="1:10" x14ac:dyDescent="0.45">
      <c r="A5413">
        <v>1981</v>
      </c>
      <c r="B5413">
        <v>81</v>
      </c>
      <c r="C5413">
        <v>0.10508000000000001</v>
      </c>
      <c r="D5413">
        <v>9.9839999999999998E-2</v>
      </c>
      <c r="E5413">
        <v>0.5</v>
      </c>
      <c r="F5413">
        <v>29536</v>
      </c>
      <c r="G5413">
        <v>2949</v>
      </c>
      <c r="H5413">
        <v>28061</v>
      </c>
      <c r="I5413">
        <v>189762</v>
      </c>
      <c r="J5413">
        <v>6.42</v>
      </c>
    </row>
    <row r="5414" spans="1:10" x14ac:dyDescent="0.45">
      <c r="A5414">
        <v>1981</v>
      </c>
      <c r="B5414">
        <v>82</v>
      </c>
      <c r="C5414">
        <v>0.11106000000000001</v>
      </c>
      <c r="D5414">
        <v>0.10521</v>
      </c>
      <c r="E5414">
        <v>0.5</v>
      </c>
      <c r="F5414">
        <v>26587</v>
      </c>
      <c r="G5414">
        <v>2797</v>
      </c>
      <c r="H5414">
        <v>25188</v>
      </c>
      <c r="I5414">
        <v>161700</v>
      </c>
      <c r="J5414">
        <v>6.08</v>
      </c>
    </row>
    <row r="5415" spans="1:10" x14ac:dyDescent="0.45">
      <c r="A5415">
        <v>1981</v>
      </c>
      <c r="B5415">
        <v>83</v>
      </c>
      <c r="C5415">
        <v>0.12304</v>
      </c>
      <c r="D5415">
        <v>0.11591</v>
      </c>
      <c r="E5415">
        <v>0.5</v>
      </c>
      <c r="F5415">
        <v>23790</v>
      </c>
      <c r="G5415">
        <v>2757</v>
      </c>
      <c r="H5415">
        <v>22411</v>
      </c>
      <c r="I5415">
        <v>136512</v>
      </c>
      <c r="J5415">
        <v>5.74</v>
      </c>
    </row>
    <row r="5416" spans="1:10" x14ac:dyDescent="0.45">
      <c r="A5416">
        <v>1981</v>
      </c>
      <c r="B5416">
        <v>84</v>
      </c>
      <c r="C5416">
        <v>0.13189000000000001</v>
      </c>
      <c r="D5416">
        <v>0.12373000000000001</v>
      </c>
      <c r="E5416">
        <v>0.5</v>
      </c>
      <c r="F5416">
        <v>21032</v>
      </c>
      <c r="G5416">
        <v>2602</v>
      </c>
      <c r="H5416">
        <v>19731</v>
      </c>
      <c r="I5416">
        <v>114101</v>
      </c>
      <c r="J5416">
        <v>5.43</v>
      </c>
    </row>
    <row r="5417" spans="1:10" x14ac:dyDescent="0.45">
      <c r="A5417">
        <v>1981</v>
      </c>
      <c r="B5417">
        <v>85</v>
      </c>
      <c r="C5417">
        <v>0.14313999999999999</v>
      </c>
      <c r="D5417">
        <v>0.13358</v>
      </c>
      <c r="E5417">
        <v>0.5</v>
      </c>
      <c r="F5417">
        <v>18430</v>
      </c>
      <c r="G5417">
        <v>2462</v>
      </c>
      <c r="H5417">
        <v>17199</v>
      </c>
      <c r="I5417">
        <v>94370</v>
      </c>
      <c r="J5417">
        <v>5.12</v>
      </c>
    </row>
    <row r="5418" spans="1:10" x14ac:dyDescent="0.45">
      <c r="A5418">
        <v>1981</v>
      </c>
      <c r="B5418">
        <v>86</v>
      </c>
      <c r="C5418">
        <v>0.15681</v>
      </c>
      <c r="D5418">
        <v>0.14541000000000001</v>
      </c>
      <c r="E5418">
        <v>0.5</v>
      </c>
      <c r="F5418">
        <v>15968</v>
      </c>
      <c r="G5418">
        <v>2322</v>
      </c>
      <c r="H5418">
        <v>14807</v>
      </c>
      <c r="I5418">
        <v>77171</v>
      </c>
      <c r="J5418">
        <v>4.83</v>
      </c>
    </row>
    <row r="5419" spans="1:10" x14ac:dyDescent="0.45">
      <c r="A5419">
        <v>1981</v>
      </c>
      <c r="B5419">
        <v>87</v>
      </c>
      <c r="C5419">
        <v>0.16768</v>
      </c>
      <c r="D5419">
        <v>0.15470999999999999</v>
      </c>
      <c r="E5419">
        <v>0.5</v>
      </c>
      <c r="F5419">
        <v>13646</v>
      </c>
      <c r="G5419">
        <v>2111</v>
      </c>
      <c r="H5419">
        <v>12590</v>
      </c>
      <c r="I5419">
        <v>62364</v>
      </c>
      <c r="J5419">
        <v>4.57</v>
      </c>
    </row>
    <row r="5420" spans="1:10" x14ac:dyDescent="0.45">
      <c r="A5420">
        <v>1981</v>
      </c>
      <c r="B5420">
        <v>88</v>
      </c>
      <c r="C5420">
        <v>0.18124000000000001</v>
      </c>
      <c r="D5420">
        <v>0.16617999999999999</v>
      </c>
      <c r="E5420">
        <v>0.5</v>
      </c>
      <c r="F5420">
        <v>11535</v>
      </c>
      <c r="G5420">
        <v>1917</v>
      </c>
      <c r="H5420">
        <v>10576</v>
      </c>
      <c r="I5420">
        <v>49773</v>
      </c>
      <c r="J5420">
        <v>4.32</v>
      </c>
    </row>
    <row r="5421" spans="1:10" x14ac:dyDescent="0.45">
      <c r="A5421">
        <v>1981</v>
      </c>
      <c r="B5421">
        <v>89</v>
      </c>
      <c r="C5421">
        <v>0.19783000000000001</v>
      </c>
      <c r="D5421">
        <v>0.18002000000000001</v>
      </c>
      <c r="E5421">
        <v>0.5</v>
      </c>
      <c r="F5421">
        <v>9618</v>
      </c>
      <c r="G5421">
        <v>1731</v>
      </c>
      <c r="H5421">
        <v>8752</v>
      </c>
      <c r="I5421">
        <v>39197</v>
      </c>
      <c r="J5421">
        <v>4.08</v>
      </c>
    </row>
    <row r="5422" spans="1:10" x14ac:dyDescent="0.45">
      <c r="A5422">
        <v>1981</v>
      </c>
      <c r="B5422">
        <v>90</v>
      </c>
      <c r="C5422">
        <v>0.20491999999999999</v>
      </c>
      <c r="D5422">
        <v>0.18587000000000001</v>
      </c>
      <c r="E5422">
        <v>0.5</v>
      </c>
      <c r="F5422">
        <v>7887</v>
      </c>
      <c r="G5422">
        <v>1466</v>
      </c>
      <c r="H5422">
        <v>7154</v>
      </c>
      <c r="I5422">
        <v>30444</v>
      </c>
      <c r="J5422">
        <v>3.86</v>
      </c>
    </row>
    <row r="5423" spans="1:10" x14ac:dyDescent="0.45">
      <c r="A5423">
        <v>1981</v>
      </c>
      <c r="B5423">
        <v>91</v>
      </c>
      <c r="C5423">
        <v>0.22628999999999999</v>
      </c>
      <c r="D5423">
        <v>0.20329</v>
      </c>
      <c r="E5423">
        <v>0.5</v>
      </c>
      <c r="F5423">
        <v>6421</v>
      </c>
      <c r="G5423">
        <v>1305</v>
      </c>
      <c r="H5423">
        <v>5768</v>
      </c>
      <c r="I5423">
        <v>23291</v>
      </c>
      <c r="J5423">
        <v>3.63</v>
      </c>
    </row>
    <row r="5424" spans="1:10" x14ac:dyDescent="0.45">
      <c r="A5424">
        <v>1981</v>
      </c>
      <c r="B5424">
        <v>92</v>
      </c>
      <c r="C5424">
        <v>0.24487</v>
      </c>
      <c r="D5424">
        <v>0.21815999999999999</v>
      </c>
      <c r="E5424">
        <v>0.5</v>
      </c>
      <c r="F5424">
        <v>5115</v>
      </c>
      <c r="G5424">
        <v>1116</v>
      </c>
      <c r="H5424">
        <v>4557</v>
      </c>
      <c r="I5424">
        <v>17523</v>
      </c>
      <c r="J5424">
        <v>3.43</v>
      </c>
    </row>
    <row r="5425" spans="1:10" x14ac:dyDescent="0.45">
      <c r="A5425">
        <v>1981</v>
      </c>
      <c r="B5425">
        <v>93</v>
      </c>
      <c r="C5425">
        <v>0.26551999999999998</v>
      </c>
      <c r="D5425">
        <v>0.2344</v>
      </c>
      <c r="E5425">
        <v>0.5</v>
      </c>
      <c r="F5425">
        <v>3999</v>
      </c>
      <c r="G5425">
        <v>937</v>
      </c>
      <c r="H5425">
        <v>3531</v>
      </c>
      <c r="I5425">
        <v>12965</v>
      </c>
      <c r="J5425">
        <v>3.24</v>
      </c>
    </row>
    <row r="5426" spans="1:10" x14ac:dyDescent="0.45">
      <c r="A5426">
        <v>1981</v>
      </c>
      <c r="B5426">
        <v>94</v>
      </c>
      <c r="C5426">
        <v>0.28376000000000001</v>
      </c>
      <c r="D5426">
        <v>0.2485</v>
      </c>
      <c r="E5426">
        <v>0.5</v>
      </c>
      <c r="F5426">
        <v>3062</v>
      </c>
      <c r="G5426">
        <v>761</v>
      </c>
      <c r="H5426">
        <v>2682</v>
      </c>
      <c r="I5426">
        <v>9435</v>
      </c>
      <c r="J5426">
        <v>3.08</v>
      </c>
    </row>
    <row r="5427" spans="1:10" x14ac:dyDescent="0.45">
      <c r="A5427">
        <v>1981</v>
      </c>
      <c r="B5427">
        <v>95</v>
      </c>
      <c r="C5427">
        <v>0.2974</v>
      </c>
      <c r="D5427">
        <v>0.25890000000000002</v>
      </c>
      <c r="E5427">
        <v>0.5</v>
      </c>
      <c r="F5427">
        <v>2301</v>
      </c>
      <c r="G5427">
        <v>596</v>
      </c>
      <c r="H5427">
        <v>2003</v>
      </c>
      <c r="I5427">
        <v>6753</v>
      </c>
      <c r="J5427">
        <v>2.93</v>
      </c>
    </row>
    <row r="5428" spans="1:10" x14ac:dyDescent="0.45">
      <c r="A5428">
        <v>1981</v>
      </c>
      <c r="B5428">
        <v>96</v>
      </c>
      <c r="C5428">
        <v>0.317</v>
      </c>
      <c r="D5428">
        <v>0.27362999999999998</v>
      </c>
      <c r="E5428">
        <v>0.5</v>
      </c>
      <c r="F5428">
        <v>1705</v>
      </c>
      <c r="G5428">
        <v>467</v>
      </c>
      <c r="H5428">
        <v>1472</v>
      </c>
      <c r="I5428">
        <v>4750</v>
      </c>
      <c r="J5428">
        <v>2.79</v>
      </c>
    </row>
    <row r="5429" spans="1:10" x14ac:dyDescent="0.45">
      <c r="A5429">
        <v>1981</v>
      </c>
      <c r="B5429">
        <v>97</v>
      </c>
      <c r="C5429">
        <v>0.33726</v>
      </c>
      <c r="D5429">
        <v>0.28860000000000002</v>
      </c>
      <c r="E5429">
        <v>0.5</v>
      </c>
      <c r="F5429">
        <v>1239</v>
      </c>
      <c r="G5429">
        <v>357</v>
      </c>
      <c r="H5429">
        <v>1060</v>
      </c>
      <c r="I5429">
        <v>3278</v>
      </c>
      <c r="J5429">
        <v>2.65</v>
      </c>
    </row>
    <row r="5430" spans="1:10" x14ac:dyDescent="0.45">
      <c r="A5430">
        <v>1981</v>
      </c>
      <c r="B5430">
        <v>98</v>
      </c>
      <c r="C5430">
        <v>0.35814000000000001</v>
      </c>
      <c r="D5430">
        <v>0.30375000000000002</v>
      </c>
      <c r="E5430">
        <v>0.5</v>
      </c>
      <c r="F5430">
        <v>881</v>
      </c>
      <c r="G5430">
        <v>268</v>
      </c>
      <c r="H5430">
        <v>747</v>
      </c>
      <c r="I5430">
        <v>2218</v>
      </c>
      <c r="J5430">
        <v>2.52</v>
      </c>
    </row>
    <row r="5431" spans="1:10" x14ac:dyDescent="0.45">
      <c r="A5431">
        <v>1981</v>
      </c>
      <c r="B5431">
        <v>99</v>
      </c>
      <c r="C5431">
        <v>0.37957999999999997</v>
      </c>
      <c r="D5431">
        <v>0.31902999999999998</v>
      </c>
      <c r="E5431">
        <v>0.5</v>
      </c>
      <c r="F5431">
        <v>614</v>
      </c>
      <c r="G5431">
        <v>196</v>
      </c>
      <c r="H5431">
        <v>516</v>
      </c>
      <c r="I5431">
        <v>1470</v>
      </c>
      <c r="J5431">
        <v>2.4</v>
      </c>
    </row>
    <row r="5432" spans="1:10" x14ac:dyDescent="0.45">
      <c r="A5432">
        <v>1981</v>
      </c>
      <c r="B5432">
        <v>100</v>
      </c>
      <c r="C5432">
        <v>0.40149000000000001</v>
      </c>
      <c r="D5432">
        <v>0.33437</v>
      </c>
      <c r="E5432">
        <v>0.5</v>
      </c>
      <c r="F5432">
        <v>418</v>
      </c>
      <c r="G5432">
        <v>140</v>
      </c>
      <c r="H5432">
        <v>348</v>
      </c>
      <c r="I5432">
        <v>955</v>
      </c>
      <c r="J5432">
        <v>2.29</v>
      </c>
    </row>
    <row r="5433" spans="1:10" x14ac:dyDescent="0.45">
      <c r="A5433">
        <v>1981</v>
      </c>
      <c r="B5433">
        <v>101</v>
      </c>
      <c r="C5433">
        <v>0.42381000000000002</v>
      </c>
      <c r="D5433">
        <v>0.34970000000000001</v>
      </c>
      <c r="E5433">
        <v>0.5</v>
      </c>
      <c r="F5433">
        <v>278</v>
      </c>
      <c r="G5433">
        <v>97</v>
      </c>
      <c r="H5433">
        <v>229</v>
      </c>
      <c r="I5433">
        <v>607</v>
      </c>
      <c r="J5433">
        <v>2.1800000000000002</v>
      </c>
    </row>
    <row r="5434" spans="1:10" x14ac:dyDescent="0.45">
      <c r="A5434">
        <v>1981</v>
      </c>
      <c r="B5434">
        <v>102</v>
      </c>
      <c r="C5434">
        <v>0.44644</v>
      </c>
      <c r="D5434">
        <v>0.36497000000000002</v>
      </c>
      <c r="E5434">
        <v>0.5</v>
      </c>
      <c r="F5434">
        <v>181</v>
      </c>
      <c r="G5434">
        <v>66</v>
      </c>
      <c r="H5434">
        <v>148</v>
      </c>
      <c r="I5434">
        <v>377</v>
      </c>
      <c r="J5434">
        <v>2.09</v>
      </c>
    </row>
    <row r="5435" spans="1:10" x14ac:dyDescent="0.45">
      <c r="A5435">
        <v>1981</v>
      </c>
      <c r="B5435">
        <v>103</v>
      </c>
      <c r="C5435">
        <v>0.46928999999999998</v>
      </c>
      <c r="D5435">
        <v>0.38009999999999999</v>
      </c>
      <c r="E5435">
        <v>0.5</v>
      </c>
      <c r="F5435">
        <v>115</v>
      </c>
      <c r="G5435">
        <v>44</v>
      </c>
      <c r="H5435">
        <v>93</v>
      </c>
      <c r="I5435">
        <v>230</v>
      </c>
      <c r="J5435">
        <v>2</v>
      </c>
    </row>
    <row r="5436" spans="1:10" x14ac:dyDescent="0.45">
      <c r="A5436">
        <v>1981</v>
      </c>
      <c r="B5436">
        <v>104</v>
      </c>
      <c r="C5436">
        <v>0.49228</v>
      </c>
      <c r="D5436">
        <v>0.39504</v>
      </c>
      <c r="E5436">
        <v>0.5</v>
      </c>
      <c r="F5436">
        <v>71</v>
      </c>
      <c r="G5436">
        <v>28</v>
      </c>
      <c r="H5436">
        <v>57</v>
      </c>
      <c r="I5436">
        <v>137</v>
      </c>
      <c r="J5436">
        <v>1.92</v>
      </c>
    </row>
    <row r="5437" spans="1:10" x14ac:dyDescent="0.45">
      <c r="A5437">
        <v>1981</v>
      </c>
      <c r="B5437">
        <v>105</v>
      </c>
      <c r="C5437">
        <v>0.51529000000000003</v>
      </c>
      <c r="D5437">
        <v>0.40972999999999998</v>
      </c>
      <c r="E5437">
        <v>0.5</v>
      </c>
      <c r="F5437">
        <v>43</v>
      </c>
      <c r="G5437">
        <v>18</v>
      </c>
      <c r="H5437">
        <v>34</v>
      </c>
      <c r="I5437">
        <v>79</v>
      </c>
      <c r="J5437">
        <v>1.84</v>
      </c>
    </row>
    <row r="5438" spans="1:10" x14ac:dyDescent="0.45">
      <c r="A5438">
        <v>1981</v>
      </c>
      <c r="B5438">
        <v>106</v>
      </c>
      <c r="C5438">
        <v>0.53825000000000001</v>
      </c>
      <c r="D5438">
        <v>0.42410999999999999</v>
      </c>
      <c r="E5438">
        <v>0.5</v>
      </c>
      <c r="F5438">
        <v>25</v>
      </c>
      <c r="G5438">
        <v>11</v>
      </c>
      <c r="H5438">
        <v>20</v>
      </c>
      <c r="I5438">
        <v>45</v>
      </c>
      <c r="J5438">
        <v>1.78</v>
      </c>
    </row>
    <row r="5439" spans="1:10" x14ac:dyDescent="0.45">
      <c r="A5439">
        <v>1981</v>
      </c>
      <c r="B5439">
        <v>107</v>
      </c>
      <c r="C5439">
        <v>0.56103999999999998</v>
      </c>
      <c r="D5439">
        <v>0.43813000000000002</v>
      </c>
      <c r="E5439">
        <v>0.5</v>
      </c>
      <c r="F5439">
        <v>15</v>
      </c>
      <c r="G5439">
        <v>6</v>
      </c>
      <c r="H5439">
        <v>11</v>
      </c>
      <c r="I5439">
        <v>25</v>
      </c>
      <c r="J5439">
        <v>1.71</v>
      </c>
    </row>
    <row r="5440" spans="1:10" x14ac:dyDescent="0.45">
      <c r="A5440">
        <v>1981</v>
      </c>
      <c r="B5440">
        <v>108</v>
      </c>
      <c r="C5440">
        <v>0.58357000000000003</v>
      </c>
      <c r="D5440">
        <v>0.45175999999999999</v>
      </c>
      <c r="E5440">
        <v>0.5</v>
      </c>
      <c r="F5440">
        <v>8</v>
      </c>
      <c r="G5440">
        <v>4</v>
      </c>
      <c r="H5440">
        <v>6</v>
      </c>
      <c r="I5440">
        <v>14</v>
      </c>
      <c r="J5440">
        <v>1.66</v>
      </c>
    </row>
    <row r="5441" spans="1:10" x14ac:dyDescent="0.45">
      <c r="A5441">
        <v>1981</v>
      </c>
      <c r="B5441">
        <v>109</v>
      </c>
      <c r="C5441">
        <v>0.60577000000000003</v>
      </c>
      <c r="D5441">
        <v>0.46494000000000002</v>
      </c>
      <c r="E5441">
        <v>0.5</v>
      </c>
      <c r="F5441">
        <v>5</v>
      </c>
      <c r="G5441">
        <v>2</v>
      </c>
      <c r="H5441">
        <v>3</v>
      </c>
      <c r="I5441">
        <v>7</v>
      </c>
      <c r="J5441">
        <v>1.62</v>
      </c>
    </row>
    <row r="5442" spans="1:10" x14ac:dyDescent="0.45">
      <c r="A5442">
        <v>1981</v>
      </c>
      <c r="B5442" t="s">
        <v>20</v>
      </c>
      <c r="C5442">
        <v>0.62753000000000003</v>
      </c>
      <c r="D5442">
        <v>1</v>
      </c>
      <c r="E5442">
        <v>1.59</v>
      </c>
      <c r="F5442">
        <v>2</v>
      </c>
      <c r="G5442">
        <v>2</v>
      </c>
      <c r="H5442">
        <v>4</v>
      </c>
      <c r="I5442">
        <v>4</v>
      </c>
      <c r="J5442">
        <v>1.59</v>
      </c>
    </row>
    <row r="5443" spans="1:10" x14ac:dyDescent="0.45">
      <c r="A5443">
        <v>1982</v>
      </c>
      <c r="B5443">
        <v>0</v>
      </c>
      <c r="C5443">
        <v>1.2919999999999999E-2</v>
      </c>
      <c r="D5443">
        <v>1.278E-2</v>
      </c>
      <c r="E5443">
        <v>0.12</v>
      </c>
      <c r="F5443">
        <v>100000</v>
      </c>
      <c r="G5443">
        <v>1278</v>
      </c>
      <c r="H5443">
        <v>98880</v>
      </c>
      <c r="I5443">
        <v>7080643</v>
      </c>
      <c r="J5443">
        <v>70.81</v>
      </c>
    </row>
    <row r="5444" spans="1:10" x14ac:dyDescent="0.45">
      <c r="A5444">
        <v>1982</v>
      </c>
      <c r="B5444">
        <v>1</v>
      </c>
      <c r="C5444">
        <v>9.7999999999999997E-4</v>
      </c>
      <c r="D5444">
        <v>9.7000000000000005E-4</v>
      </c>
      <c r="E5444">
        <v>0.5</v>
      </c>
      <c r="F5444">
        <v>98722</v>
      </c>
      <c r="G5444">
        <v>96</v>
      </c>
      <c r="H5444">
        <v>98674</v>
      </c>
      <c r="I5444">
        <v>6981763</v>
      </c>
      <c r="J5444">
        <v>70.72</v>
      </c>
    </row>
    <row r="5445" spans="1:10" x14ac:dyDescent="0.45">
      <c r="A5445">
        <v>1982</v>
      </c>
      <c r="B5445">
        <v>2</v>
      </c>
      <c r="C5445">
        <v>6.4999999999999997E-4</v>
      </c>
      <c r="D5445">
        <v>6.4999999999999997E-4</v>
      </c>
      <c r="E5445">
        <v>0.5</v>
      </c>
      <c r="F5445">
        <v>98626</v>
      </c>
      <c r="G5445">
        <v>64</v>
      </c>
      <c r="H5445">
        <v>98594</v>
      </c>
      <c r="I5445">
        <v>6883089</v>
      </c>
      <c r="J5445">
        <v>69.790000000000006</v>
      </c>
    </row>
    <row r="5446" spans="1:10" x14ac:dyDescent="0.45">
      <c r="A5446">
        <v>1982</v>
      </c>
      <c r="B5446">
        <v>3</v>
      </c>
      <c r="C5446">
        <v>5.1000000000000004E-4</v>
      </c>
      <c r="D5446">
        <v>5.1000000000000004E-4</v>
      </c>
      <c r="E5446">
        <v>0.5</v>
      </c>
      <c r="F5446">
        <v>98562</v>
      </c>
      <c r="G5446">
        <v>51</v>
      </c>
      <c r="H5446">
        <v>98537</v>
      </c>
      <c r="I5446">
        <v>6784495</v>
      </c>
      <c r="J5446">
        <v>68.83</v>
      </c>
    </row>
    <row r="5447" spans="1:10" x14ac:dyDescent="0.45">
      <c r="A5447">
        <v>1982</v>
      </c>
      <c r="B5447">
        <v>4</v>
      </c>
      <c r="C5447">
        <v>4.0999999999999999E-4</v>
      </c>
      <c r="D5447">
        <v>4.0999999999999999E-4</v>
      </c>
      <c r="E5447">
        <v>0.5</v>
      </c>
      <c r="F5447">
        <v>98511</v>
      </c>
      <c r="G5447">
        <v>40</v>
      </c>
      <c r="H5447">
        <v>98491</v>
      </c>
      <c r="I5447">
        <v>6685958</v>
      </c>
      <c r="J5447">
        <v>67.87</v>
      </c>
    </row>
    <row r="5448" spans="1:10" x14ac:dyDescent="0.45">
      <c r="A5448">
        <v>1982</v>
      </c>
      <c r="B5448">
        <v>5</v>
      </c>
      <c r="C5448">
        <v>3.6000000000000002E-4</v>
      </c>
      <c r="D5448">
        <v>3.6000000000000002E-4</v>
      </c>
      <c r="E5448">
        <v>0.5</v>
      </c>
      <c r="F5448">
        <v>98471</v>
      </c>
      <c r="G5448">
        <v>35</v>
      </c>
      <c r="H5448">
        <v>98454</v>
      </c>
      <c r="I5448">
        <v>6587467</v>
      </c>
      <c r="J5448">
        <v>66.900000000000006</v>
      </c>
    </row>
    <row r="5449" spans="1:10" x14ac:dyDescent="0.45">
      <c r="A5449">
        <v>1982</v>
      </c>
      <c r="B5449">
        <v>6</v>
      </c>
      <c r="C5449">
        <v>3.4000000000000002E-4</v>
      </c>
      <c r="D5449">
        <v>3.4000000000000002E-4</v>
      </c>
      <c r="E5449">
        <v>0.5</v>
      </c>
      <c r="F5449">
        <v>98436</v>
      </c>
      <c r="G5449">
        <v>33</v>
      </c>
      <c r="H5449">
        <v>98420</v>
      </c>
      <c r="I5449">
        <v>6489013</v>
      </c>
      <c r="J5449">
        <v>65.92</v>
      </c>
    </row>
    <row r="5450" spans="1:10" x14ac:dyDescent="0.45">
      <c r="A5450">
        <v>1982</v>
      </c>
      <c r="B5450">
        <v>7</v>
      </c>
      <c r="C5450">
        <v>3.4000000000000002E-4</v>
      </c>
      <c r="D5450">
        <v>3.4000000000000002E-4</v>
      </c>
      <c r="E5450">
        <v>0.5</v>
      </c>
      <c r="F5450">
        <v>98403</v>
      </c>
      <c r="G5450">
        <v>33</v>
      </c>
      <c r="H5450">
        <v>98386</v>
      </c>
      <c r="I5450">
        <v>6390594</v>
      </c>
      <c r="J5450">
        <v>64.94</v>
      </c>
    </row>
    <row r="5451" spans="1:10" x14ac:dyDescent="0.45">
      <c r="A5451">
        <v>1982</v>
      </c>
      <c r="B5451">
        <v>8</v>
      </c>
      <c r="C5451">
        <v>2.9999999999999997E-4</v>
      </c>
      <c r="D5451">
        <v>2.9999999999999997E-4</v>
      </c>
      <c r="E5451">
        <v>0.5</v>
      </c>
      <c r="F5451">
        <v>98370</v>
      </c>
      <c r="G5451">
        <v>30</v>
      </c>
      <c r="H5451">
        <v>98355</v>
      </c>
      <c r="I5451">
        <v>6292207</v>
      </c>
      <c r="J5451">
        <v>63.96</v>
      </c>
    </row>
    <row r="5452" spans="1:10" x14ac:dyDescent="0.45">
      <c r="A5452">
        <v>1982</v>
      </c>
      <c r="B5452">
        <v>9</v>
      </c>
      <c r="C5452">
        <v>3.1E-4</v>
      </c>
      <c r="D5452">
        <v>3.1E-4</v>
      </c>
      <c r="E5452">
        <v>0.5</v>
      </c>
      <c r="F5452">
        <v>98340</v>
      </c>
      <c r="G5452">
        <v>30</v>
      </c>
      <c r="H5452">
        <v>98325</v>
      </c>
      <c r="I5452">
        <v>6193853</v>
      </c>
      <c r="J5452">
        <v>62.98</v>
      </c>
    </row>
    <row r="5453" spans="1:10" x14ac:dyDescent="0.45">
      <c r="A5453">
        <v>1982</v>
      </c>
      <c r="B5453">
        <v>10</v>
      </c>
      <c r="C5453">
        <v>2.5999999999999998E-4</v>
      </c>
      <c r="D5453">
        <v>2.5999999999999998E-4</v>
      </c>
      <c r="E5453">
        <v>0.5</v>
      </c>
      <c r="F5453">
        <v>98310</v>
      </c>
      <c r="G5453">
        <v>25</v>
      </c>
      <c r="H5453">
        <v>98297</v>
      </c>
      <c r="I5453">
        <v>6095528</v>
      </c>
      <c r="J5453">
        <v>62</v>
      </c>
    </row>
    <row r="5454" spans="1:10" x14ac:dyDescent="0.45">
      <c r="A5454">
        <v>1982</v>
      </c>
      <c r="B5454">
        <v>11</v>
      </c>
      <c r="C5454">
        <v>2.7999999999999998E-4</v>
      </c>
      <c r="D5454">
        <v>2.7999999999999998E-4</v>
      </c>
      <c r="E5454">
        <v>0.5</v>
      </c>
      <c r="F5454">
        <v>98284</v>
      </c>
      <c r="G5454">
        <v>28</v>
      </c>
      <c r="H5454">
        <v>98271</v>
      </c>
      <c r="I5454">
        <v>5997231</v>
      </c>
      <c r="J5454">
        <v>61.02</v>
      </c>
    </row>
    <row r="5455" spans="1:10" x14ac:dyDescent="0.45">
      <c r="A5455">
        <v>1982</v>
      </c>
      <c r="B5455">
        <v>12</v>
      </c>
      <c r="C5455">
        <v>3.3E-4</v>
      </c>
      <c r="D5455">
        <v>3.3E-4</v>
      </c>
      <c r="E5455">
        <v>0.5</v>
      </c>
      <c r="F5455">
        <v>98257</v>
      </c>
      <c r="G5455">
        <v>33</v>
      </c>
      <c r="H5455">
        <v>98241</v>
      </c>
      <c r="I5455">
        <v>5898960</v>
      </c>
      <c r="J5455">
        <v>60.04</v>
      </c>
    </row>
    <row r="5456" spans="1:10" x14ac:dyDescent="0.45">
      <c r="A5456">
        <v>1982</v>
      </c>
      <c r="B5456">
        <v>13</v>
      </c>
      <c r="C5456">
        <v>3.8000000000000002E-4</v>
      </c>
      <c r="D5456">
        <v>3.8000000000000002E-4</v>
      </c>
      <c r="E5456">
        <v>0.5</v>
      </c>
      <c r="F5456">
        <v>98224</v>
      </c>
      <c r="G5456">
        <v>38</v>
      </c>
      <c r="H5456">
        <v>98205</v>
      </c>
      <c r="I5456">
        <v>5800720</v>
      </c>
      <c r="J5456">
        <v>59.06</v>
      </c>
    </row>
    <row r="5457" spans="1:10" x14ac:dyDescent="0.45">
      <c r="A5457">
        <v>1982</v>
      </c>
      <c r="B5457">
        <v>14</v>
      </c>
      <c r="C5457">
        <v>5.0000000000000001E-4</v>
      </c>
      <c r="D5457">
        <v>5.0000000000000001E-4</v>
      </c>
      <c r="E5457">
        <v>0.5</v>
      </c>
      <c r="F5457">
        <v>98187</v>
      </c>
      <c r="G5457">
        <v>49</v>
      </c>
      <c r="H5457">
        <v>98162</v>
      </c>
      <c r="I5457">
        <v>5702514</v>
      </c>
      <c r="J5457">
        <v>58.08</v>
      </c>
    </row>
    <row r="5458" spans="1:10" x14ac:dyDescent="0.45">
      <c r="A5458">
        <v>1982</v>
      </c>
      <c r="B5458">
        <v>15</v>
      </c>
      <c r="C5458">
        <v>6.4000000000000005E-4</v>
      </c>
      <c r="D5458">
        <v>6.4000000000000005E-4</v>
      </c>
      <c r="E5458">
        <v>0.5</v>
      </c>
      <c r="F5458">
        <v>98138</v>
      </c>
      <c r="G5458">
        <v>63</v>
      </c>
      <c r="H5458">
        <v>98107</v>
      </c>
      <c r="I5458">
        <v>5604352</v>
      </c>
      <c r="J5458">
        <v>57.11</v>
      </c>
    </row>
    <row r="5459" spans="1:10" x14ac:dyDescent="0.45">
      <c r="A5459">
        <v>1982</v>
      </c>
      <c r="B5459">
        <v>16</v>
      </c>
      <c r="C5459">
        <v>9.3000000000000005E-4</v>
      </c>
      <c r="D5459">
        <v>9.3000000000000005E-4</v>
      </c>
      <c r="E5459">
        <v>0.5</v>
      </c>
      <c r="F5459">
        <v>98075</v>
      </c>
      <c r="G5459">
        <v>91</v>
      </c>
      <c r="H5459">
        <v>98030</v>
      </c>
      <c r="I5459">
        <v>5506245</v>
      </c>
      <c r="J5459">
        <v>56.14</v>
      </c>
    </row>
    <row r="5460" spans="1:10" x14ac:dyDescent="0.45">
      <c r="A5460">
        <v>1982</v>
      </c>
      <c r="B5460">
        <v>17</v>
      </c>
      <c r="C5460">
        <v>1.24E-3</v>
      </c>
      <c r="D5460">
        <v>1.24E-3</v>
      </c>
      <c r="E5460">
        <v>0.5</v>
      </c>
      <c r="F5460">
        <v>97984</v>
      </c>
      <c r="G5460">
        <v>121</v>
      </c>
      <c r="H5460">
        <v>97923</v>
      </c>
      <c r="I5460">
        <v>5408216</v>
      </c>
      <c r="J5460">
        <v>55.19</v>
      </c>
    </row>
    <row r="5461" spans="1:10" x14ac:dyDescent="0.45">
      <c r="A5461">
        <v>1982</v>
      </c>
      <c r="B5461">
        <v>18</v>
      </c>
      <c r="C5461">
        <v>1.6100000000000001E-3</v>
      </c>
      <c r="D5461">
        <v>1.6100000000000001E-3</v>
      </c>
      <c r="E5461">
        <v>0.5</v>
      </c>
      <c r="F5461">
        <v>97863</v>
      </c>
      <c r="G5461">
        <v>158</v>
      </c>
      <c r="H5461">
        <v>97784</v>
      </c>
      <c r="I5461">
        <v>5310292</v>
      </c>
      <c r="J5461">
        <v>54.26</v>
      </c>
    </row>
    <row r="5462" spans="1:10" x14ac:dyDescent="0.45">
      <c r="A5462">
        <v>1982</v>
      </c>
      <c r="B5462">
        <v>19</v>
      </c>
      <c r="C5462">
        <v>1.65E-3</v>
      </c>
      <c r="D5462">
        <v>1.65E-3</v>
      </c>
      <c r="E5462">
        <v>0.5</v>
      </c>
      <c r="F5462">
        <v>97705</v>
      </c>
      <c r="G5462">
        <v>161</v>
      </c>
      <c r="H5462">
        <v>97625</v>
      </c>
      <c r="I5462">
        <v>5212509</v>
      </c>
      <c r="J5462">
        <v>53.35</v>
      </c>
    </row>
    <row r="5463" spans="1:10" x14ac:dyDescent="0.45">
      <c r="A5463">
        <v>1982</v>
      </c>
      <c r="B5463">
        <v>20</v>
      </c>
      <c r="C5463">
        <v>1.6299999999999999E-3</v>
      </c>
      <c r="D5463">
        <v>1.6299999999999999E-3</v>
      </c>
      <c r="E5463">
        <v>0.5</v>
      </c>
      <c r="F5463">
        <v>97544</v>
      </c>
      <c r="G5463">
        <v>159</v>
      </c>
      <c r="H5463">
        <v>97464</v>
      </c>
      <c r="I5463">
        <v>5114884</v>
      </c>
      <c r="J5463">
        <v>52.44</v>
      </c>
    </row>
    <row r="5464" spans="1:10" x14ac:dyDescent="0.45">
      <c r="A5464">
        <v>1982</v>
      </c>
      <c r="B5464">
        <v>21</v>
      </c>
      <c r="C5464">
        <v>1.7600000000000001E-3</v>
      </c>
      <c r="D5464">
        <v>1.75E-3</v>
      </c>
      <c r="E5464">
        <v>0.5</v>
      </c>
      <c r="F5464">
        <v>97385</v>
      </c>
      <c r="G5464">
        <v>171</v>
      </c>
      <c r="H5464">
        <v>97299</v>
      </c>
      <c r="I5464">
        <v>5017420</v>
      </c>
      <c r="J5464">
        <v>51.52</v>
      </c>
    </row>
    <row r="5465" spans="1:10" x14ac:dyDescent="0.45">
      <c r="A5465">
        <v>1982</v>
      </c>
      <c r="B5465">
        <v>22</v>
      </c>
      <c r="C5465">
        <v>1.7600000000000001E-3</v>
      </c>
      <c r="D5465">
        <v>1.7600000000000001E-3</v>
      </c>
      <c r="E5465">
        <v>0.5</v>
      </c>
      <c r="F5465">
        <v>97214</v>
      </c>
      <c r="G5465">
        <v>171</v>
      </c>
      <c r="H5465">
        <v>97128</v>
      </c>
      <c r="I5465">
        <v>4920120</v>
      </c>
      <c r="J5465">
        <v>50.61</v>
      </c>
    </row>
    <row r="5466" spans="1:10" x14ac:dyDescent="0.45">
      <c r="A5466">
        <v>1982</v>
      </c>
      <c r="B5466">
        <v>23</v>
      </c>
      <c r="C5466">
        <v>1.7899999999999999E-3</v>
      </c>
      <c r="D5466">
        <v>1.7899999999999999E-3</v>
      </c>
      <c r="E5466">
        <v>0.5</v>
      </c>
      <c r="F5466">
        <v>97043</v>
      </c>
      <c r="G5466">
        <v>174</v>
      </c>
      <c r="H5466">
        <v>96956</v>
      </c>
      <c r="I5466">
        <v>4822992</v>
      </c>
      <c r="J5466">
        <v>49.7</v>
      </c>
    </row>
    <row r="5467" spans="1:10" x14ac:dyDescent="0.45">
      <c r="A5467">
        <v>1982</v>
      </c>
      <c r="B5467">
        <v>24</v>
      </c>
      <c r="C5467">
        <v>1.73E-3</v>
      </c>
      <c r="D5467">
        <v>1.73E-3</v>
      </c>
      <c r="E5467">
        <v>0.5</v>
      </c>
      <c r="F5467">
        <v>96870</v>
      </c>
      <c r="G5467">
        <v>168</v>
      </c>
      <c r="H5467">
        <v>96786</v>
      </c>
      <c r="I5467">
        <v>4726036</v>
      </c>
      <c r="J5467">
        <v>48.79</v>
      </c>
    </row>
    <row r="5468" spans="1:10" x14ac:dyDescent="0.45">
      <c r="A5468">
        <v>1982</v>
      </c>
      <c r="B5468">
        <v>25</v>
      </c>
      <c r="C5468">
        <v>1.72E-3</v>
      </c>
      <c r="D5468">
        <v>1.72E-3</v>
      </c>
      <c r="E5468">
        <v>0.5</v>
      </c>
      <c r="F5468">
        <v>96702</v>
      </c>
      <c r="G5468">
        <v>166</v>
      </c>
      <c r="H5468">
        <v>96619</v>
      </c>
      <c r="I5468">
        <v>4629250</v>
      </c>
      <c r="J5468">
        <v>47.87</v>
      </c>
    </row>
    <row r="5469" spans="1:10" x14ac:dyDescent="0.45">
      <c r="A5469">
        <v>1982</v>
      </c>
      <c r="B5469">
        <v>26</v>
      </c>
      <c r="C5469">
        <v>1.6999999999999999E-3</v>
      </c>
      <c r="D5469">
        <v>1.6900000000000001E-3</v>
      </c>
      <c r="E5469">
        <v>0.5</v>
      </c>
      <c r="F5469">
        <v>96536</v>
      </c>
      <c r="G5469">
        <v>163</v>
      </c>
      <c r="H5469">
        <v>96454</v>
      </c>
      <c r="I5469">
        <v>4532631</v>
      </c>
      <c r="J5469">
        <v>46.95</v>
      </c>
    </row>
    <row r="5470" spans="1:10" x14ac:dyDescent="0.45">
      <c r="A5470">
        <v>1982</v>
      </c>
      <c r="B5470">
        <v>27</v>
      </c>
      <c r="C5470">
        <v>1.74E-3</v>
      </c>
      <c r="D5470">
        <v>1.74E-3</v>
      </c>
      <c r="E5470">
        <v>0.5</v>
      </c>
      <c r="F5470">
        <v>96372</v>
      </c>
      <c r="G5470">
        <v>167</v>
      </c>
      <c r="H5470">
        <v>96289</v>
      </c>
      <c r="I5470">
        <v>4436177</v>
      </c>
      <c r="J5470">
        <v>46.03</v>
      </c>
    </row>
    <row r="5471" spans="1:10" x14ac:dyDescent="0.45">
      <c r="A5471">
        <v>1982</v>
      </c>
      <c r="B5471">
        <v>28</v>
      </c>
      <c r="C5471">
        <v>1.8500000000000001E-3</v>
      </c>
      <c r="D5471">
        <v>1.8400000000000001E-3</v>
      </c>
      <c r="E5471">
        <v>0.5</v>
      </c>
      <c r="F5471">
        <v>96205</v>
      </c>
      <c r="G5471">
        <v>177</v>
      </c>
      <c r="H5471">
        <v>96116</v>
      </c>
      <c r="I5471">
        <v>4339888</v>
      </c>
      <c r="J5471">
        <v>45.11</v>
      </c>
    </row>
    <row r="5472" spans="1:10" x14ac:dyDescent="0.45">
      <c r="A5472">
        <v>1982</v>
      </c>
      <c r="B5472">
        <v>29</v>
      </c>
      <c r="C5472">
        <v>1.75E-3</v>
      </c>
      <c r="D5472">
        <v>1.75E-3</v>
      </c>
      <c r="E5472">
        <v>0.5</v>
      </c>
      <c r="F5472">
        <v>96028</v>
      </c>
      <c r="G5472">
        <v>168</v>
      </c>
      <c r="H5472">
        <v>95943</v>
      </c>
      <c r="I5472">
        <v>4243772</v>
      </c>
      <c r="J5472">
        <v>44.19</v>
      </c>
    </row>
    <row r="5473" spans="1:10" x14ac:dyDescent="0.45">
      <c r="A5473">
        <v>1982</v>
      </c>
      <c r="B5473">
        <v>30</v>
      </c>
      <c r="C5473">
        <v>1.7899999999999999E-3</v>
      </c>
      <c r="D5473">
        <v>1.7799999999999999E-3</v>
      </c>
      <c r="E5473">
        <v>0.5</v>
      </c>
      <c r="F5473">
        <v>95859</v>
      </c>
      <c r="G5473">
        <v>171</v>
      </c>
      <c r="H5473">
        <v>95774</v>
      </c>
      <c r="I5473">
        <v>4147828</v>
      </c>
      <c r="J5473">
        <v>43.27</v>
      </c>
    </row>
    <row r="5474" spans="1:10" x14ac:dyDescent="0.45">
      <c r="A5474">
        <v>1982</v>
      </c>
      <c r="B5474">
        <v>31</v>
      </c>
      <c r="C5474">
        <v>1.8799999999999999E-3</v>
      </c>
      <c r="D5474">
        <v>1.8799999999999999E-3</v>
      </c>
      <c r="E5474">
        <v>0.5</v>
      </c>
      <c r="F5474">
        <v>95688</v>
      </c>
      <c r="G5474">
        <v>179</v>
      </c>
      <c r="H5474">
        <v>95599</v>
      </c>
      <c r="I5474">
        <v>4052054</v>
      </c>
      <c r="J5474">
        <v>42.35</v>
      </c>
    </row>
    <row r="5475" spans="1:10" x14ac:dyDescent="0.45">
      <c r="A5475">
        <v>1982</v>
      </c>
      <c r="B5475">
        <v>32</v>
      </c>
      <c r="C5475">
        <v>1.9400000000000001E-3</v>
      </c>
      <c r="D5475">
        <v>1.9300000000000001E-3</v>
      </c>
      <c r="E5475">
        <v>0.5</v>
      </c>
      <c r="F5475">
        <v>95509</v>
      </c>
      <c r="G5475">
        <v>185</v>
      </c>
      <c r="H5475">
        <v>95416</v>
      </c>
      <c r="I5475">
        <v>3956456</v>
      </c>
      <c r="J5475">
        <v>41.43</v>
      </c>
    </row>
    <row r="5476" spans="1:10" x14ac:dyDescent="0.45">
      <c r="A5476">
        <v>1982</v>
      </c>
      <c r="B5476">
        <v>33</v>
      </c>
      <c r="C5476">
        <v>1.9E-3</v>
      </c>
      <c r="D5476">
        <v>1.9E-3</v>
      </c>
      <c r="E5476">
        <v>0.5</v>
      </c>
      <c r="F5476">
        <v>95324</v>
      </c>
      <c r="G5476">
        <v>181</v>
      </c>
      <c r="H5476">
        <v>95233</v>
      </c>
      <c r="I5476">
        <v>3861039</v>
      </c>
      <c r="J5476">
        <v>40.5</v>
      </c>
    </row>
    <row r="5477" spans="1:10" x14ac:dyDescent="0.45">
      <c r="A5477">
        <v>1982</v>
      </c>
      <c r="B5477">
        <v>34</v>
      </c>
      <c r="C5477">
        <v>1.83E-3</v>
      </c>
      <c r="D5477">
        <v>1.83E-3</v>
      </c>
      <c r="E5477">
        <v>0.5</v>
      </c>
      <c r="F5477">
        <v>95143</v>
      </c>
      <c r="G5477">
        <v>174</v>
      </c>
      <c r="H5477">
        <v>95056</v>
      </c>
      <c r="I5477">
        <v>3765806</v>
      </c>
      <c r="J5477">
        <v>39.58</v>
      </c>
    </row>
    <row r="5478" spans="1:10" x14ac:dyDescent="0.45">
      <c r="A5478">
        <v>1982</v>
      </c>
      <c r="B5478">
        <v>35</v>
      </c>
      <c r="C5478">
        <v>1.9499999999999999E-3</v>
      </c>
      <c r="D5478">
        <v>1.9499999999999999E-3</v>
      </c>
      <c r="E5478">
        <v>0.5</v>
      </c>
      <c r="F5478">
        <v>94969</v>
      </c>
      <c r="G5478">
        <v>185</v>
      </c>
      <c r="H5478">
        <v>94876</v>
      </c>
      <c r="I5478">
        <v>3670750</v>
      </c>
      <c r="J5478">
        <v>38.65</v>
      </c>
    </row>
    <row r="5479" spans="1:10" x14ac:dyDescent="0.45">
      <c r="A5479">
        <v>1982</v>
      </c>
      <c r="B5479">
        <v>36</v>
      </c>
      <c r="C5479">
        <v>2.2200000000000002E-3</v>
      </c>
      <c r="D5479">
        <v>2.2200000000000002E-3</v>
      </c>
      <c r="E5479">
        <v>0.5</v>
      </c>
      <c r="F5479">
        <v>94784</v>
      </c>
      <c r="G5479">
        <v>210</v>
      </c>
      <c r="H5479">
        <v>94679</v>
      </c>
      <c r="I5479">
        <v>3575874</v>
      </c>
      <c r="J5479">
        <v>37.729999999999997</v>
      </c>
    </row>
    <row r="5480" spans="1:10" x14ac:dyDescent="0.45">
      <c r="A5480">
        <v>1982</v>
      </c>
      <c r="B5480">
        <v>37</v>
      </c>
      <c r="C5480">
        <v>2.2599999999999999E-3</v>
      </c>
      <c r="D5480">
        <v>2.2499999999999998E-3</v>
      </c>
      <c r="E5480">
        <v>0.5</v>
      </c>
      <c r="F5480">
        <v>94574</v>
      </c>
      <c r="G5480">
        <v>213</v>
      </c>
      <c r="H5480">
        <v>94467</v>
      </c>
      <c r="I5480">
        <v>3481195</v>
      </c>
      <c r="J5480">
        <v>36.81</v>
      </c>
    </row>
    <row r="5481" spans="1:10" x14ac:dyDescent="0.45">
      <c r="A5481">
        <v>1982</v>
      </c>
      <c r="B5481">
        <v>38</v>
      </c>
      <c r="C5481">
        <v>2.5200000000000001E-3</v>
      </c>
      <c r="D5481">
        <v>2.5200000000000001E-3</v>
      </c>
      <c r="E5481">
        <v>0.5</v>
      </c>
      <c r="F5481">
        <v>94361</v>
      </c>
      <c r="G5481">
        <v>238</v>
      </c>
      <c r="H5481">
        <v>94242</v>
      </c>
      <c r="I5481">
        <v>3386728</v>
      </c>
      <c r="J5481">
        <v>35.89</v>
      </c>
    </row>
    <row r="5482" spans="1:10" x14ac:dyDescent="0.45">
      <c r="A5482">
        <v>1982</v>
      </c>
      <c r="B5482">
        <v>39</v>
      </c>
      <c r="C5482">
        <v>2.5100000000000001E-3</v>
      </c>
      <c r="D5482">
        <v>2.5100000000000001E-3</v>
      </c>
      <c r="E5482">
        <v>0.5</v>
      </c>
      <c r="F5482">
        <v>94123</v>
      </c>
      <c r="G5482">
        <v>236</v>
      </c>
      <c r="H5482">
        <v>94005</v>
      </c>
      <c r="I5482">
        <v>3292486</v>
      </c>
      <c r="J5482">
        <v>34.979999999999997</v>
      </c>
    </row>
    <row r="5483" spans="1:10" x14ac:dyDescent="0.45">
      <c r="A5483">
        <v>1982</v>
      </c>
      <c r="B5483">
        <v>40</v>
      </c>
      <c r="C5483">
        <v>2.7599999999999999E-3</v>
      </c>
      <c r="D5483">
        <v>2.7599999999999999E-3</v>
      </c>
      <c r="E5483">
        <v>0.5</v>
      </c>
      <c r="F5483">
        <v>93887</v>
      </c>
      <c r="G5483">
        <v>259</v>
      </c>
      <c r="H5483">
        <v>93757</v>
      </c>
      <c r="I5483">
        <v>3198481</v>
      </c>
      <c r="J5483">
        <v>34.07</v>
      </c>
    </row>
    <row r="5484" spans="1:10" x14ac:dyDescent="0.45">
      <c r="A5484">
        <v>1982</v>
      </c>
      <c r="B5484">
        <v>41</v>
      </c>
      <c r="C5484">
        <v>3.0599999999999998E-3</v>
      </c>
      <c r="D5484">
        <v>3.0599999999999998E-3</v>
      </c>
      <c r="E5484">
        <v>0.5</v>
      </c>
      <c r="F5484">
        <v>93628</v>
      </c>
      <c r="G5484">
        <v>286</v>
      </c>
      <c r="H5484">
        <v>93485</v>
      </c>
      <c r="I5484">
        <v>3104724</v>
      </c>
      <c r="J5484">
        <v>33.159999999999997</v>
      </c>
    </row>
    <row r="5485" spans="1:10" x14ac:dyDescent="0.45">
      <c r="A5485">
        <v>1982</v>
      </c>
      <c r="B5485">
        <v>42</v>
      </c>
      <c r="C5485">
        <v>3.3999999999999998E-3</v>
      </c>
      <c r="D5485">
        <v>3.3899999999999998E-3</v>
      </c>
      <c r="E5485">
        <v>0.5</v>
      </c>
      <c r="F5485">
        <v>93342</v>
      </c>
      <c r="G5485">
        <v>316</v>
      </c>
      <c r="H5485">
        <v>93184</v>
      </c>
      <c r="I5485">
        <v>3011239</v>
      </c>
      <c r="J5485">
        <v>32.26</v>
      </c>
    </row>
    <row r="5486" spans="1:10" x14ac:dyDescent="0.45">
      <c r="A5486">
        <v>1982</v>
      </c>
      <c r="B5486">
        <v>43</v>
      </c>
      <c r="C5486">
        <v>3.65E-3</v>
      </c>
      <c r="D5486">
        <v>3.64E-3</v>
      </c>
      <c r="E5486">
        <v>0.5</v>
      </c>
      <c r="F5486">
        <v>93025</v>
      </c>
      <c r="G5486">
        <v>339</v>
      </c>
      <c r="H5486">
        <v>92856</v>
      </c>
      <c r="I5486">
        <v>2918056</v>
      </c>
      <c r="J5486">
        <v>31.37</v>
      </c>
    </row>
    <row r="5487" spans="1:10" x14ac:dyDescent="0.45">
      <c r="A5487">
        <v>1982</v>
      </c>
      <c r="B5487">
        <v>44</v>
      </c>
      <c r="C5487">
        <v>3.8400000000000001E-3</v>
      </c>
      <c r="D5487">
        <v>3.8400000000000001E-3</v>
      </c>
      <c r="E5487">
        <v>0.5</v>
      </c>
      <c r="F5487">
        <v>92687</v>
      </c>
      <c r="G5487">
        <v>355</v>
      </c>
      <c r="H5487">
        <v>92509</v>
      </c>
      <c r="I5487">
        <v>2825200</v>
      </c>
      <c r="J5487">
        <v>30.48</v>
      </c>
    </row>
    <row r="5488" spans="1:10" x14ac:dyDescent="0.45">
      <c r="A5488">
        <v>1982</v>
      </c>
      <c r="B5488">
        <v>45</v>
      </c>
      <c r="C5488">
        <v>4.4099999999999999E-3</v>
      </c>
      <c r="D5488">
        <v>4.4000000000000003E-3</v>
      </c>
      <c r="E5488">
        <v>0.5</v>
      </c>
      <c r="F5488">
        <v>92331</v>
      </c>
      <c r="G5488">
        <v>406</v>
      </c>
      <c r="H5488">
        <v>92128</v>
      </c>
      <c r="I5488">
        <v>2732691</v>
      </c>
      <c r="J5488">
        <v>29.6</v>
      </c>
    </row>
    <row r="5489" spans="1:10" x14ac:dyDescent="0.45">
      <c r="A5489">
        <v>1982</v>
      </c>
      <c r="B5489">
        <v>46</v>
      </c>
      <c r="C5489">
        <v>4.81E-3</v>
      </c>
      <c r="D5489">
        <v>4.7999999999999996E-3</v>
      </c>
      <c r="E5489">
        <v>0.5</v>
      </c>
      <c r="F5489">
        <v>91925</v>
      </c>
      <c r="G5489">
        <v>441</v>
      </c>
      <c r="H5489">
        <v>91704</v>
      </c>
      <c r="I5489">
        <v>2640563</v>
      </c>
      <c r="J5489">
        <v>28.73</v>
      </c>
    </row>
    <row r="5490" spans="1:10" x14ac:dyDescent="0.45">
      <c r="A5490">
        <v>1982</v>
      </c>
      <c r="B5490">
        <v>47</v>
      </c>
      <c r="C5490">
        <v>5.3299999999999997E-3</v>
      </c>
      <c r="D5490">
        <v>5.3099999999999996E-3</v>
      </c>
      <c r="E5490">
        <v>0.5</v>
      </c>
      <c r="F5490">
        <v>91483</v>
      </c>
      <c r="G5490">
        <v>486</v>
      </c>
      <c r="H5490">
        <v>91240</v>
      </c>
      <c r="I5490">
        <v>2548859</v>
      </c>
      <c r="J5490">
        <v>27.86</v>
      </c>
    </row>
    <row r="5491" spans="1:10" x14ac:dyDescent="0.45">
      <c r="A5491">
        <v>1982</v>
      </c>
      <c r="B5491">
        <v>48</v>
      </c>
      <c r="C5491">
        <v>6.11E-3</v>
      </c>
      <c r="D5491">
        <v>6.1000000000000004E-3</v>
      </c>
      <c r="E5491">
        <v>0.5</v>
      </c>
      <c r="F5491">
        <v>90997</v>
      </c>
      <c r="G5491">
        <v>555</v>
      </c>
      <c r="H5491">
        <v>90720</v>
      </c>
      <c r="I5491">
        <v>2457619</v>
      </c>
      <c r="J5491">
        <v>27.01</v>
      </c>
    </row>
    <row r="5492" spans="1:10" x14ac:dyDescent="0.45">
      <c r="A5492">
        <v>1982</v>
      </c>
      <c r="B5492">
        <v>49</v>
      </c>
      <c r="C5492">
        <v>6.62E-3</v>
      </c>
      <c r="D5492">
        <v>6.5900000000000004E-3</v>
      </c>
      <c r="E5492">
        <v>0.5</v>
      </c>
      <c r="F5492">
        <v>90442</v>
      </c>
      <c r="G5492">
        <v>596</v>
      </c>
      <c r="H5492">
        <v>90144</v>
      </c>
      <c r="I5492">
        <v>2366899</v>
      </c>
      <c r="J5492">
        <v>26.17</v>
      </c>
    </row>
    <row r="5493" spans="1:10" x14ac:dyDescent="0.45">
      <c r="A5493">
        <v>1982</v>
      </c>
      <c r="B5493">
        <v>50</v>
      </c>
      <c r="C5493">
        <v>7.1300000000000001E-3</v>
      </c>
      <c r="D5493">
        <v>7.11E-3</v>
      </c>
      <c r="E5493">
        <v>0.5</v>
      </c>
      <c r="F5493">
        <v>89846</v>
      </c>
      <c r="G5493">
        <v>638</v>
      </c>
      <c r="H5493">
        <v>89527</v>
      </c>
      <c r="I5493">
        <v>2276755</v>
      </c>
      <c r="J5493">
        <v>25.34</v>
      </c>
    </row>
    <row r="5494" spans="1:10" x14ac:dyDescent="0.45">
      <c r="A5494">
        <v>1982</v>
      </c>
      <c r="B5494">
        <v>51</v>
      </c>
      <c r="C5494">
        <v>7.9500000000000005E-3</v>
      </c>
      <c r="D5494">
        <v>7.9100000000000004E-3</v>
      </c>
      <c r="E5494">
        <v>0.5</v>
      </c>
      <c r="F5494">
        <v>89208</v>
      </c>
      <c r="G5494">
        <v>706</v>
      </c>
      <c r="H5494">
        <v>88855</v>
      </c>
      <c r="I5494">
        <v>2187228</v>
      </c>
      <c r="J5494">
        <v>24.52</v>
      </c>
    </row>
    <row r="5495" spans="1:10" x14ac:dyDescent="0.45">
      <c r="A5495">
        <v>1982</v>
      </c>
      <c r="B5495">
        <v>52</v>
      </c>
      <c r="C5495">
        <v>9.1199999999999996E-3</v>
      </c>
      <c r="D5495">
        <v>9.0799999999999995E-3</v>
      </c>
      <c r="E5495">
        <v>0.5</v>
      </c>
      <c r="F5495">
        <v>88502</v>
      </c>
      <c r="G5495">
        <v>804</v>
      </c>
      <c r="H5495">
        <v>88100</v>
      </c>
      <c r="I5495">
        <v>2098373</v>
      </c>
      <c r="J5495">
        <v>23.71</v>
      </c>
    </row>
    <row r="5496" spans="1:10" x14ac:dyDescent="0.45">
      <c r="A5496">
        <v>1982</v>
      </c>
      <c r="B5496">
        <v>53</v>
      </c>
      <c r="C5496">
        <v>9.5200000000000007E-3</v>
      </c>
      <c r="D5496">
        <v>9.4699999999999993E-3</v>
      </c>
      <c r="E5496">
        <v>0.5</v>
      </c>
      <c r="F5496">
        <v>87698</v>
      </c>
      <c r="G5496">
        <v>831</v>
      </c>
      <c r="H5496">
        <v>87283</v>
      </c>
      <c r="I5496">
        <v>2010273</v>
      </c>
      <c r="J5496">
        <v>22.92</v>
      </c>
    </row>
    <row r="5497" spans="1:10" x14ac:dyDescent="0.45">
      <c r="A5497">
        <v>1982</v>
      </c>
      <c r="B5497">
        <v>54</v>
      </c>
      <c r="C5497">
        <v>1.048E-2</v>
      </c>
      <c r="D5497">
        <v>1.043E-2</v>
      </c>
      <c r="E5497">
        <v>0.5</v>
      </c>
      <c r="F5497">
        <v>86867</v>
      </c>
      <c r="G5497">
        <v>906</v>
      </c>
      <c r="H5497">
        <v>86414</v>
      </c>
      <c r="I5497">
        <v>1922991</v>
      </c>
      <c r="J5497">
        <v>22.14</v>
      </c>
    </row>
    <row r="5498" spans="1:10" x14ac:dyDescent="0.45">
      <c r="A5498">
        <v>1982</v>
      </c>
      <c r="B5498">
        <v>55</v>
      </c>
      <c r="C5498">
        <v>1.159E-2</v>
      </c>
      <c r="D5498">
        <v>1.1520000000000001E-2</v>
      </c>
      <c r="E5498">
        <v>0.5</v>
      </c>
      <c r="F5498">
        <v>85962</v>
      </c>
      <c r="G5498">
        <v>991</v>
      </c>
      <c r="H5498">
        <v>85466</v>
      </c>
      <c r="I5498">
        <v>1836576</v>
      </c>
      <c r="J5498">
        <v>21.37</v>
      </c>
    </row>
    <row r="5499" spans="1:10" x14ac:dyDescent="0.45">
      <c r="A5499">
        <v>1982</v>
      </c>
      <c r="B5499">
        <v>56</v>
      </c>
      <c r="C5499">
        <v>1.285E-2</v>
      </c>
      <c r="D5499">
        <v>1.277E-2</v>
      </c>
      <c r="E5499">
        <v>0.5</v>
      </c>
      <c r="F5499">
        <v>84971</v>
      </c>
      <c r="G5499">
        <v>1085</v>
      </c>
      <c r="H5499">
        <v>84428</v>
      </c>
      <c r="I5499">
        <v>1751110</v>
      </c>
      <c r="J5499">
        <v>20.61</v>
      </c>
    </row>
    <row r="5500" spans="1:10" x14ac:dyDescent="0.45">
      <c r="A5500">
        <v>1982</v>
      </c>
      <c r="B5500">
        <v>57</v>
      </c>
      <c r="C5500">
        <v>1.3650000000000001E-2</v>
      </c>
      <c r="D5500">
        <v>1.355E-2</v>
      </c>
      <c r="E5500">
        <v>0.5</v>
      </c>
      <c r="F5500">
        <v>83886</v>
      </c>
      <c r="G5500">
        <v>1137</v>
      </c>
      <c r="H5500">
        <v>83317</v>
      </c>
      <c r="I5500">
        <v>1666682</v>
      </c>
      <c r="J5500">
        <v>19.87</v>
      </c>
    </row>
    <row r="5501" spans="1:10" x14ac:dyDescent="0.45">
      <c r="A5501">
        <v>1982</v>
      </c>
      <c r="B5501">
        <v>58</v>
      </c>
      <c r="C5501">
        <v>1.554E-2</v>
      </c>
      <c r="D5501">
        <v>1.542E-2</v>
      </c>
      <c r="E5501">
        <v>0.5</v>
      </c>
      <c r="F5501">
        <v>82749</v>
      </c>
      <c r="G5501">
        <v>1276</v>
      </c>
      <c r="H5501">
        <v>82111</v>
      </c>
      <c r="I5501">
        <v>1583364</v>
      </c>
      <c r="J5501">
        <v>19.13</v>
      </c>
    </row>
    <row r="5502" spans="1:10" x14ac:dyDescent="0.45">
      <c r="A5502">
        <v>1982</v>
      </c>
      <c r="B5502">
        <v>59</v>
      </c>
      <c r="C5502">
        <v>1.6129999999999999E-2</v>
      </c>
      <c r="D5502">
        <v>1.6E-2</v>
      </c>
      <c r="E5502">
        <v>0.5</v>
      </c>
      <c r="F5502">
        <v>81473</v>
      </c>
      <c r="G5502">
        <v>1304</v>
      </c>
      <c r="H5502">
        <v>80821</v>
      </c>
      <c r="I5502">
        <v>1501253</v>
      </c>
      <c r="J5502">
        <v>18.43</v>
      </c>
    </row>
    <row r="5503" spans="1:10" x14ac:dyDescent="0.45">
      <c r="A5503">
        <v>1982</v>
      </c>
      <c r="B5503">
        <v>60</v>
      </c>
      <c r="C5503">
        <v>1.7819999999999999E-2</v>
      </c>
      <c r="D5503">
        <v>1.7670000000000002E-2</v>
      </c>
      <c r="E5503">
        <v>0.5</v>
      </c>
      <c r="F5503">
        <v>80169</v>
      </c>
      <c r="G5503">
        <v>1416</v>
      </c>
      <c r="H5503">
        <v>79461</v>
      </c>
      <c r="I5503">
        <v>1420432</v>
      </c>
      <c r="J5503">
        <v>17.72</v>
      </c>
    </row>
    <row r="5504" spans="1:10" x14ac:dyDescent="0.45">
      <c r="A5504">
        <v>1982</v>
      </c>
      <c r="B5504">
        <v>61</v>
      </c>
      <c r="C5504">
        <v>1.9269999999999999E-2</v>
      </c>
      <c r="D5504">
        <v>1.9089999999999999E-2</v>
      </c>
      <c r="E5504">
        <v>0.5</v>
      </c>
      <c r="F5504">
        <v>78753</v>
      </c>
      <c r="G5504">
        <v>1503</v>
      </c>
      <c r="H5504">
        <v>78001</v>
      </c>
      <c r="I5504">
        <v>1340971</v>
      </c>
      <c r="J5504">
        <v>17.03</v>
      </c>
    </row>
    <row r="5505" spans="1:10" x14ac:dyDescent="0.45">
      <c r="A5505">
        <v>1982</v>
      </c>
      <c r="B5505">
        <v>62</v>
      </c>
      <c r="C5505">
        <v>2.2540000000000001E-2</v>
      </c>
      <c r="D5505">
        <v>2.2290000000000001E-2</v>
      </c>
      <c r="E5505">
        <v>0.5</v>
      </c>
      <c r="F5505">
        <v>77249</v>
      </c>
      <c r="G5505">
        <v>1722</v>
      </c>
      <c r="H5505">
        <v>76388</v>
      </c>
      <c r="I5505">
        <v>1262970</v>
      </c>
      <c r="J5505">
        <v>16.350000000000001</v>
      </c>
    </row>
    <row r="5506" spans="1:10" x14ac:dyDescent="0.45">
      <c r="A5506">
        <v>1982</v>
      </c>
      <c r="B5506">
        <v>63</v>
      </c>
      <c r="C5506">
        <v>2.2679999999999999E-2</v>
      </c>
      <c r="D5506">
        <v>2.2419999999999999E-2</v>
      </c>
      <c r="E5506">
        <v>0.5</v>
      </c>
      <c r="F5506">
        <v>75527</v>
      </c>
      <c r="G5506">
        <v>1694</v>
      </c>
      <c r="H5506">
        <v>74681</v>
      </c>
      <c r="I5506">
        <v>1186582</v>
      </c>
      <c r="J5506">
        <v>15.71</v>
      </c>
    </row>
    <row r="5507" spans="1:10" x14ac:dyDescent="0.45">
      <c r="A5507">
        <v>1982</v>
      </c>
      <c r="B5507">
        <v>64</v>
      </c>
      <c r="C5507">
        <v>2.461E-2</v>
      </c>
      <c r="D5507">
        <v>2.4309999999999998E-2</v>
      </c>
      <c r="E5507">
        <v>0.5</v>
      </c>
      <c r="F5507">
        <v>73834</v>
      </c>
      <c r="G5507">
        <v>1795</v>
      </c>
      <c r="H5507">
        <v>72936</v>
      </c>
      <c r="I5507">
        <v>1111901</v>
      </c>
      <c r="J5507">
        <v>15.06</v>
      </c>
    </row>
    <row r="5508" spans="1:10" x14ac:dyDescent="0.45">
      <c r="A5508">
        <v>1982</v>
      </c>
      <c r="B5508">
        <v>65</v>
      </c>
      <c r="C5508">
        <v>2.6780000000000002E-2</v>
      </c>
      <c r="D5508">
        <v>2.6429999999999999E-2</v>
      </c>
      <c r="E5508">
        <v>0.5</v>
      </c>
      <c r="F5508">
        <v>72039</v>
      </c>
      <c r="G5508">
        <v>1904</v>
      </c>
      <c r="H5508">
        <v>71087</v>
      </c>
      <c r="I5508">
        <v>1038965</v>
      </c>
      <c r="J5508">
        <v>14.42</v>
      </c>
    </row>
    <row r="5509" spans="1:10" x14ac:dyDescent="0.45">
      <c r="A5509">
        <v>1982</v>
      </c>
      <c r="B5509">
        <v>66</v>
      </c>
      <c r="C5509">
        <v>2.9850000000000002E-2</v>
      </c>
      <c r="D5509">
        <v>2.9409999999999999E-2</v>
      </c>
      <c r="E5509">
        <v>0.5</v>
      </c>
      <c r="F5509">
        <v>70135</v>
      </c>
      <c r="G5509">
        <v>2063</v>
      </c>
      <c r="H5509">
        <v>69104</v>
      </c>
      <c r="I5509">
        <v>967878</v>
      </c>
      <c r="J5509">
        <v>13.8</v>
      </c>
    </row>
    <row r="5510" spans="1:10" x14ac:dyDescent="0.45">
      <c r="A5510">
        <v>1982</v>
      </c>
      <c r="B5510">
        <v>67</v>
      </c>
      <c r="C5510">
        <v>3.2719999999999999E-2</v>
      </c>
      <c r="D5510">
        <v>3.2190000000000003E-2</v>
      </c>
      <c r="E5510">
        <v>0.5</v>
      </c>
      <c r="F5510">
        <v>68072</v>
      </c>
      <c r="G5510">
        <v>2191</v>
      </c>
      <c r="H5510">
        <v>66976</v>
      </c>
      <c r="I5510">
        <v>898774</v>
      </c>
      <c r="J5510">
        <v>13.2</v>
      </c>
    </row>
    <row r="5511" spans="1:10" x14ac:dyDescent="0.45">
      <c r="A5511">
        <v>1982</v>
      </c>
      <c r="B5511">
        <v>68</v>
      </c>
      <c r="C5511">
        <v>3.585E-2</v>
      </c>
      <c r="D5511">
        <v>3.5220000000000001E-2</v>
      </c>
      <c r="E5511">
        <v>0.5</v>
      </c>
      <c r="F5511">
        <v>65881</v>
      </c>
      <c r="G5511">
        <v>2320</v>
      </c>
      <c r="H5511">
        <v>64720</v>
      </c>
      <c r="I5511">
        <v>831798</v>
      </c>
      <c r="J5511">
        <v>12.63</v>
      </c>
    </row>
    <row r="5512" spans="1:10" x14ac:dyDescent="0.45">
      <c r="A5512">
        <v>1982</v>
      </c>
      <c r="B5512">
        <v>69</v>
      </c>
      <c r="C5512">
        <v>3.8120000000000001E-2</v>
      </c>
      <c r="D5512">
        <v>3.7409999999999999E-2</v>
      </c>
      <c r="E5512">
        <v>0.5</v>
      </c>
      <c r="F5512">
        <v>63560</v>
      </c>
      <c r="G5512">
        <v>2378</v>
      </c>
      <c r="H5512">
        <v>62371</v>
      </c>
      <c r="I5512">
        <v>767077</v>
      </c>
      <c r="J5512">
        <v>12.07</v>
      </c>
    </row>
    <row r="5513" spans="1:10" x14ac:dyDescent="0.45">
      <c r="A5513">
        <v>1982</v>
      </c>
      <c r="B5513">
        <v>70</v>
      </c>
      <c r="C5513">
        <v>4.1250000000000002E-2</v>
      </c>
      <c r="D5513">
        <v>4.0419999999999998E-2</v>
      </c>
      <c r="E5513">
        <v>0.5</v>
      </c>
      <c r="F5513">
        <v>61183</v>
      </c>
      <c r="G5513">
        <v>2473</v>
      </c>
      <c r="H5513">
        <v>59946</v>
      </c>
      <c r="I5513">
        <v>704706</v>
      </c>
      <c r="J5513">
        <v>11.52</v>
      </c>
    </row>
    <row r="5514" spans="1:10" x14ac:dyDescent="0.45">
      <c r="A5514">
        <v>1982</v>
      </c>
      <c r="B5514">
        <v>71</v>
      </c>
      <c r="C5514">
        <v>4.5019999999999998E-2</v>
      </c>
      <c r="D5514">
        <v>4.403E-2</v>
      </c>
      <c r="E5514">
        <v>0.5</v>
      </c>
      <c r="F5514">
        <v>58710</v>
      </c>
      <c r="G5514">
        <v>2585</v>
      </c>
      <c r="H5514">
        <v>57417</v>
      </c>
      <c r="I5514">
        <v>644760</v>
      </c>
      <c r="J5514">
        <v>10.98</v>
      </c>
    </row>
    <row r="5515" spans="1:10" x14ac:dyDescent="0.45">
      <c r="A5515">
        <v>1982</v>
      </c>
      <c r="B5515">
        <v>72</v>
      </c>
      <c r="C5515">
        <v>4.8739999999999999E-2</v>
      </c>
      <c r="D5515">
        <v>4.7579999999999997E-2</v>
      </c>
      <c r="E5515">
        <v>0.5</v>
      </c>
      <c r="F5515">
        <v>56125</v>
      </c>
      <c r="G5515">
        <v>2670</v>
      </c>
      <c r="H5515">
        <v>54790</v>
      </c>
      <c r="I5515">
        <v>587342</v>
      </c>
      <c r="J5515">
        <v>10.46</v>
      </c>
    </row>
    <row r="5516" spans="1:10" x14ac:dyDescent="0.45">
      <c r="A5516">
        <v>1982</v>
      </c>
      <c r="B5516">
        <v>73</v>
      </c>
      <c r="C5516">
        <v>5.3679999999999999E-2</v>
      </c>
      <c r="D5516">
        <v>5.228E-2</v>
      </c>
      <c r="E5516">
        <v>0.5</v>
      </c>
      <c r="F5516">
        <v>53454</v>
      </c>
      <c r="G5516">
        <v>2794</v>
      </c>
      <c r="H5516">
        <v>52057</v>
      </c>
      <c r="I5516">
        <v>532553</v>
      </c>
      <c r="J5516">
        <v>9.9600000000000009</v>
      </c>
    </row>
    <row r="5517" spans="1:10" x14ac:dyDescent="0.45">
      <c r="A5517">
        <v>1982</v>
      </c>
      <c r="B5517">
        <v>74</v>
      </c>
      <c r="C5517">
        <v>5.6910000000000002E-2</v>
      </c>
      <c r="D5517">
        <v>5.534E-2</v>
      </c>
      <c r="E5517">
        <v>0.5</v>
      </c>
      <c r="F5517">
        <v>50660</v>
      </c>
      <c r="G5517">
        <v>2803</v>
      </c>
      <c r="H5517">
        <v>49258</v>
      </c>
      <c r="I5517">
        <v>480496</v>
      </c>
      <c r="J5517">
        <v>9.48</v>
      </c>
    </row>
    <row r="5518" spans="1:10" x14ac:dyDescent="0.45">
      <c r="A5518">
        <v>1982</v>
      </c>
      <c r="B5518">
        <v>75</v>
      </c>
      <c r="C5518">
        <v>6.1650000000000003E-2</v>
      </c>
      <c r="D5518">
        <v>5.9799999999999999E-2</v>
      </c>
      <c r="E5518">
        <v>0.5</v>
      </c>
      <c r="F5518">
        <v>47856</v>
      </c>
      <c r="G5518">
        <v>2862</v>
      </c>
      <c r="H5518">
        <v>46426</v>
      </c>
      <c r="I5518">
        <v>431237</v>
      </c>
      <c r="J5518">
        <v>9.01</v>
      </c>
    </row>
    <row r="5519" spans="1:10" x14ac:dyDescent="0.45">
      <c r="A5519">
        <v>1982</v>
      </c>
      <c r="B5519">
        <v>76</v>
      </c>
      <c r="C5519">
        <v>6.6850000000000007E-2</v>
      </c>
      <c r="D5519">
        <v>6.4689999999999998E-2</v>
      </c>
      <c r="E5519">
        <v>0.5</v>
      </c>
      <c r="F5519">
        <v>44995</v>
      </c>
      <c r="G5519">
        <v>2911</v>
      </c>
      <c r="H5519">
        <v>43539</v>
      </c>
      <c r="I5519">
        <v>384812</v>
      </c>
      <c r="J5519">
        <v>8.5500000000000007</v>
      </c>
    </row>
    <row r="5520" spans="1:10" x14ac:dyDescent="0.45">
      <c r="A5520">
        <v>1982</v>
      </c>
      <c r="B5520">
        <v>77</v>
      </c>
      <c r="C5520">
        <v>7.3440000000000005E-2</v>
      </c>
      <c r="D5520">
        <v>7.084E-2</v>
      </c>
      <c r="E5520">
        <v>0.5</v>
      </c>
      <c r="F5520">
        <v>42084</v>
      </c>
      <c r="G5520">
        <v>2981</v>
      </c>
      <c r="H5520">
        <v>40593</v>
      </c>
      <c r="I5520">
        <v>341273</v>
      </c>
      <c r="J5520">
        <v>8.11</v>
      </c>
    </row>
    <row r="5521" spans="1:10" x14ac:dyDescent="0.45">
      <c r="A5521">
        <v>1982</v>
      </c>
      <c r="B5521">
        <v>78</v>
      </c>
      <c r="C5521">
        <v>7.8600000000000003E-2</v>
      </c>
      <c r="D5521">
        <v>7.5630000000000003E-2</v>
      </c>
      <c r="E5521">
        <v>0.5</v>
      </c>
      <c r="F5521">
        <v>39102</v>
      </c>
      <c r="G5521">
        <v>2957</v>
      </c>
      <c r="H5521">
        <v>37624</v>
      </c>
      <c r="I5521">
        <v>300680</v>
      </c>
      <c r="J5521">
        <v>7.69</v>
      </c>
    </row>
    <row r="5522" spans="1:10" x14ac:dyDescent="0.45">
      <c r="A5522">
        <v>1982</v>
      </c>
      <c r="B5522">
        <v>79</v>
      </c>
      <c r="C5522">
        <v>8.4540000000000004E-2</v>
      </c>
      <c r="D5522">
        <v>8.1110000000000002E-2</v>
      </c>
      <c r="E5522">
        <v>0.5</v>
      </c>
      <c r="F5522">
        <v>36145</v>
      </c>
      <c r="G5522">
        <v>2932</v>
      </c>
      <c r="H5522">
        <v>34679</v>
      </c>
      <c r="I5522">
        <v>263056</v>
      </c>
      <c r="J5522">
        <v>7.28</v>
      </c>
    </row>
    <row r="5523" spans="1:10" x14ac:dyDescent="0.45">
      <c r="A5523">
        <v>1982</v>
      </c>
      <c r="B5523">
        <v>80</v>
      </c>
      <c r="C5523">
        <v>9.3030000000000002E-2</v>
      </c>
      <c r="D5523">
        <v>8.8889999999999997E-2</v>
      </c>
      <c r="E5523">
        <v>0.5</v>
      </c>
      <c r="F5523">
        <v>33214</v>
      </c>
      <c r="G5523">
        <v>2953</v>
      </c>
      <c r="H5523">
        <v>31737</v>
      </c>
      <c r="I5523">
        <v>228376</v>
      </c>
      <c r="J5523">
        <v>6.88</v>
      </c>
    </row>
    <row r="5524" spans="1:10" x14ac:dyDescent="0.45">
      <c r="A5524">
        <v>1982</v>
      </c>
      <c r="B5524">
        <v>81</v>
      </c>
      <c r="C5524">
        <v>0.10346</v>
      </c>
      <c r="D5524">
        <v>9.8379999999999995E-2</v>
      </c>
      <c r="E5524">
        <v>0.5</v>
      </c>
      <c r="F5524">
        <v>30261</v>
      </c>
      <c r="G5524">
        <v>2977</v>
      </c>
      <c r="H5524">
        <v>28773</v>
      </c>
      <c r="I5524">
        <v>196639</v>
      </c>
      <c r="J5524">
        <v>6.5</v>
      </c>
    </row>
    <row r="5525" spans="1:10" x14ac:dyDescent="0.45">
      <c r="A5525">
        <v>1982</v>
      </c>
      <c r="B5525">
        <v>82</v>
      </c>
      <c r="C5525">
        <v>0.11208</v>
      </c>
      <c r="D5525">
        <v>0.10614</v>
      </c>
      <c r="E5525">
        <v>0.5</v>
      </c>
      <c r="F5525">
        <v>27284</v>
      </c>
      <c r="G5525">
        <v>2896</v>
      </c>
      <c r="H5525">
        <v>25836</v>
      </c>
      <c r="I5525">
        <v>167866</v>
      </c>
      <c r="J5525">
        <v>6.15</v>
      </c>
    </row>
    <row r="5526" spans="1:10" x14ac:dyDescent="0.45">
      <c r="A5526">
        <v>1982</v>
      </c>
      <c r="B5526">
        <v>83</v>
      </c>
      <c r="C5526">
        <v>0.1196</v>
      </c>
      <c r="D5526">
        <v>0.11285000000000001</v>
      </c>
      <c r="E5526">
        <v>0.5</v>
      </c>
      <c r="F5526">
        <v>24388</v>
      </c>
      <c r="G5526">
        <v>2752</v>
      </c>
      <c r="H5526">
        <v>23012</v>
      </c>
      <c r="I5526">
        <v>142030</v>
      </c>
      <c r="J5526">
        <v>5.82</v>
      </c>
    </row>
    <row r="5527" spans="1:10" x14ac:dyDescent="0.45">
      <c r="A5527">
        <v>1982</v>
      </c>
      <c r="B5527">
        <v>84</v>
      </c>
      <c r="C5527">
        <v>0.13147</v>
      </c>
      <c r="D5527">
        <v>0.12336</v>
      </c>
      <c r="E5527">
        <v>0.5</v>
      </c>
      <c r="F5527">
        <v>21636</v>
      </c>
      <c r="G5527">
        <v>2669</v>
      </c>
      <c r="H5527">
        <v>20302</v>
      </c>
      <c r="I5527">
        <v>119018</v>
      </c>
      <c r="J5527">
        <v>5.5</v>
      </c>
    </row>
    <row r="5528" spans="1:10" x14ac:dyDescent="0.45">
      <c r="A5528">
        <v>1982</v>
      </c>
      <c r="B5528">
        <v>85</v>
      </c>
      <c r="C5528">
        <v>0.14099999999999999</v>
      </c>
      <c r="D5528">
        <v>0.13170999999999999</v>
      </c>
      <c r="E5528">
        <v>0.5</v>
      </c>
      <c r="F5528">
        <v>18967</v>
      </c>
      <c r="G5528">
        <v>2498</v>
      </c>
      <c r="H5528">
        <v>17718</v>
      </c>
      <c r="I5528">
        <v>98716</v>
      </c>
      <c r="J5528">
        <v>5.2</v>
      </c>
    </row>
    <row r="5529" spans="1:10" x14ac:dyDescent="0.45">
      <c r="A5529">
        <v>1982</v>
      </c>
      <c r="B5529">
        <v>86</v>
      </c>
      <c r="C5529">
        <v>0.15368999999999999</v>
      </c>
      <c r="D5529">
        <v>0.14272000000000001</v>
      </c>
      <c r="E5529">
        <v>0.5</v>
      </c>
      <c r="F5529">
        <v>16469</v>
      </c>
      <c r="G5529">
        <v>2350</v>
      </c>
      <c r="H5529">
        <v>15294</v>
      </c>
      <c r="I5529">
        <v>80998</v>
      </c>
      <c r="J5529">
        <v>4.92</v>
      </c>
    </row>
    <row r="5530" spans="1:10" x14ac:dyDescent="0.45">
      <c r="A5530">
        <v>1982</v>
      </c>
      <c r="B5530">
        <v>87</v>
      </c>
      <c r="C5530">
        <v>0.16392000000000001</v>
      </c>
      <c r="D5530">
        <v>0.15151000000000001</v>
      </c>
      <c r="E5530">
        <v>0.5</v>
      </c>
      <c r="F5530">
        <v>14118</v>
      </c>
      <c r="G5530">
        <v>2139</v>
      </c>
      <c r="H5530">
        <v>13049</v>
      </c>
      <c r="I5530">
        <v>65704</v>
      </c>
      <c r="J5530">
        <v>4.6500000000000004</v>
      </c>
    </row>
    <row r="5531" spans="1:10" x14ac:dyDescent="0.45">
      <c r="A5531">
        <v>1982</v>
      </c>
      <c r="B5531">
        <v>88</v>
      </c>
      <c r="C5531">
        <v>0.17649000000000001</v>
      </c>
      <c r="D5531">
        <v>0.16217999999999999</v>
      </c>
      <c r="E5531">
        <v>0.5</v>
      </c>
      <c r="F5531">
        <v>11979</v>
      </c>
      <c r="G5531">
        <v>1943</v>
      </c>
      <c r="H5531">
        <v>11008</v>
      </c>
      <c r="I5531">
        <v>52655</v>
      </c>
      <c r="J5531">
        <v>4.4000000000000004</v>
      </c>
    </row>
    <row r="5532" spans="1:10" x14ac:dyDescent="0.45">
      <c r="A5532">
        <v>1982</v>
      </c>
      <c r="B5532">
        <v>89</v>
      </c>
      <c r="C5532">
        <v>0.19252</v>
      </c>
      <c r="D5532">
        <v>0.17560999999999999</v>
      </c>
      <c r="E5532">
        <v>0.5</v>
      </c>
      <c r="F5532">
        <v>10037</v>
      </c>
      <c r="G5532">
        <v>1763</v>
      </c>
      <c r="H5532">
        <v>9155</v>
      </c>
      <c r="I5532">
        <v>41647</v>
      </c>
      <c r="J5532">
        <v>4.1500000000000004</v>
      </c>
    </row>
    <row r="5533" spans="1:10" x14ac:dyDescent="0.45">
      <c r="A5533">
        <v>1982</v>
      </c>
      <c r="B5533">
        <v>90</v>
      </c>
      <c r="C5533">
        <v>0.20418</v>
      </c>
      <c r="D5533">
        <v>0.18526999999999999</v>
      </c>
      <c r="E5533">
        <v>0.5</v>
      </c>
      <c r="F5533">
        <v>8274</v>
      </c>
      <c r="G5533">
        <v>1533</v>
      </c>
      <c r="H5533">
        <v>7508</v>
      </c>
      <c r="I5533">
        <v>32492</v>
      </c>
      <c r="J5533">
        <v>3.93</v>
      </c>
    </row>
    <row r="5534" spans="1:10" x14ac:dyDescent="0.45">
      <c r="A5534">
        <v>1982</v>
      </c>
      <c r="B5534">
        <v>91</v>
      </c>
      <c r="C5534">
        <v>0.21828</v>
      </c>
      <c r="D5534">
        <v>0.1968</v>
      </c>
      <c r="E5534">
        <v>0.5</v>
      </c>
      <c r="F5534">
        <v>6741</v>
      </c>
      <c r="G5534">
        <v>1327</v>
      </c>
      <c r="H5534">
        <v>6078</v>
      </c>
      <c r="I5534">
        <v>24985</v>
      </c>
      <c r="J5534">
        <v>3.71</v>
      </c>
    </row>
    <row r="5535" spans="1:10" x14ac:dyDescent="0.45">
      <c r="A5535">
        <v>1982</v>
      </c>
      <c r="B5535">
        <v>92</v>
      </c>
      <c r="C5535">
        <v>0.23868</v>
      </c>
      <c r="D5535">
        <v>0.21323</v>
      </c>
      <c r="E5535">
        <v>0.5</v>
      </c>
      <c r="F5535">
        <v>5414</v>
      </c>
      <c r="G5535">
        <v>1155</v>
      </c>
      <c r="H5535">
        <v>4837</v>
      </c>
      <c r="I5535">
        <v>18907</v>
      </c>
      <c r="J5535">
        <v>3.49</v>
      </c>
    </row>
    <row r="5536" spans="1:10" x14ac:dyDescent="0.45">
      <c r="A5536">
        <v>1982</v>
      </c>
      <c r="B5536">
        <v>93</v>
      </c>
      <c r="C5536">
        <v>0.25705</v>
      </c>
      <c r="D5536">
        <v>0.22777</v>
      </c>
      <c r="E5536">
        <v>0.5</v>
      </c>
      <c r="F5536">
        <v>4260</v>
      </c>
      <c r="G5536">
        <v>970</v>
      </c>
      <c r="H5536">
        <v>3775</v>
      </c>
      <c r="I5536">
        <v>14070</v>
      </c>
      <c r="J5536">
        <v>3.3</v>
      </c>
    </row>
    <row r="5537" spans="1:10" x14ac:dyDescent="0.45">
      <c r="A5537">
        <v>1982</v>
      </c>
      <c r="B5537">
        <v>94</v>
      </c>
      <c r="C5537">
        <v>0.28001999999999999</v>
      </c>
      <c r="D5537">
        <v>0.24562999999999999</v>
      </c>
      <c r="E5537">
        <v>0.5</v>
      </c>
      <c r="F5537">
        <v>3290</v>
      </c>
      <c r="G5537">
        <v>808</v>
      </c>
      <c r="H5537">
        <v>2886</v>
      </c>
      <c r="I5537">
        <v>10295</v>
      </c>
      <c r="J5537">
        <v>3.13</v>
      </c>
    </row>
    <row r="5538" spans="1:10" x14ac:dyDescent="0.45">
      <c r="A5538">
        <v>1982</v>
      </c>
      <c r="B5538">
        <v>95</v>
      </c>
      <c r="C5538">
        <v>0.29137999999999997</v>
      </c>
      <c r="D5538">
        <v>0.25433</v>
      </c>
      <c r="E5538">
        <v>0.5</v>
      </c>
      <c r="F5538">
        <v>2482</v>
      </c>
      <c r="G5538">
        <v>631</v>
      </c>
      <c r="H5538">
        <v>2166</v>
      </c>
      <c r="I5538">
        <v>7409</v>
      </c>
      <c r="J5538">
        <v>2.99</v>
      </c>
    </row>
    <row r="5539" spans="1:10" x14ac:dyDescent="0.45">
      <c r="A5539">
        <v>1982</v>
      </c>
      <c r="B5539">
        <v>96</v>
      </c>
      <c r="C5539">
        <v>0.31064999999999998</v>
      </c>
      <c r="D5539">
        <v>0.26888000000000001</v>
      </c>
      <c r="E5539">
        <v>0.5</v>
      </c>
      <c r="F5539">
        <v>1850</v>
      </c>
      <c r="G5539">
        <v>498</v>
      </c>
      <c r="H5539">
        <v>1602</v>
      </c>
      <c r="I5539">
        <v>5243</v>
      </c>
      <c r="J5539">
        <v>2.83</v>
      </c>
    </row>
    <row r="5540" spans="1:10" x14ac:dyDescent="0.45">
      <c r="A5540">
        <v>1982</v>
      </c>
      <c r="B5540">
        <v>97</v>
      </c>
      <c r="C5540">
        <v>0.33058999999999999</v>
      </c>
      <c r="D5540">
        <v>0.28370000000000001</v>
      </c>
      <c r="E5540">
        <v>0.5</v>
      </c>
      <c r="F5540">
        <v>1353</v>
      </c>
      <c r="G5540">
        <v>384</v>
      </c>
      <c r="H5540">
        <v>1161</v>
      </c>
      <c r="I5540">
        <v>3642</v>
      </c>
      <c r="J5540">
        <v>2.69</v>
      </c>
    </row>
    <row r="5541" spans="1:10" x14ac:dyDescent="0.45">
      <c r="A5541">
        <v>1982</v>
      </c>
      <c r="B5541">
        <v>98</v>
      </c>
      <c r="C5541">
        <v>0.35116999999999998</v>
      </c>
      <c r="D5541">
        <v>0.29871999999999999</v>
      </c>
      <c r="E5541">
        <v>0.5</v>
      </c>
      <c r="F5541">
        <v>969</v>
      </c>
      <c r="G5541">
        <v>289</v>
      </c>
      <c r="H5541">
        <v>824</v>
      </c>
      <c r="I5541">
        <v>2481</v>
      </c>
      <c r="J5541">
        <v>2.56</v>
      </c>
    </row>
    <row r="5542" spans="1:10" x14ac:dyDescent="0.45">
      <c r="A5542">
        <v>1982</v>
      </c>
      <c r="B5542">
        <v>99</v>
      </c>
      <c r="C5542">
        <v>0.37230999999999997</v>
      </c>
      <c r="D5542">
        <v>0.31387999999999999</v>
      </c>
      <c r="E5542">
        <v>0.5</v>
      </c>
      <c r="F5542">
        <v>680</v>
      </c>
      <c r="G5542">
        <v>213</v>
      </c>
      <c r="H5542">
        <v>573</v>
      </c>
      <c r="I5542">
        <v>1656</v>
      </c>
      <c r="J5542">
        <v>2.44</v>
      </c>
    </row>
    <row r="5543" spans="1:10" x14ac:dyDescent="0.45">
      <c r="A5543">
        <v>1982</v>
      </c>
      <c r="B5543">
        <v>100</v>
      </c>
      <c r="C5543">
        <v>0.39395000000000002</v>
      </c>
      <c r="D5543">
        <v>0.32912000000000002</v>
      </c>
      <c r="E5543">
        <v>0.5</v>
      </c>
      <c r="F5543">
        <v>466</v>
      </c>
      <c r="G5543">
        <v>153</v>
      </c>
      <c r="H5543">
        <v>390</v>
      </c>
      <c r="I5543">
        <v>1083</v>
      </c>
      <c r="J5543">
        <v>2.3199999999999998</v>
      </c>
    </row>
    <row r="5544" spans="1:10" x14ac:dyDescent="0.45">
      <c r="A5544">
        <v>1982</v>
      </c>
      <c r="B5544">
        <v>101</v>
      </c>
      <c r="C5544">
        <v>0.41602</v>
      </c>
      <c r="D5544">
        <v>0.34438999999999997</v>
      </c>
      <c r="E5544">
        <v>0.5</v>
      </c>
      <c r="F5544">
        <v>313</v>
      </c>
      <c r="G5544">
        <v>108</v>
      </c>
      <c r="H5544">
        <v>259</v>
      </c>
      <c r="I5544">
        <v>694</v>
      </c>
      <c r="J5544">
        <v>2.2200000000000002</v>
      </c>
    </row>
    <row r="5545" spans="1:10" x14ac:dyDescent="0.45">
      <c r="A5545">
        <v>1982</v>
      </c>
      <c r="B5545">
        <v>102</v>
      </c>
      <c r="C5545">
        <v>0.43842999999999999</v>
      </c>
      <c r="D5545">
        <v>0.35959999999999998</v>
      </c>
      <c r="E5545">
        <v>0.5</v>
      </c>
      <c r="F5545">
        <v>205</v>
      </c>
      <c r="G5545">
        <v>74</v>
      </c>
      <c r="H5545">
        <v>168</v>
      </c>
      <c r="I5545">
        <v>435</v>
      </c>
      <c r="J5545">
        <v>2.12</v>
      </c>
    </row>
    <row r="5546" spans="1:10" x14ac:dyDescent="0.45">
      <c r="A5546">
        <v>1982</v>
      </c>
      <c r="B5546">
        <v>103</v>
      </c>
      <c r="C5546">
        <v>0.46109</v>
      </c>
      <c r="D5546">
        <v>0.37470999999999999</v>
      </c>
      <c r="E5546">
        <v>0.5</v>
      </c>
      <c r="F5546">
        <v>131</v>
      </c>
      <c r="G5546">
        <v>49</v>
      </c>
      <c r="H5546">
        <v>107</v>
      </c>
      <c r="I5546">
        <v>267</v>
      </c>
      <c r="J5546">
        <v>2.0299999999999998</v>
      </c>
    </row>
    <row r="5547" spans="1:10" x14ac:dyDescent="0.45">
      <c r="A5547">
        <v>1982</v>
      </c>
      <c r="B5547">
        <v>104</v>
      </c>
      <c r="C5547">
        <v>0.48392000000000002</v>
      </c>
      <c r="D5547">
        <v>0.38963999999999999</v>
      </c>
      <c r="E5547">
        <v>0.5</v>
      </c>
      <c r="F5547">
        <v>82</v>
      </c>
      <c r="G5547">
        <v>32</v>
      </c>
      <c r="H5547">
        <v>66</v>
      </c>
      <c r="I5547">
        <v>160</v>
      </c>
      <c r="J5547">
        <v>1.95</v>
      </c>
    </row>
    <row r="5548" spans="1:10" x14ac:dyDescent="0.45">
      <c r="A5548">
        <v>1982</v>
      </c>
      <c r="B5548">
        <v>105</v>
      </c>
      <c r="C5548">
        <v>0.50680999999999998</v>
      </c>
      <c r="D5548">
        <v>0.40434999999999999</v>
      </c>
      <c r="E5548">
        <v>0.5</v>
      </c>
      <c r="F5548">
        <v>50</v>
      </c>
      <c r="G5548">
        <v>20</v>
      </c>
      <c r="H5548">
        <v>40</v>
      </c>
      <c r="I5548">
        <v>94</v>
      </c>
      <c r="J5548">
        <v>1.87</v>
      </c>
    </row>
    <row r="5549" spans="1:10" x14ac:dyDescent="0.45">
      <c r="A5549">
        <v>1982</v>
      </c>
      <c r="B5549">
        <v>106</v>
      </c>
      <c r="C5549">
        <v>0.52966999999999997</v>
      </c>
      <c r="D5549">
        <v>0.41876999999999998</v>
      </c>
      <c r="E5549">
        <v>0.5</v>
      </c>
      <c r="F5549">
        <v>30</v>
      </c>
      <c r="G5549">
        <v>13</v>
      </c>
      <c r="H5549">
        <v>24</v>
      </c>
      <c r="I5549">
        <v>54</v>
      </c>
      <c r="J5549">
        <v>1.8</v>
      </c>
    </row>
    <row r="5550" spans="1:10" x14ac:dyDescent="0.45">
      <c r="A5550">
        <v>1982</v>
      </c>
      <c r="B5550">
        <v>107</v>
      </c>
      <c r="C5550">
        <v>0.55240999999999996</v>
      </c>
      <c r="D5550">
        <v>0.43286000000000002</v>
      </c>
      <c r="E5550">
        <v>0.5</v>
      </c>
      <c r="F5550">
        <v>17</v>
      </c>
      <c r="G5550">
        <v>8</v>
      </c>
      <c r="H5550">
        <v>14</v>
      </c>
      <c r="I5550">
        <v>30</v>
      </c>
      <c r="J5550">
        <v>1.74</v>
      </c>
    </row>
    <row r="5551" spans="1:10" x14ac:dyDescent="0.45">
      <c r="A5551">
        <v>1982</v>
      </c>
      <c r="B5551">
        <v>108</v>
      </c>
      <c r="C5551">
        <v>0.57494000000000001</v>
      </c>
      <c r="D5551">
        <v>0.44656000000000001</v>
      </c>
      <c r="E5551">
        <v>0.5</v>
      </c>
      <c r="F5551">
        <v>10</v>
      </c>
      <c r="G5551">
        <v>4</v>
      </c>
      <c r="H5551">
        <v>8</v>
      </c>
      <c r="I5551">
        <v>17</v>
      </c>
      <c r="J5551">
        <v>1.69</v>
      </c>
    </row>
    <row r="5552" spans="1:10" x14ac:dyDescent="0.45">
      <c r="A5552">
        <v>1982</v>
      </c>
      <c r="B5552">
        <v>109</v>
      </c>
      <c r="C5552">
        <v>0.59714999999999996</v>
      </c>
      <c r="D5552">
        <v>0.45984999999999998</v>
      </c>
      <c r="E5552">
        <v>0.5</v>
      </c>
      <c r="F5552">
        <v>5</v>
      </c>
      <c r="G5552">
        <v>3</v>
      </c>
      <c r="H5552">
        <v>4</v>
      </c>
      <c r="I5552">
        <v>9</v>
      </c>
      <c r="J5552">
        <v>1.64</v>
      </c>
    </row>
    <row r="5553" spans="1:10" x14ac:dyDescent="0.45">
      <c r="A5553">
        <v>1982</v>
      </c>
      <c r="B5553" t="s">
        <v>20</v>
      </c>
      <c r="C5553">
        <v>0.61897999999999997</v>
      </c>
      <c r="D5553">
        <v>1</v>
      </c>
      <c r="E5553">
        <v>1.62</v>
      </c>
      <c r="F5553">
        <v>3</v>
      </c>
      <c r="G5553">
        <v>3</v>
      </c>
      <c r="H5553">
        <v>5</v>
      </c>
      <c r="I5553">
        <v>5</v>
      </c>
      <c r="J5553">
        <v>1.62</v>
      </c>
    </row>
    <row r="5554" spans="1:10" x14ac:dyDescent="0.45">
      <c r="A5554">
        <v>1983</v>
      </c>
      <c r="B5554">
        <v>0</v>
      </c>
      <c r="C5554">
        <v>1.2330000000000001E-2</v>
      </c>
      <c r="D5554">
        <v>1.2189999999999999E-2</v>
      </c>
      <c r="E5554">
        <v>0.12</v>
      </c>
      <c r="F5554">
        <v>100000</v>
      </c>
      <c r="G5554">
        <v>1219</v>
      </c>
      <c r="H5554">
        <v>98933</v>
      </c>
      <c r="I5554">
        <v>7097095</v>
      </c>
      <c r="J5554">
        <v>70.97</v>
      </c>
    </row>
    <row r="5555" spans="1:10" x14ac:dyDescent="0.45">
      <c r="A5555">
        <v>1983</v>
      </c>
      <c r="B5555">
        <v>1</v>
      </c>
      <c r="C5555">
        <v>9.3000000000000005E-4</v>
      </c>
      <c r="D5555">
        <v>9.3000000000000005E-4</v>
      </c>
      <c r="E5555">
        <v>0.5</v>
      </c>
      <c r="F5555">
        <v>98781</v>
      </c>
      <c r="G5555">
        <v>92</v>
      </c>
      <c r="H5555">
        <v>98734</v>
      </c>
      <c r="I5555">
        <v>6998162</v>
      </c>
      <c r="J5555">
        <v>70.849999999999994</v>
      </c>
    </row>
    <row r="5556" spans="1:10" x14ac:dyDescent="0.45">
      <c r="A5556">
        <v>1983</v>
      </c>
      <c r="B5556">
        <v>2</v>
      </c>
      <c r="C5556">
        <v>6.6E-4</v>
      </c>
      <c r="D5556">
        <v>6.6E-4</v>
      </c>
      <c r="E5556">
        <v>0.5</v>
      </c>
      <c r="F5556">
        <v>98688</v>
      </c>
      <c r="G5556">
        <v>65</v>
      </c>
      <c r="H5556">
        <v>98656</v>
      </c>
      <c r="I5556">
        <v>6899428</v>
      </c>
      <c r="J5556">
        <v>69.91</v>
      </c>
    </row>
    <row r="5557" spans="1:10" x14ac:dyDescent="0.45">
      <c r="A5557">
        <v>1983</v>
      </c>
      <c r="B5557">
        <v>3</v>
      </c>
      <c r="C5557">
        <v>5.2999999999999998E-4</v>
      </c>
      <c r="D5557">
        <v>5.1999999999999995E-4</v>
      </c>
      <c r="E5557">
        <v>0.5</v>
      </c>
      <c r="F5557">
        <v>98624</v>
      </c>
      <c r="G5557">
        <v>52</v>
      </c>
      <c r="H5557">
        <v>98598</v>
      </c>
      <c r="I5557">
        <v>6800772</v>
      </c>
      <c r="J5557">
        <v>68.959999999999994</v>
      </c>
    </row>
    <row r="5558" spans="1:10" x14ac:dyDescent="0.45">
      <c r="A5558">
        <v>1983</v>
      </c>
      <c r="B5558">
        <v>4</v>
      </c>
      <c r="C5558">
        <v>4.2000000000000002E-4</v>
      </c>
      <c r="D5558">
        <v>4.2000000000000002E-4</v>
      </c>
      <c r="E5558">
        <v>0.5</v>
      </c>
      <c r="F5558">
        <v>98572</v>
      </c>
      <c r="G5558">
        <v>41</v>
      </c>
      <c r="H5558">
        <v>98551</v>
      </c>
      <c r="I5558">
        <v>6702174</v>
      </c>
      <c r="J5558">
        <v>67.989999999999995</v>
      </c>
    </row>
    <row r="5559" spans="1:10" x14ac:dyDescent="0.45">
      <c r="A5559">
        <v>1983</v>
      </c>
      <c r="B5559">
        <v>5</v>
      </c>
      <c r="C5559">
        <v>3.6000000000000002E-4</v>
      </c>
      <c r="D5559">
        <v>3.6000000000000002E-4</v>
      </c>
      <c r="E5559">
        <v>0.5</v>
      </c>
      <c r="F5559">
        <v>98531</v>
      </c>
      <c r="G5559">
        <v>36</v>
      </c>
      <c r="H5559">
        <v>98513</v>
      </c>
      <c r="I5559">
        <v>6603623</v>
      </c>
      <c r="J5559">
        <v>67.02</v>
      </c>
    </row>
    <row r="5560" spans="1:10" x14ac:dyDescent="0.45">
      <c r="A5560">
        <v>1983</v>
      </c>
      <c r="B5560">
        <v>6</v>
      </c>
      <c r="C5560">
        <v>3.1E-4</v>
      </c>
      <c r="D5560">
        <v>3.1E-4</v>
      </c>
      <c r="E5560">
        <v>0.5</v>
      </c>
      <c r="F5560">
        <v>98495</v>
      </c>
      <c r="G5560">
        <v>31</v>
      </c>
      <c r="H5560">
        <v>98480</v>
      </c>
      <c r="I5560">
        <v>6505110</v>
      </c>
      <c r="J5560">
        <v>66.05</v>
      </c>
    </row>
    <row r="5561" spans="1:10" x14ac:dyDescent="0.45">
      <c r="A5561">
        <v>1983</v>
      </c>
      <c r="B5561">
        <v>7</v>
      </c>
      <c r="C5561">
        <v>3.2000000000000003E-4</v>
      </c>
      <c r="D5561">
        <v>3.2000000000000003E-4</v>
      </c>
      <c r="E5561">
        <v>0.5</v>
      </c>
      <c r="F5561">
        <v>98464</v>
      </c>
      <c r="G5561">
        <v>31</v>
      </c>
      <c r="H5561">
        <v>98449</v>
      </c>
      <c r="I5561">
        <v>6406631</v>
      </c>
      <c r="J5561">
        <v>65.069999999999993</v>
      </c>
    </row>
    <row r="5562" spans="1:10" x14ac:dyDescent="0.45">
      <c r="A5562">
        <v>1983</v>
      </c>
      <c r="B5562">
        <v>8</v>
      </c>
      <c r="C5562">
        <v>2.9E-4</v>
      </c>
      <c r="D5562">
        <v>2.9E-4</v>
      </c>
      <c r="E5562">
        <v>0.5</v>
      </c>
      <c r="F5562">
        <v>98433</v>
      </c>
      <c r="G5562">
        <v>29</v>
      </c>
      <c r="H5562">
        <v>98419</v>
      </c>
      <c r="I5562">
        <v>6308182</v>
      </c>
      <c r="J5562">
        <v>64.09</v>
      </c>
    </row>
    <row r="5563" spans="1:10" x14ac:dyDescent="0.45">
      <c r="A5563">
        <v>1983</v>
      </c>
      <c r="B5563">
        <v>9</v>
      </c>
      <c r="C5563">
        <v>2.5999999999999998E-4</v>
      </c>
      <c r="D5563">
        <v>2.5999999999999998E-4</v>
      </c>
      <c r="E5563">
        <v>0.5</v>
      </c>
      <c r="F5563">
        <v>98404</v>
      </c>
      <c r="G5563">
        <v>25</v>
      </c>
      <c r="H5563">
        <v>98392</v>
      </c>
      <c r="I5563">
        <v>6209763</v>
      </c>
      <c r="J5563">
        <v>63.1</v>
      </c>
    </row>
    <row r="5564" spans="1:10" x14ac:dyDescent="0.45">
      <c r="A5564">
        <v>1983</v>
      </c>
      <c r="B5564">
        <v>10</v>
      </c>
      <c r="C5564">
        <v>2.5999999999999998E-4</v>
      </c>
      <c r="D5564">
        <v>2.5999999999999998E-4</v>
      </c>
      <c r="E5564">
        <v>0.5</v>
      </c>
      <c r="F5564">
        <v>98379</v>
      </c>
      <c r="G5564">
        <v>26</v>
      </c>
      <c r="H5564">
        <v>98366</v>
      </c>
      <c r="I5564">
        <v>6111371</v>
      </c>
      <c r="J5564">
        <v>62.12</v>
      </c>
    </row>
    <row r="5565" spans="1:10" x14ac:dyDescent="0.45">
      <c r="A5565">
        <v>1983</v>
      </c>
      <c r="B5565">
        <v>11</v>
      </c>
      <c r="C5565">
        <v>2.7E-4</v>
      </c>
      <c r="D5565">
        <v>2.7E-4</v>
      </c>
      <c r="E5565">
        <v>0.5</v>
      </c>
      <c r="F5565">
        <v>98354</v>
      </c>
      <c r="G5565">
        <v>27</v>
      </c>
      <c r="H5565">
        <v>98340</v>
      </c>
      <c r="I5565">
        <v>6013005</v>
      </c>
      <c r="J5565">
        <v>61.14</v>
      </c>
    </row>
    <row r="5566" spans="1:10" x14ac:dyDescent="0.45">
      <c r="A5566">
        <v>1983</v>
      </c>
      <c r="B5566">
        <v>12</v>
      </c>
      <c r="C5566">
        <v>3.2000000000000003E-4</v>
      </c>
      <c r="D5566">
        <v>3.2000000000000003E-4</v>
      </c>
      <c r="E5566">
        <v>0.5</v>
      </c>
      <c r="F5566">
        <v>98327</v>
      </c>
      <c r="G5566">
        <v>32</v>
      </c>
      <c r="H5566">
        <v>98311</v>
      </c>
      <c r="I5566">
        <v>5914664</v>
      </c>
      <c r="J5566">
        <v>60.15</v>
      </c>
    </row>
    <row r="5567" spans="1:10" x14ac:dyDescent="0.45">
      <c r="A5567">
        <v>1983</v>
      </c>
      <c r="B5567">
        <v>13</v>
      </c>
      <c r="C5567">
        <v>3.8000000000000002E-4</v>
      </c>
      <c r="D5567">
        <v>3.8000000000000002E-4</v>
      </c>
      <c r="E5567">
        <v>0.5</v>
      </c>
      <c r="F5567">
        <v>98295</v>
      </c>
      <c r="G5567">
        <v>37</v>
      </c>
      <c r="H5567">
        <v>98277</v>
      </c>
      <c r="I5567">
        <v>5816353</v>
      </c>
      <c r="J5567">
        <v>59.17</v>
      </c>
    </row>
    <row r="5568" spans="1:10" x14ac:dyDescent="0.45">
      <c r="A5568">
        <v>1983</v>
      </c>
      <c r="B5568">
        <v>14</v>
      </c>
      <c r="C5568">
        <v>4.6999999999999999E-4</v>
      </c>
      <c r="D5568">
        <v>4.6999999999999999E-4</v>
      </c>
      <c r="E5568">
        <v>0.5</v>
      </c>
      <c r="F5568">
        <v>98258</v>
      </c>
      <c r="G5568">
        <v>46</v>
      </c>
      <c r="H5568">
        <v>98235</v>
      </c>
      <c r="I5568">
        <v>5718076</v>
      </c>
      <c r="J5568">
        <v>58.19</v>
      </c>
    </row>
    <row r="5569" spans="1:10" x14ac:dyDescent="0.45">
      <c r="A5569">
        <v>1983</v>
      </c>
      <c r="B5569">
        <v>15</v>
      </c>
      <c r="C5569">
        <v>6.2E-4</v>
      </c>
      <c r="D5569">
        <v>6.2E-4</v>
      </c>
      <c r="E5569">
        <v>0.5</v>
      </c>
      <c r="F5569">
        <v>98212</v>
      </c>
      <c r="G5569">
        <v>61</v>
      </c>
      <c r="H5569">
        <v>98182</v>
      </c>
      <c r="I5569">
        <v>5619841</v>
      </c>
      <c r="J5569">
        <v>57.22</v>
      </c>
    </row>
    <row r="5570" spans="1:10" x14ac:dyDescent="0.45">
      <c r="A5570">
        <v>1983</v>
      </c>
      <c r="B5570">
        <v>16</v>
      </c>
      <c r="C5570">
        <v>8.8999999999999995E-4</v>
      </c>
      <c r="D5570">
        <v>8.8999999999999995E-4</v>
      </c>
      <c r="E5570">
        <v>0.5</v>
      </c>
      <c r="F5570">
        <v>98151</v>
      </c>
      <c r="G5570">
        <v>88</v>
      </c>
      <c r="H5570">
        <v>98107</v>
      </c>
      <c r="I5570">
        <v>5521659</v>
      </c>
      <c r="J5570">
        <v>56.26</v>
      </c>
    </row>
    <row r="5571" spans="1:10" x14ac:dyDescent="0.45">
      <c r="A5571">
        <v>1983</v>
      </c>
      <c r="B5571">
        <v>17</v>
      </c>
      <c r="C5571">
        <v>1.16E-3</v>
      </c>
      <c r="D5571">
        <v>1.16E-3</v>
      </c>
      <c r="E5571">
        <v>0.5</v>
      </c>
      <c r="F5571">
        <v>98064</v>
      </c>
      <c r="G5571">
        <v>113</v>
      </c>
      <c r="H5571">
        <v>98007</v>
      </c>
      <c r="I5571">
        <v>5423552</v>
      </c>
      <c r="J5571">
        <v>55.31</v>
      </c>
    </row>
    <row r="5572" spans="1:10" x14ac:dyDescent="0.45">
      <c r="A5572">
        <v>1983</v>
      </c>
      <c r="B5572">
        <v>18</v>
      </c>
      <c r="C5572">
        <v>1.4499999999999999E-3</v>
      </c>
      <c r="D5572">
        <v>1.4400000000000001E-3</v>
      </c>
      <c r="E5572">
        <v>0.5</v>
      </c>
      <c r="F5572">
        <v>97950</v>
      </c>
      <c r="G5572">
        <v>141</v>
      </c>
      <c r="H5572">
        <v>97879</v>
      </c>
      <c r="I5572">
        <v>5325545</v>
      </c>
      <c r="J5572">
        <v>54.37</v>
      </c>
    </row>
    <row r="5573" spans="1:10" x14ac:dyDescent="0.45">
      <c r="A5573">
        <v>1983</v>
      </c>
      <c r="B5573">
        <v>19</v>
      </c>
      <c r="C5573">
        <v>1.5499999999999999E-3</v>
      </c>
      <c r="D5573">
        <v>1.5499999999999999E-3</v>
      </c>
      <c r="E5573">
        <v>0.5</v>
      </c>
      <c r="F5573">
        <v>97809</v>
      </c>
      <c r="G5573">
        <v>152</v>
      </c>
      <c r="H5573">
        <v>97733</v>
      </c>
      <c r="I5573">
        <v>5227666</v>
      </c>
      <c r="J5573">
        <v>53.45</v>
      </c>
    </row>
    <row r="5574" spans="1:10" x14ac:dyDescent="0.45">
      <c r="A5574">
        <v>1983</v>
      </c>
      <c r="B5574">
        <v>20</v>
      </c>
      <c r="C5574">
        <v>1.5499999999999999E-3</v>
      </c>
      <c r="D5574">
        <v>1.5499999999999999E-3</v>
      </c>
      <c r="E5574">
        <v>0.5</v>
      </c>
      <c r="F5574">
        <v>97657</v>
      </c>
      <c r="G5574">
        <v>151</v>
      </c>
      <c r="H5574">
        <v>97582</v>
      </c>
      <c r="I5574">
        <v>5129933</v>
      </c>
      <c r="J5574">
        <v>52.53</v>
      </c>
    </row>
    <row r="5575" spans="1:10" x14ac:dyDescent="0.45">
      <c r="A5575">
        <v>1983</v>
      </c>
      <c r="B5575">
        <v>21</v>
      </c>
      <c r="C5575">
        <v>1.6000000000000001E-3</v>
      </c>
      <c r="D5575">
        <v>1.6000000000000001E-3</v>
      </c>
      <c r="E5575">
        <v>0.5</v>
      </c>
      <c r="F5575">
        <v>97506</v>
      </c>
      <c r="G5575">
        <v>156</v>
      </c>
      <c r="H5575">
        <v>97428</v>
      </c>
      <c r="I5575">
        <v>5032351</v>
      </c>
      <c r="J5575">
        <v>51.61</v>
      </c>
    </row>
    <row r="5576" spans="1:10" x14ac:dyDescent="0.45">
      <c r="A5576">
        <v>1983</v>
      </c>
      <c r="B5576">
        <v>22</v>
      </c>
      <c r="C5576">
        <v>1.6199999999999999E-3</v>
      </c>
      <c r="D5576">
        <v>1.6100000000000001E-3</v>
      </c>
      <c r="E5576">
        <v>0.5</v>
      </c>
      <c r="F5576">
        <v>97350</v>
      </c>
      <c r="G5576">
        <v>157</v>
      </c>
      <c r="H5576">
        <v>97271</v>
      </c>
      <c r="I5576">
        <v>4934923</v>
      </c>
      <c r="J5576">
        <v>50.69</v>
      </c>
    </row>
    <row r="5577" spans="1:10" x14ac:dyDescent="0.45">
      <c r="A5577">
        <v>1983</v>
      </c>
      <c r="B5577">
        <v>23</v>
      </c>
      <c r="C5577">
        <v>1.6900000000000001E-3</v>
      </c>
      <c r="D5577">
        <v>1.6800000000000001E-3</v>
      </c>
      <c r="E5577">
        <v>0.5</v>
      </c>
      <c r="F5577">
        <v>97193</v>
      </c>
      <c r="G5577">
        <v>164</v>
      </c>
      <c r="H5577">
        <v>97111</v>
      </c>
      <c r="I5577">
        <v>4837652</v>
      </c>
      <c r="J5577">
        <v>49.77</v>
      </c>
    </row>
    <row r="5578" spans="1:10" x14ac:dyDescent="0.45">
      <c r="A5578">
        <v>1983</v>
      </c>
      <c r="B5578">
        <v>24</v>
      </c>
      <c r="C5578">
        <v>1.5900000000000001E-3</v>
      </c>
      <c r="D5578">
        <v>1.5900000000000001E-3</v>
      </c>
      <c r="E5578">
        <v>0.5</v>
      </c>
      <c r="F5578">
        <v>97029</v>
      </c>
      <c r="G5578">
        <v>154</v>
      </c>
      <c r="H5578">
        <v>96952</v>
      </c>
      <c r="I5578">
        <v>4740541</v>
      </c>
      <c r="J5578">
        <v>48.86</v>
      </c>
    </row>
    <row r="5579" spans="1:10" x14ac:dyDescent="0.45">
      <c r="A5579">
        <v>1983</v>
      </c>
      <c r="B5579">
        <v>25</v>
      </c>
      <c r="C5579">
        <v>1.6299999999999999E-3</v>
      </c>
      <c r="D5579">
        <v>1.6299999999999999E-3</v>
      </c>
      <c r="E5579">
        <v>0.5</v>
      </c>
      <c r="F5579">
        <v>96875</v>
      </c>
      <c r="G5579">
        <v>158</v>
      </c>
      <c r="H5579">
        <v>96796</v>
      </c>
      <c r="I5579">
        <v>4643590</v>
      </c>
      <c r="J5579">
        <v>47.93</v>
      </c>
    </row>
    <row r="5580" spans="1:10" x14ac:dyDescent="0.45">
      <c r="A5580">
        <v>1983</v>
      </c>
      <c r="B5580">
        <v>26</v>
      </c>
      <c r="C5580">
        <v>1.65E-3</v>
      </c>
      <c r="D5580">
        <v>1.65E-3</v>
      </c>
      <c r="E5580">
        <v>0.5</v>
      </c>
      <c r="F5580">
        <v>96717</v>
      </c>
      <c r="G5580">
        <v>159</v>
      </c>
      <c r="H5580">
        <v>96637</v>
      </c>
      <c r="I5580">
        <v>4546794</v>
      </c>
      <c r="J5580">
        <v>47.01</v>
      </c>
    </row>
    <row r="5581" spans="1:10" x14ac:dyDescent="0.45">
      <c r="A5581">
        <v>1983</v>
      </c>
      <c r="B5581">
        <v>27</v>
      </c>
      <c r="C5581">
        <v>1.67E-3</v>
      </c>
      <c r="D5581">
        <v>1.66E-3</v>
      </c>
      <c r="E5581">
        <v>0.5</v>
      </c>
      <c r="F5581">
        <v>96558</v>
      </c>
      <c r="G5581">
        <v>161</v>
      </c>
      <c r="H5581">
        <v>96477</v>
      </c>
      <c r="I5581">
        <v>4450157</v>
      </c>
      <c r="J5581">
        <v>46.09</v>
      </c>
    </row>
    <row r="5582" spans="1:10" x14ac:dyDescent="0.45">
      <c r="A5582">
        <v>1983</v>
      </c>
      <c r="B5582">
        <v>28</v>
      </c>
      <c r="C5582">
        <v>1.75E-3</v>
      </c>
      <c r="D5582">
        <v>1.75E-3</v>
      </c>
      <c r="E5582">
        <v>0.5</v>
      </c>
      <c r="F5582">
        <v>96397</v>
      </c>
      <c r="G5582">
        <v>169</v>
      </c>
      <c r="H5582">
        <v>96312</v>
      </c>
      <c r="I5582">
        <v>4353680</v>
      </c>
      <c r="J5582">
        <v>45.16</v>
      </c>
    </row>
    <row r="5583" spans="1:10" x14ac:dyDescent="0.45">
      <c r="A5583">
        <v>1983</v>
      </c>
      <c r="B5583">
        <v>29</v>
      </c>
      <c r="C5583">
        <v>1.64E-3</v>
      </c>
      <c r="D5583">
        <v>1.64E-3</v>
      </c>
      <c r="E5583">
        <v>0.5</v>
      </c>
      <c r="F5583">
        <v>96228</v>
      </c>
      <c r="G5583">
        <v>158</v>
      </c>
      <c r="H5583">
        <v>96149</v>
      </c>
      <c r="I5583">
        <v>4257367</v>
      </c>
      <c r="J5583">
        <v>44.24</v>
      </c>
    </row>
    <row r="5584" spans="1:10" x14ac:dyDescent="0.45">
      <c r="A5584">
        <v>1983</v>
      </c>
      <c r="B5584">
        <v>30</v>
      </c>
      <c r="C5584">
        <v>1.6999999999999999E-3</v>
      </c>
      <c r="D5584">
        <v>1.6900000000000001E-3</v>
      </c>
      <c r="E5584">
        <v>0.5</v>
      </c>
      <c r="F5584">
        <v>96070</v>
      </c>
      <c r="G5584">
        <v>163</v>
      </c>
      <c r="H5584">
        <v>95989</v>
      </c>
      <c r="I5584">
        <v>4161218</v>
      </c>
      <c r="J5584">
        <v>43.31</v>
      </c>
    </row>
    <row r="5585" spans="1:10" x14ac:dyDescent="0.45">
      <c r="A5585">
        <v>1983</v>
      </c>
      <c r="B5585">
        <v>31</v>
      </c>
      <c r="C5585">
        <v>1.7799999999999999E-3</v>
      </c>
      <c r="D5585">
        <v>1.7799999999999999E-3</v>
      </c>
      <c r="E5585">
        <v>0.5</v>
      </c>
      <c r="F5585">
        <v>95907</v>
      </c>
      <c r="G5585">
        <v>170</v>
      </c>
      <c r="H5585">
        <v>95822</v>
      </c>
      <c r="I5585">
        <v>4065230</v>
      </c>
      <c r="J5585">
        <v>42.39</v>
      </c>
    </row>
    <row r="5586" spans="1:10" x14ac:dyDescent="0.45">
      <c r="A5586">
        <v>1983</v>
      </c>
      <c r="B5586">
        <v>32</v>
      </c>
      <c r="C5586">
        <v>1.8699999999999999E-3</v>
      </c>
      <c r="D5586">
        <v>1.8699999999999999E-3</v>
      </c>
      <c r="E5586">
        <v>0.5</v>
      </c>
      <c r="F5586">
        <v>95737</v>
      </c>
      <c r="G5586">
        <v>179</v>
      </c>
      <c r="H5586">
        <v>95647</v>
      </c>
      <c r="I5586">
        <v>3969408</v>
      </c>
      <c r="J5586">
        <v>41.46</v>
      </c>
    </row>
    <row r="5587" spans="1:10" x14ac:dyDescent="0.45">
      <c r="A5587">
        <v>1983</v>
      </c>
      <c r="B5587">
        <v>33</v>
      </c>
      <c r="C5587">
        <v>1.9499999999999999E-3</v>
      </c>
      <c r="D5587">
        <v>1.9400000000000001E-3</v>
      </c>
      <c r="E5587">
        <v>0.5</v>
      </c>
      <c r="F5587">
        <v>95558</v>
      </c>
      <c r="G5587">
        <v>186</v>
      </c>
      <c r="H5587">
        <v>95465</v>
      </c>
      <c r="I5587">
        <v>3873761</v>
      </c>
      <c r="J5587">
        <v>40.54</v>
      </c>
    </row>
    <row r="5588" spans="1:10" x14ac:dyDescent="0.45">
      <c r="A5588">
        <v>1983</v>
      </c>
      <c r="B5588">
        <v>34</v>
      </c>
      <c r="C5588">
        <v>1.8600000000000001E-3</v>
      </c>
      <c r="D5588">
        <v>1.8600000000000001E-3</v>
      </c>
      <c r="E5588">
        <v>0.5</v>
      </c>
      <c r="F5588">
        <v>95372</v>
      </c>
      <c r="G5588">
        <v>177</v>
      </c>
      <c r="H5588">
        <v>95283</v>
      </c>
      <c r="I5588">
        <v>3778296</v>
      </c>
      <c r="J5588">
        <v>39.619999999999997</v>
      </c>
    </row>
    <row r="5589" spans="1:10" x14ac:dyDescent="0.45">
      <c r="A5589">
        <v>1983</v>
      </c>
      <c r="B5589">
        <v>35</v>
      </c>
      <c r="C5589">
        <v>1.9499999999999999E-3</v>
      </c>
      <c r="D5589">
        <v>1.9499999999999999E-3</v>
      </c>
      <c r="E5589">
        <v>0.5</v>
      </c>
      <c r="F5589">
        <v>95195</v>
      </c>
      <c r="G5589">
        <v>185</v>
      </c>
      <c r="H5589">
        <v>95102</v>
      </c>
      <c r="I5589">
        <v>3683012</v>
      </c>
      <c r="J5589">
        <v>38.69</v>
      </c>
    </row>
    <row r="5590" spans="1:10" x14ac:dyDescent="0.45">
      <c r="A5590">
        <v>1983</v>
      </c>
      <c r="B5590">
        <v>36</v>
      </c>
      <c r="C5590">
        <v>1.9400000000000001E-3</v>
      </c>
      <c r="D5590">
        <v>1.9400000000000001E-3</v>
      </c>
      <c r="E5590">
        <v>0.5</v>
      </c>
      <c r="F5590">
        <v>95009</v>
      </c>
      <c r="G5590">
        <v>184</v>
      </c>
      <c r="H5590">
        <v>94917</v>
      </c>
      <c r="I5590">
        <v>3587910</v>
      </c>
      <c r="J5590">
        <v>37.76</v>
      </c>
    </row>
    <row r="5591" spans="1:10" x14ac:dyDescent="0.45">
      <c r="A5591">
        <v>1983</v>
      </c>
      <c r="B5591">
        <v>37</v>
      </c>
      <c r="C5591">
        <v>2.2599999999999999E-3</v>
      </c>
      <c r="D5591">
        <v>2.2599999999999999E-3</v>
      </c>
      <c r="E5591">
        <v>0.5</v>
      </c>
      <c r="F5591">
        <v>94825</v>
      </c>
      <c r="G5591">
        <v>214</v>
      </c>
      <c r="H5591">
        <v>94718</v>
      </c>
      <c r="I5591">
        <v>3492993</v>
      </c>
      <c r="J5591">
        <v>36.840000000000003</v>
      </c>
    </row>
    <row r="5592" spans="1:10" x14ac:dyDescent="0.45">
      <c r="A5592">
        <v>1983</v>
      </c>
      <c r="B5592">
        <v>38</v>
      </c>
      <c r="C5592">
        <v>2.49E-3</v>
      </c>
      <c r="D5592">
        <v>2.49E-3</v>
      </c>
      <c r="E5592">
        <v>0.5</v>
      </c>
      <c r="F5592">
        <v>94611</v>
      </c>
      <c r="G5592">
        <v>235</v>
      </c>
      <c r="H5592">
        <v>94494</v>
      </c>
      <c r="I5592">
        <v>3398275</v>
      </c>
      <c r="J5592">
        <v>35.92</v>
      </c>
    </row>
    <row r="5593" spans="1:10" x14ac:dyDescent="0.45">
      <c r="A5593">
        <v>1983</v>
      </c>
      <c r="B5593">
        <v>39</v>
      </c>
      <c r="C5593">
        <v>2.5200000000000001E-3</v>
      </c>
      <c r="D5593">
        <v>2.5100000000000001E-3</v>
      </c>
      <c r="E5593">
        <v>0.5</v>
      </c>
      <c r="F5593">
        <v>94376</v>
      </c>
      <c r="G5593">
        <v>237</v>
      </c>
      <c r="H5593">
        <v>94257</v>
      </c>
      <c r="I5593">
        <v>3303781</v>
      </c>
      <c r="J5593">
        <v>35.01</v>
      </c>
    </row>
    <row r="5594" spans="1:10" x14ac:dyDescent="0.45">
      <c r="A5594">
        <v>1983</v>
      </c>
      <c r="B5594">
        <v>40</v>
      </c>
      <c r="C5594">
        <v>2.66E-3</v>
      </c>
      <c r="D5594">
        <v>2.65E-3</v>
      </c>
      <c r="E5594">
        <v>0.5</v>
      </c>
      <c r="F5594">
        <v>94139</v>
      </c>
      <c r="G5594">
        <v>250</v>
      </c>
      <c r="H5594">
        <v>94014</v>
      </c>
      <c r="I5594">
        <v>3209524</v>
      </c>
      <c r="J5594">
        <v>34.090000000000003</v>
      </c>
    </row>
    <row r="5595" spans="1:10" x14ac:dyDescent="0.45">
      <c r="A5595">
        <v>1983</v>
      </c>
      <c r="B5595">
        <v>41</v>
      </c>
      <c r="C5595">
        <v>3.0899999999999999E-3</v>
      </c>
      <c r="D5595">
        <v>3.0799999999999998E-3</v>
      </c>
      <c r="E5595">
        <v>0.5</v>
      </c>
      <c r="F5595">
        <v>93889</v>
      </c>
      <c r="G5595">
        <v>289</v>
      </c>
      <c r="H5595">
        <v>93744</v>
      </c>
      <c r="I5595">
        <v>3115510</v>
      </c>
      <c r="J5595">
        <v>33.18</v>
      </c>
    </row>
    <row r="5596" spans="1:10" x14ac:dyDescent="0.45">
      <c r="A5596">
        <v>1983</v>
      </c>
      <c r="B5596">
        <v>42</v>
      </c>
      <c r="C5596">
        <v>3.2699999999999999E-3</v>
      </c>
      <c r="D5596">
        <v>3.2599999999999999E-3</v>
      </c>
      <c r="E5596">
        <v>0.5</v>
      </c>
      <c r="F5596">
        <v>93600</v>
      </c>
      <c r="G5596">
        <v>305</v>
      </c>
      <c r="H5596">
        <v>93447</v>
      </c>
      <c r="I5596">
        <v>3021766</v>
      </c>
      <c r="J5596">
        <v>32.28</v>
      </c>
    </row>
    <row r="5597" spans="1:10" x14ac:dyDescent="0.45">
      <c r="A5597">
        <v>1983</v>
      </c>
      <c r="B5597">
        <v>43</v>
      </c>
      <c r="C5597">
        <v>3.65E-3</v>
      </c>
      <c r="D5597">
        <v>3.64E-3</v>
      </c>
      <c r="E5597">
        <v>0.5</v>
      </c>
      <c r="F5597">
        <v>93294</v>
      </c>
      <c r="G5597">
        <v>340</v>
      </c>
      <c r="H5597">
        <v>93125</v>
      </c>
      <c r="I5597">
        <v>2928319</v>
      </c>
      <c r="J5597">
        <v>31.39</v>
      </c>
    </row>
    <row r="5598" spans="1:10" x14ac:dyDescent="0.45">
      <c r="A5598">
        <v>1983</v>
      </c>
      <c r="B5598">
        <v>44</v>
      </c>
      <c r="C5598">
        <v>3.7699999999999999E-3</v>
      </c>
      <c r="D5598">
        <v>3.7599999999999999E-3</v>
      </c>
      <c r="E5598">
        <v>0.5</v>
      </c>
      <c r="F5598">
        <v>92955</v>
      </c>
      <c r="G5598">
        <v>350</v>
      </c>
      <c r="H5598">
        <v>92780</v>
      </c>
      <c r="I5598">
        <v>2835194</v>
      </c>
      <c r="J5598">
        <v>30.5</v>
      </c>
    </row>
    <row r="5599" spans="1:10" x14ac:dyDescent="0.45">
      <c r="A5599">
        <v>1983</v>
      </c>
      <c r="B5599">
        <v>45</v>
      </c>
      <c r="C5599">
        <v>4.1799999999999997E-3</v>
      </c>
      <c r="D5599">
        <v>4.1700000000000001E-3</v>
      </c>
      <c r="E5599">
        <v>0.5</v>
      </c>
      <c r="F5599">
        <v>92605</v>
      </c>
      <c r="G5599">
        <v>386</v>
      </c>
      <c r="H5599">
        <v>92412</v>
      </c>
      <c r="I5599">
        <v>2742414</v>
      </c>
      <c r="J5599">
        <v>29.61</v>
      </c>
    </row>
    <row r="5600" spans="1:10" x14ac:dyDescent="0.45">
      <c r="A5600">
        <v>1983</v>
      </c>
      <c r="B5600">
        <v>46</v>
      </c>
      <c r="C5600">
        <v>4.7099999999999998E-3</v>
      </c>
      <c r="D5600">
        <v>4.7000000000000002E-3</v>
      </c>
      <c r="E5600">
        <v>0.5</v>
      </c>
      <c r="F5600">
        <v>92219</v>
      </c>
      <c r="G5600">
        <v>433</v>
      </c>
      <c r="H5600">
        <v>92003</v>
      </c>
      <c r="I5600">
        <v>2650002</v>
      </c>
      <c r="J5600">
        <v>28.74</v>
      </c>
    </row>
    <row r="5601" spans="1:10" x14ac:dyDescent="0.45">
      <c r="A5601">
        <v>1983</v>
      </c>
      <c r="B5601">
        <v>47</v>
      </c>
      <c r="C5601">
        <v>5.2199999999999998E-3</v>
      </c>
      <c r="D5601">
        <v>5.2100000000000002E-3</v>
      </c>
      <c r="E5601">
        <v>0.5</v>
      </c>
      <c r="F5601">
        <v>91786</v>
      </c>
      <c r="G5601">
        <v>478</v>
      </c>
      <c r="H5601">
        <v>91547</v>
      </c>
      <c r="I5601">
        <v>2557999</v>
      </c>
      <c r="J5601">
        <v>27.87</v>
      </c>
    </row>
    <row r="5602" spans="1:10" x14ac:dyDescent="0.45">
      <c r="A5602">
        <v>1983</v>
      </c>
      <c r="B5602">
        <v>48</v>
      </c>
      <c r="C5602">
        <v>5.9300000000000004E-3</v>
      </c>
      <c r="D5602">
        <v>5.9100000000000003E-3</v>
      </c>
      <c r="E5602">
        <v>0.5</v>
      </c>
      <c r="F5602">
        <v>91308</v>
      </c>
      <c r="G5602">
        <v>540</v>
      </c>
      <c r="H5602">
        <v>91038</v>
      </c>
      <c r="I5602">
        <v>2466452</v>
      </c>
      <c r="J5602">
        <v>27.01</v>
      </c>
    </row>
    <row r="5603" spans="1:10" x14ac:dyDescent="0.45">
      <c r="A5603">
        <v>1983</v>
      </c>
      <c r="B5603">
        <v>49</v>
      </c>
      <c r="C5603">
        <v>6.2300000000000003E-3</v>
      </c>
      <c r="D5603">
        <v>6.2199999999999998E-3</v>
      </c>
      <c r="E5603">
        <v>0.5</v>
      </c>
      <c r="F5603">
        <v>90769</v>
      </c>
      <c r="G5603">
        <v>564</v>
      </c>
      <c r="H5603">
        <v>90487</v>
      </c>
      <c r="I5603">
        <v>2375414</v>
      </c>
      <c r="J5603">
        <v>26.17</v>
      </c>
    </row>
    <row r="5604" spans="1:10" x14ac:dyDescent="0.45">
      <c r="A5604">
        <v>1983</v>
      </c>
      <c r="B5604">
        <v>50</v>
      </c>
      <c r="C5604">
        <v>7.0400000000000003E-3</v>
      </c>
      <c r="D5604">
        <v>7.0200000000000002E-3</v>
      </c>
      <c r="E5604">
        <v>0.5</v>
      </c>
      <c r="F5604">
        <v>90204</v>
      </c>
      <c r="G5604">
        <v>633</v>
      </c>
      <c r="H5604">
        <v>89888</v>
      </c>
      <c r="I5604">
        <v>2284927</v>
      </c>
      <c r="J5604">
        <v>25.33</v>
      </c>
    </row>
    <row r="5605" spans="1:10" x14ac:dyDescent="0.45">
      <c r="A5605">
        <v>1983</v>
      </c>
      <c r="B5605">
        <v>51</v>
      </c>
      <c r="C5605">
        <v>7.9399999999999991E-3</v>
      </c>
      <c r="D5605">
        <v>7.9100000000000004E-3</v>
      </c>
      <c r="E5605">
        <v>0.5</v>
      </c>
      <c r="F5605">
        <v>89572</v>
      </c>
      <c r="G5605">
        <v>709</v>
      </c>
      <c r="H5605">
        <v>89217</v>
      </c>
      <c r="I5605">
        <v>2195039</v>
      </c>
      <c r="J5605">
        <v>24.51</v>
      </c>
    </row>
    <row r="5606" spans="1:10" x14ac:dyDescent="0.45">
      <c r="A5606">
        <v>1983</v>
      </c>
      <c r="B5606">
        <v>52</v>
      </c>
      <c r="C5606">
        <v>8.5299999999999994E-3</v>
      </c>
      <c r="D5606">
        <v>8.5000000000000006E-3</v>
      </c>
      <c r="E5606">
        <v>0.5</v>
      </c>
      <c r="F5606">
        <v>88863</v>
      </c>
      <c r="G5606">
        <v>755</v>
      </c>
      <c r="H5606">
        <v>88486</v>
      </c>
      <c r="I5606">
        <v>2105822</v>
      </c>
      <c r="J5606">
        <v>23.7</v>
      </c>
    </row>
    <row r="5607" spans="1:10" x14ac:dyDescent="0.45">
      <c r="A5607">
        <v>1983</v>
      </c>
      <c r="B5607">
        <v>53</v>
      </c>
      <c r="C5607">
        <v>9.58E-3</v>
      </c>
      <c r="D5607">
        <v>9.5300000000000003E-3</v>
      </c>
      <c r="E5607">
        <v>0.5</v>
      </c>
      <c r="F5607">
        <v>88108</v>
      </c>
      <c r="G5607">
        <v>840</v>
      </c>
      <c r="H5607">
        <v>87688</v>
      </c>
      <c r="I5607">
        <v>2017336</v>
      </c>
      <c r="J5607">
        <v>22.9</v>
      </c>
    </row>
    <row r="5608" spans="1:10" x14ac:dyDescent="0.45">
      <c r="A5608">
        <v>1983</v>
      </c>
      <c r="B5608">
        <v>54</v>
      </c>
      <c r="C5608">
        <v>1.0109999999999999E-2</v>
      </c>
      <c r="D5608">
        <v>1.0059999999999999E-2</v>
      </c>
      <c r="E5608">
        <v>0.5</v>
      </c>
      <c r="F5608">
        <v>87268</v>
      </c>
      <c r="G5608">
        <v>878</v>
      </c>
      <c r="H5608">
        <v>86830</v>
      </c>
      <c r="I5608">
        <v>1929648</v>
      </c>
      <c r="J5608">
        <v>22.11</v>
      </c>
    </row>
    <row r="5609" spans="1:10" x14ac:dyDescent="0.45">
      <c r="A5609">
        <v>1983</v>
      </c>
      <c r="B5609">
        <v>55</v>
      </c>
      <c r="C5609">
        <v>1.1610000000000001E-2</v>
      </c>
      <c r="D5609">
        <v>1.154E-2</v>
      </c>
      <c r="E5609">
        <v>0.5</v>
      </c>
      <c r="F5609">
        <v>86391</v>
      </c>
      <c r="G5609">
        <v>997</v>
      </c>
      <c r="H5609">
        <v>85892</v>
      </c>
      <c r="I5609">
        <v>1842819</v>
      </c>
      <c r="J5609">
        <v>21.33</v>
      </c>
    </row>
    <row r="5610" spans="1:10" x14ac:dyDescent="0.45">
      <c r="A5610">
        <v>1983</v>
      </c>
      <c r="B5610">
        <v>56</v>
      </c>
      <c r="C5610">
        <v>1.277E-2</v>
      </c>
      <c r="D5610">
        <v>1.269E-2</v>
      </c>
      <c r="E5610">
        <v>0.5</v>
      </c>
      <c r="F5610">
        <v>85394</v>
      </c>
      <c r="G5610">
        <v>1084</v>
      </c>
      <c r="H5610">
        <v>84852</v>
      </c>
      <c r="I5610">
        <v>1756926</v>
      </c>
      <c r="J5610">
        <v>20.57</v>
      </c>
    </row>
    <row r="5611" spans="1:10" x14ac:dyDescent="0.45">
      <c r="A5611">
        <v>1983</v>
      </c>
      <c r="B5611">
        <v>57</v>
      </c>
      <c r="C5611">
        <v>1.3690000000000001E-2</v>
      </c>
      <c r="D5611">
        <v>1.3599999999999999E-2</v>
      </c>
      <c r="E5611">
        <v>0.5</v>
      </c>
      <c r="F5611">
        <v>84310</v>
      </c>
      <c r="G5611">
        <v>1146</v>
      </c>
      <c r="H5611">
        <v>83737</v>
      </c>
      <c r="I5611">
        <v>1672074</v>
      </c>
      <c r="J5611">
        <v>19.829999999999998</v>
      </c>
    </row>
    <row r="5612" spans="1:10" x14ac:dyDescent="0.45">
      <c r="A5612">
        <v>1983</v>
      </c>
      <c r="B5612">
        <v>58</v>
      </c>
      <c r="C5612">
        <v>1.549E-2</v>
      </c>
      <c r="D5612">
        <v>1.537E-2</v>
      </c>
      <c r="E5612">
        <v>0.5</v>
      </c>
      <c r="F5612">
        <v>83164</v>
      </c>
      <c r="G5612">
        <v>1278</v>
      </c>
      <c r="H5612">
        <v>82525</v>
      </c>
      <c r="I5612">
        <v>1588337</v>
      </c>
      <c r="J5612">
        <v>19.100000000000001</v>
      </c>
    </row>
    <row r="5613" spans="1:10" x14ac:dyDescent="0.45">
      <c r="A5613">
        <v>1983</v>
      </c>
      <c r="B5613">
        <v>59</v>
      </c>
      <c r="C5613">
        <v>1.6150000000000001E-2</v>
      </c>
      <c r="D5613">
        <v>1.602E-2</v>
      </c>
      <c r="E5613">
        <v>0.5</v>
      </c>
      <c r="F5613">
        <v>81886</v>
      </c>
      <c r="G5613">
        <v>1312</v>
      </c>
      <c r="H5613">
        <v>81230</v>
      </c>
      <c r="I5613">
        <v>1505813</v>
      </c>
      <c r="J5613">
        <v>18.39</v>
      </c>
    </row>
    <row r="5614" spans="1:10" x14ac:dyDescent="0.45">
      <c r="A5614">
        <v>1983</v>
      </c>
      <c r="B5614">
        <v>60</v>
      </c>
      <c r="C5614">
        <v>1.762E-2</v>
      </c>
      <c r="D5614">
        <v>1.7469999999999999E-2</v>
      </c>
      <c r="E5614">
        <v>0.5</v>
      </c>
      <c r="F5614">
        <v>80574</v>
      </c>
      <c r="G5614">
        <v>1408</v>
      </c>
      <c r="H5614">
        <v>79870</v>
      </c>
      <c r="I5614">
        <v>1424583</v>
      </c>
      <c r="J5614">
        <v>17.68</v>
      </c>
    </row>
    <row r="5615" spans="1:10" x14ac:dyDescent="0.45">
      <c r="A5615">
        <v>1983</v>
      </c>
      <c r="B5615">
        <v>61</v>
      </c>
      <c r="C5615">
        <v>1.9040000000000001E-2</v>
      </c>
      <c r="D5615">
        <v>1.8859999999999998E-2</v>
      </c>
      <c r="E5615">
        <v>0.5</v>
      </c>
      <c r="F5615">
        <v>79166</v>
      </c>
      <c r="G5615">
        <v>1493</v>
      </c>
      <c r="H5615">
        <v>78420</v>
      </c>
      <c r="I5615">
        <v>1344713</v>
      </c>
      <c r="J5615">
        <v>16.989999999999998</v>
      </c>
    </row>
    <row r="5616" spans="1:10" x14ac:dyDescent="0.45">
      <c r="A5616">
        <v>1983</v>
      </c>
      <c r="B5616">
        <v>62</v>
      </c>
      <c r="C5616">
        <v>2.179E-2</v>
      </c>
      <c r="D5616">
        <v>2.155E-2</v>
      </c>
      <c r="E5616">
        <v>0.5</v>
      </c>
      <c r="F5616">
        <v>77673</v>
      </c>
      <c r="G5616">
        <v>1674</v>
      </c>
      <c r="H5616">
        <v>76836</v>
      </c>
      <c r="I5616">
        <v>1266293</v>
      </c>
      <c r="J5616">
        <v>16.3</v>
      </c>
    </row>
    <row r="5617" spans="1:10" x14ac:dyDescent="0.45">
      <c r="A5617">
        <v>1983</v>
      </c>
      <c r="B5617">
        <v>63</v>
      </c>
      <c r="C5617">
        <v>2.3619999999999999E-2</v>
      </c>
      <c r="D5617">
        <v>2.334E-2</v>
      </c>
      <c r="E5617">
        <v>0.5</v>
      </c>
      <c r="F5617">
        <v>75999</v>
      </c>
      <c r="G5617">
        <v>1774</v>
      </c>
      <c r="H5617">
        <v>75112</v>
      </c>
      <c r="I5617">
        <v>1189457</v>
      </c>
      <c r="J5617">
        <v>15.65</v>
      </c>
    </row>
    <row r="5618" spans="1:10" x14ac:dyDescent="0.45">
      <c r="A5618">
        <v>1983</v>
      </c>
      <c r="B5618">
        <v>64</v>
      </c>
      <c r="C5618">
        <v>2.4230000000000002E-2</v>
      </c>
      <c r="D5618">
        <v>2.3939999999999999E-2</v>
      </c>
      <c r="E5618">
        <v>0.5</v>
      </c>
      <c r="F5618">
        <v>74225</v>
      </c>
      <c r="G5618">
        <v>1777</v>
      </c>
      <c r="H5618">
        <v>73336</v>
      </c>
      <c r="I5618">
        <v>1114345</v>
      </c>
      <c r="J5618">
        <v>15.01</v>
      </c>
    </row>
    <row r="5619" spans="1:10" x14ac:dyDescent="0.45">
      <c r="A5619">
        <v>1983</v>
      </c>
      <c r="B5619">
        <v>65</v>
      </c>
      <c r="C5619">
        <v>2.6839999999999999E-2</v>
      </c>
      <c r="D5619">
        <v>2.648E-2</v>
      </c>
      <c r="E5619">
        <v>0.5</v>
      </c>
      <c r="F5619">
        <v>72448</v>
      </c>
      <c r="G5619">
        <v>1919</v>
      </c>
      <c r="H5619">
        <v>71488</v>
      </c>
      <c r="I5619">
        <v>1041008</v>
      </c>
      <c r="J5619">
        <v>14.37</v>
      </c>
    </row>
    <row r="5620" spans="1:10" x14ac:dyDescent="0.45">
      <c r="A5620">
        <v>1983</v>
      </c>
      <c r="B5620">
        <v>66</v>
      </c>
      <c r="C5620">
        <v>2.8809999999999999E-2</v>
      </c>
      <c r="D5620">
        <v>2.8400000000000002E-2</v>
      </c>
      <c r="E5620">
        <v>0.5</v>
      </c>
      <c r="F5620">
        <v>70529</v>
      </c>
      <c r="G5620">
        <v>2003</v>
      </c>
      <c r="H5620">
        <v>69527</v>
      </c>
      <c r="I5620">
        <v>969520</v>
      </c>
      <c r="J5620">
        <v>13.75</v>
      </c>
    </row>
    <row r="5621" spans="1:10" x14ac:dyDescent="0.45">
      <c r="A5621">
        <v>1983</v>
      </c>
      <c r="B5621">
        <v>67</v>
      </c>
      <c r="C5621">
        <v>3.2070000000000001E-2</v>
      </c>
      <c r="D5621">
        <v>3.1559999999999998E-2</v>
      </c>
      <c r="E5621">
        <v>0.5</v>
      </c>
      <c r="F5621">
        <v>68526</v>
      </c>
      <c r="G5621">
        <v>2163</v>
      </c>
      <c r="H5621">
        <v>67445</v>
      </c>
      <c r="I5621">
        <v>899993</v>
      </c>
      <c r="J5621">
        <v>13.13</v>
      </c>
    </row>
    <row r="5622" spans="1:10" x14ac:dyDescent="0.45">
      <c r="A5622">
        <v>1983</v>
      </c>
      <c r="B5622">
        <v>68</v>
      </c>
      <c r="C5622">
        <v>3.5490000000000001E-2</v>
      </c>
      <c r="D5622">
        <v>3.4869999999999998E-2</v>
      </c>
      <c r="E5622">
        <v>0.5</v>
      </c>
      <c r="F5622">
        <v>66363</v>
      </c>
      <c r="G5622">
        <v>2314</v>
      </c>
      <c r="H5622">
        <v>65206</v>
      </c>
      <c r="I5622">
        <v>832548</v>
      </c>
      <c r="J5622">
        <v>12.55</v>
      </c>
    </row>
    <row r="5623" spans="1:10" x14ac:dyDescent="0.45">
      <c r="A5623">
        <v>1983</v>
      </c>
      <c r="B5623">
        <v>69</v>
      </c>
      <c r="C5623">
        <v>3.8530000000000002E-2</v>
      </c>
      <c r="D5623">
        <v>3.78E-2</v>
      </c>
      <c r="E5623">
        <v>0.5</v>
      </c>
      <c r="F5623">
        <v>64049</v>
      </c>
      <c r="G5623">
        <v>2421</v>
      </c>
      <c r="H5623">
        <v>62838</v>
      </c>
      <c r="I5623">
        <v>767342</v>
      </c>
      <c r="J5623">
        <v>11.98</v>
      </c>
    </row>
    <row r="5624" spans="1:10" x14ac:dyDescent="0.45">
      <c r="A5624">
        <v>1983</v>
      </c>
      <c r="B5624">
        <v>70</v>
      </c>
      <c r="C5624">
        <v>4.1860000000000001E-2</v>
      </c>
      <c r="D5624">
        <v>4.1000000000000002E-2</v>
      </c>
      <c r="E5624">
        <v>0.5</v>
      </c>
      <c r="F5624">
        <v>61628</v>
      </c>
      <c r="G5624">
        <v>2527</v>
      </c>
      <c r="H5624">
        <v>60365</v>
      </c>
      <c r="I5624">
        <v>704504</v>
      </c>
      <c r="J5624">
        <v>11.43</v>
      </c>
    </row>
    <row r="5625" spans="1:10" x14ac:dyDescent="0.45">
      <c r="A5625">
        <v>1983</v>
      </c>
      <c r="B5625">
        <v>71</v>
      </c>
      <c r="C5625">
        <v>4.4409999999999998E-2</v>
      </c>
      <c r="D5625">
        <v>4.3439999999999999E-2</v>
      </c>
      <c r="E5625">
        <v>0.5</v>
      </c>
      <c r="F5625">
        <v>59101</v>
      </c>
      <c r="G5625">
        <v>2568</v>
      </c>
      <c r="H5625">
        <v>57818</v>
      </c>
      <c r="I5625">
        <v>644139</v>
      </c>
      <c r="J5625">
        <v>10.9</v>
      </c>
    </row>
    <row r="5626" spans="1:10" x14ac:dyDescent="0.45">
      <c r="A5626">
        <v>1983</v>
      </c>
      <c r="B5626">
        <v>72</v>
      </c>
      <c r="C5626">
        <v>4.9340000000000002E-2</v>
      </c>
      <c r="D5626">
        <v>4.8149999999999998E-2</v>
      </c>
      <c r="E5626">
        <v>0.5</v>
      </c>
      <c r="F5626">
        <v>56534</v>
      </c>
      <c r="G5626">
        <v>2722</v>
      </c>
      <c r="H5626">
        <v>55173</v>
      </c>
      <c r="I5626">
        <v>586321</v>
      </c>
      <c r="J5626">
        <v>10.37</v>
      </c>
    </row>
    <row r="5627" spans="1:10" x14ac:dyDescent="0.45">
      <c r="A5627">
        <v>1983</v>
      </c>
      <c r="B5627">
        <v>73</v>
      </c>
      <c r="C5627">
        <v>5.423E-2</v>
      </c>
      <c r="D5627">
        <v>5.28E-2</v>
      </c>
      <c r="E5627">
        <v>0.5</v>
      </c>
      <c r="F5627">
        <v>53812</v>
      </c>
      <c r="G5627">
        <v>2841</v>
      </c>
      <c r="H5627">
        <v>52391</v>
      </c>
      <c r="I5627">
        <v>531149</v>
      </c>
      <c r="J5627">
        <v>9.8699999999999992</v>
      </c>
    </row>
    <row r="5628" spans="1:10" x14ac:dyDescent="0.45">
      <c r="A5628">
        <v>1983</v>
      </c>
      <c r="B5628">
        <v>74</v>
      </c>
      <c r="C5628">
        <v>5.7369999999999997E-2</v>
      </c>
      <c r="D5628">
        <v>5.577E-2</v>
      </c>
      <c r="E5628">
        <v>0.5</v>
      </c>
      <c r="F5628">
        <v>50971</v>
      </c>
      <c r="G5628">
        <v>2842</v>
      </c>
      <c r="H5628">
        <v>49549</v>
      </c>
      <c r="I5628">
        <v>478758</v>
      </c>
      <c r="J5628">
        <v>9.39</v>
      </c>
    </row>
    <row r="5629" spans="1:10" x14ac:dyDescent="0.45">
      <c r="A5629">
        <v>1983</v>
      </c>
      <c r="B5629">
        <v>75</v>
      </c>
      <c r="C5629">
        <v>6.3079999999999997E-2</v>
      </c>
      <c r="D5629">
        <v>6.1150000000000003E-2</v>
      </c>
      <c r="E5629">
        <v>0.5</v>
      </c>
      <c r="F5629">
        <v>48128</v>
      </c>
      <c r="G5629">
        <v>2943</v>
      </c>
      <c r="H5629">
        <v>46657</v>
      </c>
      <c r="I5629">
        <v>429208</v>
      </c>
      <c r="J5629">
        <v>8.92</v>
      </c>
    </row>
    <row r="5630" spans="1:10" x14ac:dyDescent="0.45">
      <c r="A5630">
        <v>1983</v>
      </c>
      <c r="B5630">
        <v>76</v>
      </c>
      <c r="C5630">
        <v>6.8159999999999998E-2</v>
      </c>
      <c r="D5630">
        <v>6.5909999999999996E-2</v>
      </c>
      <c r="E5630">
        <v>0.5</v>
      </c>
      <c r="F5630">
        <v>45185</v>
      </c>
      <c r="G5630">
        <v>2978</v>
      </c>
      <c r="H5630">
        <v>43696</v>
      </c>
      <c r="I5630">
        <v>382552</v>
      </c>
      <c r="J5630">
        <v>8.4700000000000006</v>
      </c>
    </row>
    <row r="5631" spans="1:10" x14ac:dyDescent="0.45">
      <c r="A5631">
        <v>1983</v>
      </c>
      <c r="B5631">
        <v>77</v>
      </c>
      <c r="C5631">
        <v>7.2620000000000004E-2</v>
      </c>
      <c r="D5631">
        <v>7.0069999999999993E-2</v>
      </c>
      <c r="E5631">
        <v>0.5</v>
      </c>
      <c r="F5631">
        <v>42207</v>
      </c>
      <c r="G5631">
        <v>2958</v>
      </c>
      <c r="H5631">
        <v>40728</v>
      </c>
      <c r="I5631">
        <v>338856</v>
      </c>
      <c r="J5631">
        <v>8.0299999999999994</v>
      </c>
    </row>
    <row r="5632" spans="1:10" x14ac:dyDescent="0.45">
      <c r="A5632">
        <v>1983</v>
      </c>
      <c r="B5632">
        <v>78</v>
      </c>
      <c r="C5632">
        <v>7.9149999999999998E-2</v>
      </c>
      <c r="D5632">
        <v>7.6139999999999999E-2</v>
      </c>
      <c r="E5632">
        <v>0.5</v>
      </c>
      <c r="F5632">
        <v>39249</v>
      </c>
      <c r="G5632">
        <v>2988</v>
      </c>
      <c r="H5632">
        <v>37755</v>
      </c>
      <c r="I5632">
        <v>298127</v>
      </c>
      <c r="J5632">
        <v>7.6</v>
      </c>
    </row>
    <row r="5633" spans="1:10" x14ac:dyDescent="0.45">
      <c r="A5633">
        <v>1983</v>
      </c>
      <c r="B5633">
        <v>79</v>
      </c>
      <c r="C5633">
        <v>8.6400000000000005E-2</v>
      </c>
      <c r="D5633">
        <v>8.2830000000000001E-2</v>
      </c>
      <c r="E5633">
        <v>0.5</v>
      </c>
      <c r="F5633">
        <v>36261</v>
      </c>
      <c r="G5633">
        <v>3003</v>
      </c>
      <c r="H5633">
        <v>34759</v>
      </c>
      <c r="I5633">
        <v>260372</v>
      </c>
      <c r="J5633">
        <v>7.18</v>
      </c>
    </row>
    <row r="5634" spans="1:10" x14ac:dyDescent="0.45">
      <c r="A5634">
        <v>1983</v>
      </c>
      <c r="B5634">
        <v>80</v>
      </c>
      <c r="C5634">
        <v>9.572E-2</v>
      </c>
      <c r="D5634">
        <v>9.1350000000000001E-2</v>
      </c>
      <c r="E5634">
        <v>0.5</v>
      </c>
      <c r="F5634">
        <v>33258</v>
      </c>
      <c r="G5634">
        <v>3038</v>
      </c>
      <c r="H5634">
        <v>31739</v>
      </c>
      <c r="I5634">
        <v>225613</v>
      </c>
      <c r="J5634">
        <v>6.78</v>
      </c>
    </row>
    <row r="5635" spans="1:10" x14ac:dyDescent="0.45">
      <c r="A5635">
        <v>1983</v>
      </c>
      <c r="B5635">
        <v>81</v>
      </c>
      <c r="C5635">
        <v>0.10148</v>
      </c>
      <c r="D5635">
        <v>9.6579999999999999E-2</v>
      </c>
      <c r="E5635">
        <v>0.5</v>
      </c>
      <c r="F5635">
        <v>30220</v>
      </c>
      <c r="G5635">
        <v>2919</v>
      </c>
      <c r="H5635">
        <v>28760</v>
      </c>
      <c r="I5635">
        <v>193874</v>
      </c>
      <c r="J5635">
        <v>6.42</v>
      </c>
    </row>
    <row r="5636" spans="1:10" x14ac:dyDescent="0.45">
      <c r="A5636">
        <v>1983</v>
      </c>
      <c r="B5636">
        <v>82</v>
      </c>
      <c r="C5636">
        <v>0.11437</v>
      </c>
      <c r="D5636">
        <v>0.10818999999999999</v>
      </c>
      <c r="E5636">
        <v>0.5</v>
      </c>
      <c r="F5636">
        <v>27301</v>
      </c>
      <c r="G5636">
        <v>2954</v>
      </c>
      <c r="H5636">
        <v>25824</v>
      </c>
      <c r="I5636">
        <v>165114</v>
      </c>
      <c r="J5636">
        <v>6.05</v>
      </c>
    </row>
    <row r="5637" spans="1:10" x14ac:dyDescent="0.45">
      <c r="A5637">
        <v>1983</v>
      </c>
      <c r="B5637">
        <v>83</v>
      </c>
      <c r="C5637">
        <v>0.12499</v>
      </c>
      <c r="D5637">
        <v>0.11763999999999999</v>
      </c>
      <c r="E5637">
        <v>0.5</v>
      </c>
      <c r="F5637">
        <v>24347</v>
      </c>
      <c r="G5637">
        <v>2864</v>
      </c>
      <c r="H5637">
        <v>22915</v>
      </c>
      <c r="I5637">
        <v>139290</v>
      </c>
      <c r="J5637">
        <v>5.72</v>
      </c>
    </row>
    <row r="5638" spans="1:10" x14ac:dyDescent="0.45">
      <c r="A5638">
        <v>1983</v>
      </c>
      <c r="B5638">
        <v>84</v>
      </c>
      <c r="C5638">
        <v>0.13174</v>
      </c>
      <c r="D5638">
        <v>0.1236</v>
      </c>
      <c r="E5638">
        <v>0.5</v>
      </c>
      <c r="F5638">
        <v>21483</v>
      </c>
      <c r="G5638">
        <v>2655</v>
      </c>
      <c r="H5638">
        <v>20156</v>
      </c>
      <c r="I5638">
        <v>116374</v>
      </c>
      <c r="J5638">
        <v>5.42</v>
      </c>
    </row>
    <row r="5639" spans="1:10" x14ac:dyDescent="0.45">
      <c r="A5639">
        <v>1983</v>
      </c>
      <c r="B5639">
        <v>85</v>
      </c>
      <c r="C5639">
        <v>0.14324999999999999</v>
      </c>
      <c r="D5639">
        <v>0.13367999999999999</v>
      </c>
      <c r="E5639">
        <v>0.5</v>
      </c>
      <c r="F5639">
        <v>18828</v>
      </c>
      <c r="G5639">
        <v>2517</v>
      </c>
      <c r="H5639">
        <v>17569</v>
      </c>
      <c r="I5639">
        <v>96219</v>
      </c>
      <c r="J5639">
        <v>5.1100000000000003</v>
      </c>
    </row>
    <row r="5640" spans="1:10" x14ac:dyDescent="0.45">
      <c r="A5640">
        <v>1983</v>
      </c>
      <c r="B5640">
        <v>86</v>
      </c>
      <c r="C5640">
        <v>0.15526999999999999</v>
      </c>
      <c r="D5640">
        <v>0.14409</v>
      </c>
      <c r="E5640">
        <v>0.5</v>
      </c>
      <c r="F5640">
        <v>16311</v>
      </c>
      <c r="G5640">
        <v>2350</v>
      </c>
      <c r="H5640">
        <v>15136</v>
      </c>
      <c r="I5640">
        <v>78649</v>
      </c>
      <c r="J5640">
        <v>4.82</v>
      </c>
    </row>
    <row r="5641" spans="1:10" x14ac:dyDescent="0.45">
      <c r="A5641">
        <v>1983</v>
      </c>
      <c r="B5641">
        <v>87</v>
      </c>
      <c r="C5641">
        <v>0.17157</v>
      </c>
      <c r="D5641">
        <v>0.15801000000000001</v>
      </c>
      <c r="E5641">
        <v>0.5</v>
      </c>
      <c r="F5641">
        <v>13961</v>
      </c>
      <c r="G5641">
        <v>2206</v>
      </c>
      <c r="H5641">
        <v>12858</v>
      </c>
      <c r="I5641">
        <v>63514</v>
      </c>
      <c r="J5641">
        <v>4.55</v>
      </c>
    </row>
    <row r="5642" spans="1:10" x14ac:dyDescent="0.45">
      <c r="A5642">
        <v>1983</v>
      </c>
      <c r="B5642">
        <v>88</v>
      </c>
      <c r="C5642">
        <v>0.17857000000000001</v>
      </c>
      <c r="D5642">
        <v>0.16392999999999999</v>
      </c>
      <c r="E5642">
        <v>0.5</v>
      </c>
      <c r="F5642">
        <v>11755</v>
      </c>
      <c r="G5642">
        <v>1927</v>
      </c>
      <c r="H5642">
        <v>10791</v>
      </c>
      <c r="I5642">
        <v>50656</v>
      </c>
      <c r="J5642">
        <v>4.3099999999999996</v>
      </c>
    </row>
    <row r="5643" spans="1:10" x14ac:dyDescent="0.45">
      <c r="A5643">
        <v>1983</v>
      </c>
      <c r="B5643">
        <v>89</v>
      </c>
      <c r="C5643">
        <v>0.19586000000000001</v>
      </c>
      <c r="D5643">
        <v>0.17838999999999999</v>
      </c>
      <c r="E5643">
        <v>0.5</v>
      </c>
      <c r="F5643">
        <v>9828</v>
      </c>
      <c r="G5643">
        <v>1753</v>
      </c>
      <c r="H5643">
        <v>8951</v>
      </c>
      <c r="I5643">
        <v>39864</v>
      </c>
      <c r="J5643">
        <v>4.0599999999999996</v>
      </c>
    </row>
    <row r="5644" spans="1:10" x14ac:dyDescent="0.45">
      <c r="A5644">
        <v>1983</v>
      </c>
      <c r="B5644">
        <v>90</v>
      </c>
      <c r="C5644">
        <v>0.21562999999999999</v>
      </c>
      <c r="D5644">
        <v>0.19464000000000001</v>
      </c>
      <c r="E5644">
        <v>0.5</v>
      </c>
      <c r="F5644">
        <v>8075</v>
      </c>
      <c r="G5644">
        <v>1572</v>
      </c>
      <c r="H5644">
        <v>7289</v>
      </c>
      <c r="I5644">
        <v>30913</v>
      </c>
      <c r="J5644">
        <v>3.83</v>
      </c>
    </row>
    <row r="5645" spans="1:10" x14ac:dyDescent="0.45">
      <c r="A5645">
        <v>1983</v>
      </c>
      <c r="B5645">
        <v>91</v>
      </c>
      <c r="C5645">
        <v>0.22289999999999999</v>
      </c>
      <c r="D5645">
        <v>0.20055000000000001</v>
      </c>
      <c r="E5645">
        <v>0.5</v>
      </c>
      <c r="F5645">
        <v>6503</v>
      </c>
      <c r="G5645">
        <v>1304</v>
      </c>
      <c r="H5645">
        <v>5851</v>
      </c>
      <c r="I5645">
        <v>23624</v>
      </c>
      <c r="J5645">
        <v>3.63</v>
      </c>
    </row>
    <row r="5646" spans="1:10" x14ac:dyDescent="0.45">
      <c r="A5646">
        <v>1983</v>
      </c>
      <c r="B5646">
        <v>92</v>
      </c>
      <c r="C5646">
        <v>0.24177999999999999</v>
      </c>
      <c r="D5646">
        <v>0.2157</v>
      </c>
      <c r="E5646">
        <v>0.5</v>
      </c>
      <c r="F5646">
        <v>5199</v>
      </c>
      <c r="G5646">
        <v>1121</v>
      </c>
      <c r="H5646">
        <v>4638</v>
      </c>
      <c r="I5646">
        <v>17774</v>
      </c>
      <c r="J5646">
        <v>3.42</v>
      </c>
    </row>
    <row r="5647" spans="1:10" x14ac:dyDescent="0.45">
      <c r="A5647">
        <v>1983</v>
      </c>
      <c r="B5647">
        <v>93</v>
      </c>
      <c r="C5647">
        <v>0.26749000000000001</v>
      </c>
      <c r="D5647">
        <v>0.23593</v>
      </c>
      <c r="E5647">
        <v>0.5</v>
      </c>
      <c r="F5647">
        <v>4077</v>
      </c>
      <c r="G5647">
        <v>962</v>
      </c>
      <c r="H5647">
        <v>3596</v>
      </c>
      <c r="I5647">
        <v>13135</v>
      </c>
      <c r="J5647">
        <v>3.22</v>
      </c>
    </row>
    <row r="5648" spans="1:10" x14ac:dyDescent="0.45">
      <c r="A5648">
        <v>1983</v>
      </c>
      <c r="B5648">
        <v>94</v>
      </c>
      <c r="C5648">
        <v>0.28410000000000002</v>
      </c>
      <c r="D5648">
        <v>0.24876000000000001</v>
      </c>
      <c r="E5648">
        <v>0.5</v>
      </c>
      <c r="F5648">
        <v>3115</v>
      </c>
      <c r="G5648">
        <v>775</v>
      </c>
      <c r="H5648">
        <v>2728</v>
      </c>
      <c r="I5648">
        <v>9539</v>
      </c>
      <c r="J5648">
        <v>3.06</v>
      </c>
    </row>
    <row r="5649" spans="1:10" x14ac:dyDescent="0.45">
      <c r="A5649">
        <v>1983</v>
      </c>
      <c r="B5649">
        <v>95</v>
      </c>
      <c r="C5649">
        <v>0.29992999999999997</v>
      </c>
      <c r="D5649">
        <v>0.26082</v>
      </c>
      <c r="E5649">
        <v>0.5</v>
      </c>
      <c r="F5649">
        <v>2340</v>
      </c>
      <c r="G5649">
        <v>610</v>
      </c>
      <c r="H5649">
        <v>2035</v>
      </c>
      <c r="I5649">
        <v>6811</v>
      </c>
      <c r="J5649">
        <v>2.91</v>
      </c>
    </row>
    <row r="5650" spans="1:10" x14ac:dyDescent="0.45">
      <c r="A5650">
        <v>1983</v>
      </c>
      <c r="B5650">
        <v>96</v>
      </c>
      <c r="C5650">
        <v>0.31991000000000003</v>
      </c>
      <c r="D5650">
        <v>0.27578999999999998</v>
      </c>
      <c r="E5650">
        <v>0.5</v>
      </c>
      <c r="F5650">
        <v>1730</v>
      </c>
      <c r="G5650">
        <v>477</v>
      </c>
      <c r="H5650">
        <v>1491</v>
      </c>
      <c r="I5650">
        <v>4776</v>
      </c>
      <c r="J5650">
        <v>2.76</v>
      </c>
    </row>
    <row r="5651" spans="1:10" x14ac:dyDescent="0.45">
      <c r="A5651">
        <v>1983</v>
      </c>
      <c r="B5651">
        <v>97</v>
      </c>
      <c r="C5651">
        <v>0.34055999999999997</v>
      </c>
      <c r="D5651">
        <v>0.29100999999999999</v>
      </c>
      <c r="E5651">
        <v>0.5</v>
      </c>
      <c r="F5651">
        <v>1253</v>
      </c>
      <c r="G5651">
        <v>365</v>
      </c>
      <c r="H5651">
        <v>1071</v>
      </c>
      <c r="I5651">
        <v>3284</v>
      </c>
      <c r="J5651">
        <v>2.62</v>
      </c>
    </row>
    <row r="5652" spans="1:10" x14ac:dyDescent="0.45">
      <c r="A5652">
        <v>1983</v>
      </c>
      <c r="B5652">
        <v>98</v>
      </c>
      <c r="C5652">
        <v>0.36185</v>
      </c>
      <c r="D5652">
        <v>0.30641000000000002</v>
      </c>
      <c r="E5652">
        <v>0.5</v>
      </c>
      <c r="F5652">
        <v>888</v>
      </c>
      <c r="G5652">
        <v>272</v>
      </c>
      <c r="H5652">
        <v>752</v>
      </c>
      <c r="I5652">
        <v>2214</v>
      </c>
      <c r="J5652">
        <v>2.4900000000000002</v>
      </c>
    </row>
    <row r="5653" spans="1:10" x14ac:dyDescent="0.45">
      <c r="A5653">
        <v>1983</v>
      </c>
      <c r="B5653">
        <v>99</v>
      </c>
      <c r="C5653">
        <v>0.38368999999999998</v>
      </c>
      <c r="D5653">
        <v>0.32192999999999999</v>
      </c>
      <c r="E5653">
        <v>0.5</v>
      </c>
      <c r="F5653">
        <v>616</v>
      </c>
      <c r="G5653">
        <v>198</v>
      </c>
      <c r="H5653">
        <v>517</v>
      </c>
      <c r="I5653">
        <v>1462</v>
      </c>
      <c r="J5653">
        <v>2.37</v>
      </c>
    </row>
    <row r="5654" spans="1:10" x14ac:dyDescent="0.45">
      <c r="A5654">
        <v>1983</v>
      </c>
      <c r="B5654">
        <v>100</v>
      </c>
      <c r="C5654">
        <v>0.40600000000000003</v>
      </c>
      <c r="D5654">
        <v>0.33749000000000001</v>
      </c>
      <c r="E5654">
        <v>0.5</v>
      </c>
      <c r="F5654">
        <v>418</v>
      </c>
      <c r="G5654">
        <v>141</v>
      </c>
      <c r="H5654">
        <v>347</v>
      </c>
      <c r="I5654">
        <v>945</v>
      </c>
      <c r="J5654">
        <v>2.2599999999999998</v>
      </c>
    </row>
    <row r="5655" spans="1:10" x14ac:dyDescent="0.45">
      <c r="A5655">
        <v>1983</v>
      </c>
      <c r="B5655">
        <v>101</v>
      </c>
      <c r="C5655">
        <v>0.42871999999999999</v>
      </c>
      <c r="D5655">
        <v>0.35304000000000002</v>
      </c>
      <c r="E5655">
        <v>0.5</v>
      </c>
      <c r="F5655">
        <v>277</v>
      </c>
      <c r="G5655">
        <v>98</v>
      </c>
      <c r="H5655">
        <v>228</v>
      </c>
      <c r="I5655">
        <v>597</v>
      </c>
      <c r="J5655">
        <v>2.16</v>
      </c>
    </row>
    <row r="5656" spans="1:10" x14ac:dyDescent="0.45">
      <c r="A5656">
        <v>1983</v>
      </c>
      <c r="B5656">
        <v>102</v>
      </c>
      <c r="C5656">
        <v>0.45173000000000002</v>
      </c>
      <c r="D5656">
        <v>0.36849999999999999</v>
      </c>
      <c r="E5656">
        <v>0.5</v>
      </c>
      <c r="F5656">
        <v>179</v>
      </c>
      <c r="G5656">
        <v>66</v>
      </c>
      <c r="H5656">
        <v>146</v>
      </c>
      <c r="I5656">
        <v>370</v>
      </c>
      <c r="J5656">
        <v>2.06</v>
      </c>
    </row>
    <row r="5657" spans="1:10" x14ac:dyDescent="0.45">
      <c r="A5657">
        <v>1983</v>
      </c>
      <c r="B5657">
        <v>103</v>
      </c>
      <c r="C5657">
        <v>0.47495999999999999</v>
      </c>
      <c r="D5657">
        <v>0.38380999999999998</v>
      </c>
      <c r="E5657">
        <v>0.5</v>
      </c>
      <c r="F5657">
        <v>113</v>
      </c>
      <c r="G5657">
        <v>43</v>
      </c>
      <c r="H5657">
        <v>91</v>
      </c>
      <c r="I5657">
        <v>223</v>
      </c>
      <c r="J5657">
        <v>1.98</v>
      </c>
    </row>
    <row r="5658" spans="1:10" x14ac:dyDescent="0.45">
      <c r="A5658">
        <v>1983</v>
      </c>
      <c r="B5658">
        <v>104</v>
      </c>
      <c r="C5658">
        <v>0.49829000000000001</v>
      </c>
      <c r="D5658">
        <v>0.39890999999999999</v>
      </c>
      <c r="E5658">
        <v>0.5</v>
      </c>
      <c r="F5658">
        <v>70</v>
      </c>
      <c r="G5658">
        <v>28</v>
      </c>
      <c r="H5658">
        <v>56</v>
      </c>
      <c r="I5658">
        <v>132</v>
      </c>
      <c r="J5658">
        <v>1.9</v>
      </c>
    </row>
    <row r="5659" spans="1:10" x14ac:dyDescent="0.45">
      <c r="A5659">
        <v>1983</v>
      </c>
      <c r="B5659">
        <v>105</v>
      </c>
      <c r="C5659">
        <v>0.52163999999999999</v>
      </c>
      <c r="D5659">
        <v>0.41372999999999999</v>
      </c>
      <c r="E5659">
        <v>0.5</v>
      </c>
      <c r="F5659">
        <v>42</v>
      </c>
      <c r="G5659">
        <v>17</v>
      </c>
      <c r="H5659">
        <v>33</v>
      </c>
      <c r="I5659">
        <v>76</v>
      </c>
      <c r="J5659">
        <v>1.82</v>
      </c>
    </row>
    <row r="5660" spans="1:10" x14ac:dyDescent="0.45">
      <c r="A5660">
        <v>1983</v>
      </c>
      <c r="B5660">
        <v>106</v>
      </c>
      <c r="C5660">
        <v>0.54488000000000003</v>
      </c>
      <c r="D5660">
        <v>0.42821999999999999</v>
      </c>
      <c r="E5660">
        <v>0.5</v>
      </c>
      <c r="F5660">
        <v>25</v>
      </c>
      <c r="G5660">
        <v>11</v>
      </c>
      <c r="H5660">
        <v>19</v>
      </c>
      <c r="I5660">
        <v>43</v>
      </c>
      <c r="J5660">
        <v>1.76</v>
      </c>
    </row>
    <row r="5661" spans="1:10" x14ac:dyDescent="0.45">
      <c r="A5661">
        <v>1983</v>
      </c>
      <c r="B5661">
        <v>107</v>
      </c>
      <c r="C5661">
        <v>0.56794</v>
      </c>
      <c r="D5661">
        <v>0.44233</v>
      </c>
      <c r="E5661">
        <v>0.5</v>
      </c>
      <c r="F5661">
        <v>14</v>
      </c>
      <c r="G5661">
        <v>6</v>
      </c>
      <c r="H5661">
        <v>11</v>
      </c>
      <c r="I5661">
        <v>24</v>
      </c>
      <c r="J5661">
        <v>1.7</v>
      </c>
    </row>
    <row r="5662" spans="1:10" x14ac:dyDescent="0.45">
      <c r="A5662">
        <v>1983</v>
      </c>
      <c r="B5662">
        <v>108</v>
      </c>
      <c r="C5662">
        <v>0.5907</v>
      </c>
      <c r="D5662">
        <v>0.45601999999999998</v>
      </c>
      <c r="E5662">
        <v>0.5</v>
      </c>
      <c r="F5662">
        <v>8</v>
      </c>
      <c r="G5662">
        <v>4</v>
      </c>
      <c r="H5662">
        <v>6</v>
      </c>
      <c r="I5662">
        <v>13</v>
      </c>
      <c r="J5662">
        <v>1.64</v>
      </c>
    </row>
    <row r="5663" spans="1:10" x14ac:dyDescent="0.45">
      <c r="A5663">
        <v>1983</v>
      </c>
      <c r="B5663">
        <v>109</v>
      </c>
      <c r="C5663">
        <v>0.61307999999999996</v>
      </c>
      <c r="D5663">
        <v>0.46923999999999999</v>
      </c>
      <c r="E5663">
        <v>0.5</v>
      </c>
      <c r="F5663">
        <v>4</v>
      </c>
      <c r="G5663">
        <v>2</v>
      </c>
      <c r="H5663">
        <v>3</v>
      </c>
      <c r="I5663">
        <v>7</v>
      </c>
      <c r="J5663">
        <v>1.6</v>
      </c>
    </row>
    <row r="5664" spans="1:10" x14ac:dyDescent="0.45">
      <c r="A5664">
        <v>1983</v>
      </c>
      <c r="B5664" t="s">
        <v>20</v>
      </c>
      <c r="C5664">
        <v>0.63499000000000005</v>
      </c>
      <c r="D5664">
        <v>1</v>
      </c>
      <c r="E5664">
        <v>1.57</v>
      </c>
      <c r="F5664">
        <v>2</v>
      </c>
      <c r="G5664">
        <v>2</v>
      </c>
      <c r="H5664">
        <v>4</v>
      </c>
      <c r="I5664">
        <v>4</v>
      </c>
      <c r="J5664">
        <v>1.57</v>
      </c>
    </row>
    <row r="5665" spans="1:10" x14ac:dyDescent="0.45">
      <c r="A5665">
        <v>1984</v>
      </c>
      <c r="B5665">
        <v>0</v>
      </c>
      <c r="C5665">
        <v>1.2149999999999999E-2</v>
      </c>
      <c r="D5665">
        <v>1.2030000000000001E-2</v>
      </c>
      <c r="E5665">
        <v>0.13</v>
      </c>
      <c r="F5665">
        <v>100000</v>
      </c>
      <c r="G5665">
        <v>1203</v>
      </c>
      <c r="H5665">
        <v>98948</v>
      </c>
      <c r="I5665">
        <v>7112197</v>
      </c>
      <c r="J5665">
        <v>71.12</v>
      </c>
    </row>
    <row r="5666" spans="1:10" x14ac:dyDescent="0.45">
      <c r="A5666">
        <v>1984</v>
      </c>
      <c r="B5666">
        <v>1</v>
      </c>
      <c r="C5666">
        <v>8.8999999999999995E-4</v>
      </c>
      <c r="D5666">
        <v>8.8999999999999995E-4</v>
      </c>
      <c r="E5666">
        <v>0.5</v>
      </c>
      <c r="F5666">
        <v>98797</v>
      </c>
      <c r="G5666">
        <v>88</v>
      </c>
      <c r="H5666">
        <v>98754</v>
      </c>
      <c r="I5666">
        <v>7013249</v>
      </c>
      <c r="J5666">
        <v>70.989999999999995</v>
      </c>
    </row>
    <row r="5667" spans="1:10" x14ac:dyDescent="0.45">
      <c r="A5667">
        <v>1984</v>
      </c>
      <c r="B5667">
        <v>2</v>
      </c>
      <c r="C5667">
        <v>6.2E-4</v>
      </c>
      <c r="D5667">
        <v>6.0999999999999997E-4</v>
      </c>
      <c r="E5667">
        <v>0.5</v>
      </c>
      <c r="F5667">
        <v>98710</v>
      </c>
      <c r="G5667">
        <v>61</v>
      </c>
      <c r="H5667">
        <v>98679</v>
      </c>
      <c r="I5667">
        <v>6914496</v>
      </c>
      <c r="J5667">
        <v>70.05</v>
      </c>
    </row>
    <row r="5668" spans="1:10" x14ac:dyDescent="0.45">
      <c r="A5668">
        <v>1984</v>
      </c>
      <c r="B5668">
        <v>3</v>
      </c>
      <c r="C5668">
        <v>4.4000000000000002E-4</v>
      </c>
      <c r="D5668">
        <v>4.4000000000000002E-4</v>
      </c>
      <c r="E5668">
        <v>0.5</v>
      </c>
      <c r="F5668">
        <v>98649</v>
      </c>
      <c r="G5668">
        <v>43</v>
      </c>
      <c r="H5668">
        <v>98628</v>
      </c>
      <c r="I5668">
        <v>6815816</v>
      </c>
      <c r="J5668">
        <v>69.09</v>
      </c>
    </row>
    <row r="5669" spans="1:10" x14ac:dyDescent="0.45">
      <c r="A5669">
        <v>1984</v>
      </c>
      <c r="B5669">
        <v>4</v>
      </c>
      <c r="C5669">
        <v>3.6000000000000002E-4</v>
      </c>
      <c r="D5669">
        <v>3.6000000000000002E-4</v>
      </c>
      <c r="E5669">
        <v>0.5</v>
      </c>
      <c r="F5669">
        <v>98606</v>
      </c>
      <c r="G5669">
        <v>35</v>
      </c>
      <c r="H5669">
        <v>98588</v>
      </c>
      <c r="I5669">
        <v>6717189</v>
      </c>
      <c r="J5669">
        <v>68.12</v>
      </c>
    </row>
    <row r="5670" spans="1:10" x14ac:dyDescent="0.45">
      <c r="A5670">
        <v>1984</v>
      </c>
      <c r="B5670">
        <v>5</v>
      </c>
      <c r="C5670">
        <v>3.4000000000000002E-4</v>
      </c>
      <c r="D5670">
        <v>3.4000000000000002E-4</v>
      </c>
      <c r="E5670">
        <v>0.5</v>
      </c>
      <c r="F5670">
        <v>98571</v>
      </c>
      <c r="G5670">
        <v>33</v>
      </c>
      <c r="H5670">
        <v>98554</v>
      </c>
      <c r="I5670">
        <v>6618600</v>
      </c>
      <c r="J5670">
        <v>67.150000000000006</v>
      </c>
    </row>
    <row r="5671" spans="1:10" x14ac:dyDescent="0.45">
      <c r="A5671">
        <v>1984</v>
      </c>
      <c r="B5671">
        <v>6</v>
      </c>
      <c r="C5671">
        <v>3.1E-4</v>
      </c>
      <c r="D5671">
        <v>3.1E-4</v>
      </c>
      <c r="E5671">
        <v>0.5</v>
      </c>
      <c r="F5671">
        <v>98537</v>
      </c>
      <c r="G5671">
        <v>31</v>
      </c>
      <c r="H5671">
        <v>98522</v>
      </c>
      <c r="I5671">
        <v>6520046</v>
      </c>
      <c r="J5671">
        <v>66.17</v>
      </c>
    </row>
    <row r="5672" spans="1:10" x14ac:dyDescent="0.45">
      <c r="A5672">
        <v>1984</v>
      </c>
      <c r="B5672">
        <v>7</v>
      </c>
      <c r="C5672">
        <v>2.9E-4</v>
      </c>
      <c r="D5672">
        <v>2.9E-4</v>
      </c>
      <c r="E5672">
        <v>0.5</v>
      </c>
      <c r="F5672">
        <v>98507</v>
      </c>
      <c r="G5672">
        <v>29</v>
      </c>
      <c r="H5672">
        <v>98492</v>
      </c>
      <c r="I5672">
        <v>6421524</v>
      </c>
      <c r="J5672">
        <v>65.19</v>
      </c>
    </row>
    <row r="5673" spans="1:10" x14ac:dyDescent="0.45">
      <c r="A5673">
        <v>1984</v>
      </c>
      <c r="B5673">
        <v>8</v>
      </c>
      <c r="C5673">
        <v>2.9999999999999997E-4</v>
      </c>
      <c r="D5673">
        <v>2.9999999999999997E-4</v>
      </c>
      <c r="E5673">
        <v>0.5</v>
      </c>
      <c r="F5673">
        <v>98478</v>
      </c>
      <c r="G5673">
        <v>29</v>
      </c>
      <c r="H5673">
        <v>98463</v>
      </c>
      <c r="I5673">
        <v>6323032</v>
      </c>
      <c r="J5673">
        <v>64.209999999999994</v>
      </c>
    </row>
    <row r="5674" spans="1:10" x14ac:dyDescent="0.45">
      <c r="A5674">
        <v>1984</v>
      </c>
      <c r="B5674">
        <v>9</v>
      </c>
      <c r="C5674">
        <v>2.4000000000000001E-4</v>
      </c>
      <c r="D5674">
        <v>2.4000000000000001E-4</v>
      </c>
      <c r="E5674">
        <v>0.5</v>
      </c>
      <c r="F5674">
        <v>98449</v>
      </c>
      <c r="G5674">
        <v>24</v>
      </c>
      <c r="H5674">
        <v>98437</v>
      </c>
      <c r="I5674">
        <v>6224569</v>
      </c>
      <c r="J5674">
        <v>63.23</v>
      </c>
    </row>
    <row r="5675" spans="1:10" x14ac:dyDescent="0.45">
      <c r="A5675">
        <v>1984</v>
      </c>
      <c r="B5675">
        <v>10</v>
      </c>
      <c r="C5675">
        <v>2.7999999999999998E-4</v>
      </c>
      <c r="D5675">
        <v>2.7999999999999998E-4</v>
      </c>
      <c r="E5675">
        <v>0.5</v>
      </c>
      <c r="F5675">
        <v>98425</v>
      </c>
      <c r="G5675">
        <v>27</v>
      </c>
      <c r="H5675">
        <v>98411</v>
      </c>
      <c r="I5675">
        <v>6126132</v>
      </c>
      <c r="J5675">
        <v>62.24</v>
      </c>
    </row>
    <row r="5676" spans="1:10" x14ac:dyDescent="0.45">
      <c r="A5676">
        <v>1984</v>
      </c>
      <c r="B5676">
        <v>11</v>
      </c>
      <c r="C5676">
        <v>2.9E-4</v>
      </c>
      <c r="D5676">
        <v>2.9E-4</v>
      </c>
      <c r="E5676">
        <v>0.5</v>
      </c>
      <c r="F5676">
        <v>98398</v>
      </c>
      <c r="G5676">
        <v>28</v>
      </c>
      <c r="H5676">
        <v>98383</v>
      </c>
      <c r="I5676">
        <v>6027721</v>
      </c>
      <c r="J5676">
        <v>61.26</v>
      </c>
    </row>
    <row r="5677" spans="1:10" x14ac:dyDescent="0.45">
      <c r="A5677">
        <v>1984</v>
      </c>
      <c r="B5677">
        <v>12</v>
      </c>
      <c r="C5677">
        <v>3.2000000000000003E-4</v>
      </c>
      <c r="D5677">
        <v>3.2000000000000003E-4</v>
      </c>
      <c r="E5677">
        <v>0.5</v>
      </c>
      <c r="F5677">
        <v>98369</v>
      </c>
      <c r="G5677">
        <v>32</v>
      </c>
      <c r="H5677">
        <v>98353</v>
      </c>
      <c r="I5677">
        <v>5929337</v>
      </c>
      <c r="J5677">
        <v>60.28</v>
      </c>
    </row>
    <row r="5678" spans="1:10" x14ac:dyDescent="0.45">
      <c r="A5678">
        <v>1984</v>
      </c>
      <c r="B5678">
        <v>13</v>
      </c>
      <c r="C5678">
        <v>3.6999999999999999E-4</v>
      </c>
      <c r="D5678">
        <v>3.6999999999999999E-4</v>
      </c>
      <c r="E5678">
        <v>0.5</v>
      </c>
      <c r="F5678">
        <v>98338</v>
      </c>
      <c r="G5678">
        <v>37</v>
      </c>
      <c r="H5678">
        <v>98319</v>
      </c>
      <c r="I5678">
        <v>5830984</v>
      </c>
      <c r="J5678">
        <v>59.3</v>
      </c>
    </row>
    <row r="5679" spans="1:10" x14ac:dyDescent="0.45">
      <c r="A5679">
        <v>1984</v>
      </c>
      <c r="B5679">
        <v>14</v>
      </c>
      <c r="C5679">
        <v>4.6000000000000001E-4</v>
      </c>
      <c r="D5679">
        <v>4.6000000000000001E-4</v>
      </c>
      <c r="E5679">
        <v>0.5</v>
      </c>
      <c r="F5679">
        <v>98301</v>
      </c>
      <c r="G5679">
        <v>45</v>
      </c>
      <c r="H5679">
        <v>98278</v>
      </c>
      <c r="I5679">
        <v>5732665</v>
      </c>
      <c r="J5679">
        <v>58.32</v>
      </c>
    </row>
    <row r="5680" spans="1:10" x14ac:dyDescent="0.45">
      <c r="A5680">
        <v>1984</v>
      </c>
      <c r="B5680">
        <v>15</v>
      </c>
      <c r="C5680">
        <v>6.4000000000000005E-4</v>
      </c>
      <c r="D5680">
        <v>6.4000000000000005E-4</v>
      </c>
      <c r="E5680">
        <v>0.5</v>
      </c>
      <c r="F5680">
        <v>98256</v>
      </c>
      <c r="G5680">
        <v>62</v>
      </c>
      <c r="H5680">
        <v>98224</v>
      </c>
      <c r="I5680">
        <v>5634386</v>
      </c>
      <c r="J5680">
        <v>57.34</v>
      </c>
    </row>
    <row r="5681" spans="1:10" x14ac:dyDescent="0.45">
      <c r="A5681">
        <v>1984</v>
      </c>
      <c r="B5681">
        <v>16</v>
      </c>
      <c r="C5681">
        <v>8.9999999999999998E-4</v>
      </c>
      <c r="D5681">
        <v>8.9999999999999998E-4</v>
      </c>
      <c r="E5681">
        <v>0.5</v>
      </c>
      <c r="F5681">
        <v>98193</v>
      </c>
      <c r="G5681">
        <v>88</v>
      </c>
      <c r="H5681">
        <v>98149</v>
      </c>
      <c r="I5681">
        <v>5536162</v>
      </c>
      <c r="J5681">
        <v>56.38</v>
      </c>
    </row>
    <row r="5682" spans="1:10" x14ac:dyDescent="0.45">
      <c r="A5682">
        <v>1984</v>
      </c>
      <c r="B5682">
        <v>17</v>
      </c>
      <c r="C5682">
        <v>1.14E-3</v>
      </c>
      <c r="D5682">
        <v>1.14E-3</v>
      </c>
      <c r="E5682">
        <v>0.5</v>
      </c>
      <c r="F5682">
        <v>98105</v>
      </c>
      <c r="G5682">
        <v>112</v>
      </c>
      <c r="H5682">
        <v>98049</v>
      </c>
      <c r="I5682">
        <v>5438013</v>
      </c>
      <c r="J5682">
        <v>55.43</v>
      </c>
    </row>
    <row r="5683" spans="1:10" x14ac:dyDescent="0.45">
      <c r="A5683">
        <v>1984</v>
      </c>
      <c r="B5683">
        <v>18</v>
      </c>
      <c r="C5683">
        <v>1.4400000000000001E-3</v>
      </c>
      <c r="D5683">
        <v>1.4400000000000001E-3</v>
      </c>
      <c r="E5683">
        <v>0.5</v>
      </c>
      <c r="F5683">
        <v>97993</v>
      </c>
      <c r="G5683">
        <v>141</v>
      </c>
      <c r="H5683">
        <v>97922</v>
      </c>
      <c r="I5683">
        <v>5339964</v>
      </c>
      <c r="J5683">
        <v>54.49</v>
      </c>
    </row>
    <row r="5684" spans="1:10" x14ac:dyDescent="0.45">
      <c r="A5684">
        <v>1984</v>
      </c>
      <c r="B5684">
        <v>19</v>
      </c>
      <c r="C5684">
        <v>1.49E-3</v>
      </c>
      <c r="D5684">
        <v>1.49E-3</v>
      </c>
      <c r="E5684">
        <v>0.5</v>
      </c>
      <c r="F5684">
        <v>97852</v>
      </c>
      <c r="G5684">
        <v>146</v>
      </c>
      <c r="H5684">
        <v>97779</v>
      </c>
      <c r="I5684">
        <v>5242042</v>
      </c>
      <c r="J5684">
        <v>53.57</v>
      </c>
    </row>
    <row r="5685" spans="1:10" x14ac:dyDescent="0.45">
      <c r="A5685">
        <v>1984</v>
      </c>
      <c r="B5685">
        <v>20</v>
      </c>
      <c r="C5685">
        <v>1.57E-3</v>
      </c>
      <c r="D5685">
        <v>1.57E-3</v>
      </c>
      <c r="E5685">
        <v>0.5</v>
      </c>
      <c r="F5685">
        <v>97706</v>
      </c>
      <c r="G5685">
        <v>153</v>
      </c>
      <c r="H5685">
        <v>97629</v>
      </c>
      <c r="I5685">
        <v>5144263</v>
      </c>
      <c r="J5685">
        <v>52.65</v>
      </c>
    </row>
    <row r="5686" spans="1:10" x14ac:dyDescent="0.45">
      <c r="A5686">
        <v>1984</v>
      </c>
      <c r="B5686">
        <v>21</v>
      </c>
      <c r="C5686">
        <v>1.67E-3</v>
      </c>
      <c r="D5686">
        <v>1.67E-3</v>
      </c>
      <c r="E5686">
        <v>0.5</v>
      </c>
      <c r="F5686">
        <v>97553</v>
      </c>
      <c r="G5686">
        <v>163</v>
      </c>
      <c r="H5686">
        <v>97471</v>
      </c>
      <c r="I5686">
        <v>5046634</v>
      </c>
      <c r="J5686">
        <v>51.73</v>
      </c>
    </row>
    <row r="5687" spans="1:10" x14ac:dyDescent="0.45">
      <c r="A5687">
        <v>1984</v>
      </c>
      <c r="B5687">
        <v>22</v>
      </c>
      <c r="C5687">
        <v>1.66E-3</v>
      </c>
      <c r="D5687">
        <v>1.65E-3</v>
      </c>
      <c r="E5687">
        <v>0.5</v>
      </c>
      <c r="F5687">
        <v>97389</v>
      </c>
      <c r="G5687">
        <v>161</v>
      </c>
      <c r="H5687">
        <v>97309</v>
      </c>
      <c r="I5687">
        <v>4949163</v>
      </c>
      <c r="J5687">
        <v>50.82</v>
      </c>
    </row>
    <row r="5688" spans="1:10" x14ac:dyDescent="0.45">
      <c r="A5688">
        <v>1984</v>
      </c>
      <c r="B5688">
        <v>23</v>
      </c>
      <c r="C5688">
        <v>1.6800000000000001E-3</v>
      </c>
      <c r="D5688">
        <v>1.67E-3</v>
      </c>
      <c r="E5688">
        <v>0.5</v>
      </c>
      <c r="F5688">
        <v>97228</v>
      </c>
      <c r="G5688">
        <v>163</v>
      </c>
      <c r="H5688">
        <v>97147</v>
      </c>
      <c r="I5688">
        <v>4851854</v>
      </c>
      <c r="J5688">
        <v>49.9</v>
      </c>
    </row>
    <row r="5689" spans="1:10" x14ac:dyDescent="0.45">
      <c r="A5689">
        <v>1984</v>
      </c>
      <c r="B5689">
        <v>24</v>
      </c>
      <c r="C5689">
        <v>1.6100000000000001E-3</v>
      </c>
      <c r="D5689">
        <v>1.6100000000000001E-3</v>
      </c>
      <c r="E5689">
        <v>0.5</v>
      </c>
      <c r="F5689">
        <v>97065</v>
      </c>
      <c r="G5689">
        <v>157</v>
      </c>
      <c r="H5689">
        <v>96987</v>
      </c>
      <c r="I5689">
        <v>4754707</v>
      </c>
      <c r="J5689">
        <v>48.98</v>
      </c>
    </row>
    <row r="5690" spans="1:10" x14ac:dyDescent="0.45">
      <c r="A5690">
        <v>1984</v>
      </c>
      <c r="B5690">
        <v>25</v>
      </c>
      <c r="C5690">
        <v>1.64E-3</v>
      </c>
      <c r="D5690">
        <v>1.64E-3</v>
      </c>
      <c r="E5690">
        <v>0.5</v>
      </c>
      <c r="F5690">
        <v>96909</v>
      </c>
      <c r="G5690">
        <v>159</v>
      </c>
      <c r="H5690">
        <v>96830</v>
      </c>
      <c r="I5690">
        <v>4657720</v>
      </c>
      <c r="J5690">
        <v>48.06</v>
      </c>
    </row>
    <row r="5691" spans="1:10" x14ac:dyDescent="0.45">
      <c r="A5691">
        <v>1984</v>
      </c>
      <c r="B5691">
        <v>26</v>
      </c>
      <c r="C5691">
        <v>1.65E-3</v>
      </c>
      <c r="D5691">
        <v>1.64E-3</v>
      </c>
      <c r="E5691">
        <v>0.5</v>
      </c>
      <c r="F5691">
        <v>96750</v>
      </c>
      <c r="G5691">
        <v>159</v>
      </c>
      <c r="H5691">
        <v>96670</v>
      </c>
      <c r="I5691">
        <v>4560890</v>
      </c>
      <c r="J5691">
        <v>47.14</v>
      </c>
    </row>
    <row r="5692" spans="1:10" x14ac:dyDescent="0.45">
      <c r="A5692">
        <v>1984</v>
      </c>
      <c r="B5692">
        <v>27</v>
      </c>
      <c r="C5692">
        <v>1.65E-3</v>
      </c>
      <c r="D5692">
        <v>1.65E-3</v>
      </c>
      <c r="E5692">
        <v>0.5</v>
      </c>
      <c r="F5692">
        <v>96591</v>
      </c>
      <c r="G5692">
        <v>160</v>
      </c>
      <c r="H5692">
        <v>96511</v>
      </c>
      <c r="I5692">
        <v>4464220</v>
      </c>
      <c r="J5692">
        <v>46.22</v>
      </c>
    </row>
    <row r="5693" spans="1:10" x14ac:dyDescent="0.45">
      <c r="A5693">
        <v>1984</v>
      </c>
      <c r="B5693">
        <v>28</v>
      </c>
      <c r="C5693">
        <v>1.74E-3</v>
      </c>
      <c r="D5693">
        <v>1.74E-3</v>
      </c>
      <c r="E5693">
        <v>0.5</v>
      </c>
      <c r="F5693">
        <v>96431</v>
      </c>
      <c r="G5693">
        <v>168</v>
      </c>
      <c r="H5693">
        <v>96348</v>
      </c>
      <c r="I5693">
        <v>4367709</v>
      </c>
      <c r="J5693">
        <v>45.29</v>
      </c>
    </row>
    <row r="5694" spans="1:10" x14ac:dyDescent="0.45">
      <c r="A5694">
        <v>1984</v>
      </c>
      <c r="B5694">
        <v>29</v>
      </c>
      <c r="C5694">
        <v>1.6000000000000001E-3</v>
      </c>
      <c r="D5694">
        <v>1.6000000000000001E-3</v>
      </c>
      <c r="E5694">
        <v>0.5</v>
      </c>
      <c r="F5694">
        <v>96264</v>
      </c>
      <c r="G5694">
        <v>154</v>
      </c>
      <c r="H5694">
        <v>96187</v>
      </c>
      <c r="I5694">
        <v>4271361</v>
      </c>
      <c r="J5694">
        <v>44.37</v>
      </c>
    </row>
    <row r="5695" spans="1:10" x14ac:dyDescent="0.45">
      <c r="A5695">
        <v>1984</v>
      </c>
      <c r="B5695">
        <v>30</v>
      </c>
      <c r="C5695">
        <v>1.75E-3</v>
      </c>
      <c r="D5695">
        <v>1.75E-3</v>
      </c>
      <c r="E5695">
        <v>0.5</v>
      </c>
      <c r="F5695">
        <v>96110</v>
      </c>
      <c r="G5695">
        <v>168</v>
      </c>
      <c r="H5695">
        <v>96025</v>
      </c>
      <c r="I5695">
        <v>4175174</v>
      </c>
      <c r="J5695">
        <v>43.44</v>
      </c>
    </row>
    <row r="5696" spans="1:10" x14ac:dyDescent="0.45">
      <c r="A5696">
        <v>1984</v>
      </c>
      <c r="B5696">
        <v>31</v>
      </c>
      <c r="C5696">
        <v>1.83E-3</v>
      </c>
      <c r="D5696">
        <v>1.83E-3</v>
      </c>
      <c r="E5696">
        <v>0.5</v>
      </c>
      <c r="F5696">
        <v>95941</v>
      </c>
      <c r="G5696">
        <v>175</v>
      </c>
      <c r="H5696">
        <v>95854</v>
      </c>
      <c r="I5696">
        <v>4079149</v>
      </c>
      <c r="J5696">
        <v>42.52</v>
      </c>
    </row>
    <row r="5697" spans="1:10" x14ac:dyDescent="0.45">
      <c r="A5697">
        <v>1984</v>
      </c>
      <c r="B5697">
        <v>32</v>
      </c>
      <c r="C5697">
        <v>1.8500000000000001E-3</v>
      </c>
      <c r="D5697">
        <v>1.8500000000000001E-3</v>
      </c>
      <c r="E5697">
        <v>0.5</v>
      </c>
      <c r="F5697">
        <v>95766</v>
      </c>
      <c r="G5697">
        <v>177</v>
      </c>
      <c r="H5697">
        <v>95677</v>
      </c>
      <c r="I5697">
        <v>3983295</v>
      </c>
      <c r="J5697">
        <v>41.59</v>
      </c>
    </row>
    <row r="5698" spans="1:10" x14ac:dyDescent="0.45">
      <c r="A5698">
        <v>1984</v>
      </c>
      <c r="B5698">
        <v>33</v>
      </c>
      <c r="C5698">
        <v>1.9499999999999999E-3</v>
      </c>
      <c r="D5698">
        <v>1.9499999999999999E-3</v>
      </c>
      <c r="E5698">
        <v>0.5</v>
      </c>
      <c r="F5698">
        <v>95589</v>
      </c>
      <c r="G5698">
        <v>186</v>
      </c>
      <c r="H5698">
        <v>95496</v>
      </c>
      <c r="I5698">
        <v>3887618</v>
      </c>
      <c r="J5698">
        <v>40.67</v>
      </c>
    </row>
    <row r="5699" spans="1:10" x14ac:dyDescent="0.45">
      <c r="A5699">
        <v>1984</v>
      </c>
      <c r="B5699">
        <v>34</v>
      </c>
      <c r="C5699">
        <v>1.9400000000000001E-3</v>
      </c>
      <c r="D5699">
        <v>1.9400000000000001E-3</v>
      </c>
      <c r="E5699">
        <v>0.5</v>
      </c>
      <c r="F5699">
        <v>95403</v>
      </c>
      <c r="G5699">
        <v>185</v>
      </c>
      <c r="H5699">
        <v>95310</v>
      </c>
      <c r="I5699">
        <v>3792122</v>
      </c>
      <c r="J5699">
        <v>39.75</v>
      </c>
    </row>
    <row r="5700" spans="1:10" x14ac:dyDescent="0.45">
      <c r="A5700">
        <v>1984</v>
      </c>
      <c r="B5700">
        <v>35</v>
      </c>
      <c r="C5700">
        <v>1.99E-3</v>
      </c>
      <c r="D5700">
        <v>1.99E-3</v>
      </c>
      <c r="E5700">
        <v>0.5</v>
      </c>
      <c r="F5700">
        <v>95218</v>
      </c>
      <c r="G5700">
        <v>189</v>
      </c>
      <c r="H5700">
        <v>95123</v>
      </c>
      <c r="I5700">
        <v>3696812</v>
      </c>
      <c r="J5700">
        <v>38.82</v>
      </c>
    </row>
    <row r="5701" spans="1:10" x14ac:dyDescent="0.45">
      <c r="A5701">
        <v>1984</v>
      </c>
      <c r="B5701">
        <v>36</v>
      </c>
      <c r="C5701">
        <v>2.16E-3</v>
      </c>
      <c r="D5701">
        <v>2.16E-3</v>
      </c>
      <c r="E5701">
        <v>0.5</v>
      </c>
      <c r="F5701">
        <v>95028</v>
      </c>
      <c r="G5701">
        <v>205</v>
      </c>
      <c r="H5701">
        <v>94926</v>
      </c>
      <c r="I5701">
        <v>3601689</v>
      </c>
      <c r="J5701">
        <v>37.9</v>
      </c>
    </row>
    <row r="5702" spans="1:10" x14ac:dyDescent="0.45">
      <c r="A5702">
        <v>1984</v>
      </c>
      <c r="B5702">
        <v>37</v>
      </c>
      <c r="C5702">
        <v>2.16E-3</v>
      </c>
      <c r="D5702">
        <v>2.16E-3</v>
      </c>
      <c r="E5702">
        <v>0.5</v>
      </c>
      <c r="F5702">
        <v>94823</v>
      </c>
      <c r="G5702">
        <v>205</v>
      </c>
      <c r="H5702">
        <v>94721</v>
      </c>
      <c r="I5702">
        <v>3506763</v>
      </c>
      <c r="J5702">
        <v>36.979999999999997</v>
      </c>
    </row>
    <row r="5703" spans="1:10" x14ac:dyDescent="0.45">
      <c r="A5703">
        <v>1984</v>
      </c>
      <c r="B5703">
        <v>38</v>
      </c>
      <c r="C5703">
        <v>2.5300000000000001E-3</v>
      </c>
      <c r="D5703">
        <v>2.5200000000000001E-3</v>
      </c>
      <c r="E5703">
        <v>0.5</v>
      </c>
      <c r="F5703">
        <v>94619</v>
      </c>
      <c r="G5703">
        <v>239</v>
      </c>
      <c r="H5703">
        <v>94499</v>
      </c>
      <c r="I5703">
        <v>3412042</v>
      </c>
      <c r="J5703">
        <v>36.06</v>
      </c>
    </row>
    <row r="5704" spans="1:10" x14ac:dyDescent="0.45">
      <c r="A5704">
        <v>1984</v>
      </c>
      <c r="B5704">
        <v>39</v>
      </c>
      <c r="C5704">
        <v>2.5300000000000001E-3</v>
      </c>
      <c r="D5704">
        <v>2.5300000000000001E-3</v>
      </c>
      <c r="E5704">
        <v>0.5</v>
      </c>
      <c r="F5704">
        <v>94380</v>
      </c>
      <c r="G5704">
        <v>238</v>
      </c>
      <c r="H5704">
        <v>94261</v>
      </c>
      <c r="I5704">
        <v>3317543</v>
      </c>
      <c r="J5704">
        <v>35.15</v>
      </c>
    </row>
    <row r="5705" spans="1:10" x14ac:dyDescent="0.45">
      <c r="A5705">
        <v>1984</v>
      </c>
      <c r="B5705">
        <v>40</v>
      </c>
      <c r="C5705">
        <v>2.8300000000000001E-3</v>
      </c>
      <c r="D5705">
        <v>2.8300000000000001E-3</v>
      </c>
      <c r="E5705">
        <v>0.5</v>
      </c>
      <c r="F5705">
        <v>94142</v>
      </c>
      <c r="G5705">
        <v>266</v>
      </c>
      <c r="H5705">
        <v>94008</v>
      </c>
      <c r="I5705">
        <v>3223282</v>
      </c>
      <c r="J5705">
        <v>34.24</v>
      </c>
    </row>
    <row r="5706" spans="1:10" x14ac:dyDescent="0.45">
      <c r="A5706">
        <v>1984</v>
      </c>
      <c r="B5706">
        <v>41</v>
      </c>
      <c r="C5706">
        <v>2.98E-3</v>
      </c>
      <c r="D5706">
        <v>2.98E-3</v>
      </c>
      <c r="E5706">
        <v>0.5</v>
      </c>
      <c r="F5706">
        <v>93875</v>
      </c>
      <c r="G5706">
        <v>280</v>
      </c>
      <c r="H5706">
        <v>93735</v>
      </c>
      <c r="I5706">
        <v>3129273</v>
      </c>
      <c r="J5706">
        <v>33.33</v>
      </c>
    </row>
    <row r="5707" spans="1:10" x14ac:dyDescent="0.45">
      <c r="A5707">
        <v>1984</v>
      </c>
      <c r="B5707">
        <v>42</v>
      </c>
      <c r="C5707">
        <v>3.29E-3</v>
      </c>
      <c r="D5707">
        <v>3.29E-3</v>
      </c>
      <c r="E5707">
        <v>0.5</v>
      </c>
      <c r="F5707">
        <v>93595</v>
      </c>
      <c r="G5707">
        <v>307</v>
      </c>
      <c r="H5707">
        <v>93442</v>
      </c>
      <c r="I5707">
        <v>3035538</v>
      </c>
      <c r="J5707">
        <v>32.43</v>
      </c>
    </row>
    <row r="5708" spans="1:10" x14ac:dyDescent="0.45">
      <c r="A5708">
        <v>1984</v>
      </c>
      <c r="B5708">
        <v>43</v>
      </c>
      <c r="C5708">
        <v>3.5200000000000001E-3</v>
      </c>
      <c r="D5708">
        <v>3.5200000000000001E-3</v>
      </c>
      <c r="E5708">
        <v>0.5</v>
      </c>
      <c r="F5708">
        <v>93288</v>
      </c>
      <c r="G5708">
        <v>328</v>
      </c>
      <c r="H5708">
        <v>93124</v>
      </c>
      <c r="I5708">
        <v>2942096</v>
      </c>
      <c r="J5708">
        <v>31.54</v>
      </c>
    </row>
    <row r="5709" spans="1:10" x14ac:dyDescent="0.45">
      <c r="A5709">
        <v>1984</v>
      </c>
      <c r="B5709">
        <v>44</v>
      </c>
      <c r="C5709">
        <v>3.8899999999999998E-3</v>
      </c>
      <c r="D5709">
        <v>3.8899999999999998E-3</v>
      </c>
      <c r="E5709">
        <v>0.5</v>
      </c>
      <c r="F5709">
        <v>92960</v>
      </c>
      <c r="G5709">
        <v>361</v>
      </c>
      <c r="H5709">
        <v>92779</v>
      </c>
      <c r="I5709">
        <v>2848972</v>
      </c>
      <c r="J5709">
        <v>30.65</v>
      </c>
    </row>
    <row r="5710" spans="1:10" x14ac:dyDescent="0.45">
      <c r="A5710">
        <v>1984</v>
      </c>
      <c r="B5710">
        <v>45</v>
      </c>
      <c r="C5710">
        <v>4.1099999999999999E-3</v>
      </c>
      <c r="D5710">
        <v>4.1000000000000003E-3</v>
      </c>
      <c r="E5710">
        <v>0.5</v>
      </c>
      <c r="F5710">
        <v>92599</v>
      </c>
      <c r="G5710">
        <v>380</v>
      </c>
      <c r="H5710">
        <v>92409</v>
      </c>
      <c r="I5710">
        <v>2756193</v>
      </c>
      <c r="J5710">
        <v>29.76</v>
      </c>
    </row>
    <row r="5711" spans="1:10" x14ac:dyDescent="0.45">
      <c r="A5711">
        <v>1984</v>
      </c>
      <c r="B5711">
        <v>46</v>
      </c>
      <c r="C5711">
        <v>4.62E-3</v>
      </c>
      <c r="D5711">
        <v>4.6100000000000004E-3</v>
      </c>
      <c r="E5711">
        <v>0.5</v>
      </c>
      <c r="F5711">
        <v>92219</v>
      </c>
      <c r="G5711">
        <v>425</v>
      </c>
      <c r="H5711">
        <v>92006</v>
      </c>
      <c r="I5711">
        <v>2663785</v>
      </c>
      <c r="J5711">
        <v>28.89</v>
      </c>
    </row>
    <row r="5712" spans="1:10" x14ac:dyDescent="0.45">
      <c r="A5712">
        <v>1984</v>
      </c>
      <c r="B5712">
        <v>47</v>
      </c>
      <c r="C5712">
        <v>5.1799999999999997E-3</v>
      </c>
      <c r="D5712">
        <v>5.1700000000000001E-3</v>
      </c>
      <c r="E5712">
        <v>0.5</v>
      </c>
      <c r="F5712">
        <v>91794</v>
      </c>
      <c r="G5712">
        <v>474</v>
      </c>
      <c r="H5712">
        <v>91557</v>
      </c>
      <c r="I5712">
        <v>2571778</v>
      </c>
      <c r="J5712">
        <v>28.02</v>
      </c>
    </row>
    <row r="5713" spans="1:10" x14ac:dyDescent="0.45">
      <c r="A5713">
        <v>1984</v>
      </c>
      <c r="B5713">
        <v>48</v>
      </c>
      <c r="C5713">
        <v>5.7600000000000004E-3</v>
      </c>
      <c r="D5713">
        <v>5.7400000000000003E-3</v>
      </c>
      <c r="E5713">
        <v>0.5</v>
      </c>
      <c r="F5713">
        <v>91319</v>
      </c>
      <c r="G5713">
        <v>524</v>
      </c>
      <c r="H5713">
        <v>91057</v>
      </c>
      <c r="I5713">
        <v>2480222</v>
      </c>
      <c r="J5713">
        <v>27.16</v>
      </c>
    </row>
    <row r="5714" spans="1:10" x14ac:dyDescent="0.45">
      <c r="A5714">
        <v>1984</v>
      </c>
      <c r="B5714">
        <v>49</v>
      </c>
      <c r="C5714">
        <v>6.1599999999999997E-3</v>
      </c>
      <c r="D5714">
        <v>6.1399999999999996E-3</v>
      </c>
      <c r="E5714">
        <v>0.5</v>
      </c>
      <c r="F5714">
        <v>90795</v>
      </c>
      <c r="G5714">
        <v>557</v>
      </c>
      <c r="H5714">
        <v>90517</v>
      </c>
      <c r="I5714">
        <v>2389164</v>
      </c>
      <c r="J5714">
        <v>26.31</v>
      </c>
    </row>
    <row r="5715" spans="1:10" x14ac:dyDescent="0.45">
      <c r="A5715">
        <v>1984</v>
      </c>
      <c r="B5715">
        <v>50</v>
      </c>
      <c r="C5715">
        <v>6.8900000000000003E-3</v>
      </c>
      <c r="D5715">
        <v>6.8700000000000002E-3</v>
      </c>
      <c r="E5715">
        <v>0.5</v>
      </c>
      <c r="F5715">
        <v>90238</v>
      </c>
      <c r="G5715">
        <v>620</v>
      </c>
      <c r="H5715">
        <v>89928</v>
      </c>
      <c r="I5715">
        <v>2298648</v>
      </c>
      <c r="J5715">
        <v>25.47</v>
      </c>
    </row>
    <row r="5716" spans="1:10" x14ac:dyDescent="0.45">
      <c r="A5716">
        <v>1984</v>
      </c>
      <c r="B5716">
        <v>51</v>
      </c>
      <c r="C5716">
        <v>7.8700000000000003E-3</v>
      </c>
      <c r="D5716">
        <v>7.8399999999999997E-3</v>
      </c>
      <c r="E5716">
        <v>0.5</v>
      </c>
      <c r="F5716">
        <v>89619</v>
      </c>
      <c r="G5716">
        <v>702</v>
      </c>
      <c r="H5716">
        <v>89267</v>
      </c>
      <c r="I5716">
        <v>2208719</v>
      </c>
      <c r="J5716">
        <v>24.65</v>
      </c>
    </row>
    <row r="5717" spans="1:10" x14ac:dyDescent="0.45">
      <c r="A5717">
        <v>1984</v>
      </c>
      <c r="B5717">
        <v>52</v>
      </c>
      <c r="C5717">
        <v>8.6999999999999994E-3</v>
      </c>
      <c r="D5717">
        <v>8.6599999999999993E-3</v>
      </c>
      <c r="E5717">
        <v>0.5</v>
      </c>
      <c r="F5717">
        <v>88916</v>
      </c>
      <c r="G5717">
        <v>770</v>
      </c>
      <c r="H5717">
        <v>88531</v>
      </c>
      <c r="I5717">
        <v>2119452</v>
      </c>
      <c r="J5717">
        <v>23.84</v>
      </c>
    </row>
    <row r="5718" spans="1:10" x14ac:dyDescent="0.45">
      <c r="A5718">
        <v>1984</v>
      </c>
      <c r="B5718">
        <v>53</v>
      </c>
      <c r="C5718">
        <v>9.1500000000000001E-3</v>
      </c>
      <c r="D5718">
        <v>9.1000000000000004E-3</v>
      </c>
      <c r="E5718">
        <v>0.5</v>
      </c>
      <c r="F5718">
        <v>88146</v>
      </c>
      <c r="G5718">
        <v>802</v>
      </c>
      <c r="H5718">
        <v>87745</v>
      </c>
      <c r="I5718">
        <v>2030921</v>
      </c>
      <c r="J5718">
        <v>23.04</v>
      </c>
    </row>
    <row r="5719" spans="1:10" x14ac:dyDescent="0.45">
      <c r="A5719">
        <v>1984</v>
      </c>
      <c r="B5719">
        <v>54</v>
      </c>
      <c r="C5719">
        <v>9.8099999999999993E-3</v>
      </c>
      <c r="D5719">
        <v>9.7699999999999992E-3</v>
      </c>
      <c r="E5719">
        <v>0.5</v>
      </c>
      <c r="F5719">
        <v>87344</v>
      </c>
      <c r="G5719">
        <v>853</v>
      </c>
      <c r="H5719">
        <v>86917</v>
      </c>
      <c r="I5719">
        <v>1943176</v>
      </c>
      <c r="J5719">
        <v>22.25</v>
      </c>
    </row>
    <row r="5720" spans="1:10" x14ac:dyDescent="0.45">
      <c r="A5720">
        <v>1984</v>
      </c>
      <c r="B5720">
        <v>55</v>
      </c>
      <c r="C5720">
        <v>1.112E-2</v>
      </c>
      <c r="D5720">
        <v>1.106E-2</v>
      </c>
      <c r="E5720">
        <v>0.5</v>
      </c>
      <c r="F5720">
        <v>86491</v>
      </c>
      <c r="G5720">
        <v>957</v>
      </c>
      <c r="H5720">
        <v>86012</v>
      </c>
      <c r="I5720">
        <v>1856258</v>
      </c>
      <c r="J5720">
        <v>21.46</v>
      </c>
    </row>
    <row r="5721" spans="1:10" x14ac:dyDescent="0.45">
      <c r="A5721">
        <v>1984</v>
      </c>
      <c r="B5721">
        <v>56</v>
      </c>
      <c r="C5721">
        <v>1.2359999999999999E-2</v>
      </c>
      <c r="D5721">
        <v>1.2290000000000001E-2</v>
      </c>
      <c r="E5721">
        <v>0.5</v>
      </c>
      <c r="F5721">
        <v>85534</v>
      </c>
      <c r="G5721">
        <v>1051</v>
      </c>
      <c r="H5721">
        <v>85008</v>
      </c>
      <c r="I5721">
        <v>1770246</v>
      </c>
      <c r="J5721">
        <v>20.7</v>
      </c>
    </row>
    <row r="5722" spans="1:10" x14ac:dyDescent="0.45">
      <c r="A5722">
        <v>1984</v>
      </c>
      <c r="B5722">
        <v>57</v>
      </c>
      <c r="C5722">
        <v>1.34E-2</v>
      </c>
      <c r="D5722">
        <v>1.3310000000000001E-2</v>
      </c>
      <c r="E5722">
        <v>0.5</v>
      </c>
      <c r="F5722">
        <v>84483</v>
      </c>
      <c r="G5722">
        <v>1125</v>
      </c>
      <c r="H5722">
        <v>83921</v>
      </c>
      <c r="I5722">
        <v>1685237</v>
      </c>
      <c r="J5722">
        <v>19.95</v>
      </c>
    </row>
    <row r="5723" spans="1:10" x14ac:dyDescent="0.45">
      <c r="A5723">
        <v>1984</v>
      </c>
      <c r="B5723">
        <v>58</v>
      </c>
      <c r="C5723">
        <v>1.5270000000000001E-2</v>
      </c>
      <c r="D5723">
        <v>1.515E-2</v>
      </c>
      <c r="E5723">
        <v>0.5</v>
      </c>
      <c r="F5723">
        <v>83358</v>
      </c>
      <c r="G5723">
        <v>1263</v>
      </c>
      <c r="H5723">
        <v>82727</v>
      </c>
      <c r="I5723">
        <v>1601317</v>
      </c>
      <c r="J5723">
        <v>19.21</v>
      </c>
    </row>
    <row r="5724" spans="1:10" x14ac:dyDescent="0.45">
      <c r="A5724">
        <v>1984</v>
      </c>
      <c r="B5724">
        <v>59</v>
      </c>
      <c r="C5724">
        <v>1.619E-2</v>
      </c>
      <c r="D5724">
        <v>1.6060000000000001E-2</v>
      </c>
      <c r="E5724">
        <v>0.5</v>
      </c>
      <c r="F5724">
        <v>82096</v>
      </c>
      <c r="G5724">
        <v>1318</v>
      </c>
      <c r="H5724">
        <v>81436</v>
      </c>
      <c r="I5724">
        <v>1518590</v>
      </c>
      <c r="J5724">
        <v>18.5</v>
      </c>
    </row>
    <row r="5725" spans="1:10" x14ac:dyDescent="0.45">
      <c r="A5725">
        <v>1984</v>
      </c>
      <c r="B5725">
        <v>60</v>
      </c>
      <c r="C5725">
        <v>1.7559999999999999E-2</v>
      </c>
      <c r="D5725">
        <v>1.7399999999999999E-2</v>
      </c>
      <c r="E5725">
        <v>0.5</v>
      </c>
      <c r="F5725">
        <v>80777</v>
      </c>
      <c r="G5725">
        <v>1406</v>
      </c>
      <c r="H5725">
        <v>80075</v>
      </c>
      <c r="I5725">
        <v>1437153</v>
      </c>
      <c r="J5725">
        <v>17.79</v>
      </c>
    </row>
    <row r="5726" spans="1:10" x14ac:dyDescent="0.45">
      <c r="A5726">
        <v>1984</v>
      </c>
      <c r="B5726">
        <v>61</v>
      </c>
      <c r="C5726">
        <v>1.8950000000000002E-2</v>
      </c>
      <c r="D5726">
        <v>1.8769999999999998E-2</v>
      </c>
      <c r="E5726">
        <v>0.5</v>
      </c>
      <c r="F5726">
        <v>79372</v>
      </c>
      <c r="G5726">
        <v>1490</v>
      </c>
      <c r="H5726">
        <v>78627</v>
      </c>
      <c r="I5726">
        <v>1357079</v>
      </c>
      <c r="J5726">
        <v>17.100000000000001</v>
      </c>
    </row>
    <row r="5727" spans="1:10" x14ac:dyDescent="0.45">
      <c r="A5727">
        <v>1984</v>
      </c>
      <c r="B5727">
        <v>62</v>
      </c>
      <c r="C5727">
        <v>2.1590000000000002E-2</v>
      </c>
      <c r="D5727">
        <v>2.1360000000000001E-2</v>
      </c>
      <c r="E5727">
        <v>0.5</v>
      </c>
      <c r="F5727">
        <v>77882</v>
      </c>
      <c r="G5727">
        <v>1664</v>
      </c>
      <c r="H5727">
        <v>77050</v>
      </c>
      <c r="I5727">
        <v>1278452</v>
      </c>
      <c r="J5727">
        <v>16.420000000000002</v>
      </c>
    </row>
    <row r="5728" spans="1:10" x14ac:dyDescent="0.45">
      <c r="A5728">
        <v>1984</v>
      </c>
      <c r="B5728">
        <v>63</v>
      </c>
      <c r="C5728">
        <v>2.2939999999999999E-2</v>
      </c>
      <c r="D5728">
        <v>2.2679999999999999E-2</v>
      </c>
      <c r="E5728">
        <v>0.5</v>
      </c>
      <c r="F5728">
        <v>76218</v>
      </c>
      <c r="G5728">
        <v>1729</v>
      </c>
      <c r="H5728">
        <v>75354</v>
      </c>
      <c r="I5728">
        <v>1201402</v>
      </c>
      <c r="J5728">
        <v>15.76</v>
      </c>
    </row>
    <row r="5729" spans="1:10" x14ac:dyDescent="0.45">
      <c r="A5729">
        <v>1984</v>
      </c>
      <c r="B5729">
        <v>64</v>
      </c>
      <c r="C5729">
        <v>2.4539999999999999E-2</v>
      </c>
      <c r="D5729">
        <v>2.4240000000000001E-2</v>
      </c>
      <c r="E5729">
        <v>0.5</v>
      </c>
      <c r="F5729">
        <v>74489</v>
      </c>
      <c r="G5729">
        <v>1806</v>
      </c>
      <c r="H5729">
        <v>73587</v>
      </c>
      <c r="I5729">
        <v>1126048</v>
      </c>
      <c r="J5729">
        <v>15.12</v>
      </c>
    </row>
    <row r="5730" spans="1:10" x14ac:dyDescent="0.45">
      <c r="A5730">
        <v>1984</v>
      </c>
      <c r="B5730">
        <v>65</v>
      </c>
      <c r="C5730">
        <v>2.6169999999999999E-2</v>
      </c>
      <c r="D5730">
        <v>2.5829999999999999E-2</v>
      </c>
      <c r="E5730">
        <v>0.5</v>
      </c>
      <c r="F5730">
        <v>72684</v>
      </c>
      <c r="G5730">
        <v>1878</v>
      </c>
      <c r="H5730">
        <v>71745</v>
      </c>
      <c r="I5730">
        <v>1052462</v>
      </c>
      <c r="J5730">
        <v>14.48</v>
      </c>
    </row>
    <row r="5731" spans="1:10" x14ac:dyDescent="0.45">
      <c r="A5731">
        <v>1984</v>
      </c>
      <c r="B5731">
        <v>66</v>
      </c>
      <c r="C5731">
        <v>2.8920000000000001E-2</v>
      </c>
      <c r="D5731">
        <v>2.8500000000000001E-2</v>
      </c>
      <c r="E5731">
        <v>0.5</v>
      </c>
      <c r="F5731">
        <v>70806</v>
      </c>
      <c r="G5731">
        <v>2018</v>
      </c>
      <c r="H5731">
        <v>69797</v>
      </c>
      <c r="I5731">
        <v>980717</v>
      </c>
      <c r="J5731">
        <v>13.85</v>
      </c>
    </row>
    <row r="5732" spans="1:10" x14ac:dyDescent="0.45">
      <c r="A5732">
        <v>1984</v>
      </c>
      <c r="B5732">
        <v>67</v>
      </c>
      <c r="C5732">
        <v>3.0779999999999998E-2</v>
      </c>
      <c r="D5732">
        <v>3.031E-2</v>
      </c>
      <c r="E5732">
        <v>0.5</v>
      </c>
      <c r="F5732">
        <v>68788</v>
      </c>
      <c r="G5732">
        <v>2085</v>
      </c>
      <c r="H5732">
        <v>67745</v>
      </c>
      <c r="I5732">
        <v>910920</v>
      </c>
      <c r="J5732">
        <v>13.24</v>
      </c>
    </row>
    <row r="5733" spans="1:10" x14ac:dyDescent="0.45">
      <c r="A5733">
        <v>1984</v>
      </c>
      <c r="B5733">
        <v>68</v>
      </c>
      <c r="C5733">
        <v>3.4660000000000003E-2</v>
      </c>
      <c r="D5733">
        <v>3.4070000000000003E-2</v>
      </c>
      <c r="E5733">
        <v>0.5</v>
      </c>
      <c r="F5733">
        <v>66703</v>
      </c>
      <c r="G5733">
        <v>2272</v>
      </c>
      <c r="H5733">
        <v>65567</v>
      </c>
      <c r="I5733">
        <v>843174</v>
      </c>
      <c r="J5733">
        <v>12.64</v>
      </c>
    </row>
    <row r="5734" spans="1:10" x14ac:dyDescent="0.45">
      <c r="A5734">
        <v>1984</v>
      </c>
      <c r="B5734">
        <v>69</v>
      </c>
      <c r="C5734">
        <v>3.7940000000000002E-2</v>
      </c>
      <c r="D5734">
        <v>3.7240000000000002E-2</v>
      </c>
      <c r="E5734">
        <v>0.5</v>
      </c>
      <c r="F5734">
        <v>64430</v>
      </c>
      <c r="G5734">
        <v>2399</v>
      </c>
      <c r="H5734">
        <v>63231</v>
      </c>
      <c r="I5734">
        <v>777608</v>
      </c>
      <c r="J5734">
        <v>12.07</v>
      </c>
    </row>
    <row r="5735" spans="1:10" x14ac:dyDescent="0.45">
      <c r="A5735">
        <v>1984</v>
      </c>
      <c r="B5735">
        <v>70</v>
      </c>
      <c r="C5735">
        <v>4.1209999999999997E-2</v>
      </c>
      <c r="D5735">
        <v>4.0379999999999999E-2</v>
      </c>
      <c r="E5735">
        <v>0.5</v>
      </c>
      <c r="F5735">
        <v>62031</v>
      </c>
      <c r="G5735">
        <v>2505</v>
      </c>
      <c r="H5735">
        <v>60779</v>
      </c>
      <c r="I5735">
        <v>714377</v>
      </c>
      <c r="J5735">
        <v>11.52</v>
      </c>
    </row>
    <row r="5736" spans="1:10" x14ac:dyDescent="0.45">
      <c r="A5736">
        <v>1984</v>
      </c>
      <c r="B5736">
        <v>71</v>
      </c>
      <c r="C5736">
        <v>4.4359999999999997E-2</v>
      </c>
      <c r="D5736">
        <v>4.3400000000000001E-2</v>
      </c>
      <c r="E5736">
        <v>0.5</v>
      </c>
      <c r="F5736">
        <v>59526</v>
      </c>
      <c r="G5736">
        <v>2583</v>
      </c>
      <c r="H5736">
        <v>58235</v>
      </c>
      <c r="I5736">
        <v>653598</v>
      </c>
      <c r="J5736">
        <v>10.98</v>
      </c>
    </row>
    <row r="5737" spans="1:10" x14ac:dyDescent="0.45">
      <c r="A5737">
        <v>1984</v>
      </c>
      <c r="B5737">
        <v>72</v>
      </c>
      <c r="C5737">
        <v>4.8259999999999997E-2</v>
      </c>
      <c r="D5737">
        <v>4.7120000000000002E-2</v>
      </c>
      <c r="E5737">
        <v>0.5</v>
      </c>
      <c r="F5737">
        <v>56943</v>
      </c>
      <c r="G5737">
        <v>2683</v>
      </c>
      <c r="H5737">
        <v>55601</v>
      </c>
      <c r="I5737">
        <v>595363</v>
      </c>
      <c r="J5737">
        <v>10.46</v>
      </c>
    </row>
    <row r="5738" spans="1:10" x14ac:dyDescent="0.45">
      <c r="A5738">
        <v>1984</v>
      </c>
      <c r="B5738">
        <v>73</v>
      </c>
      <c r="C5738">
        <v>5.3199999999999997E-2</v>
      </c>
      <c r="D5738">
        <v>5.1819999999999998E-2</v>
      </c>
      <c r="E5738">
        <v>0.5</v>
      </c>
      <c r="F5738">
        <v>54260</v>
      </c>
      <c r="G5738">
        <v>2812</v>
      </c>
      <c r="H5738">
        <v>52854</v>
      </c>
      <c r="I5738">
        <v>539762</v>
      </c>
      <c r="J5738">
        <v>9.9499999999999993</v>
      </c>
    </row>
    <row r="5739" spans="1:10" x14ac:dyDescent="0.45">
      <c r="A5739">
        <v>1984</v>
      </c>
      <c r="B5739">
        <v>74</v>
      </c>
      <c r="C5739">
        <v>5.6829999999999999E-2</v>
      </c>
      <c r="D5739">
        <v>5.5259999999999997E-2</v>
      </c>
      <c r="E5739">
        <v>0.5</v>
      </c>
      <c r="F5739">
        <v>51448</v>
      </c>
      <c r="G5739">
        <v>2843</v>
      </c>
      <c r="H5739">
        <v>50026</v>
      </c>
      <c r="I5739">
        <v>486908</v>
      </c>
      <c r="J5739">
        <v>9.4600000000000009</v>
      </c>
    </row>
    <row r="5740" spans="1:10" x14ac:dyDescent="0.45">
      <c r="A5740">
        <v>1984</v>
      </c>
      <c r="B5740">
        <v>75</v>
      </c>
      <c r="C5740">
        <v>6.062E-2</v>
      </c>
      <c r="D5740">
        <v>5.8840000000000003E-2</v>
      </c>
      <c r="E5740">
        <v>0.5</v>
      </c>
      <c r="F5740">
        <v>48605</v>
      </c>
      <c r="G5740">
        <v>2860</v>
      </c>
      <c r="H5740">
        <v>47175</v>
      </c>
      <c r="I5740">
        <v>436882</v>
      </c>
      <c r="J5740">
        <v>8.99</v>
      </c>
    </row>
    <row r="5741" spans="1:10" x14ac:dyDescent="0.45">
      <c r="A5741">
        <v>1984</v>
      </c>
      <c r="B5741">
        <v>76</v>
      </c>
      <c r="C5741">
        <v>6.7890000000000006E-2</v>
      </c>
      <c r="D5741">
        <v>6.5659999999999996E-2</v>
      </c>
      <c r="E5741">
        <v>0.5</v>
      </c>
      <c r="F5741">
        <v>45745</v>
      </c>
      <c r="G5741">
        <v>3004</v>
      </c>
      <c r="H5741">
        <v>44243</v>
      </c>
      <c r="I5741">
        <v>389707</v>
      </c>
      <c r="J5741">
        <v>8.52</v>
      </c>
    </row>
    <row r="5742" spans="1:10" x14ac:dyDescent="0.45">
      <c r="A5742">
        <v>1984</v>
      </c>
      <c r="B5742">
        <v>77</v>
      </c>
      <c r="C5742">
        <v>7.1669999999999998E-2</v>
      </c>
      <c r="D5742">
        <v>6.9190000000000002E-2</v>
      </c>
      <c r="E5742">
        <v>0.5</v>
      </c>
      <c r="F5742">
        <v>42741</v>
      </c>
      <c r="G5742">
        <v>2957</v>
      </c>
      <c r="H5742">
        <v>41263</v>
      </c>
      <c r="I5742">
        <v>345464</v>
      </c>
      <c r="J5742">
        <v>8.08</v>
      </c>
    </row>
    <row r="5743" spans="1:10" x14ac:dyDescent="0.45">
      <c r="A5743">
        <v>1984</v>
      </c>
      <c r="B5743">
        <v>78</v>
      </c>
      <c r="C5743">
        <v>7.7770000000000006E-2</v>
      </c>
      <c r="D5743">
        <v>7.4859999999999996E-2</v>
      </c>
      <c r="E5743">
        <v>0.5</v>
      </c>
      <c r="F5743">
        <v>39784</v>
      </c>
      <c r="G5743">
        <v>2978</v>
      </c>
      <c r="H5743">
        <v>38295</v>
      </c>
      <c r="I5743">
        <v>304201</v>
      </c>
      <c r="J5743">
        <v>7.65</v>
      </c>
    </row>
    <row r="5744" spans="1:10" x14ac:dyDescent="0.45">
      <c r="A5744">
        <v>1984</v>
      </c>
      <c r="B5744">
        <v>79</v>
      </c>
      <c r="C5744">
        <v>8.4949999999999998E-2</v>
      </c>
      <c r="D5744">
        <v>8.1479999999999997E-2</v>
      </c>
      <c r="E5744">
        <v>0.5</v>
      </c>
      <c r="F5744">
        <v>36806</v>
      </c>
      <c r="G5744">
        <v>2999</v>
      </c>
      <c r="H5744">
        <v>35306</v>
      </c>
      <c r="I5744">
        <v>265906</v>
      </c>
      <c r="J5744">
        <v>7.22</v>
      </c>
    </row>
    <row r="5745" spans="1:10" x14ac:dyDescent="0.45">
      <c r="A5745">
        <v>1984</v>
      </c>
      <c r="B5745">
        <v>80</v>
      </c>
      <c r="C5745">
        <v>9.4390000000000002E-2</v>
      </c>
      <c r="D5745">
        <v>9.0139999999999998E-2</v>
      </c>
      <c r="E5745">
        <v>0.5</v>
      </c>
      <c r="F5745">
        <v>33807</v>
      </c>
      <c r="G5745">
        <v>3047</v>
      </c>
      <c r="H5745">
        <v>32283</v>
      </c>
      <c r="I5745">
        <v>230600</v>
      </c>
      <c r="J5745">
        <v>6.82</v>
      </c>
    </row>
    <row r="5746" spans="1:10" x14ac:dyDescent="0.45">
      <c r="A5746">
        <v>1984</v>
      </c>
      <c r="B5746">
        <v>81</v>
      </c>
      <c r="C5746">
        <v>0.10269</v>
      </c>
      <c r="D5746">
        <v>9.7670000000000007E-2</v>
      </c>
      <c r="E5746">
        <v>0.5</v>
      </c>
      <c r="F5746">
        <v>30760</v>
      </c>
      <c r="G5746">
        <v>3004</v>
      </c>
      <c r="H5746">
        <v>29257</v>
      </c>
      <c r="I5746">
        <v>198317</v>
      </c>
      <c r="J5746">
        <v>6.45</v>
      </c>
    </row>
    <row r="5747" spans="1:10" x14ac:dyDescent="0.45">
      <c r="A5747">
        <v>1984</v>
      </c>
      <c r="B5747">
        <v>82</v>
      </c>
      <c r="C5747">
        <v>0.10954</v>
      </c>
      <c r="D5747">
        <v>0.10385</v>
      </c>
      <c r="E5747">
        <v>0.5</v>
      </c>
      <c r="F5747">
        <v>27755</v>
      </c>
      <c r="G5747">
        <v>2882</v>
      </c>
      <c r="H5747">
        <v>26314</v>
      </c>
      <c r="I5747">
        <v>169060</v>
      </c>
      <c r="J5747">
        <v>6.09</v>
      </c>
    </row>
    <row r="5748" spans="1:10" x14ac:dyDescent="0.45">
      <c r="A5748">
        <v>1984</v>
      </c>
      <c r="B5748">
        <v>83</v>
      </c>
      <c r="C5748">
        <v>0.12179</v>
      </c>
      <c r="D5748">
        <v>0.1148</v>
      </c>
      <c r="E5748">
        <v>0.5</v>
      </c>
      <c r="F5748">
        <v>24873</v>
      </c>
      <c r="G5748">
        <v>2855</v>
      </c>
      <c r="H5748">
        <v>23445</v>
      </c>
      <c r="I5748">
        <v>142746</v>
      </c>
      <c r="J5748">
        <v>5.74</v>
      </c>
    </row>
    <row r="5749" spans="1:10" x14ac:dyDescent="0.45">
      <c r="A5749">
        <v>1984</v>
      </c>
      <c r="B5749">
        <v>84</v>
      </c>
      <c r="C5749">
        <v>0.13311000000000001</v>
      </c>
      <c r="D5749">
        <v>0.12481</v>
      </c>
      <c r="E5749">
        <v>0.5</v>
      </c>
      <c r="F5749">
        <v>22017</v>
      </c>
      <c r="G5749">
        <v>2748</v>
      </c>
      <c r="H5749">
        <v>20643</v>
      </c>
      <c r="I5749">
        <v>119301</v>
      </c>
      <c r="J5749">
        <v>5.42</v>
      </c>
    </row>
    <row r="5750" spans="1:10" x14ac:dyDescent="0.45">
      <c r="A5750">
        <v>1984</v>
      </c>
      <c r="B5750">
        <v>85</v>
      </c>
      <c r="C5750">
        <v>0.14041000000000001</v>
      </c>
      <c r="D5750">
        <v>0.13120000000000001</v>
      </c>
      <c r="E5750">
        <v>0.5</v>
      </c>
      <c r="F5750">
        <v>19269</v>
      </c>
      <c r="G5750">
        <v>2528</v>
      </c>
      <c r="H5750">
        <v>18005</v>
      </c>
      <c r="I5750">
        <v>98658</v>
      </c>
      <c r="J5750">
        <v>5.12</v>
      </c>
    </row>
    <row r="5751" spans="1:10" x14ac:dyDescent="0.45">
      <c r="A5751">
        <v>1984</v>
      </c>
      <c r="B5751">
        <v>86</v>
      </c>
      <c r="C5751">
        <v>0.15461</v>
      </c>
      <c r="D5751">
        <v>0.14352000000000001</v>
      </c>
      <c r="E5751">
        <v>0.5</v>
      </c>
      <c r="F5751">
        <v>16741</v>
      </c>
      <c r="G5751">
        <v>2403</v>
      </c>
      <c r="H5751">
        <v>15540</v>
      </c>
      <c r="I5751">
        <v>80653</v>
      </c>
      <c r="J5751">
        <v>4.82</v>
      </c>
    </row>
    <row r="5752" spans="1:10" x14ac:dyDescent="0.45">
      <c r="A5752">
        <v>1984</v>
      </c>
      <c r="B5752">
        <v>87</v>
      </c>
      <c r="C5752">
        <v>0.16975999999999999</v>
      </c>
      <c r="D5752">
        <v>0.15648000000000001</v>
      </c>
      <c r="E5752">
        <v>0.5</v>
      </c>
      <c r="F5752">
        <v>14338</v>
      </c>
      <c r="G5752">
        <v>2244</v>
      </c>
      <c r="H5752">
        <v>13217</v>
      </c>
      <c r="I5752">
        <v>65113</v>
      </c>
      <c r="J5752">
        <v>4.54</v>
      </c>
    </row>
    <row r="5753" spans="1:10" x14ac:dyDescent="0.45">
      <c r="A5753">
        <v>1984</v>
      </c>
      <c r="B5753">
        <v>88</v>
      </c>
      <c r="C5753">
        <v>0.18051</v>
      </c>
      <c r="D5753">
        <v>0.16556999999999999</v>
      </c>
      <c r="E5753">
        <v>0.5</v>
      </c>
      <c r="F5753">
        <v>12095</v>
      </c>
      <c r="G5753">
        <v>2002</v>
      </c>
      <c r="H5753">
        <v>11094</v>
      </c>
      <c r="I5753">
        <v>51896</v>
      </c>
      <c r="J5753">
        <v>4.29</v>
      </c>
    </row>
    <row r="5754" spans="1:10" x14ac:dyDescent="0.45">
      <c r="A5754">
        <v>1984</v>
      </c>
      <c r="B5754">
        <v>89</v>
      </c>
      <c r="C5754">
        <v>0.19453999999999999</v>
      </c>
      <c r="D5754">
        <v>0.17730000000000001</v>
      </c>
      <c r="E5754">
        <v>0.5</v>
      </c>
      <c r="F5754">
        <v>10092</v>
      </c>
      <c r="G5754">
        <v>1789</v>
      </c>
      <c r="H5754">
        <v>9198</v>
      </c>
      <c r="I5754">
        <v>40803</v>
      </c>
      <c r="J5754">
        <v>4.04</v>
      </c>
    </row>
    <row r="5755" spans="1:10" x14ac:dyDescent="0.45">
      <c r="A5755">
        <v>1984</v>
      </c>
      <c r="B5755">
        <v>90</v>
      </c>
      <c r="C5755">
        <v>0.21079999999999999</v>
      </c>
      <c r="D5755">
        <v>0.19070000000000001</v>
      </c>
      <c r="E5755">
        <v>0.5</v>
      </c>
      <c r="F5755">
        <v>8303</v>
      </c>
      <c r="G5755">
        <v>1583</v>
      </c>
      <c r="H5755">
        <v>7511</v>
      </c>
      <c r="I5755">
        <v>31605</v>
      </c>
      <c r="J5755">
        <v>3.81</v>
      </c>
    </row>
    <row r="5756" spans="1:10" x14ac:dyDescent="0.45">
      <c r="A5756">
        <v>1984</v>
      </c>
      <c r="B5756">
        <v>91</v>
      </c>
      <c r="C5756">
        <v>0.23039999999999999</v>
      </c>
      <c r="D5756">
        <v>0.20660000000000001</v>
      </c>
      <c r="E5756">
        <v>0.5</v>
      </c>
      <c r="F5756">
        <v>6720</v>
      </c>
      <c r="G5756">
        <v>1388</v>
      </c>
      <c r="H5756">
        <v>6025</v>
      </c>
      <c r="I5756">
        <v>24094</v>
      </c>
      <c r="J5756">
        <v>3.59</v>
      </c>
    </row>
    <row r="5757" spans="1:10" x14ac:dyDescent="0.45">
      <c r="A5757">
        <v>1984</v>
      </c>
      <c r="B5757">
        <v>92</v>
      </c>
      <c r="C5757">
        <v>0.24612000000000001</v>
      </c>
      <c r="D5757">
        <v>0.21915000000000001</v>
      </c>
      <c r="E5757">
        <v>0.5</v>
      </c>
      <c r="F5757">
        <v>5331</v>
      </c>
      <c r="G5757">
        <v>1168</v>
      </c>
      <c r="H5757">
        <v>4747</v>
      </c>
      <c r="I5757">
        <v>18068</v>
      </c>
      <c r="J5757">
        <v>3.39</v>
      </c>
    </row>
    <row r="5758" spans="1:10" x14ac:dyDescent="0.45">
      <c r="A5758">
        <v>1984</v>
      </c>
      <c r="B5758">
        <v>93</v>
      </c>
      <c r="C5758">
        <v>0.26511000000000001</v>
      </c>
      <c r="D5758">
        <v>0.23408000000000001</v>
      </c>
      <c r="E5758">
        <v>0.5</v>
      </c>
      <c r="F5758">
        <v>4163</v>
      </c>
      <c r="G5758">
        <v>974</v>
      </c>
      <c r="H5758">
        <v>3676</v>
      </c>
      <c r="I5758">
        <v>13321</v>
      </c>
      <c r="J5758">
        <v>3.2</v>
      </c>
    </row>
    <row r="5759" spans="1:10" x14ac:dyDescent="0.45">
      <c r="A5759">
        <v>1984</v>
      </c>
      <c r="B5759">
        <v>94</v>
      </c>
      <c r="C5759">
        <v>0.28831000000000001</v>
      </c>
      <c r="D5759">
        <v>0.25198999999999999</v>
      </c>
      <c r="E5759">
        <v>0.5</v>
      </c>
      <c r="F5759">
        <v>3189</v>
      </c>
      <c r="G5759">
        <v>803</v>
      </c>
      <c r="H5759">
        <v>2787</v>
      </c>
      <c r="I5759">
        <v>9645</v>
      </c>
      <c r="J5759">
        <v>3.02</v>
      </c>
    </row>
    <row r="5760" spans="1:10" x14ac:dyDescent="0.45">
      <c r="A5760">
        <v>1984</v>
      </c>
      <c r="B5760">
        <v>95</v>
      </c>
      <c r="C5760">
        <v>0.30336999999999997</v>
      </c>
      <c r="D5760">
        <v>0.26340999999999998</v>
      </c>
      <c r="E5760">
        <v>0.5</v>
      </c>
      <c r="F5760">
        <v>2385</v>
      </c>
      <c r="G5760">
        <v>628</v>
      </c>
      <c r="H5760">
        <v>2071</v>
      </c>
      <c r="I5760">
        <v>6858</v>
      </c>
      <c r="J5760">
        <v>2.88</v>
      </c>
    </row>
    <row r="5761" spans="1:10" x14ac:dyDescent="0.45">
      <c r="A5761">
        <v>1984</v>
      </c>
      <c r="B5761">
        <v>96</v>
      </c>
      <c r="C5761">
        <v>0.32400000000000001</v>
      </c>
      <c r="D5761">
        <v>0.27883000000000002</v>
      </c>
      <c r="E5761">
        <v>0.5</v>
      </c>
      <c r="F5761">
        <v>1757</v>
      </c>
      <c r="G5761">
        <v>490</v>
      </c>
      <c r="H5761">
        <v>1512</v>
      </c>
      <c r="I5761">
        <v>4787</v>
      </c>
      <c r="J5761">
        <v>2.73</v>
      </c>
    </row>
    <row r="5762" spans="1:10" x14ac:dyDescent="0.45">
      <c r="A5762">
        <v>1984</v>
      </c>
      <c r="B5762">
        <v>97</v>
      </c>
      <c r="C5762">
        <v>0.34533999999999998</v>
      </c>
      <c r="D5762">
        <v>0.29448999999999997</v>
      </c>
      <c r="E5762">
        <v>0.5</v>
      </c>
      <c r="F5762">
        <v>1267</v>
      </c>
      <c r="G5762">
        <v>373</v>
      </c>
      <c r="H5762">
        <v>1080</v>
      </c>
      <c r="I5762">
        <v>3276</v>
      </c>
      <c r="J5762">
        <v>2.59</v>
      </c>
    </row>
    <row r="5763" spans="1:10" x14ac:dyDescent="0.45">
      <c r="A5763">
        <v>1984</v>
      </c>
      <c r="B5763">
        <v>98</v>
      </c>
      <c r="C5763">
        <v>0.36732999999999999</v>
      </c>
      <c r="D5763">
        <v>0.31032999999999999</v>
      </c>
      <c r="E5763">
        <v>0.5</v>
      </c>
      <c r="F5763">
        <v>894</v>
      </c>
      <c r="G5763">
        <v>277</v>
      </c>
      <c r="H5763">
        <v>755</v>
      </c>
      <c r="I5763">
        <v>2195</v>
      </c>
      <c r="J5763">
        <v>2.46</v>
      </c>
    </row>
    <row r="5764" spans="1:10" x14ac:dyDescent="0.45">
      <c r="A5764">
        <v>1984</v>
      </c>
      <c r="B5764">
        <v>99</v>
      </c>
      <c r="C5764">
        <v>0.38988</v>
      </c>
      <c r="D5764">
        <v>0.32628000000000001</v>
      </c>
      <c r="E5764">
        <v>0.5</v>
      </c>
      <c r="F5764">
        <v>616</v>
      </c>
      <c r="G5764">
        <v>201</v>
      </c>
      <c r="H5764">
        <v>516</v>
      </c>
      <c r="I5764">
        <v>1440</v>
      </c>
      <c r="J5764">
        <v>2.34</v>
      </c>
    </row>
    <row r="5765" spans="1:10" x14ac:dyDescent="0.45">
      <c r="A5765">
        <v>1984</v>
      </c>
      <c r="B5765">
        <v>100</v>
      </c>
      <c r="C5765">
        <v>0.41291</v>
      </c>
      <c r="D5765">
        <v>0.34225</v>
      </c>
      <c r="E5765">
        <v>0.5</v>
      </c>
      <c r="F5765">
        <v>415</v>
      </c>
      <c r="G5765">
        <v>142</v>
      </c>
      <c r="H5765">
        <v>344</v>
      </c>
      <c r="I5765">
        <v>924</v>
      </c>
      <c r="J5765">
        <v>2.23</v>
      </c>
    </row>
    <row r="5766" spans="1:10" x14ac:dyDescent="0.45">
      <c r="A5766">
        <v>1984</v>
      </c>
      <c r="B5766">
        <v>101</v>
      </c>
      <c r="C5766">
        <v>0.43633</v>
      </c>
      <c r="D5766">
        <v>0.35819000000000001</v>
      </c>
      <c r="E5766">
        <v>0.5</v>
      </c>
      <c r="F5766">
        <v>273</v>
      </c>
      <c r="G5766">
        <v>98</v>
      </c>
      <c r="H5766">
        <v>224</v>
      </c>
      <c r="I5766">
        <v>580</v>
      </c>
      <c r="J5766">
        <v>2.12</v>
      </c>
    </row>
    <row r="5767" spans="1:10" x14ac:dyDescent="0.45">
      <c r="A5767">
        <v>1984</v>
      </c>
      <c r="B5767">
        <v>102</v>
      </c>
      <c r="C5767">
        <v>0.46004</v>
      </c>
      <c r="D5767">
        <v>0.37401000000000001</v>
      </c>
      <c r="E5767">
        <v>0.5</v>
      </c>
      <c r="F5767">
        <v>175</v>
      </c>
      <c r="G5767">
        <v>66</v>
      </c>
      <c r="H5767">
        <v>143</v>
      </c>
      <c r="I5767">
        <v>356</v>
      </c>
      <c r="J5767">
        <v>2.0299999999999998</v>
      </c>
    </row>
    <row r="5768" spans="1:10" x14ac:dyDescent="0.45">
      <c r="A5768">
        <v>1984</v>
      </c>
      <c r="B5768">
        <v>103</v>
      </c>
      <c r="C5768">
        <v>0.48393000000000003</v>
      </c>
      <c r="D5768">
        <v>0.38965</v>
      </c>
      <c r="E5768">
        <v>0.5</v>
      </c>
      <c r="F5768">
        <v>110</v>
      </c>
      <c r="G5768">
        <v>43</v>
      </c>
      <c r="H5768">
        <v>88</v>
      </c>
      <c r="I5768">
        <v>213</v>
      </c>
      <c r="J5768">
        <v>1.94</v>
      </c>
    </row>
    <row r="5769" spans="1:10" x14ac:dyDescent="0.45">
      <c r="A5769">
        <v>1984</v>
      </c>
      <c r="B5769">
        <v>104</v>
      </c>
      <c r="C5769">
        <v>0.50788999999999995</v>
      </c>
      <c r="D5769">
        <v>0.40503</v>
      </c>
      <c r="E5769">
        <v>0.5</v>
      </c>
      <c r="F5769">
        <v>67</v>
      </c>
      <c r="G5769">
        <v>27</v>
      </c>
      <c r="H5769">
        <v>53</v>
      </c>
      <c r="I5769">
        <v>125</v>
      </c>
      <c r="J5769">
        <v>1.86</v>
      </c>
    </row>
    <row r="5770" spans="1:10" x14ac:dyDescent="0.45">
      <c r="A5770">
        <v>1984</v>
      </c>
      <c r="B5770">
        <v>105</v>
      </c>
      <c r="C5770">
        <v>0.53181999999999996</v>
      </c>
      <c r="D5770">
        <v>0.42010999999999998</v>
      </c>
      <c r="E5770">
        <v>0.5</v>
      </c>
      <c r="F5770">
        <v>40</v>
      </c>
      <c r="G5770">
        <v>17</v>
      </c>
      <c r="H5770">
        <v>31</v>
      </c>
      <c r="I5770">
        <v>71</v>
      </c>
      <c r="J5770">
        <v>1.79</v>
      </c>
    </row>
    <row r="5771" spans="1:10" x14ac:dyDescent="0.45">
      <c r="A5771">
        <v>1984</v>
      </c>
      <c r="B5771">
        <v>106</v>
      </c>
      <c r="C5771">
        <v>0.55559999999999998</v>
      </c>
      <c r="D5771">
        <v>0.43480999999999997</v>
      </c>
      <c r="E5771">
        <v>0.5</v>
      </c>
      <c r="F5771">
        <v>23</v>
      </c>
      <c r="G5771">
        <v>10</v>
      </c>
      <c r="H5771">
        <v>18</v>
      </c>
      <c r="I5771">
        <v>40</v>
      </c>
      <c r="J5771">
        <v>1.72</v>
      </c>
    </row>
    <row r="5772" spans="1:10" x14ac:dyDescent="0.45">
      <c r="A5772">
        <v>1984</v>
      </c>
      <c r="B5772">
        <v>107</v>
      </c>
      <c r="C5772">
        <v>0.57913000000000003</v>
      </c>
      <c r="D5772">
        <v>0.44908999999999999</v>
      </c>
      <c r="E5772">
        <v>0.5</v>
      </c>
      <c r="F5772">
        <v>13</v>
      </c>
      <c r="G5772">
        <v>6</v>
      </c>
      <c r="H5772">
        <v>10</v>
      </c>
      <c r="I5772">
        <v>22</v>
      </c>
      <c r="J5772">
        <v>1.66</v>
      </c>
    </row>
    <row r="5773" spans="1:10" x14ac:dyDescent="0.45">
      <c r="A5773">
        <v>1984</v>
      </c>
      <c r="B5773">
        <v>108</v>
      </c>
      <c r="C5773">
        <v>0.60229999999999995</v>
      </c>
      <c r="D5773">
        <v>0.46289999999999998</v>
      </c>
      <c r="E5773">
        <v>0.5</v>
      </c>
      <c r="F5773">
        <v>7</v>
      </c>
      <c r="G5773">
        <v>3</v>
      </c>
      <c r="H5773">
        <v>6</v>
      </c>
      <c r="I5773">
        <v>12</v>
      </c>
      <c r="J5773">
        <v>1.61</v>
      </c>
    </row>
    <row r="5774" spans="1:10" x14ac:dyDescent="0.45">
      <c r="A5774">
        <v>1984</v>
      </c>
      <c r="B5774">
        <v>109</v>
      </c>
      <c r="C5774">
        <v>0.62502999999999997</v>
      </c>
      <c r="D5774">
        <v>0.47621000000000002</v>
      </c>
      <c r="E5774">
        <v>0.5</v>
      </c>
      <c r="F5774">
        <v>4</v>
      </c>
      <c r="G5774">
        <v>2</v>
      </c>
      <c r="H5774">
        <v>3</v>
      </c>
      <c r="I5774">
        <v>6</v>
      </c>
      <c r="J5774">
        <v>1.57</v>
      </c>
    </row>
    <row r="5775" spans="1:10" x14ac:dyDescent="0.45">
      <c r="A5775">
        <v>1984</v>
      </c>
      <c r="B5775" t="s">
        <v>20</v>
      </c>
      <c r="C5775">
        <v>0.64720999999999995</v>
      </c>
      <c r="D5775">
        <v>1</v>
      </c>
      <c r="E5775">
        <v>1.55</v>
      </c>
      <c r="F5775">
        <v>2</v>
      </c>
      <c r="G5775">
        <v>2</v>
      </c>
      <c r="H5775">
        <v>3</v>
      </c>
      <c r="I5775">
        <v>3</v>
      </c>
      <c r="J5775">
        <v>1.55</v>
      </c>
    </row>
    <row r="5776" spans="1:10" x14ac:dyDescent="0.45">
      <c r="A5776">
        <v>1985</v>
      </c>
      <c r="B5776">
        <v>0</v>
      </c>
      <c r="C5776">
        <v>1.221E-2</v>
      </c>
      <c r="D5776">
        <v>1.208E-2</v>
      </c>
      <c r="E5776">
        <v>0.12</v>
      </c>
      <c r="F5776">
        <v>100000</v>
      </c>
      <c r="G5776">
        <v>1208</v>
      </c>
      <c r="H5776">
        <v>98943</v>
      </c>
      <c r="I5776">
        <v>7108433</v>
      </c>
      <c r="J5776">
        <v>71.08</v>
      </c>
    </row>
    <row r="5777" spans="1:10" x14ac:dyDescent="0.45">
      <c r="A5777">
        <v>1985</v>
      </c>
      <c r="B5777">
        <v>1</v>
      </c>
      <c r="C5777">
        <v>8.8999999999999995E-4</v>
      </c>
      <c r="D5777">
        <v>8.8999999999999995E-4</v>
      </c>
      <c r="E5777">
        <v>0.5</v>
      </c>
      <c r="F5777">
        <v>98792</v>
      </c>
      <c r="G5777">
        <v>87</v>
      </c>
      <c r="H5777">
        <v>98748</v>
      </c>
      <c r="I5777">
        <v>7009490</v>
      </c>
      <c r="J5777">
        <v>70.95</v>
      </c>
    </row>
    <row r="5778" spans="1:10" x14ac:dyDescent="0.45">
      <c r="A5778">
        <v>1985</v>
      </c>
      <c r="B5778">
        <v>2</v>
      </c>
      <c r="C5778">
        <v>6.0999999999999997E-4</v>
      </c>
      <c r="D5778">
        <v>6.0999999999999997E-4</v>
      </c>
      <c r="E5778">
        <v>0.5</v>
      </c>
      <c r="F5778">
        <v>98705</v>
      </c>
      <c r="G5778">
        <v>60</v>
      </c>
      <c r="H5778">
        <v>98674</v>
      </c>
      <c r="I5778">
        <v>6910742</v>
      </c>
      <c r="J5778">
        <v>70.010000000000005</v>
      </c>
    </row>
    <row r="5779" spans="1:10" x14ac:dyDescent="0.45">
      <c r="A5779">
        <v>1985</v>
      </c>
      <c r="B5779">
        <v>3</v>
      </c>
      <c r="C5779">
        <v>4.6000000000000001E-4</v>
      </c>
      <c r="D5779">
        <v>4.6000000000000001E-4</v>
      </c>
      <c r="E5779">
        <v>0.5</v>
      </c>
      <c r="F5779">
        <v>98644</v>
      </c>
      <c r="G5779">
        <v>45</v>
      </c>
      <c r="H5779">
        <v>98622</v>
      </c>
      <c r="I5779">
        <v>6812068</v>
      </c>
      <c r="J5779">
        <v>69.06</v>
      </c>
    </row>
    <row r="5780" spans="1:10" x14ac:dyDescent="0.45">
      <c r="A5780">
        <v>1985</v>
      </c>
      <c r="B5780">
        <v>4</v>
      </c>
      <c r="C5780">
        <v>3.8999999999999999E-4</v>
      </c>
      <c r="D5780">
        <v>3.8999999999999999E-4</v>
      </c>
      <c r="E5780">
        <v>0.5</v>
      </c>
      <c r="F5780">
        <v>98599</v>
      </c>
      <c r="G5780">
        <v>39</v>
      </c>
      <c r="H5780">
        <v>98580</v>
      </c>
      <c r="I5780">
        <v>6713446</v>
      </c>
      <c r="J5780">
        <v>68.09</v>
      </c>
    </row>
    <row r="5781" spans="1:10" x14ac:dyDescent="0.45">
      <c r="A5781">
        <v>1985</v>
      </c>
      <c r="B5781">
        <v>5</v>
      </c>
      <c r="C5781">
        <v>3.1E-4</v>
      </c>
      <c r="D5781">
        <v>3.1E-4</v>
      </c>
      <c r="E5781">
        <v>0.5</v>
      </c>
      <c r="F5781">
        <v>98560</v>
      </c>
      <c r="G5781">
        <v>30</v>
      </c>
      <c r="H5781">
        <v>98545</v>
      </c>
      <c r="I5781">
        <v>6614866</v>
      </c>
      <c r="J5781">
        <v>67.11</v>
      </c>
    </row>
    <row r="5782" spans="1:10" x14ac:dyDescent="0.45">
      <c r="A5782">
        <v>1985</v>
      </c>
      <c r="B5782">
        <v>6</v>
      </c>
      <c r="C5782">
        <v>3.1E-4</v>
      </c>
      <c r="D5782">
        <v>3.1E-4</v>
      </c>
      <c r="E5782">
        <v>0.5</v>
      </c>
      <c r="F5782">
        <v>98530</v>
      </c>
      <c r="G5782">
        <v>31</v>
      </c>
      <c r="H5782">
        <v>98515</v>
      </c>
      <c r="I5782">
        <v>6516321</v>
      </c>
      <c r="J5782">
        <v>66.14</v>
      </c>
    </row>
    <row r="5783" spans="1:10" x14ac:dyDescent="0.45">
      <c r="A5783">
        <v>1985</v>
      </c>
      <c r="B5783">
        <v>7</v>
      </c>
      <c r="C5783">
        <v>2.5999999999999998E-4</v>
      </c>
      <c r="D5783">
        <v>2.5999999999999998E-4</v>
      </c>
      <c r="E5783">
        <v>0.5</v>
      </c>
      <c r="F5783">
        <v>98500</v>
      </c>
      <c r="G5783">
        <v>26</v>
      </c>
      <c r="H5783">
        <v>98487</v>
      </c>
      <c r="I5783">
        <v>6417806</v>
      </c>
      <c r="J5783">
        <v>65.16</v>
      </c>
    </row>
    <row r="5784" spans="1:10" x14ac:dyDescent="0.45">
      <c r="A5784">
        <v>1985</v>
      </c>
      <c r="B5784">
        <v>8</v>
      </c>
      <c r="C5784">
        <v>2.7E-4</v>
      </c>
      <c r="D5784">
        <v>2.7E-4</v>
      </c>
      <c r="E5784">
        <v>0.5</v>
      </c>
      <c r="F5784">
        <v>98474</v>
      </c>
      <c r="G5784">
        <v>27</v>
      </c>
      <c r="H5784">
        <v>98460</v>
      </c>
      <c r="I5784">
        <v>6319319</v>
      </c>
      <c r="J5784">
        <v>64.17</v>
      </c>
    </row>
    <row r="5785" spans="1:10" x14ac:dyDescent="0.45">
      <c r="A5785">
        <v>1985</v>
      </c>
      <c r="B5785">
        <v>9</v>
      </c>
      <c r="C5785">
        <v>2.7E-4</v>
      </c>
      <c r="D5785">
        <v>2.7E-4</v>
      </c>
      <c r="E5785">
        <v>0.5</v>
      </c>
      <c r="F5785">
        <v>98447</v>
      </c>
      <c r="G5785">
        <v>26</v>
      </c>
      <c r="H5785">
        <v>98434</v>
      </c>
      <c r="I5785">
        <v>6220859</v>
      </c>
      <c r="J5785">
        <v>63.19</v>
      </c>
    </row>
    <row r="5786" spans="1:10" x14ac:dyDescent="0.45">
      <c r="A5786">
        <v>1985</v>
      </c>
      <c r="B5786">
        <v>10</v>
      </c>
      <c r="C5786">
        <v>2.5999999999999998E-4</v>
      </c>
      <c r="D5786">
        <v>2.5999999999999998E-4</v>
      </c>
      <c r="E5786">
        <v>0.5</v>
      </c>
      <c r="F5786">
        <v>98420</v>
      </c>
      <c r="G5786">
        <v>25</v>
      </c>
      <c r="H5786">
        <v>98408</v>
      </c>
      <c r="I5786">
        <v>6122426</v>
      </c>
      <c r="J5786">
        <v>62.21</v>
      </c>
    </row>
    <row r="5787" spans="1:10" x14ac:dyDescent="0.45">
      <c r="A5787">
        <v>1985</v>
      </c>
      <c r="B5787">
        <v>11</v>
      </c>
      <c r="C5787">
        <v>2.7E-4</v>
      </c>
      <c r="D5787">
        <v>2.7E-4</v>
      </c>
      <c r="E5787">
        <v>0.5</v>
      </c>
      <c r="F5787">
        <v>98395</v>
      </c>
      <c r="G5787">
        <v>27</v>
      </c>
      <c r="H5787">
        <v>98382</v>
      </c>
      <c r="I5787">
        <v>6024018</v>
      </c>
      <c r="J5787">
        <v>61.22</v>
      </c>
    </row>
    <row r="5788" spans="1:10" x14ac:dyDescent="0.45">
      <c r="A5788">
        <v>1985</v>
      </c>
      <c r="B5788">
        <v>12</v>
      </c>
      <c r="C5788">
        <v>3.1E-4</v>
      </c>
      <c r="D5788">
        <v>3.1E-4</v>
      </c>
      <c r="E5788">
        <v>0.5</v>
      </c>
      <c r="F5788">
        <v>98368</v>
      </c>
      <c r="G5788">
        <v>30</v>
      </c>
      <c r="H5788">
        <v>98353</v>
      </c>
      <c r="I5788">
        <v>5925636</v>
      </c>
      <c r="J5788">
        <v>60.24</v>
      </c>
    </row>
    <row r="5789" spans="1:10" x14ac:dyDescent="0.45">
      <c r="A5789">
        <v>1985</v>
      </c>
      <c r="B5789">
        <v>13</v>
      </c>
      <c r="C5789">
        <v>4.0000000000000002E-4</v>
      </c>
      <c r="D5789">
        <v>4.0000000000000002E-4</v>
      </c>
      <c r="E5789">
        <v>0.5</v>
      </c>
      <c r="F5789">
        <v>98338</v>
      </c>
      <c r="G5789">
        <v>40</v>
      </c>
      <c r="H5789">
        <v>98318</v>
      </c>
      <c r="I5789">
        <v>5827283</v>
      </c>
      <c r="J5789">
        <v>59.26</v>
      </c>
    </row>
    <row r="5790" spans="1:10" x14ac:dyDescent="0.45">
      <c r="A5790">
        <v>1985</v>
      </c>
      <c r="B5790">
        <v>14</v>
      </c>
      <c r="C5790">
        <v>4.8999999999999998E-4</v>
      </c>
      <c r="D5790">
        <v>4.8999999999999998E-4</v>
      </c>
      <c r="E5790">
        <v>0.5</v>
      </c>
      <c r="F5790">
        <v>98298</v>
      </c>
      <c r="G5790">
        <v>48</v>
      </c>
      <c r="H5790">
        <v>98274</v>
      </c>
      <c r="I5790">
        <v>5728966</v>
      </c>
      <c r="J5790">
        <v>58.28</v>
      </c>
    </row>
    <row r="5791" spans="1:10" x14ac:dyDescent="0.45">
      <c r="A5791">
        <v>1985</v>
      </c>
      <c r="B5791">
        <v>15</v>
      </c>
      <c r="C5791">
        <v>6.4000000000000005E-4</v>
      </c>
      <c r="D5791">
        <v>6.4000000000000005E-4</v>
      </c>
      <c r="E5791">
        <v>0.5</v>
      </c>
      <c r="F5791">
        <v>98250</v>
      </c>
      <c r="G5791">
        <v>63</v>
      </c>
      <c r="H5791">
        <v>98219</v>
      </c>
      <c r="I5791">
        <v>5630691</v>
      </c>
      <c r="J5791">
        <v>57.31</v>
      </c>
    </row>
    <row r="5792" spans="1:10" x14ac:dyDescent="0.45">
      <c r="A5792">
        <v>1985</v>
      </c>
      <c r="B5792">
        <v>16</v>
      </c>
      <c r="C5792">
        <v>9.3000000000000005E-4</v>
      </c>
      <c r="D5792">
        <v>9.3000000000000005E-4</v>
      </c>
      <c r="E5792">
        <v>0.5</v>
      </c>
      <c r="F5792">
        <v>98187</v>
      </c>
      <c r="G5792">
        <v>92</v>
      </c>
      <c r="H5792">
        <v>98141</v>
      </c>
      <c r="I5792">
        <v>5532473</v>
      </c>
      <c r="J5792">
        <v>56.35</v>
      </c>
    </row>
    <row r="5793" spans="1:10" x14ac:dyDescent="0.45">
      <c r="A5793">
        <v>1985</v>
      </c>
      <c r="B5793">
        <v>17</v>
      </c>
      <c r="C5793">
        <v>1.1100000000000001E-3</v>
      </c>
      <c r="D5793">
        <v>1.1100000000000001E-3</v>
      </c>
      <c r="E5793">
        <v>0.5</v>
      </c>
      <c r="F5793">
        <v>98096</v>
      </c>
      <c r="G5793">
        <v>109</v>
      </c>
      <c r="H5793">
        <v>98041</v>
      </c>
      <c r="I5793">
        <v>5434331</v>
      </c>
      <c r="J5793">
        <v>55.4</v>
      </c>
    </row>
    <row r="5794" spans="1:10" x14ac:dyDescent="0.45">
      <c r="A5794">
        <v>1985</v>
      </c>
      <c r="B5794">
        <v>18</v>
      </c>
      <c r="C5794">
        <v>1.4599999999999999E-3</v>
      </c>
      <c r="D5794">
        <v>1.4599999999999999E-3</v>
      </c>
      <c r="E5794">
        <v>0.5</v>
      </c>
      <c r="F5794">
        <v>97986</v>
      </c>
      <c r="G5794">
        <v>143</v>
      </c>
      <c r="H5794">
        <v>97915</v>
      </c>
      <c r="I5794">
        <v>5336290</v>
      </c>
      <c r="J5794">
        <v>54.46</v>
      </c>
    </row>
    <row r="5795" spans="1:10" x14ac:dyDescent="0.45">
      <c r="A5795">
        <v>1985</v>
      </c>
      <c r="B5795">
        <v>19</v>
      </c>
      <c r="C5795">
        <v>1.5100000000000001E-3</v>
      </c>
      <c r="D5795">
        <v>1.5100000000000001E-3</v>
      </c>
      <c r="E5795">
        <v>0.5</v>
      </c>
      <c r="F5795">
        <v>97844</v>
      </c>
      <c r="G5795">
        <v>148</v>
      </c>
      <c r="H5795">
        <v>97770</v>
      </c>
      <c r="I5795">
        <v>5238375</v>
      </c>
      <c r="J5795">
        <v>53.54</v>
      </c>
    </row>
    <row r="5796" spans="1:10" x14ac:dyDescent="0.45">
      <c r="A5796">
        <v>1985</v>
      </c>
      <c r="B5796">
        <v>20</v>
      </c>
      <c r="C5796">
        <v>1.5E-3</v>
      </c>
      <c r="D5796">
        <v>1.5E-3</v>
      </c>
      <c r="E5796">
        <v>0.5</v>
      </c>
      <c r="F5796">
        <v>97696</v>
      </c>
      <c r="G5796">
        <v>146</v>
      </c>
      <c r="H5796">
        <v>97623</v>
      </c>
      <c r="I5796">
        <v>5140605</v>
      </c>
      <c r="J5796">
        <v>52.62</v>
      </c>
    </row>
    <row r="5797" spans="1:10" x14ac:dyDescent="0.45">
      <c r="A5797">
        <v>1985</v>
      </c>
      <c r="B5797">
        <v>21</v>
      </c>
      <c r="C5797">
        <v>1.66E-3</v>
      </c>
      <c r="D5797">
        <v>1.66E-3</v>
      </c>
      <c r="E5797">
        <v>0.5</v>
      </c>
      <c r="F5797">
        <v>97550</v>
      </c>
      <c r="G5797">
        <v>162</v>
      </c>
      <c r="H5797">
        <v>97469</v>
      </c>
      <c r="I5797">
        <v>5042983</v>
      </c>
      <c r="J5797">
        <v>51.7</v>
      </c>
    </row>
    <row r="5798" spans="1:10" x14ac:dyDescent="0.45">
      <c r="A5798">
        <v>1985</v>
      </c>
      <c r="B5798">
        <v>22</v>
      </c>
      <c r="C5798">
        <v>1.6299999999999999E-3</v>
      </c>
      <c r="D5798">
        <v>1.6299999999999999E-3</v>
      </c>
      <c r="E5798">
        <v>0.5</v>
      </c>
      <c r="F5798">
        <v>97388</v>
      </c>
      <c r="G5798">
        <v>159</v>
      </c>
      <c r="H5798">
        <v>97309</v>
      </c>
      <c r="I5798">
        <v>4945514</v>
      </c>
      <c r="J5798">
        <v>50.78</v>
      </c>
    </row>
    <row r="5799" spans="1:10" x14ac:dyDescent="0.45">
      <c r="A5799">
        <v>1985</v>
      </c>
      <c r="B5799">
        <v>23</v>
      </c>
      <c r="C5799">
        <v>1.67E-3</v>
      </c>
      <c r="D5799">
        <v>1.67E-3</v>
      </c>
      <c r="E5799">
        <v>0.5</v>
      </c>
      <c r="F5799">
        <v>97229</v>
      </c>
      <c r="G5799">
        <v>162</v>
      </c>
      <c r="H5799">
        <v>97148</v>
      </c>
      <c r="I5799">
        <v>4848205</v>
      </c>
      <c r="J5799">
        <v>49.86</v>
      </c>
    </row>
    <row r="5800" spans="1:10" x14ac:dyDescent="0.45">
      <c r="A5800">
        <v>1985</v>
      </c>
      <c r="B5800">
        <v>24</v>
      </c>
      <c r="C5800">
        <v>1.6299999999999999E-3</v>
      </c>
      <c r="D5800">
        <v>1.6299999999999999E-3</v>
      </c>
      <c r="E5800">
        <v>0.5</v>
      </c>
      <c r="F5800">
        <v>97067</v>
      </c>
      <c r="G5800">
        <v>158</v>
      </c>
      <c r="H5800">
        <v>96988</v>
      </c>
      <c r="I5800">
        <v>4751057</v>
      </c>
      <c r="J5800">
        <v>48.95</v>
      </c>
    </row>
    <row r="5801" spans="1:10" x14ac:dyDescent="0.45">
      <c r="A5801">
        <v>1985</v>
      </c>
      <c r="B5801">
        <v>25</v>
      </c>
      <c r="C5801">
        <v>1.66E-3</v>
      </c>
      <c r="D5801">
        <v>1.66E-3</v>
      </c>
      <c r="E5801">
        <v>0.5</v>
      </c>
      <c r="F5801">
        <v>96909</v>
      </c>
      <c r="G5801">
        <v>161</v>
      </c>
      <c r="H5801">
        <v>96829</v>
      </c>
      <c r="I5801">
        <v>4654069</v>
      </c>
      <c r="J5801">
        <v>48.03</v>
      </c>
    </row>
    <row r="5802" spans="1:10" x14ac:dyDescent="0.45">
      <c r="A5802">
        <v>1985</v>
      </c>
      <c r="B5802">
        <v>26</v>
      </c>
      <c r="C5802">
        <v>1.6100000000000001E-3</v>
      </c>
      <c r="D5802">
        <v>1.6100000000000001E-3</v>
      </c>
      <c r="E5802">
        <v>0.5</v>
      </c>
      <c r="F5802">
        <v>96749</v>
      </c>
      <c r="G5802">
        <v>156</v>
      </c>
      <c r="H5802">
        <v>96671</v>
      </c>
      <c r="I5802">
        <v>4557240</v>
      </c>
      <c r="J5802">
        <v>47.1</v>
      </c>
    </row>
    <row r="5803" spans="1:10" x14ac:dyDescent="0.45">
      <c r="A5803">
        <v>1985</v>
      </c>
      <c r="B5803">
        <v>27</v>
      </c>
      <c r="C5803">
        <v>1.66E-3</v>
      </c>
      <c r="D5803">
        <v>1.66E-3</v>
      </c>
      <c r="E5803">
        <v>0.5</v>
      </c>
      <c r="F5803">
        <v>96593</v>
      </c>
      <c r="G5803">
        <v>160</v>
      </c>
      <c r="H5803">
        <v>96513</v>
      </c>
      <c r="I5803">
        <v>4460570</v>
      </c>
      <c r="J5803">
        <v>46.18</v>
      </c>
    </row>
    <row r="5804" spans="1:10" x14ac:dyDescent="0.45">
      <c r="A5804">
        <v>1985</v>
      </c>
      <c r="B5804">
        <v>28</v>
      </c>
      <c r="C5804">
        <v>1.7899999999999999E-3</v>
      </c>
      <c r="D5804">
        <v>1.7899999999999999E-3</v>
      </c>
      <c r="E5804">
        <v>0.5</v>
      </c>
      <c r="F5804">
        <v>96433</v>
      </c>
      <c r="G5804">
        <v>173</v>
      </c>
      <c r="H5804">
        <v>96346</v>
      </c>
      <c r="I5804">
        <v>4364057</v>
      </c>
      <c r="J5804">
        <v>45.25</v>
      </c>
    </row>
    <row r="5805" spans="1:10" x14ac:dyDescent="0.45">
      <c r="A5805">
        <v>1985</v>
      </c>
      <c r="B5805">
        <v>29</v>
      </c>
      <c r="C5805">
        <v>1.6800000000000001E-3</v>
      </c>
      <c r="D5805">
        <v>1.6800000000000001E-3</v>
      </c>
      <c r="E5805">
        <v>0.5</v>
      </c>
      <c r="F5805">
        <v>96260</v>
      </c>
      <c r="G5805">
        <v>162</v>
      </c>
      <c r="H5805">
        <v>96179</v>
      </c>
      <c r="I5805">
        <v>4267711</v>
      </c>
      <c r="J5805">
        <v>44.34</v>
      </c>
    </row>
    <row r="5806" spans="1:10" x14ac:dyDescent="0.45">
      <c r="A5806">
        <v>1985</v>
      </c>
      <c r="B5806">
        <v>30</v>
      </c>
      <c r="C5806">
        <v>1.81E-3</v>
      </c>
      <c r="D5806">
        <v>1.81E-3</v>
      </c>
      <c r="E5806">
        <v>0.5</v>
      </c>
      <c r="F5806">
        <v>96098</v>
      </c>
      <c r="G5806">
        <v>174</v>
      </c>
      <c r="H5806">
        <v>96011</v>
      </c>
      <c r="I5806">
        <v>4171531</v>
      </c>
      <c r="J5806">
        <v>43.41</v>
      </c>
    </row>
    <row r="5807" spans="1:10" x14ac:dyDescent="0.45">
      <c r="A5807">
        <v>1985</v>
      </c>
      <c r="B5807">
        <v>31</v>
      </c>
      <c r="C5807">
        <v>1.8600000000000001E-3</v>
      </c>
      <c r="D5807">
        <v>1.8500000000000001E-3</v>
      </c>
      <c r="E5807">
        <v>0.5</v>
      </c>
      <c r="F5807">
        <v>95924</v>
      </c>
      <c r="G5807">
        <v>178</v>
      </c>
      <c r="H5807">
        <v>95835</v>
      </c>
      <c r="I5807">
        <v>4075520</v>
      </c>
      <c r="J5807">
        <v>42.49</v>
      </c>
    </row>
    <row r="5808" spans="1:10" x14ac:dyDescent="0.45">
      <c r="A5808">
        <v>1985</v>
      </c>
      <c r="B5808">
        <v>32</v>
      </c>
      <c r="C5808">
        <v>1.9499999999999999E-3</v>
      </c>
      <c r="D5808">
        <v>1.9499999999999999E-3</v>
      </c>
      <c r="E5808">
        <v>0.5</v>
      </c>
      <c r="F5808">
        <v>95746</v>
      </c>
      <c r="G5808">
        <v>186</v>
      </c>
      <c r="H5808">
        <v>95653</v>
      </c>
      <c r="I5808">
        <v>3979685</v>
      </c>
      <c r="J5808">
        <v>41.56</v>
      </c>
    </row>
    <row r="5809" spans="1:10" x14ac:dyDescent="0.45">
      <c r="A5809">
        <v>1985</v>
      </c>
      <c r="B5809">
        <v>33</v>
      </c>
      <c r="C5809">
        <v>2.0200000000000001E-3</v>
      </c>
      <c r="D5809">
        <v>2.0100000000000001E-3</v>
      </c>
      <c r="E5809">
        <v>0.5</v>
      </c>
      <c r="F5809">
        <v>95560</v>
      </c>
      <c r="G5809">
        <v>192</v>
      </c>
      <c r="H5809">
        <v>95464</v>
      </c>
      <c r="I5809">
        <v>3884032</v>
      </c>
      <c r="J5809">
        <v>40.64</v>
      </c>
    </row>
    <row r="5810" spans="1:10" x14ac:dyDescent="0.45">
      <c r="A5810">
        <v>1985</v>
      </c>
      <c r="B5810">
        <v>34</v>
      </c>
      <c r="C5810">
        <v>2.0100000000000001E-3</v>
      </c>
      <c r="D5810">
        <v>2E-3</v>
      </c>
      <c r="E5810">
        <v>0.5</v>
      </c>
      <c r="F5810">
        <v>95368</v>
      </c>
      <c r="G5810">
        <v>191</v>
      </c>
      <c r="H5810">
        <v>95272</v>
      </c>
      <c r="I5810">
        <v>3788568</v>
      </c>
      <c r="J5810">
        <v>39.729999999999997</v>
      </c>
    </row>
    <row r="5811" spans="1:10" x14ac:dyDescent="0.45">
      <c r="A5811">
        <v>1985</v>
      </c>
      <c r="B5811">
        <v>35</v>
      </c>
      <c r="C5811">
        <v>2.15E-3</v>
      </c>
      <c r="D5811">
        <v>2.15E-3</v>
      </c>
      <c r="E5811">
        <v>0.5</v>
      </c>
      <c r="F5811">
        <v>95176</v>
      </c>
      <c r="G5811">
        <v>205</v>
      </c>
      <c r="H5811">
        <v>95074</v>
      </c>
      <c r="I5811">
        <v>3693296</v>
      </c>
      <c r="J5811">
        <v>38.799999999999997</v>
      </c>
    </row>
    <row r="5812" spans="1:10" x14ac:dyDescent="0.45">
      <c r="A5812">
        <v>1985</v>
      </c>
      <c r="B5812">
        <v>36</v>
      </c>
      <c r="C5812">
        <v>2.2699999999999999E-3</v>
      </c>
      <c r="D5812">
        <v>2.2699999999999999E-3</v>
      </c>
      <c r="E5812">
        <v>0.5</v>
      </c>
      <c r="F5812">
        <v>94972</v>
      </c>
      <c r="G5812">
        <v>215</v>
      </c>
      <c r="H5812">
        <v>94864</v>
      </c>
      <c r="I5812">
        <v>3598222</v>
      </c>
      <c r="J5812">
        <v>37.89</v>
      </c>
    </row>
    <row r="5813" spans="1:10" x14ac:dyDescent="0.45">
      <c r="A5813">
        <v>1985</v>
      </c>
      <c r="B5813">
        <v>37</v>
      </c>
      <c r="C5813">
        <v>2.4299999999999999E-3</v>
      </c>
      <c r="D5813">
        <v>2.4199999999999998E-3</v>
      </c>
      <c r="E5813">
        <v>0.5</v>
      </c>
      <c r="F5813">
        <v>94757</v>
      </c>
      <c r="G5813">
        <v>230</v>
      </c>
      <c r="H5813">
        <v>94642</v>
      </c>
      <c r="I5813">
        <v>3503358</v>
      </c>
      <c r="J5813">
        <v>36.97</v>
      </c>
    </row>
    <row r="5814" spans="1:10" x14ac:dyDescent="0.45">
      <c r="A5814">
        <v>1985</v>
      </c>
      <c r="B5814">
        <v>38</v>
      </c>
      <c r="C5814">
        <v>2.48E-3</v>
      </c>
      <c r="D5814">
        <v>2.48E-3</v>
      </c>
      <c r="E5814">
        <v>0.5</v>
      </c>
      <c r="F5814">
        <v>94527</v>
      </c>
      <c r="G5814">
        <v>234</v>
      </c>
      <c r="H5814">
        <v>94410</v>
      </c>
      <c r="I5814">
        <v>3408716</v>
      </c>
      <c r="J5814">
        <v>36.06</v>
      </c>
    </row>
    <row r="5815" spans="1:10" x14ac:dyDescent="0.45">
      <c r="A5815">
        <v>1985</v>
      </c>
      <c r="B5815">
        <v>39</v>
      </c>
      <c r="C5815">
        <v>2.5300000000000001E-3</v>
      </c>
      <c r="D5815">
        <v>2.5200000000000001E-3</v>
      </c>
      <c r="E5815">
        <v>0.5</v>
      </c>
      <c r="F5815">
        <v>94292</v>
      </c>
      <c r="G5815">
        <v>238</v>
      </c>
      <c r="H5815">
        <v>94173</v>
      </c>
      <c r="I5815">
        <v>3314306</v>
      </c>
      <c r="J5815">
        <v>35.15</v>
      </c>
    </row>
    <row r="5816" spans="1:10" x14ac:dyDescent="0.45">
      <c r="A5816">
        <v>1985</v>
      </c>
      <c r="B5816">
        <v>40</v>
      </c>
      <c r="C5816">
        <v>2.8E-3</v>
      </c>
      <c r="D5816">
        <v>2.7899999999999999E-3</v>
      </c>
      <c r="E5816">
        <v>0.5</v>
      </c>
      <c r="F5816">
        <v>94054</v>
      </c>
      <c r="G5816">
        <v>263</v>
      </c>
      <c r="H5816">
        <v>93923</v>
      </c>
      <c r="I5816">
        <v>3220133</v>
      </c>
      <c r="J5816">
        <v>34.24</v>
      </c>
    </row>
    <row r="5817" spans="1:10" x14ac:dyDescent="0.45">
      <c r="A5817">
        <v>1985</v>
      </c>
      <c r="B5817">
        <v>41</v>
      </c>
      <c r="C5817">
        <v>3.0799999999999998E-3</v>
      </c>
      <c r="D5817">
        <v>3.0799999999999998E-3</v>
      </c>
      <c r="E5817">
        <v>0.5</v>
      </c>
      <c r="F5817">
        <v>93792</v>
      </c>
      <c r="G5817">
        <v>289</v>
      </c>
      <c r="H5817">
        <v>93647</v>
      </c>
      <c r="I5817">
        <v>3126210</v>
      </c>
      <c r="J5817">
        <v>33.33</v>
      </c>
    </row>
    <row r="5818" spans="1:10" x14ac:dyDescent="0.45">
      <c r="A5818">
        <v>1985</v>
      </c>
      <c r="B5818">
        <v>42</v>
      </c>
      <c r="C5818">
        <v>3.3999999999999998E-3</v>
      </c>
      <c r="D5818">
        <v>3.3999999999999998E-3</v>
      </c>
      <c r="E5818">
        <v>0.5</v>
      </c>
      <c r="F5818">
        <v>93503</v>
      </c>
      <c r="G5818">
        <v>318</v>
      </c>
      <c r="H5818">
        <v>93344</v>
      </c>
      <c r="I5818">
        <v>3032562</v>
      </c>
      <c r="J5818">
        <v>32.43</v>
      </c>
    </row>
    <row r="5819" spans="1:10" x14ac:dyDescent="0.45">
      <c r="A5819">
        <v>1985</v>
      </c>
      <c r="B5819">
        <v>43</v>
      </c>
      <c r="C5819">
        <v>3.5400000000000002E-3</v>
      </c>
      <c r="D5819">
        <v>3.5400000000000002E-3</v>
      </c>
      <c r="E5819">
        <v>0.5</v>
      </c>
      <c r="F5819">
        <v>93186</v>
      </c>
      <c r="G5819">
        <v>330</v>
      </c>
      <c r="H5819">
        <v>93021</v>
      </c>
      <c r="I5819">
        <v>2939218</v>
      </c>
      <c r="J5819">
        <v>31.54</v>
      </c>
    </row>
    <row r="5820" spans="1:10" x14ac:dyDescent="0.45">
      <c r="A5820">
        <v>1985</v>
      </c>
      <c r="B5820">
        <v>44</v>
      </c>
      <c r="C5820">
        <v>3.8500000000000001E-3</v>
      </c>
      <c r="D5820">
        <v>3.8400000000000001E-3</v>
      </c>
      <c r="E5820">
        <v>0.5</v>
      </c>
      <c r="F5820">
        <v>92856</v>
      </c>
      <c r="G5820">
        <v>357</v>
      </c>
      <c r="H5820">
        <v>92678</v>
      </c>
      <c r="I5820">
        <v>2846197</v>
      </c>
      <c r="J5820">
        <v>30.65</v>
      </c>
    </row>
    <row r="5821" spans="1:10" x14ac:dyDescent="0.45">
      <c r="A5821">
        <v>1985</v>
      </c>
      <c r="B5821">
        <v>45</v>
      </c>
      <c r="C5821">
        <v>4.3E-3</v>
      </c>
      <c r="D5821">
        <v>4.2900000000000004E-3</v>
      </c>
      <c r="E5821">
        <v>0.5</v>
      </c>
      <c r="F5821">
        <v>92499</v>
      </c>
      <c r="G5821">
        <v>397</v>
      </c>
      <c r="H5821">
        <v>92301</v>
      </c>
      <c r="I5821">
        <v>2753520</v>
      </c>
      <c r="J5821">
        <v>29.77</v>
      </c>
    </row>
    <row r="5822" spans="1:10" x14ac:dyDescent="0.45">
      <c r="A5822">
        <v>1985</v>
      </c>
      <c r="B5822">
        <v>46</v>
      </c>
      <c r="C5822">
        <v>4.6800000000000001E-3</v>
      </c>
      <c r="D5822">
        <v>4.6699999999999997E-3</v>
      </c>
      <c r="E5822">
        <v>0.5</v>
      </c>
      <c r="F5822">
        <v>92102</v>
      </c>
      <c r="G5822">
        <v>430</v>
      </c>
      <c r="H5822">
        <v>91887</v>
      </c>
      <c r="I5822">
        <v>2661219</v>
      </c>
      <c r="J5822">
        <v>28.89</v>
      </c>
    </row>
    <row r="5823" spans="1:10" x14ac:dyDescent="0.45">
      <c r="A5823">
        <v>1985</v>
      </c>
      <c r="B5823">
        <v>47</v>
      </c>
      <c r="C5823">
        <v>4.9800000000000001E-3</v>
      </c>
      <c r="D5823">
        <v>4.96E-3</v>
      </c>
      <c r="E5823">
        <v>0.5</v>
      </c>
      <c r="F5823">
        <v>91672</v>
      </c>
      <c r="G5823">
        <v>455</v>
      </c>
      <c r="H5823">
        <v>91445</v>
      </c>
      <c r="I5823">
        <v>2569332</v>
      </c>
      <c r="J5823">
        <v>28.03</v>
      </c>
    </row>
    <row r="5824" spans="1:10" x14ac:dyDescent="0.45">
      <c r="A5824">
        <v>1985</v>
      </c>
      <c r="B5824">
        <v>48</v>
      </c>
      <c r="C5824">
        <v>5.8900000000000003E-3</v>
      </c>
      <c r="D5824">
        <v>5.8700000000000002E-3</v>
      </c>
      <c r="E5824">
        <v>0.5</v>
      </c>
      <c r="F5824">
        <v>91217</v>
      </c>
      <c r="G5824">
        <v>535</v>
      </c>
      <c r="H5824">
        <v>90950</v>
      </c>
      <c r="I5824">
        <v>2477887</v>
      </c>
      <c r="J5824">
        <v>27.16</v>
      </c>
    </row>
    <row r="5825" spans="1:10" x14ac:dyDescent="0.45">
      <c r="A5825">
        <v>1985</v>
      </c>
      <c r="B5825">
        <v>49</v>
      </c>
      <c r="C5825">
        <v>6.0200000000000002E-3</v>
      </c>
      <c r="D5825">
        <v>6.0000000000000001E-3</v>
      </c>
      <c r="E5825">
        <v>0.5</v>
      </c>
      <c r="F5825">
        <v>90682</v>
      </c>
      <c r="G5825">
        <v>544</v>
      </c>
      <c r="H5825">
        <v>90410</v>
      </c>
      <c r="I5825">
        <v>2386938</v>
      </c>
      <c r="J5825">
        <v>26.32</v>
      </c>
    </row>
    <row r="5826" spans="1:10" x14ac:dyDescent="0.45">
      <c r="A5826">
        <v>1985</v>
      </c>
      <c r="B5826">
        <v>50</v>
      </c>
      <c r="C5826">
        <v>6.7400000000000003E-3</v>
      </c>
      <c r="D5826">
        <v>6.7099999999999998E-3</v>
      </c>
      <c r="E5826">
        <v>0.5</v>
      </c>
      <c r="F5826">
        <v>90138</v>
      </c>
      <c r="G5826">
        <v>605</v>
      </c>
      <c r="H5826">
        <v>89835</v>
      </c>
      <c r="I5826">
        <v>2296528</v>
      </c>
      <c r="J5826">
        <v>25.48</v>
      </c>
    </row>
    <row r="5827" spans="1:10" x14ac:dyDescent="0.45">
      <c r="A5827">
        <v>1985</v>
      </c>
      <c r="B5827">
        <v>51</v>
      </c>
      <c r="C5827">
        <v>7.7299999999999999E-3</v>
      </c>
      <c r="D5827">
        <v>7.7000000000000002E-3</v>
      </c>
      <c r="E5827">
        <v>0.5</v>
      </c>
      <c r="F5827">
        <v>89533</v>
      </c>
      <c r="G5827">
        <v>689</v>
      </c>
      <c r="H5827">
        <v>89188</v>
      </c>
      <c r="I5827">
        <v>2206692</v>
      </c>
      <c r="J5827">
        <v>24.65</v>
      </c>
    </row>
    <row r="5828" spans="1:10" x14ac:dyDescent="0.45">
      <c r="A5828">
        <v>1985</v>
      </c>
      <c r="B5828">
        <v>52</v>
      </c>
      <c r="C5828">
        <v>8.5100000000000002E-3</v>
      </c>
      <c r="D5828">
        <v>8.4799999999999997E-3</v>
      </c>
      <c r="E5828">
        <v>0.5</v>
      </c>
      <c r="F5828">
        <v>88843</v>
      </c>
      <c r="G5828">
        <v>753</v>
      </c>
      <c r="H5828">
        <v>88467</v>
      </c>
      <c r="I5828">
        <v>2117504</v>
      </c>
      <c r="J5828">
        <v>23.83</v>
      </c>
    </row>
    <row r="5829" spans="1:10" x14ac:dyDescent="0.45">
      <c r="A5829">
        <v>1985</v>
      </c>
      <c r="B5829">
        <v>53</v>
      </c>
      <c r="C5829">
        <v>9.2300000000000004E-3</v>
      </c>
      <c r="D5829">
        <v>9.1900000000000003E-3</v>
      </c>
      <c r="E5829">
        <v>0.5</v>
      </c>
      <c r="F5829">
        <v>88090</v>
      </c>
      <c r="G5829">
        <v>809</v>
      </c>
      <c r="H5829">
        <v>87686</v>
      </c>
      <c r="I5829">
        <v>2029038</v>
      </c>
      <c r="J5829">
        <v>23.03</v>
      </c>
    </row>
    <row r="5830" spans="1:10" x14ac:dyDescent="0.45">
      <c r="A5830">
        <v>1985</v>
      </c>
      <c r="B5830">
        <v>54</v>
      </c>
      <c r="C5830">
        <v>9.7400000000000004E-3</v>
      </c>
      <c r="D5830">
        <v>9.7000000000000003E-3</v>
      </c>
      <c r="E5830">
        <v>0.5</v>
      </c>
      <c r="F5830">
        <v>87281</v>
      </c>
      <c r="G5830">
        <v>846</v>
      </c>
      <c r="H5830">
        <v>86858</v>
      </c>
      <c r="I5830">
        <v>1941352</v>
      </c>
      <c r="J5830">
        <v>22.24</v>
      </c>
    </row>
    <row r="5831" spans="1:10" x14ac:dyDescent="0.45">
      <c r="A5831">
        <v>1985</v>
      </c>
      <c r="B5831">
        <v>55</v>
      </c>
      <c r="C5831">
        <v>1.1310000000000001E-2</v>
      </c>
      <c r="D5831">
        <v>1.124E-2</v>
      </c>
      <c r="E5831">
        <v>0.5</v>
      </c>
      <c r="F5831">
        <v>86435</v>
      </c>
      <c r="G5831">
        <v>972</v>
      </c>
      <c r="H5831">
        <v>85949</v>
      </c>
      <c r="I5831">
        <v>1854494</v>
      </c>
      <c r="J5831">
        <v>21.46</v>
      </c>
    </row>
    <row r="5832" spans="1:10" x14ac:dyDescent="0.45">
      <c r="A5832">
        <v>1985</v>
      </c>
      <c r="B5832">
        <v>56</v>
      </c>
      <c r="C5832">
        <v>1.2E-2</v>
      </c>
      <c r="D5832">
        <v>1.193E-2</v>
      </c>
      <c r="E5832">
        <v>0.5</v>
      </c>
      <c r="F5832">
        <v>85463</v>
      </c>
      <c r="G5832">
        <v>1019</v>
      </c>
      <c r="H5832">
        <v>84953</v>
      </c>
      <c r="I5832">
        <v>1768546</v>
      </c>
      <c r="J5832">
        <v>20.69</v>
      </c>
    </row>
    <row r="5833" spans="1:10" x14ac:dyDescent="0.45">
      <c r="A5833">
        <v>1985</v>
      </c>
      <c r="B5833">
        <v>57</v>
      </c>
      <c r="C5833">
        <v>1.324E-2</v>
      </c>
      <c r="D5833">
        <v>1.315E-2</v>
      </c>
      <c r="E5833">
        <v>0.5</v>
      </c>
      <c r="F5833">
        <v>84443</v>
      </c>
      <c r="G5833">
        <v>1111</v>
      </c>
      <c r="H5833">
        <v>83888</v>
      </c>
      <c r="I5833">
        <v>1683593</v>
      </c>
      <c r="J5833">
        <v>19.940000000000001</v>
      </c>
    </row>
    <row r="5834" spans="1:10" x14ac:dyDescent="0.45">
      <c r="A5834">
        <v>1985</v>
      </c>
      <c r="B5834">
        <v>58</v>
      </c>
      <c r="C5834">
        <v>1.541E-2</v>
      </c>
      <c r="D5834">
        <v>1.529E-2</v>
      </c>
      <c r="E5834">
        <v>0.5</v>
      </c>
      <c r="F5834">
        <v>83333</v>
      </c>
      <c r="G5834">
        <v>1274</v>
      </c>
      <c r="H5834">
        <v>82696</v>
      </c>
      <c r="I5834">
        <v>1599705</v>
      </c>
      <c r="J5834">
        <v>19.2</v>
      </c>
    </row>
    <row r="5835" spans="1:10" x14ac:dyDescent="0.45">
      <c r="A5835">
        <v>1985</v>
      </c>
      <c r="B5835">
        <v>59</v>
      </c>
      <c r="C5835">
        <v>1.5970000000000002E-2</v>
      </c>
      <c r="D5835">
        <v>1.584E-2</v>
      </c>
      <c r="E5835">
        <v>0.5</v>
      </c>
      <c r="F5835">
        <v>82059</v>
      </c>
      <c r="G5835">
        <v>1300</v>
      </c>
      <c r="H5835">
        <v>81409</v>
      </c>
      <c r="I5835">
        <v>1517009</v>
      </c>
      <c r="J5835">
        <v>18.489999999999998</v>
      </c>
    </row>
    <row r="5836" spans="1:10" x14ac:dyDescent="0.45">
      <c r="A5836">
        <v>1985</v>
      </c>
      <c r="B5836">
        <v>60</v>
      </c>
      <c r="C5836">
        <v>1.7860000000000001E-2</v>
      </c>
      <c r="D5836">
        <v>1.77E-2</v>
      </c>
      <c r="E5836">
        <v>0.5</v>
      </c>
      <c r="F5836">
        <v>80759</v>
      </c>
      <c r="G5836">
        <v>1429</v>
      </c>
      <c r="H5836">
        <v>80044</v>
      </c>
      <c r="I5836">
        <v>1435601</v>
      </c>
      <c r="J5836">
        <v>17.78</v>
      </c>
    </row>
    <row r="5837" spans="1:10" x14ac:dyDescent="0.45">
      <c r="A5837">
        <v>1985</v>
      </c>
      <c r="B5837">
        <v>61</v>
      </c>
      <c r="C5837">
        <v>1.9019999999999999E-2</v>
      </c>
      <c r="D5837">
        <v>1.8839999999999999E-2</v>
      </c>
      <c r="E5837">
        <v>0.5</v>
      </c>
      <c r="F5837">
        <v>79329</v>
      </c>
      <c r="G5837">
        <v>1495</v>
      </c>
      <c r="H5837">
        <v>78582</v>
      </c>
      <c r="I5837">
        <v>1355557</v>
      </c>
      <c r="J5837">
        <v>17.09</v>
      </c>
    </row>
    <row r="5838" spans="1:10" x14ac:dyDescent="0.45">
      <c r="A5838">
        <v>1985</v>
      </c>
      <c r="B5838">
        <v>62</v>
      </c>
      <c r="C5838">
        <v>2.1360000000000001E-2</v>
      </c>
      <c r="D5838">
        <v>2.1139999999999999E-2</v>
      </c>
      <c r="E5838">
        <v>0.5</v>
      </c>
      <c r="F5838">
        <v>77835</v>
      </c>
      <c r="G5838">
        <v>1645</v>
      </c>
      <c r="H5838">
        <v>77012</v>
      </c>
      <c r="I5838">
        <v>1276975</v>
      </c>
      <c r="J5838">
        <v>16.41</v>
      </c>
    </row>
    <row r="5839" spans="1:10" x14ac:dyDescent="0.45">
      <c r="A5839">
        <v>1985</v>
      </c>
      <c r="B5839">
        <v>63</v>
      </c>
      <c r="C5839">
        <v>2.2540000000000001E-2</v>
      </c>
      <c r="D5839">
        <v>2.2290000000000001E-2</v>
      </c>
      <c r="E5839">
        <v>0.5</v>
      </c>
      <c r="F5839">
        <v>76190</v>
      </c>
      <c r="G5839">
        <v>1698</v>
      </c>
      <c r="H5839">
        <v>75340</v>
      </c>
      <c r="I5839">
        <v>1199962</v>
      </c>
      <c r="J5839">
        <v>15.75</v>
      </c>
    </row>
    <row r="5840" spans="1:10" x14ac:dyDescent="0.45">
      <c r="A5840">
        <v>1985</v>
      </c>
      <c r="B5840">
        <v>64</v>
      </c>
      <c r="C5840">
        <v>2.401E-2</v>
      </c>
      <c r="D5840">
        <v>2.3720000000000001E-2</v>
      </c>
      <c r="E5840">
        <v>0.5</v>
      </c>
      <c r="F5840">
        <v>74491</v>
      </c>
      <c r="G5840">
        <v>1767</v>
      </c>
      <c r="H5840">
        <v>73608</v>
      </c>
      <c r="I5840">
        <v>1124622</v>
      </c>
      <c r="J5840">
        <v>15.1</v>
      </c>
    </row>
    <row r="5841" spans="1:10" x14ac:dyDescent="0.45">
      <c r="A5841">
        <v>1985</v>
      </c>
      <c r="B5841">
        <v>65</v>
      </c>
      <c r="C5841">
        <v>2.7060000000000001E-2</v>
      </c>
      <c r="D5841">
        <v>2.6700000000000002E-2</v>
      </c>
      <c r="E5841">
        <v>0.5</v>
      </c>
      <c r="F5841">
        <v>72724</v>
      </c>
      <c r="G5841">
        <v>1941</v>
      </c>
      <c r="H5841">
        <v>71753</v>
      </c>
      <c r="I5841">
        <v>1051014</v>
      </c>
      <c r="J5841">
        <v>14.45</v>
      </c>
    </row>
    <row r="5842" spans="1:10" x14ac:dyDescent="0.45">
      <c r="A5842">
        <v>1985</v>
      </c>
      <c r="B5842">
        <v>66</v>
      </c>
      <c r="C5842">
        <v>2.836E-2</v>
      </c>
      <c r="D5842">
        <v>2.7959999999999999E-2</v>
      </c>
      <c r="E5842">
        <v>0.5</v>
      </c>
      <c r="F5842">
        <v>70783</v>
      </c>
      <c r="G5842">
        <v>1979</v>
      </c>
      <c r="H5842">
        <v>69793</v>
      </c>
      <c r="I5842">
        <v>979261</v>
      </c>
      <c r="J5842">
        <v>13.83</v>
      </c>
    </row>
    <row r="5843" spans="1:10" x14ac:dyDescent="0.45">
      <c r="A5843">
        <v>1985</v>
      </c>
      <c r="B5843">
        <v>67</v>
      </c>
      <c r="C5843">
        <v>3.0669999999999999E-2</v>
      </c>
      <c r="D5843">
        <v>3.0210000000000001E-2</v>
      </c>
      <c r="E5843">
        <v>0.5</v>
      </c>
      <c r="F5843">
        <v>68803</v>
      </c>
      <c r="G5843">
        <v>2078</v>
      </c>
      <c r="H5843">
        <v>67764</v>
      </c>
      <c r="I5843">
        <v>909468</v>
      </c>
      <c r="J5843">
        <v>13.22</v>
      </c>
    </row>
    <row r="5844" spans="1:10" x14ac:dyDescent="0.45">
      <c r="A5844">
        <v>1985</v>
      </c>
      <c r="B5844">
        <v>68</v>
      </c>
      <c r="C5844">
        <v>3.3730000000000003E-2</v>
      </c>
      <c r="D5844">
        <v>3.3169999999999998E-2</v>
      </c>
      <c r="E5844">
        <v>0.5</v>
      </c>
      <c r="F5844">
        <v>66725</v>
      </c>
      <c r="G5844">
        <v>2213</v>
      </c>
      <c r="H5844">
        <v>65618</v>
      </c>
      <c r="I5844">
        <v>841704</v>
      </c>
      <c r="J5844">
        <v>12.61</v>
      </c>
    </row>
    <row r="5845" spans="1:10" x14ac:dyDescent="0.45">
      <c r="A5845">
        <v>1985</v>
      </c>
      <c r="B5845">
        <v>69</v>
      </c>
      <c r="C5845">
        <v>3.7139999999999999E-2</v>
      </c>
      <c r="D5845">
        <v>3.6459999999999999E-2</v>
      </c>
      <c r="E5845">
        <v>0.5</v>
      </c>
      <c r="F5845">
        <v>64512</v>
      </c>
      <c r="G5845">
        <v>2352</v>
      </c>
      <c r="H5845">
        <v>63336</v>
      </c>
      <c r="I5845">
        <v>776086</v>
      </c>
      <c r="J5845">
        <v>12.03</v>
      </c>
    </row>
    <row r="5846" spans="1:10" x14ac:dyDescent="0.45">
      <c r="A5846">
        <v>1985</v>
      </c>
      <c r="B5846">
        <v>70</v>
      </c>
      <c r="C5846">
        <v>4.156E-2</v>
      </c>
      <c r="D5846">
        <v>4.0710000000000003E-2</v>
      </c>
      <c r="E5846">
        <v>0.5</v>
      </c>
      <c r="F5846">
        <v>62160</v>
      </c>
      <c r="G5846">
        <v>2531</v>
      </c>
      <c r="H5846">
        <v>60894</v>
      </c>
      <c r="I5846">
        <v>712750</v>
      </c>
      <c r="J5846">
        <v>11.47</v>
      </c>
    </row>
    <row r="5847" spans="1:10" x14ac:dyDescent="0.45">
      <c r="A5847">
        <v>1985</v>
      </c>
      <c r="B5847">
        <v>71</v>
      </c>
      <c r="C5847">
        <v>4.4589999999999998E-2</v>
      </c>
      <c r="D5847">
        <v>4.3619999999999999E-2</v>
      </c>
      <c r="E5847">
        <v>0.5</v>
      </c>
      <c r="F5847">
        <v>59629</v>
      </c>
      <c r="G5847">
        <v>2601</v>
      </c>
      <c r="H5847">
        <v>58328</v>
      </c>
      <c r="I5847">
        <v>651856</v>
      </c>
      <c r="J5847">
        <v>10.93</v>
      </c>
    </row>
    <row r="5848" spans="1:10" x14ac:dyDescent="0.45">
      <c r="A5848">
        <v>1985</v>
      </c>
      <c r="B5848">
        <v>72</v>
      </c>
      <c r="C5848">
        <v>4.9009999999999998E-2</v>
      </c>
      <c r="D5848">
        <v>4.7829999999999998E-2</v>
      </c>
      <c r="E5848">
        <v>0.5</v>
      </c>
      <c r="F5848">
        <v>57028</v>
      </c>
      <c r="G5848">
        <v>2728</v>
      </c>
      <c r="H5848">
        <v>55664</v>
      </c>
      <c r="I5848">
        <v>593528</v>
      </c>
      <c r="J5848">
        <v>10.41</v>
      </c>
    </row>
    <row r="5849" spans="1:10" x14ac:dyDescent="0.45">
      <c r="A5849">
        <v>1985</v>
      </c>
      <c r="B5849">
        <v>73</v>
      </c>
      <c r="C5849">
        <v>5.2609999999999997E-2</v>
      </c>
      <c r="D5849">
        <v>5.126E-2</v>
      </c>
      <c r="E5849">
        <v>0.5</v>
      </c>
      <c r="F5849">
        <v>54300</v>
      </c>
      <c r="G5849">
        <v>2783</v>
      </c>
      <c r="H5849">
        <v>52908</v>
      </c>
      <c r="I5849">
        <v>537864</v>
      </c>
      <c r="J5849">
        <v>9.91</v>
      </c>
    </row>
    <row r="5850" spans="1:10" x14ac:dyDescent="0.45">
      <c r="A5850">
        <v>1985</v>
      </c>
      <c r="B5850">
        <v>74</v>
      </c>
      <c r="C5850">
        <v>5.6439999999999997E-2</v>
      </c>
      <c r="D5850">
        <v>5.4890000000000001E-2</v>
      </c>
      <c r="E5850">
        <v>0.5</v>
      </c>
      <c r="F5850">
        <v>51517</v>
      </c>
      <c r="G5850">
        <v>2828</v>
      </c>
      <c r="H5850">
        <v>50103</v>
      </c>
      <c r="I5850">
        <v>484955</v>
      </c>
      <c r="J5850">
        <v>9.41</v>
      </c>
    </row>
    <row r="5851" spans="1:10" x14ac:dyDescent="0.45">
      <c r="A5851">
        <v>1985</v>
      </c>
      <c r="B5851">
        <v>75</v>
      </c>
      <c r="C5851">
        <v>6.1359999999999998E-2</v>
      </c>
      <c r="D5851">
        <v>5.9540000000000003E-2</v>
      </c>
      <c r="E5851">
        <v>0.5</v>
      </c>
      <c r="F5851">
        <v>48689</v>
      </c>
      <c r="G5851">
        <v>2899</v>
      </c>
      <c r="H5851">
        <v>47240</v>
      </c>
      <c r="I5851">
        <v>434852</v>
      </c>
      <c r="J5851">
        <v>8.93</v>
      </c>
    </row>
    <row r="5852" spans="1:10" x14ac:dyDescent="0.45">
      <c r="A5852">
        <v>1985</v>
      </c>
      <c r="B5852">
        <v>76</v>
      </c>
      <c r="C5852">
        <v>6.6229999999999997E-2</v>
      </c>
      <c r="D5852">
        <v>6.4100000000000004E-2</v>
      </c>
      <c r="E5852">
        <v>0.5</v>
      </c>
      <c r="F5852">
        <v>45790</v>
      </c>
      <c r="G5852">
        <v>2935</v>
      </c>
      <c r="H5852">
        <v>44322</v>
      </c>
      <c r="I5852">
        <v>387613</v>
      </c>
      <c r="J5852">
        <v>8.4600000000000009</v>
      </c>
    </row>
    <row r="5853" spans="1:10" x14ac:dyDescent="0.45">
      <c r="A5853">
        <v>1985</v>
      </c>
      <c r="B5853">
        <v>77</v>
      </c>
      <c r="C5853">
        <v>7.2950000000000001E-2</v>
      </c>
      <c r="D5853">
        <v>7.0379999999999998E-2</v>
      </c>
      <c r="E5853">
        <v>0.5</v>
      </c>
      <c r="F5853">
        <v>42855</v>
      </c>
      <c r="G5853">
        <v>3016</v>
      </c>
      <c r="H5853">
        <v>41347</v>
      </c>
      <c r="I5853">
        <v>343290</v>
      </c>
      <c r="J5853">
        <v>8.01</v>
      </c>
    </row>
    <row r="5854" spans="1:10" x14ac:dyDescent="0.45">
      <c r="A5854">
        <v>1985</v>
      </c>
      <c r="B5854">
        <v>78</v>
      </c>
      <c r="C5854">
        <v>7.8799999999999995E-2</v>
      </c>
      <c r="D5854">
        <v>7.5810000000000002E-2</v>
      </c>
      <c r="E5854">
        <v>0.5</v>
      </c>
      <c r="F5854">
        <v>39839</v>
      </c>
      <c r="G5854">
        <v>3020</v>
      </c>
      <c r="H5854">
        <v>38328</v>
      </c>
      <c r="I5854">
        <v>301944</v>
      </c>
      <c r="J5854">
        <v>7.58</v>
      </c>
    </row>
    <row r="5855" spans="1:10" x14ac:dyDescent="0.45">
      <c r="A5855">
        <v>1985</v>
      </c>
      <c r="B5855">
        <v>79</v>
      </c>
      <c r="C5855">
        <v>8.5000000000000006E-2</v>
      </c>
      <c r="D5855">
        <v>8.1530000000000005E-2</v>
      </c>
      <c r="E5855">
        <v>0.5</v>
      </c>
      <c r="F5855">
        <v>36818</v>
      </c>
      <c r="G5855">
        <v>3002</v>
      </c>
      <c r="H5855">
        <v>35317</v>
      </c>
      <c r="I5855">
        <v>263615</v>
      </c>
      <c r="J5855">
        <v>7.16</v>
      </c>
    </row>
    <row r="5856" spans="1:10" x14ac:dyDescent="0.45">
      <c r="A5856">
        <v>1985</v>
      </c>
      <c r="B5856">
        <v>80</v>
      </c>
      <c r="C5856">
        <v>9.5880000000000007E-2</v>
      </c>
      <c r="D5856">
        <v>9.1499999999999998E-2</v>
      </c>
      <c r="E5856">
        <v>0.5</v>
      </c>
      <c r="F5856">
        <v>33816</v>
      </c>
      <c r="G5856">
        <v>3094</v>
      </c>
      <c r="H5856">
        <v>32269</v>
      </c>
      <c r="I5856">
        <v>228298</v>
      </c>
      <c r="J5856">
        <v>6.75</v>
      </c>
    </row>
    <row r="5857" spans="1:10" x14ac:dyDescent="0.45">
      <c r="A5857">
        <v>1985</v>
      </c>
      <c r="B5857">
        <v>81</v>
      </c>
      <c r="C5857">
        <v>0.10309</v>
      </c>
      <c r="D5857">
        <v>9.8040000000000002E-2</v>
      </c>
      <c r="E5857">
        <v>0.5</v>
      </c>
      <c r="F5857">
        <v>30722</v>
      </c>
      <c r="G5857">
        <v>3012</v>
      </c>
      <c r="H5857">
        <v>29216</v>
      </c>
      <c r="I5857">
        <v>196029</v>
      </c>
      <c r="J5857">
        <v>6.38</v>
      </c>
    </row>
    <row r="5858" spans="1:10" x14ac:dyDescent="0.45">
      <c r="A5858">
        <v>1985</v>
      </c>
      <c r="B5858">
        <v>82</v>
      </c>
      <c r="C5858">
        <v>0.11262</v>
      </c>
      <c r="D5858">
        <v>0.10662000000000001</v>
      </c>
      <c r="E5858">
        <v>0.5</v>
      </c>
      <c r="F5858">
        <v>27710</v>
      </c>
      <c r="G5858">
        <v>2954</v>
      </c>
      <c r="H5858">
        <v>26233</v>
      </c>
      <c r="I5858">
        <v>166812</v>
      </c>
      <c r="J5858">
        <v>6.02</v>
      </c>
    </row>
    <row r="5859" spans="1:10" x14ac:dyDescent="0.45">
      <c r="A5859">
        <v>1985</v>
      </c>
      <c r="B5859">
        <v>83</v>
      </c>
      <c r="C5859">
        <v>0.12187000000000001</v>
      </c>
      <c r="D5859">
        <v>0.11487</v>
      </c>
      <c r="E5859">
        <v>0.5</v>
      </c>
      <c r="F5859">
        <v>24756</v>
      </c>
      <c r="G5859">
        <v>2844</v>
      </c>
      <c r="H5859">
        <v>23334</v>
      </c>
      <c r="I5859">
        <v>140579</v>
      </c>
      <c r="J5859">
        <v>5.68</v>
      </c>
    </row>
    <row r="5860" spans="1:10" x14ac:dyDescent="0.45">
      <c r="A5860">
        <v>1985</v>
      </c>
      <c r="B5860">
        <v>84</v>
      </c>
      <c r="C5860">
        <v>0.13483999999999999</v>
      </c>
      <c r="D5860">
        <v>0.12631999999999999</v>
      </c>
      <c r="E5860">
        <v>0.5</v>
      </c>
      <c r="F5860">
        <v>21912</v>
      </c>
      <c r="G5860">
        <v>2768</v>
      </c>
      <c r="H5860">
        <v>20528</v>
      </c>
      <c r="I5860">
        <v>117245</v>
      </c>
      <c r="J5860">
        <v>5.35</v>
      </c>
    </row>
    <row r="5861" spans="1:10" x14ac:dyDescent="0.45">
      <c r="A5861">
        <v>1985</v>
      </c>
      <c r="B5861">
        <v>85</v>
      </c>
      <c r="C5861">
        <v>0.14516000000000001</v>
      </c>
      <c r="D5861">
        <v>0.13533999999999999</v>
      </c>
      <c r="E5861">
        <v>0.5</v>
      </c>
      <c r="F5861">
        <v>19144</v>
      </c>
      <c r="G5861">
        <v>2591</v>
      </c>
      <c r="H5861">
        <v>17849</v>
      </c>
      <c r="I5861">
        <v>96717</v>
      </c>
      <c r="J5861">
        <v>5.05</v>
      </c>
    </row>
    <row r="5862" spans="1:10" x14ac:dyDescent="0.45">
      <c r="A5862">
        <v>1985</v>
      </c>
      <c r="B5862">
        <v>86</v>
      </c>
      <c r="C5862">
        <v>0.15393999999999999</v>
      </c>
      <c r="D5862">
        <v>0.14294000000000001</v>
      </c>
      <c r="E5862">
        <v>0.5</v>
      </c>
      <c r="F5862">
        <v>16553</v>
      </c>
      <c r="G5862">
        <v>2366</v>
      </c>
      <c r="H5862">
        <v>15370</v>
      </c>
      <c r="I5862">
        <v>78868</v>
      </c>
      <c r="J5862">
        <v>4.76</v>
      </c>
    </row>
    <row r="5863" spans="1:10" x14ac:dyDescent="0.45">
      <c r="A5863">
        <v>1985</v>
      </c>
      <c r="B5863">
        <v>87</v>
      </c>
      <c r="C5863">
        <v>0.16864000000000001</v>
      </c>
      <c r="D5863">
        <v>0.15551999999999999</v>
      </c>
      <c r="E5863">
        <v>0.5</v>
      </c>
      <c r="F5863">
        <v>14187</v>
      </c>
      <c r="G5863">
        <v>2206</v>
      </c>
      <c r="H5863">
        <v>13084</v>
      </c>
      <c r="I5863">
        <v>63498</v>
      </c>
      <c r="J5863">
        <v>4.4800000000000004</v>
      </c>
    </row>
    <row r="5864" spans="1:10" x14ac:dyDescent="0.45">
      <c r="A5864">
        <v>1985</v>
      </c>
      <c r="B5864">
        <v>88</v>
      </c>
      <c r="C5864">
        <v>0.18820000000000001</v>
      </c>
      <c r="D5864">
        <v>0.17201</v>
      </c>
      <c r="E5864">
        <v>0.5</v>
      </c>
      <c r="F5864">
        <v>11981</v>
      </c>
      <c r="G5864">
        <v>2061</v>
      </c>
      <c r="H5864">
        <v>10950</v>
      </c>
      <c r="I5864">
        <v>50414</v>
      </c>
      <c r="J5864">
        <v>4.21</v>
      </c>
    </row>
    <row r="5865" spans="1:10" x14ac:dyDescent="0.45">
      <c r="A5865">
        <v>1985</v>
      </c>
      <c r="B5865">
        <v>89</v>
      </c>
      <c r="C5865">
        <v>0.19975999999999999</v>
      </c>
      <c r="D5865">
        <v>0.18162</v>
      </c>
      <c r="E5865">
        <v>0.5</v>
      </c>
      <c r="F5865">
        <v>9920</v>
      </c>
      <c r="G5865">
        <v>1802</v>
      </c>
      <c r="H5865">
        <v>9019</v>
      </c>
      <c r="I5865">
        <v>39463</v>
      </c>
      <c r="J5865">
        <v>3.98</v>
      </c>
    </row>
    <row r="5866" spans="1:10" x14ac:dyDescent="0.45">
      <c r="A5866">
        <v>1985</v>
      </c>
      <c r="B5866">
        <v>90</v>
      </c>
      <c r="C5866">
        <v>0.21390999999999999</v>
      </c>
      <c r="D5866">
        <v>0.19324</v>
      </c>
      <c r="E5866">
        <v>0.5</v>
      </c>
      <c r="F5866">
        <v>8118</v>
      </c>
      <c r="G5866">
        <v>1569</v>
      </c>
      <c r="H5866">
        <v>7334</v>
      </c>
      <c r="I5866">
        <v>30444</v>
      </c>
      <c r="J5866">
        <v>3.75</v>
      </c>
    </row>
    <row r="5867" spans="1:10" x14ac:dyDescent="0.45">
      <c r="A5867">
        <v>1985</v>
      </c>
      <c r="B5867">
        <v>91</v>
      </c>
      <c r="C5867">
        <v>0.22914000000000001</v>
      </c>
      <c r="D5867">
        <v>0.20558000000000001</v>
      </c>
      <c r="E5867">
        <v>0.5</v>
      </c>
      <c r="F5867">
        <v>6549</v>
      </c>
      <c r="G5867">
        <v>1346</v>
      </c>
      <c r="H5867">
        <v>5876</v>
      </c>
      <c r="I5867">
        <v>23110</v>
      </c>
      <c r="J5867">
        <v>3.53</v>
      </c>
    </row>
    <row r="5868" spans="1:10" x14ac:dyDescent="0.45">
      <c r="A5868">
        <v>1985</v>
      </c>
      <c r="B5868">
        <v>92</v>
      </c>
      <c r="C5868">
        <v>0.25816</v>
      </c>
      <c r="D5868">
        <v>0.22864000000000001</v>
      </c>
      <c r="E5868">
        <v>0.5</v>
      </c>
      <c r="F5868">
        <v>5203</v>
      </c>
      <c r="G5868">
        <v>1190</v>
      </c>
      <c r="H5868">
        <v>4608</v>
      </c>
      <c r="I5868">
        <v>17234</v>
      </c>
      <c r="J5868">
        <v>3.31</v>
      </c>
    </row>
    <row r="5869" spans="1:10" x14ac:dyDescent="0.45">
      <c r="A5869">
        <v>1985</v>
      </c>
      <c r="B5869">
        <v>93</v>
      </c>
      <c r="C5869">
        <v>0.2732</v>
      </c>
      <c r="D5869">
        <v>0.24035999999999999</v>
      </c>
      <c r="E5869">
        <v>0.5</v>
      </c>
      <c r="F5869">
        <v>4013</v>
      </c>
      <c r="G5869">
        <v>965</v>
      </c>
      <c r="H5869">
        <v>3531</v>
      </c>
      <c r="I5869">
        <v>12626</v>
      </c>
      <c r="J5869">
        <v>3.15</v>
      </c>
    </row>
    <row r="5870" spans="1:10" x14ac:dyDescent="0.45">
      <c r="A5870">
        <v>1985</v>
      </c>
      <c r="B5870">
        <v>94</v>
      </c>
      <c r="C5870">
        <v>0.29375000000000001</v>
      </c>
      <c r="D5870">
        <v>0.25613000000000002</v>
      </c>
      <c r="E5870">
        <v>0.5</v>
      </c>
      <c r="F5870">
        <v>3049</v>
      </c>
      <c r="G5870">
        <v>781</v>
      </c>
      <c r="H5870">
        <v>2658</v>
      </c>
      <c r="I5870">
        <v>9095</v>
      </c>
      <c r="J5870">
        <v>2.98</v>
      </c>
    </row>
    <row r="5871" spans="1:10" x14ac:dyDescent="0.45">
      <c r="A5871">
        <v>1985</v>
      </c>
      <c r="B5871">
        <v>95</v>
      </c>
      <c r="C5871">
        <v>0.30808000000000002</v>
      </c>
      <c r="D5871">
        <v>0.26695999999999998</v>
      </c>
      <c r="E5871">
        <v>0.5</v>
      </c>
      <c r="F5871">
        <v>2268</v>
      </c>
      <c r="G5871">
        <v>605</v>
      </c>
      <c r="H5871">
        <v>1965</v>
      </c>
      <c r="I5871">
        <v>6436</v>
      </c>
      <c r="J5871">
        <v>2.84</v>
      </c>
    </row>
    <row r="5872" spans="1:10" x14ac:dyDescent="0.45">
      <c r="A5872">
        <v>1985</v>
      </c>
      <c r="B5872">
        <v>96</v>
      </c>
      <c r="C5872">
        <v>0.32900000000000001</v>
      </c>
      <c r="D5872">
        <v>0.28253</v>
      </c>
      <c r="E5872">
        <v>0.5</v>
      </c>
      <c r="F5872">
        <v>1662</v>
      </c>
      <c r="G5872">
        <v>470</v>
      </c>
      <c r="H5872">
        <v>1428</v>
      </c>
      <c r="I5872">
        <v>4471</v>
      </c>
      <c r="J5872">
        <v>2.69</v>
      </c>
    </row>
    <row r="5873" spans="1:10" x14ac:dyDescent="0.45">
      <c r="A5873">
        <v>1985</v>
      </c>
      <c r="B5873">
        <v>97</v>
      </c>
      <c r="C5873">
        <v>0.35061999999999999</v>
      </c>
      <c r="D5873">
        <v>0.29831999999999997</v>
      </c>
      <c r="E5873">
        <v>0.5</v>
      </c>
      <c r="F5873">
        <v>1193</v>
      </c>
      <c r="G5873">
        <v>356</v>
      </c>
      <c r="H5873">
        <v>1015</v>
      </c>
      <c r="I5873">
        <v>3044</v>
      </c>
      <c r="J5873">
        <v>2.5499999999999998</v>
      </c>
    </row>
    <row r="5874" spans="1:10" x14ac:dyDescent="0.45">
      <c r="A5874">
        <v>1985</v>
      </c>
      <c r="B5874">
        <v>98</v>
      </c>
      <c r="C5874">
        <v>0.37287999999999999</v>
      </c>
      <c r="D5874">
        <v>0.31428</v>
      </c>
      <c r="E5874">
        <v>0.5</v>
      </c>
      <c r="F5874">
        <v>837</v>
      </c>
      <c r="G5874">
        <v>263</v>
      </c>
      <c r="H5874">
        <v>705</v>
      </c>
      <c r="I5874">
        <v>2029</v>
      </c>
      <c r="J5874">
        <v>2.42</v>
      </c>
    </row>
    <row r="5875" spans="1:10" x14ac:dyDescent="0.45">
      <c r="A5875">
        <v>1985</v>
      </c>
      <c r="B5875">
        <v>99</v>
      </c>
      <c r="C5875">
        <v>0.39568999999999999</v>
      </c>
      <c r="D5875">
        <v>0.33033000000000001</v>
      </c>
      <c r="E5875">
        <v>0.5</v>
      </c>
      <c r="F5875">
        <v>574</v>
      </c>
      <c r="G5875">
        <v>190</v>
      </c>
      <c r="H5875">
        <v>479</v>
      </c>
      <c r="I5875">
        <v>1323</v>
      </c>
      <c r="J5875">
        <v>2.31</v>
      </c>
    </row>
    <row r="5876" spans="1:10" x14ac:dyDescent="0.45">
      <c r="A5876">
        <v>1985</v>
      </c>
      <c r="B5876">
        <v>100</v>
      </c>
      <c r="C5876">
        <v>0.41896</v>
      </c>
      <c r="D5876">
        <v>0.34638999999999998</v>
      </c>
      <c r="E5876">
        <v>0.5</v>
      </c>
      <c r="F5876">
        <v>384</v>
      </c>
      <c r="G5876">
        <v>133</v>
      </c>
      <c r="H5876">
        <v>318</v>
      </c>
      <c r="I5876">
        <v>844</v>
      </c>
      <c r="J5876">
        <v>2.2000000000000002</v>
      </c>
    </row>
    <row r="5877" spans="1:10" x14ac:dyDescent="0.45">
      <c r="A5877">
        <v>1985</v>
      </c>
      <c r="B5877">
        <v>101</v>
      </c>
      <c r="C5877">
        <v>0.44258999999999998</v>
      </c>
      <c r="D5877">
        <v>0.3624</v>
      </c>
      <c r="E5877">
        <v>0.5</v>
      </c>
      <c r="F5877">
        <v>251</v>
      </c>
      <c r="G5877">
        <v>91</v>
      </c>
      <c r="H5877">
        <v>206</v>
      </c>
      <c r="I5877">
        <v>527</v>
      </c>
      <c r="J5877">
        <v>2.1</v>
      </c>
    </row>
    <row r="5878" spans="1:10" x14ac:dyDescent="0.45">
      <c r="A5878">
        <v>1985</v>
      </c>
      <c r="B5878">
        <v>102</v>
      </c>
      <c r="C5878">
        <v>0.46649000000000002</v>
      </c>
      <c r="D5878">
        <v>0.37825999999999999</v>
      </c>
      <c r="E5878">
        <v>0.5</v>
      </c>
      <c r="F5878">
        <v>160</v>
      </c>
      <c r="G5878">
        <v>61</v>
      </c>
      <c r="H5878">
        <v>130</v>
      </c>
      <c r="I5878">
        <v>321</v>
      </c>
      <c r="J5878">
        <v>2</v>
      </c>
    </row>
    <row r="5879" spans="1:10" x14ac:dyDescent="0.45">
      <c r="A5879">
        <v>1985</v>
      </c>
      <c r="B5879">
        <v>103</v>
      </c>
      <c r="C5879">
        <v>0.49053999999999998</v>
      </c>
      <c r="D5879">
        <v>0.39393</v>
      </c>
      <c r="E5879">
        <v>0.5</v>
      </c>
      <c r="F5879">
        <v>100</v>
      </c>
      <c r="G5879">
        <v>39</v>
      </c>
      <c r="H5879">
        <v>80</v>
      </c>
      <c r="I5879">
        <v>191</v>
      </c>
      <c r="J5879">
        <v>1.92</v>
      </c>
    </row>
    <row r="5880" spans="1:10" x14ac:dyDescent="0.45">
      <c r="A5880">
        <v>1985</v>
      </c>
      <c r="B5880">
        <v>104</v>
      </c>
      <c r="C5880">
        <v>0.51463999999999999</v>
      </c>
      <c r="D5880">
        <v>0.40932000000000002</v>
      </c>
      <c r="E5880">
        <v>0.5</v>
      </c>
      <c r="F5880">
        <v>60</v>
      </c>
      <c r="G5880">
        <v>25</v>
      </c>
      <c r="H5880">
        <v>48</v>
      </c>
      <c r="I5880">
        <v>111</v>
      </c>
      <c r="J5880">
        <v>1.84</v>
      </c>
    </row>
    <row r="5881" spans="1:10" x14ac:dyDescent="0.45">
      <c r="A5881">
        <v>1985</v>
      </c>
      <c r="B5881">
        <v>105</v>
      </c>
      <c r="C5881">
        <v>0.53866999999999998</v>
      </c>
      <c r="D5881">
        <v>0.42437000000000002</v>
      </c>
      <c r="E5881">
        <v>0.5</v>
      </c>
      <c r="F5881">
        <v>36</v>
      </c>
      <c r="G5881">
        <v>15</v>
      </c>
      <c r="H5881">
        <v>28</v>
      </c>
      <c r="I5881">
        <v>63</v>
      </c>
      <c r="J5881">
        <v>1.77</v>
      </c>
    </row>
    <row r="5882" spans="1:10" x14ac:dyDescent="0.45">
      <c r="A5882">
        <v>1985</v>
      </c>
      <c r="B5882">
        <v>106</v>
      </c>
      <c r="C5882">
        <v>0.56252000000000002</v>
      </c>
      <c r="D5882">
        <v>0.43903999999999999</v>
      </c>
      <c r="E5882">
        <v>0.5</v>
      </c>
      <c r="F5882">
        <v>21</v>
      </c>
      <c r="G5882">
        <v>9</v>
      </c>
      <c r="H5882">
        <v>16</v>
      </c>
      <c r="I5882">
        <v>35</v>
      </c>
      <c r="J5882">
        <v>1.7</v>
      </c>
    </row>
    <row r="5883" spans="1:10" x14ac:dyDescent="0.45">
      <c r="A5883">
        <v>1985</v>
      </c>
      <c r="B5883">
        <v>107</v>
      </c>
      <c r="C5883">
        <v>0.58609</v>
      </c>
      <c r="D5883">
        <v>0.45326</v>
      </c>
      <c r="E5883">
        <v>0.5</v>
      </c>
      <c r="F5883">
        <v>12</v>
      </c>
      <c r="G5883">
        <v>5</v>
      </c>
      <c r="H5883">
        <v>9</v>
      </c>
      <c r="I5883">
        <v>19</v>
      </c>
      <c r="J5883">
        <v>1.65</v>
      </c>
    </row>
    <row r="5884" spans="1:10" x14ac:dyDescent="0.45">
      <c r="A5884">
        <v>1985</v>
      </c>
      <c r="B5884">
        <v>108</v>
      </c>
      <c r="C5884">
        <v>0.60926999999999998</v>
      </c>
      <c r="D5884">
        <v>0.46700000000000003</v>
      </c>
      <c r="E5884">
        <v>0.5</v>
      </c>
      <c r="F5884">
        <v>6</v>
      </c>
      <c r="G5884">
        <v>3</v>
      </c>
      <c r="H5884">
        <v>5</v>
      </c>
      <c r="I5884">
        <v>10</v>
      </c>
      <c r="J5884">
        <v>1.6</v>
      </c>
    </row>
    <row r="5885" spans="1:10" x14ac:dyDescent="0.45">
      <c r="A5885">
        <v>1985</v>
      </c>
      <c r="B5885">
        <v>109</v>
      </c>
      <c r="C5885">
        <v>0.63195999999999997</v>
      </c>
      <c r="D5885">
        <v>0.48021999999999998</v>
      </c>
      <c r="E5885">
        <v>0.5</v>
      </c>
      <c r="F5885">
        <v>3</v>
      </c>
      <c r="G5885">
        <v>2</v>
      </c>
      <c r="H5885">
        <v>3</v>
      </c>
      <c r="I5885">
        <v>5</v>
      </c>
      <c r="J5885">
        <v>1.55</v>
      </c>
    </row>
    <row r="5886" spans="1:10" x14ac:dyDescent="0.45">
      <c r="A5886">
        <v>1985</v>
      </c>
      <c r="B5886" t="s">
        <v>20</v>
      </c>
      <c r="C5886">
        <v>0.65408999999999995</v>
      </c>
      <c r="D5886">
        <v>1</v>
      </c>
      <c r="E5886">
        <v>1.53</v>
      </c>
      <c r="F5886">
        <v>2</v>
      </c>
      <c r="G5886">
        <v>2</v>
      </c>
      <c r="H5886">
        <v>3</v>
      </c>
      <c r="I5886">
        <v>3</v>
      </c>
      <c r="J5886">
        <v>1.53</v>
      </c>
    </row>
    <row r="5887" spans="1:10" x14ac:dyDescent="0.45">
      <c r="A5887">
        <v>1986</v>
      </c>
      <c r="B5887">
        <v>0</v>
      </c>
      <c r="C5887">
        <v>1.1730000000000001E-2</v>
      </c>
      <c r="D5887">
        <v>1.1610000000000001E-2</v>
      </c>
      <c r="E5887">
        <v>0.13</v>
      </c>
      <c r="F5887">
        <v>100000</v>
      </c>
      <c r="G5887">
        <v>1161</v>
      </c>
      <c r="H5887">
        <v>98985</v>
      </c>
      <c r="I5887">
        <v>7114892</v>
      </c>
      <c r="J5887">
        <v>71.150000000000006</v>
      </c>
    </row>
    <row r="5888" spans="1:10" x14ac:dyDescent="0.45">
      <c r="A5888">
        <v>1986</v>
      </c>
      <c r="B5888">
        <v>1</v>
      </c>
      <c r="C5888">
        <v>8.5999999999999998E-4</v>
      </c>
      <c r="D5888">
        <v>8.5999999999999998E-4</v>
      </c>
      <c r="E5888">
        <v>0.5</v>
      </c>
      <c r="F5888">
        <v>98839</v>
      </c>
      <c r="G5888">
        <v>85</v>
      </c>
      <c r="H5888">
        <v>98796</v>
      </c>
      <c r="I5888">
        <v>7015907</v>
      </c>
      <c r="J5888">
        <v>70.98</v>
      </c>
    </row>
    <row r="5889" spans="1:10" x14ac:dyDescent="0.45">
      <c r="A5889">
        <v>1986</v>
      </c>
      <c r="B5889">
        <v>2</v>
      </c>
      <c r="C5889">
        <v>6.0999999999999997E-4</v>
      </c>
      <c r="D5889">
        <v>6.0999999999999997E-4</v>
      </c>
      <c r="E5889">
        <v>0.5</v>
      </c>
      <c r="F5889">
        <v>98753</v>
      </c>
      <c r="G5889">
        <v>60</v>
      </c>
      <c r="H5889">
        <v>98723</v>
      </c>
      <c r="I5889">
        <v>6917111</v>
      </c>
      <c r="J5889">
        <v>70.040000000000006</v>
      </c>
    </row>
    <row r="5890" spans="1:10" x14ac:dyDescent="0.45">
      <c r="A5890">
        <v>1986</v>
      </c>
      <c r="B5890">
        <v>3</v>
      </c>
      <c r="C5890">
        <v>4.8000000000000001E-4</v>
      </c>
      <c r="D5890">
        <v>4.8000000000000001E-4</v>
      </c>
      <c r="E5890">
        <v>0.5</v>
      </c>
      <c r="F5890">
        <v>98693</v>
      </c>
      <c r="G5890">
        <v>47</v>
      </c>
      <c r="H5890">
        <v>98669</v>
      </c>
      <c r="I5890">
        <v>6818388</v>
      </c>
      <c r="J5890">
        <v>69.09</v>
      </c>
    </row>
    <row r="5891" spans="1:10" x14ac:dyDescent="0.45">
      <c r="A5891">
        <v>1986</v>
      </c>
      <c r="B5891">
        <v>4</v>
      </c>
      <c r="C5891">
        <v>3.8000000000000002E-4</v>
      </c>
      <c r="D5891">
        <v>3.8000000000000002E-4</v>
      </c>
      <c r="E5891">
        <v>0.5</v>
      </c>
      <c r="F5891">
        <v>98646</v>
      </c>
      <c r="G5891">
        <v>38</v>
      </c>
      <c r="H5891">
        <v>98627</v>
      </c>
      <c r="I5891">
        <v>6719719</v>
      </c>
      <c r="J5891">
        <v>68.12</v>
      </c>
    </row>
    <row r="5892" spans="1:10" x14ac:dyDescent="0.45">
      <c r="A5892">
        <v>1986</v>
      </c>
      <c r="B5892">
        <v>5</v>
      </c>
      <c r="C5892">
        <v>3.1E-4</v>
      </c>
      <c r="D5892">
        <v>3.1E-4</v>
      </c>
      <c r="E5892">
        <v>0.5</v>
      </c>
      <c r="F5892">
        <v>98608</v>
      </c>
      <c r="G5892">
        <v>30</v>
      </c>
      <c r="H5892">
        <v>98593</v>
      </c>
      <c r="I5892">
        <v>6621092</v>
      </c>
      <c r="J5892">
        <v>67.150000000000006</v>
      </c>
    </row>
    <row r="5893" spans="1:10" x14ac:dyDescent="0.45">
      <c r="A5893">
        <v>1986</v>
      </c>
      <c r="B5893">
        <v>6</v>
      </c>
      <c r="C5893">
        <v>2.9999999999999997E-4</v>
      </c>
      <c r="D5893">
        <v>2.9999999999999997E-4</v>
      </c>
      <c r="E5893">
        <v>0.5</v>
      </c>
      <c r="F5893">
        <v>98577</v>
      </c>
      <c r="G5893">
        <v>30</v>
      </c>
      <c r="H5893">
        <v>98562</v>
      </c>
      <c r="I5893">
        <v>6522500</v>
      </c>
      <c r="J5893">
        <v>66.17</v>
      </c>
    </row>
    <row r="5894" spans="1:10" x14ac:dyDescent="0.45">
      <c r="A5894">
        <v>1986</v>
      </c>
      <c r="B5894">
        <v>7</v>
      </c>
      <c r="C5894">
        <v>2.5999999999999998E-4</v>
      </c>
      <c r="D5894">
        <v>2.5999999999999998E-4</v>
      </c>
      <c r="E5894">
        <v>0.5</v>
      </c>
      <c r="F5894">
        <v>98548</v>
      </c>
      <c r="G5894">
        <v>26</v>
      </c>
      <c r="H5894">
        <v>98535</v>
      </c>
      <c r="I5894">
        <v>6423937</v>
      </c>
      <c r="J5894">
        <v>65.19</v>
      </c>
    </row>
    <row r="5895" spans="1:10" x14ac:dyDescent="0.45">
      <c r="A5895">
        <v>1986</v>
      </c>
      <c r="B5895">
        <v>8</v>
      </c>
      <c r="C5895">
        <v>2.5999999999999998E-4</v>
      </c>
      <c r="D5895">
        <v>2.5999999999999998E-4</v>
      </c>
      <c r="E5895">
        <v>0.5</v>
      </c>
      <c r="F5895">
        <v>98522</v>
      </c>
      <c r="G5895">
        <v>26</v>
      </c>
      <c r="H5895">
        <v>98509</v>
      </c>
      <c r="I5895">
        <v>6325402</v>
      </c>
      <c r="J5895">
        <v>64.2</v>
      </c>
    </row>
    <row r="5896" spans="1:10" x14ac:dyDescent="0.45">
      <c r="A5896">
        <v>1986</v>
      </c>
      <c r="B5896">
        <v>9</v>
      </c>
      <c r="C5896">
        <v>2.5000000000000001E-4</v>
      </c>
      <c r="D5896">
        <v>2.5000000000000001E-4</v>
      </c>
      <c r="E5896">
        <v>0.5</v>
      </c>
      <c r="F5896">
        <v>98496</v>
      </c>
      <c r="G5896">
        <v>25</v>
      </c>
      <c r="H5896">
        <v>98483</v>
      </c>
      <c r="I5896">
        <v>6226894</v>
      </c>
      <c r="J5896">
        <v>63.22</v>
      </c>
    </row>
    <row r="5897" spans="1:10" x14ac:dyDescent="0.45">
      <c r="A5897">
        <v>1986</v>
      </c>
      <c r="B5897">
        <v>10</v>
      </c>
      <c r="C5897">
        <v>2.5000000000000001E-4</v>
      </c>
      <c r="D5897">
        <v>2.5000000000000001E-4</v>
      </c>
      <c r="E5897">
        <v>0.5</v>
      </c>
      <c r="F5897">
        <v>98471</v>
      </c>
      <c r="G5897">
        <v>25</v>
      </c>
      <c r="H5897">
        <v>98458</v>
      </c>
      <c r="I5897">
        <v>6128410</v>
      </c>
      <c r="J5897">
        <v>62.24</v>
      </c>
    </row>
    <row r="5898" spans="1:10" x14ac:dyDescent="0.45">
      <c r="A5898">
        <v>1986</v>
      </c>
      <c r="B5898">
        <v>11</v>
      </c>
      <c r="C5898">
        <v>2.7999999999999998E-4</v>
      </c>
      <c r="D5898">
        <v>2.7999999999999998E-4</v>
      </c>
      <c r="E5898">
        <v>0.5</v>
      </c>
      <c r="F5898">
        <v>98446</v>
      </c>
      <c r="G5898">
        <v>27</v>
      </c>
      <c r="H5898">
        <v>98432</v>
      </c>
      <c r="I5898">
        <v>6029952</v>
      </c>
      <c r="J5898">
        <v>61.25</v>
      </c>
    </row>
    <row r="5899" spans="1:10" x14ac:dyDescent="0.45">
      <c r="A5899">
        <v>1986</v>
      </c>
      <c r="B5899">
        <v>12</v>
      </c>
      <c r="C5899">
        <v>3.5E-4</v>
      </c>
      <c r="D5899">
        <v>3.5E-4</v>
      </c>
      <c r="E5899">
        <v>0.5</v>
      </c>
      <c r="F5899">
        <v>98418</v>
      </c>
      <c r="G5899">
        <v>35</v>
      </c>
      <c r="H5899">
        <v>98401</v>
      </c>
      <c r="I5899">
        <v>5931520</v>
      </c>
      <c r="J5899">
        <v>60.27</v>
      </c>
    </row>
    <row r="5900" spans="1:10" x14ac:dyDescent="0.45">
      <c r="A5900">
        <v>1986</v>
      </c>
      <c r="B5900">
        <v>13</v>
      </c>
      <c r="C5900">
        <v>3.6999999999999999E-4</v>
      </c>
      <c r="D5900">
        <v>3.6999999999999999E-4</v>
      </c>
      <c r="E5900">
        <v>0.5</v>
      </c>
      <c r="F5900">
        <v>98384</v>
      </c>
      <c r="G5900">
        <v>37</v>
      </c>
      <c r="H5900">
        <v>98366</v>
      </c>
      <c r="I5900">
        <v>5833119</v>
      </c>
      <c r="J5900">
        <v>59.29</v>
      </c>
    </row>
    <row r="5901" spans="1:10" x14ac:dyDescent="0.45">
      <c r="A5901">
        <v>1986</v>
      </c>
      <c r="B5901">
        <v>14</v>
      </c>
      <c r="C5901">
        <v>5.5000000000000003E-4</v>
      </c>
      <c r="D5901">
        <v>5.5000000000000003E-4</v>
      </c>
      <c r="E5901">
        <v>0.5</v>
      </c>
      <c r="F5901">
        <v>98347</v>
      </c>
      <c r="G5901">
        <v>54</v>
      </c>
      <c r="H5901">
        <v>98320</v>
      </c>
      <c r="I5901">
        <v>5734753</v>
      </c>
      <c r="J5901">
        <v>58.31</v>
      </c>
    </row>
    <row r="5902" spans="1:10" x14ac:dyDescent="0.45">
      <c r="A5902">
        <v>1986</v>
      </c>
      <c r="B5902">
        <v>15</v>
      </c>
      <c r="C5902">
        <v>6.9999999999999999E-4</v>
      </c>
      <c r="D5902">
        <v>6.9999999999999999E-4</v>
      </c>
      <c r="E5902">
        <v>0.5</v>
      </c>
      <c r="F5902">
        <v>98293</v>
      </c>
      <c r="G5902">
        <v>69</v>
      </c>
      <c r="H5902">
        <v>98259</v>
      </c>
      <c r="I5902">
        <v>5636433</v>
      </c>
      <c r="J5902">
        <v>57.34</v>
      </c>
    </row>
    <row r="5903" spans="1:10" x14ac:dyDescent="0.45">
      <c r="A5903">
        <v>1986</v>
      </c>
      <c r="B5903">
        <v>16</v>
      </c>
      <c r="C5903">
        <v>1.0300000000000001E-3</v>
      </c>
      <c r="D5903">
        <v>1.0300000000000001E-3</v>
      </c>
      <c r="E5903">
        <v>0.5</v>
      </c>
      <c r="F5903">
        <v>98224</v>
      </c>
      <c r="G5903">
        <v>101</v>
      </c>
      <c r="H5903">
        <v>98173</v>
      </c>
      <c r="I5903">
        <v>5538174</v>
      </c>
      <c r="J5903">
        <v>56.38</v>
      </c>
    </row>
    <row r="5904" spans="1:10" x14ac:dyDescent="0.45">
      <c r="A5904">
        <v>1986</v>
      </c>
      <c r="B5904">
        <v>17</v>
      </c>
      <c r="C5904">
        <v>1.2600000000000001E-3</v>
      </c>
      <c r="D5904">
        <v>1.2600000000000001E-3</v>
      </c>
      <c r="E5904">
        <v>0.5</v>
      </c>
      <c r="F5904">
        <v>98123</v>
      </c>
      <c r="G5904">
        <v>123</v>
      </c>
      <c r="H5904">
        <v>98061</v>
      </c>
      <c r="I5904">
        <v>5440001</v>
      </c>
      <c r="J5904">
        <v>55.44</v>
      </c>
    </row>
    <row r="5905" spans="1:10" x14ac:dyDescent="0.45">
      <c r="A5905">
        <v>1986</v>
      </c>
      <c r="B5905">
        <v>18</v>
      </c>
      <c r="C5905">
        <v>1.58E-3</v>
      </c>
      <c r="D5905">
        <v>1.58E-3</v>
      </c>
      <c r="E5905">
        <v>0.5</v>
      </c>
      <c r="F5905">
        <v>97999</v>
      </c>
      <c r="G5905">
        <v>155</v>
      </c>
      <c r="H5905">
        <v>97922</v>
      </c>
      <c r="I5905">
        <v>5341940</v>
      </c>
      <c r="J5905">
        <v>54.51</v>
      </c>
    </row>
    <row r="5906" spans="1:10" x14ac:dyDescent="0.45">
      <c r="A5906">
        <v>1986</v>
      </c>
      <c r="B5906">
        <v>19</v>
      </c>
      <c r="C5906">
        <v>1.58E-3</v>
      </c>
      <c r="D5906">
        <v>1.58E-3</v>
      </c>
      <c r="E5906">
        <v>0.5</v>
      </c>
      <c r="F5906">
        <v>97845</v>
      </c>
      <c r="G5906">
        <v>155</v>
      </c>
      <c r="H5906">
        <v>97767</v>
      </c>
      <c r="I5906">
        <v>5244018</v>
      </c>
      <c r="J5906">
        <v>53.6</v>
      </c>
    </row>
    <row r="5907" spans="1:10" x14ac:dyDescent="0.45">
      <c r="A5907">
        <v>1986</v>
      </c>
      <c r="B5907">
        <v>20</v>
      </c>
      <c r="C5907">
        <v>1.72E-3</v>
      </c>
      <c r="D5907">
        <v>1.72E-3</v>
      </c>
      <c r="E5907">
        <v>0.5</v>
      </c>
      <c r="F5907">
        <v>97690</v>
      </c>
      <c r="G5907">
        <v>168</v>
      </c>
      <c r="H5907">
        <v>97606</v>
      </c>
      <c r="I5907">
        <v>5146250</v>
      </c>
      <c r="J5907">
        <v>52.68</v>
      </c>
    </row>
    <row r="5908" spans="1:10" x14ac:dyDescent="0.45">
      <c r="A5908">
        <v>1986</v>
      </c>
      <c r="B5908">
        <v>21</v>
      </c>
      <c r="C5908">
        <v>1.7600000000000001E-3</v>
      </c>
      <c r="D5908">
        <v>1.7600000000000001E-3</v>
      </c>
      <c r="E5908">
        <v>0.5</v>
      </c>
      <c r="F5908">
        <v>97523</v>
      </c>
      <c r="G5908">
        <v>171</v>
      </c>
      <c r="H5908">
        <v>97437</v>
      </c>
      <c r="I5908">
        <v>5048644</v>
      </c>
      <c r="J5908">
        <v>51.77</v>
      </c>
    </row>
    <row r="5909" spans="1:10" x14ac:dyDescent="0.45">
      <c r="A5909">
        <v>1986</v>
      </c>
      <c r="B5909">
        <v>22</v>
      </c>
      <c r="C5909">
        <v>1.7099999999999999E-3</v>
      </c>
      <c r="D5909">
        <v>1.7099999999999999E-3</v>
      </c>
      <c r="E5909">
        <v>0.5</v>
      </c>
      <c r="F5909">
        <v>97351</v>
      </c>
      <c r="G5909">
        <v>166</v>
      </c>
      <c r="H5909">
        <v>97268</v>
      </c>
      <c r="I5909">
        <v>4951207</v>
      </c>
      <c r="J5909">
        <v>50.86</v>
      </c>
    </row>
    <row r="5910" spans="1:10" x14ac:dyDescent="0.45">
      <c r="A5910">
        <v>1986</v>
      </c>
      <c r="B5910">
        <v>23</v>
      </c>
      <c r="C5910">
        <v>1.72E-3</v>
      </c>
      <c r="D5910">
        <v>1.72E-3</v>
      </c>
      <c r="E5910">
        <v>0.5</v>
      </c>
      <c r="F5910">
        <v>97185</v>
      </c>
      <c r="G5910">
        <v>167</v>
      </c>
      <c r="H5910">
        <v>97102</v>
      </c>
      <c r="I5910">
        <v>4853939</v>
      </c>
      <c r="J5910">
        <v>49.95</v>
      </c>
    </row>
    <row r="5911" spans="1:10" x14ac:dyDescent="0.45">
      <c r="A5911">
        <v>1986</v>
      </c>
      <c r="B5911">
        <v>24</v>
      </c>
      <c r="C5911">
        <v>1.72E-3</v>
      </c>
      <c r="D5911">
        <v>1.72E-3</v>
      </c>
      <c r="E5911">
        <v>0.5</v>
      </c>
      <c r="F5911">
        <v>97018</v>
      </c>
      <c r="G5911">
        <v>167</v>
      </c>
      <c r="H5911">
        <v>96935</v>
      </c>
      <c r="I5911">
        <v>4756837</v>
      </c>
      <c r="J5911">
        <v>49.03</v>
      </c>
    </row>
    <row r="5912" spans="1:10" x14ac:dyDescent="0.45">
      <c r="A5912">
        <v>1986</v>
      </c>
      <c r="B5912">
        <v>25</v>
      </c>
      <c r="C5912">
        <v>1.6999999999999999E-3</v>
      </c>
      <c r="D5912">
        <v>1.6999999999999999E-3</v>
      </c>
      <c r="E5912">
        <v>0.5</v>
      </c>
      <c r="F5912">
        <v>96852</v>
      </c>
      <c r="G5912">
        <v>165</v>
      </c>
      <c r="H5912">
        <v>96769</v>
      </c>
      <c r="I5912">
        <v>4659902</v>
      </c>
      <c r="J5912">
        <v>48.11</v>
      </c>
    </row>
    <row r="5913" spans="1:10" x14ac:dyDescent="0.45">
      <c r="A5913">
        <v>1986</v>
      </c>
      <c r="B5913">
        <v>26</v>
      </c>
      <c r="C5913">
        <v>1.7099999999999999E-3</v>
      </c>
      <c r="D5913">
        <v>1.7099999999999999E-3</v>
      </c>
      <c r="E5913">
        <v>0.5</v>
      </c>
      <c r="F5913">
        <v>96687</v>
      </c>
      <c r="G5913">
        <v>165</v>
      </c>
      <c r="H5913">
        <v>96604</v>
      </c>
      <c r="I5913">
        <v>4563133</v>
      </c>
      <c r="J5913">
        <v>47.2</v>
      </c>
    </row>
    <row r="5914" spans="1:10" x14ac:dyDescent="0.45">
      <c r="A5914">
        <v>1986</v>
      </c>
      <c r="B5914">
        <v>27</v>
      </c>
      <c r="C5914">
        <v>1.7700000000000001E-3</v>
      </c>
      <c r="D5914">
        <v>1.7700000000000001E-3</v>
      </c>
      <c r="E5914">
        <v>0.5</v>
      </c>
      <c r="F5914">
        <v>96521</v>
      </c>
      <c r="G5914">
        <v>171</v>
      </c>
      <c r="H5914">
        <v>96436</v>
      </c>
      <c r="I5914">
        <v>4466529</v>
      </c>
      <c r="J5914">
        <v>46.27</v>
      </c>
    </row>
    <row r="5915" spans="1:10" x14ac:dyDescent="0.45">
      <c r="A5915">
        <v>1986</v>
      </c>
      <c r="B5915">
        <v>28</v>
      </c>
      <c r="C5915">
        <v>1.9E-3</v>
      </c>
      <c r="D5915">
        <v>1.9E-3</v>
      </c>
      <c r="E5915">
        <v>0.5</v>
      </c>
      <c r="F5915">
        <v>96351</v>
      </c>
      <c r="G5915">
        <v>183</v>
      </c>
      <c r="H5915">
        <v>96260</v>
      </c>
      <c r="I5915">
        <v>4370093</v>
      </c>
      <c r="J5915">
        <v>45.36</v>
      </c>
    </row>
    <row r="5916" spans="1:10" x14ac:dyDescent="0.45">
      <c r="A5916">
        <v>1986</v>
      </c>
      <c r="B5916">
        <v>29</v>
      </c>
      <c r="C5916">
        <v>1.8699999999999999E-3</v>
      </c>
      <c r="D5916">
        <v>1.8600000000000001E-3</v>
      </c>
      <c r="E5916">
        <v>0.5</v>
      </c>
      <c r="F5916">
        <v>96168</v>
      </c>
      <c r="G5916">
        <v>179</v>
      </c>
      <c r="H5916">
        <v>96079</v>
      </c>
      <c r="I5916">
        <v>4273833</v>
      </c>
      <c r="J5916">
        <v>44.44</v>
      </c>
    </row>
    <row r="5917" spans="1:10" x14ac:dyDescent="0.45">
      <c r="A5917">
        <v>1986</v>
      </c>
      <c r="B5917">
        <v>30</v>
      </c>
      <c r="C5917">
        <v>2.0300000000000001E-3</v>
      </c>
      <c r="D5917">
        <v>2.0200000000000001E-3</v>
      </c>
      <c r="E5917">
        <v>0.5</v>
      </c>
      <c r="F5917">
        <v>95989</v>
      </c>
      <c r="G5917">
        <v>194</v>
      </c>
      <c r="H5917">
        <v>95892</v>
      </c>
      <c r="I5917">
        <v>4177755</v>
      </c>
      <c r="J5917">
        <v>43.52</v>
      </c>
    </row>
    <row r="5918" spans="1:10" x14ac:dyDescent="0.45">
      <c r="A5918">
        <v>1986</v>
      </c>
      <c r="B5918">
        <v>31</v>
      </c>
      <c r="C5918">
        <v>2.0400000000000001E-3</v>
      </c>
      <c r="D5918">
        <v>2.0400000000000001E-3</v>
      </c>
      <c r="E5918">
        <v>0.5</v>
      </c>
      <c r="F5918">
        <v>95795</v>
      </c>
      <c r="G5918">
        <v>195</v>
      </c>
      <c r="H5918">
        <v>95697</v>
      </c>
      <c r="I5918">
        <v>4081863</v>
      </c>
      <c r="J5918">
        <v>42.61</v>
      </c>
    </row>
    <row r="5919" spans="1:10" x14ac:dyDescent="0.45">
      <c r="A5919">
        <v>1986</v>
      </c>
      <c r="B5919">
        <v>32</v>
      </c>
      <c r="C5919">
        <v>2.0899999999999998E-3</v>
      </c>
      <c r="D5919">
        <v>2.0899999999999998E-3</v>
      </c>
      <c r="E5919">
        <v>0.5</v>
      </c>
      <c r="F5919">
        <v>95599</v>
      </c>
      <c r="G5919">
        <v>200</v>
      </c>
      <c r="H5919">
        <v>95500</v>
      </c>
      <c r="I5919">
        <v>3986166</v>
      </c>
      <c r="J5919">
        <v>41.7</v>
      </c>
    </row>
    <row r="5920" spans="1:10" x14ac:dyDescent="0.45">
      <c r="A5920">
        <v>1986</v>
      </c>
      <c r="B5920">
        <v>33</v>
      </c>
      <c r="C5920">
        <v>2.2599999999999999E-3</v>
      </c>
      <c r="D5920">
        <v>2.2599999999999999E-3</v>
      </c>
      <c r="E5920">
        <v>0.5</v>
      </c>
      <c r="F5920">
        <v>95400</v>
      </c>
      <c r="G5920">
        <v>215</v>
      </c>
      <c r="H5920">
        <v>95292</v>
      </c>
      <c r="I5920">
        <v>3890666</v>
      </c>
      <c r="J5920">
        <v>40.78</v>
      </c>
    </row>
    <row r="5921" spans="1:10" x14ac:dyDescent="0.45">
      <c r="A5921">
        <v>1986</v>
      </c>
      <c r="B5921">
        <v>34</v>
      </c>
      <c r="C5921">
        <v>2.2100000000000002E-3</v>
      </c>
      <c r="D5921">
        <v>2.2100000000000002E-3</v>
      </c>
      <c r="E5921">
        <v>0.5</v>
      </c>
      <c r="F5921">
        <v>95184</v>
      </c>
      <c r="G5921">
        <v>210</v>
      </c>
      <c r="H5921">
        <v>95079</v>
      </c>
      <c r="I5921">
        <v>3795374</v>
      </c>
      <c r="J5921">
        <v>39.869999999999997</v>
      </c>
    </row>
    <row r="5922" spans="1:10" x14ac:dyDescent="0.45">
      <c r="A5922">
        <v>1986</v>
      </c>
      <c r="B5922">
        <v>35</v>
      </c>
      <c r="C5922">
        <v>2.3800000000000002E-3</v>
      </c>
      <c r="D5922">
        <v>2.3800000000000002E-3</v>
      </c>
      <c r="E5922">
        <v>0.5</v>
      </c>
      <c r="F5922">
        <v>94974</v>
      </c>
      <c r="G5922">
        <v>226</v>
      </c>
      <c r="H5922">
        <v>94861</v>
      </c>
      <c r="I5922">
        <v>3700295</v>
      </c>
      <c r="J5922">
        <v>38.96</v>
      </c>
    </row>
    <row r="5923" spans="1:10" x14ac:dyDescent="0.45">
      <c r="A5923">
        <v>1986</v>
      </c>
      <c r="B5923">
        <v>36</v>
      </c>
      <c r="C5923">
        <v>2.4499999999999999E-3</v>
      </c>
      <c r="D5923">
        <v>2.4499999999999999E-3</v>
      </c>
      <c r="E5923">
        <v>0.5</v>
      </c>
      <c r="F5923">
        <v>94749</v>
      </c>
      <c r="G5923">
        <v>232</v>
      </c>
      <c r="H5923">
        <v>94633</v>
      </c>
      <c r="I5923">
        <v>3605433</v>
      </c>
      <c r="J5923">
        <v>38.049999999999997</v>
      </c>
    </row>
    <row r="5924" spans="1:10" x14ac:dyDescent="0.45">
      <c r="A5924">
        <v>1986</v>
      </c>
      <c r="B5924">
        <v>37</v>
      </c>
      <c r="C5924">
        <v>2.48E-3</v>
      </c>
      <c r="D5924">
        <v>2.48E-3</v>
      </c>
      <c r="E5924">
        <v>0.5</v>
      </c>
      <c r="F5924">
        <v>94516</v>
      </c>
      <c r="G5924">
        <v>234</v>
      </c>
      <c r="H5924">
        <v>94399</v>
      </c>
      <c r="I5924">
        <v>3510801</v>
      </c>
      <c r="J5924">
        <v>37.14</v>
      </c>
    </row>
    <row r="5925" spans="1:10" x14ac:dyDescent="0.45">
      <c r="A5925">
        <v>1986</v>
      </c>
      <c r="B5925">
        <v>38</v>
      </c>
      <c r="C5925">
        <v>2.7599999999999999E-3</v>
      </c>
      <c r="D5925">
        <v>2.7499999999999998E-3</v>
      </c>
      <c r="E5925">
        <v>0.5</v>
      </c>
      <c r="F5925">
        <v>94282</v>
      </c>
      <c r="G5925">
        <v>260</v>
      </c>
      <c r="H5925">
        <v>94153</v>
      </c>
      <c r="I5925">
        <v>3416401</v>
      </c>
      <c r="J5925">
        <v>36.24</v>
      </c>
    </row>
    <row r="5926" spans="1:10" x14ac:dyDescent="0.45">
      <c r="A5926">
        <v>1986</v>
      </c>
      <c r="B5926">
        <v>39</v>
      </c>
      <c r="C5926">
        <v>2.5500000000000002E-3</v>
      </c>
      <c r="D5926">
        <v>2.5500000000000002E-3</v>
      </c>
      <c r="E5926">
        <v>0.5</v>
      </c>
      <c r="F5926">
        <v>94023</v>
      </c>
      <c r="G5926">
        <v>240</v>
      </c>
      <c r="H5926">
        <v>93903</v>
      </c>
      <c r="I5926">
        <v>3322249</v>
      </c>
      <c r="J5926">
        <v>35.33</v>
      </c>
    </row>
    <row r="5927" spans="1:10" x14ac:dyDescent="0.45">
      <c r="A5927">
        <v>1986</v>
      </c>
      <c r="B5927">
        <v>40</v>
      </c>
      <c r="C5927">
        <v>2.8400000000000001E-3</v>
      </c>
      <c r="D5927">
        <v>2.8400000000000001E-3</v>
      </c>
      <c r="E5927">
        <v>0.5</v>
      </c>
      <c r="F5927">
        <v>93783</v>
      </c>
      <c r="G5927">
        <v>266</v>
      </c>
      <c r="H5927">
        <v>93650</v>
      </c>
      <c r="I5927">
        <v>3228346</v>
      </c>
      <c r="J5927">
        <v>34.42</v>
      </c>
    </row>
    <row r="5928" spans="1:10" x14ac:dyDescent="0.45">
      <c r="A5928">
        <v>1986</v>
      </c>
      <c r="B5928">
        <v>41</v>
      </c>
      <c r="C5928">
        <v>3.1099999999999999E-3</v>
      </c>
      <c r="D5928">
        <v>3.0999999999999999E-3</v>
      </c>
      <c r="E5928">
        <v>0.5</v>
      </c>
      <c r="F5928">
        <v>93517</v>
      </c>
      <c r="G5928">
        <v>290</v>
      </c>
      <c r="H5928">
        <v>93372</v>
      </c>
      <c r="I5928">
        <v>3134696</v>
      </c>
      <c r="J5928">
        <v>33.520000000000003</v>
      </c>
    </row>
    <row r="5929" spans="1:10" x14ac:dyDescent="0.45">
      <c r="A5929">
        <v>1986</v>
      </c>
      <c r="B5929">
        <v>42</v>
      </c>
      <c r="C5929">
        <v>3.47E-3</v>
      </c>
      <c r="D5929">
        <v>3.47E-3</v>
      </c>
      <c r="E5929">
        <v>0.5</v>
      </c>
      <c r="F5929">
        <v>93227</v>
      </c>
      <c r="G5929">
        <v>323</v>
      </c>
      <c r="H5929">
        <v>93065</v>
      </c>
      <c r="I5929">
        <v>3041324</v>
      </c>
      <c r="J5929">
        <v>32.619999999999997</v>
      </c>
    </row>
    <row r="5930" spans="1:10" x14ac:dyDescent="0.45">
      <c r="A5930">
        <v>1986</v>
      </c>
      <c r="B5930">
        <v>43</v>
      </c>
      <c r="C5930">
        <v>3.5799999999999998E-3</v>
      </c>
      <c r="D5930">
        <v>3.5699999999999998E-3</v>
      </c>
      <c r="E5930">
        <v>0.5</v>
      </c>
      <c r="F5930">
        <v>92903</v>
      </c>
      <c r="G5930">
        <v>332</v>
      </c>
      <c r="H5930">
        <v>92737</v>
      </c>
      <c r="I5930">
        <v>2948260</v>
      </c>
      <c r="J5930">
        <v>31.73</v>
      </c>
    </row>
    <row r="5931" spans="1:10" x14ac:dyDescent="0.45">
      <c r="A5931">
        <v>1986</v>
      </c>
      <c r="B5931">
        <v>44</v>
      </c>
      <c r="C5931">
        <v>3.82E-3</v>
      </c>
      <c r="D5931">
        <v>3.81E-3</v>
      </c>
      <c r="E5931">
        <v>0.5</v>
      </c>
      <c r="F5931">
        <v>92572</v>
      </c>
      <c r="G5931">
        <v>353</v>
      </c>
      <c r="H5931">
        <v>92395</v>
      </c>
      <c r="I5931">
        <v>2855522</v>
      </c>
      <c r="J5931">
        <v>30.85</v>
      </c>
    </row>
    <row r="5932" spans="1:10" x14ac:dyDescent="0.45">
      <c r="A5932">
        <v>1986</v>
      </c>
      <c r="B5932">
        <v>45</v>
      </c>
      <c r="C5932">
        <v>4.2900000000000004E-3</v>
      </c>
      <c r="D5932">
        <v>4.28E-3</v>
      </c>
      <c r="E5932">
        <v>0.5</v>
      </c>
      <c r="F5932">
        <v>92219</v>
      </c>
      <c r="G5932">
        <v>394</v>
      </c>
      <c r="H5932">
        <v>92021</v>
      </c>
      <c r="I5932">
        <v>2763127</v>
      </c>
      <c r="J5932">
        <v>29.96</v>
      </c>
    </row>
    <row r="5933" spans="1:10" x14ac:dyDescent="0.45">
      <c r="A5933">
        <v>1986</v>
      </c>
      <c r="B5933">
        <v>46</v>
      </c>
      <c r="C5933">
        <v>4.7299999999999998E-3</v>
      </c>
      <c r="D5933">
        <v>4.7200000000000002E-3</v>
      </c>
      <c r="E5933">
        <v>0.5</v>
      </c>
      <c r="F5933">
        <v>91824</v>
      </c>
      <c r="G5933">
        <v>434</v>
      </c>
      <c r="H5933">
        <v>91607</v>
      </c>
      <c r="I5933">
        <v>2671105</v>
      </c>
      <c r="J5933">
        <v>29.09</v>
      </c>
    </row>
    <row r="5934" spans="1:10" x14ac:dyDescent="0.45">
      <c r="A5934">
        <v>1986</v>
      </c>
      <c r="B5934">
        <v>47</v>
      </c>
      <c r="C5934">
        <v>4.9199999999999999E-3</v>
      </c>
      <c r="D5934">
        <v>4.9100000000000003E-3</v>
      </c>
      <c r="E5934">
        <v>0.5</v>
      </c>
      <c r="F5934">
        <v>91391</v>
      </c>
      <c r="G5934">
        <v>449</v>
      </c>
      <c r="H5934">
        <v>91166</v>
      </c>
      <c r="I5934">
        <v>2579498</v>
      </c>
      <c r="J5934">
        <v>28.22</v>
      </c>
    </row>
    <row r="5935" spans="1:10" x14ac:dyDescent="0.45">
      <c r="A5935">
        <v>1986</v>
      </c>
      <c r="B5935">
        <v>48</v>
      </c>
      <c r="C5935">
        <v>5.5599999999999998E-3</v>
      </c>
      <c r="D5935">
        <v>5.5500000000000002E-3</v>
      </c>
      <c r="E5935">
        <v>0.5</v>
      </c>
      <c r="F5935">
        <v>90942</v>
      </c>
      <c r="G5935">
        <v>504</v>
      </c>
      <c r="H5935">
        <v>90690</v>
      </c>
      <c r="I5935">
        <v>2488332</v>
      </c>
      <c r="J5935">
        <v>27.36</v>
      </c>
    </row>
    <row r="5936" spans="1:10" x14ac:dyDescent="0.45">
      <c r="A5936">
        <v>1986</v>
      </c>
      <c r="B5936">
        <v>49</v>
      </c>
      <c r="C5936">
        <v>5.8900000000000003E-3</v>
      </c>
      <c r="D5936">
        <v>5.8799999999999998E-3</v>
      </c>
      <c r="E5936">
        <v>0.5</v>
      </c>
      <c r="F5936">
        <v>90437</v>
      </c>
      <c r="G5936">
        <v>532</v>
      </c>
      <c r="H5936">
        <v>90172</v>
      </c>
      <c r="I5936">
        <v>2397642</v>
      </c>
      <c r="J5936">
        <v>26.51</v>
      </c>
    </row>
    <row r="5937" spans="1:10" x14ac:dyDescent="0.45">
      <c r="A5937">
        <v>1986</v>
      </c>
      <c r="B5937">
        <v>50</v>
      </c>
      <c r="C5937">
        <v>6.8100000000000001E-3</v>
      </c>
      <c r="D5937">
        <v>6.7799999999999996E-3</v>
      </c>
      <c r="E5937">
        <v>0.5</v>
      </c>
      <c r="F5937">
        <v>89906</v>
      </c>
      <c r="G5937">
        <v>610</v>
      </c>
      <c r="H5937">
        <v>89601</v>
      </c>
      <c r="I5937">
        <v>2307471</v>
      </c>
      <c r="J5937">
        <v>25.67</v>
      </c>
    </row>
    <row r="5938" spans="1:10" x14ac:dyDescent="0.45">
      <c r="A5938">
        <v>1986</v>
      </c>
      <c r="B5938">
        <v>51</v>
      </c>
      <c r="C5938">
        <v>7.3299999999999997E-3</v>
      </c>
      <c r="D5938">
        <v>7.3000000000000001E-3</v>
      </c>
      <c r="E5938">
        <v>0.5</v>
      </c>
      <c r="F5938">
        <v>89296</v>
      </c>
      <c r="G5938">
        <v>652</v>
      </c>
      <c r="H5938">
        <v>88970</v>
      </c>
      <c r="I5938">
        <v>2217870</v>
      </c>
      <c r="J5938">
        <v>24.84</v>
      </c>
    </row>
    <row r="5939" spans="1:10" x14ac:dyDescent="0.45">
      <c r="A5939">
        <v>1986</v>
      </c>
      <c r="B5939">
        <v>52</v>
      </c>
      <c r="C5939">
        <v>8.3099999999999997E-3</v>
      </c>
      <c r="D5939">
        <v>8.2799999999999992E-3</v>
      </c>
      <c r="E5939">
        <v>0.5</v>
      </c>
      <c r="F5939">
        <v>88644</v>
      </c>
      <c r="G5939">
        <v>734</v>
      </c>
      <c r="H5939">
        <v>88277</v>
      </c>
      <c r="I5939">
        <v>2128900</v>
      </c>
      <c r="J5939">
        <v>24.02</v>
      </c>
    </row>
    <row r="5940" spans="1:10" x14ac:dyDescent="0.45">
      <c r="A5940">
        <v>1986</v>
      </c>
      <c r="B5940">
        <v>53</v>
      </c>
      <c r="C5940">
        <v>8.9499999999999996E-3</v>
      </c>
      <c r="D5940">
        <v>8.9099999999999995E-3</v>
      </c>
      <c r="E5940">
        <v>0.5</v>
      </c>
      <c r="F5940">
        <v>87910</v>
      </c>
      <c r="G5940">
        <v>783</v>
      </c>
      <c r="H5940">
        <v>87519</v>
      </c>
      <c r="I5940">
        <v>2040623</v>
      </c>
      <c r="J5940">
        <v>23.21</v>
      </c>
    </row>
    <row r="5941" spans="1:10" x14ac:dyDescent="0.45">
      <c r="A5941">
        <v>1986</v>
      </c>
      <c r="B5941">
        <v>54</v>
      </c>
      <c r="C5941">
        <v>9.6900000000000007E-3</v>
      </c>
      <c r="D5941">
        <v>9.6500000000000006E-3</v>
      </c>
      <c r="E5941">
        <v>0.5</v>
      </c>
      <c r="F5941">
        <v>87127</v>
      </c>
      <c r="G5941">
        <v>841</v>
      </c>
      <c r="H5941">
        <v>86707</v>
      </c>
      <c r="I5941">
        <v>1953104</v>
      </c>
      <c r="J5941">
        <v>22.42</v>
      </c>
    </row>
    <row r="5942" spans="1:10" x14ac:dyDescent="0.45">
      <c r="A5942">
        <v>1986</v>
      </c>
      <c r="B5942">
        <v>55</v>
      </c>
      <c r="C5942">
        <v>1.082E-2</v>
      </c>
      <c r="D5942">
        <v>1.076E-2</v>
      </c>
      <c r="E5942">
        <v>0.5</v>
      </c>
      <c r="F5942">
        <v>86287</v>
      </c>
      <c r="G5942">
        <v>928</v>
      </c>
      <c r="H5942">
        <v>85822</v>
      </c>
      <c r="I5942">
        <v>1866398</v>
      </c>
      <c r="J5942">
        <v>21.63</v>
      </c>
    </row>
    <row r="5943" spans="1:10" x14ac:dyDescent="0.45">
      <c r="A5943">
        <v>1986</v>
      </c>
      <c r="B5943">
        <v>56</v>
      </c>
      <c r="C5943">
        <v>1.1820000000000001E-2</v>
      </c>
      <c r="D5943">
        <v>1.175E-2</v>
      </c>
      <c r="E5943">
        <v>0.5</v>
      </c>
      <c r="F5943">
        <v>85358</v>
      </c>
      <c r="G5943">
        <v>1003</v>
      </c>
      <c r="H5943">
        <v>84857</v>
      </c>
      <c r="I5943">
        <v>1780575</v>
      </c>
      <c r="J5943">
        <v>20.86</v>
      </c>
    </row>
    <row r="5944" spans="1:10" x14ac:dyDescent="0.45">
      <c r="A5944">
        <v>1986</v>
      </c>
      <c r="B5944">
        <v>57</v>
      </c>
      <c r="C5944">
        <v>1.264E-2</v>
      </c>
      <c r="D5944">
        <v>1.256E-2</v>
      </c>
      <c r="E5944">
        <v>0.5</v>
      </c>
      <c r="F5944">
        <v>84355</v>
      </c>
      <c r="G5944">
        <v>1059</v>
      </c>
      <c r="H5944">
        <v>83826</v>
      </c>
      <c r="I5944">
        <v>1695718</v>
      </c>
      <c r="J5944">
        <v>20.100000000000001</v>
      </c>
    </row>
    <row r="5945" spans="1:10" x14ac:dyDescent="0.45">
      <c r="A5945">
        <v>1986</v>
      </c>
      <c r="B5945">
        <v>58</v>
      </c>
      <c r="C5945">
        <v>1.4789999999999999E-2</v>
      </c>
      <c r="D5945">
        <v>1.469E-2</v>
      </c>
      <c r="E5945">
        <v>0.5</v>
      </c>
      <c r="F5945">
        <v>83296</v>
      </c>
      <c r="G5945">
        <v>1223</v>
      </c>
      <c r="H5945">
        <v>82684</v>
      </c>
      <c r="I5945">
        <v>1611893</v>
      </c>
      <c r="J5945">
        <v>19.350000000000001</v>
      </c>
    </row>
    <row r="5946" spans="1:10" x14ac:dyDescent="0.45">
      <c r="A5946">
        <v>1986</v>
      </c>
      <c r="B5946">
        <v>59</v>
      </c>
      <c r="C5946">
        <v>1.541E-2</v>
      </c>
      <c r="D5946">
        <v>1.5299999999999999E-2</v>
      </c>
      <c r="E5946">
        <v>0.5</v>
      </c>
      <c r="F5946">
        <v>82073</v>
      </c>
      <c r="G5946">
        <v>1255</v>
      </c>
      <c r="H5946">
        <v>81445</v>
      </c>
      <c r="I5946">
        <v>1529208</v>
      </c>
      <c r="J5946">
        <v>18.63</v>
      </c>
    </row>
    <row r="5947" spans="1:10" x14ac:dyDescent="0.45">
      <c r="A5947">
        <v>1986</v>
      </c>
      <c r="B5947">
        <v>60</v>
      </c>
      <c r="C5947">
        <v>1.7260000000000001E-2</v>
      </c>
      <c r="D5947">
        <v>1.711E-2</v>
      </c>
      <c r="E5947">
        <v>0.5</v>
      </c>
      <c r="F5947">
        <v>80817</v>
      </c>
      <c r="G5947">
        <v>1383</v>
      </c>
      <c r="H5947">
        <v>80126</v>
      </c>
      <c r="I5947">
        <v>1447763</v>
      </c>
      <c r="J5947">
        <v>17.91</v>
      </c>
    </row>
    <row r="5948" spans="1:10" x14ac:dyDescent="0.45">
      <c r="A5948">
        <v>1986</v>
      </c>
      <c r="B5948">
        <v>61</v>
      </c>
      <c r="C5948">
        <v>1.873E-2</v>
      </c>
      <c r="D5948">
        <v>1.856E-2</v>
      </c>
      <c r="E5948">
        <v>0.5</v>
      </c>
      <c r="F5948">
        <v>79435</v>
      </c>
      <c r="G5948">
        <v>1474</v>
      </c>
      <c r="H5948">
        <v>78698</v>
      </c>
      <c r="I5948">
        <v>1367637</v>
      </c>
      <c r="J5948">
        <v>17.22</v>
      </c>
    </row>
    <row r="5949" spans="1:10" x14ac:dyDescent="0.45">
      <c r="A5949">
        <v>1986</v>
      </c>
      <c r="B5949">
        <v>62</v>
      </c>
      <c r="C5949">
        <v>2.112E-2</v>
      </c>
      <c r="D5949">
        <v>2.0899999999999998E-2</v>
      </c>
      <c r="E5949">
        <v>0.5</v>
      </c>
      <c r="F5949">
        <v>77961</v>
      </c>
      <c r="G5949">
        <v>1630</v>
      </c>
      <c r="H5949">
        <v>77146</v>
      </c>
      <c r="I5949">
        <v>1288939</v>
      </c>
      <c r="J5949">
        <v>16.53</v>
      </c>
    </row>
    <row r="5950" spans="1:10" x14ac:dyDescent="0.45">
      <c r="A5950">
        <v>1986</v>
      </c>
      <c r="B5950">
        <v>63</v>
      </c>
      <c r="C5950">
        <v>2.2079999999999999E-2</v>
      </c>
      <c r="D5950">
        <v>2.1839999999999998E-2</v>
      </c>
      <c r="E5950">
        <v>0.5</v>
      </c>
      <c r="F5950">
        <v>76331</v>
      </c>
      <c r="G5950">
        <v>1667</v>
      </c>
      <c r="H5950">
        <v>75498</v>
      </c>
      <c r="I5950">
        <v>1211794</v>
      </c>
      <c r="J5950">
        <v>15.88</v>
      </c>
    </row>
    <row r="5951" spans="1:10" x14ac:dyDescent="0.45">
      <c r="A5951">
        <v>1986</v>
      </c>
      <c r="B5951">
        <v>64</v>
      </c>
      <c r="C5951">
        <v>2.368E-2</v>
      </c>
      <c r="D5951">
        <v>2.341E-2</v>
      </c>
      <c r="E5951">
        <v>0.5</v>
      </c>
      <c r="F5951">
        <v>74664</v>
      </c>
      <c r="G5951">
        <v>1748</v>
      </c>
      <c r="H5951">
        <v>73790</v>
      </c>
      <c r="I5951">
        <v>1136296</v>
      </c>
      <c r="J5951">
        <v>15.22</v>
      </c>
    </row>
    <row r="5952" spans="1:10" x14ac:dyDescent="0.45">
      <c r="A5952">
        <v>1986</v>
      </c>
      <c r="B5952">
        <v>65</v>
      </c>
      <c r="C5952">
        <v>2.6339999999999999E-2</v>
      </c>
      <c r="D5952">
        <v>2.5989999999999999E-2</v>
      </c>
      <c r="E5952">
        <v>0.5</v>
      </c>
      <c r="F5952">
        <v>72917</v>
      </c>
      <c r="G5952">
        <v>1895</v>
      </c>
      <c r="H5952">
        <v>71969</v>
      </c>
      <c r="I5952">
        <v>1062506</v>
      </c>
      <c r="J5952">
        <v>14.57</v>
      </c>
    </row>
    <row r="5953" spans="1:10" x14ac:dyDescent="0.45">
      <c r="A5953">
        <v>1986</v>
      </c>
      <c r="B5953">
        <v>66</v>
      </c>
      <c r="C5953">
        <v>2.8219999999999999E-2</v>
      </c>
      <c r="D5953">
        <v>2.7830000000000001E-2</v>
      </c>
      <c r="E5953">
        <v>0.5</v>
      </c>
      <c r="F5953">
        <v>71021</v>
      </c>
      <c r="G5953">
        <v>1977</v>
      </c>
      <c r="H5953">
        <v>70033</v>
      </c>
      <c r="I5953">
        <v>990537</v>
      </c>
      <c r="J5953">
        <v>13.95</v>
      </c>
    </row>
    <row r="5954" spans="1:10" x14ac:dyDescent="0.45">
      <c r="A5954">
        <v>1986</v>
      </c>
      <c r="B5954">
        <v>67</v>
      </c>
      <c r="C5954">
        <v>2.9870000000000001E-2</v>
      </c>
      <c r="D5954">
        <v>2.9430000000000001E-2</v>
      </c>
      <c r="E5954">
        <v>0.5</v>
      </c>
      <c r="F5954">
        <v>69045</v>
      </c>
      <c r="G5954">
        <v>2032</v>
      </c>
      <c r="H5954">
        <v>68029</v>
      </c>
      <c r="I5954">
        <v>920504</v>
      </c>
      <c r="J5954">
        <v>13.33</v>
      </c>
    </row>
    <row r="5955" spans="1:10" x14ac:dyDescent="0.45">
      <c r="A5955">
        <v>1986</v>
      </c>
      <c r="B5955">
        <v>68</v>
      </c>
      <c r="C5955">
        <v>3.3689999999999998E-2</v>
      </c>
      <c r="D5955">
        <v>3.313E-2</v>
      </c>
      <c r="E5955">
        <v>0.5</v>
      </c>
      <c r="F5955">
        <v>67012</v>
      </c>
      <c r="G5955">
        <v>2220</v>
      </c>
      <c r="H5955">
        <v>65902</v>
      </c>
      <c r="I5955">
        <v>852475</v>
      </c>
      <c r="J5955">
        <v>12.72</v>
      </c>
    </row>
    <row r="5956" spans="1:10" x14ac:dyDescent="0.45">
      <c r="A5956">
        <v>1986</v>
      </c>
      <c r="B5956">
        <v>69</v>
      </c>
      <c r="C5956">
        <v>3.5740000000000001E-2</v>
      </c>
      <c r="D5956">
        <v>3.5110000000000002E-2</v>
      </c>
      <c r="E5956">
        <v>0.5</v>
      </c>
      <c r="F5956">
        <v>64792</v>
      </c>
      <c r="G5956">
        <v>2275</v>
      </c>
      <c r="H5956">
        <v>63655</v>
      </c>
      <c r="I5956">
        <v>786573</v>
      </c>
      <c r="J5956">
        <v>12.14</v>
      </c>
    </row>
    <row r="5957" spans="1:10" x14ac:dyDescent="0.45">
      <c r="A5957">
        <v>1986</v>
      </c>
      <c r="B5957">
        <v>70</v>
      </c>
      <c r="C5957">
        <v>4.0399999999999998E-2</v>
      </c>
      <c r="D5957">
        <v>3.9600000000000003E-2</v>
      </c>
      <c r="E5957">
        <v>0.5</v>
      </c>
      <c r="F5957">
        <v>62518</v>
      </c>
      <c r="G5957">
        <v>2476</v>
      </c>
      <c r="H5957">
        <v>61280</v>
      </c>
      <c r="I5957">
        <v>722918</v>
      </c>
      <c r="J5957">
        <v>11.56</v>
      </c>
    </row>
    <row r="5958" spans="1:10" x14ac:dyDescent="0.45">
      <c r="A5958">
        <v>1986</v>
      </c>
      <c r="B5958">
        <v>71</v>
      </c>
      <c r="C5958">
        <v>4.4240000000000002E-2</v>
      </c>
      <c r="D5958">
        <v>4.3290000000000002E-2</v>
      </c>
      <c r="E5958">
        <v>0.5</v>
      </c>
      <c r="F5958">
        <v>60042</v>
      </c>
      <c r="G5958">
        <v>2599</v>
      </c>
      <c r="H5958">
        <v>58742</v>
      </c>
      <c r="I5958">
        <v>661639</v>
      </c>
      <c r="J5958">
        <v>11.02</v>
      </c>
    </row>
    <row r="5959" spans="1:10" x14ac:dyDescent="0.45">
      <c r="A5959">
        <v>1986</v>
      </c>
      <c r="B5959">
        <v>72</v>
      </c>
      <c r="C5959">
        <v>4.9119999999999997E-2</v>
      </c>
      <c r="D5959">
        <v>4.7940000000000003E-2</v>
      </c>
      <c r="E5959">
        <v>0.5</v>
      </c>
      <c r="F5959">
        <v>57443</v>
      </c>
      <c r="G5959">
        <v>2754</v>
      </c>
      <c r="H5959">
        <v>56066</v>
      </c>
      <c r="I5959">
        <v>602896</v>
      </c>
      <c r="J5959">
        <v>10.5</v>
      </c>
    </row>
    <row r="5960" spans="1:10" x14ac:dyDescent="0.45">
      <c r="A5960">
        <v>1986</v>
      </c>
      <c r="B5960">
        <v>73</v>
      </c>
      <c r="C5960">
        <v>5.2200000000000003E-2</v>
      </c>
      <c r="D5960">
        <v>5.0869999999999999E-2</v>
      </c>
      <c r="E5960">
        <v>0.5</v>
      </c>
      <c r="F5960">
        <v>54689</v>
      </c>
      <c r="G5960">
        <v>2782</v>
      </c>
      <c r="H5960">
        <v>53298</v>
      </c>
      <c r="I5960">
        <v>546831</v>
      </c>
      <c r="J5960">
        <v>10</v>
      </c>
    </row>
    <row r="5961" spans="1:10" x14ac:dyDescent="0.45">
      <c r="A5961">
        <v>1986</v>
      </c>
      <c r="B5961">
        <v>74</v>
      </c>
      <c r="C5961">
        <v>5.4600000000000003E-2</v>
      </c>
      <c r="D5961">
        <v>5.314E-2</v>
      </c>
      <c r="E5961">
        <v>0.5</v>
      </c>
      <c r="F5961">
        <v>51907</v>
      </c>
      <c r="G5961">
        <v>2759</v>
      </c>
      <c r="H5961">
        <v>50527</v>
      </c>
      <c r="I5961">
        <v>493533</v>
      </c>
      <c r="J5961">
        <v>9.51</v>
      </c>
    </row>
    <row r="5962" spans="1:10" x14ac:dyDescent="0.45">
      <c r="A5962">
        <v>1986</v>
      </c>
      <c r="B5962">
        <v>75</v>
      </c>
      <c r="C5962">
        <v>6.003E-2</v>
      </c>
      <c r="D5962">
        <v>5.8279999999999998E-2</v>
      </c>
      <c r="E5962">
        <v>0.5</v>
      </c>
      <c r="F5962">
        <v>49148</v>
      </c>
      <c r="G5962">
        <v>2865</v>
      </c>
      <c r="H5962">
        <v>47716</v>
      </c>
      <c r="I5962">
        <v>443006</v>
      </c>
      <c r="J5962">
        <v>9.01</v>
      </c>
    </row>
    <row r="5963" spans="1:10" x14ac:dyDescent="0.45">
      <c r="A5963">
        <v>1986</v>
      </c>
      <c r="B5963">
        <v>76</v>
      </c>
      <c r="C5963">
        <v>6.651E-2</v>
      </c>
      <c r="D5963">
        <v>6.4369999999999997E-2</v>
      </c>
      <c r="E5963">
        <v>0.5</v>
      </c>
      <c r="F5963">
        <v>46283</v>
      </c>
      <c r="G5963">
        <v>2979</v>
      </c>
      <c r="H5963">
        <v>44794</v>
      </c>
      <c r="I5963">
        <v>395290</v>
      </c>
      <c r="J5963">
        <v>8.5399999999999991</v>
      </c>
    </row>
    <row r="5964" spans="1:10" x14ac:dyDescent="0.45">
      <c r="A5964">
        <v>1986</v>
      </c>
      <c r="B5964">
        <v>77</v>
      </c>
      <c r="C5964">
        <v>7.0620000000000002E-2</v>
      </c>
      <c r="D5964">
        <v>6.8210000000000007E-2</v>
      </c>
      <c r="E5964">
        <v>0.5</v>
      </c>
      <c r="F5964">
        <v>43304</v>
      </c>
      <c r="G5964">
        <v>2954</v>
      </c>
      <c r="H5964">
        <v>41827</v>
      </c>
      <c r="I5964">
        <v>350496</v>
      </c>
      <c r="J5964">
        <v>8.09</v>
      </c>
    </row>
    <row r="5965" spans="1:10" x14ac:dyDescent="0.45">
      <c r="A5965">
        <v>1986</v>
      </c>
      <c r="B5965">
        <v>78</v>
      </c>
      <c r="C5965">
        <v>7.7960000000000002E-2</v>
      </c>
      <c r="D5965">
        <v>7.5039999999999996E-2</v>
      </c>
      <c r="E5965">
        <v>0.5</v>
      </c>
      <c r="F5965">
        <v>40350</v>
      </c>
      <c r="G5965">
        <v>3028</v>
      </c>
      <c r="H5965">
        <v>38836</v>
      </c>
      <c r="I5965">
        <v>308669</v>
      </c>
      <c r="J5965">
        <v>7.65</v>
      </c>
    </row>
    <row r="5966" spans="1:10" x14ac:dyDescent="0.45">
      <c r="A5966">
        <v>1986</v>
      </c>
      <c r="B5966">
        <v>79</v>
      </c>
      <c r="C5966">
        <v>8.3580000000000002E-2</v>
      </c>
      <c r="D5966">
        <v>8.0229999999999996E-2</v>
      </c>
      <c r="E5966">
        <v>0.5</v>
      </c>
      <c r="F5966">
        <v>37322</v>
      </c>
      <c r="G5966">
        <v>2994</v>
      </c>
      <c r="H5966">
        <v>35825</v>
      </c>
      <c r="I5966">
        <v>269833</v>
      </c>
      <c r="J5966">
        <v>7.23</v>
      </c>
    </row>
    <row r="5967" spans="1:10" x14ac:dyDescent="0.45">
      <c r="A5967">
        <v>1986</v>
      </c>
      <c r="B5967">
        <v>80</v>
      </c>
      <c r="C5967">
        <v>9.4710000000000003E-2</v>
      </c>
      <c r="D5967">
        <v>9.0429999999999996E-2</v>
      </c>
      <c r="E5967">
        <v>0.5</v>
      </c>
      <c r="F5967">
        <v>34328</v>
      </c>
      <c r="G5967">
        <v>3104</v>
      </c>
      <c r="H5967">
        <v>32776</v>
      </c>
      <c r="I5967">
        <v>234008</v>
      </c>
      <c r="J5967">
        <v>6.82</v>
      </c>
    </row>
    <row r="5968" spans="1:10" x14ac:dyDescent="0.45">
      <c r="A5968">
        <v>1986</v>
      </c>
      <c r="B5968">
        <v>81</v>
      </c>
      <c r="C5968">
        <v>0.10251</v>
      </c>
      <c r="D5968">
        <v>9.7509999999999999E-2</v>
      </c>
      <c r="E5968">
        <v>0.5</v>
      </c>
      <c r="F5968">
        <v>31224</v>
      </c>
      <c r="G5968">
        <v>3045</v>
      </c>
      <c r="H5968">
        <v>29702</v>
      </c>
      <c r="I5968">
        <v>201231</v>
      </c>
      <c r="J5968">
        <v>6.44</v>
      </c>
    </row>
    <row r="5969" spans="1:10" x14ac:dyDescent="0.45">
      <c r="A5969">
        <v>1986</v>
      </c>
      <c r="B5969">
        <v>82</v>
      </c>
      <c r="C5969">
        <v>0.11083</v>
      </c>
      <c r="D5969">
        <v>0.10501000000000001</v>
      </c>
      <c r="E5969">
        <v>0.5</v>
      </c>
      <c r="F5969">
        <v>28179</v>
      </c>
      <c r="G5969">
        <v>2959</v>
      </c>
      <c r="H5969">
        <v>26700</v>
      </c>
      <c r="I5969">
        <v>171530</v>
      </c>
      <c r="J5969">
        <v>6.09</v>
      </c>
    </row>
    <row r="5970" spans="1:10" x14ac:dyDescent="0.45">
      <c r="A5970">
        <v>1986</v>
      </c>
      <c r="B5970">
        <v>83</v>
      </c>
      <c r="C5970">
        <v>0.12096</v>
      </c>
      <c r="D5970">
        <v>0.11405999999999999</v>
      </c>
      <c r="E5970">
        <v>0.5</v>
      </c>
      <c r="F5970">
        <v>25220</v>
      </c>
      <c r="G5970">
        <v>2877</v>
      </c>
      <c r="H5970">
        <v>23782</v>
      </c>
      <c r="I5970">
        <v>144830</v>
      </c>
      <c r="J5970">
        <v>5.74</v>
      </c>
    </row>
    <row r="5971" spans="1:10" x14ac:dyDescent="0.45">
      <c r="A5971">
        <v>1986</v>
      </c>
      <c r="B5971">
        <v>84</v>
      </c>
      <c r="C5971">
        <v>0.12891</v>
      </c>
      <c r="D5971">
        <v>0.12111</v>
      </c>
      <c r="E5971">
        <v>0.5</v>
      </c>
      <c r="F5971">
        <v>22344</v>
      </c>
      <c r="G5971">
        <v>2706</v>
      </c>
      <c r="H5971">
        <v>20991</v>
      </c>
      <c r="I5971">
        <v>121048</v>
      </c>
      <c r="J5971">
        <v>5.42</v>
      </c>
    </row>
    <row r="5972" spans="1:10" x14ac:dyDescent="0.45">
      <c r="A5972">
        <v>1986</v>
      </c>
      <c r="B5972">
        <v>85</v>
      </c>
      <c r="C5972">
        <v>0.14318</v>
      </c>
      <c r="D5972">
        <v>0.13361000000000001</v>
      </c>
      <c r="E5972">
        <v>0.5</v>
      </c>
      <c r="F5972">
        <v>19638</v>
      </c>
      <c r="G5972">
        <v>2624</v>
      </c>
      <c r="H5972">
        <v>18326</v>
      </c>
      <c r="I5972">
        <v>100058</v>
      </c>
      <c r="J5972">
        <v>5.0999999999999996</v>
      </c>
    </row>
    <row r="5973" spans="1:10" x14ac:dyDescent="0.45">
      <c r="A5973">
        <v>1986</v>
      </c>
      <c r="B5973">
        <v>86</v>
      </c>
      <c r="C5973">
        <v>0.15540000000000001</v>
      </c>
      <c r="D5973">
        <v>0.14419000000000001</v>
      </c>
      <c r="E5973">
        <v>0.5</v>
      </c>
      <c r="F5973">
        <v>17014</v>
      </c>
      <c r="G5973">
        <v>2453</v>
      </c>
      <c r="H5973">
        <v>15787</v>
      </c>
      <c r="I5973">
        <v>81732</v>
      </c>
      <c r="J5973">
        <v>4.8</v>
      </c>
    </row>
    <row r="5974" spans="1:10" x14ac:dyDescent="0.45">
      <c r="A5974">
        <v>1986</v>
      </c>
      <c r="B5974">
        <v>87</v>
      </c>
      <c r="C5974">
        <v>0.16571</v>
      </c>
      <c r="D5974">
        <v>0.15303</v>
      </c>
      <c r="E5974">
        <v>0.5</v>
      </c>
      <c r="F5974">
        <v>14560</v>
      </c>
      <c r="G5974">
        <v>2228</v>
      </c>
      <c r="H5974">
        <v>13446</v>
      </c>
      <c r="I5974">
        <v>65945</v>
      </c>
      <c r="J5974">
        <v>4.53</v>
      </c>
    </row>
    <row r="5975" spans="1:10" x14ac:dyDescent="0.45">
      <c r="A5975">
        <v>1986</v>
      </c>
      <c r="B5975">
        <v>88</v>
      </c>
      <c r="C5975">
        <v>0.18218999999999999</v>
      </c>
      <c r="D5975">
        <v>0.16697999999999999</v>
      </c>
      <c r="E5975">
        <v>0.5</v>
      </c>
      <c r="F5975">
        <v>12332</v>
      </c>
      <c r="G5975">
        <v>2059</v>
      </c>
      <c r="H5975">
        <v>11303</v>
      </c>
      <c r="I5975">
        <v>52499</v>
      </c>
      <c r="J5975">
        <v>4.26</v>
      </c>
    </row>
    <row r="5976" spans="1:10" x14ac:dyDescent="0.45">
      <c r="A5976">
        <v>1986</v>
      </c>
      <c r="B5976">
        <v>89</v>
      </c>
      <c r="C5976">
        <v>0.19633</v>
      </c>
      <c r="D5976">
        <v>0.17877999999999999</v>
      </c>
      <c r="E5976">
        <v>0.5</v>
      </c>
      <c r="F5976">
        <v>10273</v>
      </c>
      <c r="G5976">
        <v>1837</v>
      </c>
      <c r="H5976">
        <v>9355</v>
      </c>
      <c r="I5976">
        <v>41196</v>
      </c>
      <c r="J5976">
        <v>4.01</v>
      </c>
    </row>
    <row r="5977" spans="1:10" x14ac:dyDescent="0.45">
      <c r="A5977">
        <v>1986</v>
      </c>
      <c r="B5977">
        <v>90</v>
      </c>
      <c r="C5977">
        <v>0.21568999999999999</v>
      </c>
      <c r="D5977">
        <v>0.19470000000000001</v>
      </c>
      <c r="E5977">
        <v>0.5</v>
      </c>
      <c r="F5977">
        <v>8436</v>
      </c>
      <c r="G5977">
        <v>1643</v>
      </c>
      <c r="H5977">
        <v>7615</v>
      </c>
      <c r="I5977">
        <v>31842</v>
      </c>
      <c r="J5977">
        <v>3.77</v>
      </c>
    </row>
    <row r="5978" spans="1:10" x14ac:dyDescent="0.45">
      <c r="A5978">
        <v>1986</v>
      </c>
      <c r="B5978">
        <v>91</v>
      </c>
      <c r="C5978">
        <v>0.23002</v>
      </c>
      <c r="D5978">
        <v>0.20629</v>
      </c>
      <c r="E5978">
        <v>0.5</v>
      </c>
      <c r="F5978">
        <v>6794</v>
      </c>
      <c r="G5978">
        <v>1402</v>
      </c>
      <c r="H5978">
        <v>6093</v>
      </c>
      <c r="I5978">
        <v>24226</v>
      </c>
      <c r="J5978">
        <v>3.57</v>
      </c>
    </row>
    <row r="5979" spans="1:10" x14ac:dyDescent="0.45">
      <c r="A5979">
        <v>1986</v>
      </c>
      <c r="B5979">
        <v>92</v>
      </c>
      <c r="C5979">
        <v>0.24979000000000001</v>
      </c>
      <c r="D5979">
        <v>0.22206000000000001</v>
      </c>
      <c r="E5979">
        <v>0.5</v>
      </c>
      <c r="F5979">
        <v>5392</v>
      </c>
      <c r="G5979">
        <v>1197</v>
      </c>
      <c r="H5979">
        <v>4794</v>
      </c>
      <c r="I5979">
        <v>18133</v>
      </c>
      <c r="J5979">
        <v>3.36</v>
      </c>
    </row>
    <row r="5980" spans="1:10" x14ac:dyDescent="0.45">
      <c r="A5980">
        <v>1986</v>
      </c>
      <c r="B5980">
        <v>93</v>
      </c>
      <c r="C5980">
        <v>0.27450999999999998</v>
      </c>
      <c r="D5980">
        <v>0.24138000000000001</v>
      </c>
      <c r="E5980">
        <v>0.5</v>
      </c>
      <c r="F5980">
        <v>4195</v>
      </c>
      <c r="G5980">
        <v>1013</v>
      </c>
      <c r="H5980">
        <v>3689</v>
      </c>
      <c r="I5980">
        <v>13340</v>
      </c>
      <c r="J5980">
        <v>3.18</v>
      </c>
    </row>
    <row r="5981" spans="1:10" x14ac:dyDescent="0.45">
      <c r="A5981">
        <v>1986</v>
      </c>
      <c r="B5981">
        <v>94</v>
      </c>
      <c r="C5981">
        <v>0.28375</v>
      </c>
      <c r="D5981">
        <v>0.24848999999999999</v>
      </c>
      <c r="E5981">
        <v>0.5</v>
      </c>
      <c r="F5981">
        <v>3182</v>
      </c>
      <c r="G5981">
        <v>791</v>
      </c>
      <c r="H5981">
        <v>2787</v>
      </c>
      <c r="I5981">
        <v>9651</v>
      </c>
      <c r="J5981">
        <v>3.03</v>
      </c>
    </row>
    <row r="5982" spans="1:10" x14ac:dyDescent="0.45">
      <c r="A5982">
        <v>1986</v>
      </c>
      <c r="B5982">
        <v>95</v>
      </c>
      <c r="C5982">
        <v>0.30397000000000002</v>
      </c>
      <c r="D5982">
        <v>0.26386999999999999</v>
      </c>
      <c r="E5982">
        <v>0.5</v>
      </c>
      <c r="F5982">
        <v>2392</v>
      </c>
      <c r="G5982">
        <v>631</v>
      </c>
      <c r="H5982">
        <v>2076</v>
      </c>
      <c r="I5982">
        <v>6864</v>
      </c>
      <c r="J5982">
        <v>2.87</v>
      </c>
    </row>
    <row r="5983" spans="1:10" x14ac:dyDescent="0.45">
      <c r="A5983">
        <v>1986</v>
      </c>
      <c r="B5983">
        <v>96</v>
      </c>
      <c r="C5983">
        <v>0.32468000000000002</v>
      </c>
      <c r="D5983">
        <v>0.27933999999999998</v>
      </c>
      <c r="E5983">
        <v>0.5</v>
      </c>
      <c r="F5983">
        <v>1761</v>
      </c>
      <c r="G5983">
        <v>492</v>
      </c>
      <c r="H5983">
        <v>1515</v>
      </c>
      <c r="I5983">
        <v>4788</v>
      </c>
      <c r="J5983">
        <v>2.72</v>
      </c>
    </row>
    <row r="5984" spans="1:10" x14ac:dyDescent="0.45">
      <c r="A5984">
        <v>1986</v>
      </c>
      <c r="B5984">
        <v>97</v>
      </c>
      <c r="C5984">
        <v>0.34610000000000002</v>
      </c>
      <c r="D5984">
        <v>0.29504000000000002</v>
      </c>
      <c r="E5984">
        <v>0.5</v>
      </c>
      <c r="F5984">
        <v>1269</v>
      </c>
      <c r="G5984">
        <v>374</v>
      </c>
      <c r="H5984">
        <v>1082</v>
      </c>
      <c r="I5984">
        <v>3273</v>
      </c>
      <c r="J5984">
        <v>2.58</v>
      </c>
    </row>
    <row r="5985" spans="1:10" x14ac:dyDescent="0.45">
      <c r="A5985">
        <v>1986</v>
      </c>
      <c r="B5985">
        <v>98</v>
      </c>
      <c r="C5985">
        <v>0.36815999999999999</v>
      </c>
      <c r="D5985">
        <v>0.31092999999999998</v>
      </c>
      <c r="E5985">
        <v>0.5</v>
      </c>
      <c r="F5985">
        <v>894</v>
      </c>
      <c r="G5985">
        <v>278</v>
      </c>
      <c r="H5985">
        <v>755</v>
      </c>
      <c r="I5985">
        <v>2192</v>
      </c>
      <c r="J5985">
        <v>2.4500000000000002</v>
      </c>
    </row>
    <row r="5986" spans="1:10" x14ac:dyDescent="0.45">
      <c r="A5986">
        <v>1986</v>
      </c>
      <c r="B5986">
        <v>99</v>
      </c>
      <c r="C5986">
        <v>0.39079000000000003</v>
      </c>
      <c r="D5986">
        <v>0.32690999999999998</v>
      </c>
      <c r="E5986">
        <v>0.5</v>
      </c>
      <c r="F5986">
        <v>616</v>
      </c>
      <c r="G5986">
        <v>201</v>
      </c>
      <c r="H5986">
        <v>516</v>
      </c>
      <c r="I5986">
        <v>1437</v>
      </c>
      <c r="J5986">
        <v>2.33</v>
      </c>
    </row>
    <row r="5987" spans="1:10" x14ac:dyDescent="0.45">
      <c r="A5987">
        <v>1986</v>
      </c>
      <c r="B5987">
        <v>100</v>
      </c>
      <c r="C5987">
        <v>0.41389999999999999</v>
      </c>
      <c r="D5987">
        <v>0.34293000000000001</v>
      </c>
      <c r="E5987">
        <v>0.5</v>
      </c>
      <c r="F5987">
        <v>415</v>
      </c>
      <c r="G5987">
        <v>142</v>
      </c>
      <c r="H5987">
        <v>344</v>
      </c>
      <c r="I5987">
        <v>921</v>
      </c>
      <c r="J5987">
        <v>2.2200000000000002</v>
      </c>
    </row>
    <row r="5988" spans="1:10" x14ac:dyDescent="0.45">
      <c r="A5988">
        <v>1986</v>
      </c>
      <c r="B5988">
        <v>101</v>
      </c>
      <c r="C5988">
        <v>0.43739</v>
      </c>
      <c r="D5988">
        <v>0.3589</v>
      </c>
      <c r="E5988">
        <v>0.5</v>
      </c>
      <c r="F5988">
        <v>273</v>
      </c>
      <c r="G5988">
        <v>98</v>
      </c>
      <c r="H5988">
        <v>224</v>
      </c>
      <c r="I5988">
        <v>577</v>
      </c>
      <c r="J5988">
        <v>2.12</v>
      </c>
    </row>
    <row r="5989" spans="1:10" x14ac:dyDescent="0.45">
      <c r="A5989">
        <v>1986</v>
      </c>
      <c r="B5989">
        <v>102</v>
      </c>
      <c r="C5989">
        <v>0.46117000000000002</v>
      </c>
      <c r="D5989">
        <v>0.37475999999999998</v>
      </c>
      <c r="E5989">
        <v>0.5</v>
      </c>
      <c r="F5989">
        <v>175</v>
      </c>
      <c r="G5989">
        <v>65</v>
      </c>
      <c r="H5989">
        <v>142</v>
      </c>
      <c r="I5989">
        <v>354</v>
      </c>
      <c r="J5989">
        <v>2.02</v>
      </c>
    </row>
    <row r="5990" spans="1:10" x14ac:dyDescent="0.45">
      <c r="A5990">
        <v>1986</v>
      </c>
      <c r="B5990">
        <v>103</v>
      </c>
      <c r="C5990">
        <v>0.48512</v>
      </c>
      <c r="D5990">
        <v>0.39041999999999999</v>
      </c>
      <c r="E5990">
        <v>0.5</v>
      </c>
      <c r="F5990">
        <v>109</v>
      </c>
      <c r="G5990">
        <v>43</v>
      </c>
      <c r="H5990">
        <v>88</v>
      </c>
      <c r="I5990">
        <v>212</v>
      </c>
      <c r="J5990">
        <v>1.94</v>
      </c>
    </row>
    <row r="5991" spans="1:10" x14ac:dyDescent="0.45">
      <c r="A5991">
        <v>1986</v>
      </c>
      <c r="B5991">
        <v>104</v>
      </c>
      <c r="C5991">
        <v>0.50914999999999999</v>
      </c>
      <c r="D5991">
        <v>0.40583000000000002</v>
      </c>
      <c r="E5991">
        <v>0.5</v>
      </c>
      <c r="F5991">
        <v>67</v>
      </c>
      <c r="G5991">
        <v>27</v>
      </c>
      <c r="H5991">
        <v>53</v>
      </c>
      <c r="I5991">
        <v>124</v>
      </c>
      <c r="J5991">
        <v>1.86</v>
      </c>
    </row>
    <row r="5992" spans="1:10" x14ac:dyDescent="0.45">
      <c r="A5992">
        <v>1986</v>
      </c>
      <c r="B5992">
        <v>105</v>
      </c>
      <c r="C5992">
        <v>0.53312999999999999</v>
      </c>
      <c r="D5992">
        <v>0.42093000000000003</v>
      </c>
      <c r="E5992">
        <v>0.5</v>
      </c>
      <c r="F5992">
        <v>40</v>
      </c>
      <c r="G5992">
        <v>17</v>
      </c>
      <c r="H5992">
        <v>31</v>
      </c>
      <c r="I5992">
        <v>71</v>
      </c>
      <c r="J5992">
        <v>1.78</v>
      </c>
    </row>
    <row r="5993" spans="1:10" x14ac:dyDescent="0.45">
      <c r="A5993">
        <v>1986</v>
      </c>
      <c r="B5993">
        <v>106</v>
      </c>
      <c r="C5993">
        <v>0.55696000000000001</v>
      </c>
      <c r="D5993">
        <v>0.43564000000000003</v>
      </c>
      <c r="E5993">
        <v>0.5</v>
      </c>
      <c r="F5993">
        <v>23</v>
      </c>
      <c r="G5993">
        <v>10</v>
      </c>
      <c r="H5993">
        <v>18</v>
      </c>
      <c r="I5993">
        <v>39</v>
      </c>
      <c r="J5993">
        <v>1.72</v>
      </c>
    </row>
    <row r="5994" spans="1:10" x14ac:dyDescent="0.45">
      <c r="A5994">
        <v>1986</v>
      </c>
      <c r="B5994">
        <v>107</v>
      </c>
      <c r="C5994">
        <v>0.58052999999999999</v>
      </c>
      <c r="D5994">
        <v>0.44993</v>
      </c>
      <c r="E5994">
        <v>0.5</v>
      </c>
      <c r="F5994">
        <v>13</v>
      </c>
      <c r="G5994">
        <v>6</v>
      </c>
      <c r="H5994">
        <v>10</v>
      </c>
      <c r="I5994">
        <v>21</v>
      </c>
      <c r="J5994">
        <v>1.66</v>
      </c>
    </row>
    <row r="5995" spans="1:10" x14ac:dyDescent="0.45">
      <c r="A5995">
        <v>1986</v>
      </c>
      <c r="B5995">
        <v>108</v>
      </c>
      <c r="C5995">
        <v>0.60374000000000005</v>
      </c>
      <c r="D5995">
        <v>0.46375</v>
      </c>
      <c r="E5995">
        <v>0.5</v>
      </c>
      <c r="F5995">
        <v>7</v>
      </c>
      <c r="G5995">
        <v>3</v>
      </c>
      <c r="H5995">
        <v>5</v>
      </c>
      <c r="I5995">
        <v>11</v>
      </c>
      <c r="J5995">
        <v>1.61</v>
      </c>
    </row>
    <row r="5996" spans="1:10" x14ac:dyDescent="0.45">
      <c r="A5996">
        <v>1986</v>
      </c>
      <c r="B5996">
        <v>109</v>
      </c>
      <c r="C5996">
        <v>0.62648999999999999</v>
      </c>
      <c r="D5996">
        <v>0.47704999999999997</v>
      </c>
      <c r="E5996">
        <v>0.5</v>
      </c>
      <c r="F5996">
        <v>4</v>
      </c>
      <c r="G5996">
        <v>2</v>
      </c>
      <c r="H5996">
        <v>3</v>
      </c>
      <c r="I5996">
        <v>6</v>
      </c>
      <c r="J5996">
        <v>1.57</v>
      </c>
    </row>
    <row r="5997" spans="1:10" x14ac:dyDescent="0.45">
      <c r="A5997">
        <v>1986</v>
      </c>
      <c r="B5997" t="s">
        <v>20</v>
      </c>
      <c r="C5997">
        <v>0.64868999999999999</v>
      </c>
      <c r="D5997">
        <v>1</v>
      </c>
      <c r="E5997">
        <v>1.54</v>
      </c>
      <c r="F5997">
        <v>2</v>
      </c>
      <c r="G5997">
        <v>2</v>
      </c>
      <c r="H5997">
        <v>3</v>
      </c>
      <c r="I5997">
        <v>3</v>
      </c>
      <c r="J5997">
        <v>1.54</v>
      </c>
    </row>
    <row r="5998" spans="1:10" x14ac:dyDescent="0.45">
      <c r="A5998">
        <v>1987</v>
      </c>
      <c r="B5998">
        <v>0</v>
      </c>
      <c r="C5998">
        <v>1.1509999999999999E-2</v>
      </c>
      <c r="D5998">
        <v>1.14E-2</v>
      </c>
      <c r="E5998">
        <v>0.13</v>
      </c>
      <c r="F5998">
        <v>100000</v>
      </c>
      <c r="G5998">
        <v>1140</v>
      </c>
      <c r="H5998">
        <v>99004</v>
      </c>
      <c r="I5998">
        <v>7131444</v>
      </c>
      <c r="J5998">
        <v>71.31</v>
      </c>
    </row>
    <row r="5999" spans="1:10" x14ac:dyDescent="0.45">
      <c r="A5999">
        <v>1987</v>
      </c>
      <c r="B5999">
        <v>1</v>
      </c>
      <c r="C5999">
        <v>8.4000000000000003E-4</v>
      </c>
      <c r="D5999">
        <v>8.4000000000000003E-4</v>
      </c>
      <c r="E5999">
        <v>0.5</v>
      </c>
      <c r="F5999">
        <v>98860</v>
      </c>
      <c r="G5999">
        <v>83</v>
      </c>
      <c r="H5999">
        <v>98819</v>
      </c>
      <c r="I5999">
        <v>7032440</v>
      </c>
      <c r="J5999">
        <v>71.14</v>
      </c>
    </row>
    <row r="6000" spans="1:10" x14ac:dyDescent="0.45">
      <c r="A6000">
        <v>1987</v>
      </c>
      <c r="B6000">
        <v>2</v>
      </c>
      <c r="C6000">
        <v>5.9999999999999995E-4</v>
      </c>
      <c r="D6000">
        <v>5.9999999999999995E-4</v>
      </c>
      <c r="E6000">
        <v>0.5</v>
      </c>
      <c r="F6000">
        <v>98777</v>
      </c>
      <c r="G6000">
        <v>59</v>
      </c>
      <c r="H6000">
        <v>98747</v>
      </c>
      <c r="I6000">
        <v>6933621</v>
      </c>
      <c r="J6000">
        <v>70.19</v>
      </c>
    </row>
    <row r="6001" spans="1:10" x14ac:dyDescent="0.45">
      <c r="A6001">
        <v>1987</v>
      </c>
      <c r="B6001">
        <v>3</v>
      </c>
      <c r="C6001">
        <v>5.0000000000000001E-4</v>
      </c>
      <c r="D6001">
        <v>4.8999999999999998E-4</v>
      </c>
      <c r="E6001">
        <v>0.5</v>
      </c>
      <c r="F6001">
        <v>98718</v>
      </c>
      <c r="G6001">
        <v>49</v>
      </c>
      <c r="H6001">
        <v>98693</v>
      </c>
      <c r="I6001">
        <v>6834874</v>
      </c>
      <c r="J6001">
        <v>69.239999999999995</v>
      </c>
    </row>
    <row r="6002" spans="1:10" x14ac:dyDescent="0.45">
      <c r="A6002">
        <v>1987</v>
      </c>
      <c r="B6002">
        <v>4</v>
      </c>
      <c r="C6002">
        <v>3.8000000000000002E-4</v>
      </c>
      <c r="D6002">
        <v>3.8000000000000002E-4</v>
      </c>
      <c r="E6002">
        <v>0.5</v>
      </c>
      <c r="F6002">
        <v>98669</v>
      </c>
      <c r="G6002">
        <v>38</v>
      </c>
      <c r="H6002">
        <v>98650</v>
      </c>
      <c r="I6002">
        <v>6736181</v>
      </c>
      <c r="J6002">
        <v>68.27</v>
      </c>
    </row>
    <row r="6003" spans="1:10" x14ac:dyDescent="0.45">
      <c r="A6003">
        <v>1987</v>
      </c>
      <c r="B6003">
        <v>5</v>
      </c>
      <c r="C6003">
        <v>3.3E-4</v>
      </c>
      <c r="D6003">
        <v>3.3E-4</v>
      </c>
      <c r="E6003">
        <v>0.5</v>
      </c>
      <c r="F6003">
        <v>98631</v>
      </c>
      <c r="G6003">
        <v>33</v>
      </c>
      <c r="H6003">
        <v>98615</v>
      </c>
      <c r="I6003">
        <v>6637531</v>
      </c>
      <c r="J6003">
        <v>67.3</v>
      </c>
    </row>
    <row r="6004" spans="1:10" x14ac:dyDescent="0.45">
      <c r="A6004">
        <v>1987</v>
      </c>
      <c r="B6004">
        <v>6</v>
      </c>
      <c r="C6004">
        <v>3.2000000000000003E-4</v>
      </c>
      <c r="D6004">
        <v>3.2000000000000003E-4</v>
      </c>
      <c r="E6004">
        <v>0.5</v>
      </c>
      <c r="F6004">
        <v>98598</v>
      </c>
      <c r="G6004">
        <v>32</v>
      </c>
      <c r="H6004">
        <v>98583</v>
      </c>
      <c r="I6004">
        <v>6538916</v>
      </c>
      <c r="J6004">
        <v>66.319999999999993</v>
      </c>
    </row>
    <row r="6005" spans="1:10" x14ac:dyDescent="0.45">
      <c r="A6005">
        <v>1987</v>
      </c>
      <c r="B6005">
        <v>7</v>
      </c>
      <c r="C6005">
        <v>2.7999999999999998E-4</v>
      </c>
      <c r="D6005">
        <v>2.7999999999999998E-4</v>
      </c>
      <c r="E6005">
        <v>0.5</v>
      </c>
      <c r="F6005">
        <v>98567</v>
      </c>
      <c r="G6005">
        <v>27</v>
      </c>
      <c r="H6005">
        <v>98553</v>
      </c>
      <c r="I6005">
        <v>6440334</v>
      </c>
      <c r="J6005">
        <v>65.34</v>
      </c>
    </row>
    <row r="6006" spans="1:10" x14ac:dyDescent="0.45">
      <c r="A6006">
        <v>1987</v>
      </c>
      <c r="B6006">
        <v>8</v>
      </c>
      <c r="C6006">
        <v>2.7999999999999998E-4</v>
      </c>
      <c r="D6006">
        <v>2.7999999999999998E-4</v>
      </c>
      <c r="E6006">
        <v>0.5</v>
      </c>
      <c r="F6006">
        <v>98540</v>
      </c>
      <c r="G6006">
        <v>28</v>
      </c>
      <c r="H6006">
        <v>98526</v>
      </c>
      <c r="I6006">
        <v>6341780</v>
      </c>
      <c r="J6006">
        <v>64.36</v>
      </c>
    </row>
    <row r="6007" spans="1:10" x14ac:dyDescent="0.45">
      <c r="A6007">
        <v>1987</v>
      </c>
      <c r="B6007">
        <v>9</v>
      </c>
      <c r="C6007">
        <v>2.7E-4</v>
      </c>
      <c r="D6007">
        <v>2.7E-4</v>
      </c>
      <c r="E6007">
        <v>0.5</v>
      </c>
      <c r="F6007">
        <v>98512</v>
      </c>
      <c r="G6007">
        <v>26</v>
      </c>
      <c r="H6007">
        <v>98499</v>
      </c>
      <c r="I6007">
        <v>6243254</v>
      </c>
      <c r="J6007">
        <v>63.38</v>
      </c>
    </row>
    <row r="6008" spans="1:10" x14ac:dyDescent="0.45">
      <c r="A6008">
        <v>1987</v>
      </c>
      <c r="B6008">
        <v>10</v>
      </c>
      <c r="C6008">
        <v>2.4000000000000001E-4</v>
      </c>
      <c r="D6008">
        <v>2.4000000000000001E-4</v>
      </c>
      <c r="E6008">
        <v>0.5</v>
      </c>
      <c r="F6008">
        <v>98486</v>
      </c>
      <c r="G6008">
        <v>24</v>
      </c>
      <c r="H6008">
        <v>98474</v>
      </c>
      <c r="I6008">
        <v>6144756</v>
      </c>
      <c r="J6008">
        <v>62.39</v>
      </c>
    </row>
    <row r="6009" spans="1:10" x14ac:dyDescent="0.45">
      <c r="A6009">
        <v>1987</v>
      </c>
      <c r="B6009">
        <v>11</v>
      </c>
      <c r="C6009">
        <v>2.9999999999999997E-4</v>
      </c>
      <c r="D6009">
        <v>2.9999999999999997E-4</v>
      </c>
      <c r="E6009">
        <v>0.5</v>
      </c>
      <c r="F6009">
        <v>98462</v>
      </c>
      <c r="G6009">
        <v>29</v>
      </c>
      <c r="H6009">
        <v>98447</v>
      </c>
      <c r="I6009">
        <v>6046282</v>
      </c>
      <c r="J6009">
        <v>61.41</v>
      </c>
    </row>
    <row r="6010" spans="1:10" x14ac:dyDescent="0.45">
      <c r="A6010">
        <v>1987</v>
      </c>
      <c r="B6010">
        <v>12</v>
      </c>
      <c r="C6010">
        <v>3.3E-4</v>
      </c>
      <c r="D6010">
        <v>3.3E-4</v>
      </c>
      <c r="E6010">
        <v>0.5</v>
      </c>
      <c r="F6010">
        <v>98432</v>
      </c>
      <c r="G6010">
        <v>33</v>
      </c>
      <c r="H6010">
        <v>98416</v>
      </c>
      <c r="I6010">
        <v>5947835</v>
      </c>
      <c r="J6010">
        <v>60.43</v>
      </c>
    </row>
    <row r="6011" spans="1:10" x14ac:dyDescent="0.45">
      <c r="A6011">
        <v>1987</v>
      </c>
      <c r="B6011">
        <v>13</v>
      </c>
      <c r="C6011">
        <v>3.8999999999999999E-4</v>
      </c>
      <c r="D6011">
        <v>3.8999999999999999E-4</v>
      </c>
      <c r="E6011">
        <v>0.5</v>
      </c>
      <c r="F6011">
        <v>98400</v>
      </c>
      <c r="G6011">
        <v>38</v>
      </c>
      <c r="H6011">
        <v>98380</v>
      </c>
      <c r="I6011">
        <v>5849419</v>
      </c>
      <c r="J6011">
        <v>59.45</v>
      </c>
    </row>
    <row r="6012" spans="1:10" x14ac:dyDescent="0.45">
      <c r="A6012">
        <v>1987</v>
      </c>
      <c r="B6012">
        <v>14</v>
      </c>
      <c r="C6012">
        <v>4.8999999999999998E-4</v>
      </c>
      <c r="D6012">
        <v>4.8999999999999998E-4</v>
      </c>
      <c r="E6012">
        <v>0.5</v>
      </c>
      <c r="F6012">
        <v>98361</v>
      </c>
      <c r="G6012">
        <v>48</v>
      </c>
      <c r="H6012">
        <v>98337</v>
      </c>
      <c r="I6012">
        <v>5751038</v>
      </c>
      <c r="J6012">
        <v>58.47</v>
      </c>
    </row>
    <row r="6013" spans="1:10" x14ac:dyDescent="0.45">
      <c r="A6013">
        <v>1987</v>
      </c>
      <c r="B6013">
        <v>15</v>
      </c>
      <c r="C6013">
        <v>6.4999999999999997E-4</v>
      </c>
      <c r="D6013">
        <v>6.4999999999999997E-4</v>
      </c>
      <c r="E6013">
        <v>0.5</v>
      </c>
      <c r="F6013">
        <v>98313</v>
      </c>
      <c r="G6013">
        <v>64</v>
      </c>
      <c r="H6013">
        <v>98281</v>
      </c>
      <c r="I6013">
        <v>5652701</v>
      </c>
      <c r="J6013">
        <v>57.5</v>
      </c>
    </row>
    <row r="6014" spans="1:10" x14ac:dyDescent="0.45">
      <c r="A6014">
        <v>1987</v>
      </c>
      <c r="B6014">
        <v>16</v>
      </c>
      <c r="C6014">
        <v>9.7999999999999997E-4</v>
      </c>
      <c r="D6014">
        <v>9.7999999999999997E-4</v>
      </c>
      <c r="E6014">
        <v>0.5</v>
      </c>
      <c r="F6014">
        <v>98249</v>
      </c>
      <c r="G6014">
        <v>96</v>
      </c>
      <c r="H6014">
        <v>98201</v>
      </c>
      <c r="I6014">
        <v>5554420</v>
      </c>
      <c r="J6014">
        <v>56.53</v>
      </c>
    </row>
    <row r="6015" spans="1:10" x14ac:dyDescent="0.45">
      <c r="A6015">
        <v>1987</v>
      </c>
      <c r="B6015">
        <v>17</v>
      </c>
      <c r="C6015">
        <v>1.1900000000000001E-3</v>
      </c>
      <c r="D6015">
        <v>1.1900000000000001E-3</v>
      </c>
      <c r="E6015">
        <v>0.5</v>
      </c>
      <c r="F6015">
        <v>98153</v>
      </c>
      <c r="G6015">
        <v>117</v>
      </c>
      <c r="H6015">
        <v>98094</v>
      </c>
      <c r="I6015">
        <v>5456220</v>
      </c>
      <c r="J6015">
        <v>55.59</v>
      </c>
    </row>
    <row r="6016" spans="1:10" x14ac:dyDescent="0.45">
      <c r="A6016">
        <v>1987</v>
      </c>
      <c r="B6016">
        <v>18</v>
      </c>
      <c r="C6016">
        <v>1.5E-3</v>
      </c>
      <c r="D6016">
        <v>1.5E-3</v>
      </c>
      <c r="E6016">
        <v>0.5</v>
      </c>
      <c r="F6016">
        <v>98036</v>
      </c>
      <c r="G6016">
        <v>147</v>
      </c>
      <c r="H6016">
        <v>97962</v>
      </c>
      <c r="I6016">
        <v>5358125</v>
      </c>
      <c r="J6016">
        <v>54.65</v>
      </c>
    </row>
    <row r="6017" spans="1:10" x14ac:dyDescent="0.45">
      <c r="A6017">
        <v>1987</v>
      </c>
      <c r="B6017">
        <v>19</v>
      </c>
      <c r="C6017">
        <v>1.5399999999999999E-3</v>
      </c>
      <c r="D6017">
        <v>1.5399999999999999E-3</v>
      </c>
      <c r="E6017">
        <v>0.5</v>
      </c>
      <c r="F6017">
        <v>97889</v>
      </c>
      <c r="G6017">
        <v>151</v>
      </c>
      <c r="H6017">
        <v>97813</v>
      </c>
      <c r="I6017">
        <v>5260163</v>
      </c>
      <c r="J6017">
        <v>53.74</v>
      </c>
    </row>
    <row r="6018" spans="1:10" x14ac:dyDescent="0.45">
      <c r="A6018">
        <v>1987</v>
      </c>
      <c r="B6018">
        <v>20</v>
      </c>
      <c r="C6018">
        <v>1.5900000000000001E-3</v>
      </c>
      <c r="D6018">
        <v>1.5900000000000001E-3</v>
      </c>
      <c r="E6018">
        <v>0.5</v>
      </c>
      <c r="F6018">
        <v>97738</v>
      </c>
      <c r="G6018">
        <v>156</v>
      </c>
      <c r="H6018">
        <v>97660</v>
      </c>
      <c r="I6018">
        <v>5162350</v>
      </c>
      <c r="J6018">
        <v>52.82</v>
      </c>
    </row>
    <row r="6019" spans="1:10" x14ac:dyDescent="0.45">
      <c r="A6019">
        <v>1987</v>
      </c>
      <c r="B6019">
        <v>21</v>
      </c>
      <c r="C6019">
        <v>1.6800000000000001E-3</v>
      </c>
      <c r="D6019">
        <v>1.6800000000000001E-3</v>
      </c>
      <c r="E6019">
        <v>0.5</v>
      </c>
      <c r="F6019">
        <v>97582</v>
      </c>
      <c r="G6019">
        <v>164</v>
      </c>
      <c r="H6019">
        <v>97500</v>
      </c>
      <c r="I6019">
        <v>5064690</v>
      </c>
      <c r="J6019">
        <v>51.9</v>
      </c>
    </row>
    <row r="6020" spans="1:10" x14ac:dyDescent="0.45">
      <c r="A6020">
        <v>1987</v>
      </c>
      <c r="B6020">
        <v>22</v>
      </c>
      <c r="C6020">
        <v>1.6800000000000001E-3</v>
      </c>
      <c r="D6020">
        <v>1.6800000000000001E-3</v>
      </c>
      <c r="E6020">
        <v>0.5</v>
      </c>
      <c r="F6020">
        <v>97418</v>
      </c>
      <c r="G6020">
        <v>164</v>
      </c>
      <c r="H6020">
        <v>97336</v>
      </c>
      <c r="I6020">
        <v>4967190</v>
      </c>
      <c r="J6020">
        <v>50.99</v>
      </c>
    </row>
    <row r="6021" spans="1:10" x14ac:dyDescent="0.45">
      <c r="A6021">
        <v>1987</v>
      </c>
      <c r="B6021">
        <v>23</v>
      </c>
      <c r="C6021">
        <v>1.6800000000000001E-3</v>
      </c>
      <c r="D6021">
        <v>1.6800000000000001E-3</v>
      </c>
      <c r="E6021">
        <v>0.5</v>
      </c>
      <c r="F6021">
        <v>97255</v>
      </c>
      <c r="G6021">
        <v>163</v>
      </c>
      <c r="H6021">
        <v>97173</v>
      </c>
      <c r="I6021">
        <v>4869853</v>
      </c>
      <c r="J6021">
        <v>50.07</v>
      </c>
    </row>
    <row r="6022" spans="1:10" x14ac:dyDescent="0.45">
      <c r="A6022">
        <v>1987</v>
      </c>
      <c r="B6022">
        <v>24</v>
      </c>
      <c r="C6022">
        <v>1.67E-3</v>
      </c>
      <c r="D6022">
        <v>1.67E-3</v>
      </c>
      <c r="E6022">
        <v>0.5</v>
      </c>
      <c r="F6022">
        <v>97091</v>
      </c>
      <c r="G6022">
        <v>162</v>
      </c>
      <c r="H6022">
        <v>97010</v>
      </c>
      <c r="I6022">
        <v>4772680</v>
      </c>
      <c r="J6022">
        <v>49.16</v>
      </c>
    </row>
    <row r="6023" spans="1:10" x14ac:dyDescent="0.45">
      <c r="A6023">
        <v>1987</v>
      </c>
      <c r="B6023">
        <v>25</v>
      </c>
      <c r="C6023">
        <v>1.66E-3</v>
      </c>
      <c r="D6023">
        <v>1.66E-3</v>
      </c>
      <c r="E6023">
        <v>0.5</v>
      </c>
      <c r="F6023">
        <v>96929</v>
      </c>
      <c r="G6023">
        <v>161</v>
      </c>
      <c r="H6023">
        <v>96849</v>
      </c>
      <c r="I6023">
        <v>4675670</v>
      </c>
      <c r="J6023">
        <v>48.24</v>
      </c>
    </row>
    <row r="6024" spans="1:10" x14ac:dyDescent="0.45">
      <c r="A6024">
        <v>1987</v>
      </c>
      <c r="B6024">
        <v>26</v>
      </c>
      <c r="C6024">
        <v>1.75E-3</v>
      </c>
      <c r="D6024">
        <v>1.75E-3</v>
      </c>
      <c r="E6024">
        <v>0.5</v>
      </c>
      <c r="F6024">
        <v>96768</v>
      </c>
      <c r="G6024">
        <v>169</v>
      </c>
      <c r="H6024">
        <v>96684</v>
      </c>
      <c r="I6024">
        <v>4578821</v>
      </c>
      <c r="J6024">
        <v>47.32</v>
      </c>
    </row>
    <row r="6025" spans="1:10" x14ac:dyDescent="0.45">
      <c r="A6025">
        <v>1987</v>
      </c>
      <c r="B6025">
        <v>27</v>
      </c>
      <c r="C6025">
        <v>1.7899999999999999E-3</v>
      </c>
      <c r="D6025">
        <v>1.7799999999999999E-3</v>
      </c>
      <c r="E6025">
        <v>0.5</v>
      </c>
      <c r="F6025">
        <v>96599</v>
      </c>
      <c r="G6025">
        <v>172</v>
      </c>
      <c r="H6025">
        <v>96513</v>
      </c>
      <c r="I6025">
        <v>4482138</v>
      </c>
      <c r="J6025">
        <v>46.4</v>
      </c>
    </row>
    <row r="6026" spans="1:10" x14ac:dyDescent="0.45">
      <c r="A6026">
        <v>1987</v>
      </c>
      <c r="B6026">
        <v>28</v>
      </c>
      <c r="C6026">
        <v>1.8600000000000001E-3</v>
      </c>
      <c r="D6026">
        <v>1.8600000000000001E-3</v>
      </c>
      <c r="E6026">
        <v>0.5</v>
      </c>
      <c r="F6026">
        <v>96427</v>
      </c>
      <c r="G6026">
        <v>179</v>
      </c>
      <c r="H6026">
        <v>96338</v>
      </c>
      <c r="I6026">
        <v>4385624</v>
      </c>
      <c r="J6026">
        <v>45.48</v>
      </c>
    </row>
    <row r="6027" spans="1:10" x14ac:dyDescent="0.45">
      <c r="A6027">
        <v>1987</v>
      </c>
      <c r="B6027">
        <v>29</v>
      </c>
      <c r="C6027">
        <v>1.82E-3</v>
      </c>
      <c r="D6027">
        <v>1.81E-3</v>
      </c>
      <c r="E6027">
        <v>0.5</v>
      </c>
      <c r="F6027">
        <v>96248</v>
      </c>
      <c r="G6027">
        <v>175</v>
      </c>
      <c r="H6027">
        <v>96161</v>
      </c>
      <c r="I6027">
        <v>4289287</v>
      </c>
      <c r="J6027">
        <v>44.56</v>
      </c>
    </row>
    <row r="6028" spans="1:10" x14ac:dyDescent="0.45">
      <c r="A6028">
        <v>1987</v>
      </c>
      <c r="B6028">
        <v>30</v>
      </c>
      <c r="C6028">
        <v>1.9499999999999999E-3</v>
      </c>
      <c r="D6028">
        <v>1.9499999999999999E-3</v>
      </c>
      <c r="E6028">
        <v>0.5</v>
      </c>
      <c r="F6028">
        <v>96074</v>
      </c>
      <c r="G6028">
        <v>187</v>
      </c>
      <c r="H6028">
        <v>95980</v>
      </c>
      <c r="I6028">
        <v>4193126</v>
      </c>
      <c r="J6028">
        <v>43.64</v>
      </c>
    </row>
    <row r="6029" spans="1:10" x14ac:dyDescent="0.45">
      <c r="A6029">
        <v>1987</v>
      </c>
      <c r="B6029">
        <v>31</v>
      </c>
      <c r="C6029">
        <v>2.0799999999999998E-3</v>
      </c>
      <c r="D6029">
        <v>2.0799999999999998E-3</v>
      </c>
      <c r="E6029">
        <v>0.5</v>
      </c>
      <c r="F6029">
        <v>95886</v>
      </c>
      <c r="G6029">
        <v>199</v>
      </c>
      <c r="H6029">
        <v>95786</v>
      </c>
      <c r="I6029">
        <v>4097146</v>
      </c>
      <c r="J6029">
        <v>42.73</v>
      </c>
    </row>
    <row r="6030" spans="1:10" x14ac:dyDescent="0.45">
      <c r="A6030">
        <v>1987</v>
      </c>
      <c r="B6030">
        <v>32</v>
      </c>
      <c r="C6030">
        <v>2.14E-3</v>
      </c>
      <c r="D6030">
        <v>2.14E-3</v>
      </c>
      <c r="E6030">
        <v>0.5</v>
      </c>
      <c r="F6030">
        <v>95687</v>
      </c>
      <c r="G6030">
        <v>205</v>
      </c>
      <c r="H6030">
        <v>95584</v>
      </c>
      <c r="I6030">
        <v>4001359</v>
      </c>
      <c r="J6030">
        <v>41.82</v>
      </c>
    </row>
    <row r="6031" spans="1:10" x14ac:dyDescent="0.45">
      <c r="A6031">
        <v>1987</v>
      </c>
      <c r="B6031">
        <v>33</v>
      </c>
      <c r="C6031">
        <v>2.2899999999999999E-3</v>
      </c>
      <c r="D6031">
        <v>2.2899999999999999E-3</v>
      </c>
      <c r="E6031">
        <v>0.5</v>
      </c>
      <c r="F6031">
        <v>95482</v>
      </c>
      <c r="G6031">
        <v>218</v>
      </c>
      <c r="H6031">
        <v>95373</v>
      </c>
      <c r="I6031">
        <v>3905775</v>
      </c>
      <c r="J6031">
        <v>40.909999999999997</v>
      </c>
    </row>
    <row r="6032" spans="1:10" x14ac:dyDescent="0.45">
      <c r="A6032">
        <v>1987</v>
      </c>
      <c r="B6032">
        <v>34</v>
      </c>
      <c r="C6032">
        <v>2.2499999999999998E-3</v>
      </c>
      <c r="D6032">
        <v>2.2499999999999998E-3</v>
      </c>
      <c r="E6032">
        <v>0.5</v>
      </c>
      <c r="F6032">
        <v>95264</v>
      </c>
      <c r="G6032">
        <v>214</v>
      </c>
      <c r="H6032">
        <v>95157</v>
      </c>
      <c r="I6032">
        <v>3810402</v>
      </c>
      <c r="J6032">
        <v>40</v>
      </c>
    </row>
    <row r="6033" spans="1:10" x14ac:dyDescent="0.45">
      <c r="A6033">
        <v>1987</v>
      </c>
      <c r="B6033">
        <v>35</v>
      </c>
      <c r="C6033">
        <v>2.4299999999999999E-3</v>
      </c>
      <c r="D6033">
        <v>2.4299999999999999E-3</v>
      </c>
      <c r="E6033">
        <v>0.5</v>
      </c>
      <c r="F6033">
        <v>95050</v>
      </c>
      <c r="G6033">
        <v>231</v>
      </c>
      <c r="H6033">
        <v>94934</v>
      </c>
      <c r="I6033">
        <v>3715246</v>
      </c>
      <c r="J6033">
        <v>39.090000000000003</v>
      </c>
    </row>
    <row r="6034" spans="1:10" x14ac:dyDescent="0.45">
      <c r="A6034">
        <v>1987</v>
      </c>
      <c r="B6034">
        <v>36</v>
      </c>
      <c r="C6034">
        <v>2.5200000000000001E-3</v>
      </c>
      <c r="D6034">
        <v>2.5200000000000001E-3</v>
      </c>
      <c r="E6034">
        <v>0.5</v>
      </c>
      <c r="F6034">
        <v>94819</v>
      </c>
      <c r="G6034">
        <v>239</v>
      </c>
      <c r="H6034">
        <v>94699</v>
      </c>
      <c r="I6034">
        <v>3620311</v>
      </c>
      <c r="J6034">
        <v>38.18</v>
      </c>
    </row>
    <row r="6035" spans="1:10" x14ac:dyDescent="0.45">
      <c r="A6035">
        <v>1987</v>
      </c>
      <c r="B6035">
        <v>37</v>
      </c>
      <c r="C6035">
        <v>2.6199999999999999E-3</v>
      </c>
      <c r="D6035">
        <v>2.6099999999999999E-3</v>
      </c>
      <c r="E6035">
        <v>0.5</v>
      </c>
      <c r="F6035">
        <v>94580</v>
      </c>
      <c r="G6035">
        <v>247</v>
      </c>
      <c r="H6035">
        <v>94457</v>
      </c>
      <c r="I6035">
        <v>3525612</v>
      </c>
      <c r="J6035">
        <v>37.28</v>
      </c>
    </row>
    <row r="6036" spans="1:10" x14ac:dyDescent="0.45">
      <c r="A6036">
        <v>1987</v>
      </c>
      <c r="B6036">
        <v>38</v>
      </c>
      <c r="C6036">
        <v>2.8E-3</v>
      </c>
      <c r="D6036">
        <v>2.8E-3</v>
      </c>
      <c r="E6036">
        <v>0.5</v>
      </c>
      <c r="F6036">
        <v>94333</v>
      </c>
      <c r="G6036">
        <v>264</v>
      </c>
      <c r="H6036">
        <v>94201</v>
      </c>
      <c r="I6036">
        <v>3431155</v>
      </c>
      <c r="J6036">
        <v>36.369999999999997</v>
      </c>
    </row>
    <row r="6037" spans="1:10" x14ac:dyDescent="0.45">
      <c r="A6037">
        <v>1987</v>
      </c>
      <c r="B6037">
        <v>39</v>
      </c>
      <c r="C6037">
        <v>2.7100000000000002E-3</v>
      </c>
      <c r="D6037">
        <v>2.7100000000000002E-3</v>
      </c>
      <c r="E6037">
        <v>0.5</v>
      </c>
      <c r="F6037">
        <v>94069</v>
      </c>
      <c r="G6037">
        <v>254</v>
      </c>
      <c r="H6037">
        <v>93942</v>
      </c>
      <c r="I6037">
        <v>3336954</v>
      </c>
      <c r="J6037">
        <v>35.47</v>
      </c>
    </row>
    <row r="6038" spans="1:10" x14ac:dyDescent="0.45">
      <c r="A6038">
        <v>1987</v>
      </c>
      <c r="B6038">
        <v>40</v>
      </c>
      <c r="C6038">
        <v>2.7899999999999999E-3</v>
      </c>
      <c r="D6038">
        <v>2.7899999999999999E-3</v>
      </c>
      <c r="E6038">
        <v>0.5</v>
      </c>
      <c r="F6038">
        <v>93815</v>
      </c>
      <c r="G6038">
        <v>261</v>
      </c>
      <c r="H6038">
        <v>93684</v>
      </c>
      <c r="I6038">
        <v>3243013</v>
      </c>
      <c r="J6038">
        <v>34.57</v>
      </c>
    </row>
    <row r="6039" spans="1:10" x14ac:dyDescent="0.45">
      <c r="A6039">
        <v>1987</v>
      </c>
      <c r="B6039">
        <v>41</v>
      </c>
      <c r="C6039">
        <v>3.13E-3</v>
      </c>
      <c r="D6039">
        <v>3.13E-3</v>
      </c>
      <c r="E6039">
        <v>0.5</v>
      </c>
      <c r="F6039">
        <v>93553</v>
      </c>
      <c r="G6039">
        <v>293</v>
      </c>
      <c r="H6039">
        <v>93407</v>
      </c>
      <c r="I6039">
        <v>3149329</v>
      </c>
      <c r="J6039">
        <v>33.659999999999997</v>
      </c>
    </row>
    <row r="6040" spans="1:10" x14ac:dyDescent="0.45">
      <c r="A6040">
        <v>1987</v>
      </c>
      <c r="B6040">
        <v>42</v>
      </c>
      <c r="C6040">
        <v>3.3999999999999998E-3</v>
      </c>
      <c r="D6040">
        <v>3.3999999999999998E-3</v>
      </c>
      <c r="E6040">
        <v>0.5</v>
      </c>
      <c r="F6040">
        <v>93261</v>
      </c>
      <c r="G6040">
        <v>317</v>
      </c>
      <c r="H6040">
        <v>93102</v>
      </c>
      <c r="I6040">
        <v>3055922</v>
      </c>
      <c r="J6040">
        <v>32.770000000000003</v>
      </c>
    </row>
    <row r="6041" spans="1:10" x14ac:dyDescent="0.45">
      <c r="A6041">
        <v>1987</v>
      </c>
      <c r="B6041">
        <v>43</v>
      </c>
      <c r="C6041">
        <v>3.5799999999999998E-3</v>
      </c>
      <c r="D6041">
        <v>3.5699999999999998E-3</v>
      </c>
      <c r="E6041">
        <v>0.5</v>
      </c>
      <c r="F6041">
        <v>92944</v>
      </c>
      <c r="G6041">
        <v>332</v>
      </c>
      <c r="H6041">
        <v>92778</v>
      </c>
      <c r="I6041">
        <v>2962819</v>
      </c>
      <c r="J6041">
        <v>31.88</v>
      </c>
    </row>
    <row r="6042" spans="1:10" x14ac:dyDescent="0.45">
      <c r="A6042">
        <v>1987</v>
      </c>
      <c r="B6042">
        <v>44</v>
      </c>
      <c r="C6042">
        <v>3.7499999999999999E-3</v>
      </c>
      <c r="D6042">
        <v>3.7399999999999998E-3</v>
      </c>
      <c r="E6042">
        <v>0.5</v>
      </c>
      <c r="F6042">
        <v>92612</v>
      </c>
      <c r="G6042">
        <v>347</v>
      </c>
      <c r="H6042">
        <v>92438</v>
      </c>
      <c r="I6042">
        <v>2870042</v>
      </c>
      <c r="J6042">
        <v>30.99</v>
      </c>
    </row>
    <row r="6043" spans="1:10" x14ac:dyDescent="0.45">
      <c r="A6043">
        <v>1987</v>
      </c>
      <c r="B6043">
        <v>45</v>
      </c>
      <c r="C6043">
        <v>4.2199999999999998E-3</v>
      </c>
      <c r="D6043">
        <v>4.2100000000000002E-3</v>
      </c>
      <c r="E6043">
        <v>0.5</v>
      </c>
      <c r="F6043">
        <v>92265</v>
      </c>
      <c r="G6043">
        <v>389</v>
      </c>
      <c r="H6043">
        <v>92071</v>
      </c>
      <c r="I6043">
        <v>2777603</v>
      </c>
      <c r="J6043">
        <v>30.1</v>
      </c>
    </row>
    <row r="6044" spans="1:10" x14ac:dyDescent="0.45">
      <c r="A6044">
        <v>1987</v>
      </c>
      <c r="B6044">
        <v>46</v>
      </c>
      <c r="C6044">
        <v>4.64E-3</v>
      </c>
      <c r="D6044">
        <v>4.6299999999999996E-3</v>
      </c>
      <c r="E6044">
        <v>0.5</v>
      </c>
      <c r="F6044">
        <v>91877</v>
      </c>
      <c r="G6044">
        <v>425</v>
      </c>
      <c r="H6044">
        <v>91664</v>
      </c>
      <c r="I6044">
        <v>2685532</v>
      </c>
      <c r="J6044">
        <v>29.23</v>
      </c>
    </row>
    <row r="6045" spans="1:10" x14ac:dyDescent="0.45">
      <c r="A6045">
        <v>1987</v>
      </c>
      <c r="B6045">
        <v>47</v>
      </c>
      <c r="C6045">
        <v>5.1200000000000004E-3</v>
      </c>
      <c r="D6045">
        <v>5.11E-3</v>
      </c>
      <c r="E6045">
        <v>0.5</v>
      </c>
      <c r="F6045">
        <v>91451</v>
      </c>
      <c r="G6045">
        <v>467</v>
      </c>
      <c r="H6045">
        <v>91218</v>
      </c>
      <c r="I6045">
        <v>2593868</v>
      </c>
      <c r="J6045">
        <v>28.36</v>
      </c>
    </row>
    <row r="6046" spans="1:10" x14ac:dyDescent="0.45">
      <c r="A6046">
        <v>1987</v>
      </c>
      <c r="B6046">
        <v>48</v>
      </c>
      <c r="C6046">
        <v>5.5399999999999998E-3</v>
      </c>
      <c r="D6046">
        <v>5.5300000000000002E-3</v>
      </c>
      <c r="E6046">
        <v>0.5</v>
      </c>
      <c r="F6046">
        <v>90984</v>
      </c>
      <c r="G6046">
        <v>503</v>
      </c>
      <c r="H6046">
        <v>90733</v>
      </c>
      <c r="I6046">
        <v>2502651</v>
      </c>
      <c r="J6046">
        <v>27.51</v>
      </c>
    </row>
    <row r="6047" spans="1:10" x14ac:dyDescent="0.45">
      <c r="A6047">
        <v>1987</v>
      </c>
      <c r="B6047">
        <v>49</v>
      </c>
      <c r="C6047">
        <v>5.6299999999999996E-3</v>
      </c>
      <c r="D6047">
        <v>5.6100000000000004E-3</v>
      </c>
      <c r="E6047">
        <v>0.5</v>
      </c>
      <c r="F6047">
        <v>90481</v>
      </c>
      <c r="G6047">
        <v>508</v>
      </c>
      <c r="H6047">
        <v>90227</v>
      </c>
      <c r="I6047">
        <v>2411918</v>
      </c>
      <c r="J6047">
        <v>26.66</v>
      </c>
    </row>
    <row r="6048" spans="1:10" x14ac:dyDescent="0.45">
      <c r="A6048">
        <v>1987</v>
      </c>
      <c r="B6048">
        <v>50</v>
      </c>
      <c r="C6048">
        <v>6.6499999999999997E-3</v>
      </c>
      <c r="D6048">
        <v>6.62E-3</v>
      </c>
      <c r="E6048">
        <v>0.5</v>
      </c>
      <c r="F6048">
        <v>89973</v>
      </c>
      <c r="G6048">
        <v>596</v>
      </c>
      <c r="H6048">
        <v>89675</v>
      </c>
      <c r="I6048">
        <v>2321690</v>
      </c>
      <c r="J6048">
        <v>25.8</v>
      </c>
    </row>
    <row r="6049" spans="1:10" x14ac:dyDescent="0.45">
      <c r="A6049">
        <v>1987</v>
      </c>
      <c r="B6049">
        <v>51</v>
      </c>
      <c r="C6049">
        <v>7.4599999999999996E-3</v>
      </c>
      <c r="D6049">
        <v>7.4400000000000004E-3</v>
      </c>
      <c r="E6049">
        <v>0.5</v>
      </c>
      <c r="F6049">
        <v>89377</v>
      </c>
      <c r="G6049">
        <v>665</v>
      </c>
      <c r="H6049">
        <v>89045</v>
      </c>
      <c r="I6049">
        <v>2232015</v>
      </c>
      <c r="J6049">
        <v>24.97</v>
      </c>
    </row>
    <row r="6050" spans="1:10" x14ac:dyDescent="0.45">
      <c r="A6050">
        <v>1987</v>
      </c>
      <c r="B6050">
        <v>52</v>
      </c>
      <c r="C6050">
        <v>8.0099999999999998E-3</v>
      </c>
      <c r="D6050">
        <v>7.9699999999999997E-3</v>
      </c>
      <c r="E6050">
        <v>0.5</v>
      </c>
      <c r="F6050">
        <v>88713</v>
      </c>
      <c r="G6050">
        <v>707</v>
      </c>
      <c r="H6050">
        <v>88359</v>
      </c>
      <c r="I6050">
        <v>2142970</v>
      </c>
      <c r="J6050">
        <v>24.16</v>
      </c>
    </row>
    <row r="6051" spans="1:10" x14ac:dyDescent="0.45">
      <c r="A6051">
        <v>1987</v>
      </c>
      <c r="B6051">
        <v>53</v>
      </c>
      <c r="C6051">
        <v>8.9700000000000005E-3</v>
      </c>
      <c r="D6051">
        <v>8.9300000000000004E-3</v>
      </c>
      <c r="E6051">
        <v>0.5</v>
      </c>
      <c r="F6051">
        <v>88006</v>
      </c>
      <c r="G6051">
        <v>786</v>
      </c>
      <c r="H6051">
        <v>87612</v>
      </c>
      <c r="I6051">
        <v>2054611</v>
      </c>
      <c r="J6051">
        <v>23.35</v>
      </c>
    </row>
    <row r="6052" spans="1:10" x14ac:dyDescent="0.45">
      <c r="A6052">
        <v>1987</v>
      </c>
      <c r="B6052">
        <v>54</v>
      </c>
      <c r="C6052">
        <v>9.6799999999999994E-3</v>
      </c>
      <c r="D6052">
        <v>9.6299999999999997E-3</v>
      </c>
      <c r="E6052">
        <v>0.5</v>
      </c>
      <c r="F6052">
        <v>87219</v>
      </c>
      <c r="G6052">
        <v>840</v>
      </c>
      <c r="H6052">
        <v>86799</v>
      </c>
      <c r="I6052">
        <v>1966998</v>
      </c>
      <c r="J6052">
        <v>22.55</v>
      </c>
    </row>
    <row r="6053" spans="1:10" x14ac:dyDescent="0.45">
      <c r="A6053">
        <v>1987</v>
      </c>
      <c r="B6053">
        <v>55</v>
      </c>
      <c r="C6053">
        <v>1.076E-2</v>
      </c>
      <c r="D6053">
        <v>1.0699999999999999E-2</v>
      </c>
      <c r="E6053">
        <v>0.5</v>
      </c>
      <c r="F6053">
        <v>86379</v>
      </c>
      <c r="G6053">
        <v>925</v>
      </c>
      <c r="H6053">
        <v>85917</v>
      </c>
      <c r="I6053">
        <v>1880199</v>
      </c>
      <c r="J6053">
        <v>21.77</v>
      </c>
    </row>
    <row r="6054" spans="1:10" x14ac:dyDescent="0.45">
      <c r="A6054">
        <v>1987</v>
      </c>
      <c r="B6054">
        <v>56</v>
      </c>
      <c r="C6054">
        <v>1.1379999999999999E-2</v>
      </c>
      <c r="D6054">
        <v>1.132E-2</v>
      </c>
      <c r="E6054">
        <v>0.5</v>
      </c>
      <c r="F6054">
        <v>85455</v>
      </c>
      <c r="G6054">
        <v>967</v>
      </c>
      <c r="H6054">
        <v>84971</v>
      </c>
      <c r="I6054">
        <v>1794282</v>
      </c>
      <c r="J6054">
        <v>21</v>
      </c>
    </row>
    <row r="6055" spans="1:10" x14ac:dyDescent="0.45">
      <c r="A6055">
        <v>1987</v>
      </c>
      <c r="B6055">
        <v>57</v>
      </c>
      <c r="C6055">
        <v>1.259E-2</v>
      </c>
      <c r="D6055">
        <v>1.251E-2</v>
      </c>
      <c r="E6055">
        <v>0.5</v>
      </c>
      <c r="F6055">
        <v>84488</v>
      </c>
      <c r="G6055">
        <v>1057</v>
      </c>
      <c r="H6055">
        <v>83959</v>
      </c>
      <c r="I6055">
        <v>1709311</v>
      </c>
      <c r="J6055">
        <v>20.23</v>
      </c>
    </row>
    <row r="6056" spans="1:10" x14ac:dyDescent="0.45">
      <c r="A6056">
        <v>1987</v>
      </c>
      <c r="B6056">
        <v>58</v>
      </c>
      <c r="C6056">
        <v>1.434E-2</v>
      </c>
      <c r="D6056">
        <v>1.4239999999999999E-2</v>
      </c>
      <c r="E6056">
        <v>0.5</v>
      </c>
      <c r="F6056">
        <v>83431</v>
      </c>
      <c r="G6056">
        <v>1188</v>
      </c>
      <c r="H6056">
        <v>82837</v>
      </c>
      <c r="I6056">
        <v>1625352</v>
      </c>
      <c r="J6056">
        <v>19.48</v>
      </c>
    </row>
    <row r="6057" spans="1:10" x14ac:dyDescent="0.45">
      <c r="A6057">
        <v>1987</v>
      </c>
      <c r="B6057">
        <v>59</v>
      </c>
      <c r="C6057">
        <v>1.521E-2</v>
      </c>
      <c r="D6057">
        <v>1.5100000000000001E-2</v>
      </c>
      <c r="E6057">
        <v>0.5</v>
      </c>
      <c r="F6057">
        <v>82243</v>
      </c>
      <c r="G6057">
        <v>1242</v>
      </c>
      <c r="H6057">
        <v>81622</v>
      </c>
      <c r="I6057">
        <v>1542515</v>
      </c>
      <c r="J6057">
        <v>18.760000000000002</v>
      </c>
    </row>
    <row r="6058" spans="1:10" x14ac:dyDescent="0.45">
      <c r="A6058">
        <v>1987</v>
      </c>
      <c r="B6058">
        <v>60</v>
      </c>
      <c r="C6058">
        <v>1.704E-2</v>
      </c>
      <c r="D6058">
        <v>1.6899999999999998E-2</v>
      </c>
      <c r="E6058">
        <v>0.5</v>
      </c>
      <c r="F6058">
        <v>81001</v>
      </c>
      <c r="G6058">
        <v>1369</v>
      </c>
      <c r="H6058">
        <v>80317</v>
      </c>
      <c r="I6058">
        <v>1460893</v>
      </c>
      <c r="J6058">
        <v>18.04</v>
      </c>
    </row>
    <row r="6059" spans="1:10" x14ac:dyDescent="0.45">
      <c r="A6059">
        <v>1987</v>
      </c>
      <c r="B6059">
        <v>61</v>
      </c>
      <c r="C6059">
        <v>1.8749999999999999E-2</v>
      </c>
      <c r="D6059">
        <v>1.857E-2</v>
      </c>
      <c r="E6059">
        <v>0.5</v>
      </c>
      <c r="F6059">
        <v>79632</v>
      </c>
      <c r="G6059">
        <v>1479</v>
      </c>
      <c r="H6059">
        <v>78893</v>
      </c>
      <c r="I6059">
        <v>1380577</v>
      </c>
      <c r="J6059">
        <v>17.34</v>
      </c>
    </row>
    <row r="6060" spans="1:10" x14ac:dyDescent="0.45">
      <c r="A6060">
        <v>1987</v>
      </c>
      <c r="B6060">
        <v>62</v>
      </c>
      <c r="C6060">
        <v>2.0750000000000001E-2</v>
      </c>
      <c r="D6060">
        <v>2.0539999999999999E-2</v>
      </c>
      <c r="E6060">
        <v>0.5</v>
      </c>
      <c r="F6060">
        <v>78153</v>
      </c>
      <c r="G6060">
        <v>1605</v>
      </c>
      <c r="H6060">
        <v>77351</v>
      </c>
      <c r="I6060">
        <v>1301684</v>
      </c>
      <c r="J6060">
        <v>16.66</v>
      </c>
    </row>
    <row r="6061" spans="1:10" x14ac:dyDescent="0.45">
      <c r="A6061">
        <v>1987</v>
      </c>
      <c r="B6061">
        <v>63</v>
      </c>
      <c r="C6061">
        <v>2.1870000000000001E-2</v>
      </c>
      <c r="D6061">
        <v>2.164E-2</v>
      </c>
      <c r="E6061">
        <v>0.5</v>
      </c>
      <c r="F6061">
        <v>76548</v>
      </c>
      <c r="G6061">
        <v>1656</v>
      </c>
      <c r="H6061">
        <v>75720</v>
      </c>
      <c r="I6061">
        <v>1224333</v>
      </c>
      <c r="J6061">
        <v>15.99</v>
      </c>
    </row>
    <row r="6062" spans="1:10" x14ac:dyDescent="0.45">
      <c r="A6062">
        <v>1987</v>
      </c>
      <c r="B6062">
        <v>64</v>
      </c>
      <c r="C6062">
        <v>2.308E-2</v>
      </c>
      <c r="D6062">
        <v>2.282E-2</v>
      </c>
      <c r="E6062">
        <v>0.5</v>
      </c>
      <c r="F6062">
        <v>74892</v>
      </c>
      <c r="G6062">
        <v>1709</v>
      </c>
      <c r="H6062">
        <v>74037</v>
      </c>
      <c r="I6062">
        <v>1148613</v>
      </c>
      <c r="J6062">
        <v>15.34</v>
      </c>
    </row>
    <row r="6063" spans="1:10" x14ac:dyDescent="0.45">
      <c r="A6063">
        <v>1987</v>
      </c>
      <c r="B6063">
        <v>65</v>
      </c>
      <c r="C6063">
        <v>2.5819999999999999E-2</v>
      </c>
      <c r="D6063">
        <v>2.5489999999999999E-2</v>
      </c>
      <c r="E6063">
        <v>0.5</v>
      </c>
      <c r="F6063">
        <v>73183</v>
      </c>
      <c r="G6063">
        <v>1865</v>
      </c>
      <c r="H6063">
        <v>72250</v>
      </c>
      <c r="I6063">
        <v>1074576</v>
      </c>
      <c r="J6063">
        <v>14.68</v>
      </c>
    </row>
    <row r="6064" spans="1:10" x14ac:dyDescent="0.45">
      <c r="A6064">
        <v>1987</v>
      </c>
      <c r="B6064">
        <v>66</v>
      </c>
      <c r="C6064">
        <v>2.7709999999999999E-2</v>
      </c>
      <c r="D6064">
        <v>2.733E-2</v>
      </c>
      <c r="E6064">
        <v>0.5</v>
      </c>
      <c r="F6064">
        <v>71318</v>
      </c>
      <c r="G6064">
        <v>1949</v>
      </c>
      <c r="H6064">
        <v>70343</v>
      </c>
      <c r="I6064">
        <v>1002325</v>
      </c>
      <c r="J6064">
        <v>14.05</v>
      </c>
    </row>
    <row r="6065" spans="1:10" x14ac:dyDescent="0.45">
      <c r="A6065">
        <v>1987</v>
      </c>
      <c r="B6065">
        <v>67</v>
      </c>
      <c r="C6065">
        <v>3.0099999999999998E-2</v>
      </c>
      <c r="D6065">
        <v>2.9659999999999999E-2</v>
      </c>
      <c r="E6065">
        <v>0.5</v>
      </c>
      <c r="F6065">
        <v>69369</v>
      </c>
      <c r="G6065">
        <v>2057</v>
      </c>
      <c r="H6065">
        <v>68340</v>
      </c>
      <c r="I6065">
        <v>931982</v>
      </c>
      <c r="J6065">
        <v>13.44</v>
      </c>
    </row>
    <row r="6066" spans="1:10" x14ac:dyDescent="0.45">
      <c r="A6066">
        <v>1987</v>
      </c>
      <c r="B6066">
        <v>68</v>
      </c>
      <c r="C6066">
        <v>3.2960000000000003E-2</v>
      </c>
      <c r="D6066">
        <v>3.2419999999999997E-2</v>
      </c>
      <c r="E6066">
        <v>0.5</v>
      </c>
      <c r="F6066">
        <v>67311</v>
      </c>
      <c r="G6066">
        <v>2182</v>
      </c>
      <c r="H6066">
        <v>66220</v>
      </c>
      <c r="I6066">
        <v>863642</v>
      </c>
      <c r="J6066">
        <v>12.83</v>
      </c>
    </row>
    <row r="6067" spans="1:10" x14ac:dyDescent="0.45">
      <c r="A6067">
        <v>1987</v>
      </c>
      <c r="B6067">
        <v>69</v>
      </c>
      <c r="C6067">
        <v>3.5090000000000003E-2</v>
      </c>
      <c r="D6067">
        <v>3.449E-2</v>
      </c>
      <c r="E6067">
        <v>0.5</v>
      </c>
      <c r="F6067">
        <v>65129</v>
      </c>
      <c r="G6067">
        <v>2246</v>
      </c>
      <c r="H6067">
        <v>64006</v>
      </c>
      <c r="I6067">
        <v>797422</v>
      </c>
      <c r="J6067">
        <v>12.24</v>
      </c>
    </row>
    <row r="6068" spans="1:10" x14ac:dyDescent="0.45">
      <c r="A6068">
        <v>1987</v>
      </c>
      <c r="B6068">
        <v>70</v>
      </c>
      <c r="C6068">
        <v>3.8170000000000003E-2</v>
      </c>
      <c r="D6068">
        <v>3.7449999999999997E-2</v>
      </c>
      <c r="E6068">
        <v>0.5</v>
      </c>
      <c r="F6068">
        <v>62883</v>
      </c>
      <c r="G6068">
        <v>2355</v>
      </c>
      <c r="H6068">
        <v>61706</v>
      </c>
      <c r="I6068">
        <v>733415</v>
      </c>
      <c r="J6068">
        <v>11.66</v>
      </c>
    </row>
    <row r="6069" spans="1:10" x14ac:dyDescent="0.45">
      <c r="A6069">
        <v>1987</v>
      </c>
      <c r="B6069">
        <v>71</v>
      </c>
      <c r="C6069">
        <v>4.2790000000000002E-2</v>
      </c>
      <c r="D6069">
        <v>4.19E-2</v>
      </c>
      <c r="E6069">
        <v>0.5</v>
      </c>
      <c r="F6069">
        <v>60528</v>
      </c>
      <c r="G6069">
        <v>2536</v>
      </c>
      <c r="H6069">
        <v>59260</v>
      </c>
      <c r="I6069">
        <v>671710</v>
      </c>
      <c r="J6069">
        <v>11.1</v>
      </c>
    </row>
    <row r="6070" spans="1:10" x14ac:dyDescent="0.45">
      <c r="A6070">
        <v>1987</v>
      </c>
      <c r="B6070">
        <v>72</v>
      </c>
      <c r="C6070">
        <v>4.854E-2</v>
      </c>
      <c r="D6070">
        <v>4.7390000000000002E-2</v>
      </c>
      <c r="E6070">
        <v>0.5</v>
      </c>
      <c r="F6070">
        <v>57992</v>
      </c>
      <c r="G6070">
        <v>2748</v>
      </c>
      <c r="H6070">
        <v>56618</v>
      </c>
      <c r="I6070">
        <v>612450</v>
      </c>
      <c r="J6070">
        <v>10.56</v>
      </c>
    </row>
    <row r="6071" spans="1:10" x14ac:dyDescent="0.45">
      <c r="A6071">
        <v>1987</v>
      </c>
      <c r="B6071">
        <v>73</v>
      </c>
      <c r="C6071">
        <v>5.2200000000000003E-2</v>
      </c>
      <c r="D6071">
        <v>5.0869999999999999E-2</v>
      </c>
      <c r="E6071">
        <v>0.5</v>
      </c>
      <c r="F6071">
        <v>55244</v>
      </c>
      <c r="G6071">
        <v>2810</v>
      </c>
      <c r="H6071">
        <v>53839</v>
      </c>
      <c r="I6071">
        <v>555832</v>
      </c>
      <c r="J6071">
        <v>10.06</v>
      </c>
    </row>
    <row r="6072" spans="1:10" x14ac:dyDescent="0.45">
      <c r="A6072">
        <v>1987</v>
      </c>
      <c r="B6072">
        <v>74</v>
      </c>
      <c r="C6072">
        <v>5.5E-2</v>
      </c>
      <c r="D6072">
        <v>5.3519999999999998E-2</v>
      </c>
      <c r="E6072">
        <v>0.5</v>
      </c>
      <c r="F6072">
        <v>52433</v>
      </c>
      <c r="G6072">
        <v>2806</v>
      </c>
      <c r="H6072">
        <v>51030</v>
      </c>
      <c r="I6072">
        <v>501993</v>
      </c>
      <c r="J6072">
        <v>9.57</v>
      </c>
    </row>
    <row r="6073" spans="1:10" x14ac:dyDescent="0.45">
      <c r="A6073">
        <v>1987</v>
      </c>
      <c r="B6073">
        <v>75</v>
      </c>
      <c r="C6073">
        <v>5.7829999999999999E-2</v>
      </c>
      <c r="D6073">
        <v>5.6210000000000003E-2</v>
      </c>
      <c r="E6073">
        <v>0.5</v>
      </c>
      <c r="F6073">
        <v>49627</v>
      </c>
      <c r="G6073">
        <v>2789</v>
      </c>
      <c r="H6073">
        <v>48232</v>
      </c>
      <c r="I6073">
        <v>450963</v>
      </c>
      <c r="J6073">
        <v>9.09</v>
      </c>
    </row>
    <row r="6074" spans="1:10" x14ac:dyDescent="0.45">
      <c r="A6074">
        <v>1987</v>
      </c>
      <c r="B6074">
        <v>76</v>
      </c>
      <c r="C6074">
        <v>6.5030000000000004E-2</v>
      </c>
      <c r="D6074">
        <v>6.2979999999999994E-2</v>
      </c>
      <c r="E6074">
        <v>0.5</v>
      </c>
      <c r="F6074">
        <v>46838</v>
      </c>
      <c r="G6074">
        <v>2950</v>
      </c>
      <c r="H6074">
        <v>45363</v>
      </c>
      <c r="I6074">
        <v>402731</v>
      </c>
      <c r="J6074">
        <v>8.6</v>
      </c>
    </row>
    <row r="6075" spans="1:10" x14ac:dyDescent="0.45">
      <c r="A6075">
        <v>1987</v>
      </c>
      <c r="B6075">
        <v>77</v>
      </c>
      <c r="C6075">
        <v>6.9760000000000003E-2</v>
      </c>
      <c r="D6075">
        <v>6.7409999999999998E-2</v>
      </c>
      <c r="E6075">
        <v>0.5</v>
      </c>
      <c r="F6075">
        <v>43888</v>
      </c>
      <c r="G6075">
        <v>2959</v>
      </c>
      <c r="H6075">
        <v>42409</v>
      </c>
      <c r="I6075">
        <v>357368</v>
      </c>
      <c r="J6075">
        <v>8.14</v>
      </c>
    </row>
    <row r="6076" spans="1:10" x14ac:dyDescent="0.45">
      <c r="A6076">
        <v>1987</v>
      </c>
      <c r="B6076">
        <v>78</v>
      </c>
      <c r="C6076">
        <v>7.7100000000000002E-2</v>
      </c>
      <c r="D6076">
        <v>7.424E-2</v>
      </c>
      <c r="E6076">
        <v>0.5</v>
      </c>
      <c r="F6076">
        <v>40929</v>
      </c>
      <c r="G6076">
        <v>3039</v>
      </c>
      <c r="H6076">
        <v>39410</v>
      </c>
      <c r="I6076">
        <v>314959</v>
      </c>
      <c r="J6076">
        <v>7.7</v>
      </c>
    </row>
    <row r="6077" spans="1:10" x14ac:dyDescent="0.45">
      <c r="A6077">
        <v>1987</v>
      </c>
      <c r="B6077">
        <v>79</v>
      </c>
      <c r="C6077">
        <v>8.3769999999999997E-2</v>
      </c>
      <c r="D6077">
        <v>8.0399999999999999E-2</v>
      </c>
      <c r="E6077">
        <v>0.5</v>
      </c>
      <c r="F6077">
        <v>37891</v>
      </c>
      <c r="G6077">
        <v>3046</v>
      </c>
      <c r="H6077">
        <v>36368</v>
      </c>
      <c r="I6077">
        <v>275549</v>
      </c>
      <c r="J6077">
        <v>7.27</v>
      </c>
    </row>
    <row r="6078" spans="1:10" x14ac:dyDescent="0.45">
      <c r="A6078">
        <v>1987</v>
      </c>
      <c r="B6078">
        <v>80</v>
      </c>
      <c r="C6078">
        <v>9.2929999999999999E-2</v>
      </c>
      <c r="D6078">
        <v>8.8800000000000004E-2</v>
      </c>
      <c r="E6078">
        <v>0.5</v>
      </c>
      <c r="F6078">
        <v>34844</v>
      </c>
      <c r="G6078">
        <v>3094</v>
      </c>
      <c r="H6078">
        <v>33297</v>
      </c>
      <c r="I6078">
        <v>239181</v>
      </c>
      <c r="J6078">
        <v>6.86</v>
      </c>
    </row>
    <row r="6079" spans="1:10" x14ac:dyDescent="0.45">
      <c r="A6079">
        <v>1987</v>
      </c>
      <c r="B6079">
        <v>81</v>
      </c>
      <c r="C6079">
        <v>0.10176</v>
      </c>
      <c r="D6079">
        <v>9.6839999999999996E-2</v>
      </c>
      <c r="E6079">
        <v>0.5</v>
      </c>
      <c r="F6079">
        <v>31750</v>
      </c>
      <c r="G6079">
        <v>3075</v>
      </c>
      <c r="H6079">
        <v>30213</v>
      </c>
      <c r="I6079">
        <v>205884</v>
      </c>
      <c r="J6079">
        <v>6.48</v>
      </c>
    </row>
    <row r="6080" spans="1:10" x14ac:dyDescent="0.45">
      <c r="A6080">
        <v>1987</v>
      </c>
      <c r="B6080">
        <v>82</v>
      </c>
      <c r="C6080">
        <v>0.10954</v>
      </c>
      <c r="D6080">
        <v>0.10385</v>
      </c>
      <c r="E6080">
        <v>0.5</v>
      </c>
      <c r="F6080">
        <v>28676</v>
      </c>
      <c r="G6080">
        <v>2978</v>
      </c>
      <c r="H6080">
        <v>27187</v>
      </c>
      <c r="I6080">
        <v>175671</v>
      </c>
      <c r="J6080">
        <v>6.13</v>
      </c>
    </row>
    <row r="6081" spans="1:10" x14ac:dyDescent="0.45">
      <c r="A6081">
        <v>1987</v>
      </c>
      <c r="B6081">
        <v>83</v>
      </c>
      <c r="C6081">
        <v>0.11853</v>
      </c>
      <c r="D6081">
        <v>0.1119</v>
      </c>
      <c r="E6081">
        <v>0.5</v>
      </c>
      <c r="F6081">
        <v>25698</v>
      </c>
      <c r="G6081">
        <v>2876</v>
      </c>
      <c r="H6081">
        <v>24260</v>
      </c>
      <c r="I6081">
        <v>148485</v>
      </c>
      <c r="J6081">
        <v>5.78</v>
      </c>
    </row>
    <row r="6082" spans="1:10" x14ac:dyDescent="0.45">
      <c r="A6082">
        <v>1987</v>
      </c>
      <c r="B6082">
        <v>84</v>
      </c>
      <c r="C6082">
        <v>0.12870000000000001</v>
      </c>
      <c r="D6082">
        <v>0.12092</v>
      </c>
      <c r="E6082">
        <v>0.5</v>
      </c>
      <c r="F6082">
        <v>22822</v>
      </c>
      <c r="G6082">
        <v>2760</v>
      </c>
      <c r="H6082">
        <v>21442</v>
      </c>
      <c r="I6082">
        <v>124225</v>
      </c>
      <c r="J6082">
        <v>5.44</v>
      </c>
    </row>
    <row r="6083" spans="1:10" x14ac:dyDescent="0.45">
      <c r="A6083">
        <v>1987</v>
      </c>
      <c r="B6083">
        <v>85</v>
      </c>
      <c r="C6083">
        <v>0.13980000000000001</v>
      </c>
      <c r="D6083">
        <v>0.13066</v>
      </c>
      <c r="E6083">
        <v>0.5</v>
      </c>
      <c r="F6083">
        <v>20062</v>
      </c>
      <c r="G6083">
        <v>2621</v>
      </c>
      <c r="H6083">
        <v>18752</v>
      </c>
      <c r="I6083">
        <v>102783</v>
      </c>
      <c r="J6083">
        <v>5.12</v>
      </c>
    </row>
    <row r="6084" spans="1:10" x14ac:dyDescent="0.45">
      <c r="A6084">
        <v>1987</v>
      </c>
      <c r="B6084">
        <v>86</v>
      </c>
      <c r="C6084">
        <v>0.15565999999999999</v>
      </c>
      <c r="D6084">
        <v>0.14441999999999999</v>
      </c>
      <c r="E6084">
        <v>0.5</v>
      </c>
      <c r="F6084">
        <v>17441</v>
      </c>
      <c r="G6084">
        <v>2519</v>
      </c>
      <c r="H6084">
        <v>16182</v>
      </c>
      <c r="I6084">
        <v>84031</v>
      </c>
      <c r="J6084">
        <v>4.82</v>
      </c>
    </row>
    <row r="6085" spans="1:10" x14ac:dyDescent="0.45">
      <c r="A6085">
        <v>1987</v>
      </c>
      <c r="B6085">
        <v>87</v>
      </c>
      <c r="C6085">
        <v>0.17021</v>
      </c>
      <c r="D6085">
        <v>0.15686</v>
      </c>
      <c r="E6085">
        <v>0.5</v>
      </c>
      <c r="F6085">
        <v>14922</v>
      </c>
      <c r="G6085">
        <v>2341</v>
      </c>
      <c r="H6085">
        <v>13752</v>
      </c>
      <c r="I6085">
        <v>67849</v>
      </c>
      <c r="J6085">
        <v>4.55</v>
      </c>
    </row>
    <row r="6086" spans="1:10" x14ac:dyDescent="0.45">
      <c r="A6086">
        <v>1987</v>
      </c>
      <c r="B6086">
        <v>88</v>
      </c>
      <c r="C6086">
        <v>0.17987</v>
      </c>
      <c r="D6086">
        <v>0.16503000000000001</v>
      </c>
      <c r="E6086">
        <v>0.5</v>
      </c>
      <c r="F6086">
        <v>12581</v>
      </c>
      <c r="G6086">
        <v>2076</v>
      </c>
      <c r="H6086">
        <v>11543</v>
      </c>
      <c r="I6086">
        <v>54098</v>
      </c>
      <c r="J6086">
        <v>4.3</v>
      </c>
    </row>
    <row r="6087" spans="1:10" x14ac:dyDescent="0.45">
      <c r="A6087">
        <v>1987</v>
      </c>
      <c r="B6087">
        <v>89</v>
      </c>
      <c r="C6087">
        <v>0.19209999999999999</v>
      </c>
      <c r="D6087">
        <v>0.17527000000000001</v>
      </c>
      <c r="E6087">
        <v>0.5</v>
      </c>
      <c r="F6087">
        <v>10505</v>
      </c>
      <c r="G6087">
        <v>1841</v>
      </c>
      <c r="H6087">
        <v>9585</v>
      </c>
      <c r="I6087">
        <v>42554</v>
      </c>
      <c r="J6087">
        <v>4.05</v>
      </c>
    </row>
    <row r="6088" spans="1:10" x14ac:dyDescent="0.45">
      <c r="A6088">
        <v>1987</v>
      </c>
      <c r="B6088">
        <v>90</v>
      </c>
      <c r="C6088">
        <v>0.21251</v>
      </c>
      <c r="D6088">
        <v>0.19209999999999999</v>
      </c>
      <c r="E6088">
        <v>0.5</v>
      </c>
      <c r="F6088">
        <v>8664</v>
      </c>
      <c r="G6088">
        <v>1664</v>
      </c>
      <c r="H6088">
        <v>7832</v>
      </c>
      <c r="I6088">
        <v>32970</v>
      </c>
      <c r="J6088">
        <v>3.81</v>
      </c>
    </row>
    <row r="6089" spans="1:10" x14ac:dyDescent="0.45">
      <c r="A6089">
        <v>1987</v>
      </c>
      <c r="B6089">
        <v>91</v>
      </c>
      <c r="C6089">
        <v>0.22635</v>
      </c>
      <c r="D6089">
        <v>0.20333999999999999</v>
      </c>
      <c r="E6089">
        <v>0.5</v>
      </c>
      <c r="F6089">
        <v>7000</v>
      </c>
      <c r="G6089">
        <v>1423</v>
      </c>
      <c r="H6089">
        <v>6288</v>
      </c>
      <c r="I6089">
        <v>25138</v>
      </c>
      <c r="J6089">
        <v>3.59</v>
      </c>
    </row>
    <row r="6090" spans="1:10" x14ac:dyDescent="0.45">
      <c r="A6090">
        <v>1987</v>
      </c>
      <c r="B6090">
        <v>92</v>
      </c>
      <c r="C6090">
        <v>0.24585000000000001</v>
      </c>
      <c r="D6090">
        <v>0.21894</v>
      </c>
      <c r="E6090">
        <v>0.5</v>
      </c>
      <c r="F6090">
        <v>5576</v>
      </c>
      <c r="G6090">
        <v>1221</v>
      </c>
      <c r="H6090">
        <v>4966</v>
      </c>
      <c r="I6090">
        <v>18850</v>
      </c>
      <c r="J6090">
        <v>3.38</v>
      </c>
    </row>
    <row r="6091" spans="1:10" x14ac:dyDescent="0.45">
      <c r="A6091">
        <v>1987</v>
      </c>
      <c r="B6091">
        <v>93</v>
      </c>
      <c r="C6091">
        <v>0.26438</v>
      </c>
      <c r="D6091">
        <v>0.23351</v>
      </c>
      <c r="E6091">
        <v>0.5</v>
      </c>
      <c r="F6091">
        <v>4356</v>
      </c>
      <c r="G6091">
        <v>1017</v>
      </c>
      <c r="H6091">
        <v>3847</v>
      </c>
      <c r="I6091">
        <v>13884</v>
      </c>
      <c r="J6091">
        <v>3.19</v>
      </c>
    </row>
    <row r="6092" spans="1:10" x14ac:dyDescent="0.45">
      <c r="A6092">
        <v>1987</v>
      </c>
      <c r="B6092">
        <v>94</v>
      </c>
      <c r="C6092">
        <v>0.28943999999999998</v>
      </c>
      <c r="D6092">
        <v>0.25285000000000002</v>
      </c>
      <c r="E6092">
        <v>0.5</v>
      </c>
      <c r="F6092">
        <v>3338</v>
      </c>
      <c r="G6092">
        <v>844</v>
      </c>
      <c r="H6092">
        <v>2916</v>
      </c>
      <c r="I6092">
        <v>10037</v>
      </c>
      <c r="J6092">
        <v>3.01</v>
      </c>
    </row>
    <row r="6093" spans="1:10" x14ac:dyDescent="0.45">
      <c r="A6093">
        <v>1987</v>
      </c>
      <c r="B6093">
        <v>95</v>
      </c>
      <c r="C6093">
        <v>0.30531999999999998</v>
      </c>
      <c r="D6093">
        <v>0.26488</v>
      </c>
      <c r="E6093">
        <v>0.5</v>
      </c>
      <c r="F6093">
        <v>2494</v>
      </c>
      <c r="G6093">
        <v>661</v>
      </c>
      <c r="H6093">
        <v>2164</v>
      </c>
      <c r="I6093">
        <v>7121</v>
      </c>
      <c r="J6093">
        <v>2.85</v>
      </c>
    </row>
    <row r="6094" spans="1:10" x14ac:dyDescent="0.45">
      <c r="A6094">
        <v>1987</v>
      </c>
      <c r="B6094">
        <v>96</v>
      </c>
      <c r="C6094">
        <v>0.32644000000000001</v>
      </c>
      <c r="D6094">
        <v>0.28064</v>
      </c>
      <c r="E6094">
        <v>0.5</v>
      </c>
      <c r="F6094">
        <v>1834</v>
      </c>
      <c r="G6094">
        <v>515</v>
      </c>
      <c r="H6094">
        <v>1576</v>
      </c>
      <c r="I6094">
        <v>4957</v>
      </c>
      <c r="J6094">
        <v>2.7</v>
      </c>
    </row>
    <row r="6095" spans="1:10" x14ac:dyDescent="0.45">
      <c r="A6095">
        <v>1987</v>
      </c>
      <c r="B6095">
        <v>97</v>
      </c>
      <c r="C6095">
        <v>0.3483</v>
      </c>
      <c r="D6095">
        <v>0.29664000000000001</v>
      </c>
      <c r="E6095">
        <v>0.5</v>
      </c>
      <c r="F6095">
        <v>1319</v>
      </c>
      <c r="G6095">
        <v>391</v>
      </c>
      <c r="H6095">
        <v>1123</v>
      </c>
      <c r="I6095">
        <v>3380</v>
      </c>
      <c r="J6095">
        <v>2.56</v>
      </c>
    </row>
    <row r="6096" spans="1:10" x14ac:dyDescent="0.45">
      <c r="A6096">
        <v>1987</v>
      </c>
      <c r="B6096">
        <v>98</v>
      </c>
      <c r="C6096">
        <v>0.37080999999999997</v>
      </c>
      <c r="D6096">
        <v>0.31280999999999998</v>
      </c>
      <c r="E6096">
        <v>0.5</v>
      </c>
      <c r="F6096">
        <v>928</v>
      </c>
      <c r="G6096">
        <v>290</v>
      </c>
      <c r="H6096">
        <v>783</v>
      </c>
      <c r="I6096">
        <v>2257</v>
      </c>
      <c r="J6096">
        <v>2.4300000000000002</v>
      </c>
    </row>
    <row r="6097" spans="1:10" x14ac:dyDescent="0.45">
      <c r="A6097">
        <v>1987</v>
      </c>
      <c r="B6097">
        <v>99</v>
      </c>
      <c r="C6097">
        <v>0.39389999999999997</v>
      </c>
      <c r="D6097">
        <v>0.32907999999999998</v>
      </c>
      <c r="E6097">
        <v>0.5</v>
      </c>
      <c r="F6097">
        <v>638</v>
      </c>
      <c r="G6097">
        <v>210</v>
      </c>
      <c r="H6097">
        <v>533</v>
      </c>
      <c r="I6097">
        <v>1474</v>
      </c>
      <c r="J6097">
        <v>2.31</v>
      </c>
    </row>
    <row r="6098" spans="1:10" x14ac:dyDescent="0.45">
      <c r="A6098">
        <v>1987</v>
      </c>
      <c r="B6098">
        <v>100</v>
      </c>
      <c r="C6098">
        <v>0.41747000000000001</v>
      </c>
      <c r="D6098">
        <v>0.34538000000000002</v>
      </c>
      <c r="E6098">
        <v>0.5</v>
      </c>
      <c r="F6098">
        <v>428</v>
      </c>
      <c r="G6098">
        <v>148</v>
      </c>
      <c r="H6098">
        <v>354</v>
      </c>
      <c r="I6098">
        <v>942</v>
      </c>
      <c r="J6098">
        <v>2.2000000000000002</v>
      </c>
    </row>
    <row r="6099" spans="1:10" x14ac:dyDescent="0.45">
      <c r="A6099">
        <v>1987</v>
      </c>
      <c r="B6099">
        <v>101</v>
      </c>
      <c r="C6099">
        <v>0.44141999999999998</v>
      </c>
      <c r="D6099">
        <v>0.36160999999999999</v>
      </c>
      <c r="E6099">
        <v>0.5</v>
      </c>
      <c r="F6099">
        <v>280</v>
      </c>
      <c r="G6099">
        <v>101</v>
      </c>
      <c r="H6099">
        <v>229</v>
      </c>
      <c r="I6099">
        <v>588</v>
      </c>
      <c r="J6099">
        <v>2.1</v>
      </c>
    </row>
    <row r="6100" spans="1:10" x14ac:dyDescent="0.45">
      <c r="A6100">
        <v>1987</v>
      </c>
      <c r="B6100">
        <v>102</v>
      </c>
      <c r="C6100">
        <v>0.46565000000000001</v>
      </c>
      <c r="D6100">
        <v>0.37770999999999999</v>
      </c>
      <c r="E6100">
        <v>0.5</v>
      </c>
      <c r="F6100">
        <v>179</v>
      </c>
      <c r="G6100">
        <v>68</v>
      </c>
      <c r="H6100">
        <v>145</v>
      </c>
      <c r="I6100">
        <v>358</v>
      </c>
      <c r="J6100">
        <v>2.0099999999999998</v>
      </c>
    </row>
    <row r="6101" spans="1:10" x14ac:dyDescent="0.45">
      <c r="A6101">
        <v>1987</v>
      </c>
      <c r="B6101">
        <v>103</v>
      </c>
      <c r="C6101">
        <v>0.49003999999999998</v>
      </c>
      <c r="D6101">
        <v>0.39360000000000001</v>
      </c>
      <c r="E6101">
        <v>0.5</v>
      </c>
      <c r="F6101">
        <v>111</v>
      </c>
      <c r="G6101">
        <v>44</v>
      </c>
      <c r="H6101">
        <v>89</v>
      </c>
      <c r="I6101">
        <v>213</v>
      </c>
      <c r="J6101">
        <v>1.92</v>
      </c>
    </row>
    <row r="6102" spans="1:10" x14ac:dyDescent="0.45">
      <c r="A6102">
        <v>1987</v>
      </c>
      <c r="B6102">
        <v>104</v>
      </c>
      <c r="C6102">
        <v>0.51448000000000005</v>
      </c>
      <c r="D6102">
        <v>0.40921999999999997</v>
      </c>
      <c r="E6102">
        <v>0.5</v>
      </c>
      <c r="F6102">
        <v>67</v>
      </c>
      <c r="G6102">
        <v>28</v>
      </c>
      <c r="H6102">
        <v>54</v>
      </c>
      <c r="I6102">
        <v>124</v>
      </c>
      <c r="J6102">
        <v>1.84</v>
      </c>
    </row>
    <row r="6103" spans="1:10" x14ac:dyDescent="0.45">
      <c r="A6103">
        <v>1987</v>
      </c>
      <c r="B6103">
        <v>105</v>
      </c>
      <c r="C6103">
        <v>0.53885000000000005</v>
      </c>
      <c r="D6103">
        <v>0.42448999999999998</v>
      </c>
      <c r="E6103">
        <v>0.5</v>
      </c>
      <c r="F6103">
        <v>40</v>
      </c>
      <c r="G6103">
        <v>17</v>
      </c>
      <c r="H6103">
        <v>31</v>
      </c>
      <c r="I6103">
        <v>70</v>
      </c>
      <c r="J6103">
        <v>1.77</v>
      </c>
    </row>
    <row r="6104" spans="1:10" x14ac:dyDescent="0.45">
      <c r="A6104">
        <v>1987</v>
      </c>
      <c r="B6104">
        <v>106</v>
      </c>
      <c r="C6104">
        <v>0.56303999999999998</v>
      </c>
      <c r="D6104">
        <v>0.43935000000000002</v>
      </c>
      <c r="E6104">
        <v>0.5</v>
      </c>
      <c r="F6104">
        <v>23</v>
      </c>
      <c r="G6104">
        <v>10</v>
      </c>
      <c r="H6104">
        <v>18</v>
      </c>
      <c r="I6104">
        <v>39</v>
      </c>
      <c r="J6104">
        <v>1.7</v>
      </c>
    </row>
    <row r="6105" spans="1:10" x14ac:dyDescent="0.45">
      <c r="A6105">
        <v>1987</v>
      </c>
      <c r="B6105">
        <v>107</v>
      </c>
      <c r="C6105">
        <v>0.58692999999999995</v>
      </c>
      <c r="D6105">
        <v>0.45377000000000001</v>
      </c>
      <c r="E6105">
        <v>0.5</v>
      </c>
      <c r="F6105">
        <v>13</v>
      </c>
      <c r="G6105">
        <v>6</v>
      </c>
      <c r="H6105">
        <v>10</v>
      </c>
      <c r="I6105">
        <v>21</v>
      </c>
      <c r="J6105">
        <v>1.64</v>
      </c>
    </row>
    <row r="6106" spans="1:10" x14ac:dyDescent="0.45">
      <c r="A6106">
        <v>1987</v>
      </c>
      <c r="B6106">
        <v>108</v>
      </c>
      <c r="C6106">
        <v>0.61041999999999996</v>
      </c>
      <c r="D6106">
        <v>0.46767999999999998</v>
      </c>
      <c r="E6106">
        <v>0.5</v>
      </c>
      <c r="F6106">
        <v>7</v>
      </c>
      <c r="G6106">
        <v>3</v>
      </c>
      <c r="H6106">
        <v>5</v>
      </c>
      <c r="I6106">
        <v>11</v>
      </c>
      <c r="J6106">
        <v>1.59</v>
      </c>
    </row>
    <row r="6107" spans="1:10" x14ac:dyDescent="0.45">
      <c r="A6107">
        <v>1987</v>
      </c>
      <c r="B6107">
        <v>109</v>
      </c>
      <c r="C6107">
        <v>0.63341000000000003</v>
      </c>
      <c r="D6107">
        <v>0.48105999999999999</v>
      </c>
      <c r="E6107">
        <v>0.5</v>
      </c>
      <c r="F6107">
        <v>4</v>
      </c>
      <c r="G6107">
        <v>2</v>
      </c>
      <c r="H6107">
        <v>3</v>
      </c>
      <c r="I6107">
        <v>6</v>
      </c>
      <c r="J6107">
        <v>1.55</v>
      </c>
    </row>
    <row r="6108" spans="1:10" x14ac:dyDescent="0.45">
      <c r="A6108">
        <v>1987</v>
      </c>
      <c r="B6108" t="s">
        <v>20</v>
      </c>
      <c r="C6108">
        <v>0.65580000000000005</v>
      </c>
      <c r="D6108">
        <v>1</v>
      </c>
      <c r="E6108">
        <v>1.52</v>
      </c>
      <c r="F6108">
        <v>2</v>
      </c>
      <c r="G6108">
        <v>2</v>
      </c>
      <c r="H6108">
        <v>3</v>
      </c>
      <c r="I6108">
        <v>3</v>
      </c>
      <c r="J6108">
        <v>1.52</v>
      </c>
    </row>
    <row r="6109" spans="1:10" x14ac:dyDescent="0.45">
      <c r="A6109">
        <v>1988</v>
      </c>
      <c r="B6109">
        <v>0</v>
      </c>
      <c r="C6109">
        <v>1.142E-2</v>
      </c>
      <c r="D6109">
        <v>1.1310000000000001E-2</v>
      </c>
      <c r="E6109">
        <v>0.13</v>
      </c>
      <c r="F6109">
        <v>100000</v>
      </c>
      <c r="G6109">
        <v>1131</v>
      </c>
      <c r="H6109">
        <v>99012</v>
      </c>
      <c r="I6109">
        <v>7132202</v>
      </c>
      <c r="J6109">
        <v>71.319999999999993</v>
      </c>
    </row>
    <row r="6110" spans="1:10" x14ac:dyDescent="0.45">
      <c r="A6110">
        <v>1988</v>
      </c>
      <c r="B6110">
        <v>1</v>
      </c>
      <c r="C6110">
        <v>8.5999999999999998E-4</v>
      </c>
      <c r="D6110">
        <v>8.5999999999999998E-4</v>
      </c>
      <c r="E6110">
        <v>0.5</v>
      </c>
      <c r="F6110">
        <v>98869</v>
      </c>
      <c r="G6110">
        <v>85</v>
      </c>
      <c r="H6110">
        <v>98826</v>
      </c>
      <c r="I6110">
        <v>7033190</v>
      </c>
      <c r="J6110">
        <v>71.14</v>
      </c>
    </row>
    <row r="6111" spans="1:10" x14ac:dyDescent="0.45">
      <c r="A6111">
        <v>1988</v>
      </c>
      <c r="B6111">
        <v>2</v>
      </c>
      <c r="C6111">
        <v>5.9999999999999995E-4</v>
      </c>
      <c r="D6111">
        <v>5.9999999999999995E-4</v>
      </c>
      <c r="E6111">
        <v>0.5</v>
      </c>
      <c r="F6111">
        <v>98784</v>
      </c>
      <c r="G6111">
        <v>59</v>
      </c>
      <c r="H6111">
        <v>98755</v>
      </c>
      <c r="I6111">
        <v>6934364</v>
      </c>
      <c r="J6111">
        <v>70.2</v>
      </c>
    </row>
    <row r="6112" spans="1:10" x14ac:dyDescent="0.45">
      <c r="A6112">
        <v>1988</v>
      </c>
      <c r="B6112">
        <v>3</v>
      </c>
      <c r="C6112">
        <v>4.6000000000000001E-4</v>
      </c>
      <c r="D6112">
        <v>4.6000000000000001E-4</v>
      </c>
      <c r="E6112">
        <v>0.5</v>
      </c>
      <c r="F6112">
        <v>98725</v>
      </c>
      <c r="G6112">
        <v>46</v>
      </c>
      <c r="H6112">
        <v>98702</v>
      </c>
      <c r="I6112">
        <v>6835609</v>
      </c>
      <c r="J6112">
        <v>69.239999999999995</v>
      </c>
    </row>
    <row r="6113" spans="1:10" x14ac:dyDescent="0.45">
      <c r="A6113">
        <v>1988</v>
      </c>
      <c r="B6113">
        <v>4</v>
      </c>
      <c r="C6113">
        <v>3.6999999999999999E-4</v>
      </c>
      <c r="D6113">
        <v>3.6999999999999999E-4</v>
      </c>
      <c r="E6113">
        <v>0.5</v>
      </c>
      <c r="F6113">
        <v>98680</v>
      </c>
      <c r="G6113">
        <v>36</v>
      </c>
      <c r="H6113">
        <v>98662</v>
      </c>
      <c r="I6113">
        <v>6736907</v>
      </c>
      <c r="J6113">
        <v>68.27</v>
      </c>
    </row>
    <row r="6114" spans="1:10" x14ac:dyDescent="0.45">
      <c r="A6114">
        <v>1988</v>
      </c>
      <c r="B6114">
        <v>5</v>
      </c>
      <c r="C6114">
        <v>3.3E-4</v>
      </c>
      <c r="D6114">
        <v>3.3E-4</v>
      </c>
      <c r="E6114">
        <v>0.5</v>
      </c>
      <c r="F6114">
        <v>98643</v>
      </c>
      <c r="G6114">
        <v>32</v>
      </c>
      <c r="H6114">
        <v>98627</v>
      </c>
      <c r="I6114">
        <v>6638245</v>
      </c>
      <c r="J6114">
        <v>67.3</v>
      </c>
    </row>
    <row r="6115" spans="1:10" x14ac:dyDescent="0.45">
      <c r="A6115">
        <v>1988</v>
      </c>
      <c r="B6115">
        <v>6</v>
      </c>
      <c r="C6115">
        <v>2.9E-4</v>
      </c>
      <c r="D6115">
        <v>2.9E-4</v>
      </c>
      <c r="E6115">
        <v>0.5</v>
      </c>
      <c r="F6115">
        <v>98611</v>
      </c>
      <c r="G6115">
        <v>29</v>
      </c>
      <c r="H6115">
        <v>98597</v>
      </c>
      <c r="I6115">
        <v>6539618</v>
      </c>
      <c r="J6115">
        <v>66.319999999999993</v>
      </c>
    </row>
    <row r="6116" spans="1:10" x14ac:dyDescent="0.45">
      <c r="A6116">
        <v>1988</v>
      </c>
      <c r="B6116">
        <v>7</v>
      </c>
      <c r="C6116">
        <v>2.5999999999999998E-4</v>
      </c>
      <c r="D6116">
        <v>2.5999999999999998E-4</v>
      </c>
      <c r="E6116">
        <v>0.5</v>
      </c>
      <c r="F6116">
        <v>98582</v>
      </c>
      <c r="G6116">
        <v>26</v>
      </c>
      <c r="H6116">
        <v>98570</v>
      </c>
      <c r="I6116">
        <v>6441021</v>
      </c>
      <c r="J6116">
        <v>65.34</v>
      </c>
    </row>
    <row r="6117" spans="1:10" x14ac:dyDescent="0.45">
      <c r="A6117">
        <v>1988</v>
      </c>
      <c r="B6117">
        <v>8</v>
      </c>
      <c r="C6117">
        <v>2.7E-4</v>
      </c>
      <c r="D6117">
        <v>2.7E-4</v>
      </c>
      <c r="E6117">
        <v>0.5</v>
      </c>
      <c r="F6117">
        <v>98557</v>
      </c>
      <c r="G6117">
        <v>27</v>
      </c>
      <c r="H6117">
        <v>98543</v>
      </c>
      <c r="I6117">
        <v>6342452</v>
      </c>
      <c r="J6117">
        <v>64.349999999999994</v>
      </c>
    </row>
    <row r="6118" spans="1:10" x14ac:dyDescent="0.45">
      <c r="A6118">
        <v>1988</v>
      </c>
      <c r="B6118">
        <v>9</v>
      </c>
      <c r="C6118">
        <v>2.7E-4</v>
      </c>
      <c r="D6118">
        <v>2.7E-4</v>
      </c>
      <c r="E6118">
        <v>0.5</v>
      </c>
      <c r="F6118">
        <v>98530</v>
      </c>
      <c r="G6118">
        <v>26</v>
      </c>
      <c r="H6118">
        <v>98517</v>
      </c>
      <c r="I6118">
        <v>6243908</v>
      </c>
      <c r="J6118">
        <v>63.37</v>
      </c>
    </row>
    <row r="6119" spans="1:10" x14ac:dyDescent="0.45">
      <c r="A6119">
        <v>1988</v>
      </c>
      <c r="B6119">
        <v>10</v>
      </c>
      <c r="C6119">
        <v>2.7E-4</v>
      </c>
      <c r="D6119">
        <v>2.7E-4</v>
      </c>
      <c r="E6119">
        <v>0.5</v>
      </c>
      <c r="F6119">
        <v>98504</v>
      </c>
      <c r="G6119">
        <v>26</v>
      </c>
      <c r="H6119">
        <v>98491</v>
      </c>
      <c r="I6119">
        <v>6145391</v>
      </c>
      <c r="J6119">
        <v>62.39</v>
      </c>
    </row>
    <row r="6120" spans="1:10" x14ac:dyDescent="0.45">
      <c r="A6120">
        <v>1988</v>
      </c>
      <c r="B6120">
        <v>11</v>
      </c>
      <c r="C6120">
        <v>2.7999999999999998E-4</v>
      </c>
      <c r="D6120">
        <v>2.7999999999999998E-4</v>
      </c>
      <c r="E6120">
        <v>0.5</v>
      </c>
      <c r="F6120">
        <v>98477</v>
      </c>
      <c r="G6120">
        <v>27</v>
      </c>
      <c r="H6120">
        <v>98464</v>
      </c>
      <c r="I6120">
        <v>6046901</v>
      </c>
      <c r="J6120">
        <v>61.4</v>
      </c>
    </row>
    <row r="6121" spans="1:10" x14ac:dyDescent="0.45">
      <c r="A6121">
        <v>1988</v>
      </c>
      <c r="B6121">
        <v>12</v>
      </c>
      <c r="C6121">
        <v>2.9999999999999997E-4</v>
      </c>
      <c r="D6121">
        <v>2.9999999999999997E-4</v>
      </c>
      <c r="E6121">
        <v>0.5</v>
      </c>
      <c r="F6121">
        <v>98450</v>
      </c>
      <c r="G6121">
        <v>30</v>
      </c>
      <c r="H6121">
        <v>98435</v>
      </c>
      <c r="I6121">
        <v>5948437</v>
      </c>
      <c r="J6121">
        <v>60.42</v>
      </c>
    </row>
    <row r="6122" spans="1:10" x14ac:dyDescent="0.45">
      <c r="A6122">
        <v>1988</v>
      </c>
      <c r="B6122">
        <v>13</v>
      </c>
      <c r="C6122">
        <v>3.8999999999999999E-4</v>
      </c>
      <c r="D6122">
        <v>3.8999999999999999E-4</v>
      </c>
      <c r="E6122">
        <v>0.5</v>
      </c>
      <c r="F6122">
        <v>98421</v>
      </c>
      <c r="G6122">
        <v>39</v>
      </c>
      <c r="H6122">
        <v>98401</v>
      </c>
      <c r="I6122">
        <v>5850002</v>
      </c>
      <c r="J6122">
        <v>59.44</v>
      </c>
    </row>
    <row r="6123" spans="1:10" x14ac:dyDescent="0.45">
      <c r="A6123">
        <v>1988</v>
      </c>
      <c r="B6123">
        <v>14</v>
      </c>
      <c r="C6123">
        <v>4.8999999999999998E-4</v>
      </c>
      <c r="D6123">
        <v>4.8999999999999998E-4</v>
      </c>
      <c r="E6123">
        <v>0.5</v>
      </c>
      <c r="F6123">
        <v>98382</v>
      </c>
      <c r="G6123">
        <v>48</v>
      </c>
      <c r="H6123">
        <v>98358</v>
      </c>
      <c r="I6123">
        <v>5751601</v>
      </c>
      <c r="J6123">
        <v>58.46</v>
      </c>
    </row>
    <row r="6124" spans="1:10" x14ac:dyDescent="0.45">
      <c r="A6124">
        <v>1988</v>
      </c>
      <c r="B6124">
        <v>15</v>
      </c>
      <c r="C6124">
        <v>6.8999999999999997E-4</v>
      </c>
      <c r="D6124">
        <v>6.8999999999999997E-4</v>
      </c>
      <c r="E6124">
        <v>0.5</v>
      </c>
      <c r="F6124">
        <v>98334</v>
      </c>
      <c r="G6124">
        <v>68</v>
      </c>
      <c r="H6124">
        <v>98300</v>
      </c>
      <c r="I6124">
        <v>5653243</v>
      </c>
      <c r="J6124">
        <v>57.49</v>
      </c>
    </row>
    <row r="6125" spans="1:10" x14ac:dyDescent="0.45">
      <c r="A6125">
        <v>1988</v>
      </c>
      <c r="B6125">
        <v>16</v>
      </c>
      <c r="C6125">
        <v>1.0300000000000001E-3</v>
      </c>
      <c r="D6125">
        <v>1.0300000000000001E-3</v>
      </c>
      <c r="E6125">
        <v>0.5</v>
      </c>
      <c r="F6125">
        <v>98266</v>
      </c>
      <c r="G6125">
        <v>101</v>
      </c>
      <c r="H6125">
        <v>98215</v>
      </c>
      <c r="I6125">
        <v>5554943</v>
      </c>
      <c r="J6125">
        <v>56.53</v>
      </c>
    </row>
    <row r="6126" spans="1:10" x14ac:dyDescent="0.45">
      <c r="A6126">
        <v>1988</v>
      </c>
      <c r="B6126">
        <v>17</v>
      </c>
      <c r="C6126">
        <v>1.24E-3</v>
      </c>
      <c r="D6126">
        <v>1.24E-3</v>
      </c>
      <c r="E6126">
        <v>0.5</v>
      </c>
      <c r="F6126">
        <v>98165</v>
      </c>
      <c r="G6126">
        <v>122</v>
      </c>
      <c r="H6126">
        <v>98104</v>
      </c>
      <c r="I6126">
        <v>5456728</v>
      </c>
      <c r="J6126">
        <v>55.59</v>
      </c>
    </row>
    <row r="6127" spans="1:10" x14ac:dyDescent="0.45">
      <c r="A6127">
        <v>1988</v>
      </c>
      <c r="B6127">
        <v>18</v>
      </c>
      <c r="C6127">
        <v>1.5399999999999999E-3</v>
      </c>
      <c r="D6127">
        <v>1.5399999999999999E-3</v>
      </c>
      <c r="E6127">
        <v>0.5</v>
      </c>
      <c r="F6127">
        <v>98043</v>
      </c>
      <c r="G6127">
        <v>151</v>
      </c>
      <c r="H6127">
        <v>97967</v>
      </c>
      <c r="I6127">
        <v>5358624</v>
      </c>
      <c r="J6127">
        <v>54.66</v>
      </c>
    </row>
    <row r="6128" spans="1:10" x14ac:dyDescent="0.45">
      <c r="A6128">
        <v>1988</v>
      </c>
      <c r="B6128">
        <v>19</v>
      </c>
      <c r="C6128">
        <v>1.5900000000000001E-3</v>
      </c>
      <c r="D6128">
        <v>1.58E-3</v>
      </c>
      <c r="E6128">
        <v>0.5</v>
      </c>
      <c r="F6128">
        <v>97892</v>
      </c>
      <c r="G6128">
        <v>155</v>
      </c>
      <c r="H6128">
        <v>97814</v>
      </c>
      <c r="I6128">
        <v>5260657</v>
      </c>
      <c r="J6128">
        <v>53.74</v>
      </c>
    </row>
    <row r="6129" spans="1:10" x14ac:dyDescent="0.45">
      <c r="A6129">
        <v>1988</v>
      </c>
      <c r="B6129">
        <v>20</v>
      </c>
      <c r="C6129">
        <v>1.65E-3</v>
      </c>
      <c r="D6129">
        <v>1.65E-3</v>
      </c>
      <c r="E6129">
        <v>0.5</v>
      </c>
      <c r="F6129">
        <v>97737</v>
      </c>
      <c r="G6129">
        <v>161</v>
      </c>
      <c r="H6129">
        <v>97656</v>
      </c>
      <c r="I6129">
        <v>5162842</v>
      </c>
      <c r="J6129">
        <v>52.82</v>
      </c>
    </row>
    <row r="6130" spans="1:10" x14ac:dyDescent="0.45">
      <c r="A6130">
        <v>1988</v>
      </c>
      <c r="B6130">
        <v>21</v>
      </c>
      <c r="C6130">
        <v>1.67E-3</v>
      </c>
      <c r="D6130">
        <v>1.67E-3</v>
      </c>
      <c r="E6130">
        <v>0.5</v>
      </c>
      <c r="F6130">
        <v>97575</v>
      </c>
      <c r="G6130">
        <v>163</v>
      </c>
      <c r="H6130">
        <v>97494</v>
      </c>
      <c r="I6130">
        <v>5065187</v>
      </c>
      <c r="J6130">
        <v>51.91</v>
      </c>
    </row>
    <row r="6131" spans="1:10" x14ac:dyDescent="0.45">
      <c r="A6131">
        <v>1988</v>
      </c>
      <c r="B6131">
        <v>22</v>
      </c>
      <c r="C6131">
        <v>1.7099999999999999E-3</v>
      </c>
      <c r="D6131">
        <v>1.7099999999999999E-3</v>
      </c>
      <c r="E6131">
        <v>0.5</v>
      </c>
      <c r="F6131">
        <v>97413</v>
      </c>
      <c r="G6131">
        <v>166</v>
      </c>
      <c r="H6131">
        <v>97330</v>
      </c>
      <c r="I6131">
        <v>4967692</v>
      </c>
      <c r="J6131">
        <v>51</v>
      </c>
    </row>
    <row r="6132" spans="1:10" x14ac:dyDescent="0.45">
      <c r="A6132">
        <v>1988</v>
      </c>
      <c r="B6132">
        <v>23</v>
      </c>
      <c r="C6132">
        <v>1.72E-3</v>
      </c>
      <c r="D6132">
        <v>1.72E-3</v>
      </c>
      <c r="E6132">
        <v>0.5</v>
      </c>
      <c r="F6132">
        <v>97247</v>
      </c>
      <c r="G6132">
        <v>167</v>
      </c>
      <c r="H6132">
        <v>97163</v>
      </c>
      <c r="I6132">
        <v>4870363</v>
      </c>
      <c r="J6132">
        <v>50.08</v>
      </c>
    </row>
    <row r="6133" spans="1:10" x14ac:dyDescent="0.45">
      <c r="A6133">
        <v>1988</v>
      </c>
      <c r="B6133">
        <v>24</v>
      </c>
      <c r="C6133">
        <v>1.7099999999999999E-3</v>
      </c>
      <c r="D6133">
        <v>1.7099999999999999E-3</v>
      </c>
      <c r="E6133">
        <v>0.5</v>
      </c>
      <c r="F6133">
        <v>97080</v>
      </c>
      <c r="G6133">
        <v>166</v>
      </c>
      <c r="H6133">
        <v>96997</v>
      </c>
      <c r="I6133">
        <v>4773200</v>
      </c>
      <c r="J6133">
        <v>49.17</v>
      </c>
    </row>
    <row r="6134" spans="1:10" x14ac:dyDescent="0.45">
      <c r="A6134">
        <v>1988</v>
      </c>
      <c r="B6134">
        <v>25</v>
      </c>
      <c r="C6134">
        <v>1.7099999999999999E-3</v>
      </c>
      <c r="D6134">
        <v>1.7099999999999999E-3</v>
      </c>
      <c r="E6134">
        <v>0.5</v>
      </c>
      <c r="F6134">
        <v>96914</v>
      </c>
      <c r="G6134">
        <v>166</v>
      </c>
      <c r="H6134">
        <v>96831</v>
      </c>
      <c r="I6134">
        <v>4676203</v>
      </c>
      <c r="J6134">
        <v>48.25</v>
      </c>
    </row>
    <row r="6135" spans="1:10" x14ac:dyDescent="0.45">
      <c r="A6135">
        <v>1988</v>
      </c>
      <c r="B6135">
        <v>26</v>
      </c>
      <c r="C6135">
        <v>1.81E-3</v>
      </c>
      <c r="D6135">
        <v>1.81E-3</v>
      </c>
      <c r="E6135">
        <v>0.5</v>
      </c>
      <c r="F6135">
        <v>96748</v>
      </c>
      <c r="G6135">
        <v>175</v>
      </c>
      <c r="H6135">
        <v>96661</v>
      </c>
      <c r="I6135">
        <v>4579372</v>
      </c>
      <c r="J6135">
        <v>47.33</v>
      </c>
    </row>
    <row r="6136" spans="1:10" x14ac:dyDescent="0.45">
      <c r="A6136">
        <v>1988</v>
      </c>
      <c r="B6136">
        <v>27</v>
      </c>
      <c r="C6136">
        <v>1.7600000000000001E-3</v>
      </c>
      <c r="D6136">
        <v>1.7600000000000001E-3</v>
      </c>
      <c r="E6136">
        <v>0.5</v>
      </c>
      <c r="F6136">
        <v>96573</v>
      </c>
      <c r="G6136">
        <v>169</v>
      </c>
      <c r="H6136">
        <v>96488</v>
      </c>
      <c r="I6136">
        <v>4482712</v>
      </c>
      <c r="J6136">
        <v>46.42</v>
      </c>
    </row>
    <row r="6137" spans="1:10" x14ac:dyDescent="0.45">
      <c r="A6137">
        <v>1988</v>
      </c>
      <c r="B6137">
        <v>28</v>
      </c>
      <c r="C6137">
        <v>1.9300000000000001E-3</v>
      </c>
      <c r="D6137">
        <v>1.9300000000000001E-3</v>
      </c>
      <c r="E6137">
        <v>0.5</v>
      </c>
      <c r="F6137">
        <v>96404</v>
      </c>
      <c r="G6137">
        <v>186</v>
      </c>
      <c r="H6137">
        <v>96311</v>
      </c>
      <c r="I6137">
        <v>4386223</v>
      </c>
      <c r="J6137">
        <v>45.5</v>
      </c>
    </row>
    <row r="6138" spans="1:10" x14ac:dyDescent="0.45">
      <c r="A6138">
        <v>1988</v>
      </c>
      <c r="B6138">
        <v>29</v>
      </c>
      <c r="C6138">
        <v>1.81E-3</v>
      </c>
      <c r="D6138">
        <v>1.81E-3</v>
      </c>
      <c r="E6138">
        <v>0.5</v>
      </c>
      <c r="F6138">
        <v>96217</v>
      </c>
      <c r="G6138">
        <v>174</v>
      </c>
      <c r="H6138">
        <v>96130</v>
      </c>
      <c r="I6138">
        <v>4289913</v>
      </c>
      <c r="J6138">
        <v>44.59</v>
      </c>
    </row>
    <row r="6139" spans="1:10" x14ac:dyDescent="0.45">
      <c r="A6139">
        <v>1988</v>
      </c>
      <c r="B6139">
        <v>30</v>
      </c>
      <c r="C6139">
        <v>2.0899999999999998E-3</v>
      </c>
      <c r="D6139">
        <v>2.0799999999999998E-3</v>
      </c>
      <c r="E6139">
        <v>0.5</v>
      </c>
      <c r="F6139">
        <v>96044</v>
      </c>
      <c r="G6139">
        <v>200</v>
      </c>
      <c r="H6139">
        <v>95943</v>
      </c>
      <c r="I6139">
        <v>4193782</v>
      </c>
      <c r="J6139">
        <v>43.67</v>
      </c>
    </row>
    <row r="6140" spans="1:10" x14ac:dyDescent="0.45">
      <c r="A6140">
        <v>1988</v>
      </c>
      <c r="B6140">
        <v>31</v>
      </c>
      <c r="C6140">
        <v>2.1099999999999999E-3</v>
      </c>
      <c r="D6140">
        <v>2.1099999999999999E-3</v>
      </c>
      <c r="E6140">
        <v>0.5</v>
      </c>
      <c r="F6140">
        <v>95843</v>
      </c>
      <c r="G6140">
        <v>202</v>
      </c>
      <c r="H6140">
        <v>95743</v>
      </c>
      <c r="I6140">
        <v>4097839</v>
      </c>
      <c r="J6140">
        <v>42.76</v>
      </c>
    </row>
    <row r="6141" spans="1:10" x14ac:dyDescent="0.45">
      <c r="A6141">
        <v>1988</v>
      </c>
      <c r="B6141">
        <v>32</v>
      </c>
      <c r="C6141">
        <v>2.2200000000000002E-3</v>
      </c>
      <c r="D6141">
        <v>2.2100000000000002E-3</v>
      </c>
      <c r="E6141">
        <v>0.5</v>
      </c>
      <c r="F6141">
        <v>95642</v>
      </c>
      <c r="G6141">
        <v>212</v>
      </c>
      <c r="H6141">
        <v>95536</v>
      </c>
      <c r="I6141">
        <v>4002096</v>
      </c>
      <c r="J6141">
        <v>41.84</v>
      </c>
    </row>
    <row r="6142" spans="1:10" x14ac:dyDescent="0.45">
      <c r="A6142">
        <v>1988</v>
      </c>
      <c r="B6142">
        <v>33</v>
      </c>
      <c r="C6142">
        <v>2.31E-3</v>
      </c>
      <c r="D6142">
        <v>2.31E-3</v>
      </c>
      <c r="E6142">
        <v>0.5</v>
      </c>
      <c r="F6142">
        <v>95430</v>
      </c>
      <c r="G6142">
        <v>220</v>
      </c>
      <c r="H6142">
        <v>95320</v>
      </c>
      <c r="I6142">
        <v>3906560</v>
      </c>
      <c r="J6142">
        <v>40.94</v>
      </c>
    </row>
    <row r="6143" spans="1:10" x14ac:dyDescent="0.45">
      <c r="A6143">
        <v>1988</v>
      </c>
      <c r="B6143">
        <v>34</v>
      </c>
      <c r="C6143">
        <v>2.2599999999999999E-3</v>
      </c>
      <c r="D6143">
        <v>2.2599999999999999E-3</v>
      </c>
      <c r="E6143">
        <v>0.5</v>
      </c>
      <c r="F6143">
        <v>95210</v>
      </c>
      <c r="G6143">
        <v>215</v>
      </c>
      <c r="H6143">
        <v>95102</v>
      </c>
      <c r="I6143">
        <v>3811241</v>
      </c>
      <c r="J6143">
        <v>40.03</v>
      </c>
    </row>
    <row r="6144" spans="1:10" x14ac:dyDescent="0.45">
      <c r="A6144">
        <v>1988</v>
      </c>
      <c r="B6144">
        <v>35</v>
      </c>
      <c r="C6144">
        <v>2.5100000000000001E-3</v>
      </c>
      <c r="D6144">
        <v>2.5000000000000001E-3</v>
      </c>
      <c r="E6144">
        <v>0.5</v>
      </c>
      <c r="F6144">
        <v>94994</v>
      </c>
      <c r="G6144">
        <v>238</v>
      </c>
      <c r="H6144">
        <v>94875</v>
      </c>
      <c r="I6144">
        <v>3716139</v>
      </c>
      <c r="J6144">
        <v>39.119999999999997</v>
      </c>
    </row>
    <row r="6145" spans="1:10" x14ac:dyDescent="0.45">
      <c r="A6145">
        <v>1988</v>
      </c>
      <c r="B6145">
        <v>36</v>
      </c>
      <c r="C6145">
        <v>2.5500000000000002E-3</v>
      </c>
      <c r="D6145">
        <v>2.5400000000000002E-3</v>
      </c>
      <c r="E6145">
        <v>0.5</v>
      </c>
      <c r="F6145">
        <v>94756</v>
      </c>
      <c r="G6145">
        <v>241</v>
      </c>
      <c r="H6145">
        <v>94636</v>
      </c>
      <c r="I6145">
        <v>3621263</v>
      </c>
      <c r="J6145">
        <v>38.22</v>
      </c>
    </row>
    <row r="6146" spans="1:10" x14ac:dyDescent="0.45">
      <c r="A6146">
        <v>1988</v>
      </c>
      <c r="B6146">
        <v>37</v>
      </c>
      <c r="C6146">
        <v>2.6900000000000001E-3</v>
      </c>
      <c r="D6146">
        <v>2.6900000000000001E-3</v>
      </c>
      <c r="E6146">
        <v>0.5</v>
      </c>
      <c r="F6146">
        <v>94515</v>
      </c>
      <c r="G6146">
        <v>254</v>
      </c>
      <c r="H6146">
        <v>94389</v>
      </c>
      <c r="I6146">
        <v>3526627</v>
      </c>
      <c r="J6146">
        <v>37.31</v>
      </c>
    </row>
    <row r="6147" spans="1:10" x14ac:dyDescent="0.45">
      <c r="A6147">
        <v>1988</v>
      </c>
      <c r="B6147">
        <v>38</v>
      </c>
      <c r="C6147">
        <v>3.0200000000000001E-3</v>
      </c>
      <c r="D6147">
        <v>3.0200000000000001E-3</v>
      </c>
      <c r="E6147">
        <v>0.5</v>
      </c>
      <c r="F6147">
        <v>94262</v>
      </c>
      <c r="G6147">
        <v>285</v>
      </c>
      <c r="H6147">
        <v>94119</v>
      </c>
      <c r="I6147">
        <v>3432239</v>
      </c>
      <c r="J6147">
        <v>36.409999999999997</v>
      </c>
    </row>
    <row r="6148" spans="1:10" x14ac:dyDescent="0.45">
      <c r="A6148">
        <v>1988</v>
      </c>
      <c r="B6148">
        <v>39</v>
      </c>
      <c r="C6148">
        <v>2.81E-3</v>
      </c>
      <c r="D6148">
        <v>2.81E-3</v>
      </c>
      <c r="E6148">
        <v>0.5</v>
      </c>
      <c r="F6148">
        <v>93977</v>
      </c>
      <c r="G6148">
        <v>264</v>
      </c>
      <c r="H6148">
        <v>93845</v>
      </c>
      <c r="I6148">
        <v>3338119</v>
      </c>
      <c r="J6148">
        <v>35.520000000000003</v>
      </c>
    </row>
    <row r="6149" spans="1:10" x14ac:dyDescent="0.45">
      <c r="A6149">
        <v>1988</v>
      </c>
      <c r="B6149">
        <v>40</v>
      </c>
      <c r="C6149">
        <v>3.0100000000000001E-3</v>
      </c>
      <c r="D6149">
        <v>3.0100000000000001E-3</v>
      </c>
      <c r="E6149">
        <v>0.5</v>
      </c>
      <c r="F6149">
        <v>93713</v>
      </c>
      <c r="G6149">
        <v>282</v>
      </c>
      <c r="H6149">
        <v>93572</v>
      </c>
      <c r="I6149">
        <v>3244274</v>
      </c>
      <c r="J6149">
        <v>34.619999999999997</v>
      </c>
    </row>
    <row r="6150" spans="1:10" x14ac:dyDescent="0.45">
      <c r="A6150">
        <v>1988</v>
      </c>
      <c r="B6150">
        <v>41</v>
      </c>
      <c r="C6150">
        <v>3.0799999999999998E-3</v>
      </c>
      <c r="D6150">
        <v>3.0799999999999998E-3</v>
      </c>
      <c r="E6150">
        <v>0.5</v>
      </c>
      <c r="F6150">
        <v>93431</v>
      </c>
      <c r="G6150">
        <v>288</v>
      </c>
      <c r="H6150">
        <v>93288</v>
      </c>
      <c r="I6150">
        <v>3150702</v>
      </c>
      <c r="J6150">
        <v>33.72</v>
      </c>
    </row>
    <row r="6151" spans="1:10" x14ac:dyDescent="0.45">
      <c r="A6151">
        <v>1988</v>
      </c>
      <c r="B6151">
        <v>42</v>
      </c>
      <c r="C6151">
        <v>3.4499999999999999E-3</v>
      </c>
      <c r="D6151">
        <v>3.4399999999999999E-3</v>
      </c>
      <c r="E6151">
        <v>0.5</v>
      </c>
      <c r="F6151">
        <v>93144</v>
      </c>
      <c r="G6151">
        <v>320</v>
      </c>
      <c r="H6151">
        <v>92984</v>
      </c>
      <c r="I6151">
        <v>3057414</v>
      </c>
      <c r="J6151">
        <v>32.82</v>
      </c>
    </row>
    <row r="6152" spans="1:10" x14ac:dyDescent="0.45">
      <c r="A6152">
        <v>1988</v>
      </c>
      <c r="B6152">
        <v>43</v>
      </c>
      <c r="C6152">
        <v>3.6900000000000001E-3</v>
      </c>
      <c r="D6152">
        <v>3.6800000000000001E-3</v>
      </c>
      <c r="E6152">
        <v>0.5</v>
      </c>
      <c r="F6152">
        <v>92823</v>
      </c>
      <c r="G6152">
        <v>342</v>
      </c>
      <c r="H6152">
        <v>92653</v>
      </c>
      <c r="I6152">
        <v>2964431</v>
      </c>
      <c r="J6152">
        <v>31.94</v>
      </c>
    </row>
    <row r="6153" spans="1:10" x14ac:dyDescent="0.45">
      <c r="A6153">
        <v>1988</v>
      </c>
      <c r="B6153">
        <v>44</v>
      </c>
      <c r="C6153">
        <v>3.8800000000000002E-3</v>
      </c>
      <c r="D6153">
        <v>3.8700000000000002E-3</v>
      </c>
      <c r="E6153">
        <v>0.5</v>
      </c>
      <c r="F6153">
        <v>92482</v>
      </c>
      <c r="G6153">
        <v>358</v>
      </c>
      <c r="H6153">
        <v>92303</v>
      </c>
      <c r="I6153">
        <v>2871778</v>
      </c>
      <c r="J6153">
        <v>31.05</v>
      </c>
    </row>
    <row r="6154" spans="1:10" x14ac:dyDescent="0.45">
      <c r="A6154">
        <v>1988</v>
      </c>
      <c r="B6154">
        <v>45</v>
      </c>
      <c r="C6154">
        <v>4.1999999999999997E-3</v>
      </c>
      <c r="D6154">
        <v>4.1900000000000001E-3</v>
      </c>
      <c r="E6154">
        <v>0.5</v>
      </c>
      <c r="F6154">
        <v>92124</v>
      </c>
      <c r="G6154">
        <v>386</v>
      </c>
      <c r="H6154">
        <v>91931</v>
      </c>
      <c r="I6154">
        <v>2779475</v>
      </c>
      <c r="J6154">
        <v>30.17</v>
      </c>
    </row>
    <row r="6155" spans="1:10" x14ac:dyDescent="0.45">
      <c r="A6155">
        <v>1988</v>
      </c>
      <c r="B6155">
        <v>46</v>
      </c>
      <c r="C6155">
        <v>4.6299999999999996E-3</v>
      </c>
      <c r="D6155">
        <v>4.62E-3</v>
      </c>
      <c r="E6155">
        <v>0.5</v>
      </c>
      <c r="F6155">
        <v>91737</v>
      </c>
      <c r="G6155">
        <v>424</v>
      </c>
      <c r="H6155">
        <v>91525</v>
      </c>
      <c r="I6155">
        <v>2687545</v>
      </c>
      <c r="J6155">
        <v>29.3</v>
      </c>
    </row>
    <row r="6156" spans="1:10" x14ac:dyDescent="0.45">
      <c r="A6156">
        <v>1988</v>
      </c>
      <c r="B6156">
        <v>47</v>
      </c>
      <c r="C6156">
        <v>5.0200000000000002E-3</v>
      </c>
      <c r="D6156">
        <v>5.0099999999999997E-3</v>
      </c>
      <c r="E6156">
        <v>0.5</v>
      </c>
      <c r="F6156">
        <v>91313</v>
      </c>
      <c r="G6156">
        <v>458</v>
      </c>
      <c r="H6156">
        <v>91085</v>
      </c>
      <c r="I6156">
        <v>2596020</v>
      </c>
      <c r="J6156">
        <v>28.43</v>
      </c>
    </row>
    <row r="6157" spans="1:10" x14ac:dyDescent="0.45">
      <c r="A6157">
        <v>1988</v>
      </c>
      <c r="B6157">
        <v>48</v>
      </c>
      <c r="C6157">
        <v>5.7299999999999999E-3</v>
      </c>
      <c r="D6157">
        <v>5.7099999999999998E-3</v>
      </c>
      <c r="E6157">
        <v>0.5</v>
      </c>
      <c r="F6157">
        <v>90856</v>
      </c>
      <c r="G6157">
        <v>519</v>
      </c>
      <c r="H6157">
        <v>90596</v>
      </c>
      <c r="I6157">
        <v>2504935</v>
      </c>
      <c r="J6157">
        <v>27.57</v>
      </c>
    </row>
    <row r="6158" spans="1:10" x14ac:dyDescent="0.45">
      <c r="A6158">
        <v>1988</v>
      </c>
      <c r="B6158">
        <v>49</v>
      </c>
      <c r="C6158">
        <v>5.62E-3</v>
      </c>
      <c r="D6158">
        <v>5.5999999999999999E-3</v>
      </c>
      <c r="E6158">
        <v>0.5</v>
      </c>
      <c r="F6158">
        <v>90337</v>
      </c>
      <c r="G6158">
        <v>506</v>
      </c>
      <c r="H6158">
        <v>90084</v>
      </c>
      <c r="I6158">
        <v>2414339</v>
      </c>
      <c r="J6158">
        <v>26.73</v>
      </c>
    </row>
    <row r="6159" spans="1:10" x14ac:dyDescent="0.45">
      <c r="A6159">
        <v>1988</v>
      </c>
      <c r="B6159">
        <v>50</v>
      </c>
      <c r="C6159">
        <v>6.3600000000000002E-3</v>
      </c>
      <c r="D6159">
        <v>6.3400000000000001E-3</v>
      </c>
      <c r="E6159">
        <v>0.5</v>
      </c>
      <c r="F6159">
        <v>89830</v>
      </c>
      <c r="G6159">
        <v>570</v>
      </c>
      <c r="H6159">
        <v>89546</v>
      </c>
      <c r="I6159">
        <v>2324255</v>
      </c>
      <c r="J6159">
        <v>25.87</v>
      </c>
    </row>
    <row r="6160" spans="1:10" x14ac:dyDescent="0.45">
      <c r="A6160">
        <v>1988</v>
      </c>
      <c r="B6160">
        <v>51</v>
      </c>
      <c r="C6160">
        <v>7.2100000000000003E-3</v>
      </c>
      <c r="D6160">
        <v>7.1900000000000002E-3</v>
      </c>
      <c r="E6160">
        <v>0.5</v>
      </c>
      <c r="F6160">
        <v>89261</v>
      </c>
      <c r="G6160">
        <v>642</v>
      </c>
      <c r="H6160">
        <v>88940</v>
      </c>
      <c r="I6160">
        <v>2234710</v>
      </c>
      <c r="J6160">
        <v>25.04</v>
      </c>
    </row>
    <row r="6161" spans="1:10" x14ac:dyDescent="0.45">
      <c r="A6161">
        <v>1988</v>
      </c>
      <c r="B6161">
        <v>52</v>
      </c>
      <c r="C6161">
        <v>8.0199999999999994E-3</v>
      </c>
      <c r="D6161">
        <v>7.9799999999999992E-3</v>
      </c>
      <c r="E6161">
        <v>0.5</v>
      </c>
      <c r="F6161">
        <v>88619</v>
      </c>
      <c r="G6161">
        <v>708</v>
      </c>
      <c r="H6161">
        <v>88265</v>
      </c>
      <c r="I6161">
        <v>2145770</v>
      </c>
      <c r="J6161">
        <v>24.21</v>
      </c>
    </row>
    <row r="6162" spans="1:10" x14ac:dyDescent="0.45">
      <c r="A6162">
        <v>1988</v>
      </c>
      <c r="B6162">
        <v>53</v>
      </c>
      <c r="C6162">
        <v>8.77E-3</v>
      </c>
      <c r="D6162">
        <v>8.7299999999999999E-3</v>
      </c>
      <c r="E6162">
        <v>0.5</v>
      </c>
      <c r="F6162">
        <v>87912</v>
      </c>
      <c r="G6162">
        <v>768</v>
      </c>
      <c r="H6162">
        <v>87528</v>
      </c>
      <c r="I6162">
        <v>2057504</v>
      </c>
      <c r="J6162">
        <v>23.4</v>
      </c>
    </row>
    <row r="6163" spans="1:10" x14ac:dyDescent="0.45">
      <c r="A6163">
        <v>1988</v>
      </c>
      <c r="B6163">
        <v>54</v>
      </c>
      <c r="C6163">
        <v>9.3699999999999999E-3</v>
      </c>
      <c r="D6163">
        <v>9.3299999999999998E-3</v>
      </c>
      <c r="E6163">
        <v>0.5</v>
      </c>
      <c r="F6163">
        <v>87144</v>
      </c>
      <c r="G6163">
        <v>813</v>
      </c>
      <c r="H6163">
        <v>86738</v>
      </c>
      <c r="I6163">
        <v>1969976</v>
      </c>
      <c r="J6163">
        <v>22.61</v>
      </c>
    </row>
    <row r="6164" spans="1:10" x14ac:dyDescent="0.45">
      <c r="A6164">
        <v>1988</v>
      </c>
      <c r="B6164">
        <v>55</v>
      </c>
      <c r="C6164">
        <v>1.074E-2</v>
      </c>
      <c r="D6164">
        <v>1.068E-2</v>
      </c>
      <c r="E6164">
        <v>0.5</v>
      </c>
      <c r="F6164">
        <v>86331</v>
      </c>
      <c r="G6164">
        <v>922</v>
      </c>
      <c r="H6164">
        <v>85870</v>
      </c>
      <c r="I6164">
        <v>1883239</v>
      </c>
      <c r="J6164">
        <v>21.81</v>
      </c>
    </row>
    <row r="6165" spans="1:10" x14ac:dyDescent="0.45">
      <c r="A6165">
        <v>1988</v>
      </c>
      <c r="B6165">
        <v>56</v>
      </c>
      <c r="C6165">
        <v>1.1679999999999999E-2</v>
      </c>
      <c r="D6165">
        <v>1.1610000000000001E-2</v>
      </c>
      <c r="E6165">
        <v>0.5</v>
      </c>
      <c r="F6165">
        <v>85409</v>
      </c>
      <c r="G6165">
        <v>992</v>
      </c>
      <c r="H6165">
        <v>84913</v>
      </c>
      <c r="I6165">
        <v>1797369</v>
      </c>
      <c r="J6165">
        <v>21.04</v>
      </c>
    </row>
    <row r="6166" spans="1:10" x14ac:dyDescent="0.45">
      <c r="A6166">
        <v>1988</v>
      </c>
      <c r="B6166">
        <v>57</v>
      </c>
      <c r="C6166">
        <v>1.206E-2</v>
      </c>
      <c r="D6166">
        <v>1.1990000000000001E-2</v>
      </c>
      <c r="E6166">
        <v>0.5</v>
      </c>
      <c r="F6166">
        <v>84417</v>
      </c>
      <c r="G6166">
        <v>1012</v>
      </c>
      <c r="H6166">
        <v>83911</v>
      </c>
      <c r="I6166">
        <v>1712456</v>
      </c>
      <c r="J6166">
        <v>20.29</v>
      </c>
    </row>
    <row r="6167" spans="1:10" x14ac:dyDescent="0.45">
      <c r="A6167">
        <v>1988</v>
      </c>
      <c r="B6167">
        <v>58</v>
      </c>
      <c r="C6167">
        <v>1.4449999999999999E-2</v>
      </c>
      <c r="D6167">
        <v>1.435E-2</v>
      </c>
      <c r="E6167">
        <v>0.5</v>
      </c>
      <c r="F6167">
        <v>83405</v>
      </c>
      <c r="G6167">
        <v>1197</v>
      </c>
      <c r="H6167">
        <v>82807</v>
      </c>
      <c r="I6167">
        <v>1628545</v>
      </c>
      <c r="J6167">
        <v>19.53</v>
      </c>
    </row>
    <row r="6168" spans="1:10" x14ac:dyDescent="0.45">
      <c r="A6168">
        <v>1988</v>
      </c>
      <c r="B6168">
        <v>59</v>
      </c>
      <c r="C6168">
        <v>1.468E-2</v>
      </c>
      <c r="D6168">
        <v>1.457E-2</v>
      </c>
      <c r="E6168">
        <v>0.5</v>
      </c>
      <c r="F6168">
        <v>82208</v>
      </c>
      <c r="G6168">
        <v>1198</v>
      </c>
      <c r="H6168">
        <v>81610</v>
      </c>
      <c r="I6168">
        <v>1545738</v>
      </c>
      <c r="J6168">
        <v>18.8</v>
      </c>
    </row>
    <row r="6169" spans="1:10" x14ac:dyDescent="0.45">
      <c r="A6169">
        <v>1988</v>
      </c>
      <c r="B6169">
        <v>60</v>
      </c>
      <c r="C6169">
        <v>1.6959999999999999E-2</v>
      </c>
      <c r="D6169">
        <v>1.6820000000000002E-2</v>
      </c>
      <c r="E6169">
        <v>0.5</v>
      </c>
      <c r="F6169">
        <v>81011</v>
      </c>
      <c r="G6169">
        <v>1363</v>
      </c>
      <c r="H6169">
        <v>80329</v>
      </c>
      <c r="I6169">
        <v>1464129</v>
      </c>
      <c r="J6169">
        <v>18.07</v>
      </c>
    </row>
    <row r="6170" spans="1:10" x14ac:dyDescent="0.45">
      <c r="A6170">
        <v>1988</v>
      </c>
      <c r="B6170">
        <v>61</v>
      </c>
      <c r="C6170">
        <v>1.8339999999999999E-2</v>
      </c>
      <c r="D6170">
        <v>1.8180000000000002E-2</v>
      </c>
      <c r="E6170">
        <v>0.5</v>
      </c>
      <c r="F6170">
        <v>79648</v>
      </c>
      <c r="G6170">
        <v>1448</v>
      </c>
      <c r="H6170">
        <v>78924</v>
      </c>
      <c r="I6170">
        <v>1383799</v>
      </c>
      <c r="J6170">
        <v>17.37</v>
      </c>
    </row>
    <row r="6171" spans="1:10" x14ac:dyDescent="0.45">
      <c r="A6171">
        <v>1988</v>
      </c>
      <c r="B6171">
        <v>62</v>
      </c>
      <c r="C6171">
        <v>2.0420000000000001E-2</v>
      </c>
      <c r="D6171">
        <v>2.0219999999999998E-2</v>
      </c>
      <c r="E6171">
        <v>0.5</v>
      </c>
      <c r="F6171">
        <v>78200</v>
      </c>
      <c r="G6171">
        <v>1581</v>
      </c>
      <c r="H6171">
        <v>77410</v>
      </c>
      <c r="I6171">
        <v>1304875</v>
      </c>
      <c r="J6171">
        <v>16.690000000000001</v>
      </c>
    </row>
    <row r="6172" spans="1:10" x14ac:dyDescent="0.45">
      <c r="A6172">
        <v>1988</v>
      </c>
      <c r="B6172">
        <v>63</v>
      </c>
      <c r="C6172">
        <v>2.1839999999999998E-2</v>
      </c>
      <c r="D6172">
        <v>2.1600000000000001E-2</v>
      </c>
      <c r="E6172">
        <v>0.5</v>
      </c>
      <c r="F6172">
        <v>76619</v>
      </c>
      <c r="G6172">
        <v>1655</v>
      </c>
      <c r="H6172">
        <v>75792</v>
      </c>
      <c r="I6172">
        <v>1227466</v>
      </c>
      <c r="J6172">
        <v>16.02</v>
      </c>
    </row>
    <row r="6173" spans="1:10" x14ac:dyDescent="0.45">
      <c r="A6173">
        <v>1988</v>
      </c>
      <c r="B6173">
        <v>64</v>
      </c>
      <c r="C6173">
        <v>2.2880000000000001E-2</v>
      </c>
      <c r="D6173">
        <v>2.2620000000000001E-2</v>
      </c>
      <c r="E6173">
        <v>0.5</v>
      </c>
      <c r="F6173">
        <v>74964</v>
      </c>
      <c r="G6173">
        <v>1696</v>
      </c>
      <c r="H6173">
        <v>74116</v>
      </c>
      <c r="I6173">
        <v>1151674</v>
      </c>
      <c r="J6173">
        <v>15.36</v>
      </c>
    </row>
    <row r="6174" spans="1:10" x14ac:dyDescent="0.45">
      <c r="A6174">
        <v>1988</v>
      </c>
      <c r="B6174">
        <v>65</v>
      </c>
      <c r="C6174">
        <v>2.5610000000000001E-2</v>
      </c>
      <c r="D6174">
        <v>2.528E-2</v>
      </c>
      <c r="E6174">
        <v>0.5</v>
      </c>
      <c r="F6174">
        <v>73268</v>
      </c>
      <c r="G6174">
        <v>1852</v>
      </c>
      <c r="H6174">
        <v>72342</v>
      </c>
      <c r="I6174">
        <v>1077557</v>
      </c>
      <c r="J6174">
        <v>14.71</v>
      </c>
    </row>
    <row r="6175" spans="1:10" x14ac:dyDescent="0.45">
      <c r="A6175">
        <v>1988</v>
      </c>
      <c r="B6175">
        <v>66</v>
      </c>
      <c r="C6175">
        <v>2.7650000000000001E-2</v>
      </c>
      <c r="D6175">
        <v>2.7279999999999999E-2</v>
      </c>
      <c r="E6175">
        <v>0.5</v>
      </c>
      <c r="F6175">
        <v>71416</v>
      </c>
      <c r="G6175">
        <v>1948</v>
      </c>
      <c r="H6175">
        <v>70442</v>
      </c>
      <c r="I6175">
        <v>1005215</v>
      </c>
      <c r="J6175">
        <v>14.08</v>
      </c>
    </row>
    <row r="6176" spans="1:10" x14ac:dyDescent="0.45">
      <c r="A6176">
        <v>1988</v>
      </c>
      <c r="B6176">
        <v>67</v>
      </c>
      <c r="C6176">
        <v>2.921E-2</v>
      </c>
      <c r="D6176">
        <v>2.879E-2</v>
      </c>
      <c r="E6176">
        <v>0.5</v>
      </c>
      <c r="F6176">
        <v>69468</v>
      </c>
      <c r="G6176">
        <v>2000</v>
      </c>
      <c r="H6176">
        <v>68468</v>
      </c>
      <c r="I6176">
        <v>934773</v>
      </c>
      <c r="J6176">
        <v>13.46</v>
      </c>
    </row>
    <row r="6177" spans="1:10" x14ac:dyDescent="0.45">
      <c r="A6177">
        <v>1988</v>
      </c>
      <c r="B6177">
        <v>68</v>
      </c>
      <c r="C6177">
        <v>3.363E-2</v>
      </c>
      <c r="D6177">
        <v>3.3070000000000002E-2</v>
      </c>
      <c r="E6177">
        <v>0.5</v>
      </c>
      <c r="F6177">
        <v>67468</v>
      </c>
      <c r="G6177">
        <v>2231</v>
      </c>
      <c r="H6177">
        <v>66352</v>
      </c>
      <c r="I6177">
        <v>866305</v>
      </c>
      <c r="J6177">
        <v>12.84</v>
      </c>
    </row>
    <row r="6178" spans="1:10" x14ac:dyDescent="0.45">
      <c r="A6178">
        <v>1988</v>
      </c>
      <c r="B6178">
        <v>69</v>
      </c>
      <c r="C6178">
        <v>3.4689999999999999E-2</v>
      </c>
      <c r="D6178">
        <v>3.4099999999999998E-2</v>
      </c>
      <c r="E6178">
        <v>0.5</v>
      </c>
      <c r="F6178">
        <v>65237</v>
      </c>
      <c r="G6178">
        <v>2224</v>
      </c>
      <c r="H6178">
        <v>64124</v>
      </c>
      <c r="I6178">
        <v>799953</v>
      </c>
      <c r="J6178">
        <v>12.26</v>
      </c>
    </row>
    <row r="6179" spans="1:10" x14ac:dyDescent="0.45">
      <c r="A6179">
        <v>1988</v>
      </c>
      <c r="B6179">
        <v>70</v>
      </c>
      <c r="C6179">
        <v>3.805E-2</v>
      </c>
      <c r="D6179">
        <v>3.7339999999999998E-2</v>
      </c>
      <c r="E6179">
        <v>0.5</v>
      </c>
      <c r="F6179">
        <v>63012</v>
      </c>
      <c r="G6179">
        <v>2353</v>
      </c>
      <c r="H6179">
        <v>61836</v>
      </c>
      <c r="I6179">
        <v>735829</v>
      </c>
      <c r="J6179">
        <v>11.68</v>
      </c>
    </row>
    <row r="6180" spans="1:10" x14ac:dyDescent="0.45">
      <c r="A6180">
        <v>1988</v>
      </c>
      <c r="B6180">
        <v>71</v>
      </c>
      <c r="C6180">
        <v>4.0989999999999999E-2</v>
      </c>
      <c r="D6180">
        <v>4.0169999999999997E-2</v>
      </c>
      <c r="E6180">
        <v>0.5</v>
      </c>
      <c r="F6180">
        <v>60659</v>
      </c>
      <c r="G6180">
        <v>2436</v>
      </c>
      <c r="H6180">
        <v>59441</v>
      </c>
      <c r="I6180">
        <v>673993</v>
      </c>
      <c r="J6180">
        <v>11.11</v>
      </c>
    </row>
    <row r="6181" spans="1:10" x14ac:dyDescent="0.45">
      <c r="A6181">
        <v>1988</v>
      </c>
      <c r="B6181">
        <v>72</v>
      </c>
      <c r="C6181">
        <v>4.7280000000000003E-2</v>
      </c>
      <c r="D6181">
        <v>4.6190000000000002E-2</v>
      </c>
      <c r="E6181">
        <v>0.5</v>
      </c>
      <c r="F6181">
        <v>58223</v>
      </c>
      <c r="G6181">
        <v>2689</v>
      </c>
      <c r="H6181">
        <v>56878</v>
      </c>
      <c r="I6181">
        <v>614552</v>
      </c>
      <c r="J6181">
        <v>10.56</v>
      </c>
    </row>
    <row r="6182" spans="1:10" x14ac:dyDescent="0.45">
      <c r="A6182">
        <v>1988</v>
      </c>
      <c r="B6182">
        <v>73</v>
      </c>
      <c r="C6182">
        <v>5.142E-2</v>
      </c>
      <c r="D6182">
        <v>5.0139999999999997E-2</v>
      </c>
      <c r="E6182">
        <v>0.5</v>
      </c>
      <c r="F6182">
        <v>55533</v>
      </c>
      <c r="G6182">
        <v>2784</v>
      </c>
      <c r="H6182">
        <v>54141</v>
      </c>
      <c r="I6182">
        <v>557674</v>
      </c>
      <c r="J6182">
        <v>10.039999999999999</v>
      </c>
    </row>
    <row r="6183" spans="1:10" x14ac:dyDescent="0.45">
      <c r="A6183">
        <v>1988</v>
      </c>
      <c r="B6183">
        <v>74</v>
      </c>
      <c r="C6183">
        <v>5.5289999999999999E-2</v>
      </c>
      <c r="D6183">
        <v>5.3800000000000001E-2</v>
      </c>
      <c r="E6183">
        <v>0.5</v>
      </c>
      <c r="F6183">
        <v>52749</v>
      </c>
      <c r="G6183">
        <v>2838</v>
      </c>
      <c r="H6183">
        <v>51330</v>
      </c>
      <c r="I6183">
        <v>503533</v>
      </c>
      <c r="J6183">
        <v>9.5500000000000007</v>
      </c>
    </row>
    <row r="6184" spans="1:10" x14ac:dyDescent="0.45">
      <c r="A6184">
        <v>1988</v>
      </c>
      <c r="B6184">
        <v>75</v>
      </c>
      <c r="C6184">
        <v>5.8880000000000002E-2</v>
      </c>
      <c r="D6184">
        <v>5.7189999999999998E-2</v>
      </c>
      <c r="E6184">
        <v>0.5</v>
      </c>
      <c r="F6184">
        <v>49911</v>
      </c>
      <c r="G6184">
        <v>2855</v>
      </c>
      <c r="H6184">
        <v>48484</v>
      </c>
      <c r="I6184">
        <v>452203</v>
      </c>
      <c r="J6184">
        <v>9.06</v>
      </c>
    </row>
    <row r="6185" spans="1:10" x14ac:dyDescent="0.45">
      <c r="A6185">
        <v>1988</v>
      </c>
      <c r="B6185">
        <v>76</v>
      </c>
      <c r="C6185">
        <v>6.3369999999999996E-2</v>
      </c>
      <c r="D6185">
        <v>6.1429999999999998E-2</v>
      </c>
      <c r="E6185">
        <v>0.5</v>
      </c>
      <c r="F6185">
        <v>47057</v>
      </c>
      <c r="G6185">
        <v>2891</v>
      </c>
      <c r="H6185">
        <v>45612</v>
      </c>
      <c r="I6185">
        <v>403719</v>
      </c>
      <c r="J6185">
        <v>8.58</v>
      </c>
    </row>
    <row r="6186" spans="1:10" x14ac:dyDescent="0.45">
      <c r="A6186">
        <v>1988</v>
      </c>
      <c r="B6186">
        <v>77</v>
      </c>
      <c r="C6186">
        <v>6.9330000000000003E-2</v>
      </c>
      <c r="D6186">
        <v>6.701E-2</v>
      </c>
      <c r="E6186">
        <v>0.5</v>
      </c>
      <c r="F6186">
        <v>44166</v>
      </c>
      <c r="G6186">
        <v>2959</v>
      </c>
      <c r="H6186">
        <v>42687</v>
      </c>
      <c r="I6186">
        <v>358107</v>
      </c>
      <c r="J6186">
        <v>8.11</v>
      </c>
    </row>
    <row r="6187" spans="1:10" x14ac:dyDescent="0.45">
      <c r="A6187">
        <v>1988</v>
      </c>
      <c r="B6187">
        <v>78</v>
      </c>
      <c r="C6187">
        <v>7.6439999999999994E-2</v>
      </c>
      <c r="D6187">
        <v>7.3630000000000001E-2</v>
      </c>
      <c r="E6187">
        <v>0.5</v>
      </c>
      <c r="F6187">
        <v>41207</v>
      </c>
      <c r="G6187">
        <v>3034</v>
      </c>
      <c r="H6187">
        <v>39690</v>
      </c>
      <c r="I6187">
        <v>315420</v>
      </c>
      <c r="J6187">
        <v>7.65</v>
      </c>
    </row>
    <row r="6188" spans="1:10" x14ac:dyDescent="0.45">
      <c r="A6188">
        <v>1988</v>
      </c>
      <c r="B6188">
        <v>79</v>
      </c>
      <c r="C6188">
        <v>8.2680000000000003E-2</v>
      </c>
      <c r="D6188">
        <v>7.9399999999999998E-2</v>
      </c>
      <c r="E6188">
        <v>0.5</v>
      </c>
      <c r="F6188">
        <v>38173</v>
      </c>
      <c r="G6188">
        <v>3031</v>
      </c>
      <c r="H6188">
        <v>36657</v>
      </c>
      <c r="I6188">
        <v>275731</v>
      </c>
      <c r="J6188">
        <v>7.22</v>
      </c>
    </row>
    <row r="6189" spans="1:10" x14ac:dyDescent="0.45">
      <c r="A6189">
        <v>1988</v>
      </c>
      <c r="B6189">
        <v>80</v>
      </c>
      <c r="C6189">
        <v>9.3179999999999999E-2</v>
      </c>
      <c r="D6189">
        <v>8.9039999999999994E-2</v>
      </c>
      <c r="E6189">
        <v>0.5</v>
      </c>
      <c r="F6189">
        <v>35142</v>
      </c>
      <c r="G6189">
        <v>3129</v>
      </c>
      <c r="H6189">
        <v>33577</v>
      </c>
      <c r="I6189">
        <v>239073</v>
      </c>
      <c r="J6189">
        <v>6.8</v>
      </c>
    </row>
    <row r="6190" spans="1:10" x14ac:dyDescent="0.45">
      <c r="A6190">
        <v>1988</v>
      </c>
      <c r="B6190">
        <v>81</v>
      </c>
      <c r="C6190">
        <v>0.10081</v>
      </c>
      <c r="D6190">
        <v>9.597E-2</v>
      </c>
      <c r="E6190">
        <v>0.5</v>
      </c>
      <c r="F6190">
        <v>32013</v>
      </c>
      <c r="G6190">
        <v>3072</v>
      </c>
      <c r="H6190">
        <v>30477</v>
      </c>
      <c r="I6190">
        <v>205496</v>
      </c>
      <c r="J6190">
        <v>6.42</v>
      </c>
    </row>
    <row r="6191" spans="1:10" x14ac:dyDescent="0.45">
      <c r="A6191">
        <v>1988</v>
      </c>
      <c r="B6191">
        <v>82</v>
      </c>
      <c r="C6191">
        <v>0.11135</v>
      </c>
      <c r="D6191">
        <v>0.10548</v>
      </c>
      <c r="E6191">
        <v>0.5</v>
      </c>
      <c r="F6191">
        <v>28941</v>
      </c>
      <c r="G6191">
        <v>3053</v>
      </c>
      <c r="H6191">
        <v>27414</v>
      </c>
      <c r="I6191">
        <v>175019</v>
      </c>
      <c r="J6191">
        <v>6.05</v>
      </c>
    </row>
    <row r="6192" spans="1:10" x14ac:dyDescent="0.45">
      <c r="A6192">
        <v>1988</v>
      </c>
      <c r="B6192">
        <v>83</v>
      </c>
      <c r="C6192">
        <v>0.11965000000000001</v>
      </c>
      <c r="D6192">
        <v>0.1129</v>
      </c>
      <c r="E6192">
        <v>0.5</v>
      </c>
      <c r="F6192">
        <v>25888</v>
      </c>
      <c r="G6192">
        <v>2923</v>
      </c>
      <c r="H6192">
        <v>24427</v>
      </c>
      <c r="I6192">
        <v>147605</v>
      </c>
      <c r="J6192">
        <v>5.7</v>
      </c>
    </row>
    <row r="6193" spans="1:10" x14ac:dyDescent="0.45">
      <c r="A6193">
        <v>1988</v>
      </c>
      <c r="B6193">
        <v>84</v>
      </c>
      <c r="C6193">
        <v>0.13152</v>
      </c>
      <c r="D6193">
        <v>0.1234</v>
      </c>
      <c r="E6193">
        <v>0.5</v>
      </c>
      <c r="F6193">
        <v>22965</v>
      </c>
      <c r="G6193">
        <v>2834</v>
      </c>
      <c r="H6193">
        <v>21548</v>
      </c>
      <c r="I6193">
        <v>123178</v>
      </c>
      <c r="J6193">
        <v>5.36</v>
      </c>
    </row>
    <row r="6194" spans="1:10" x14ac:dyDescent="0.45">
      <c r="A6194">
        <v>1988</v>
      </c>
      <c r="B6194">
        <v>85</v>
      </c>
      <c r="C6194">
        <v>0.14294000000000001</v>
      </c>
      <c r="D6194">
        <v>0.13341</v>
      </c>
      <c r="E6194">
        <v>0.5</v>
      </c>
      <c r="F6194">
        <v>20131</v>
      </c>
      <c r="G6194">
        <v>2686</v>
      </c>
      <c r="H6194">
        <v>18789</v>
      </c>
      <c r="I6194">
        <v>101630</v>
      </c>
      <c r="J6194">
        <v>5.05</v>
      </c>
    </row>
    <row r="6195" spans="1:10" x14ac:dyDescent="0.45">
      <c r="A6195">
        <v>1988</v>
      </c>
      <c r="B6195">
        <v>86</v>
      </c>
      <c r="C6195">
        <v>0.15386</v>
      </c>
      <c r="D6195">
        <v>0.14287</v>
      </c>
      <c r="E6195">
        <v>0.5</v>
      </c>
      <c r="F6195">
        <v>17446</v>
      </c>
      <c r="G6195">
        <v>2492</v>
      </c>
      <c r="H6195">
        <v>16199</v>
      </c>
      <c r="I6195">
        <v>82841</v>
      </c>
      <c r="J6195">
        <v>4.75</v>
      </c>
    </row>
    <row r="6196" spans="1:10" x14ac:dyDescent="0.45">
      <c r="A6196">
        <v>1988</v>
      </c>
      <c r="B6196">
        <v>87</v>
      </c>
      <c r="C6196">
        <v>0.17043</v>
      </c>
      <c r="D6196">
        <v>0.15705</v>
      </c>
      <c r="E6196">
        <v>0.5</v>
      </c>
      <c r="F6196">
        <v>14953</v>
      </c>
      <c r="G6196">
        <v>2348</v>
      </c>
      <c r="H6196">
        <v>13779</v>
      </c>
      <c r="I6196">
        <v>66642</v>
      </c>
      <c r="J6196">
        <v>4.46</v>
      </c>
    </row>
    <row r="6197" spans="1:10" x14ac:dyDescent="0.45">
      <c r="A6197">
        <v>1988</v>
      </c>
      <c r="B6197">
        <v>88</v>
      </c>
      <c r="C6197">
        <v>0.18429000000000001</v>
      </c>
      <c r="D6197">
        <v>0.16875000000000001</v>
      </c>
      <c r="E6197">
        <v>0.5</v>
      </c>
      <c r="F6197">
        <v>12605</v>
      </c>
      <c r="G6197">
        <v>2127</v>
      </c>
      <c r="H6197">
        <v>11541</v>
      </c>
      <c r="I6197">
        <v>52863</v>
      </c>
      <c r="J6197">
        <v>4.1900000000000004</v>
      </c>
    </row>
    <row r="6198" spans="1:10" x14ac:dyDescent="0.45">
      <c r="A6198">
        <v>1988</v>
      </c>
      <c r="B6198">
        <v>89</v>
      </c>
      <c r="C6198">
        <v>0.19900999999999999</v>
      </c>
      <c r="D6198">
        <v>0.18099999999999999</v>
      </c>
      <c r="E6198">
        <v>0.5</v>
      </c>
      <c r="F6198">
        <v>10478</v>
      </c>
      <c r="G6198">
        <v>1897</v>
      </c>
      <c r="H6198">
        <v>9530</v>
      </c>
      <c r="I6198">
        <v>41321</v>
      </c>
      <c r="J6198">
        <v>3.94</v>
      </c>
    </row>
    <row r="6199" spans="1:10" x14ac:dyDescent="0.45">
      <c r="A6199">
        <v>1988</v>
      </c>
      <c r="B6199">
        <v>90</v>
      </c>
      <c r="C6199">
        <v>0.21775</v>
      </c>
      <c r="D6199">
        <v>0.19636999999999999</v>
      </c>
      <c r="E6199">
        <v>0.5</v>
      </c>
      <c r="F6199">
        <v>8581</v>
      </c>
      <c r="G6199">
        <v>1685</v>
      </c>
      <c r="H6199">
        <v>7739</v>
      </c>
      <c r="I6199">
        <v>31792</v>
      </c>
      <c r="J6199">
        <v>3.7</v>
      </c>
    </row>
    <row r="6200" spans="1:10" x14ac:dyDescent="0.45">
      <c r="A6200">
        <v>1988</v>
      </c>
      <c r="B6200">
        <v>91</v>
      </c>
      <c r="C6200">
        <v>0.23382</v>
      </c>
      <c r="D6200">
        <v>0.20934</v>
      </c>
      <c r="E6200">
        <v>0.5</v>
      </c>
      <c r="F6200">
        <v>6896</v>
      </c>
      <c r="G6200">
        <v>1444</v>
      </c>
      <c r="H6200">
        <v>6174</v>
      </c>
      <c r="I6200">
        <v>24053</v>
      </c>
      <c r="J6200">
        <v>3.49</v>
      </c>
    </row>
    <row r="6201" spans="1:10" x14ac:dyDescent="0.45">
      <c r="A6201">
        <v>1988</v>
      </c>
      <c r="B6201">
        <v>92</v>
      </c>
      <c r="C6201">
        <v>0.25633</v>
      </c>
      <c r="D6201">
        <v>0.22721</v>
      </c>
      <c r="E6201">
        <v>0.5</v>
      </c>
      <c r="F6201">
        <v>5453</v>
      </c>
      <c r="G6201">
        <v>1239</v>
      </c>
      <c r="H6201">
        <v>4833</v>
      </c>
      <c r="I6201">
        <v>17879</v>
      </c>
      <c r="J6201">
        <v>3.28</v>
      </c>
    </row>
    <row r="6202" spans="1:10" x14ac:dyDescent="0.45">
      <c r="A6202">
        <v>1988</v>
      </c>
      <c r="B6202">
        <v>93</v>
      </c>
      <c r="C6202">
        <v>0.27672999999999998</v>
      </c>
      <c r="D6202">
        <v>0.24309</v>
      </c>
      <c r="E6202">
        <v>0.5</v>
      </c>
      <c r="F6202">
        <v>4214</v>
      </c>
      <c r="G6202">
        <v>1024</v>
      </c>
      <c r="H6202">
        <v>3702</v>
      </c>
      <c r="I6202">
        <v>13046</v>
      </c>
      <c r="J6202">
        <v>3.1</v>
      </c>
    </row>
    <row r="6203" spans="1:10" x14ac:dyDescent="0.45">
      <c r="A6203">
        <v>1988</v>
      </c>
      <c r="B6203">
        <v>94</v>
      </c>
      <c r="C6203">
        <v>0.29560999999999998</v>
      </c>
      <c r="D6203">
        <v>0.25753999999999999</v>
      </c>
      <c r="E6203">
        <v>0.5</v>
      </c>
      <c r="F6203">
        <v>3189</v>
      </c>
      <c r="G6203">
        <v>821</v>
      </c>
      <c r="H6203">
        <v>2779</v>
      </c>
      <c r="I6203">
        <v>9344</v>
      </c>
      <c r="J6203">
        <v>2.93</v>
      </c>
    </row>
    <row r="6204" spans="1:10" x14ac:dyDescent="0.45">
      <c r="A6204">
        <v>1988</v>
      </c>
      <c r="B6204">
        <v>95</v>
      </c>
      <c r="C6204">
        <v>0.31525999999999998</v>
      </c>
      <c r="D6204">
        <v>0.27233000000000002</v>
      </c>
      <c r="E6204">
        <v>0.5</v>
      </c>
      <c r="F6204">
        <v>2368</v>
      </c>
      <c r="G6204">
        <v>645</v>
      </c>
      <c r="H6204">
        <v>2046</v>
      </c>
      <c r="I6204">
        <v>6565</v>
      </c>
      <c r="J6204">
        <v>2.77</v>
      </c>
    </row>
    <row r="6205" spans="1:10" x14ac:dyDescent="0.45">
      <c r="A6205">
        <v>1988</v>
      </c>
      <c r="B6205">
        <v>96</v>
      </c>
      <c r="C6205">
        <v>0.33743000000000001</v>
      </c>
      <c r="D6205">
        <v>0.28871999999999998</v>
      </c>
      <c r="E6205">
        <v>0.5</v>
      </c>
      <c r="F6205">
        <v>1723</v>
      </c>
      <c r="G6205">
        <v>497</v>
      </c>
      <c r="H6205">
        <v>1474</v>
      </c>
      <c r="I6205">
        <v>4520</v>
      </c>
      <c r="J6205">
        <v>2.62</v>
      </c>
    </row>
    <row r="6206" spans="1:10" x14ac:dyDescent="0.45">
      <c r="A6206">
        <v>1988</v>
      </c>
      <c r="B6206">
        <v>97</v>
      </c>
      <c r="C6206">
        <v>0.36032999999999998</v>
      </c>
      <c r="D6206">
        <v>0.30531999999999998</v>
      </c>
      <c r="E6206">
        <v>0.5</v>
      </c>
      <c r="F6206">
        <v>1226</v>
      </c>
      <c r="G6206">
        <v>374</v>
      </c>
      <c r="H6206">
        <v>1038</v>
      </c>
      <c r="I6206">
        <v>3046</v>
      </c>
      <c r="J6206">
        <v>2.48</v>
      </c>
    </row>
    <row r="6207" spans="1:10" x14ac:dyDescent="0.45">
      <c r="A6207">
        <v>1988</v>
      </c>
      <c r="B6207">
        <v>98</v>
      </c>
      <c r="C6207">
        <v>0.38389000000000001</v>
      </c>
      <c r="D6207">
        <v>0.32207000000000002</v>
      </c>
      <c r="E6207">
        <v>0.5</v>
      </c>
      <c r="F6207">
        <v>851</v>
      </c>
      <c r="G6207">
        <v>274</v>
      </c>
      <c r="H6207">
        <v>714</v>
      </c>
      <c r="I6207">
        <v>2007</v>
      </c>
      <c r="J6207">
        <v>2.36</v>
      </c>
    </row>
    <row r="6208" spans="1:10" x14ac:dyDescent="0.45">
      <c r="A6208">
        <v>1988</v>
      </c>
      <c r="B6208">
        <v>99</v>
      </c>
      <c r="C6208">
        <v>0.40800999999999998</v>
      </c>
      <c r="D6208">
        <v>0.33887</v>
      </c>
      <c r="E6208">
        <v>0.5</v>
      </c>
      <c r="F6208">
        <v>577</v>
      </c>
      <c r="G6208">
        <v>196</v>
      </c>
      <c r="H6208">
        <v>479</v>
      </c>
      <c r="I6208">
        <v>1293</v>
      </c>
      <c r="J6208">
        <v>2.2400000000000002</v>
      </c>
    </row>
    <row r="6209" spans="1:10" x14ac:dyDescent="0.45">
      <c r="A6209">
        <v>1988</v>
      </c>
      <c r="B6209">
        <v>100</v>
      </c>
      <c r="C6209">
        <v>0.43257000000000001</v>
      </c>
      <c r="D6209">
        <v>0.35565000000000002</v>
      </c>
      <c r="E6209">
        <v>0.5</v>
      </c>
      <c r="F6209">
        <v>382</v>
      </c>
      <c r="G6209">
        <v>136</v>
      </c>
      <c r="H6209">
        <v>314</v>
      </c>
      <c r="I6209">
        <v>813</v>
      </c>
      <c r="J6209">
        <v>2.13</v>
      </c>
    </row>
    <row r="6210" spans="1:10" x14ac:dyDescent="0.45">
      <c r="A6210">
        <v>1988</v>
      </c>
      <c r="B6210">
        <v>101</v>
      </c>
      <c r="C6210">
        <v>0.45748</v>
      </c>
      <c r="D6210">
        <v>0.37230999999999997</v>
      </c>
      <c r="E6210">
        <v>0.5</v>
      </c>
      <c r="F6210">
        <v>246</v>
      </c>
      <c r="G6210">
        <v>92</v>
      </c>
      <c r="H6210">
        <v>200</v>
      </c>
      <c r="I6210">
        <v>500</v>
      </c>
      <c r="J6210">
        <v>2.0299999999999998</v>
      </c>
    </row>
    <row r="6211" spans="1:10" x14ac:dyDescent="0.45">
      <c r="A6211">
        <v>1988</v>
      </c>
      <c r="B6211">
        <v>102</v>
      </c>
      <c r="C6211">
        <v>0.48259000000000002</v>
      </c>
      <c r="D6211">
        <v>0.38878000000000001</v>
      </c>
      <c r="E6211">
        <v>0.5</v>
      </c>
      <c r="F6211">
        <v>154</v>
      </c>
      <c r="G6211">
        <v>60</v>
      </c>
      <c r="H6211">
        <v>124</v>
      </c>
      <c r="I6211">
        <v>299</v>
      </c>
      <c r="J6211">
        <v>1.94</v>
      </c>
    </row>
    <row r="6212" spans="1:10" x14ac:dyDescent="0.45">
      <c r="A6212">
        <v>1988</v>
      </c>
      <c r="B6212">
        <v>103</v>
      </c>
      <c r="C6212">
        <v>0.50780000000000003</v>
      </c>
      <c r="D6212">
        <v>0.40498000000000001</v>
      </c>
      <c r="E6212">
        <v>0.5</v>
      </c>
      <c r="F6212">
        <v>94</v>
      </c>
      <c r="G6212">
        <v>38</v>
      </c>
      <c r="H6212">
        <v>75</v>
      </c>
      <c r="I6212">
        <v>175</v>
      </c>
      <c r="J6212">
        <v>1.86</v>
      </c>
    </row>
    <row r="6213" spans="1:10" x14ac:dyDescent="0.45">
      <c r="A6213">
        <v>1988</v>
      </c>
      <c r="B6213">
        <v>104</v>
      </c>
      <c r="C6213">
        <v>0.53297000000000005</v>
      </c>
      <c r="D6213">
        <v>0.42082000000000003</v>
      </c>
      <c r="E6213">
        <v>0.5</v>
      </c>
      <c r="F6213">
        <v>56</v>
      </c>
      <c r="G6213">
        <v>24</v>
      </c>
      <c r="H6213">
        <v>44</v>
      </c>
      <c r="I6213">
        <v>100</v>
      </c>
      <c r="J6213">
        <v>1.78</v>
      </c>
    </row>
    <row r="6214" spans="1:10" x14ac:dyDescent="0.45">
      <c r="A6214">
        <v>1988</v>
      </c>
      <c r="B6214">
        <v>105</v>
      </c>
      <c r="C6214">
        <v>0.55796999999999997</v>
      </c>
      <c r="D6214">
        <v>0.43625999999999998</v>
      </c>
      <c r="E6214">
        <v>0.5</v>
      </c>
      <c r="F6214">
        <v>33</v>
      </c>
      <c r="G6214">
        <v>14</v>
      </c>
      <c r="H6214">
        <v>25</v>
      </c>
      <c r="I6214">
        <v>56</v>
      </c>
      <c r="J6214">
        <v>1.71</v>
      </c>
    </row>
    <row r="6215" spans="1:10" x14ac:dyDescent="0.45">
      <c r="A6215">
        <v>1988</v>
      </c>
      <c r="B6215">
        <v>106</v>
      </c>
      <c r="C6215">
        <v>0.58267999999999998</v>
      </c>
      <c r="D6215">
        <v>0.45122000000000001</v>
      </c>
      <c r="E6215">
        <v>0.5</v>
      </c>
      <c r="F6215">
        <v>18</v>
      </c>
      <c r="G6215">
        <v>8</v>
      </c>
      <c r="H6215">
        <v>14</v>
      </c>
      <c r="I6215">
        <v>30</v>
      </c>
      <c r="J6215">
        <v>1.65</v>
      </c>
    </row>
    <row r="6216" spans="1:10" x14ac:dyDescent="0.45">
      <c r="A6216">
        <v>1988</v>
      </c>
      <c r="B6216">
        <v>107</v>
      </c>
      <c r="C6216">
        <v>0.60697999999999996</v>
      </c>
      <c r="D6216">
        <v>0.46566000000000002</v>
      </c>
      <c r="E6216">
        <v>0.5</v>
      </c>
      <c r="F6216">
        <v>10</v>
      </c>
      <c r="G6216">
        <v>5</v>
      </c>
      <c r="H6216">
        <v>8</v>
      </c>
      <c r="I6216">
        <v>16</v>
      </c>
      <c r="J6216">
        <v>1.59</v>
      </c>
    </row>
    <row r="6217" spans="1:10" x14ac:dyDescent="0.45">
      <c r="A6217">
        <v>1988</v>
      </c>
      <c r="B6217">
        <v>108</v>
      </c>
      <c r="C6217">
        <v>0.63075999999999999</v>
      </c>
      <c r="D6217">
        <v>0.47953000000000001</v>
      </c>
      <c r="E6217">
        <v>0.5</v>
      </c>
      <c r="F6217">
        <v>5</v>
      </c>
      <c r="G6217">
        <v>3</v>
      </c>
      <c r="H6217">
        <v>4</v>
      </c>
      <c r="I6217">
        <v>8</v>
      </c>
      <c r="J6217">
        <v>1.54</v>
      </c>
    </row>
    <row r="6218" spans="1:10" x14ac:dyDescent="0.45">
      <c r="A6218">
        <v>1988</v>
      </c>
      <c r="B6218">
        <v>109</v>
      </c>
      <c r="C6218">
        <v>0.65391999999999995</v>
      </c>
      <c r="D6218">
        <v>0.49280000000000002</v>
      </c>
      <c r="E6218">
        <v>0.5</v>
      </c>
      <c r="F6218">
        <v>3</v>
      </c>
      <c r="G6218">
        <v>1</v>
      </c>
      <c r="H6218">
        <v>2</v>
      </c>
      <c r="I6218">
        <v>4</v>
      </c>
      <c r="J6218">
        <v>1.5</v>
      </c>
    </row>
    <row r="6219" spans="1:10" x14ac:dyDescent="0.45">
      <c r="A6219">
        <v>1988</v>
      </c>
      <c r="B6219" t="s">
        <v>20</v>
      </c>
      <c r="C6219">
        <v>0.67637999999999998</v>
      </c>
      <c r="D6219">
        <v>1</v>
      </c>
      <c r="E6219">
        <v>1.48</v>
      </c>
      <c r="F6219">
        <v>1</v>
      </c>
      <c r="G6219">
        <v>1</v>
      </c>
      <c r="H6219">
        <v>2</v>
      </c>
      <c r="I6219">
        <v>2</v>
      </c>
      <c r="J6219">
        <v>1.48</v>
      </c>
    </row>
    <row r="6220" spans="1:10" x14ac:dyDescent="0.45">
      <c r="A6220">
        <v>1989</v>
      </c>
      <c r="B6220">
        <v>0</v>
      </c>
      <c r="C6220">
        <v>1.141E-2</v>
      </c>
      <c r="D6220">
        <v>1.1299999999999999E-2</v>
      </c>
      <c r="E6220">
        <v>0.13</v>
      </c>
      <c r="F6220">
        <v>100000</v>
      </c>
      <c r="G6220">
        <v>1130</v>
      </c>
      <c r="H6220">
        <v>99013</v>
      </c>
      <c r="I6220">
        <v>7160176</v>
      </c>
      <c r="J6220">
        <v>71.599999999999994</v>
      </c>
    </row>
    <row r="6221" spans="1:10" x14ac:dyDescent="0.45">
      <c r="A6221">
        <v>1989</v>
      </c>
      <c r="B6221">
        <v>1</v>
      </c>
      <c r="C6221">
        <v>8.4000000000000003E-4</v>
      </c>
      <c r="D6221">
        <v>8.4000000000000003E-4</v>
      </c>
      <c r="E6221">
        <v>0.5</v>
      </c>
      <c r="F6221">
        <v>98870</v>
      </c>
      <c r="G6221">
        <v>83</v>
      </c>
      <c r="H6221">
        <v>98828</v>
      </c>
      <c r="I6221">
        <v>7061163</v>
      </c>
      <c r="J6221">
        <v>71.42</v>
      </c>
    </row>
    <row r="6222" spans="1:10" x14ac:dyDescent="0.45">
      <c r="A6222">
        <v>1989</v>
      </c>
      <c r="B6222">
        <v>2</v>
      </c>
      <c r="C6222">
        <v>5.5000000000000003E-4</v>
      </c>
      <c r="D6222">
        <v>5.5000000000000003E-4</v>
      </c>
      <c r="E6222">
        <v>0.5</v>
      </c>
      <c r="F6222">
        <v>98787</v>
      </c>
      <c r="G6222">
        <v>54</v>
      </c>
      <c r="H6222">
        <v>98760</v>
      </c>
      <c r="I6222">
        <v>6962335</v>
      </c>
      <c r="J6222">
        <v>70.48</v>
      </c>
    </row>
    <row r="6223" spans="1:10" x14ac:dyDescent="0.45">
      <c r="A6223">
        <v>1989</v>
      </c>
      <c r="B6223">
        <v>3</v>
      </c>
      <c r="C6223">
        <v>4.4000000000000002E-4</v>
      </c>
      <c r="D6223">
        <v>4.4000000000000002E-4</v>
      </c>
      <c r="E6223">
        <v>0.5</v>
      </c>
      <c r="F6223">
        <v>98733</v>
      </c>
      <c r="G6223">
        <v>43</v>
      </c>
      <c r="H6223">
        <v>98711</v>
      </c>
      <c r="I6223">
        <v>6863575</v>
      </c>
      <c r="J6223">
        <v>69.52</v>
      </c>
    </row>
    <row r="6224" spans="1:10" x14ac:dyDescent="0.45">
      <c r="A6224">
        <v>1989</v>
      </c>
      <c r="B6224">
        <v>4</v>
      </c>
      <c r="C6224">
        <v>3.6000000000000002E-4</v>
      </c>
      <c r="D6224">
        <v>3.6000000000000002E-4</v>
      </c>
      <c r="E6224">
        <v>0.5</v>
      </c>
      <c r="F6224">
        <v>98689</v>
      </c>
      <c r="G6224">
        <v>36</v>
      </c>
      <c r="H6224">
        <v>98671</v>
      </c>
      <c r="I6224">
        <v>6764864</v>
      </c>
      <c r="J6224">
        <v>68.55</v>
      </c>
    </row>
    <row r="6225" spans="1:10" x14ac:dyDescent="0.45">
      <c r="A6225">
        <v>1989</v>
      </c>
      <c r="B6225">
        <v>5</v>
      </c>
      <c r="C6225">
        <v>2.7999999999999998E-4</v>
      </c>
      <c r="D6225">
        <v>2.7999999999999998E-4</v>
      </c>
      <c r="E6225">
        <v>0.5</v>
      </c>
      <c r="F6225">
        <v>98653</v>
      </c>
      <c r="G6225">
        <v>28</v>
      </c>
      <c r="H6225">
        <v>98639</v>
      </c>
      <c r="I6225">
        <v>6666193</v>
      </c>
      <c r="J6225">
        <v>67.569999999999993</v>
      </c>
    </row>
    <row r="6226" spans="1:10" x14ac:dyDescent="0.45">
      <c r="A6226">
        <v>1989</v>
      </c>
      <c r="B6226">
        <v>6</v>
      </c>
      <c r="C6226">
        <v>2.7E-4</v>
      </c>
      <c r="D6226">
        <v>2.7E-4</v>
      </c>
      <c r="E6226">
        <v>0.5</v>
      </c>
      <c r="F6226">
        <v>98625</v>
      </c>
      <c r="G6226">
        <v>27</v>
      </c>
      <c r="H6226">
        <v>98612</v>
      </c>
      <c r="I6226">
        <v>6567553</v>
      </c>
      <c r="J6226">
        <v>66.59</v>
      </c>
    </row>
    <row r="6227" spans="1:10" x14ac:dyDescent="0.45">
      <c r="A6227">
        <v>1989</v>
      </c>
      <c r="B6227">
        <v>7</v>
      </c>
      <c r="C6227">
        <v>2.7E-4</v>
      </c>
      <c r="D6227">
        <v>2.7E-4</v>
      </c>
      <c r="E6227">
        <v>0.5</v>
      </c>
      <c r="F6227">
        <v>98599</v>
      </c>
      <c r="G6227">
        <v>26</v>
      </c>
      <c r="H6227">
        <v>98585</v>
      </c>
      <c r="I6227">
        <v>6468942</v>
      </c>
      <c r="J6227">
        <v>65.61</v>
      </c>
    </row>
    <row r="6228" spans="1:10" x14ac:dyDescent="0.45">
      <c r="A6228">
        <v>1989</v>
      </c>
      <c r="B6228">
        <v>8</v>
      </c>
      <c r="C6228">
        <v>2.7999999999999998E-4</v>
      </c>
      <c r="D6228">
        <v>2.7999999999999998E-4</v>
      </c>
      <c r="E6228">
        <v>0.5</v>
      </c>
      <c r="F6228">
        <v>98572</v>
      </c>
      <c r="G6228">
        <v>28</v>
      </c>
      <c r="H6228">
        <v>98558</v>
      </c>
      <c r="I6228">
        <v>6370356</v>
      </c>
      <c r="J6228">
        <v>64.63</v>
      </c>
    </row>
    <row r="6229" spans="1:10" x14ac:dyDescent="0.45">
      <c r="A6229">
        <v>1989</v>
      </c>
      <c r="B6229">
        <v>9</v>
      </c>
      <c r="C6229">
        <v>2.7E-4</v>
      </c>
      <c r="D6229">
        <v>2.7E-4</v>
      </c>
      <c r="E6229">
        <v>0.5</v>
      </c>
      <c r="F6229">
        <v>98544</v>
      </c>
      <c r="G6229">
        <v>27</v>
      </c>
      <c r="H6229">
        <v>98531</v>
      </c>
      <c r="I6229">
        <v>6271798</v>
      </c>
      <c r="J6229">
        <v>63.64</v>
      </c>
    </row>
    <row r="6230" spans="1:10" x14ac:dyDescent="0.45">
      <c r="A6230">
        <v>1989</v>
      </c>
      <c r="B6230">
        <v>10</v>
      </c>
      <c r="C6230">
        <v>2.4000000000000001E-4</v>
      </c>
      <c r="D6230">
        <v>2.4000000000000001E-4</v>
      </c>
      <c r="E6230">
        <v>0.5</v>
      </c>
      <c r="F6230">
        <v>98518</v>
      </c>
      <c r="G6230">
        <v>24</v>
      </c>
      <c r="H6230">
        <v>98506</v>
      </c>
      <c r="I6230">
        <v>6173267</v>
      </c>
      <c r="J6230">
        <v>62.66</v>
      </c>
    </row>
    <row r="6231" spans="1:10" x14ac:dyDescent="0.45">
      <c r="A6231">
        <v>1989</v>
      </c>
      <c r="B6231">
        <v>11</v>
      </c>
      <c r="C6231">
        <v>2.7999999999999998E-4</v>
      </c>
      <c r="D6231">
        <v>2.7999999999999998E-4</v>
      </c>
      <c r="E6231">
        <v>0.5</v>
      </c>
      <c r="F6231">
        <v>98494</v>
      </c>
      <c r="G6231">
        <v>27</v>
      </c>
      <c r="H6231">
        <v>98480</v>
      </c>
      <c r="I6231">
        <v>6074761</v>
      </c>
      <c r="J6231">
        <v>61.68</v>
      </c>
    </row>
    <row r="6232" spans="1:10" x14ac:dyDescent="0.45">
      <c r="A6232">
        <v>1989</v>
      </c>
      <c r="B6232">
        <v>12</v>
      </c>
      <c r="C6232">
        <v>3.3E-4</v>
      </c>
      <c r="D6232">
        <v>3.3E-4</v>
      </c>
      <c r="E6232">
        <v>0.5</v>
      </c>
      <c r="F6232">
        <v>98467</v>
      </c>
      <c r="G6232">
        <v>32</v>
      </c>
      <c r="H6232">
        <v>98451</v>
      </c>
      <c r="I6232">
        <v>5976281</v>
      </c>
      <c r="J6232">
        <v>60.69</v>
      </c>
    </row>
    <row r="6233" spans="1:10" x14ac:dyDescent="0.45">
      <c r="A6233">
        <v>1989</v>
      </c>
      <c r="B6233">
        <v>13</v>
      </c>
      <c r="C6233">
        <v>3.8999999999999999E-4</v>
      </c>
      <c r="D6233">
        <v>3.8999999999999999E-4</v>
      </c>
      <c r="E6233">
        <v>0.5</v>
      </c>
      <c r="F6233">
        <v>98435</v>
      </c>
      <c r="G6233">
        <v>38</v>
      </c>
      <c r="H6233">
        <v>98416</v>
      </c>
      <c r="I6233">
        <v>5877830</v>
      </c>
      <c r="J6233">
        <v>59.71</v>
      </c>
    </row>
    <row r="6234" spans="1:10" x14ac:dyDescent="0.45">
      <c r="A6234">
        <v>1989</v>
      </c>
      <c r="B6234">
        <v>14</v>
      </c>
      <c r="C6234">
        <v>4.8000000000000001E-4</v>
      </c>
      <c r="D6234">
        <v>4.8000000000000001E-4</v>
      </c>
      <c r="E6234">
        <v>0.5</v>
      </c>
      <c r="F6234">
        <v>98397</v>
      </c>
      <c r="G6234">
        <v>47</v>
      </c>
      <c r="H6234">
        <v>98373</v>
      </c>
      <c r="I6234">
        <v>5779414</v>
      </c>
      <c r="J6234">
        <v>58.74</v>
      </c>
    </row>
    <row r="6235" spans="1:10" x14ac:dyDescent="0.45">
      <c r="A6235">
        <v>1989</v>
      </c>
      <c r="B6235">
        <v>15</v>
      </c>
      <c r="C6235">
        <v>6.6E-4</v>
      </c>
      <c r="D6235">
        <v>6.6E-4</v>
      </c>
      <c r="E6235">
        <v>0.5</v>
      </c>
      <c r="F6235">
        <v>98350</v>
      </c>
      <c r="G6235">
        <v>65</v>
      </c>
      <c r="H6235">
        <v>98317</v>
      </c>
      <c r="I6235">
        <v>5681041</v>
      </c>
      <c r="J6235">
        <v>57.76</v>
      </c>
    </row>
    <row r="6236" spans="1:10" x14ac:dyDescent="0.45">
      <c r="A6236">
        <v>1989</v>
      </c>
      <c r="B6236">
        <v>16</v>
      </c>
      <c r="C6236">
        <v>1E-3</v>
      </c>
      <c r="D6236">
        <v>1E-3</v>
      </c>
      <c r="E6236">
        <v>0.5</v>
      </c>
      <c r="F6236">
        <v>98285</v>
      </c>
      <c r="G6236">
        <v>99</v>
      </c>
      <c r="H6236">
        <v>98235</v>
      </c>
      <c r="I6236">
        <v>5582724</v>
      </c>
      <c r="J6236">
        <v>56.8</v>
      </c>
    </row>
    <row r="6237" spans="1:10" x14ac:dyDescent="0.45">
      <c r="A6237">
        <v>1989</v>
      </c>
      <c r="B6237">
        <v>17</v>
      </c>
      <c r="C6237">
        <v>1.25E-3</v>
      </c>
      <c r="D6237">
        <v>1.25E-3</v>
      </c>
      <c r="E6237">
        <v>0.5</v>
      </c>
      <c r="F6237">
        <v>98186</v>
      </c>
      <c r="G6237">
        <v>122</v>
      </c>
      <c r="H6237">
        <v>98125</v>
      </c>
      <c r="I6237">
        <v>5484488</v>
      </c>
      <c r="J6237">
        <v>55.86</v>
      </c>
    </row>
    <row r="6238" spans="1:10" x14ac:dyDescent="0.45">
      <c r="A6238">
        <v>1989</v>
      </c>
      <c r="B6238">
        <v>18</v>
      </c>
      <c r="C6238">
        <v>1.5200000000000001E-3</v>
      </c>
      <c r="D6238">
        <v>1.5200000000000001E-3</v>
      </c>
      <c r="E6238">
        <v>0.5</v>
      </c>
      <c r="F6238">
        <v>98064</v>
      </c>
      <c r="G6238">
        <v>149</v>
      </c>
      <c r="H6238">
        <v>97989</v>
      </c>
      <c r="I6238">
        <v>5386363</v>
      </c>
      <c r="J6238">
        <v>54.93</v>
      </c>
    </row>
    <row r="6239" spans="1:10" x14ac:dyDescent="0.45">
      <c r="A6239">
        <v>1989</v>
      </c>
      <c r="B6239">
        <v>19</v>
      </c>
      <c r="C6239">
        <v>1.5200000000000001E-3</v>
      </c>
      <c r="D6239">
        <v>1.5200000000000001E-3</v>
      </c>
      <c r="E6239">
        <v>0.5</v>
      </c>
      <c r="F6239">
        <v>97915</v>
      </c>
      <c r="G6239">
        <v>149</v>
      </c>
      <c r="H6239">
        <v>97841</v>
      </c>
      <c r="I6239">
        <v>5288374</v>
      </c>
      <c r="J6239">
        <v>54.01</v>
      </c>
    </row>
    <row r="6240" spans="1:10" x14ac:dyDescent="0.45">
      <c r="A6240">
        <v>1989</v>
      </c>
      <c r="B6240">
        <v>20</v>
      </c>
      <c r="C6240">
        <v>1.49E-3</v>
      </c>
      <c r="D6240">
        <v>1.49E-3</v>
      </c>
      <c r="E6240">
        <v>0.5</v>
      </c>
      <c r="F6240">
        <v>97766</v>
      </c>
      <c r="G6240">
        <v>146</v>
      </c>
      <c r="H6240">
        <v>97694</v>
      </c>
      <c r="I6240">
        <v>5190533</v>
      </c>
      <c r="J6240">
        <v>53.09</v>
      </c>
    </row>
    <row r="6241" spans="1:10" x14ac:dyDescent="0.45">
      <c r="A6241">
        <v>1989</v>
      </c>
      <c r="B6241">
        <v>21</v>
      </c>
      <c r="C6241">
        <v>1.5900000000000001E-3</v>
      </c>
      <c r="D6241">
        <v>1.5900000000000001E-3</v>
      </c>
      <c r="E6241">
        <v>0.5</v>
      </c>
      <c r="F6241">
        <v>97621</v>
      </c>
      <c r="G6241">
        <v>155</v>
      </c>
      <c r="H6241">
        <v>97543</v>
      </c>
      <c r="I6241">
        <v>5092839</v>
      </c>
      <c r="J6241">
        <v>52.17</v>
      </c>
    </row>
    <row r="6242" spans="1:10" x14ac:dyDescent="0.45">
      <c r="A6242">
        <v>1989</v>
      </c>
      <c r="B6242">
        <v>22</v>
      </c>
      <c r="C6242">
        <v>1.6299999999999999E-3</v>
      </c>
      <c r="D6242">
        <v>1.6299999999999999E-3</v>
      </c>
      <c r="E6242">
        <v>0.5</v>
      </c>
      <c r="F6242">
        <v>97465</v>
      </c>
      <c r="G6242">
        <v>159</v>
      </c>
      <c r="H6242">
        <v>97386</v>
      </c>
      <c r="I6242">
        <v>4995297</v>
      </c>
      <c r="J6242">
        <v>51.25</v>
      </c>
    </row>
    <row r="6243" spans="1:10" x14ac:dyDescent="0.45">
      <c r="A6243">
        <v>1989</v>
      </c>
      <c r="B6243">
        <v>23</v>
      </c>
      <c r="C6243">
        <v>1.6900000000000001E-3</v>
      </c>
      <c r="D6243">
        <v>1.6800000000000001E-3</v>
      </c>
      <c r="E6243">
        <v>0.5</v>
      </c>
      <c r="F6243">
        <v>97307</v>
      </c>
      <c r="G6243">
        <v>164</v>
      </c>
      <c r="H6243">
        <v>97225</v>
      </c>
      <c r="I6243">
        <v>4897911</v>
      </c>
      <c r="J6243">
        <v>50.33</v>
      </c>
    </row>
    <row r="6244" spans="1:10" x14ac:dyDescent="0.45">
      <c r="A6244">
        <v>1989</v>
      </c>
      <c r="B6244">
        <v>24</v>
      </c>
      <c r="C6244">
        <v>1.72E-3</v>
      </c>
      <c r="D6244">
        <v>1.72E-3</v>
      </c>
      <c r="E6244">
        <v>0.5</v>
      </c>
      <c r="F6244">
        <v>97143</v>
      </c>
      <c r="G6244">
        <v>167</v>
      </c>
      <c r="H6244">
        <v>97059</v>
      </c>
      <c r="I6244">
        <v>4800686</v>
      </c>
      <c r="J6244">
        <v>49.42</v>
      </c>
    </row>
    <row r="6245" spans="1:10" x14ac:dyDescent="0.45">
      <c r="A6245">
        <v>1989</v>
      </c>
      <c r="B6245">
        <v>25</v>
      </c>
      <c r="C6245">
        <v>1.73E-3</v>
      </c>
      <c r="D6245">
        <v>1.73E-3</v>
      </c>
      <c r="E6245">
        <v>0.5</v>
      </c>
      <c r="F6245">
        <v>96975</v>
      </c>
      <c r="G6245">
        <v>167</v>
      </c>
      <c r="H6245">
        <v>96892</v>
      </c>
      <c r="I6245">
        <v>4703627</v>
      </c>
      <c r="J6245">
        <v>48.5</v>
      </c>
    </row>
    <row r="6246" spans="1:10" x14ac:dyDescent="0.45">
      <c r="A6246">
        <v>1989</v>
      </c>
      <c r="B6246">
        <v>26</v>
      </c>
      <c r="C6246">
        <v>1.7799999999999999E-3</v>
      </c>
      <c r="D6246">
        <v>1.7799999999999999E-3</v>
      </c>
      <c r="E6246">
        <v>0.5</v>
      </c>
      <c r="F6246">
        <v>96808</v>
      </c>
      <c r="G6246">
        <v>172</v>
      </c>
      <c r="H6246">
        <v>96722</v>
      </c>
      <c r="I6246">
        <v>4606735</v>
      </c>
      <c r="J6246">
        <v>47.59</v>
      </c>
    </row>
    <row r="6247" spans="1:10" x14ac:dyDescent="0.45">
      <c r="A6247">
        <v>1989</v>
      </c>
      <c r="B6247">
        <v>27</v>
      </c>
      <c r="C6247">
        <v>1.8799999999999999E-3</v>
      </c>
      <c r="D6247">
        <v>1.8799999999999999E-3</v>
      </c>
      <c r="E6247">
        <v>0.5</v>
      </c>
      <c r="F6247">
        <v>96636</v>
      </c>
      <c r="G6247">
        <v>182</v>
      </c>
      <c r="H6247">
        <v>96545</v>
      </c>
      <c r="I6247">
        <v>4510013</v>
      </c>
      <c r="J6247">
        <v>46.67</v>
      </c>
    </row>
    <row r="6248" spans="1:10" x14ac:dyDescent="0.45">
      <c r="A6248">
        <v>1989</v>
      </c>
      <c r="B6248">
        <v>28</v>
      </c>
      <c r="C6248">
        <v>1.97E-3</v>
      </c>
      <c r="D6248">
        <v>1.97E-3</v>
      </c>
      <c r="E6248">
        <v>0.5</v>
      </c>
      <c r="F6248">
        <v>96454</v>
      </c>
      <c r="G6248">
        <v>190</v>
      </c>
      <c r="H6248">
        <v>96359</v>
      </c>
      <c r="I6248">
        <v>4413467</v>
      </c>
      <c r="J6248">
        <v>45.76</v>
      </c>
    </row>
    <row r="6249" spans="1:10" x14ac:dyDescent="0.45">
      <c r="A6249">
        <v>1989</v>
      </c>
      <c r="B6249">
        <v>29</v>
      </c>
      <c r="C6249">
        <v>1.8600000000000001E-3</v>
      </c>
      <c r="D6249">
        <v>1.8600000000000001E-3</v>
      </c>
      <c r="E6249">
        <v>0.5</v>
      </c>
      <c r="F6249">
        <v>96264</v>
      </c>
      <c r="G6249">
        <v>179</v>
      </c>
      <c r="H6249">
        <v>96175</v>
      </c>
      <c r="I6249">
        <v>4317108</v>
      </c>
      <c r="J6249">
        <v>44.85</v>
      </c>
    </row>
    <row r="6250" spans="1:10" x14ac:dyDescent="0.45">
      <c r="A6250">
        <v>1989</v>
      </c>
      <c r="B6250">
        <v>30</v>
      </c>
      <c r="C6250">
        <v>1.99E-3</v>
      </c>
      <c r="D6250">
        <v>1.99E-3</v>
      </c>
      <c r="E6250">
        <v>0.5</v>
      </c>
      <c r="F6250">
        <v>96086</v>
      </c>
      <c r="G6250">
        <v>191</v>
      </c>
      <c r="H6250">
        <v>95990</v>
      </c>
      <c r="I6250">
        <v>4220933</v>
      </c>
      <c r="J6250">
        <v>43.93</v>
      </c>
    </row>
    <row r="6251" spans="1:10" x14ac:dyDescent="0.45">
      <c r="A6251">
        <v>1989</v>
      </c>
      <c r="B6251">
        <v>31</v>
      </c>
      <c r="C6251">
        <v>2.1199999999999999E-3</v>
      </c>
      <c r="D6251">
        <v>2.1199999999999999E-3</v>
      </c>
      <c r="E6251">
        <v>0.5</v>
      </c>
      <c r="F6251">
        <v>95895</v>
      </c>
      <c r="G6251">
        <v>203</v>
      </c>
      <c r="H6251">
        <v>95793</v>
      </c>
      <c r="I6251">
        <v>4124942</v>
      </c>
      <c r="J6251">
        <v>43.02</v>
      </c>
    </row>
    <row r="6252" spans="1:10" x14ac:dyDescent="0.45">
      <c r="A6252">
        <v>1989</v>
      </c>
      <c r="B6252">
        <v>32</v>
      </c>
      <c r="C6252">
        <v>2.33E-3</v>
      </c>
      <c r="D6252">
        <v>2.33E-3</v>
      </c>
      <c r="E6252">
        <v>0.5</v>
      </c>
      <c r="F6252">
        <v>95692</v>
      </c>
      <c r="G6252">
        <v>223</v>
      </c>
      <c r="H6252">
        <v>95581</v>
      </c>
      <c r="I6252">
        <v>4029149</v>
      </c>
      <c r="J6252">
        <v>42.11</v>
      </c>
    </row>
    <row r="6253" spans="1:10" x14ac:dyDescent="0.45">
      <c r="A6253">
        <v>1989</v>
      </c>
      <c r="B6253">
        <v>33</v>
      </c>
      <c r="C6253">
        <v>2.3999999999999998E-3</v>
      </c>
      <c r="D6253">
        <v>2.3999999999999998E-3</v>
      </c>
      <c r="E6253">
        <v>0.5</v>
      </c>
      <c r="F6253">
        <v>95469</v>
      </c>
      <c r="G6253">
        <v>229</v>
      </c>
      <c r="H6253">
        <v>95355</v>
      </c>
      <c r="I6253">
        <v>3933568</v>
      </c>
      <c r="J6253">
        <v>41.2</v>
      </c>
    </row>
    <row r="6254" spans="1:10" x14ac:dyDescent="0.45">
      <c r="A6254">
        <v>1989</v>
      </c>
      <c r="B6254">
        <v>34</v>
      </c>
      <c r="C6254">
        <v>2.4199999999999998E-3</v>
      </c>
      <c r="D6254">
        <v>2.4199999999999998E-3</v>
      </c>
      <c r="E6254">
        <v>0.5</v>
      </c>
      <c r="F6254">
        <v>95240</v>
      </c>
      <c r="G6254">
        <v>230</v>
      </c>
      <c r="H6254">
        <v>95125</v>
      </c>
      <c r="I6254">
        <v>3838214</v>
      </c>
      <c r="J6254">
        <v>40.299999999999997</v>
      </c>
    </row>
    <row r="6255" spans="1:10" x14ac:dyDescent="0.45">
      <c r="A6255">
        <v>1989</v>
      </c>
      <c r="B6255">
        <v>35</v>
      </c>
      <c r="C6255">
        <v>2.5699999999999998E-3</v>
      </c>
      <c r="D6255">
        <v>2.5699999999999998E-3</v>
      </c>
      <c r="E6255">
        <v>0.5</v>
      </c>
      <c r="F6255">
        <v>95010</v>
      </c>
      <c r="G6255">
        <v>244</v>
      </c>
      <c r="H6255">
        <v>94888</v>
      </c>
      <c r="I6255">
        <v>3743088</v>
      </c>
      <c r="J6255">
        <v>39.4</v>
      </c>
    </row>
    <row r="6256" spans="1:10" x14ac:dyDescent="0.45">
      <c r="A6256">
        <v>1989</v>
      </c>
      <c r="B6256">
        <v>36</v>
      </c>
      <c r="C6256">
        <v>2.6800000000000001E-3</v>
      </c>
      <c r="D6256">
        <v>2.6800000000000001E-3</v>
      </c>
      <c r="E6256">
        <v>0.5</v>
      </c>
      <c r="F6256">
        <v>94766</v>
      </c>
      <c r="G6256">
        <v>254</v>
      </c>
      <c r="H6256">
        <v>94639</v>
      </c>
      <c r="I6256">
        <v>3648200</v>
      </c>
      <c r="J6256">
        <v>38.5</v>
      </c>
    </row>
    <row r="6257" spans="1:10" x14ac:dyDescent="0.45">
      <c r="A6257">
        <v>1989</v>
      </c>
      <c r="B6257">
        <v>37</v>
      </c>
      <c r="C6257">
        <v>2.7499999999999998E-3</v>
      </c>
      <c r="D6257">
        <v>2.7499999999999998E-3</v>
      </c>
      <c r="E6257">
        <v>0.5</v>
      </c>
      <c r="F6257">
        <v>94513</v>
      </c>
      <c r="G6257">
        <v>260</v>
      </c>
      <c r="H6257">
        <v>94383</v>
      </c>
      <c r="I6257">
        <v>3553561</v>
      </c>
      <c r="J6257">
        <v>37.6</v>
      </c>
    </row>
    <row r="6258" spans="1:10" x14ac:dyDescent="0.45">
      <c r="A6258">
        <v>1989</v>
      </c>
      <c r="B6258">
        <v>38</v>
      </c>
      <c r="C6258">
        <v>3.0999999999999999E-3</v>
      </c>
      <c r="D6258">
        <v>3.0899999999999999E-3</v>
      </c>
      <c r="E6258">
        <v>0.5</v>
      </c>
      <c r="F6258">
        <v>94253</v>
      </c>
      <c r="G6258">
        <v>292</v>
      </c>
      <c r="H6258">
        <v>94107</v>
      </c>
      <c r="I6258">
        <v>3459178</v>
      </c>
      <c r="J6258">
        <v>36.700000000000003</v>
      </c>
    </row>
    <row r="6259" spans="1:10" x14ac:dyDescent="0.45">
      <c r="A6259">
        <v>1989</v>
      </c>
      <c r="B6259">
        <v>39</v>
      </c>
      <c r="C6259">
        <v>2.8300000000000001E-3</v>
      </c>
      <c r="D6259">
        <v>2.8300000000000001E-3</v>
      </c>
      <c r="E6259">
        <v>0.5</v>
      </c>
      <c r="F6259">
        <v>93961</v>
      </c>
      <c r="G6259">
        <v>266</v>
      </c>
      <c r="H6259">
        <v>93828</v>
      </c>
      <c r="I6259">
        <v>3365071</v>
      </c>
      <c r="J6259">
        <v>35.81</v>
      </c>
    </row>
    <row r="6260" spans="1:10" x14ac:dyDescent="0.45">
      <c r="A6260">
        <v>1989</v>
      </c>
      <c r="B6260">
        <v>40</v>
      </c>
      <c r="C6260">
        <v>3.0599999999999998E-3</v>
      </c>
      <c r="D6260">
        <v>3.0500000000000002E-3</v>
      </c>
      <c r="E6260">
        <v>0.5</v>
      </c>
      <c r="F6260">
        <v>93696</v>
      </c>
      <c r="G6260">
        <v>286</v>
      </c>
      <c r="H6260">
        <v>93553</v>
      </c>
      <c r="I6260">
        <v>3271243</v>
      </c>
      <c r="J6260">
        <v>34.909999999999997</v>
      </c>
    </row>
    <row r="6261" spans="1:10" x14ac:dyDescent="0.45">
      <c r="A6261">
        <v>1989</v>
      </c>
      <c r="B6261">
        <v>41</v>
      </c>
      <c r="C6261">
        <v>3.2299999999999998E-3</v>
      </c>
      <c r="D6261">
        <v>3.2299999999999998E-3</v>
      </c>
      <c r="E6261">
        <v>0.5</v>
      </c>
      <c r="F6261">
        <v>93410</v>
      </c>
      <c r="G6261">
        <v>302</v>
      </c>
      <c r="H6261">
        <v>93259</v>
      </c>
      <c r="I6261">
        <v>3177690</v>
      </c>
      <c r="J6261">
        <v>34.020000000000003</v>
      </c>
    </row>
    <row r="6262" spans="1:10" x14ac:dyDescent="0.45">
      <c r="A6262">
        <v>1989</v>
      </c>
      <c r="B6262">
        <v>42</v>
      </c>
      <c r="C6262">
        <v>3.3500000000000001E-3</v>
      </c>
      <c r="D6262">
        <v>3.3500000000000001E-3</v>
      </c>
      <c r="E6262">
        <v>0.5</v>
      </c>
      <c r="F6262">
        <v>93108</v>
      </c>
      <c r="G6262">
        <v>312</v>
      </c>
      <c r="H6262">
        <v>92952</v>
      </c>
      <c r="I6262">
        <v>3084431</v>
      </c>
      <c r="J6262">
        <v>33.130000000000003</v>
      </c>
    </row>
    <row r="6263" spans="1:10" x14ac:dyDescent="0.45">
      <c r="A6263">
        <v>1989</v>
      </c>
      <c r="B6263">
        <v>43</v>
      </c>
      <c r="C6263">
        <v>3.7699999999999999E-3</v>
      </c>
      <c r="D6263">
        <v>3.7599999999999999E-3</v>
      </c>
      <c r="E6263">
        <v>0.5</v>
      </c>
      <c r="F6263">
        <v>92796</v>
      </c>
      <c r="G6263">
        <v>349</v>
      </c>
      <c r="H6263">
        <v>92622</v>
      </c>
      <c r="I6263">
        <v>2991479</v>
      </c>
      <c r="J6263">
        <v>32.24</v>
      </c>
    </row>
    <row r="6264" spans="1:10" x14ac:dyDescent="0.45">
      <c r="A6264">
        <v>1989</v>
      </c>
      <c r="B6264">
        <v>44</v>
      </c>
      <c r="C6264">
        <v>3.8500000000000001E-3</v>
      </c>
      <c r="D6264">
        <v>3.8400000000000001E-3</v>
      </c>
      <c r="E6264">
        <v>0.5</v>
      </c>
      <c r="F6264">
        <v>92447</v>
      </c>
      <c r="G6264">
        <v>355</v>
      </c>
      <c r="H6264">
        <v>92270</v>
      </c>
      <c r="I6264">
        <v>2898857</v>
      </c>
      <c r="J6264">
        <v>31.36</v>
      </c>
    </row>
    <row r="6265" spans="1:10" x14ac:dyDescent="0.45">
      <c r="A6265">
        <v>1989</v>
      </c>
      <c r="B6265">
        <v>45</v>
      </c>
      <c r="C6265">
        <v>4.2500000000000003E-3</v>
      </c>
      <c r="D6265">
        <v>4.2399999999999998E-3</v>
      </c>
      <c r="E6265">
        <v>0.5</v>
      </c>
      <c r="F6265">
        <v>92092</v>
      </c>
      <c r="G6265">
        <v>390</v>
      </c>
      <c r="H6265">
        <v>91897</v>
      </c>
      <c r="I6265">
        <v>2806588</v>
      </c>
      <c r="J6265">
        <v>30.48</v>
      </c>
    </row>
    <row r="6266" spans="1:10" x14ac:dyDescent="0.45">
      <c r="A6266">
        <v>1989</v>
      </c>
      <c r="B6266">
        <v>46</v>
      </c>
      <c r="C6266">
        <v>4.5300000000000002E-3</v>
      </c>
      <c r="D6266">
        <v>4.5199999999999997E-3</v>
      </c>
      <c r="E6266">
        <v>0.5</v>
      </c>
      <c r="F6266">
        <v>91702</v>
      </c>
      <c r="G6266">
        <v>415</v>
      </c>
      <c r="H6266">
        <v>91494</v>
      </c>
      <c r="I6266">
        <v>2714691</v>
      </c>
      <c r="J6266">
        <v>29.6</v>
      </c>
    </row>
    <row r="6267" spans="1:10" x14ac:dyDescent="0.45">
      <c r="A6267">
        <v>1989</v>
      </c>
      <c r="B6267">
        <v>47</v>
      </c>
      <c r="C6267">
        <v>5.0200000000000002E-3</v>
      </c>
      <c r="D6267">
        <v>5.0000000000000001E-3</v>
      </c>
      <c r="E6267">
        <v>0.5</v>
      </c>
      <c r="F6267">
        <v>91287</v>
      </c>
      <c r="G6267">
        <v>457</v>
      </c>
      <c r="H6267">
        <v>91058</v>
      </c>
      <c r="I6267">
        <v>2623197</v>
      </c>
      <c r="J6267">
        <v>28.74</v>
      </c>
    </row>
    <row r="6268" spans="1:10" x14ac:dyDescent="0.45">
      <c r="A6268">
        <v>1989</v>
      </c>
      <c r="B6268">
        <v>48</v>
      </c>
      <c r="C6268">
        <v>5.7000000000000002E-3</v>
      </c>
      <c r="D6268">
        <v>5.6800000000000002E-3</v>
      </c>
      <c r="E6268">
        <v>0.5</v>
      </c>
      <c r="F6268">
        <v>90830</v>
      </c>
      <c r="G6268">
        <v>516</v>
      </c>
      <c r="H6268">
        <v>90572</v>
      </c>
      <c r="I6268">
        <v>2532139</v>
      </c>
      <c r="J6268">
        <v>27.88</v>
      </c>
    </row>
    <row r="6269" spans="1:10" x14ac:dyDescent="0.45">
      <c r="A6269">
        <v>1989</v>
      </c>
      <c r="B6269">
        <v>49</v>
      </c>
      <c r="C6269">
        <v>5.6100000000000004E-3</v>
      </c>
      <c r="D6269">
        <v>5.5999999999999999E-3</v>
      </c>
      <c r="E6269">
        <v>0.5</v>
      </c>
      <c r="F6269">
        <v>90314</v>
      </c>
      <c r="G6269">
        <v>506</v>
      </c>
      <c r="H6269">
        <v>90061</v>
      </c>
      <c r="I6269">
        <v>2441567</v>
      </c>
      <c r="J6269">
        <v>27.03</v>
      </c>
    </row>
    <row r="6270" spans="1:10" x14ac:dyDescent="0.45">
      <c r="A6270">
        <v>1989</v>
      </c>
      <c r="B6270">
        <v>50</v>
      </c>
      <c r="C6270">
        <v>6.3699999999999998E-3</v>
      </c>
      <c r="D6270">
        <v>6.3499999999999997E-3</v>
      </c>
      <c r="E6270">
        <v>0.5</v>
      </c>
      <c r="F6270">
        <v>89809</v>
      </c>
      <c r="G6270">
        <v>570</v>
      </c>
      <c r="H6270">
        <v>89523</v>
      </c>
      <c r="I6270">
        <v>2351505</v>
      </c>
      <c r="J6270">
        <v>26.18</v>
      </c>
    </row>
    <row r="6271" spans="1:10" x14ac:dyDescent="0.45">
      <c r="A6271">
        <v>1989</v>
      </c>
      <c r="B6271">
        <v>51</v>
      </c>
      <c r="C6271">
        <v>6.94E-3</v>
      </c>
      <c r="D6271">
        <v>6.9100000000000003E-3</v>
      </c>
      <c r="E6271">
        <v>0.5</v>
      </c>
      <c r="F6271">
        <v>89238</v>
      </c>
      <c r="G6271">
        <v>617</v>
      </c>
      <c r="H6271">
        <v>88930</v>
      </c>
      <c r="I6271">
        <v>2261982</v>
      </c>
      <c r="J6271">
        <v>25.35</v>
      </c>
    </row>
    <row r="6272" spans="1:10" x14ac:dyDescent="0.45">
      <c r="A6272">
        <v>1989</v>
      </c>
      <c r="B6272">
        <v>52</v>
      </c>
      <c r="C6272">
        <v>7.8100000000000001E-3</v>
      </c>
      <c r="D6272">
        <v>7.7799999999999996E-3</v>
      </c>
      <c r="E6272">
        <v>0.5</v>
      </c>
      <c r="F6272">
        <v>88621</v>
      </c>
      <c r="G6272">
        <v>690</v>
      </c>
      <c r="H6272">
        <v>88276</v>
      </c>
      <c r="I6272">
        <v>2173052</v>
      </c>
      <c r="J6272">
        <v>24.52</v>
      </c>
    </row>
    <row r="6273" spans="1:10" x14ac:dyDescent="0.45">
      <c r="A6273">
        <v>1989</v>
      </c>
      <c r="B6273">
        <v>53</v>
      </c>
      <c r="C6273">
        <v>8.5000000000000006E-3</v>
      </c>
      <c r="D6273">
        <v>8.4600000000000005E-3</v>
      </c>
      <c r="E6273">
        <v>0.5</v>
      </c>
      <c r="F6273">
        <v>87931</v>
      </c>
      <c r="G6273">
        <v>744</v>
      </c>
      <c r="H6273">
        <v>87559</v>
      </c>
      <c r="I6273">
        <v>2084776</v>
      </c>
      <c r="J6273">
        <v>23.71</v>
      </c>
    </row>
    <row r="6274" spans="1:10" x14ac:dyDescent="0.45">
      <c r="A6274">
        <v>1989</v>
      </c>
      <c r="B6274">
        <v>54</v>
      </c>
      <c r="C6274">
        <v>9.1299999999999992E-3</v>
      </c>
      <c r="D6274">
        <v>9.0799999999999995E-3</v>
      </c>
      <c r="E6274">
        <v>0.5</v>
      </c>
      <c r="F6274">
        <v>87187</v>
      </c>
      <c r="G6274">
        <v>792</v>
      </c>
      <c r="H6274">
        <v>86791</v>
      </c>
      <c r="I6274">
        <v>1997217</v>
      </c>
      <c r="J6274">
        <v>22.91</v>
      </c>
    </row>
    <row r="6275" spans="1:10" x14ac:dyDescent="0.45">
      <c r="A6275">
        <v>1989</v>
      </c>
      <c r="B6275">
        <v>55</v>
      </c>
      <c r="C6275">
        <v>1.034E-2</v>
      </c>
      <c r="D6275">
        <v>1.0279999999999999E-2</v>
      </c>
      <c r="E6275">
        <v>0.5</v>
      </c>
      <c r="F6275">
        <v>86395</v>
      </c>
      <c r="G6275">
        <v>888</v>
      </c>
      <c r="H6275">
        <v>85951</v>
      </c>
      <c r="I6275">
        <v>1910425</v>
      </c>
      <c r="J6275">
        <v>22.11</v>
      </c>
    </row>
    <row r="6276" spans="1:10" x14ac:dyDescent="0.45">
      <c r="A6276">
        <v>1989</v>
      </c>
      <c r="B6276">
        <v>56</v>
      </c>
      <c r="C6276">
        <v>1.141E-2</v>
      </c>
      <c r="D6276">
        <v>1.1339999999999999E-2</v>
      </c>
      <c r="E6276">
        <v>0.5</v>
      </c>
      <c r="F6276">
        <v>85507</v>
      </c>
      <c r="G6276">
        <v>970</v>
      </c>
      <c r="H6276">
        <v>85022</v>
      </c>
      <c r="I6276">
        <v>1824475</v>
      </c>
      <c r="J6276">
        <v>21.34</v>
      </c>
    </row>
    <row r="6277" spans="1:10" x14ac:dyDescent="0.45">
      <c r="A6277">
        <v>1989</v>
      </c>
      <c r="B6277">
        <v>57</v>
      </c>
      <c r="C6277">
        <v>1.206E-2</v>
      </c>
      <c r="D6277">
        <v>1.1990000000000001E-2</v>
      </c>
      <c r="E6277">
        <v>0.5</v>
      </c>
      <c r="F6277">
        <v>84537</v>
      </c>
      <c r="G6277">
        <v>1013</v>
      </c>
      <c r="H6277">
        <v>84030</v>
      </c>
      <c r="I6277">
        <v>1739453</v>
      </c>
      <c r="J6277">
        <v>20.58</v>
      </c>
    </row>
    <row r="6278" spans="1:10" x14ac:dyDescent="0.45">
      <c r="A6278">
        <v>1989</v>
      </c>
      <c r="B6278">
        <v>58</v>
      </c>
      <c r="C6278">
        <v>1.397E-2</v>
      </c>
      <c r="D6278">
        <v>1.387E-2</v>
      </c>
      <c r="E6278">
        <v>0.5</v>
      </c>
      <c r="F6278">
        <v>83523</v>
      </c>
      <c r="G6278">
        <v>1158</v>
      </c>
      <c r="H6278">
        <v>82944</v>
      </c>
      <c r="I6278">
        <v>1655423</v>
      </c>
      <c r="J6278">
        <v>19.82</v>
      </c>
    </row>
    <row r="6279" spans="1:10" x14ac:dyDescent="0.45">
      <c r="A6279">
        <v>1989</v>
      </c>
      <c r="B6279">
        <v>59</v>
      </c>
      <c r="C6279">
        <v>1.469E-2</v>
      </c>
      <c r="D6279">
        <v>1.4579999999999999E-2</v>
      </c>
      <c r="E6279">
        <v>0.5</v>
      </c>
      <c r="F6279">
        <v>82365</v>
      </c>
      <c r="G6279">
        <v>1201</v>
      </c>
      <c r="H6279">
        <v>81764</v>
      </c>
      <c r="I6279">
        <v>1572479</v>
      </c>
      <c r="J6279">
        <v>19.09</v>
      </c>
    </row>
    <row r="6280" spans="1:10" x14ac:dyDescent="0.45">
      <c r="A6280">
        <v>1989</v>
      </c>
      <c r="B6280">
        <v>60</v>
      </c>
      <c r="C6280">
        <v>1.5990000000000001E-2</v>
      </c>
      <c r="D6280">
        <v>1.5859999999999999E-2</v>
      </c>
      <c r="E6280">
        <v>0.5</v>
      </c>
      <c r="F6280">
        <v>81164</v>
      </c>
      <c r="G6280">
        <v>1287</v>
      </c>
      <c r="H6280">
        <v>80520</v>
      </c>
      <c r="I6280">
        <v>1490714</v>
      </c>
      <c r="J6280">
        <v>18.37</v>
      </c>
    </row>
    <row r="6281" spans="1:10" x14ac:dyDescent="0.45">
      <c r="A6281">
        <v>1989</v>
      </c>
      <c r="B6281">
        <v>61</v>
      </c>
      <c r="C6281">
        <v>1.7780000000000001E-2</v>
      </c>
      <c r="D6281">
        <v>1.762E-2</v>
      </c>
      <c r="E6281">
        <v>0.5</v>
      </c>
      <c r="F6281">
        <v>79877</v>
      </c>
      <c r="G6281">
        <v>1407</v>
      </c>
      <c r="H6281">
        <v>79173</v>
      </c>
      <c r="I6281">
        <v>1410194</v>
      </c>
      <c r="J6281">
        <v>17.649999999999999</v>
      </c>
    </row>
    <row r="6282" spans="1:10" x14ac:dyDescent="0.45">
      <c r="A6282">
        <v>1989</v>
      </c>
      <c r="B6282">
        <v>62</v>
      </c>
      <c r="C6282">
        <v>1.975E-2</v>
      </c>
      <c r="D6282">
        <v>1.9560000000000001E-2</v>
      </c>
      <c r="E6282">
        <v>0.5</v>
      </c>
      <c r="F6282">
        <v>78469</v>
      </c>
      <c r="G6282">
        <v>1535</v>
      </c>
      <c r="H6282">
        <v>77702</v>
      </c>
      <c r="I6282">
        <v>1331021</v>
      </c>
      <c r="J6282">
        <v>16.96</v>
      </c>
    </row>
    <row r="6283" spans="1:10" x14ac:dyDescent="0.45">
      <c r="A6283">
        <v>1989</v>
      </c>
      <c r="B6283">
        <v>63</v>
      </c>
      <c r="C6283">
        <v>2.1420000000000002E-2</v>
      </c>
      <c r="D6283">
        <v>2.1190000000000001E-2</v>
      </c>
      <c r="E6283">
        <v>0.5</v>
      </c>
      <c r="F6283">
        <v>76934</v>
      </c>
      <c r="G6283">
        <v>1630</v>
      </c>
      <c r="H6283">
        <v>76119</v>
      </c>
      <c r="I6283">
        <v>1253319</v>
      </c>
      <c r="J6283">
        <v>16.29</v>
      </c>
    </row>
    <row r="6284" spans="1:10" x14ac:dyDescent="0.45">
      <c r="A6284">
        <v>1989</v>
      </c>
      <c r="B6284">
        <v>64</v>
      </c>
      <c r="C6284">
        <v>2.2429999999999999E-2</v>
      </c>
      <c r="D6284">
        <v>2.2179999999999998E-2</v>
      </c>
      <c r="E6284">
        <v>0.5</v>
      </c>
      <c r="F6284">
        <v>75304</v>
      </c>
      <c r="G6284">
        <v>1670</v>
      </c>
      <c r="H6284">
        <v>74469</v>
      </c>
      <c r="I6284">
        <v>1177200</v>
      </c>
      <c r="J6284">
        <v>15.63</v>
      </c>
    </row>
    <row r="6285" spans="1:10" x14ac:dyDescent="0.45">
      <c r="A6285">
        <v>1989</v>
      </c>
      <c r="B6285">
        <v>65</v>
      </c>
      <c r="C6285">
        <v>2.4840000000000001E-2</v>
      </c>
      <c r="D6285">
        <v>2.453E-2</v>
      </c>
      <c r="E6285">
        <v>0.5</v>
      </c>
      <c r="F6285">
        <v>73634</v>
      </c>
      <c r="G6285">
        <v>1807</v>
      </c>
      <c r="H6285">
        <v>72730</v>
      </c>
      <c r="I6285">
        <v>1102731</v>
      </c>
      <c r="J6285">
        <v>14.98</v>
      </c>
    </row>
    <row r="6286" spans="1:10" x14ac:dyDescent="0.45">
      <c r="A6286">
        <v>1989</v>
      </c>
      <c r="B6286">
        <v>66</v>
      </c>
      <c r="C6286">
        <v>2.6599999999999999E-2</v>
      </c>
      <c r="D6286">
        <v>2.6249999999999999E-2</v>
      </c>
      <c r="E6286">
        <v>0.5</v>
      </c>
      <c r="F6286">
        <v>71827</v>
      </c>
      <c r="G6286">
        <v>1886</v>
      </c>
      <c r="H6286">
        <v>70884</v>
      </c>
      <c r="I6286">
        <v>1030001</v>
      </c>
      <c r="J6286">
        <v>14.34</v>
      </c>
    </row>
    <row r="6287" spans="1:10" x14ac:dyDescent="0.45">
      <c r="A6287">
        <v>1989</v>
      </c>
      <c r="B6287">
        <v>67</v>
      </c>
      <c r="C6287">
        <v>2.8459999999999999E-2</v>
      </c>
      <c r="D6287">
        <v>2.8060000000000002E-2</v>
      </c>
      <c r="E6287">
        <v>0.5</v>
      </c>
      <c r="F6287">
        <v>69941</v>
      </c>
      <c r="G6287">
        <v>1962</v>
      </c>
      <c r="H6287">
        <v>68960</v>
      </c>
      <c r="I6287">
        <v>959117</v>
      </c>
      <c r="J6287">
        <v>13.71</v>
      </c>
    </row>
    <row r="6288" spans="1:10" x14ac:dyDescent="0.45">
      <c r="A6288">
        <v>1989</v>
      </c>
      <c r="B6288">
        <v>68</v>
      </c>
      <c r="C6288">
        <v>3.2169999999999997E-2</v>
      </c>
      <c r="D6288">
        <v>3.1660000000000001E-2</v>
      </c>
      <c r="E6288">
        <v>0.5</v>
      </c>
      <c r="F6288">
        <v>67979</v>
      </c>
      <c r="G6288">
        <v>2153</v>
      </c>
      <c r="H6288">
        <v>66903</v>
      </c>
      <c r="I6288">
        <v>890156</v>
      </c>
      <c r="J6288">
        <v>13.09</v>
      </c>
    </row>
    <row r="6289" spans="1:10" x14ac:dyDescent="0.45">
      <c r="A6289">
        <v>1989</v>
      </c>
      <c r="B6289">
        <v>69</v>
      </c>
      <c r="C6289">
        <v>3.424E-2</v>
      </c>
      <c r="D6289">
        <v>3.3660000000000002E-2</v>
      </c>
      <c r="E6289">
        <v>0.5</v>
      </c>
      <c r="F6289">
        <v>65827</v>
      </c>
      <c r="G6289">
        <v>2216</v>
      </c>
      <c r="H6289">
        <v>64719</v>
      </c>
      <c r="I6289">
        <v>823253</v>
      </c>
      <c r="J6289">
        <v>12.51</v>
      </c>
    </row>
    <row r="6290" spans="1:10" x14ac:dyDescent="0.45">
      <c r="A6290">
        <v>1989</v>
      </c>
      <c r="B6290">
        <v>70</v>
      </c>
      <c r="C6290">
        <v>3.6949999999999997E-2</v>
      </c>
      <c r="D6290">
        <v>3.628E-2</v>
      </c>
      <c r="E6290">
        <v>0.5</v>
      </c>
      <c r="F6290">
        <v>63611</v>
      </c>
      <c r="G6290">
        <v>2308</v>
      </c>
      <c r="H6290">
        <v>62457</v>
      </c>
      <c r="I6290">
        <v>758535</v>
      </c>
      <c r="J6290">
        <v>11.92</v>
      </c>
    </row>
    <row r="6291" spans="1:10" x14ac:dyDescent="0.45">
      <c r="A6291">
        <v>1989</v>
      </c>
      <c r="B6291">
        <v>71</v>
      </c>
      <c r="C6291">
        <v>3.9980000000000002E-2</v>
      </c>
      <c r="D6291">
        <v>3.9190000000000003E-2</v>
      </c>
      <c r="E6291">
        <v>0.5</v>
      </c>
      <c r="F6291">
        <v>61303</v>
      </c>
      <c r="G6291">
        <v>2403</v>
      </c>
      <c r="H6291">
        <v>60101</v>
      </c>
      <c r="I6291">
        <v>696078</v>
      </c>
      <c r="J6291">
        <v>11.35</v>
      </c>
    </row>
    <row r="6292" spans="1:10" x14ac:dyDescent="0.45">
      <c r="A6292">
        <v>1989</v>
      </c>
      <c r="B6292">
        <v>72</v>
      </c>
      <c r="C6292">
        <v>4.5089999999999998E-2</v>
      </c>
      <c r="D6292">
        <v>4.41E-2</v>
      </c>
      <c r="E6292">
        <v>0.5</v>
      </c>
      <c r="F6292">
        <v>58900</v>
      </c>
      <c r="G6292">
        <v>2597</v>
      </c>
      <c r="H6292">
        <v>57601</v>
      </c>
      <c r="I6292">
        <v>635977</v>
      </c>
      <c r="J6292">
        <v>10.8</v>
      </c>
    </row>
    <row r="6293" spans="1:10" x14ac:dyDescent="0.45">
      <c r="A6293">
        <v>1989</v>
      </c>
      <c r="B6293">
        <v>73</v>
      </c>
      <c r="C6293">
        <v>4.8300000000000003E-2</v>
      </c>
      <c r="D6293">
        <v>4.7160000000000001E-2</v>
      </c>
      <c r="E6293">
        <v>0.5</v>
      </c>
      <c r="F6293">
        <v>56303</v>
      </c>
      <c r="G6293">
        <v>2655</v>
      </c>
      <c r="H6293">
        <v>54975</v>
      </c>
      <c r="I6293">
        <v>578375</v>
      </c>
      <c r="J6293">
        <v>10.27</v>
      </c>
    </row>
    <row r="6294" spans="1:10" x14ac:dyDescent="0.45">
      <c r="A6294">
        <v>1989</v>
      </c>
      <c r="B6294">
        <v>74</v>
      </c>
      <c r="C6294">
        <v>5.355E-2</v>
      </c>
      <c r="D6294">
        <v>5.2150000000000002E-2</v>
      </c>
      <c r="E6294">
        <v>0.5</v>
      </c>
      <c r="F6294">
        <v>53648</v>
      </c>
      <c r="G6294">
        <v>2798</v>
      </c>
      <c r="H6294">
        <v>52249</v>
      </c>
      <c r="I6294">
        <v>523400</v>
      </c>
      <c r="J6294">
        <v>9.76</v>
      </c>
    </row>
    <row r="6295" spans="1:10" x14ac:dyDescent="0.45">
      <c r="A6295">
        <v>1989</v>
      </c>
      <c r="B6295">
        <v>75</v>
      </c>
      <c r="C6295">
        <v>5.6959999999999997E-2</v>
      </c>
      <c r="D6295">
        <v>5.5379999999999999E-2</v>
      </c>
      <c r="E6295">
        <v>0.5</v>
      </c>
      <c r="F6295">
        <v>50850</v>
      </c>
      <c r="G6295">
        <v>2816</v>
      </c>
      <c r="H6295">
        <v>49442</v>
      </c>
      <c r="I6295">
        <v>471151</v>
      </c>
      <c r="J6295">
        <v>9.27</v>
      </c>
    </row>
    <row r="6296" spans="1:10" x14ac:dyDescent="0.45">
      <c r="A6296">
        <v>1989</v>
      </c>
      <c r="B6296">
        <v>76</v>
      </c>
      <c r="C6296">
        <v>6.2359999999999999E-2</v>
      </c>
      <c r="D6296">
        <v>6.0470000000000003E-2</v>
      </c>
      <c r="E6296">
        <v>0.5</v>
      </c>
      <c r="F6296">
        <v>48034</v>
      </c>
      <c r="G6296">
        <v>2905</v>
      </c>
      <c r="H6296">
        <v>46581</v>
      </c>
      <c r="I6296">
        <v>421710</v>
      </c>
      <c r="J6296">
        <v>8.7799999999999994</v>
      </c>
    </row>
    <row r="6297" spans="1:10" x14ac:dyDescent="0.45">
      <c r="A6297">
        <v>1989</v>
      </c>
      <c r="B6297">
        <v>77</v>
      </c>
      <c r="C6297">
        <v>6.6600000000000006E-2</v>
      </c>
      <c r="D6297">
        <v>6.4449999999999993E-2</v>
      </c>
      <c r="E6297">
        <v>0.5</v>
      </c>
      <c r="F6297">
        <v>45129</v>
      </c>
      <c r="G6297">
        <v>2909</v>
      </c>
      <c r="H6297">
        <v>43674</v>
      </c>
      <c r="I6297">
        <v>375128</v>
      </c>
      <c r="J6297">
        <v>8.31</v>
      </c>
    </row>
    <row r="6298" spans="1:10" x14ac:dyDescent="0.45">
      <c r="A6298">
        <v>1989</v>
      </c>
      <c r="B6298">
        <v>78</v>
      </c>
      <c r="C6298">
        <v>7.2819999999999996E-2</v>
      </c>
      <c r="D6298">
        <v>7.0260000000000003E-2</v>
      </c>
      <c r="E6298">
        <v>0.5</v>
      </c>
      <c r="F6298">
        <v>42220</v>
      </c>
      <c r="G6298">
        <v>2967</v>
      </c>
      <c r="H6298">
        <v>40737</v>
      </c>
      <c r="I6298">
        <v>331454</v>
      </c>
      <c r="J6298">
        <v>7.85</v>
      </c>
    </row>
    <row r="6299" spans="1:10" x14ac:dyDescent="0.45">
      <c r="A6299">
        <v>1989</v>
      </c>
      <c r="B6299">
        <v>79</v>
      </c>
      <c r="C6299">
        <v>7.9930000000000001E-2</v>
      </c>
      <c r="D6299">
        <v>7.6859999999999998E-2</v>
      </c>
      <c r="E6299">
        <v>0.5</v>
      </c>
      <c r="F6299">
        <v>39254</v>
      </c>
      <c r="G6299">
        <v>3017</v>
      </c>
      <c r="H6299">
        <v>37745</v>
      </c>
      <c r="I6299">
        <v>290717</v>
      </c>
      <c r="J6299">
        <v>7.41</v>
      </c>
    </row>
    <row r="6300" spans="1:10" x14ac:dyDescent="0.45">
      <c r="A6300">
        <v>1989</v>
      </c>
      <c r="B6300">
        <v>80</v>
      </c>
      <c r="C6300">
        <v>8.9330000000000007E-2</v>
      </c>
      <c r="D6300">
        <v>8.5510000000000003E-2</v>
      </c>
      <c r="E6300">
        <v>0.5</v>
      </c>
      <c r="F6300">
        <v>36236</v>
      </c>
      <c r="G6300">
        <v>3098</v>
      </c>
      <c r="H6300">
        <v>34687</v>
      </c>
      <c r="I6300">
        <v>252972</v>
      </c>
      <c r="J6300">
        <v>6.98</v>
      </c>
    </row>
    <row r="6301" spans="1:10" x14ac:dyDescent="0.45">
      <c r="A6301">
        <v>1989</v>
      </c>
      <c r="B6301">
        <v>81</v>
      </c>
      <c r="C6301">
        <v>9.851E-2</v>
      </c>
      <c r="D6301">
        <v>9.3890000000000001E-2</v>
      </c>
      <c r="E6301">
        <v>0.5</v>
      </c>
      <c r="F6301">
        <v>33138</v>
      </c>
      <c r="G6301">
        <v>3111</v>
      </c>
      <c r="H6301">
        <v>31582</v>
      </c>
      <c r="I6301">
        <v>218285</v>
      </c>
      <c r="J6301">
        <v>6.59</v>
      </c>
    </row>
    <row r="6302" spans="1:10" x14ac:dyDescent="0.45">
      <c r="A6302">
        <v>1989</v>
      </c>
      <c r="B6302">
        <v>82</v>
      </c>
      <c r="C6302">
        <v>0.10657</v>
      </c>
      <c r="D6302">
        <v>0.10118000000000001</v>
      </c>
      <c r="E6302">
        <v>0.5</v>
      </c>
      <c r="F6302">
        <v>30027</v>
      </c>
      <c r="G6302">
        <v>3038</v>
      </c>
      <c r="H6302">
        <v>28508</v>
      </c>
      <c r="I6302">
        <v>186702</v>
      </c>
      <c r="J6302">
        <v>6.22</v>
      </c>
    </row>
    <row r="6303" spans="1:10" x14ac:dyDescent="0.45">
      <c r="A6303">
        <v>1989</v>
      </c>
      <c r="B6303">
        <v>83</v>
      </c>
      <c r="C6303">
        <v>0.11681999999999999</v>
      </c>
      <c r="D6303">
        <v>0.11037</v>
      </c>
      <c r="E6303">
        <v>0.5</v>
      </c>
      <c r="F6303">
        <v>26989</v>
      </c>
      <c r="G6303">
        <v>2979</v>
      </c>
      <c r="H6303">
        <v>25499</v>
      </c>
      <c r="I6303">
        <v>158194</v>
      </c>
      <c r="J6303">
        <v>5.86</v>
      </c>
    </row>
    <row r="6304" spans="1:10" x14ac:dyDescent="0.45">
      <c r="A6304">
        <v>1989</v>
      </c>
      <c r="B6304">
        <v>84</v>
      </c>
      <c r="C6304">
        <v>0.12698999999999999</v>
      </c>
      <c r="D6304">
        <v>0.11941</v>
      </c>
      <c r="E6304">
        <v>0.5</v>
      </c>
      <c r="F6304">
        <v>24010</v>
      </c>
      <c r="G6304">
        <v>2867</v>
      </c>
      <c r="H6304">
        <v>22576</v>
      </c>
      <c r="I6304">
        <v>132695</v>
      </c>
      <c r="J6304">
        <v>5.53</v>
      </c>
    </row>
    <row r="6305" spans="1:10" x14ac:dyDescent="0.45">
      <c r="A6305">
        <v>1989</v>
      </c>
      <c r="B6305">
        <v>85</v>
      </c>
      <c r="C6305">
        <v>0.13686000000000001</v>
      </c>
      <c r="D6305">
        <v>0.12809999999999999</v>
      </c>
      <c r="E6305">
        <v>0.5</v>
      </c>
      <c r="F6305">
        <v>21143</v>
      </c>
      <c r="G6305">
        <v>2708</v>
      </c>
      <c r="H6305">
        <v>19789</v>
      </c>
      <c r="I6305">
        <v>110119</v>
      </c>
      <c r="J6305">
        <v>5.21</v>
      </c>
    </row>
    <row r="6306" spans="1:10" x14ac:dyDescent="0.45">
      <c r="A6306">
        <v>1989</v>
      </c>
      <c r="B6306">
        <v>86</v>
      </c>
      <c r="C6306">
        <v>0.14792</v>
      </c>
      <c r="D6306">
        <v>0.13772999999999999</v>
      </c>
      <c r="E6306">
        <v>0.5</v>
      </c>
      <c r="F6306">
        <v>18435</v>
      </c>
      <c r="G6306">
        <v>2539</v>
      </c>
      <c r="H6306">
        <v>17165</v>
      </c>
      <c r="I6306">
        <v>90330</v>
      </c>
      <c r="J6306">
        <v>4.9000000000000004</v>
      </c>
    </row>
    <row r="6307" spans="1:10" x14ac:dyDescent="0.45">
      <c r="A6307">
        <v>1989</v>
      </c>
      <c r="B6307">
        <v>87</v>
      </c>
      <c r="C6307">
        <v>0.16208</v>
      </c>
      <c r="D6307">
        <v>0.14993000000000001</v>
      </c>
      <c r="E6307">
        <v>0.5</v>
      </c>
      <c r="F6307">
        <v>15896</v>
      </c>
      <c r="G6307">
        <v>2383</v>
      </c>
      <c r="H6307">
        <v>14704</v>
      </c>
      <c r="I6307">
        <v>73165</v>
      </c>
      <c r="J6307">
        <v>4.5999999999999996</v>
      </c>
    </row>
    <row r="6308" spans="1:10" x14ac:dyDescent="0.45">
      <c r="A6308">
        <v>1989</v>
      </c>
      <c r="B6308">
        <v>88</v>
      </c>
      <c r="C6308">
        <v>0.17755000000000001</v>
      </c>
      <c r="D6308">
        <v>0.16308</v>
      </c>
      <c r="E6308">
        <v>0.5</v>
      </c>
      <c r="F6308">
        <v>13512</v>
      </c>
      <c r="G6308">
        <v>2204</v>
      </c>
      <c r="H6308">
        <v>12411</v>
      </c>
      <c r="I6308">
        <v>58461</v>
      </c>
      <c r="J6308">
        <v>4.33</v>
      </c>
    </row>
    <row r="6309" spans="1:10" x14ac:dyDescent="0.45">
      <c r="A6309">
        <v>1989</v>
      </c>
      <c r="B6309">
        <v>89</v>
      </c>
      <c r="C6309">
        <v>0.19392000000000001</v>
      </c>
      <c r="D6309">
        <v>0.17677999999999999</v>
      </c>
      <c r="E6309">
        <v>0.5</v>
      </c>
      <c r="F6309">
        <v>11309</v>
      </c>
      <c r="G6309">
        <v>1999</v>
      </c>
      <c r="H6309">
        <v>10309</v>
      </c>
      <c r="I6309">
        <v>46050</v>
      </c>
      <c r="J6309">
        <v>4.07</v>
      </c>
    </row>
    <row r="6310" spans="1:10" x14ac:dyDescent="0.45">
      <c r="A6310">
        <v>1989</v>
      </c>
      <c r="B6310">
        <v>90</v>
      </c>
      <c r="C6310">
        <v>0.20696000000000001</v>
      </c>
      <c r="D6310">
        <v>0.18754999999999999</v>
      </c>
      <c r="E6310">
        <v>0.5</v>
      </c>
      <c r="F6310">
        <v>9310</v>
      </c>
      <c r="G6310">
        <v>1746</v>
      </c>
      <c r="H6310">
        <v>8437</v>
      </c>
      <c r="I6310">
        <v>35741</v>
      </c>
      <c r="J6310">
        <v>3.84</v>
      </c>
    </row>
    <row r="6311" spans="1:10" x14ac:dyDescent="0.45">
      <c r="A6311">
        <v>1989</v>
      </c>
      <c r="B6311">
        <v>91</v>
      </c>
      <c r="C6311">
        <v>0.22412000000000001</v>
      </c>
      <c r="D6311">
        <v>0.20154</v>
      </c>
      <c r="E6311">
        <v>0.5</v>
      </c>
      <c r="F6311">
        <v>7564</v>
      </c>
      <c r="G6311">
        <v>1524</v>
      </c>
      <c r="H6311">
        <v>6801</v>
      </c>
      <c r="I6311">
        <v>27304</v>
      </c>
      <c r="J6311">
        <v>3.61</v>
      </c>
    </row>
    <row r="6312" spans="1:10" x14ac:dyDescent="0.45">
      <c r="A6312">
        <v>1989</v>
      </c>
      <c r="B6312">
        <v>92</v>
      </c>
      <c r="C6312">
        <v>0.2447</v>
      </c>
      <c r="D6312">
        <v>0.21803</v>
      </c>
      <c r="E6312">
        <v>0.5</v>
      </c>
      <c r="F6312">
        <v>6039</v>
      </c>
      <c r="G6312">
        <v>1317</v>
      </c>
      <c r="H6312">
        <v>5381</v>
      </c>
      <c r="I6312">
        <v>20503</v>
      </c>
      <c r="J6312">
        <v>3.39</v>
      </c>
    </row>
    <row r="6313" spans="1:10" x14ac:dyDescent="0.45">
      <c r="A6313">
        <v>1989</v>
      </c>
      <c r="B6313">
        <v>93</v>
      </c>
      <c r="C6313">
        <v>0.26465</v>
      </c>
      <c r="D6313">
        <v>0.23372999999999999</v>
      </c>
      <c r="E6313">
        <v>0.5</v>
      </c>
      <c r="F6313">
        <v>4723</v>
      </c>
      <c r="G6313">
        <v>1104</v>
      </c>
      <c r="H6313">
        <v>4171</v>
      </c>
      <c r="I6313">
        <v>15122</v>
      </c>
      <c r="J6313">
        <v>3.2</v>
      </c>
    </row>
    <row r="6314" spans="1:10" x14ac:dyDescent="0.45">
      <c r="A6314">
        <v>1989</v>
      </c>
      <c r="B6314">
        <v>94</v>
      </c>
      <c r="C6314">
        <v>0.28354000000000001</v>
      </c>
      <c r="D6314">
        <v>0.24833</v>
      </c>
      <c r="E6314">
        <v>0.5</v>
      </c>
      <c r="F6314">
        <v>3619</v>
      </c>
      <c r="G6314">
        <v>899</v>
      </c>
      <c r="H6314">
        <v>3169</v>
      </c>
      <c r="I6314">
        <v>10951</v>
      </c>
      <c r="J6314">
        <v>3.03</v>
      </c>
    </row>
    <row r="6315" spans="1:10" x14ac:dyDescent="0.45">
      <c r="A6315">
        <v>1989</v>
      </c>
      <c r="B6315">
        <v>95</v>
      </c>
      <c r="C6315">
        <v>0.30368000000000001</v>
      </c>
      <c r="D6315">
        <v>0.26365</v>
      </c>
      <c r="E6315">
        <v>0.5</v>
      </c>
      <c r="F6315">
        <v>2720</v>
      </c>
      <c r="G6315">
        <v>717</v>
      </c>
      <c r="H6315">
        <v>2362</v>
      </c>
      <c r="I6315">
        <v>7782</v>
      </c>
      <c r="J6315">
        <v>2.86</v>
      </c>
    </row>
    <row r="6316" spans="1:10" x14ac:dyDescent="0.45">
      <c r="A6316">
        <v>1989</v>
      </c>
      <c r="B6316">
        <v>96</v>
      </c>
      <c r="C6316">
        <v>0.32518999999999998</v>
      </c>
      <c r="D6316">
        <v>0.27971000000000001</v>
      </c>
      <c r="E6316">
        <v>0.5</v>
      </c>
      <c r="F6316">
        <v>2003</v>
      </c>
      <c r="G6316">
        <v>560</v>
      </c>
      <c r="H6316">
        <v>1723</v>
      </c>
      <c r="I6316">
        <v>5421</v>
      </c>
      <c r="J6316">
        <v>2.71</v>
      </c>
    </row>
    <row r="6317" spans="1:10" x14ac:dyDescent="0.45">
      <c r="A6317">
        <v>1989</v>
      </c>
      <c r="B6317">
        <v>97</v>
      </c>
      <c r="C6317">
        <v>0.34747</v>
      </c>
      <c r="D6317">
        <v>0.29604000000000003</v>
      </c>
      <c r="E6317">
        <v>0.5</v>
      </c>
      <c r="F6317">
        <v>1443</v>
      </c>
      <c r="G6317">
        <v>427</v>
      </c>
      <c r="H6317">
        <v>1229</v>
      </c>
      <c r="I6317">
        <v>3698</v>
      </c>
      <c r="J6317">
        <v>2.56</v>
      </c>
    </row>
    <row r="6318" spans="1:10" x14ac:dyDescent="0.45">
      <c r="A6318">
        <v>1989</v>
      </c>
      <c r="B6318">
        <v>98</v>
      </c>
      <c r="C6318">
        <v>0.37042999999999998</v>
      </c>
      <c r="D6318">
        <v>0.31253999999999998</v>
      </c>
      <c r="E6318">
        <v>0.5</v>
      </c>
      <c r="F6318">
        <v>1016</v>
      </c>
      <c r="G6318">
        <v>317</v>
      </c>
      <c r="H6318">
        <v>857</v>
      </c>
      <c r="I6318">
        <v>2469</v>
      </c>
      <c r="J6318">
        <v>2.4300000000000002</v>
      </c>
    </row>
    <row r="6319" spans="1:10" x14ac:dyDescent="0.45">
      <c r="A6319">
        <v>1989</v>
      </c>
      <c r="B6319">
        <v>99</v>
      </c>
      <c r="C6319">
        <v>0.39400000000000002</v>
      </c>
      <c r="D6319">
        <v>0.32916000000000001</v>
      </c>
      <c r="E6319">
        <v>0.5</v>
      </c>
      <c r="F6319">
        <v>698</v>
      </c>
      <c r="G6319">
        <v>230</v>
      </c>
      <c r="H6319">
        <v>583</v>
      </c>
      <c r="I6319">
        <v>1612</v>
      </c>
      <c r="J6319">
        <v>2.31</v>
      </c>
    </row>
    <row r="6320" spans="1:10" x14ac:dyDescent="0.45">
      <c r="A6320">
        <v>1989</v>
      </c>
      <c r="B6320">
        <v>100</v>
      </c>
      <c r="C6320">
        <v>0.41807</v>
      </c>
      <c r="D6320">
        <v>0.34578999999999999</v>
      </c>
      <c r="E6320">
        <v>0.5</v>
      </c>
      <c r="F6320">
        <v>468</v>
      </c>
      <c r="G6320">
        <v>162</v>
      </c>
      <c r="H6320">
        <v>387</v>
      </c>
      <c r="I6320">
        <v>1028</v>
      </c>
      <c r="J6320">
        <v>2.2000000000000002</v>
      </c>
    </row>
    <row r="6321" spans="1:10" x14ac:dyDescent="0.45">
      <c r="A6321">
        <v>1989</v>
      </c>
      <c r="B6321">
        <v>101</v>
      </c>
      <c r="C6321">
        <v>0.44252999999999998</v>
      </c>
      <c r="D6321">
        <v>0.36236000000000002</v>
      </c>
      <c r="E6321">
        <v>0.5</v>
      </c>
      <c r="F6321">
        <v>306</v>
      </c>
      <c r="G6321">
        <v>111</v>
      </c>
      <c r="H6321">
        <v>251</v>
      </c>
      <c r="I6321">
        <v>641</v>
      </c>
      <c r="J6321">
        <v>2.09</v>
      </c>
    </row>
    <row r="6322" spans="1:10" x14ac:dyDescent="0.45">
      <c r="A6322">
        <v>1989</v>
      </c>
      <c r="B6322">
        <v>102</v>
      </c>
      <c r="C6322">
        <v>0.46727999999999997</v>
      </c>
      <c r="D6322">
        <v>0.37878000000000001</v>
      </c>
      <c r="E6322">
        <v>0.5</v>
      </c>
      <c r="F6322">
        <v>195</v>
      </c>
      <c r="G6322">
        <v>74</v>
      </c>
      <c r="H6322">
        <v>158</v>
      </c>
      <c r="I6322">
        <v>390</v>
      </c>
      <c r="J6322">
        <v>2</v>
      </c>
    </row>
    <row r="6323" spans="1:10" x14ac:dyDescent="0.45">
      <c r="A6323">
        <v>1989</v>
      </c>
      <c r="B6323">
        <v>103</v>
      </c>
      <c r="C6323">
        <v>0.49219000000000002</v>
      </c>
      <c r="D6323">
        <v>0.39499000000000001</v>
      </c>
      <c r="E6323">
        <v>0.5</v>
      </c>
      <c r="F6323">
        <v>121</v>
      </c>
      <c r="G6323">
        <v>48</v>
      </c>
      <c r="H6323">
        <v>97</v>
      </c>
      <c r="I6323">
        <v>232</v>
      </c>
      <c r="J6323">
        <v>1.91</v>
      </c>
    </row>
    <row r="6324" spans="1:10" x14ac:dyDescent="0.45">
      <c r="A6324">
        <v>1989</v>
      </c>
      <c r="B6324">
        <v>104</v>
      </c>
      <c r="C6324">
        <v>0.51714000000000004</v>
      </c>
      <c r="D6324">
        <v>0.41088999999999998</v>
      </c>
      <c r="E6324">
        <v>0.5</v>
      </c>
      <c r="F6324">
        <v>73</v>
      </c>
      <c r="G6324">
        <v>30</v>
      </c>
      <c r="H6324">
        <v>58</v>
      </c>
      <c r="I6324">
        <v>134</v>
      </c>
      <c r="J6324">
        <v>1.83</v>
      </c>
    </row>
    <row r="6325" spans="1:10" x14ac:dyDescent="0.45">
      <c r="A6325">
        <v>1989</v>
      </c>
      <c r="B6325">
        <v>105</v>
      </c>
      <c r="C6325">
        <v>0.54200000000000004</v>
      </c>
      <c r="D6325">
        <v>0.42643999999999999</v>
      </c>
      <c r="E6325">
        <v>0.5</v>
      </c>
      <c r="F6325">
        <v>43</v>
      </c>
      <c r="G6325">
        <v>18</v>
      </c>
      <c r="H6325">
        <v>34</v>
      </c>
      <c r="I6325">
        <v>76</v>
      </c>
      <c r="J6325">
        <v>1.76</v>
      </c>
    </row>
    <row r="6326" spans="1:10" x14ac:dyDescent="0.45">
      <c r="A6326">
        <v>1989</v>
      </c>
      <c r="B6326">
        <v>106</v>
      </c>
      <c r="C6326">
        <v>0.56666000000000005</v>
      </c>
      <c r="D6326">
        <v>0.44155</v>
      </c>
      <c r="E6326">
        <v>0.5</v>
      </c>
      <c r="F6326">
        <v>25</v>
      </c>
      <c r="G6326">
        <v>11</v>
      </c>
      <c r="H6326">
        <v>19</v>
      </c>
      <c r="I6326">
        <v>42</v>
      </c>
      <c r="J6326">
        <v>1.69</v>
      </c>
    </row>
    <row r="6327" spans="1:10" x14ac:dyDescent="0.45">
      <c r="A6327">
        <v>1989</v>
      </c>
      <c r="B6327">
        <v>107</v>
      </c>
      <c r="C6327">
        <v>0.59099000000000002</v>
      </c>
      <c r="D6327">
        <v>0.45618999999999998</v>
      </c>
      <c r="E6327">
        <v>0.5</v>
      </c>
      <c r="F6327">
        <v>14</v>
      </c>
      <c r="G6327">
        <v>6</v>
      </c>
      <c r="H6327">
        <v>11</v>
      </c>
      <c r="I6327">
        <v>23</v>
      </c>
      <c r="J6327">
        <v>1.63</v>
      </c>
    </row>
    <row r="6328" spans="1:10" x14ac:dyDescent="0.45">
      <c r="A6328">
        <v>1989</v>
      </c>
      <c r="B6328">
        <v>108</v>
      </c>
      <c r="C6328">
        <v>0.61487999999999998</v>
      </c>
      <c r="D6328">
        <v>0.47028999999999999</v>
      </c>
      <c r="E6328">
        <v>0.5</v>
      </c>
      <c r="F6328">
        <v>8</v>
      </c>
      <c r="G6328">
        <v>4</v>
      </c>
      <c r="H6328">
        <v>6</v>
      </c>
      <c r="I6328">
        <v>12</v>
      </c>
      <c r="J6328">
        <v>1.58</v>
      </c>
    </row>
    <row r="6329" spans="1:10" x14ac:dyDescent="0.45">
      <c r="A6329">
        <v>1989</v>
      </c>
      <c r="B6329">
        <v>109</v>
      </c>
      <c r="C6329">
        <v>0.63822999999999996</v>
      </c>
      <c r="D6329">
        <v>0.48382999999999998</v>
      </c>
      <c r="E6329">
        <v>0.5</v>
      </c>
      <c r="F6329">
        <v>4</v>
      </c>
      <c r="G6329">
        <v>2</v>
      </c>
      <c r="H6329">
        <v>3</v>
      </c>
      <c r="I6329">
        <v>6</v>
      </c>
      <c r="J6329">
        <v>1.54</v>
      </c>
    </row>
    <row r="6330" spans="1:10" x14ac:dyDescent="0.45">
      <c r="A6330">
        <v>1989</v>
      </c>
      <c r="B6330" t="s">
        <v>20</v>
      </c>
      <c r="C6330">
        <v>0.66095000000000004</v>
      </c>
      <c r="D6330">
        <v>1</v>
      </c>
      <c r="E6330">
        <v>1.51</v>
      </c>
      <c r="F6330">
        <v>2</v>
      </c>
      <c r="G6330">
        <v>2</v>
      </c>
      <c r="H6330">
        <v>3</v>
      </c>
      <c r="I6330">
        <v>3</v>
      </c>
      <c r="J6330">
        <v>1.51</v>
      </c>
    </row>
    <row r="6331" spans="1:10" x14ac:dyDescent="0.45">
      <c r="A6331">
        <v>1990</v>
      </c>
      <c r="B6331">
        <v>0</v>
      </c>
      <c r="C6331">
        <v>1.082E-2</v>
      </c>
      <c r="D6331">
        <v>1.072E-2</v>
      </c>
      <c r="E6331">
        <v>0.13</v>
      </c>
      <c r="F6331">
        <v>100000</v>
      </c>
      <c r="G6331">
        <v>1072</v>
      </c>
      <c r="H6331">
        <v>99065</v>
      </c>
      <c r="I6331">
        <v>7185400</v>
      </c>
      <c r="J6331">
        <v>71.849999999999994</v>
      </c>
    </row>
    <row r="6332" spans="1:10" x14ac:dyDescent="0.45">
      <c r="A6332">
        <v>1990</v>
      </c>
      <c r="B6332">
        <v>1</v>
      </c>
      <c r="C6332">
        <v>8.0000000000000004E-4</v>
      </c>
      <c r="D6332">
        <v>8.0000000000000004E-4</v>
      </c>
      <c r="E6332">
        <v>0.5</v>
      </c>
      <c r="F6332">
        <v>98928</v>
      </c>
      <c r="G6332">
        <v>79</v>
      </c>
      <c r="H6332">
        <v>98889</v>
      </c>
      <c r="I6332">
        <v>7086335</v>
      </c>
      <c r="J6332">
        <v>71.63</v>
      </c>
    </row>
    <row r="6333" spans="1:10" x14ac:dyDescent="0.45">
      <c r="A6333">
        <v>1990</v>
      </c>
      <c r="B6333">
        <v>2</v>
      </c>
      <c r="C6333">
        <v>5.4000000000000001E-4</v>
      </c>
      <c r="D6333">
        <v>5.4000000000000001E-4</v>
      </c>
      <c r="E6333">
        <v>0.5</v>
      </c>
      <c r="F6333">
        <v>98849</v>
      </c>
      <c r="G6333">
        <v>53</v>
      </c>
      <c r="H6333">
        <v>98823</v>
      </c>
      <c r="I6333">
        <v>6987447</v>
      </c>
      <c r="J6333">
        <v>70.69</v>
      </c>
    </row>
    <row r="6334" spans="1:10" x14ac:dyDescent="0.45">
      <c r="A6334">
        <v>1990</v>
      </c>
      <c r="B6334">
        <v>3</v>
      </c>
      <c r="C6334">
        <v>4.0999999999999999E-4</v>
      </c>
      <c r="D6334">
        <v>4.0999999999999999E-4</v>
      </c>
      <c r="E6334">
        <v>0.5</v>
      </c>
      <c r="F6334">
        <v>98796</v>
      </c>
      <c r="G6334">
        <v>40</v>
      </c>
      <c r="H6334">
        <v>98776</v>
      </c>
      <c r="I6334">
        <v>6888624</v>
      </c>
      <c r="J6334">
        <v>69.73</v>
      </c>
    </row>
    <row r="6335" spans="1:10" x14ac:dyDescent="0.45">
      <c r="A6335">
        <v>1990</v>
      </c>
      <c r="B6335">
        <v>4</v>
      </c>
      <c r="C6335">
        <v>3.4000000000000002E-4</v>
      </c>
      <c r="D6335">
        <v>3.4000000000000002E-4</v>
      </c>
      <c r="E6335">
        <v>0.5</v>
      </c>
      <c r="F6335">
        <v>98756</v>
      </c>
      <c r="G6335">
        <v>33</v>
      </c>
      <c r="H6335">
        <v>98739</v>
      </c>
      <c r="I6335">
        <v>6789848</v>
      </c>
      <c r="J6335">
        <v>68.75</v>
      </c>
    </row>
    <row r="6336" spans="1:10" x14ac:dyDescent="0.45">
      <c r="A6336">
        <v>1990</v>
      </c>
      <c r="B6336">
        <v>5</v>
      </c>
      <c r="C6336">
        <v>2.9E-4</v>
      </c>
      <c r="D6336">
        <v>2.9E-4</v>
      </c>
      <c r="E6336">
        <v>0.5</v>
      </c>
      <c r="F6336">
        <v>98722</v>
      </c>
      <c r="G6336">
        <v>29</v>
      </c>
      <c r="H6336">
        <v>98708</v>
      </c>
      <c r="I6336">
        <v>6691109</v>
      </c>
      <c r="J6336">
        <v>67.78</v>
      </c>
    </row>
    <row r="6337" spans="1:10" x14ac:dyDescent="0.45">
      <c r="A6337">
        <v>1990</v>
      </c>
      <c r="B6337">
        <v>6</v>
      </c>
      <c r="C6337">
        <v>2.7E-4</v>
      </c>
      <c r="D6337">
        <v>2.7E-4</v>
      </c>
      <c r="E6337">
        <v>0.5</v>
      </c>
      <c r="F6337">
        <v>98694</v>
      </c>
      <c r="G6337">
        <v>27</v>
      </c>
      <c r="H6337">
        <v>98680</v>
      </c>
      <c r="I6337">
        <v>6592401</v>
      </c>
      <c r="J6337">
        <v>66.8</v>
      </c>
    </row>
    <row r="6338" spans="1:10" x14ac:dyDescent="0.45">
      <c r="A6338">
        <v>1990</v>
      </c>
      <c r="B6338">
        <v>7</v>
      </c>
      <c r="C6338">
        <v>2.5000000000000001E-4</v>
      </c>
      <c r="D6338">
        <v>2.5000000000000001E-4</v>
      </c>
      <c r="E6338">
        <v>0.5</v>
      </c>
      <c r="F6338">
        <v>98667</v>
      </c>
      <c r="G6338">
        <v>24</v>
      </c>
      <c r="H6338">
        <v>98655</v>
      </c>
      <c r="I6338">
        <v>6493721</v>
      </c>
      <c r="J6338">
        <v>65.81</v>
      </c>
    </row>
    <row r="6339" spans="1:10" x14ac:dyDescent="0.45">
      <c r="A6339">
        <v>1990</v>
      </c>
      <c r="B6339">
        <v>8</v>
      </c>
      <c r="C6339">
        <v>2.5000000000000001E-4</v>
      </c>
      <c r="D6339">
        <v>2.5000000000000001E-4</v>
      </c>
      <c r="E6339">
        <v>0.5</v>
      </c>
      <c r="F6339">
        <v>98643</v>
      </c>
      <c r="G6339">
        <v>25</v>
      </c>
      <c r="H6339">
        <v>98630</v>
      </c>
      <c r="I6339">
        <v>6395066</v>
      </c>
      <c r="J6339">
        <v>64.83</v>
      </c>
    </row>
    <row r="6340" spans="1:10" x14ac:dyDescent="0.45">
      <c r="A6340">
        <v>1990</v>
      </c>
      <c r="B6340">
        <v>9</v>
      </c>
      <c r="C6340">
        <v>2.3000000000000001E-4</v>
      </c>
      <c r="D6340">
        <v>2.3000000000000001E-4</v>
      </c>
      <c r="E6340">
        <v>0.5</v>
      </c>
      <c r="F6340">
        <v>98618</v>
      </c>
      <c r="G6340">
        <v>22</v>
      </c>
      <c r="H6340">
        <v>98607</v>
      </c>
      <c r="I6340">
        <v>6296435</v>
      </c>
      <c r="J6340">
        <v>63.85</v>
      </c>
    </row>
    <row r="6341" spans="1:10" x14ac:dyDescent="0.45">
      <c r="A6341">
        <v>1990</v>
      </c>
      <c r="B6341">
        <v>10</v>
      </c>
      <c r="C6341">
        <v>2.2000000000000001E-4</v>
      </c>
      <c r="D6341">
        <v>2.2000000000000001E-4</v>
      </c>
      <c r="E6341">
        <v>0.5</v>
      </c>
      <c r="F6341">
        <v>98596</v>
      </c>
      <c r="G6341">
        <v>22</v>
      </c>
      <c r="H6341">
        <v>98585</v>
      </c>
      <c r="I6341">
        <v>6197828</v>
      </c>
      <c r="J6341">
        <v>62.86</v>
      </c>
    </row>
    <row r="6342" spans="1:10" x14ac:dyDescent="0.45">
      <c r="A6342">
        <v>1990</v>
      </c>
      <c r="B6342">
        <v>11</v>
      </c>
      <c r="C6342">
        <v>2.2000000000000001E-4</v>
      </c>
      <c r="D6342">
        <v>2.2000000000000001E-4</v>
      </c>
      <c r="E6342">
        <v>0.5</v>
      </c>
      <c r="F6342">
        <v>98574</v>
      </c>
      <c r="G6342">
        <v>22</v>
      </c>
      <c r="H6342">
        <v>98563</v>
      </c>
      <c r="I6342">
        <v>6099243</v>
      </c>
      <c r="J6342">
        <v>61.87</v>
      </c>
    </row>
    <row r="6343" spans="1:10" x14ac:dyDescent="0.45">
      <c r="A6343">
        <v>1990</v>
      </c>
      <c r="B6343">
        <v>12</v>
      </c>
      <c r="C6343">
        <v>2.7999999999999998E-4</v>
      </c>
      <c r="D6343">
        <v>2.7999999999999998E-4</v>
      </c>
      <c r="E6343">
        <v>0.5</v>
      </c>
      <c r="F6343">
        <v>98552</v>
      </c>
      <c r="G6343">
        <v>27</v>
      </c>
      <c r="H6343">
        <v>98539</v>
      </c>
      <c r="I6343">
        <v>6000680</v>
      </c>
      <c r="J6343">
        <v>60.89</v>
      </c>
    </row>
    <row r="6344" spans="1:10" x14ac:dyDescent="0.45">
      <c r="A6344">
        <v>1990</v>
      </c>
      <c r="B6344">
        <v>13</v>
      </c>
      <c r="C6344">
        <v>3.4000000000000002E-4</v>
      </c>
      <c r="D6344">
        <v>3.4000000000000002E-4</v>
      </c>
      <c r="E6344">
        <v>0.5</v>
      </c>
      <c r="F6344">
        <v>98525</v>
      </c>
      <c r="G6344">
        <v>34</v>
      </c>
      <c r="H6344">
        <v>98508</v>
      </c>
      <c r="I6344">
        <v>5902141</v>
      </c>
      <c r="J6344">
        <v>59.91</v>
      </c>
    </row>
    <row r="6345" spans="1:10" x14ac:dyDescent="0.45">
      <c r="A6345">
        <v>1990</v>
      </c>
      <c r="B6345">
        <v>14</v>
      </c>
      <c r="C6345">
        <v>5.1999999999999995E-4</v>
      </c>
      <c r="D6345">
        <v>5.1999999999999995E-4</v>
      </c>
      <c r="E6345">
        <v>0.5</v>
      </c>
      <c r="F6345">
        <v>98491</v>
      </c>
      <c r="G6345">
        <v>51</v>
      </c>
      <c r="H6345">
        <v>98466</v>
      </c>
      <c r="I6345">
        <v>5803633</v>
      </c>
      <c r="J6345">
        <v>58.93</v>
      </c>
    </row>
    <row r="6346" spans="1:10" x14ac:dyDescent="0.45">
      <c r="A6346">
        <v>1990</v>
      </c>
      <c r="B6346">
        <v>15</v>
      </c>
      <c r="C6346">
        <v>6.8999999999999997E-4</v>
      </c>
      <c r="D6346">
        <v>6.8999999999999997E-4</v>
      </c>
      <c r="E6346">
        <v>0.5</v>
      </c>
      <c r="F6346">
        <v>98440</v>
      </c>
      <c r="G6346">
        <v>68</v>
      </c>
      <c r="H6346">
        <v>98406</v>
      </c>
      <c r="I6346">
        <v>5705167</v>
      </c>
      <c r="J6346">
        <v>57.96</v>
      </c>
    </row>
    <row r="6347" spans="1:10" x14ac:dyDescent="0.45">
      <c r="A6347">
        <v>1990</v>
      </c>
      <c r="B6347">
        <v>16</v>
      </c>
      <c r="C6347">
        <v>1.0399999999999999E-3</v>
      </c>
      <c r="D6347">
        <v>1.0399999999999999E-3</v>
      </c>
      <c r="E6347">
        <v>0.5</v>
      </c>
      <c r="F6347">
        <v>98372</v>
      </c>
      <c r="G6347">
        <v>102</v>
      </c>
      <c r="H6347">
        <v>98321</v>
      </c>
      <c r="I6347">
        <v>5606761</v>
      </c>
      <c r="J6347">
        <v>57</v>
      </c>
    </row>
    <row r="6348" spans="1:10" x14ac:dyDescent="0.45">
      <c r="A6348">
        <v>1990</v>
      </c>
      <c r="B6348">
        <v>17</v>
      </c>
      <c r="C6348">
        <v>1.34E-3</v>
      </c>
      <c r="D6348">
        <v>1.34E-3</v>
      </c>
      <c r="E6348">
        <v>0.5</v>
      </c>
      <c r="F6348">
        <v>98270</v>
      </c>
      <c r="G6348">
        <v>132</v>
      </c>
      <c r="H6348">
        <v>98204</v>
      </c>
      <c r="I6348">
        <v>5508440</v>
      </c>
      <c r="J6348">
        <v>56.05</v>
      </c>
    </row>
    <row r="6349" spans="1:10" x14ac:dyDescent="0.45">
      <c r="A6349">
        <v>1990</v>
      </c>
      <c r="B6349">
        <v>18</v>
      </c>
      <c r="C6349">
        <v>1.66E-3</v>
      </c>
      <c r="D6349">
        <v>1.66E-3</v>
      </c>
      <c r="E6349">
        <v>0.5</v>
      </c>
      <c r="F6349">
        <v>98138</v>
      </c>
      <c r="G6349">
        <v>163</v>
      </c>
      <c r="H6349">
        <v>98057</v>
      </c>
      <c r="I6349">
        <v>5410236</v>
      </c>
      <c r="J6349">
        <v>55.13</v>
      </c>
    </row>
    <row r="6350" spans="1:10" x14ac:dyDescent="0.45">
      <c r="A6350">
        <v>1990</v>
      </c>
      <c r="B6350">
        <v>19</v>
      </c>
      <c r="C6350">
        <v>1.6000000000000001E-3</v>
      </c>
      <c r="D6350">
        <v>1.6000000000000001E-3</v>
      </c>
      <c r="E6350">
        <v>0.5</v>
      </c>
      <c r="F6350">
        <v>97976</v>
      </c>
      <c r="G6350">
        <v>157</v>
      </c>
      <c r="H6350">
        <v>97897</v>
      </c>
      <c r="I6350">
        <v>5312179</v>
      </c>
      <c r="J6350">
        <v>54.22</v>
      </c>
    </row>
    <row r="6351" spans="1:10" x14ac:dyDescent="0.45">
      <c r="A6351">
        <v>1990</v>
      </c>
      <c r="B6351">
        <v>20</v>
      </c>
      <c r="C6351">
        <v>1.57E-3</v>
      </c>
      <c r="D6351">
        <v>1.57E-3</v>
      </c>
      <c r="E6351">
        <v>0.5</v>
      </c>
      <c r="F6351">
        <v>97819</v>
      </c>
      <c r="G6351">
        <v>154</v>
      </c>
      <c r="H6351">
        <v>97742</v>
      </c>
      <c r="I6351">
        <v>5214282</v>
      </c>
      <c r="J6351">
        <v>53.31</v>
      </c>
    </row>
    <row r="6352" spans="1:10" x14ac:dyDescent="0.45">
      <c r="A6352">
        <v>1990</v>
      </c>
      <c r="B6352">
        <v>21</v>
      </c>
      <c r="C6352">
        <v>1.66E-3</v>
      </c>
      <c r="D6352">
        <v>1.66E-3</v>
      </c>
      <c r="E6352">
        <v>0.5</v>
      </c>
      <c r="F6352">
        <v>97665</v>
      </c>
      <c r="G6352">
        <v>162</v>
      </c>
      <c r="H6352">
        <v>97584</v>
      </c>
      <c r="I6352">
        <v>5116540</v>
      </c>
      <c r="J6352">
        <v>52.39</v>
      </c>
    </row>
    <row r="6353" spans="1:10" x14ac:dyDescent="0.45">
      <c r="A6353">
        <v>1990</v>
      </c>
      <c r="B6353">
        <v>22</v>
      </c>
      <c r="C6353">
        <v>1.73E-3</v>
      </c>
      <c r="D6353">
        <v>1.73E-3</v>
      </c>
      <c r="E6353">
        <v>0.5</v>
      </c>
      <c r="F6353">
        <v>97503</v>
      </c>
      <c r="G6353">
        <v>168</v>
      </c>
      <c r="H6353">
        <v>97419</v>
      </c>
      <c r="I6353">
        <v>5018956</v>
      </c>
      <c r="J6353">
        <v>51.47</v>
      </c>
    </row>
    <row r="6354" spans="1:10" x14ac:dyDescent="0.45">
      <c r="A6354">
        <v>1990</v>
      </c>
      <c r="B6354">
        <v>23</v>
      </c>
      <c r="C6354">
        <v>1.73E-3</v>
      </c>
      <c r="D6354">
        <v>1.72E-3</v>
      </c>
      <c r="E6354">
        <v>0.5</v>
      </c>
      <c r="F6354">
        <v>97335</v>
      </c>
      <c r="G6354">
        <v>168</v>
      </c>
      <c r="H6354">
        <v>97251</v>
      </c>
      <c r="I6354">
        <v>4921537</v>
      </c>
      <c r="J6354">
        <v>50.56</v>
      </c>
    </row>
    <row r="6355" spans="1:10" x14ac:dyDescent="0.45">
      <c r="A6355">
        <v>1990</v>
      </c>
      <c r="B6355">
        <v>24</v>
      </c>
      <c r="C6355">
        <v>1.67E-3</v>
      </c>
      <c r="D6355">
        <v>1.67E-3</v>
      </c>
      <c r="E6355">
        <v>0.5</v>
      </c>
      <c r="F6355">
        <v>97167</v>
      </c>
      <c r="G6355">
        <v>162</v>
      </c>
      <c r="H6355">
        <v>97086</v>
      </c>
      <c r="I6355">
        <v>4824286</v>
      </c>
      <c r="J6355">
        <v>49.65</v>
      </c>
    </row>
    <row r="6356" spans="1:10" x14ac:dyDescent="0.45">
      <c r="A6356">
        <v>1990</v>
      </c>
      <c r="B6356">
        <v>25</v>
      </c>
      <c r="C6356">
        <v>1.7600000000000001E-3</v>
      </c>
      <c r="D6356">
        <v>1.75E-3</v>
      </c>
      <c r="E6356">
        <v>0.5</v>
      </c>
      <c r="F6356">
        <v>97005</v>
      </c>
      <c r="G6356">
        <v>170</v>
      </c>
      <c r="H6356">
        <v>96920</v>
      </c>
      <c r="I6356">
        <v>4727200</v>
      </c>
      <c r="J6356">
        <v>48.73</v>
      </c>
    </row>
    <row r="6357" spans="1:10" x14ac:dyDescent="0.45">
      <c r="A6357">
        <v>1990</v>
      </c>
      <c r="B6357">
        <v>26</v>
      </c>
      <c r="C6357">
        <v>1.7600000000000001E-3</v>
      </c>
      <c r="D6357">
        <v>1.7600000000000001E-3</v>
      </c>
      <c r="E6357">
        <v>0.5</v>
      </c>
      <c r="F6357">
        <v>96835</v>
      </c>
      <c r="G6357">
        <v>171</v>
      </c>
      <c r="H6357">
        <v>96749</v>
      </c>
      <c r="I6357">
        <v>4630280</v>
      </c>
      <c r="J6357">
        <v>47.82</v>
      </c>
    </row>
    <row r="6358" spans="1:10" x14ac:dyDescent="0.45">
      <c r="A6358">
        <v>1990</v>
      </c>
      <c r="B6358">
        <v>27</v>
      </c>
      <c r="C6358">
        <v>1.8600000000000001E-3</v>
      </c>
      <c r="D6358">
        <v>1.8600000000000001E-3</v>
      </c>
      <c r="E6358">
        <v>0.5</v>
      </c>
      <c r="F6358">
        <v>96664</v>
      </c>
      <c r="G6358">
        <v>180</v>
      </c>
      <c r="H6358">
        <v>96574</v>
      </c>
      <c r="I6358">
        <v>4533531</v>
      </c>
      <c r="J6358">
        <v>46.9</v>
      </c>
    </row>
    <row r="6359" spans="1:10" x14ac:dyDescent="0.45">
      <c r="A6359">
        <v>1990</v>
      </c>
      <c r="B6359">
        <v>28</v>
      </c>
      <c r="C6359">
        <v>1.9499999999999999E-3</v>
      </c>
      <c r="D6359">
        <v>1.9499999999999999E-3</v>
      </c>
      <c r="E6359">
        <v>0.5</v>
      </c>
      <c r="F6359">
        <v>96484</v>
      </c>
      <c r="G6359">
        <v>188</v>
      </c>
      <c r="H6359">
        <v>96391</v>
      </c>
      <c r="I6359">
        <v>4436957</v>
      </c>
      <c r="J6359">
        <v>45.99</v>
      </c>
    </row>
    <row r="6360" spans="1:10" x14ac:dyDescent="0.45">
      <c r="A6360">
        <v>1990</v>
      </c>
      <c r="B6360">
        <v>29</v>
      </c>
      <c r="C6360">
        <v>1.9599999999999999E-3</v>
      </c>
      <c r="D6360">
        <v>1.9599999999999999E-3</v>
      </c>
      <c r="E6360">
        <v>0.5</v>
      </c>
      <c r="F6360">
        <v>96297</v>
      </c>
      <c r="G6360">
        <v>189</v>
      </c>
      <c r="H6360">
        <v>96202</v>
      </c>
      <c r="I6360">
        <v>4340566</v>
      </c>
      <c r="J6360">
        <v>45.07</v>
      </c>
    </row>
    <row r="6361" spans="1:10" x14ac:dyDescent="0.45">
      <c r="A6361">
        <v>1990</v>
      </c>
      <c r="B6361">
        <v>30</v>
      </c>
      <c r="C6361">
        <v>2.0100000000000001E-3</v>
      </c>
      <c r="D6361">
        <v>2E-3</v>
      </c>
      <c r="E6361">
        <v>0.5</v>
      </c>
      <c r="F6361">
        <v>96108</v>
      </c>
      <c r="G6361">
        <v>193</v>
      </c>
      <c r="H6361">
        <v>96012</v>
      </c>
      <c r="I6361">
        <v>4244364</v>
      </c>
      <c r="J6361">
        <v>44.16</v>
      </c>
    </row>
    <row r="6362" spans="1:10" x14ac:dyDescent="0.45">
      <c r="A6362">
        <v>1990</v>
      </c>
      <c r="B6362">
        <v>31</v>
      </c>
      <c r="C6362">
        <v>2.1299999999999999E-3</v>
      </c>
      <c r="D6362">
        <v>2.1299999999999999E-3</v>
      </c>
      <c r="E6362">
        <v>0.5</v>
      </c>
      <c r="F6362">
        <v>95916</v>
      </c>
      <c r="G6362">
        <v>204</v>
      </c>
      <c r="H6362">
        <v>95813</v>
      </c>
      <c r="I6362">
        <v>4148352</v>
      </c>
      <c r="J6362">
        <v>43.25</v>
      </c>
    </row>
    <row r="6363" spans="1:10" x14ac:dyDescent="0.45">
      <c r="A6363">
        <v>1990</v>
      </c>
      <c r="B6363">
        <v>32</v>
      </c>
      <c r="C6363">
        <v>2.2699999999999999E-3</v>
      </c>
      <c r="D6363">
        <v>2.2599999999999999E-3</v>
      </c>
      <c r="E6363">
        <v>0.5</v>
      </c>
      <c r="F6363">
        <v>95711</v>
      </c>
      <c r="G6363">
        <v>217</v>
      </c>
      <c r="H6363">
        <v>95603</v>
      </c>
      <c r="I6363">
        <v>4052538</v>
      </c>
      <c r="J6363">
        <v>42.34</v>
      </c>
    </row>
    <row r="6364" spans="1:10" x14ac:dyDescent="0.45">
      <c r="A6364">
        <v>1990</v>
      </c>
      <c r="B6364">
        <v>33</v>
      </c>
      <c r="C6364">
        <v>2.3400000000000001E-3</v>
      </c>
      <c r="D6364">
        <v>2.3400000000000001E-3</v>
      </c>
      <c r="E6364">
        <v>0.5</v>
      </c>
      <c r="F6364">
        <v>95495</v>
      </c>
      <c r="G6364">
        <v>223</v>
      </c>
      <c r="H6364">
        <v>95383</v>
      </c>
      <c r="I6364">
        <v>3956936</v>
      </c>
      <c r="J6364">
        <v>41.44</v>
      </c>
    </row>
    <row r="6365" spans="1:10" x14ac:dyDescent="0.45">
      <c r="A6365">
        <v>1990</v>
      </c>
      <c r="B6365">
        <v>34</v>
      </c>
      <c r="C6365">
        <v>2.3700000000000001E-3</v>
      </c>
      <c r="D6365">
        <v>2.3600000000000001E-3</v>
      </c>
      <c r="E6365">
        <v>0.5</v>
      </c>
      <c r="F6365">
        <v>95271</v>
      </c>
      <c r="G6365">
        <v>225</v>
      </c>
      <c r="H6365">
        <v>95159</v>
      </c>
      <c r="I6365">
        <v>3861553</v>
      </c>
      <c r="J6365">
        <v>40.53</v>
      </c>
    </row>
    <row r="6366" spans="1:10" x14ac:dyDescent="0.45">
      <c r="A6366">
        <v>1990</v>
      </c>
      <c r="B6366">
        <v>35</v>
      </c>
      <c r="C6366">
        <v>2.5699999999999998E-3</v>
      </c>
      <c r="D6366">
        <v>2.5699999999999998E-3</v>
      </c>
      <c r="E6366">
        <v>0.5</v>
      </c>
      <c r="F6366">
        <v>95046</v>
      </c>
      <c r="G6366">
        <v>244</v>
      </c>
      <c r="H6366">
        <v>94924</v>
      </c>
      <c r="I6366">
        <v>3766394</v>
      </c>
      <c r="J6366">
        <v>39.630000000000003</v>
      </c>
    </row>
    <row r="6367" spans="1:10" x14ac:dyDescent="0.45">
      <c r="A6367">
        <v>1990</v>
      </c>
      <c r="B6367">
        <v>36</v>
      </c>
      <c r="C6367">
        <v>2.66E-3</v>
      </c>
      <c r="D6367">
        <v>2.66E-3</v>
      </c>
      <c r="E6367">
        <v>0.5</v>
      </c>
      <c r="F6367">
        <v>94802</v>
      </c>
      <c r="G6367">
        <v>252</v>
      </c>
      <c r="H6367">
        <v>94676</v>
      </c>
      <c r="I6367">
        <v>3671470</v>
      </c>
      <c r="J6367">
        <v>38.729999999999997</v>
      </c>
    </row>
    <row r="6368" spans="1:10" x14ac:dyDescent="0.45">
      <c r="A6368">
        <v>1990</v>
      </c>
      <c r="B6368">
        <v>37</v>
      </c>
      <c r="C6368">
        <v>2.82E-3</v>
      </c>
      <c r="D6368">
        <v>2.81E-3</v>
      </c>
      <c r="E6368">
        <v>0.5</v>
      </c>
      <c r="F6368">
        <v>94550</v>
      </c>
      <c r="G6368">
        <v>266</v>
      </c>
      <c r="H6368">
        <v>94417</v>
      </c>
      <c r="I6368">
        <v>3576793</v>
      </c>
      <c r="J6368">
        <v>37.83</v>
      </c>
    </row>
    <row r="6369" spans="1:10" x14ac:dyDescent="0.45">
      <c r="A6369">
        <v>1990</v>
      </c>
      <c r="B6369">
        <v>38</v>
      </c>
      <c r="C6369">
        <v>3.0000000000000001E-3</v>
      </c>
      <c r="D6369">
        <v>2.99E-3</v>
      </c>
      <c r="E6369">
        <v>0.5</v>
      </c>
      <c r="F6369">
        <v>94284</v>
      </c>
      <c r="G6369">
        <v>282</v>
      </c>
      <c r="H6369">
        <v>94143</v>
      </c>
      <c r="I6369">
        <v>3482376</v>
      </c>
      <c r="J6369">
        <v>36.93</v>
      </c>
    </row>
    <row r="6370" spans="1:10" x14ac:dyDescent="0.45">
      <c r="A6370">
        <v>1990</v>
      </c>
      <c r="B6370">
        <v>39</v>
      </c>
      <c r="C6370">
        <v>2.9399999999999999E-3</v>
      </c>
      <c r="D6370">
        <v>2.9299999999999999E-3</v>
      </c>
      <c r="E6370">
        <v>0.5</v>
      </c>
      <c r="F6370">
        <v>94002</v>
      </c>
      <c r="G6370">
        <v>276</v>
      </c>
      <c r="H6370">
        <v>93864</v>
      </c>
      <c r="I6370">
        <v>3388233</v>
      </c>
      <c r="J6370">
        <v>36.04</v>
      </c>
    </row>
    <row r="6371" spans="1:10" x14ac:dyDescent="0.45">
      <c r="A6371">
        <v>1990</v>
      </c>
      <c r="B6371">
        <v>40</v>
      </c>
      <c r="C6371">
        <v>3.0300000000000001E-3</v>
      </c>
      <c r="D6371">
        <v>3.0300000000000001E-3</v>
      </c>
      <c r="E6371">
        <v>0.5</v>
      </c>
      <c r="F6371">
        <v>93727</v>
      </c>
      <c r="G6371">
        <v>284</v>
      </c>
      <c r="H6371">
        <v>93585</v>
      </c>
      <c r="I6371">
        <v>3294369</v>
      </c>
      <c r="J6371">
        <v>35.15</v>
      </c>
    </row>
    <row r="6372" spans="1:10" x14ac:dyDescent="0.45">
      <c r="A6372">
        <v>1990</v>
      </c>
      <c r="B6372">
        <v>41</v>
      </c>
      <c r="C6372">
        <v>3.2399999999999998E-3</v>
      </c>
      <c r="D6372">
        <v>3.2299999999999998E-3</v>
      </c>
      <c r="E6372">
        <v>0.5</v>
      </c>
      <c r="F6372">
        <v>93443</v>
      </c>
      <c r="G6372">
        <v>302</v>
      </c>
      <c r="H6372">
        <v>93292</v>
      </c>
      <c r="I6372">
        <v>3200784</v>
      </c>
      <c r="J6372">
        <v>34.25</v>
      </c>
    </row>
    <row r="6373" spans="1:10" x14ac:dyDescent="0.45">
      <c r="A6373">
        <v>1990</v>
      </c>
      <c r="B6373">
        <v>42</v>
      </c>
      <c r="C6373">
        <v>3.4499999999999999E-3</v>
      </c>
      <c r="D6373">
        <v>3.4499999999999999E-3</v>
      </c>
      <c r="E6373">
        <v>0.5</v>
      </c>
      <c r="F6373">
        <v>93141</v>
      </c>
      <c r="G6373">
        <v>321</v>
      </c>
      <c r="H6373">
        <v>92980</v>
      </c>
      <c r="I6373">
        <v>3107492</v>
      </c>
      <c r="J6373">
        <v>33.36</v>
      </c>
    </row>
    <row r="6374" spans="1:10" x14ac:dyDescent="0.45">
      <c r="A6374">
        <v>1990</v>
      </c>
      <c r="B6374">
        <v>43</v>
      </c>
      <c r="C6374">
        <v>3.5300000000000002E-3</v>
      </c>
      <c r="D6374">
        <v>3.5200000000000001E-3</v>
      </c>
      <c r="E6374">
        <v>0.5</v>
      </c>
      <c r="F6374">
        <v>92820</v>
      </c>
      <c r="G6374">
        <v>327</v>
      </c>
      <c r="H6374">
        <v>92656</v>
      </c>
      <c r="I6374">
        <v>3014512</v>
      </c>
      <c r="J6374">
        <v>32.479999999999997</v>
      </c>
    </row>
    <row r="6375" spans="1:10" x14ac:dyDescent="0.45">
      <c r="A6375">
        <v>1990</v>
      </c>
      <c r="B6375">
        <v>44</v>
      </c>
      <c r="C6375">
        <v>3.82E-3</v>
      </c>
      <c r="D6375">
        <v>3.81E-3</v>
      </c>
      <c r="E6375">
        <v>0.5</v>
      </c>
      <c r="F6375">
        <v>92493</v>
      </c>
      <c r="G6375">
        <v>352</v>
      </c>
      <c r="H6375">
        <v>92317</v>
      </c>
      <c r="I6375">
        <v>2921856</v>
      </c>
      <c r="J6375">
        <v>31.59</v>
      </c>
    </row>
    <row r="6376" spans="1:10" x14ac:dyDescent="0.45">
      <c r="A6376">
        <v>1990</v>
      </c>
      <c r="B6376">
        <v>45</v>
      </c>
      <c r="C6376">
        <v>4.1200000000000004E-3</v>
      </c>
      <c r="D6376">
        <v>4.1099999999999999E-3</v>
      </c>
      <c r="E6376">
        <v>0.5</v>
      </c>
      <c r="F6376">
        <v>92141</v>
      </c>
      <c r="G6376">
        <v>379</v>
      </c>
      <c r="H6376">
        <v>91951</v>
      </c>
      <c r="I6376">
        <v>2829539</v>
      </c>
      <c r="J6376">
        <v>30.71</v>
      </c>
    </row>
    <row r="6377" spans="1:10" x14ac:dyDescent="0.45">
      <c r="A6377">
        <v>1990</v>
      </c>
      <c r="B6377">
        <v>46</v>
      </c>
      <c r="C6377">
        <v>4.5399999999999998E-3</v>
      </c>
      <c r="D6377">
        <v>4.5300000000000002E-3</v>
      </c>
      <c r="E6377">
        <v>0.5</v>
      </c>
      <c r="F6377">
        <v>91762</v>
      </c>
      <c r="G6377">
        <v>416</v>
      </c>
      <c r="H6377">
        <v>91554</v>
      </c>
      <c r="I6377">
        <v>2737587</v>
      </c>
      <c r="J6377">
        <v>29.83</v>
      </c>
    </row>
    <row r="6378" spans="1:10" x14ac:dyDescent="0.45">
      <c r="A6378">
        <v>1990</v>
      </c>
      <c r="B6378">
        <v>47</v>
      </c>
      <c r="C6378">
        <v>4.81E-3</v>
      </c>
      <c r="D6378">
        <v>4.7999999999999996E-3</v>
      </c>
      <c r="E6378">
        <v>0.5</v>
      </c>
      <c r="F6378">
        <v>91346</v>
      </c>
      <c r="G6378">
        <v>439</v>
      </c>
      <c r="H6378">
        <v>91126</v>
      </c>
      <c r="I6378">
        <v>2646034</v>
      </c>
      <c r="J6378">
        <v>28.97</v>
      </c>
    </row>
    <row r="6379" spans="1:10" x14ac:dyDescent="0.45">
      <c r="A6379">
        <v>1990</v>
      </c>
      <c r="B6379">
        <v>48</v>
      </c>
      <c r="C6379">
        <v>5.47E-3</v>
      </c>
      <c r="D6379">
        <v>5.45E-3</v>
      </c>
      <c r="E6379">
        <v>0.5</v>
      </c>
      <c r="F6379">
        <v>90907</v>
      </c>
      <c r="G6379">
        <v>496</v>
      </c>
      <c r="H6379">
        <v>90659</v>
      </c>
      <c r="I6379">
        <v>2554907</v>
      </c>
      <c r="J6379">
        <v>28.1</v>
      </c>
    </row>
    <row r="6380" spans="1:10" x14ac:dyDescent="0.45">
      <c r="A6380">
        <v>1990</v>
      </c>
      <c r="B6380">
        <v>49</v>
      </c>
      <c r="C6380">
        <v>5.5900000000000004E-3</v>
      </c>
      <c r="D6380">
        <v>5.5700000000000003E-3</v>
      </c>
      <c r="E6380">
        <v>0.5</v>
      </c>
      <c r="F6380">
        <v>90412</v>
      </c>
      <c r="G6380">
        <v>504</v>
      </c>
      <c r="H6380">
        <v>90160</v>
      </c>
      <c r="I6380">
        <v>2464248</v>
      </c>
      <c r="J6380">
        <v>27.26</v>
      </c>
    </row>
    <row r="6381" spans="1:10" x14ac:dyDescent="0.45">
      <c r="A6381">
        <v>1990</v>
      </c>
      <c r="B6381">
        <v>50</v>
      </c>
      <c r="C6381">
        <v>6.1999999999999998E-3</v>
      </c>
      <c r="D6381">
        <v>6.1799999999999997E-3</v>
      </c>
      <c r="E6381">
        <v>0.5</v>
      </c>
      <c r="F6381">
        <v>89908</v>
      </c>
      <c r="G6381">
        <v>556</v>
      </c>
      <c r="H6381">
        <v>89630</v>
      </c>
      <c r="I6381">
        <v>2374088</v>
      </c>
      <c r="J6381">
        <v>26.41</v>
      </c>
    </row>
    <row r="6382" spans="1:10" x14ac:dyDescent="0.45">
      <c r="A6382">
        <v>1990</v>
      </c>
      <c r="B6382">
        <v>51</v>
      </c>
      <c r="C6382">
        <v>6.8799999999999998E-3</v>
      </c>
      <c r="D6382">
        <v>6.8599999999999998E-3</v>
      </c>
      <c r="E6382">
        <v>0.5</v>
      </c>
      <c r="F6382">
        <v>89352</v>
      </c>
      <c r="G6382">
        <v>613</v>
      </c>
      <c r="H6382">
        <v>89045</v>
      </c>
      <c r="I6382">
        <v>2284459</v>
      </c>
      <c r="J6382">
        <v>25.57</v>
      </c>
    </row>
    <row r="6383" spans="1:10" x14ac:dyDescent="0.45">
      <c r="A6383">
        <v>1990</v>
      </c>
      <c r="B6383">
        <v>52</v>
      </c>
      <c r="C6383">
        <v>7.6400000000000001E-3</v>
      </c>
      <c r="D6383">
        <v>7.6099999999999996E-3</v>
      </c>
      <c r="E6383">
        <v>0.5</v>
      </c>
      <c r="F6383">
        <v>88739</v>
      </c>
      <c r="G6383">
        <v>675</v>
      </c>
      <c r="H6383">
        <v>88401</v>
      </c>
      <c r="I6383">
        <v>2195413</v>
      </c>
      <c r="J6383">
        <v>24.74</v>
      </c>
    </row>
    <row r="6384" spans="1:10" x14ac:dyDescent="0.45">
      <c r="A6384">
        <v>1990</v>
      </c>
      <c r="B6384">
        <v>53</v>
      </c>
      <c r="C6384">
        <v>8.0700000000000008E-3</v>
      </c>
      <c r="D6384">
        <v>8.0400000000000003E-3</v>
      </c>
      <c r="E6384">
        <v>0.5</v>
      </c>
      <c r="F6384">
        <v>88064</v>
      </c>
      <c r="G6384">
        <v>708</v>
      </c>
      <c r="H6384">
        <v>87710</v>
      </c>
      <c r="I6384">
        <v>2107012</v>
      </c>
      <c r="J6384">
        <v>23.93</v>
      </c>
    </row>
    <row r="6385" spans="1:10" x14ac:dyDescent="0.45">
      <c r="A6385">
        <v>1990</v>
      </c>
      <c r="B6385">
        <v>54</v>
      </c>
      <c r="C6385">
        <v>8.9300000000000004E-3</v>
      </c>
      <c r="D6385">
        <v>8.8900000000000003E-3</v>
      </c>
      <c r="E6385">
        <v>0.5</v>
      </c>
      <c r="F6385">
        <v>87356</v>
      </c>
      <c r="G6385">
        <v>777</v>
      </c>
      <c r="H6385">
        <v>86967</v>
      </c>
      <c r="I6385">
        <v>2019302</v>
      </c>
      <c r="J6385">
        <v>23.12</v>
      </c>
    </row>
    <row r="6386" spans="1:10" x14ac:dyDescent="0.45">
      <c r="A6386">
        <v>1990</v>
      </c>
      <c r="B6386">
        <v>55</v>
      </c>
      <c r="C6386">
        <v>1.008E-2</v>
      </c>
      <c r="D6386">
        <v>1.0030000000000001E-2</v>
      </c>
      <c r="E6386">
        <v>0.5</v>
      </c>
      <c r="F6386">
        <v>86579</v>
      </c>
      <c r="G6386">
        <v>868</v>
      </c>
      <c r="H6386">
        <v>86145</v>
      </c>
      <c r="I6386">
        <v>1932335</v>
      </c>
      <c r="J6386">
        <v>22.32</v>
      </c>
    </row>
    <row r="6387" spans="1:10" x14ac:dyDescent="0.45">
      <c r="A6387">
        <v>1990</v>
      </c>
      <c r="B6387">
        <v>56</v>
      </c>
      <c r="C6387">
        <v>1.076E-2</v>
      </c>
      <c r="D6387">
        <v>1.0710000000000001E-2</v>
      </c>
      <c r="E6387">
        <v>0.5</v>
      </c>
      <c r="F6387">
        <v>85711</v>
      </c>
      <c r="G6387">
        <v>918</v>
      </c>
      <c r="H6387">
        <v>85252</v>
      </c>
      <c r="I6387">
        <v>1846190</v>
      </c>
      <c r="J6387">
        <v>21.54</v>
      </c>
    </row>
    <row r="6388" spans="1:10" x14ac:dyDescent="0.45">
      <c r="A6388">
        <v>1990</v>
      </c>
      <c r="B6388">
        <v>57</v>
      </c>
      <c r="C6388">
        <v>1.192E-2</v>
      </c>
      <c r="D6388">
        <v>1.184E-2</v>
      </c>
      <c r="E6388">
        <v>0.5</v>
      </c>
      <c r="F6388">
        <v>84793</v>
      </c>
      <c r="G6388">
        <v>1004</v>
      </c>
      <c r="H6388">
        <v>84291</v>
      </c>
      <c r="I6388">
        <v>1760938</v>
      </c>
      <c r="J6388">
        <v>20.77</v>
      </c>
    </row>
    <row r="6389" spans="1:10" x14ac:dyDescent="0.45">
      <c r="A6389">
        <v>1990</v>
      </c>
      <c r="B6389">
        <v>58</v>
      </c>
      <c r="C6389">
        <v>1.3849999999999999E-2</v>
      </c>
      <c r="D6389">
        <v>1.376E-2</v>
      </c>
      <c r="E6389">
        <v>0.5</v>
      </c>
      <c r="F6389">
        <v>83789</v>
      </c>
      <c r="G6389">
        <v>1153</v>
      </c>
      <c r="H6389">
        <v>83213</v>
      </c>
      <c r="I6389">
        <v>1676647</v>
      </c>
      <c r="J6389">
        <v>20.010000000000002</v>
      </c>
    </row>
    <row r="6390" spans="1:10" x14ac:dyDescent="0.45">
      <c r="A6390">
        <v>1990</v>
      </c>
      <c r="B6390">
        <v>59</v>
      </c>
      <c r="C6390">
        <v>1.388E-2</v>
      </c>
      <c r="D6390">
        <v>1.379E-2</v>
      </c>
      <c r="E6390">
        <v>0.5</v>
      </c>
      <c r="F6390">
        <v>82636</v>
      </c>
      <c r="G6390">
        <v>1139</v>
      </c>
      <c r="H6390">
        <v>82067</v>
      </c>
      <c r="I6390">
        <v>1593434</v>
      </c>
      <c r="J6390">
        <v>19.28</v>
      </c>
    </row>
    <row r="6391" spans="1:10" x14ac:dyDescent="0.45">
      <c r="A6391">
        <v>1990</v>
      </c>
      <c r="B6391">
        <v>60</v>
      </c>
      <c r="C6391">
        <v>1.5720000000000001E-2</v>
      </c>
      <c r="D6391">
        <v>1.559E-2</v>
      </c>
      <c r="E6391">
        <v>0.5</v>
      </c>
      <c r="F6391">
        <v>81497</v>
      </c>
      <c r="G6391">
        <v>1271</v>
      </c>
      <c r="H6391">
        <v>80862</v>
      </c>
      <c r="I6391">
        <v>1511368</v>
      </c>
      <c r="J6391">
        <v>18.55</v>
      </c>
    </row>
    <row r="6392" spans="1:10" x14ac:dyDescent="0.45">
      <c r="A6392">
        <v>1990</v>
      </c>
      <c r="B6392">
        <v>61</v>
      </c>
      <c r="C6392">
        <v>1.704E-2</v>
      </c>
      <c r="D6392">
        <v>1.6899999999999998E-2</v>
      </c>
      <c r="E6392">
        <v>0.5</v>
      </c>
      <c r="F6392">
        <v>80226</v>
      </c>
      <c r="G6392">
        <v>1355</v>
      </c>
      <c r="H6392">
        <v>79548</v>
      </c>
      <c r="I6392">
        <v>1430506</v>
      </c>
      <c r="J6392">
        <v>17.829999999999998</v>
      </c>
    </row>
    <row r="6393" spans="1:10" x14ac:dyDescent="0.45">
      <c r="A6393">
        <v>1990</v>
      </c>
      <c r="B6393">
        <v>62</v>
      </c>
      <c r="C6393">
        <v>1.95E-2</v>
      </c>
      <c r="D6393">
        <v>1.9310000000000001E-2</v>
      </c>
      <c r="E6393">
        <v>0.5</v>
      </c>
      <c r="F6393">
        <v>78871</v>
      </c>
      <c r="G6393">
        <v>1523</v>
      </c>
      <c r="H6393">
        <v>78109</v>
      </c>
      <c r="I6393">
        <v>1350958</v>
      </c>
      <c r="J6393">
        <v>17.13</v>
      </c>
    </row>
    <row r="6394" spans="1:10" x14ac:dyDescent="0.45">
      <c r="A6394">
        <v>1990</v>
      </c>
      <c r="B6394">
        <v>63</v>
      </c>
      <c r="C6394">
        <v>2.0709999999999999E-2</v>
      </c>
      <c r="D6394">
        <v>2.0500000000000001E-2</v>
      </c>
      <c r="E6394">
        <v>0.5</v>
      </c>
      <c r="F6394">
        <v>77348</v>
      </c>
      <c r="G6394">
        <v>1585</v>
      </c>
      <c r="H6394">
        <v>76555</v>
      </c>
      <c r="I6394">
        <v>1272849</v>
      </c>
      <c r="J6394">
        <v>16.46</v>
      </c>
    </row>
    <row r="6395" spans="1:10" x14ac:dyDescent="0.45">
      <c r="A6395">
        <v>1990</v>
      </c>
      <c r="B6395">
        <v>64</v>
      </c>
      <c r="C6395">
        <v>2.2120000000000001E-2</v>
      </c>
      <c r="D6395">
        <v>2.188E-2</v>
      </c>
      <c r="E6395">
        <v>0.5</v>
      </c>
      <c r="F6395">
        <v>75762</v>
      </c>
      <c r="G6395">
        <v>1658</v>
      </c>
      <c r="H6395">
        <v>74934</v>
      </c>
      <c r="I6395">
        <v>1196293</v>
      </c>
      <c r="J6395">
        <v>15.79</v>
      </c>
    </row>
    <row r="6396" spans="1:10" x14ac:dyDescent="0.45">
      <c r="A6396">
        <v>1990</v>
      </c>
      <c r="B6396">
        <v>65</v>
      </c>
      <c r="C6396">
        <v>2.479E-2</v>
      </c>
      <c r="D6396">
        <v>2.4479999999999998E-2</v>
      </c>
      <c r="E6396">
        <v>0.5</v>
      </c>
      <c r="F6396">
        <v>74105</v>
      </c>
      <c r="G6396">
        <v>1814</v>
      </c>
      <c r="H6396">
        <v>73198</v>
      </c>
      <c r="I6396">
        <v>1121360</v>
      </c>
      <c r="J6396">
        <v>15.13</v>
      </c>
    </row>
    <row r="6397" spans="1:10" x14ac:dyDescent="0.45">
      <c r="A6397">
        <v>1990</v>
      </c>
      <c r="B6397">
        <v>66</v>
      </c>
      <c r="C6397">
        <v>2.63E-2</v>
      </c>
      <c r="D6397">
        <v>2.596E-2</v>
      </c>
      <c r="E6397">
        <v>0.5</v>
      </c>
      <c r="F6397">
        <v>72291</v>
      </c>
      <c r="G6397">
        <v>1876</v>
      </c>
      <c r="H6397">
        <v>71352</v>
      </c>
      <c r="I6397">
        <v>1048162</v>
      </c>
      <c r="J6397">
        <v>14.5</v>
      </c>
    </row>
    <row r="6398" spans="1:10" x14ac:dyDescent="0.45">
      <c r="A6398">
        <v>1990</v>
      </c>
      <c r="B6398">
        <v>67</v>
      </c>
      <c r="C6398">
        <v>2.7949999999999999E-2</v>
      </c>
      <c r="D6398">
        <v>2.7560000000000001E-2</v>
      </c>
      <c r="E6398">
        <v>0.5</v>
      </c>
      <c r="F6398">
        <v>70414</v>
      </c>
      <c r="G6398">
        <v>1941</v>
      </c>
      <c r="H6398">
        <v>69444</v>
      </c>
      <c r="I6398">
        <v>976810</v>
      </c>
      <c r="J6398">
        <v>13.87</v>
      </c>
    </row>
    <row r="6399" spans="1:10" x14ac:dyDescent="0.45">
      <c r="A6399">
        <v>1990</v>
      </c>
      <c r="B6399">
        <v>68</v>
      </c>
      <c r="C6399">
        <v>3.1260000000000003E-2</v>
      </c>
      <c r="D6399">
        <v>3.0779999999999998E-2</v>
      </c>
      <c r="E6399">
        <v>0.5</v>
      </c>
      <c r="F6399">
        <v>68473</v>
      </c>
      <c r="G6399">
        <v>2108</v>
      </c>
      <c r="H6399">
        <v>67420</v>
      </c>
      <c r="I6399">
        <v>907366</v>
      </c>
      <c r="J6399">
        <v>13.25</v>
      </c>
    </row>
    <row r="6400" spans="1:10" x14ac:dyDescent="0.45">
      <c r="A6400">
        <v>1990</v>
      </c>
      <c r="B6400">
        <v>69</v>
      </c>
      <c r="C6400">
        <v>3.2980000000000002E-2</v>
      </c>
      <c r="D6400">
        <v>3.2439999999999997E-2</v>
      </c>
      <c r="E6400">
        <v>0.5</v>
      </c>
      <c r="F6400">
        <v>66366</v>
      </c>
      <c r="G6400">
        <v>2153</v>
      </c>
      <c r="H6400">
        <v>65289</v>
      </c>
      <c r="I6400">
        <v>839946</v>
      </c>
      <c r="J6400">
        <v>12.66</v>
      </c>
    </row>
    <row r="6401" spans="1:10" x14ac:dyDescent="0.45">
      <c r="A6401">
        <v>1990</v>
      </c>
      <c r="B6401">
        <v>70</v>
      </c>
      <c r="C6401">
        <v>3.6589999999999998E-2</v>
      </c>
      <c r="D6401">
        <v>3.5929999999999997E-2</v>
      </c>
      <c r="E6401">
        <v>0.5</v>
      </c>
      <c r="F6401">
        <v>64213</v>
      </c>
      <c r="G6401">
        <v>2307</v>
      </c>
      <c r="H6401">
        <v>63059</v>
      </c>
      <c r="I6401">
        <v>774657</v>
      </c>
      <c r="J6401">
        <v>12.06</v>
      </c>
    </row>
    <row r="6402" spans="1:10" x14ac:dyDescent="0.45">
      <c r="A6402">
        <v>1990</v>
      </c>
      <c r="B6402">
        <v>71</v>
      </c>
      <c r="C6402">
        <v>3.8789999999999998E-2</v>
      </c>
      <c r="D6402">
        <v>3.8059999999999997E-2</v>
      </c>
      <c r="E6402">
        <v>0.5</v>
      </c>
      <c r="F6402">
        <v>61906</v>
      </c>
      <c r="G6402">
        <v>2356</v>
      </c>
      <c r="H6402">
        <v>60728</v>
      </c>
      <c r="I6402">
        <v>711598</v>
      </c>
      <c r="J6402">
        <v>11.49</v>
      </c>
    </row>
    <row r="6403" spans="1:10" x14ac:dyDescent="0.45">
      <c r="A6403">
        <v>1990</v>
      </c>
      <c r="B6403">
        <v>72</v>
      </c>
      <c r="C6403">
        <v>4.3209999999999998E-2</v>
      </c>
      <c r="D6403">
        <v>4.2299999999999997E-2</v>
      </c>
      <c r="E6403">
        <v>0.5</v>
      </c>
      <c r="F6403">
        <v>59550</v>
      </c>
      <c r="G6403">
        <v>2519</v>
      </c>
      <c r="H6403">
        <v>58290</v>
      </c>
      <c r="I6403">
        <v>650870</v>
      </c>
      <c r="J6403">
        <v>10.93</v>
      </c>
    </row>
    <row r="6404" spans="1:10" x14ac:dyDescent="0.45">
      <c r="A6404">
        <v>1990</v>
      </c>
      <c r="B6404">
        <v>73</v>
      </c>
      <c r="C6404">
        <v>4.7699999999999999E-2</v>
      </c>
      <c r="D6404">
        <v>4.6589999999999999E-2</v>
      </c>
      <c r="E6404">
        <v>0.5</v>
      </c>
      <c r="F6404">
        <v>57031</v>
      </c>
      <c r="G6404">
        <v>2657</v>
      </c>
      <c r="H6404">
        <v>55703</v>
      </c>
      <c r="I6404">
        <v>592580</v>
      </c>
      <c r="J6404">
        <v>10.39</v>
      </c>
    </row>
    <row r="6405" spans="1:10" x14ac:dyDescent="0.45">
      <c r="A6405">
        <v>1990</v>
      </c>
      <c r="B6405">
        <v>74</v>
      </c>
      <c r="C6405">
        <v>5.1319999999999998E-2</v>
      </c>
      <c r="D6405">
        <v>5.0029999999999998E-2</v>
      </c>
      <c r="E6405">
        <v>0.5</v>
      </c>
      <c r="F6405">
        <v>54374</v>
      </c>
      <c r="G6405">
        <v>2720</v>
      </c>
      <c r="H6405">
        <v>53014</v>
      </c>
      <c r="I6405">
        <v>536878</v>
      </c>
      <c r="J6405">
        <v>9.8699999999999992</v>
      </c>
    </row>
    <row r="6406" spans="1:10" x14ac:dyDescent="0.45">
      <c r="A6406">
        <v>1990</v>
      </c>
      <c r="B6406">
        <v>75</v>
      </c>
      <c r="C6406">
        <v>5.527E-2</v>
      </c>
      <c r="D6406">
        <v>5.3789999999999998E-2</v>
      </c>
      <c r="E6406">
        <v>0.5</v>
      </c>
      <c r="F6406">
        <v>51654</v>
      </c>
      <c r="G6406">
        <v>2778</v>
      </c>
      <c r="H6406">
        <v>50265</v>
      </c>
      <c r="I6406">
        <v>483864</v>
      </c>
      <c r="J6406">
        <v>9.3699999999999992</v>
      </c>
    </row>
    <row r="6407" spans="1:10" x14ac:dyDescent="0.45">
      <c r="A6407">
        <v>1990</v>
      </c>
      <c r="B6407">
        <v>76</v>
      </c>
      <c r="C6407">
        <v>6.148E-2</v>
      </c>
      <c r="D6407">
        <v>5.9639999999999999E-2</v>
      </c>
      <c r="E6407">
        <v>0.5</v>
      </c>
      <c r="F6407">
        <v>48875</v>
      </c>
      <c r="G6407">
        <v>2915</v>
      </c>
      <c r="H6407">
        <v>47418</v>
      </c>
      <c r="I6407">
        <v>433599</v>
      </c>
      <c r="J6407">
        <v>8.8699999999999992</v>
      </c>
    </row>
    <row r="6408" spans="1:10" x14ac:dyDescent="0.45">
      <c r="A6408">
        <v>1990</v>
      </c>
      <c r="B6408">
        <v>77</v>
      </c>
      <c r="C6408">
        <v>6.7140000000000005E-2</v>
      </c>
      <c r="D6408">
        <v>6.4960000000000004E-2</v>
      </c>
      <c r="E6408">
        <v>0.5</v>
      </c>
      <c r="F6408">
        <v>45960</v>
      </c>
      <c r="G6408">
        <v>2985</v>
      </c>
      <c r="H6408">
        <v>44468</v>
      </c>
      <c r="I6408">
        <v>386181</v>
      </c>
      <c r="J6408">
        <v>8.4</v>
      </c>
    </row>
    <row r="6409" spans="1:10" x14ac:dyDescent="0.45">
      <c r="A6409">
        <v>1990</v>
      </c>
      <c r="B6409">
        <v>78</v>
      </c>
      <c r="C6409">
        <v>6.9900000000000004E-2</v>
      </c>
      <c r="D6409">
        <v>6.7540000000000003E-2</v>
      </c>
      <c r="E6409">
        <v>0.5</v>
      </c>
      <c r="F6409">
        <v>42975</v>
      </c>
      <c r="G6409">
        <v>2902</v>
      </c>
      <c r="H6409">
        <v>41524</v>
      </c>
      <c r="I6409">
        <v>341713</v>
      </c>
      <c r="J6409">
        <v>7.95</v>
      </c>
    </row>
    <row r="6410" spans="1:10" x14ac:dyDescent="0.45">
      <c r="A6410">
        <v>1990</v>
      </c>
      <c r="B6410">
        <v>79</v>
      </c>
      <c r="C6410">
        <v>7.782E-2</v>
      </c>
      <c r="D6410">
        <v>7.4910000000000004E-2</v>
      </c>
      <c r="E6410">
        <v>0.5</v>
      </c>
      <c r="F6410">
        <v>40073</v>
      </c>
      <c r="G6410">
        <v>3002</v>
      </c>
      <c r="H6410">
        <v>38572</v>
      </c>
      <c r="I6410">
        <v>300190</v>
      </c>
      <c r="J6410">
        <v>7.49</v>
      </c>
    </row>
    <row r="6411" spans="1:10" x14ac:dyDescent="0.45">
      <c r="A6411">
        <v>1990</v>
      </c>
      <c r="B6411">
        <v>80</v>
      </c>
      <c r="C6411">
        <v>8.9069999999999996E-2</v>
      </c>
      <c r="D6411">
        <v>8.5269999999999999E-2</v>
      </c>
      <c r="E6411">
        <v>0.5</v>
      </c>
      <c r="F6411">
        <v>37071</v>
      </c>
      <c r="G6411">
        <v>3161</v>
      </c>
      <c r="H6411">
        <v>35490</v>
      </c>
      <c r="I6411">
        <v>261618</v>
      </c>
      <c r="J6411">
        <v>7.06</v>
      </c>
    </row>
    <row r="6412" spans="1:10" x14ac:dyDescent="0.45">
      <c r="A6412">
        <v>1990</v>
      </c>
      <c r="B6412">
        <v>81</v>
      </c>
      <c r="C6412">
        <v>9.6680000000000002E-2</v>
      </c>
      <c r="D6412">
        <v>9.2230000000000006E-2</v>
      </c>
      <c r="E6412">
        <v>0.5</v>
      </c>
      <c r="F6412">
        <v>33910</v>
      </c>
      <c r="G6412">
        <v>3127</v>
      </c>
      <c r="H6412">
        <v>32346</v>
      </c>
      <c r="I6412">
        <v>226128</v>
      </c>
      <c r="J6412">
        <v>6.67</v>
      </c>
    </row>
    <row r="6413" spans="1:10" x14ac:dyDescent="0.45">
      <c r="A6413">
        <v>1990</v>
      </c>
      <c r="B6413">
        <v>82</v>
      </c>
      <c r="C6413">
        <v>0.10456</v>
      </c>
      <c r="D6413">
        <v>9.937E-2</v>
      </c>
      <c r="E6413">
        <v>0.5</v>
      </c>
      <c r="F6413">
        <v>30782</v>
      </c>
      <c r="G6413">
        <v>3059</v>
      </c>
      <c r="H6413">
        <v>29253</v>
      </c>
      <c r="I6413">
        <v>193782</v>
      </c>
      <c r="J6413">
        <v>6.3</v>
      </c>
    </row>
    <row r="6414" spans="1:10" x14ac:dyDescent="0.45">
      <c r="A6414">
        <v>1990</v>
      </c>
      <c r="B6414">
        <v>83</v>
      </c>
      <c r="C6414">
        <v>0.11448</v>
      </c>
      <c r="D6414">
        <v>0.10828</v>
      </c>
      <c r="E6414">
        <v>0.5</v>
      </c>
      <c r="F6414">
        <v>27724</v>
      </c>
      <c r="G6414">
        <v>3002</v>
      </c>
      <c r="H6414">
        <v>26223</v>
      </c>
      <c r="I6414">
        <v>164529</v>
      </c>
      <c r="J6414">
        <v>5.93</v>
      </c>
    </row>
    <row r="6415" spans="1:10" x14ac:dyDescent="0.45">
      <c r="A6415">
        <v>1990</v>
      </c>
      <c r="B6415">
        <v>84</v>
      </c>
      <c r="C6415">
        <v>0.12383</v>
      </c>
      <c r="D6415">
        <v>0.11661000000000001</v>
      </c>
      <c r="E6415">
        <v>0.5</v>
      </c>
      <c r="F6415">
        <v>24722</v>
      </c>
      <c r="G6415">
        <v>2883</v>
      </c>
      <c r="H6415">
        <v>23280</v>
      </c>
      <c r="I6415">
        <v>138306</v>
      </c>
      <c r="J6415">
        <v>5.59</v>
      </c>
    </row>
    <row r="6416" spans="1:10" x14ac:dyDescent="0.45">
      <c r="A6416">
        <v>1990</v>
      </c>
      <c r="B6416">
        <v>85</v>
      </c>
      <c r="C6416">
        <v>0.13388</v>
      </c>
      <c r="D6416">
        <v>0.12548000000000001</v>
      </c>
      <c r="E6416">
        <v>0.5</v>
      </c>
      <c r="F6416">
        <v>21839</v>
      </c>
      <c r="G6416">
        <v>2740</v>
      </c>
      <c r="H6416">
        <v>20469</v>
      </c>
      <c r="I6416">
        <v>115026</v>
      </c>
      <c r="J6416">
        <v>5.27</v>
      </c>
    </row>
    <row r="6417" spans="1:10" x14ac:dyDescent="0.45">
      <c r="A6417">
        <v>1990</v>
      </c>
      <c r="B6417">
        <v>86</v>
      </c>
      <c r="C6417">
        <v>0.1482</v>
      </c>
      <c r="D6417">
        <v>0.13797999999999999</v>
      </c>
      <c r="E6417">
        <v>0.5</v>
      </c>
      <c r="F6417">
        <v>19099</v>
      </c>
      <c r="G6417">
        <v>2635</v>
      </c>
      <c r="H6417">
        <v>17781</v>
      </c>
      <c r="I6417">
        <v>94557</v>
      </c>
      <c r="J6417">
        <v>4.95</v>
      </c>
    </row>
    <row r="6418" spans="1:10" x14ac:dyDescent="0.45">
      <c r="A6418">
        <v>1990</v>
      </c>
      <c r="B6418">
        <v>87</v>
      </c>
      <c r="C6418">
        <v>0.15848999999999999</v>
      </c>
      <c r="D6418">
        <v>0.14685000000000001</v>
      </c>
      <c r="E6418">
        <v>0.5</v>
      </c>
      <c r="F6418">
        <v>16463</v>
      </c>
      <c r="G6418">
        <v>2418</v>
      </c>
      <c r="H6418">
        <v>15255</v>
      </c>
      <c r="I6418">
        <v>76776</v>
      </c>
      <c r="J6418">
        <v>4.66</v>
      </c>
    </row>
    <row r="6419" spans="1:10" x14ac:dyDescent="0.45">
      <c r="A6419">
        <v>1990</v>
      </c>
      <c r="B6419">
        <v>88</v>
      </c>
      <c r="C6419">
        <v>0.17238000000000001</v>
      </c>
      <c r="D6419">
        <v>0.15870000000000001</v>
      </c>
      <c r="E6419">
        <v>0.5</v>
      </c>
      <c r="F6419">
        <v>14046</v>
      </c>
      <c r="G6419">
        <v>2229</v>
      </c>
      <c r="H6419">
        <v>12931</v>
      </c>
      <c r="I6419">
        <v>61522</v>
      </c>
      <c r="J6419">
        <v>4.38</v>
      </c>
    </row>
    <row r="6420" spans="1:10" x14ac:dyDescent="0.45">
      <c r="A6420">
        <v>1990</v>
      </c>
      <c r="B6420">
        <v>89</v>
      </c>
      <c r="C6420">
        <v>0.1893</v>
      </c>
      <c r="D6420">
        <v>0.17293</v>
      </c>
      <c r="E6420">
        <v>0.5</v>
      </c>
      <c r="F6420">
        <v>11817</v>
      </c>
      <c r="G6420">
        <v>2043</v>
      </c>
      <c r="H6420">
        <v>10795</v>
      </c>
      <c r="I6420">
        <v>48590</v>
      </c>
      <c r="J6420">
        <v>4.1100000000000003</v>
      </c>
    </row>
    <row r="6421" spans="1:10" x14ac:dyDescent="0.45">
      <c r="A6421">
        <v>1990</v>
      </c>
      <c r="B6421">
        <v>90</v>
      </c>
      <c r="C6421">
        <v>0.20677000000000001</v>
      </c>
      <c r="D6421">
        <v>0.18740000000000001</v>
      </c>
      <c r="E6421">
        <v>0.5</v>
      </c>
      <c r="F6421">
        <v>9773</v>
      </c>
      <c r="G6421">
        <v>1831</v>
      </c>
      <c r="H6421">
        <v>8857</v>
      </c>
      <c r="I6421">
        <v>37795</v>
      </c>
      <c r="J6421">
        <v>3.87</v>
      </c>
    </row>
    <row r="6422" spans="1:10" x14ac:dyDescent="0.45">
      <c r="A6422">
        <v>1990</v>
      </c>
      <c r="B6422">
        <v>91</v>
      </c>
      <c r="C6422">
        <v>0.22114</v>
      </c>
      <c r="D6422">
        <v>0.19911999999999999</v>
      </c>
      <c r="E6422">
        <v>0.5</v>
      </c>
      <c r="F6422">
        <v>7942</v>
      </c>
      <c r="G6422">
        <v>1581</v>
      </c>
      <c r="H6422">
        <v>7151</v>
      </c>
      <c r="I6422">
        <v>28938</v>
      </c>
      <c r="J6422">
        <v>3.64</v>
      </c>
    </row>
    <row r="6423" spans="1:10" x14ac:dyDescent="0.45">
      <c r="A6423">
        <v>1990</v>
      </c>
      <c r="B6423">
        <v>92</v>
      </c>
      <c r="C6423">
        <v>0.24055000000000001</v>
      </c>
      <c r="D6423">
        <v>0.21471999999999999</v>
      </c>
      <c r="E6423">
        <v>0.5</v>
      </c>
      <c r="F6423">
        <v>6360</v>
      </c>
      <c r="G6423">
        <v>1366</v>
      </c>
      <c r="H6423">
        <v>5677</v>
      </c>
      <c r="I6423">
        <v>21787</v>
      </c>
      <c r="J6423">
        <v>3.43</v>
      </c>
    </row>
    <row r="6424" spans="1:10" x14ac:dyDescent="0.45">
      <c r="A6424">
        <v>1990</v>
      </c>
      <c r="B6424">
        <v>93</v>
      </c>
      <c r="C6424">
        <v>0.26600000000000001</v>
      </c>
      <c r="D6424">
        <v>0.23477999999999999</v>
      </c>
      <c r="E6424">
        <v>0.5</v>
      </c>
      <c r="F6424">
        <v>4995</v>
      </c>
      <c r="G6424">
        <v>1173</v>
      </c>
      <c r="H6424">
        <v>4408</v>
      </c>
      <c r="I6424">
        <v>16110</v>
      </c>
      <c r="J6424">
        <v>3.23</v>
      </c>
    </row>
    <row r="6425" spans="1:10" x14ac:dyDescent="0.45">
      <c r="A6425">
        <v>1990</v>
      </c>
      <c r="B6425">
        <v>94</v>
      </c>
      <c r="C6425">
        <v>0.28342000000000001</v>
      </c>
      <c r="D6425">
        <v>0.24823999999999999</v>
      </c>
      <c r="E6425">
        <v>0.5</v>
      </c>
      <c r="F6425">
        <v>3822</v>
      </c>
      <c r="G6425">
        <v>949</v>
      </c>
      <c r="H6425">
        <v>3348</v>
      </c>
      <c r="I6425">
        <v>11701</v>
      </c>
      <c r="J6425">
        <v>3.06</v>
      </c>
    </row>
    <row r="6426" spans="1:10" x14ac:dyDescent="0.45">
      <c r="A6426">
        <v>1990</v>
      </c>
      <c r="B6426">
        <v>95</v>
      </c>
      <c r="C6426">
        <v>0.29798999999999998</v>
      </c>
      <c r="D6426">
        <v>0.25935000000000002</v>
      </c>
      <c r="E6426">
        <v>0.5</v>
      </c>
      <c r="F6426">
        <v>2873</v>
      </c>
      <c r="G6426">
        <v>745</v>
      </c>
      <c r="H6426">
        <v>2501</v>
      </c>
      <c r="I6426">
        <v>8354</v>
      </c>
      <c r="J6426">
        <v>2.91</v>
      </c>
    </row>
    <row r="6427" spans="1:10" x14ac:dyDescent="0.45">
      <c r="A6427">
        <v>1990</v>
      </c>
      <c r="B6427">
        <v>96</v>
      </c>
      <c r="C6427">
        <v>0.31912000000000001</v>
      </c>
      <c r="D6427">
        <v>0.2752</v>
      </c>
      <c r="E6427">
        <v>0.5</v>
      </c>
      <c r="F6427">
        <v>2128</v>
      </c>
      <c r="G6427">
        <v>586</v>
      </c>
      <c r="H6427">
        <v>1835</v>
      </c>
      <c r="I6427">
        <v>5853</v>
      </c>
      <c r="J6427">
        <v>2.75</v>
      </c>
    </row>
    <row r="6428" spans="1:10" x14ac:dyDescent="0.45">
      <c r="A6428">
        <v>1990</v>
      </c>
      <c r="B6428">
        <v>97</v>
      </c>
      <c r="C6428">
        <v>0.34100999999999998</v>
      </c>
      <c r="D6428">
        <v>0.29133999999999999</v>
      </c>
      <c r="E6428">
        <v>0.5</v>
      </c>
      <c r="F6428">
        <v>1542</v>
      </c>
      <c r="G6428">
        <v>449</v>
      </c>
      <c r="H6428">
        <v>1318</v>
      </c>
      <c r="I6428">
        <v>4018</v>
      </c>
      <c r="J6428">
        <v>2.6</v>
      </c>
    </row>
    <row r="6429" spans="1:10" x14ac:dyDescent="0.45">
      <c r="A6429">
        <v>1990</v>
      </c>
      <c r="B6429">
        <v>98</v>
      </c>
      <c r="C6429">
        <v>0.36360999999999999</v>
      </c>
      <c r="D6429">
        <v>0.30767</v>
      </c>
      <c r="E6429">
        <v>0.5</v>
      </c>
      <c r="F6429">
        <v>1093</v>
      </c>
      <c r="G6429">
        <v>336</v>
      </c>
      <c r="H6429">
        <v>925</v>
      </c>
      <c r="I6429">
        <v>2700</v>
      </c>
      <c r="J6429">
        <v>2.4700000000000002</v>
      </c>
    </row>
    <row r="6430" spans="1:10" x14ac:dyDescent="0.45">
      <c r="A6430">
        <v>1990</v>
      </c>
      <c r="B6430">
        <v>99</v>
      </c>
      <c r="C6430">
        <v>0.38683000000000001</v>
      </c>
      <c r="D6430">
        <v>0.32413999999999998</v>
      </c>
      <c r="E6430">
        <v>0.5</v>
      </c>
      <c r="F6430">
        <v>757</v>
      </c>
      <c r="G6430">
        <v>245</v>
      </c>
      <c r="H6430">
        <v>634</v>
      </c>
      <c r="I6430">
        <v>1775</v>
      </c>
      <c r="J6430">
        <v>2.35</v>
      </c>
    </row>
    <row r="6431" spans="1:10" x14ac:dyDescent="0.45">
      <c r="A6431">
        <v>1990</v>
      </c>
      <c r="B6431">
        <v>100</v>
      </c>
      <c r="C6431">
        <v>0.41056999999999999</v>
      </c>
      <c r="D6431">
        <v>0.34064</v>
      </c>
      <c r="E6431">
        <v>0.5</v>
      </c>
      <c r="F6431">
        <v>511</v>
      </c>
      <c r="G6431">
        <v>174</v>
      </c>
      <c r="H6431">
        <v>424</v>
      </c>
      <c r="I6431">
        <v>1141</v>
      </c>
      <c r="J6431">
        <v>2.23</v>
      </c>
    </row>
    <row r="6432" spans="1:10" x14ac:dyDescent="0.45">
      <c r="A6432">
        <v>1990</v>
      </c>
      <c r="B6432">
        <v>101</v>
      </c>
      <c r="C6432">
        <v>0.43474000000000002</v>
      </c>
      <c r="D6432">
        <v>0.35710999999999998</v>
      </c>
      <c r="E6432">
        <v>0.5</v>
      </c>
      <c r="F6432">
        <v>337</v>
      </c>
      <c r="G6432">
        <v>120</v>
      </c>
      <c r="H6432">
        <v>277</v>
      </c>
      <c r="I6432">
        <v>717</v>
      </c>
      <c r="J6432">
        <v>2.13</v>
      </c>
    </row>
    <row r="6433" spans="1:10" x14ac:dyDescent="0.45">
      <c r="A6433">
        <v>1990</v>
      </c>
      <c r="B6433">
        <v>102</v>
      </c>
      <c r="C6433">
        <v>0.45922000000000002</v>
      </c>
      <c r="D6433">
        <v>0.37347000000000002</v>
      </c>
      <c r="E6433">
        <v>0.5</v>
      </c>
      <c r="F6433">
        <v>217</v>
      </c>
      <c r="G6433">
        <v>81</v>
      </c>
      <c r="H6433">
        <v>176</v>
      </c>
      <c r="I6433">
        <v>440</v>
      </c>
      <c r="J6433">
        <v>2.0299999999999998</v>
      </c>
    </row>
    <row r="6434" spans="1:10" x14ac:dyDescent="0.45">
      <c r="A6434">
        <v>1990</v>
      </c>
      <c r="B6434">
        <v>103</v>
      </c>
      <c r="C6434">
        <v>0.48388999999999999</v>
      </c>
      <c r="D6434">
        <v>0.38962999999999998</v>
      </c>
      <c r="E6434">
        <v>0.5</v>
      </c>
      <c r="F6434">
        <v>136</v>
      </c>
      <c r="G6434">
        <v>53</v>
      </c>
      <c r="H6434">
        <v>109</v>
      </c>
      <c r="I6434">
        <v>263</v>
      </c>
      <c r="J6434">
        <v>1.94</v>
      </c>
    </row>
    <row r="6435" spans="1:10" x14ac:dyDescent="0.45">
      <c r="A6435">
        <v>1990</v>
      </c>
      <c r="B6435">
        <v>104</v>
      </c>
      <c r="C6435">
        <v>0.50865000000000005</v>
      </c>
      <c r="D6435">
        <v>0.40551999999999999</v>
      </c>
      <c r="E6435">
        <v>0.5</v>
      </c>
      <c r="F6435">
        <v>83</v>
      </c>
      <c r="G6435">
        <v>34</v>
      </c>
      <c r="H6435">
        <v>66</v>
      </c>
      <c r="I6435">
        <v>154</v>
      </c>
      <c r="J6435">
        <v>1.86</v>
      </c>
    </row>
    <row r="6436" spans="1:10" x14ac:dyDescent="0.45">
      <c r="A6436">
        <v>1990</v>
      </c>
      <c r="B6436">
        <v>105</v>
      </c>
      <c r="C6436">
        <v>0.53337000000000001</v>
      </c>
      <c r="D6436">
        <v>0.42107</v>
      </c>
      <c r="E6436">
        <v>0.5</v>
      </c>
      <c r="F6436">
        <v>49</v>
      </c>
      <c r="G6436">
        <v>21</v>
      </c>
      <c r="H6436">
        <v>39</v>
      </c>
      <c r="I6436">
        <v>88</v>
      </c>
      <c r="J6436">
        <v>1.78</v>
      </c>
    </row>
    <row r="6437" spans="1:10" x14ac:dyDescent="0.45">
      <c r="A6437">
        <v>1990</v>
      </c>
      <c r="B6437">
        <v>106</v>
      </c>
      <c r="C6437">
        <v>0.55791999999999997</v>
      </c>
      <c r="D6437">
        <v>0.43623000000000001</v>
      </c>
      <c r="E6437">
        <v>0.5</v>
      </c>
      <c r="F6437">
        <v>29</v>
      </c>
      <c r="G6437">
        <v>12</v>
      </c>
      <c r="H6437">
        <v>22</v>
      </c>
      <c r="I6437">
        <v>49</v>
      </c>
      <c r="J6437">
        <v>1.71</v>
      </c>
    </row>
    <row r="6438" spans="1:10" x14ac:dyDescent="0.45">
      <c r="A6438">
        <v>1990</v>
      </c>
      <c r="B6438">
        <v>107</v>
      </c>
      <c r="C6438">
        <v>0.58218999999999999</v>
      </c>
      <c r="D6438">
        <v>0.45093</v>
      </c>
      <c r="E6438">
        <v>0.5</v>
      </c>
      <c r="F6438">
        <v>16</v>
      </c>
      <c r="G6438">
        <v>7</v>
      </c>
      <c r="H6438">
        <v>12</v>
      </c>
      <c r="I6438">
        <v>27</v>
      </c>
      <c r="J6438">
        <v>1.65</v>
      </c>
    </row>
    <row r="6439" spans="1:10" x14ac:dyDescent="0.45">
      <c r="A6439">
        <v>1990</v>
      </c>
      <c r="B6439">
        <v>108</v>
      </c>
      <c r="C6439">
        <v>0.60607</v>
      </c>
      <c r="D6439">
        <v>0.46511999999999998</v>
      </c>
      <c r="E6439">
        <v>0.5</v>
      </c>
      <c r="F6439">
        <v>9</v>
      </c>
      <c r="G6439">
        <v>4</v>
      </c>
      <c r="H6439">
        <v>7</v>
      </c>
      <c r="I6439">
        <v>14</v>
      </c>
      <c r="J6439">
        <v>1.6</v>
      </c>
    </row>
    <row r="6440" spans="1:10" x14ac:dyDescent="0.45">
      <c r="A6440">
        <v>1990</v>
      </c>
      <c r="B6440">
        <v>109</v>
      </c>
      <c r="C6440">
        <v>0.62946000000000002</v>
      </c>
      <c r="D6440">
        <v>0.47876999999999997</v>
      </c>
      <c r="E6440">
        <v>0.5</v>
      </c>
      <c r="F6440">
        <v>5</v>
      </c>
      <c r="G6440">
        <v>2</v>
      </c>
      <c r="H6440">
        <v>4</v>
      </c>
      <c r="I6440">
        <v>7</v>
      </c>
      <c r="J6440">
        <v>1.56</v>
      </c>
    </row>
    <row r="6441" spans="1:10" x14ac:dyDescent="0.45">
      <c r="A6441">
        <v>1990</v>
      </c>
      <c r="B6441" t="s">
        <v>20</v>
      </c>
      <c r="C6441">
        <v>0.65225</v>
      </c>
      <c r="D6441">
        <v>1</v>
      </c>
      <c r="E6441">
        <v>1.53</v>
      </c>
      <c r="F6441">
        <v>2</v>
      </c>
      <c r="G6441">
        <v>2</v>
      </c>
      <c r="H6441">
        <v>4</v>
      </c>
      <c r="I6441">
        <v>4</v>
      </c>
      <c r="J6441">
        <v>1.53</v>
      </c>
    </row>
    <row r="6442" spans="1:10" x14ac:dyDescent="0.45">
      <c r="A6442">
        <v>1991</v>
      </c>
      <c r="B6442">
        <v>0</v>
      </c>
      <c r="C6442">
        <v>1.035E-2</v>
      </c>
      <c r="D6442">
        <v>1.025E-2</v>
      </c>
      <c r="E6442">
        <v>0.13</v>
      </c>
      <c r="F6442">
        <v>100000</v>
      </c>
      <c r="G6442">
        <v>1025</v>
      </c>
      <c r="H6442">
        <v>99107</v>
      </c>
      <c r="I6442">
        <v>7203439</v>
      </c>
      <c r="J6442">
        <v>72.03</v>
      </c>
    </row>
    <row r="6443" spans="1:10" x14ac:dyDescent="0.45">
      <c r="A6443">
        <v>1991</v>
      </c>
      <c r="B6443">
        <v>1</v>
      </c>
      <c r="C6443">
        <v>7.7999999999999999E-4</v>
      </c>
      <c r="D6443">
        <v>7.7999999999999999E-4</v>
      </c>
      <c r="E6443">
        <v>0.5</v>
      </c>
      <c r="F6443">
        <v>98975</v>
      </c>
      <c r="G6443">
        <v>77</v>
      </c>
      <c r="H6443">
        <v>98936</v>
      </c>
      <c r="I6443">
        <v>7104332</v>
      </c>
      <c r="J6443">
        <v>71.78</v>
      </c>
    </row>
    <row r="6444" spans="1:10" x14ac:dyDescent="0.45">
      <c r="A6444">
        <v>1991</v>
      </c>
      <c r="B6444">
        <v>2</v>
      </c>
      <c r="C6444">
        <v>5.2999999999999998E-4</v>
      </c>
      <c r="D6444">
        <v>5.2999999999999998E-4</v>
      </c>
      <c r="E6444">
        <v>0.5</v>
      </c>
      <c r="F6444">
        <v>98897</v>
      </c>
      <c r="G6444">
        <v>52</v>
      </c>
      <c r="H6444">
        <v>98871</v>
      </c>
      <c r="I6444">
        <v>7005396</v>
      </c>
      <c r="J6444">
        <v>70.84</v>
      </c>
    </row>
    <row r="6445" spans="1:10" x14ac:dyDescent="0.45">
      <c r="A6445">
        <v>1991</v>
      </c>
      <c r="B6445">
        <v>3</v>
      </c>
      <c r="C6445">
        <v>4.2999999999999999E-4</v>
      </c>
      <c r="D6445">
        <v>4.2999999999999999E-4</v>
      </c>
      <c r="E6445">
        <v>0.5</v>
      </c>
      <c r="F6445">
        <v>98845</v>
      </c>
      <c r="G6445">
        <v>42</v>
      </c>
      <c r="H6445">
        <v>98824</v>
      </c>
      <c r="I6445">
        <v>6906525</v>
      </c>
      <c r="J6445">
        <v>69.87</v>
      </c>
    </row>
    <row r="6446" spans="1:10" x14ac:dyDescent="0.45">
      <c r="A6446">
        <v>1991</v>
      </c>
      <c r="B6446">
        <v>4</v>
      </c>
      <c r="C6446">
        <v>3.3E-4</v>
      </c>
      <c r="D6446">
        <v>3.3E-4</v>
      </c>
      <c r="E6446">
        <v>0.5</v>
      </c>
      <c r="F6446">
        <v>98803</v>
      </c>
      <c r="G6446">
        <v>33</v>
      </c>
      <c r="H6446">
        <v>98787</v>
      </c>
      <c r="I6446">
        <v>6807700</v>
      </c>
      <c r="J6446">
        <v>68.900000000000006</v>
      </c>
    </row>
    <row r="6447" spans="1:10" x14ac:dyDescent="0.45">
      <c r="A6447">
        <v>1991</v>
      </c>
      <c r="B6447">
        <v>5</v>
      </c>
      <c r="C6447">
        <v>2.9999999999999997E-4</v>
      </c>
      <c r="D6447">
        <v>2.9999999999999997E-4</v>
      </c>
      <c r="E6447">
        <v>0.5</v>
      </c>
      <c r="F6447">
        <v>98770</v>
      </c>
      <c r="G6447">
        <v>30</v>
      </c>
      <c r="H6447">
        <v>98755</v>
      </c>
      <c r="I6447">
        <v>6708914</v>
      </c>
      <c r="J6447">
        <v>67.92</v>
      </c>
    </row>
    <row r="6448" spans="1:10" x14ac:dyDescent="0.45">
      <c r="A6448">
        <v>1991</v>
      </c>
      <c r="B6448">
        <v>6</v>
      </c>
      <c r="C6448">
        <v>2.5000000000000001E-4</v>
      </c>
      <c r="D6448">
        <v>2.5000000000000001E-4</v>
      </c>
      <c r="E6448">
        <v>0.5</v>
      </c>
      <c r="F6448">
        <v>98740</v>
      </c>
      <c r="G6448">
        <v>24</v>
      </c>
      <c r="H6448">
        <v>98728</v>
      </c>
      <c r="I6448">
        <v>6610158</v>
      </c>
      <c r="J6448">
        <v>66.94</v>
      </c>
    </row>
    <row r="6449" spans="1:10" x14ac:dyDescent="0.45">
      <c r="A6449">
        <v>1991</v>
      </c>
      <c r="B6449">
        <v>7</v>
      </c>
      <c r="C6449">
        <v>2.3000000000000001E-4</v>
      </c>
      <c r="D6449">
        <v>2.3000000000000001E-4</v>
      </c>
      <c r="E6449">
        <v>0.5</v>
      </c>
      <c r="F6449">
        <v>98716</v>
      </c>
      <c r="G6449">
        <v>22</v>
      </c>
      <c r="H6449">
        <v>98705</v>
      </c>
      <c r="I6449">
        <v>6511430</v>
      </c>
      <c r="J6449">
        <v>65.959999999999994</v>
      </c>
    </row>
    <row r="6450" spans="1:10" x14ac:dyDescent="0.45">
      <c r="A6450">
        <v>1991</v>
      </c>
      <c r="B6450">
        <v>8</v>
      </c>
      <c r="C6450">
        <v>2.3000000000000001E-4</v>
      </c>
      <c r="D6450">
        <v>2.3000000000000001E-4</v>
      </c>
      <c r="E6450">
        <v>0.5</v>
      </c>
      <c r="F6450">
        <v>98693</v>
      </c>
      <c r="G6450">
        <v>22</v>
      </c>
      <c r="H6450">
        <v>98682</v>
      </c>
      <c r="I6450">
        <v>6412726</v>
      </c>
      <c r="J6450">
        <v>64.98</v>
      </c>
    </row>
    <row r="6451" spans="1:10" x14ac:dyDescent="0.45">
      <c r="A6451">
        <v>1991</v>
      </c>
      <c r="B6451">
        <v>9</v>
      </c>
      <c r="C6451">
        <v>2.2000000000000001E-4</v>
      </c>
      <c r="D6451">
        <v>2.2000000000000001E-4</v>
      </c>
      <c r="E6451">
        <v>0.5</v>
      </c>
      <c r="F6451">
        <v>98671</v>
      </c>
      <c r="G6451">
        <v>22</v>
      </c>
      <c r="H6451">
        <v>98660</v>
      </c>
      <c r="I6451">
        <v>6314044</v>
      </c>
      <c r="J6451">
        <v>63.99</v>
      </c>
    </row>
    <row r="6452" spans="1:10" x14ac:dyDescent="0.45">
      <c r="A6452">
        <v>1991</v>
      </c>
      <c r="B6452">
        <v>10</v>
      </c>
      <c r="C6452">
        <v>2.4000000000000001E-4</v>
      </c>
      <c r="D6452">
        <v>2.4000000000000001E-4</v>
      </c>
      <c r="E6452">
        <v>0.5</v>
      </c>
      <c r="F6452">
        <v>98649</v>
      </c>
      <c r="G6452">
        <v>23</v>
      </c>
      <c r="H6452">
        <v>98637</v>
      </c>
      <c r="I6452">
        <v>6215384</v>
      </c>
      <c r="J6452">
        <v>63.01</v>
      </c>
    </row>
    <row r="6453" spans="1:10" x14ac:dyDescent="0.45">
      <c r="A6453">
        <v>1991</v>
      </c>
      <c r="B6453">
        <v>11</v>
      </c>
      <c r="C6453">
        <v>2.5999999999999998E-4</v>
      </c>
      <c r="D6453">
        <v>2.5999999999999998E-4</v>
      </c>
      <c r="E6453">
        <v>0.5</v>
      </c>
      <c r="F6453">
        <v>98626</v>
      </c>
      <c r="G6453">
        <v>26</v>
      </c>
      <c r="H6453">
        <v>98613</v>
      </c>
      <c r="I6453">
        <v>6116746</v>
      </c>
      <c r="J6453">
        <v>62.02</v>
      </c>
    </row>
    <row r="6454" spans="1:10" x14ac:dyDescent="0.45">
      <c r="A6454">
        <v>1991</v>
      </c>
      <c r="B6454">
        <v>12</v>
      </c>
      <c r="C6454">
        <v>2.5999999999999998E-4</v>
      </c>
      <c r="D6454">
        <v>2.5999999999999998E-4</v>
      </c>
      <c r="E6454">
        <v>0.5</v>
      </c>
      <c r="F6454">
        <v>98600</v>
      </c>
      <c r="G6454">
        <v>26</v>
      </c>
      <c r="H6454">
        <v>98587</v>
      </c>
      <c r="I6454">
        <v>6018133</v>
      </c>
      <c r="J6454">
        <v>61.04</v>
      </c>
    </row>
    <row r="6455" spans="1:10" x14ac:dyDescent="0.45">
      <c r="A6455">
        <v>1991</v>
      </c>
      <c r="B6455">
        <v>13</v>
      </c>
      <c r="C6455">
        <v>3.8000000000000002E-4</v>
      </c>
      <c r="D6455">
        <v>3.8000000000000002E-4</v>
      </c>
      <c r="E6455">
        <v>0.5</v>
      </c>
      <c r="F6455">
        <v>98574</v>
      </c>
      <c r="G6455">
        <v>38</v>
      </c>
      <c r="H6455">
        <v>98555</v>
      </c>
      <c r="I6455">
        <v>5919546</v>
      </c>
      <c r="J6455">
        <v>60.05</v>
      </c>
    </row>
    <row r="6456" spans="1:10" x14ac:dyDescent="0.45">
      <c r="A6456">
        <v>1991</v>
      </c>
      <c r="B6456">
        <v>14</v>
      </c>
      <c r="C6456">
        <v>5.1000000000000004E-4</v>
      </c>
      <c r="D6456">
        <v>5.1000000000000004E-4</v>
      </c>
      <c r="E6456">
        <v>0.5</v>
      </c>
      <c r="F6456">
        <v>98536</v>
      </c>
      <c r="G6456">
        <v>51</v>
      </c>
      <c r="H6456">
        <v>98511</v>
      </c>
      <c r="I6456">
        <v>5820991</v>
      </c>
      <c r="J6456">
        <v>59.07</v>
      </c>
    </row>
    <row r="6457" spans="1:10" x14ac:dyDescent="0.45">
      <c r="A6457">
        <v>1991</v>
      </c>
      <c r="B6457">
        <v>15</v>
      </c>
      <c r="C6457">
        <v>6.9999999999999999E-4</v>
      </c>
      <c r="D6457">
        <v>6.9999999999999999E-4</v>
      </c>
      <c r="E6457">
        <v>0.5</v>
      </c>
      <c r="F6457">
        <v>98486</v>
      </c>
      <c r="G6457">
        <v>69</v>
      </c>
      <c r="H6457">
        <v>98451</v>
      </c>
      <c r="I6457">
        <v>5722480</v>
      </c>
      <c r="J6457">
        <v>58.1</v>
      </c>
    </row>
    <row r="6458" spans="1:10" x14ac:dyDescent="0.45">
      <c r="A6458">
        <v>1991</v>
      </c>
      <c r="B6458">
        <v>16</v>
      </c>
      <c r="C6458">
        <v>1.07E-3</v>
      </c>
      <c r="D6458">
        <v>1.07E-3</v>
      </c>
      <c r="E6458">
        <v>0.5</v>
      </c>
      <c r="F6458">
        <v>98417</v>
      </c>
      <c r="G6458">
        <v>105</v>
      </c>
      <c r="H6458">
        <v>98364</v>
      </c>
      <c r="I6458">
        <v>5624029</v>
      </c>
      <c r="J6458">
        <v>57.15</v>
      </c>
    </row>
    <row r="6459" spans="1:10" x14ac:dyDescent="0.45">
      <c r="A6459">
        <v>1991</v>
      </c>
      <c r="B6459">
        <v>17</v>
      </c>
      <c r="C6459">
        <v>1.2899999999999999E-3</v>
      </c>
      <c r="D6459">
        <v>1.2899999999999999E-3</v>
      </c>
      <c r="E6459">
        <v>0.5</v>
      </c>
      <c r="F6459">
        <v>98312</v>
      </c>
      <c r="G6459">
        <v>127</v>
      </c>
      <c r="H6459">
        <v>98248</v>
      </c>
      <c r="I6459">
        <v>5525665</v>
      </c>
      <c r="J6459">
        <v>56.21</v>
      </c>
    </row>
    <row r="6460" spans="1:10" x14ac:dyDescent="0.45">
      <c r="A6460">
        <v>1991</v>
      </c>
      <c r="B6460">
        <v>18</v>
      </c>
      <c r="C6460">
        <v>1.66E-3</v>
      </c>
      <c r="D6460">
        <v>1.66E-3</v>
      </c>
      <c r="E6460">
        <v>0.5</v>
      </c>
      <c r="F6460">
        <v>98185</v>
      </c>
      <c r="G6460">
        <v>163</v>
      </c>
      <c r="H6460">
        <v>98103</v>
      </c>
      <c r="I6460">
        <v>5427417</v>
      </c>
      <c r="J6460">
        <v>55.28</v>
      </c>
    </row>
    <row r="6461" spans="1:10" x14ac:dyDescent="0.45">
      <c r="A6461">
        <v>1991</v>
      </c>
      <c r="B6461">
        <v>19</v>
      </c>
      <c r="C6461">
        <v>1.6299999999999999E-3</v>
      </c>
      <c r="D6461">
        <v>1.6299999999999999E-3</v>
      </c>
      <c r="E6461">
        <v>0.5</v>
      </c>
      <c r="F6461">
        <v>98021</v>
      </c>
      <c r="G6461">
        <v>160</v>
      </c>
      <c r="H6461">
        <v>97941</v>
      </c>
      <c r="I6461">
        <v>5329314</v>
      </c>
      <c r="J6461">
        <v>54.37</v>
      </c>
    </row>
    <row r="6462" spans="1:10" x14ac:dyDescent="0.45">
      <c r="A6462">
        <v>1991</v>
      </c>
      <c r="B6462">
        <v>20</v>
      </c>
      <c r="C6462">
        <v>1.6199999999999999E-3</v>
      </c>
      <c r="D6462">
        <v>1.6199999999999999E-3</v>
      </c>
      <c r="E6462">
        <v>0.5</v>
      </c>
      <c r="F6462">
        <v>97862</v>
      </c>
      <c r="G6462">
        <v>158</v>
      </c>
      <c r="H6462">
        <v>97782</v>
      </c>
      <c r="I6462">
        <v>5231372</v>
      </c>
      <c r="J6462">
        <v>53.46</v>
      </c>
    </row>
    <row r="6463" spans="1:10" x14ac:dyDescent="0.45">
      <c r="A6463">
        <v>1991</v>
      </c>
      <c r="B6463">
        <v>21</v>
      </c>
      <c r="C6463">
        <v>1.6800000000000001E-3</v>
      </c>
      <c r="D6463">
        <v>1.6800000000000001E-3</v>
      </c>
      <c r="E6463">
        <v>0.5</v>
      </c>
      <c r="F6463">
        <v>97703</v>
      </c>
      <c r="G6463">
        <v>164</v>
      </c>
      <c r="H6463">
        <v>97621</v>
      </c>
      <c r="I6463">
        <v>5133590</v>
      </c>
      <c r="J6463">
        <v>52.54</v>
      </c>
    </row>
    <row r="6464" spans="1:10" x14ac:dyDescent="0.45">
      <c r="A6464">
        <v>1991</v>
      </c>
      <c r="B6464">
        <v>22</v>
      </c>
      <c r="C6464">
        <v>1.72E-3</v>
      </c>
      <c r="D6464">
        <v>1.7099999999999999E-3</v>
      </c>
      <c r="E6464">
        <v>0.5</v>
      </c>
      <c r="F6464">
        <v>97539</v>
      </c>
      <c r="G6464">
        <v>167</v>
      </c>
      <c r="H6464">
        <v>97455</v>
      </c>
      <c r="I6464">
        <v>5035969</v>
      </c>
      <c r="J6464">
        <v>51.63</v>
      </c>
    </row>
    <row r="6465" spans="1:10" x14ac:dyDescent="0.45">
      <c r="A6465">
        <v>1991</v>
      </c>
      <c r="B6465">
        <v>23</v>
      </c>
      <c r="C6465">
        <v>1.6800000000000001E-3</v>
      </c>
      <c r="D6465">
        <v>1.6800000000000001E-3</v>
      </c>
      <c r="E6465">
        <v>0.5</v>
      </c>
      <c r="F6465">
        <v>97372</v>
      </c>
      <c r="G6465">
        <v>163</v>
      </c>
      <c r="H6465">
        <v>97290</v>
      </c>
      <c r="I6465">
        <v>4938513</v>
      </c>
      <c r="J6465">
        <v>50.72</v>
      </c>
    </row>
    <row r="6466" spans="1:10" x14ac:dyDescent="0.45">
      <c r="A6466">
        <v>1991</v>
      </c>
      <c r="B6466">
        <v>24</v>
      </c>
      <c r="C6466">
        <v>1.6000000000000001E-3</v>
      </c>
      <c r="D6466">
        <v>1.6000000000000001E-3</v>
      </c>
      <c r="E6466">
        <v>0.5</v>
      </c>
      <c r="F6466">
        <v>97209</v>
      </c>
      <c r="G6466">
        <v>156</v>
      </c>
      <c r="H6466">
        <v>97131</v>
      </c>
      <c r="I6466">
        <v>4841223</v>
      </c>
      <c r="J6466">
        <v>49.8</v>
      </c>
    </row>
    <row r="6467" spans="1:10" x14ac:dyDescent="0.45">
      <c r="A6467">
        <v>1991</v>
      </c>
      <c r="B6467">
        <v>25</v>
      </c>
      <c r="C6467">
        <v>1.6900000000000001E-3</v>
      </c>
      <c r="D6467">
        <v>1.6900000000000001E-3</v>
      </c>
      <c r="E6467">
        <v>0.5</v>
      </c>
      <c r="F6467">
        <v>97053</v>
      </c>
      <c r="G6467">
        <v>164</v>
      </c>
      <c r="H6467">
        <v>96971</v>
      </c>
      <c r="I6467">
        <v>4744092</v>
      </c>
      <c r="J6467">
        <v>48.88</v>
      </c>
    </row>
    <row r="6468" spans="1:10" x14ac:dyDescent="0.45">
      <c r="A6468">
        <v>1991</v>
      </c>
      <c r="B6468">
        <v>26</v>
      </c>
      <c r="C6468">
        <v>1.73E-3</v>
      </c>
      <c r="D6468">
        <v>1.73E-3</v>
      </c>
      <c r="E6468">
        <v>0.5</v>
      </c>
      <c r="F6468">
        <v>96889</v>
      </c>
      <c r="G6468">
        <v>168</v>
      </c>
      <c r="H6468">
        <v>96805</v>
      </c>
      <c r="I6468">
        <v>4647121</v>
      </c>
      <c r="J6468">
        <v>47.96</v>
      </c>
    </row>
    <row r="6469" spans="1:10" x14ac:dyDescent="0.45">
      <c r="A6469">
        <v>1991</v>
      </c>
      <c r="B6469">
        <v>27</v>
      </c>
      <c r="C6469">
        <v>1.8500000000000001E-3</v>
      </c>
      <c r="D6469">
        <v>1.8500000000000001E-3</v>
      </c>
      <c r="E6469">
        <v>0.5</v>
      </c>
      <c r="F6469">
        <v>96722</v>
      </c>
      <c r="G6469">
        <v>179</v>
      </c>
      <c r="H6469">
        <v>96632</v>
      </c>
      <c r="I6469">
        <v>4550316</v>
      </c>
      <c r="J6469">
        <v>47.05</v>
      </c>
    </row>
    <row r="6470" spans="1:10" x14ac:dyDescent="0.45">
      <c r="A6470">
        <v>1991</v>
      </c>
      <c r="B6470">
        <v>28</v>
      </c>
      <c r="C6470">
        <v>1.92E-3</v>
      </c>
      <c r="D6470">
        <v>1.92E-3</v>
      </c>
      <c r="E6470">
        <v>0.5</v>
      </c>
      <c r="F6470">
        <v>96543</v>
      </c>
      <c r="G6470">
        <v>185</v>
      </c>
      <c r="H6470">
        <v>96451</v>
      </c>
      <c r="I6470">
        <v>4453683</v>
      </c>
      <c r="J6470">
        <v>46.13</v>
      </c>
    </row>
    <row r="6471" spans="1:10" x14ac:dyDescent="0.45">
      <c r="A6471">
        <v>1991</v>
      </c>
      <c r="B6471">
        <v>29</v>
      </c>
      <c r="C6471">
        <v>1.8799999999999999E-3</v>
      </c>
      <c r="D6471">
        <v>1.8699999999999999E-3</v>
      </c>
      <c r="E6471">
        <v>0.5</v>
      </c>
      <c r="F6471">
        <v>96358</v>
      </c>
      <c r="G6471">
        <v>181</v>
      </c>
      <c r="H6471">
        <v>96268</v>
      </c>
      <c r="I6471">
        <v>4357233</v>
      </c>
      <c r="J6471">
        <v>45.22</v>
      </c>
    </row>
    <row r="6472" spans="1:10" x14ac:dyDescent="0.45">
      <c r="A6472">
        <v>1991</v>
      </c>
      <c r="B6472">
        <v>30</v>
      </c>
      <c r="C6472">
        <v>2.0100000000000001E-3</v>
      </c>
      <c r="D6472">
        <v>2.0100000000000001E-3</v>
      </c>
      <c r="E6472">
        <v>0.5</v>
      </c>
      <c r="F6472">
        <v>96177</v>
      </c>
      <c r="G6472">
        <v>193</v>
      </c>
      <c r="H6472">
        <v>96081</v>
      </c>
      <c r="I6472">
        <v>4260965</v>
      </c>
      <c r="J6472">
        <v>44.3</v>
      </c>
    </row>
    <row r="6473" spans="1:10" x14ac:dyDescent="0.45">
      <c r="A6473">
        <v>1991</v>
      </c>
      <c r="B6473">
        <v>31</v>
      </c>
      <c r="C6473">
        <v>2.14E-3</v>
      </c>
      <c r="D6473">
        <v>2.14E-3</v>
      </c>
      <c r="E6473">
        <v>0.5</v>
      </c>
      <c r="F6473">
        <v>95984</v>
      </c>
      <c r="G6473">
        <v>205</v>
      </c>
      <c r="H6473">
        <v>95882</v>
      </c>
      <c r="I6473">
        <v>4164884</v>
      </c>
      <c r="J6473">
        <v>43.39</v>
      </c>
    </row>
    <row r="6474" spans="1:10" x14ac:dyDescent="0.45">
      <c r="A6474">
        <v>1991</v>
      </c>
      <c r="B6474">
        <v>32</v>
      </c>
      <c r="C6474">
        <v>2.2300000000000002E-3</v>
      </c>
      <c r="D6474">
        <v>2.2300000000000002E-3</v>
      </c>
      <c r="E6474">
        <v>0.5</v>
      </c>
      <c r="F6474">
        <v>95779</v>
      </c>
      <c r="G6474">
        <v>213</v>
      </c>
      <c r="H6474">
        <v>95672</v>
      </c>
      <c r="I6474">
        <v>4069003</v>
      </c>
      <c r="J6474">
        <v>42.48</v>
      </c>
    </row>
    <row r="6475" spans="1:10" x14ac:dyDescent="0.45">
      <c r="A6475">
        <v>1991</v>
      </c>
      <c r="B6475">
        <v>33</v>
      </c>
      <c r="C6475">
        <v>2.3500000000000001E-3</v>
      </c>
      <c r="D6475">
        <v>2.3500000000000001E-3</v>
      </c>
      <c r="E6475">
        <v>0.5</v>
      </c>
      <c r="F6475">
        <v>95566</v>
      </c>
      <c r="G6475">
        <v>224</v>
      </c>
      <c r="H6475">
        <v>95454</v>
      </c>
      <c r="I6475">
        <v>3973331</v>
      </c>
      <c r="J6475">
        <v>41.58</v>
      </c>
    </row>
    <row r="6476" spans="1:10" x14ac:dyDescent="0.45">
      <c r="A6476">
        <v>1991</v>
      </c>
      <c r="B6476">
        <v>34</v>
      </c>
      <c r="C6476">
        <v>2.3900000000000002E-3</v>
      </c>
      <c r="D6476">
        <v>2.3900000000000002E-3</v>
      </c>
      <c r="E6476">
        <v>0.5</v>
      </c>
      <c r="F6476">
        <v>95341</v>
      </c>
      <c r="G6476">
        <v>228</v>
      </c>
      <c r="H6476">
        <v>95227</v>
      </c>
      <c r="I6476">
        <v>3877877</v>
      </c>
      <c r="J6476">
        <v>40.67</v>
      </c>
    </row>
    <row r="6477" spans="1:10" x14ac:dyDescent="0.45">
      <c r="A6477">
        <v>1991</v>
      </c>
      <c r="B6477">
        <v>35</v>
      </c>
      <c r="C6477">
        <v>2.5100000000000001E-3</v>
      </c>
      <c r="D6477">
        <v>2.5100000000000001E-3</v>
      </c>
      <c r="E6477">
        <v>0.5</v>
      </c>
      <c r="F6477">
        <v>95113</v>
      </c>
      <c r="G6477">
        <v>238</v>
      </c>
      <c r="H6477">
        <v>94994</v>
      </c>
      <c r="I6477">
        <v>3782650</v>
      </c>
      <c r="J6477">
        <v>39.770000000000003</v>
      </c>
    </row>
    <row r="6478" spans="1:10" x14ac:dyDescent="0.45">
      <c r="A6478">
        <v>1991</v>
      </c>
      <c r="B6478">
        <v>36</v>
      </c>
      <c r="C6478">
        <v>2.7100000000000002E-3</v>
      </c>
      <c r="D6478">
        <v>2.7000000000000001E-3</v>
      </c>
      <c r="E6478">
        <v>0.5</v>
      </c>
      <c r="F6478">
        <v>94875</v>
      </c>
      <c r="G6478">
        <v>257</v>
      </c>
      <c r="H6478">
        <v>94747</v>
      </c>
      <c r="I6478">
        <v>3687655</v>
      </c>
      <c r="J6478">
        <v>38.869999999999997</v>
      </c>
    </row>
    <row r="6479" spans="1:10" x14ac:dyDescent="0.45">
      <c r="A6479">
        <v>1991</v>
      </c>
      <c r="B6479">
        <v>37</v>
      </c>
      <c r="C6479">
        <v>2.8400000000000001E-3</v>
      </c>
      <c r="D6479">
        <v>2.8400000000000001E-3</v>
      </c>
      <c r="E6479">
        <v>0.5</v>
      </c>
      <c r="F6479">
        <v>94618</v>
      </c>
      <c r="G6479">
        <v>268</v>
      </c>
      <c r="H6479">
        <v>94484</v>
      </c>
      <c r="I6479">
        <v>3592909</v>
      </c>
      <c r="J6479">
        <v>37.97</v>
      </c>
    </row>
    <row r="6480" spans="1:10" x14ac:dyDescent="0.45">
      <c r="A6480">
        <v>1991</v>
      </c>
      <c r="B6480">
        <v>38</v>
      </c>
      <c r="C6480">
        <v>3.0300000000000001E-3</v>
      </c>
      <c r="D6480">
        <v>3.0200000000000001E-3</v>
      </c>
      <c r="E6480">
        <v>0.5</v>
      </c>
      <c r="F6480">
        <v>94350</v>
      </c>
      <c r="G6480">
        <v>285</v>
      </c>
      <c r="H6480">
        <v>94207</v>
      </c>
      <c r="I6480">
        <v>3498424</v>
      </c>
      <c r="J6480">
        <v>37.08</v>
      </c>
    </row>
    <row r="6481" spans="1:10" x14ac:dyDescent="0.45">
      <c r="A6481">
        <v>1991</v>
      </c>
      <c r="B6481">
        <v>39</v>
      </c>
      <c r="C6481">
        <v>2.9299999999999999E-3</v>
      </c>
      <c r="D6481">
        <v>2.9299999999999999E-3</v>
      </c>
      <c r="E6481">
        <v>0.5</v>
      </c>
      <c r="F6481">
        <v>94065</v>
      </c>
      <c r="G6481">
        <v>276</v>
      </c>
      <c r="H6481">
        <v>93927</v>
      </c>
      <c r="I6481">
        <v>3404217</v>
      </c>
      <c r="J6481">
        <v>36.19</v>
      </c>
    </row>
    <row r="6482" spans="1:10" x14ac:dyDescent="0.45">
      <c r="A6482">
        <v>1991</v>
      </c>
      <c r="B6482">
        <v>40</v>
      </c>
      <c r="C6482">
        <v>3.1800000000000001E-3</v>
      </c>
      <c r="D6482">
        <v>3.1800000000000001E-3</v>
      </c>
      <c r="E6482">
        <v>0.5</v>
      </c>
      <c r="F6482">
        <v>93789</v>
      </c>
      <c r="G6482">
        <v>298</v>
      </c>
      <c r="H6482">
        <v>93640</v>
      </c>
      <c r="I6482">
        <v>3310290</v>
      </c>
      <c r="J6482">
        <v>35.299999999999997</v>
      </c>
    </row>
    <row r="6483" spans="1:10" x14ac:dyDescent="0.45">
      <c r="A6483">
        <v>1991</v>
      </c>
      <c r="B6483">
        <v>41</v>
      </c>
      <c r="C6483">
        <v>3.3400000000000001E-3</v>
      </c>
      <c r="D6483">
        <v>3.3400000000000001E-3</v>
      </c>
      <c r="E6483">
        <v>0.5</v>
      </c>
      <c r="F6483">
        <v>93491</v>
      </c>
      <c r="G6483">
        <v>312</v>
      </c>
      <c r="H6483">
        <v>93335</v>
      </c>
      <c r="I6483">
        <v>3216650</v>
      </c>
      <c r="J6483">
        <v>34.409999999999997</v>
      </c>
    </row>
    <row r="6484" spans="1:10" x14ac:dyDescent="0.45">
      <c r="A6484">
        <v>1991</v>
      </c>
      <c r="B6484">
        <v>42</v>
      </c>
      <c r="C6484">
        <v>3.5500000000000002E-3</v>
      </c>
      <c r="D6484">
        <v>3.5500000000000002E-3</v>
      </c>
      <c r="E6484">
        <v>0.5</v>
      </c>
      <c r="F6484">
        <v>93179</v>
      </c>
      <c r="G6484">
        <v>331</v>
      </c>
      <c r="H6484">
        <v>93014</v>
      </c>
      <c r="I6484">
        <v>3123315</v>
      </c>
      <c r="J6484">
        <v>33.520000000000003</v>
      </c>
    </row>
    <row r="6485" spans="1:10" x14ac:dyDescent="0.45">
      <c r="A6485">
        <v>1991</v>
      </c>
      <c r="B6485">
        <v>43</v>
      </c>
      <c r="C6485">
        <v>3.5799999999999998E-3</v>
      </c>
      <c r="D6485">
        <v>3.5699999999999998E-3</v>
      </c>
      <c r="E6485">
        <v>0.5</v>
      </c>
      <c r="F6485">
        <v>92849</v>
      </c>
      <c r="G6485">
        <v>331</v>
      </c>
      <c r="H6485">
        <v>92683</v>
      </c>
      <c r="I6485">
        <v>3030300</v>
      </c>
      <c r="J6485">
        <v>32.64</v>
      </c>
    </row>
    <row r="6486" spans="1:10" x14ac:dyDescent="0.45">
      <c r="A6486">
        <v>1991</v>
      </c>
      <c r="B6486">
        <v>44</v>
      </c>
      <c r="C6486">
        <v>3.7000000000000002E-3</v>
      </c>
      <c r="D6486">
        <v>3.7000000000000002E-3</v>
      </c>
      <c r="E6486">
        <v>0.5</v>
      </c>
      <c r="F6486">
        <v>92517</v>
      </c>
      <c r="G6486">
        <v>342</v>
      </c>
      <c r="H6486">
        <v>92346</v>
      </c>
      <c r="I6486">
        <v>2937617</v>
      </c>
      <c r="J6486">
        <v>31.75</v>
      </c>
    </row>
    <row r="6487" spans="1:10" x14ac:dyDescent="0.45">
      <c r="A6487">
        <v>1991</v>
      </c>
      <c r="B6487">
        <v>45</v>
      </c>
      <c r="C6487">
        <v>4.1700000000000001E-3</v>
      </c>
      <c r="D6487">
        <v>4.1599999999999996E-3</v>
      </c>
      <c r="E6487">
        <v>0.5</v>
      </c>
      <c r="F6487">
        <v>92176</v>
      </c>
      <c r="G6487">
        <v>384</v>
      </c>
      <c r="H6487">
        <v>91984</v>
      </c>
      <c r="I6487">
        <v>2845271</v>
      </c>
      <c r="J6487">
        <v>30.87</v>
      </c>
    </row>
    <row r="6488" spans="1:10" x14ac:dyDescent="0.45">
      <c r="A6488">
        <v>1991</v>
      </c>
      <c r="B6488">
        <v>46</v>
      </c>
      <c r="C6488">
        <v>4.5999999999999999E-3</v>
      </c>
      <c r="D6488">
        <v>4.5900000000000003E-3</v>
      </c>
      <c r="E6488">
        <v>0.5</v>
      </c>
      <c r="F6488">
        <v>91792</v>
      </c>
      <c r="G6488">
        <v>421</v>
      </c>
      <c r="H6488">
        <v>91581</v>
      </c>
      <c r="I6488">
        <v>2753287</v>
      </c>
      <c r="J6488">
        <v>29.99</v>
      </c>
    </row>
    <row r="6489" spans="1:10" x14ac:dyDescent="0.45">
      <c r="A6489">
        <v>1991</v>
      </c>
      <c r="B6489">
        <v>47</v>
      </c>
      <c r="C6489">
        <v>4.8999999999999998E-3</v>
      </c>
      <c r="D6489">
        <v>4.8900000000000002E-3</v>
      </c>
      <c r="E6489">
        <v>0.5</v>
      </c>
      <c r="F6489">
        <v>91371</v>
      </c>
      <c r="G6489">
        <v>446</v>
      </c>
      <c r="H6489">
        <v>91147</v>
      </c>
      <c r="I6489">
        <v>2661706</v>
      </c>
      <c r="J6489">
        <v>29.13</v>
      </c>
    </row>
    <row r="6490" spans="1:10" x14ac:dyDescent="0.45">
      <c r="A6490">
        <v>1991</v>
      </c>
      <c r="B6490">
        <v>48</v>
      </c>
      <c r="C6490">
        <v>5.4299999999999999E-3</v>
      </c>
      <c r="D6490">
        <v>5.4200000000000003E-3</v>
      </c>
      <c r="E6490">
        <v>0.5</v>
      </c>
      <c r="F6490">
        <v>90924</v>
      </c>
      <c r="G6490">
        <v>493</v>
      </c>
      <c r="H6490">
        <v>90678</v>
      </c>
      <c r="I6490">
        <v>2570558</v>
      </c>
      <c r="J6490">
        <v>28.27</v>
      </c>
    </row>
    <row r="6491" spans="1:10" x14ac:dyDescent="0.45">
      <c r="A6491">
        <v>1991</v>
      </c>
      <c r="B6491">
        <v>49</v>
      </c>
      <c r="C6491">
        <v>5.4999999999999997E-3</v>
      </c>
      <c r="D6491">
        <v>5.4900000000000001E-3</v>
      </c>
      <c r="E6491">
        <v>0.5</v>
      </c>
      <c r="F6491">
        <v>90431</v>
      </c>
      <c r="G6491">
        <v>496</v>
      </c>
      <c r="H6491">
        <v>90183</v>
      </c>
      <c r="I6491">
        <v>2479881</v>
      </c>
      <c r="J6491">
        <v>27.42</v>
      </c>
    </row>
    <row r="6492" spans="1:10" x14ac:dyDescent="0.45">
      <c r="A6492">
        <v>1991</v>
      </c>
      <c r="B6492">
        <v>50</v>
      </c>
      <c r="C6492">
        <v>6.1900000000000002E-3</v>
      </c>
      <c r="D6492">
        <v>6.1700000000000001E-3</v>
      </c>
      <c r="E6492">
        <v>0.5</v>
      </c>
      <c r="F6492">
        <v>89935</v>
      </c>
      <c r="G6492">
        <v>555</v>
      </c>
      <c r="H6492">
        <v>89658</v>
      </c>
      <c r="I6492">
        <v>2389697</v>
      </c>
      <c r="J6492">
        <v>26.57</v>
      </c>
    </row>
    <row r="6493" spans="1:10" x14ac:dyDescent="0.45">
      <c r="A6493">
        <v>1991</v>
      </c>
      <c r="B6493">
        <v>51</v>
      </c>
      <c r="C6493">
        <v>6.6899999999999998E-3</v>
      </c>
      <c r="D6493">
        <v>6.6699999999999997E-3</v>
      </c>
      <c r="E6493">
        <v>0.5</v>
      </c>
      <c r="F6493">
        <v>89380</v>
      </c>
      <c r="G6493">
        <v>596</v>
      </c>
      <c r="H6493">
        <v>89082</v>
      </c>
      <c r="I6493">
        <v>2300040</v>
      </c>
      <c r="J6493">
        <v>25.73</v>
      </c>
    </row>
    <row r="6494" spans="1:10" x14ac:dyDescent="0.45">
      <c r="A6494">
        <v>1991</v>
      </c>
      <c r="B6494">
        <v>52</v>
      </c>
      <c r="C6494">
        <v>7.4599999999999996E-3</v>
      </c>
      <c r="D6494">
        <v>7.43E-3</v>
      </c>
      <c r="E6494">
        <v>0.5</v>
      </c>
      <c r="F6494">
        <v>88784</v>
      </c>
      <c r="G6494">
        <v>660</v>
      </c>
      <c r="H6494">
        <v>88454</v>
      </c>
      <c r="I6494">
        <v>2210958</v>
      </c>
      <c r="J6494">
        <v>24.9</v>
      </c>
    </row>
    <row r="6495" spans="1:10" x14ac:dyDescent="0.45">
      <c r="A6495">
        <v>1991</v>
      </c>
      <c r="B6495">
        <v>53</v>
      </c>
      <c r="C6495">
        <v>7.9000000000000008E-3</v>
      </c>
      <c r="D6495">
        <v>7.8700000000000003E-3</v>
      </c>
      <c r="E6495">
        <v>0.5</v>
      </c>
      <c r="F6495">
        <v>88124</v>
      </c>
      <c r="G6495">
        <v>694</v>
      </c>
      <c r="H6495">
        <v>87777</v>
      </c>
      <c r="I6495">
        <v>2122504</v>
      </c>
      <c r="J6495">
        <v>24.09</v>
      </c>
    </row>
    <row r="6496" spans="1:10" x14ac:dyDescent="0.45">
      <c r="A6496">
        <v>1991</v>
      </c>
      <c r="B6496">
        <v>54</v>
      </c>
      <c r="C6496">
        <v>8.6199999999999992E-3</v>
      </c>
      <c r="D6496">
        <v>8.5800000000000008E-3</v>
      </c>
      <c r="E6496">
        <v>0.5</v>
      </c>
      <c r="F6496">
        <v>87430</v>
      </c>
      <c r="G6496">
        <v>750</v>
      </c>
      <c r="H6496">
        <v>87055</v>
      </c>
      <c r="I6496">
        <v>2034727</v>
      </c>
      <c r="J6496">
        <v>23.27</v>
      </c>
    </row>
    <row r="6497" spans="1:10" x14ac:dyDescent="0.45">
      <c r="A6497">
        <v>1991</v>
      </c>
      <c r="B6497">
        <v>55</v>
      </c>
      <c r="C6497">
        <v>9.7900000000000001E-3</v>
      </c>
      <c r="D6497">
        <v>9.7400000000000004E-3</v>
      </c>
      <c r="E6497">
        <v>0.5</v>
      </c>
      <c r="F6497">
        <v>86680</v>
      </c>
      <c r="G6497">
        <v>844</v>
      </c>
      <c r="H6497">
        <v>86258</v>
      </c>
      <c r="I6497">
        <v>1947672</v>
      </c>
      <c r="J6497">
        <v>22.47</v>
      </c>
    </row>
    <row r="6498" spans="1:10" x14ac:dyDescent="0.45">
      <c r="A6498">
        <v>1991</v>
      </c>
      <c r="B6498">
        <v>56</v>
      </c>
      <c r="C6498">
        <v>1.076E-2</v>
      </c>
      <c r="D6498">
        <v>1.0710000000000001E-2</v>
      </c>
      <c r="E6498">
        <v>0.5</v>
      </c>
      <c r="F6498">
        <v>85836</v>
      </c>
      <c r="G6498">
        <v>919</v>
      </c>
      <c r="H6498">
        <v>85376</v>
      </c>
      <c r="I6498">
        <v>1861414</v>
      </c>
      <c r="J6498">
        <v>21.69</v>
      </c>
    </row>
    <row r="6499" spans="1:10" x14ac:dyDescent="0.45">
      <c r="A6499">
        <v>1991</v>
      </c>
      <c r="B6499">
        <v>57</v>
      </c>
      <c r="C6499">
        <v>1.158E-2</v>
      </c>
      <c r="D6499">
        <v>1.1509999999999999E-2</v>
      </c>
      <c r="E6499">
        <v>0.5</v>
      </c>
      <c r="F6499">
        <v>84917</v>
      </c>
      <c r="G6499">
        <v>977</v>
      </c>
      <c r="H6499">
        <v>84428</v>
      </c>
      <c r="I6499">
        <v>1776038</v>
      </c>
      <c r="J6499">
        <v>20.92</v>
      </c>
    </row>
    <row r="6500" spans="1:10" x14ac:dyDescent="0.45">
      <c r="A6500">
        <v>1991</v>
      </c>
      <c r="B6500">
        <v>58</v>
      </c>
      <c r="C6500">
        <v>1.336E-2</v>
      </c>
      <c r="D6500">
        <v>1.328E-2</v>
      </c>
      <c r="E6500">
        <v>0.5</v>
      </c>
      <c r="F6500">
        <v>83939</v>
      </c>
      <c r="G6500">
        <v>1114</v>
      </c>
      <c r="H6500">
        <v>83382</v>
      </c>
      <c r="I6500">
        <v>1691610</v>
      </c>
      <c r="J6500">
        <v>20.149999999999999</v>
      </c>
    </row>
    <row r="6501" spans="1:10" x14ac:dyDescent="0.45">
      <c r="A6501">
        <v>1991</v>
      </c>
      <c r="B6501">
        <v>59</v>
      </c>
      <c r="C6501">
        <v>1.3950000000000001E-2</v>
      </c>
      <c r="D6501">
        <v>1.3849999999999999E-2</v>
      </c>
      <c r="E6501">
        <v>0.5</v>
      </c>
      <c r="F6501">
        <v>82825</v>
      </c>
      <c r="G6501">
        <v>1147</v>
      </c>
      <c r="H6501">
        <v>82251</v>
      </c>
      <c r="I6501">
        <v>1608228</v>
      </c>
      <c r="J6501">
        <v>19.420000000000002</v>
      </c>
    </row>
    <row r="6502" spans="1:10" x14ac:dyDescent="0.45">
      <c r="A6502">
        <v>1991</v>
      </c>
      <c r="B6502">
        <v>60</v>
      </c>
      <c r="C6502">
        <v>1.5480000000000001E-2</v>
      </c>
      <c r="D6502">
        <v>1.536E-2</v>
      </c>
      <c r="E6502">
        <v>0.5</v>
      </c>
      <c r="F6502">
        <v>81678</v>
      </c>
      <c r="G6502">
        <v>1255</v>
      </c>
      <c r="H6502">
        <v>81050</v>
      </c>
      <c r="I6502">
        <v>1525976</v>
      </c>
      <c r="J6502">
        <v>18.68</v>
      </c>
    </row>
    <row r="6503" spans="1:10" x14ac:dyDescent="0.45">
      <c r="A6503">
        <v>1991</v>
      </c>
      <c r="B6503">
        <v>61</v>
      </c>
      <c r="C6503">
        <v>1.7069999999999998E-2</v>
      </c>
      <c r="D6503">
        <v>1.6930000000000001E-2</v>
      </c>
      <c r="E6503">
        <v>0.5</v>
      </c>
      <c r="F6503">
        <v>80423</v>
      </c>
      <c r="G6503">
        <v>1361</v>
      </c>
      <c r="H6503">
        <v>79742</v>
      </c>
      <c r="I6503">
        <v>1444926</v>
      </c>
      <c r="J6503">
        <v>17.97</v>
      </c>
    </row>
    <row r="6504" spans="1:10" x14ac:dyDescent="0.45">
      <c r="A6504">
        <v>1991</v>
      </c>
      <c r="B6504">
        <v>62</v>
      </c>
      <c r="C6504">
        <v>1.8509999999999999E-2</v>
      </c>
      <c r="D6504">
        <v>1.8339999999999999E-2</v>
      </c>
      <c r="E6504">
        <v>0.5</v>
      </c>
      <c r="F6504">
        <v>79062</v>
      </c>
      <c r="G6504">
        <v>1450</v>
      </c>
      <c r="H6504">
        <v>78337</v>
      </c>
      <c r="I6504">
        <v>1365184</v>
      </c>
      <c r="J6504">
        <v>17.27</v>
      </c>
    </row>
    <row r="6505" spans="1:10" x14ac:dyDescent="0.45">
      <c r="A6505">
        <v>1991</v>
      </c>
      <c r="B6505">
        <v>63</v>
      </c>
      <c r="C6505">
        <v>2.0060000000000001E-2</v>
      </c>
      <c r="D6505">
        <v>1.9859999999999999E-2</v>
      </c>
      <c r="E6505">
        <v>0.5</v>
      </c>
      <c r="F6505">
        <v>77612</v>
      </c>
      <c r="G6505">
        <v>1541</v>
      </c>
      <c r="H6505">
        <v>76841</v>
      </c>
      <c r="I6505">
        <v>1286847</v>
      </c>
      <c r="J6505">
        <v>16.579999999999998</v>
      </c>
    </row>
    <row r="6506" spans="1:10" x14ac:dyDescent="0.45">
      <c r="A6506">
        <v>1991</v>
      </c>
      <c r="B6506">
        <v>64</v>
      </c>
      <c r="C6506">
        <v>2.1940000000000001E-2</v>
      </c>
      <c r="D6506">
        <v>2.1700000000000001E-2</v>
      </c>
      <c r="E6506">
        <v>0.5</v>
      </c>
      <c r="F6506">
        <v>76071</v>
      </c>
      <c r="G6506">
        <v>1651</v>
      </c>
      <c r="H6506">
        <v>75245</v>
      </c>
      <c r="I6506">
        <v>1210005</v>
      </c>
      <c r="J6506">
        <v>15.91</v>
      </c>
    </row>
    <row r="6507" spans="1:10" x14ac:dyDescent="0.45">
      <c r="A6507">
        <v>1991</v>
      </c>
      <c r="B6507">
        <v>65</v>
      </c>
      <c r="C6507">
        <v>2.402E-2</v>
      </c>
      <c r="D6507">
        <v>2.3730000000000001E-2</v>
      </c>
      <c r="E6507">
        <v>0.5</v>
      </c>
      <c r="F6507">
        <v>74420</v>
      </c>
      <c r="G6507">
        <v>1766</v>
      </c>
      <c r="H6507">
        <v>73537</v>
      </c>
      <c r="I6507">
        <v>1134760</v>
      </c>
      <c r="J6507">
        <v>15.25</v>
      </c>
    </row>
    <row r="6508" spans="1:10" x14ac:dyDescent="0.45">
      <c r="A6508">
        <v>1991</v>
      </c>
      <c r="B6508">
        <v>66</v>
      </c>
      <c r="C6508">
        <v>2.5919999999999999E-2</v>
      </c>
      <c r="D6508">
        <v>2.5590000000000002E-2</v>
      </c>
      <c r="E6508">
        <v>0.5</v>
      </c>
      <c r="F6508">
        <v>72653</v>
      </c>
      <c r="G6508">
        <v>1859</v>
      </c>
      <c r="H6508">
        <v>71724</v>
      </c>
      <c r="I6508">
        <v>1061224</v>
      </c>
      <c r="J6508">
        <v>14.61</v>
      </c>
    </row>
    <row r="6509" spans="1:10" x14ac:dyDescent="0.45">
      <c r="A6509">
        <v>1991</v>
      </c>
      <c r="B6509">
        <v>67</v>
      </c>
      <c r="C6509">
        <v>2.7980000000000001E-2</v>
      </c>
      <c r="D6509">
        <v>2.759E-2</v>
      </c>
      <c r="E6509">
        <v>0.5</v>
      </c>
      <c r="F6509">
        <v>70795</v>
      </c>
      <c r="G6509">
        <v>1953</v>
      </c>
      <c r="H6509">
        <v>69818</v>
      </c>
      <c r="I6509">
        <v>989500</v>
      </c>
      <c r="J6509">
        <v>13.98</v>
      </c>
    </row>
    <row r="6510" spans="1:10" x14ac:dyDescent="0.45">
      <c r="A6510">
        <v>1991</v>
      </c>
      <c r="B6510">
        <v>68</v>
      </c>
      <c r="C6510">
        <v>3.0349999999999999E-2</v>
      </c>
      <c r="D6510">
        <v>2.989E-2</v>
      </c>
      <c r="E6510">
        <v>0.5</v>
      </c>
      <c r="F6510">
        <v>68841</v>
      </c>
      <c r="G6510">
        <v>2058</v>
      </c>
      <c r="H6510">
        <v>67812</v>
      </c>
      <c r="I6510">
        <v>919682</v>
      </c>
      <c r="J6510">
        <v>13.36</v>
      </c>
    </row>
    <row r="6511" spans="1:10" x14ac:dyDescent="0.45">
      <c r="A6511">
        <v>1991</v>
      </c>
      <c r="B6511">
        <v>69</v>
      </c>
      <c r="C6511">
        <v>3.2890000000000003E-2</v>
      </c>
      <c r="D6511">
        <v>3.236E-2</v>
      </c>
      <c r="E6511">
        <v>0.5</v>
      </c>
      <c r="F6511">
        <v>66783</v>
      </c>
      <c r="G6511">
        <v>2161</v>
      </c>
      <c r="H6511">
        <v>65703</v>
      </c>
      <c r="I6511">
        <v>851870</v>
      </c>
      <c r="J6511">
        <v>12.76</v>
      </c>
    </row>
    <row r="6512" spans="1:10" x14ac:dyDescent="0.45">
      <c r="A6512">
        <v>1991</v>
      </c>
      <c r="B6512">
        <v>70</v>
      </c>
      <c r="C6512">
        <v>3.5310000000000001E-2</v>
      </c>
      <c r="D6512">
        <v>3.4700000000000002E-2</v>
      </c>
      <c r="E6512">
        <v>0.5</v>
      </c>
      <c r="F6512">
        <v>64622</v>
      </c>
      <c r="G6512">
        <v>2242</v>
      </c>
      <c r="H6512">
        <v>63501</v>
      </c>
      <c r="I6512">
        <v>786167</v>
      </c>
      <c r="J6512">
        <v>12.17</v>
      </c>
    </row>
    <row r="6513" spans="1:10" x14ac:dyDescent="0.45">
      <c r="A6513">
        <v>1991</v>
      </c>
      <c r="B6513">
        <v>71</v>
      </c>
      <c r="C6513">
        <v>3.9530000000000003E-2</v>
      </c>
      <c r="D6513">
        <v>3.8769999999999999E-2</v>
      </c>
      <c r="E6513">
        <v>0.5</v>
      </c>
      <c r="F6513">
        <v>62380</v>
      </c>
      <c r="G6513">
        <v>2418</v>
      </c>
      <c r="H6513">
        <v>61171</v>
      </c>
      <c r="I6513">
        <v>722666</v>
      </c>
      <c r="J6513">
        <v>11.58</v>
      </c>
    </row>
    <row r="6514" spans="1:10" x14ac:dyDescent="0.45">
      <c r="A6514">
        <v>1991</v>
      </c>
      <c r="B6514">
        <v>72</v>
      </c>
      <c r="C6514">
        <v>4.1369999999999997E-2</v>
      </c>
      <c r="D6514">
        <v>4.0529999999999997E-2</v>
      </c>
      <c r="E6514">
        <v>0.5</v>
      </c>
      <c r="F6514">
        <v>59962</v>
      </c>
      <c r="G6514">
        <v>2430</v>
      </c>
      <c r="H6514">
        <v>58746</v>
      </c>
      <c r="I6514">
        <v>661496</v>
      </c>
      <c r="J6514">
        <v>11.03</v>
      </c>
    </row>
    <row r="6515" spans="1:10" x14ac:dyDescent="0.45">
      <c r="A6515">
        <v>1991</v>
      </c>
      <c r="B6515">
        <v>73</v>
      </c>
      <c r="C6515">
        <v>4.734E-2</v>
      </c>
      <c r="D6515">
        <v>4.6249999999999999E-2</v>
      </c>
      <c r="E6515">
        <v>0.5</v>
      </c>
      <c r="F6515">
        <v>57531</v>
      </c>
      <c r="G6515">
        <v>2661</v>
      </c>
      <c r="H6515">
        <v>56201</v>
      </c>
      <c r="I6515">
        <v>602749</v>
      </c>
      <c r="J6515">
        <v>10.48</v>
      </c>
    </row>
    <row r="6516" spans="1:10" x14ac:dyDescent="0.45">
      <c r="A6516">
        <v>1991</v>
      </c>
      <c r="B6516">
        <v>74</v>
      </c>
      <c r="C6516">
        <v>5.0250000000000003E-2</v>
      </c>
      <c r="D6516">
        <v>4.9020000000000001E-2</v>
      </c>
      <c r="E6516">
        <v>0.5</v>
      </c>
      <c r="F6516">
        <v>54871</v>
      </c>
      <c r="G6516">
        <v>2690</v>
      </c>
      <c r="H6516">
        <v>53526</v>
      </c>
      <c r="I6516">
        <v>546548</v>
      </c>
      <c r="J6516">
        <v>9.9600000000000009</v>
      </c>
    </row>
    <row r="6517" spans="1:10" x14ac:dyDescent="0.45">
      <c r="A6517">
        <v>1991</v>
      </c>
      <c r="B6517">
        <v>75</v>
      </c>
      <c r="C6517">
        <v>5.4429999999999999E-2</v>
      </c>
      <c r="D6517">
        <v>5.2979999999999999E-2</v>
      </c>
      <c r="E6517">
        <v>0.5</v>
      </c>
      <c r="F6517">
        <v>52181</v>
      </c>
      <c r="G6517">
        <v>2765</v>
      </c>
      <c r="H6517">
        <v>50798</v>
      </c>
      <c r="I6517">
        <v>493022</v>
      </c>
      <c r="J6517">
        <v>9.4499999999999993</v>
      </c>
    </row>
    <row r="6518" spans="1:10" x14ac:dyDescent="0.45">
      <c r="A6518">
        <v>1991</v>
      </c>
      <c r="B6518">
        <v>76</v>
      </c>
      <c r="C6518">
        <v>5.917E-2</v>
      </c>
      <c r="D6518">
        <v>5.747E-2</v>
      </c>
      <c r="E6518">
        <v>0.5</v>
      </c>
      <c r="F6518">
        <v>49416</v>
      </c>
      <c r="G6518">
        <v>2840</v>
      </c>
      <c r="H6518">
        <v>47996</v>
      </c>
      <c r="I6518">
        <v>442224</v>
      </c>
      <c r="J6518">
        <v>8.9499999999999993</v>
      </c>
    </row>
    <row r="6519" spans="1:10" x14ac:dyDescent="0.45">
      <c r="A6519">
        <v>1991</v>
      </c>
      <c r="B6519">
        <v>77</v>
      </c>
      <c r="C6519">
        <v>6.5720000000000001E-2</v>
      </c>
      <c r="D6519">
        <v>6.3630000000000006E-2</v>
      </c>
      <c r="E6519">
        <v>0.5</v>
      </c>
      <c r="F6519">
        <v>46576</v>
      </c>
      <c r="G6519">
        <v>2964</v>
      </c>
      <c r="H6519">
        <v>45094</v>
      </c>
      <c r="I6519">
        <v>394228</v>
      </c>
      <c r="J6519">
        <v>8.4600000000000009</v>
      </c>
    </row>
    <row r="6520" spans="1:10" x14ac:dyDescent="0.45">
      <c r="A6520">
        <v>1991</v>
      </c>
      <c r="B6520">
        <v>78</v>
      </c>
      <c r="C6520">
        <v>6.9379999999999997E-2</v>
      </c>
      <c r="D6520">
        <v>6.7049999999999998E-2</v>
      </c>
      <c r="E6520">
        <v>0.5</v>
      </c>
      <c r="F6520">
        <v>43613</v>
      </c>
      <c r="G6520">
        <v>2924</v>
      </c>
      <c r="H6520">
        <v>42150</v>
      </c>
      <c r="I6520">
        <v>349133</v>
      </c>
      <c r="J6520">
        <v>8.01</v>
      </c>
    </row>
    <row r="6521" spans="1:10" x14ac:dyDescent="0.45">
      <c r="A6521">
        <v>1991</v>
      </c>
      <c r="B6521">
        <v>79</v>
      </c>
      <c r="C6521">
        <v>7.4329999999999993E-2</v>
      </c>
      <c r="D6521">
        <v>7.1669999999999998E-2</v>
      </c>
      <c r="E6521">
        <v>0.5</v>
      </c>
      <c r="F6521">
        <v>40688</v>
      </c>
      <c r="G6521">
        <v>2916</v>
      </c>
      <c r="H6521">
        <v>39230</v>
      </c>
      <c r="I6521">
        <v>306983</v>
      </c>
      <c r="J6521">
        <v>7.54</v>
      </c>
    </row>
    <row r="6522" spans="1:10" x14ac:dyDescent="0.45">
      <c r="A6522">
        <v>1991</v>
      </c>
      <c r="B6522">
        <v>80</v>
      </c>
      <c r="C6522">
        <v>8.7639999999999996E-2</v>
      </c>
      <c r="D6522">
        <v>8.3960000000000007E-2</v>
      </c>
      <c r="E6522">
        <v>0.5</v>
      </c>
      <c r="F6522">
        <v>37772</v>
      </c>
      <c r="G6522">
        <v>3171</v>
      </c>
      <c r="H6522">
        <v>36187</v>
      </c>
      <c r="I6522">
        <v>267753</v>
      </c>
      <c r="J6522">
        <v>7.09</v>
      </c>
    </row>
    <row r="6523" spans="1:10" x14ac:dyDescent="0.45">
      <c r="A6523">
        <v>1991</v>
      </c>
      <c r="B6523">
        <v>81</v>
      </c>
      <c r="C6523">
        <v>9.4960000000000003E-2</v>
      </c>
      <c r="D6523">
        <v>9.0649999999999994E-2</v>
      </c>
      <c r="E6523">
        <v>0.5</v>
      </c>
      <c r="F6523">
        <v>34601</v>
      </c>
      <c r="G6523">
        <v>3137</v>
      </c>
      <c r="H6523">
        <v>33033</v>
      </c>
      <c r="I6523">
        <v>231566</v>
      </c>
      <c r="J6523">
        <v>6.69</v>
      </c>
    </row>
    <row r="6524" spans="1:10" x14ac:dyDescent="0.45">
      <c r="A6524">
        <v>1991</v>
      </c>
      <c r="B6524">
        <v>82</v>
      </c>
      <c r="C6524">
        <v>0.10335</v>
      </c>
      <c r="D6524">
        <v>9.8269999999999996E-2</v>
      </c>
      <c r="E6524">
        <v>0.5</v>
      </c>
      <c r="F6524">
        <v>31464</v>
      </c>
      <c r="G6524">
        <v>3092</v>
      </c>
      <c r="H6524">
        <v>29918</v>
      </c>
      <c r="I6524">
        <v>198534</v>
      </c>
      <c r="J6524">
        <v>6.31</v>
      </c>
    </row>
    <row r="6525" spans="1:10" x14ac:dyDescent="0.45">
      <c r="A6525">
        <v>1991</v>
      </c>
      <c r="B6525">
        <v>83</v>
      </c>
      <c r="C6525">
        <v>0.11498999999999999</v>
      </c>
      <c r="D6525">
        <v>0.10874</v>
      </c>
      <c r="E6525">
        <v>0.5</v>
      </c>
      <c r="F6525">
        <v>28372</v>
      </c>
      <c r="G6525">
        <v>3085</v>
      </c>
      <c r="H6525">
        <v>26830</v>
      </c>
      <c r="I6525">
        <v>168615</v>
      </c>
      <c r="J6525">
        <v>5.94</v>
      </c>
    </row>
    <row r="6526" spans="1:10" x14ac:dyDescent="0.45">
      <c r="A6526">
        <v>1991</v>
      </c>
      <c r="B6526">
        <v>84</v>
      </c>
      <c r="C6526">
        <v>0.12433</v>
      </c>
      <c r="D6526">
        <v>0.11705</v>
      </c>
      <c r="E6526">
        <v>0.5</v>
      </c>
      <c r="F6526">
        <v>25287</v>
      </c>
      <c r="G6526">
        <v>2960</v>
      </c>
      <c r="H6526">
        <v>23807</v>
      </c>
      <c r="I6526">
        <v>141786</v>
      </c>
      <c r="J6526">
        <v>5.61</v>
      </c>
    </row>
    <row r="6527" spans="1:10" x14ac:dyDescent="0.45">
      <c r="A6527">
        <v>1991</v>
      </c>
      <c r="B6527">
        <v>85</v>
      </c>
      <c r="C6527">
        <v>0.1358</v>
      </c>
      <c r="D6527">
        <v>0.12716</v>
      </c>
      <c r="E6527">
        <v>0.5</v>
      </c>
      <c r="F6527">
        <v>22327</v>
      </c>
      <c r="G6527">
        <v>2839</v>
      </c>
      <c r="H6527">
        <v>20908</v>
      </c>
      <c r="I6527">
        <v>117978</v>
      </c>
      <c r="J6527">
        <v>5.28</v>
      </c>
    </row>
    <row r="6528" spans="1:10" x14ac:dyDescent="0.45">
      <c r="A6528">
        <v>1991</v>
      </c>
      <c r="B6528">
        <v>86</v>
      </c>
      <c r="C6528">
        <v>0.14574999999999999</v>
      </c>
      <c r="D6528">
        <v>0.13585</v>
      </c>
      <c r="E6528">
        <v>0.5</v>
      </c>
      <c r="F6528">
        <v>19488</v>
      </c>
      <c r="G6528">
        <v>2647</v>
      </c>
      <c r="H6528">
        <v>18164</v>
      </c>
      <c r="I6528">
        <v>97071</v>
      </c>
      <c r="J6528">
        <v>4.9800000000000004</v>
      </c>
    </row>
    <row r="6529" spans="1:10" x14ac:dyDescent="0.45">
      <c r="A6529">
        <v>1991</v>
      </c>
      <c r="B6529">
        <v>87</v>
      </c>
      <c r="C6529">
        <v>0.15873999999999999</v>
      </c>
      <c r="D6529">
        <v>0.14707000000000001</v>
      </c>
      <c r="E6529">
        <v>0.5</v>
      </c>
      <c r="F6529">
        <v>16841</v>
      </c>
      <c r="G6529">
        <v>2477</v>
      </c>
      <c r="H6529">
        <v>15602</v>
      </c>
      <c r="I6529">
        <v>78906</v>
      </c>
      <c r="J6529">
        <v>4.6900000000000004</v>
      </c>
    </row>
    <row r="6530" spans="1:10" x14ac:dyDescent="0.45">
      <c r="A6530">
        <v>1991</v>
      </c>
      <c r="B6530">
        <v>88</v>
      </c>
      <c r="C6530">
        <v>0.1709</v>
      </c>
      <c r="D6530">
        <v>0.15745000000000001</v>
      </c>
      <c r="E6530">
        <v>0.5</v>
      </c>
      <c r="F6530">
        <v>14364</v>
      </c>
      <c r="G6530">
        <v>2262</v>
      </c>
      <c r="H6530">
        <v>13233</v>
      </c>
      <c r="I6530">
        <v>63304</v>
      </c>
      <c r="J6530">
        <v>4.41</v>
      </c>
    </row>
    <row r="6531" spans="1:10" x14ac:dyDescent="0.45">
      <c r="A6531">
        <v>1991</v>
      </c>
      <c r="B6531">
        <v>89</v>
      </c>
      <c r="C6531">
        <v>0.18658</v>
      </c>
      <c r="D6531">
        <v>0.17066000000000001</v>
      </c>
      <c r="E6531">
        <v>0.5</v>
      </c>
      <c r="F6531">
        <v>12102</v>
      </c>
      <c r="G6531">
        <v>2065</v>
      </c>
      <c r="H6531">
        <v>11070</v>
      </c>
      <c r="I6531">
        <v>50071</v>
      </c>
      <c r="J6531">
        <v>4.1399999999999997</v>
      </c>
    </row>
    <row r="6532" spans="1:10" x14ac:dyDescent="0.45">
      <c r="A6532">
        <v>1991</v>
      </c>
      <c r="B6532">
        <v>90</v>
      </c>
      <c r="C6532">
        <v>0.20433999999999999</v>
      </c>
      <c r="D6532">
        <v>0.18540000000000001</v>
      </c>
      <c r="E6532">
        <v>0.5</v>
      </c>
      <c r="F6532">
        <v>10037</v>
      </c>
      <c r="G6532">
        <v>1861</v>
      </c>
      <c r="H6532">
        <v>9107</v>
      </c>
      <c r="I6532">
        <v>39001</v>
      </c>
      <c r="J6532">
        <v>3.89</v>
      </c>
    </row>
    <row r="6533" spans="1:10" x14ac:dyDescent="0.45">
      <c r="A6533">
        <v>1991</v>
      </c>
      <c r="B6533">
        <v>91</v>
      </c>
      <c r="C6533">
        <v>0.22383</v>
      </c>
      <c r="D6533">
        <v>0.20130000000000001</v>
      </c>
      <c r="E6533">
        <v>0.5</v>
      </c>
      <c r="F6533">
        <v>8176</v>
      </c>
      <c r="G6533">
        <v>1646</v>
      </c>
      <c r="H6533">
        <v>7353</v>
      </c>
      <c r="I6533">
        <v>29895</v>
      </c>
      <c r="J6533">
        <v>3.66</v>
      </c>
    </row>
    <row r="6534" spans="1:10" x14ac:dyDescent="0.45">
      <c r="A6534">
        <v>1991</v>
      </c>
      <c r="B6534">
        <v>92</v>
      </c>
      <c r="C6534">
        <v>0.23677000000000001</v>
      </c>
      <c r="D6534">
        <v>0.21171000000000001</v>
      </c>
      <c r="E6534">
        <v>0.5</v>
      </c>
      <c r="F6534">
        <v>6530</v>
      </c>
      <c r="G6534">
        <v>1382</v>
      </c>
      <c r="H6534">
        <v>5839</v>
      </c>
      <c r="I6534">
        <v>22542</v>
      </c>
      <c r="J6534">
        <v>3.45</v>
      </c>
    </row>
    <row r="6535" spans="1:10" x14ac:dyDescent="0.45">
      <c r="A6535">
        <v>1991</v>
      </c>
      <c r="B6535">
        <v>93</v>
      </c>
      <c r="C6535">
        <v>0.25785000000000002</v>
      </c>
      <c r="D6535">
        <v>0.22841</v>
      </c>
      <c r="E6535">
        <v>0.5</v>
      </c>
      <c r="F6535">
        <v>5148</v>
      </c>
      <c r="G6535">
        <v>1176</v>
      </c>
      <c r="H6535">
        <v>4560</v>
      </c>
      <c r="I6535">
        <v>16703</v>
      </c>
      <c r="J6535">
        <v>3.24</v>
      </c>
    </row>
    <row r="6536" spans="1:10" x14ac:dyDescent="0.45">
      <c r="A6536">
        <v>1991</v>
      </c>
      <c r="B6536">
        <v>94</v>
      </c>
      <c r="C6536">
        <v>0.28155000000000002</v>
      </c>
      <c r="D6536">
        <v>0.24681</v>
      </c>
      <c r="E6536">
        <v>0.5</v>
      </c>
      <c r="F6536">
        <v>3972</v>
      </c>
      <c r="G6536">
        <v>980</v>
      </c>
      <c r="H6536">
        <v>3482</v>
      </c>
      <c r="I6536">
        <v>12143</v>
      </c>
      <c r="J6536">
        <v>3.06</v>
      </c>
    </row>
    <row r="6537" spans="1:10" x14ac:dyDescent="0.45">
      <c r="A6537">
        <v>1991</v>
      </c>
      <c r="B6537">
        <v>95</v>
      </c>
      <c r="C6537">
        <v>0.29909000000000002</v>
      </c>
      <c r="D6537">
        <v>0.26018000000000002</v>
      </c>
      <c r="E6537">
        <v>0.5</v>
      </c>
      <c r="F6537">
        <v>2992</v>
      </c>
      <c r="G6537">
        <v>778</v>
      </c>
      <c r="H6537">
        <v>2602</v>
      </c>
      <c r="I6537">
        <v>8661</v>
      </c>
      <c r="J6537">
        <v>2.9</v>
      </c>
    </row>
    <row r="6538" spans="1:10" x14ac:dyDescent="0.45">
      <c r="A6538">
        <v>1991</v>
      </c>
      <c r="B6538">
        <v>96</v>
      </c>
      <c r="C6538">
        <v>0.32052000000000003</v>
      </c>
      <c r="D6538">
        <v>0.27625</v>
      </c>
      <c r="E6538">
        <v>0.5</v>
      </c>
      <c r="F6538">
        <v>2213</v>
      </c>
      <c r="G6538">
        <v>611</v>
      </c>
      <c r="H6538">
        <v>1908</v>
      </c>
      <c r="I6538">
        <v>6058</v>
      </c>
      <c r="J6538">
        <v>2.74</v>
      </c>
    </row>
    <row r="6539" spans="1:10" x14ac:dyDescent="0.45">
      <c r="A6539">
        <v>1991</v>
      </c>
      <c r="B6539">
        <v>97</v>
      </c>
      <c r="C6539">
        <v>0.34272999999999998</v>
      </c>
      <c r="D6539">
        <v>0.29259000000000002</v>
      </c>
      <c r="E6539">
        <v>0.5</v>
      </c>
      <c r="F6539">
        <v>1602</v>
      </c>
      <c r="G6539">
        <v>469</v>
      </c>
      <c r="H6539">
        <v>1368</v>
      </c>
      <c r="I6539">
        <v>4151</v>
      </c>
      <c r="J6539">
        <v>2.59</v>
      </c>
    </row>
    <row r="6540" spans="1:10" x14ac:dyDescent="0.45">
      <c r="A6540">
        <v>1991</v>
      </c>
      <c r="B6540">
        <v>98</v>
      </c>
      <c r="C6540">
        <v>0.36564999999999998</v>
      </c>
      <c r="D6540">
        <v>0.30913000000000002</v>
      </c>
      <c r="E6540">
        <v>0.5</v>
      </c>
      <c r="F6540">
        <v>1133</v>
      </c>
      <c r="G6540">
        <v>350</v>
      </c>
      <c r="H6540">
        <v>958</v>
      </c>
      <c r="I6540">
        <v>2783</v>
      </c>
      <c r="J6540">
        <v>2.46</v>
      </c>
    </row>
    <row r="6541" spans="1:10" x14ac:dyDescent="0.45">
      <c r="A6541">
        <v>1991</v>
      </c>
      <c r="B6541">
        <v>99</v>
      </c>
      <c r="C6541">
        <v>0.38919999999999999</v>
      </c>
      <c r="D6541">
        <v>0.32579999999999998</v>
      </c>
      <c r="E6541">
        <v>0.5</v>
      </c>
      <c r="F6541">
        <v>783</v>
      </c>
      <c r="G6541">
        <v>255</v>
      </c>
      <c r="H6541">
        <v>655</v>
      </c>
      <c r="I6541">
        <v>1825</v>
      </c>
      <c r="J6541">
        <v>2.33</v>
      </c>
    </row>
    <row r="6542" spans="1:10" x14ac:dyDescent="0.45">
      <c r="A6542">
        <v>1991</v>
      </c>
      <c r="B6542">
        <v>100</v>
      </c>
      <c r="C6542">
        <v>0.41327999999999998</v>
      </c>
      <c r="D6542">
        <v>0.34250000000000003</v>
      </c>
      <c r="E6542">
        <v>0.5</v>
      </c>
      <c r="F6542">
        <v>528</v>
      </c>
      <c r="G6542">
        <v>181</v>
      </c>
      <c r="H6542">
        <v>437</v>
      </c>
      <c r="I6542">
        <v>1170</v>
      </c>
      <c r="J6542">
        <v>2.2200000000000002</v>
      </c>
    </row>
    <row r="6543" spans="1:10" x14ac:dyDescent="0.45">
      <c r="A6543">
        <v>1991</v>
      </c>
      <c r="B6543">
        <v>101</v>
      </c>
      <c r="C6543">
        <v>0.43776999999999999</v>
      </c>
      <c r="D6543">
        <v>0.35915999999999998</v>
      </c>
      <c r="E6543">
        <v>0.5</v>
      </c>
      <c r="F6543">
        <v>347</v>
      </c>
      <c r="G6543">
        <v>125</v>
      </c>
      <c r="H6543">
        <v>285</v>
      </c>
      <c r="I6543">
        <v>733</v>
      </c>
      <c r="J6543">
        <v>2.11</v>
      </c>
    </row>
    <row r="6544" spans="1:10" x14ac:dyDescent="0.45">
      <c r="A6544">
        <v>1991</v>
      </c>
      <c r="B6544">
        <v>102</v>
      </c>
      <c r="C6544">
        <v>0.46257999999999999</v>
      </c>
      <c r="D6544">
        <v>0.37569000000000002</v>
      </c>
      <c r="E6544">
        <v>0.5</v>
      </c>
      <c r="F6544">
        <v>222</v>
      </c>
      <c r="G6544">
        <v>84</v>
      </c>
      <c r="H6544">
        <v>181</v>
      </c>
      <c r="I6544">
        <v>448</v>
      </c>
      <c r="J6544">
        <v>2.0099999999999998</v>
      </c>
    </row>
    <row r="6545" spans="1:10" x14ac:dyDescent="0.45">
      <c r="A6545">
        <v>1991</v>
      </c>
      <c r="B6545">
        <v>103</v>
      </c>
      <c r="C6545">
        <v>0.48757</v>
      </c>
      <c r="D6545">
        <v>0.39200000000000002</v>
      </c>
      <c r="E6545">
        <v>0.5</v>
      </c>
      <c r="F6545">
        <v>139</v>
      </c>
      <c r="G6545">
        <v>54</v>
      </c>
      <c r="H6545">
        <v>112</v>
      </c>
      <c r="I6545">
        <v>267</v>
      </c>
      <c r="J6545">
        <v>1.92</v>
      </c>
    </row>
    <row r="6546" spans="1:10" x14ac:dyDescent="0.45">
      <c r="A6546">
        <v>1991</v>
      </c>
      <c r="B6546">
        <v>104</v>
      </c>
      <c r="C6546">
        <v>0.51261999999999996</v>
      </c>
      <c r="D6546">
        <v>0.40804000000000001</v>
      </c>
      <c r="E6546">
        <v>0.5</v>
      </c>
      <c r="F6546">
        <v>84</v>
      </c>
      <c r="G6546">
        <v>34</v>
      </c>
      <c r="H6546">
        <v>67</v>
      </c>
      <c r="I6546">
        <v>156</v>
      </c>
      <c r="J6546">
        <v>1.84</v>
      </c>
    </row>
    <row r="6547" spans="1:10" x14ac:dyDescent="0.45">
      <c r="A6547">
        <v>1991</v>
      </c>
      <c r="B6547">
        <v>105</v>
      </c>
      <c r="C6547">
        <v>0.53761000000000003</v>
      </c>
      <c r="D6547">
        <v>0.42371999999999999</v>
      </c>
      <c r="E6547">
        <v>0.5</v>
      </c>
      <c r="F6547">
        <v>50</v>
      </c>
      <c r="G6547">
        <v>21</v>
      </c>
      <c r="H6547">
        <v>39</v>
      </c>
      <c r="I6547">
        <v>88</v>
      </c>
      <c r="J6547">
        <v>1.77</v>
      </c>
    </row>
    <row r="6548" spans="1:10" x14ac:dyDescent="0.45">
      <c r="A6548">
        <v>1991</v>
      </c>
      <c r="B6548">
        <v>106</v>
      </c>
      <c r="C6548">
        <v>0.56240999999999997</v>
      </c>
      <c r="D6548">
        <v>0.43897000000000003</v>
      </c>
      <c r="E6548">
        <v>0.5</v>
      </c>
      <c r="F6548">
        <v>29</v>
      </c>
      <c r="G6548">
        <v>13</v>
      </c>
      <c r="H6548">
        <v>22</v>
      </c>
      <c r="I6548">
        <v>49</v>
      </c>
      <c r="J6548">
        <v>1.7</v>
      </c>
    </row>
    <row r="6549" spans="1:10" x14ac:dyDescent="0.45">
      <c r="A6549">
        <v>1991</v>
      </c>
      <c r="B6549">
        <v>107</v>
      </c>
      <c r="C6549">
        <v>0.58691000000000004</v>
      </c>
      <c r="D6549">
        <v>0.45374999999999999</v>
      </c>
      <c r="E6549">
        <v>0.5</v>
      </c>
      <c r="F6549">
        <v>16</v>
      </c>
      <c r="G6549">
        <v>7</v>
      </c>
      <c r="H6549">
        <v>12</v>
      </c>
      <c r="I6549">
        <v>27</v>
      </c>
      <c r="J6549">
        <v>1.64</v>
      </c>
    </row>
    <row r="6550" spans="1:10" x14ac:dyDescent="0.45">
      <c r="A6550">
        <v>1991</v>
      </c>
      <c r="B6550">
        <v>108</v>
      </c>
      <c r="C6550">
        <v>0.61097999999999997</v>
      </c>
      <c r="D6550">
        <v>0.46800999999999998</v>
      </c>
      <c r="E6550">
        <v>0.5</v>
      </c>
      <c r="F6550">
        <v>9</v>
      </c>
      <c r="G6550">
        <v>4</v>
      </c>
      <c r="H6550">
        <v>7</v>
      </c>
      <c r="I6550">
        <v>14</v>
      </c>
      <c r="J6550">
        <v>1.59</v>
      </c>
    </row>
    <row r="6551" spans="1:10" x14ac:dyDescent="0.45">
      <c r="A6551">
        <v>1991</v>
      </c>
      <c r="B6551">
        <v>109</v>
      </c>
      <c r="C6551">
        <v>0.63451999999999997</v>
      </c>
      <c r="D6551">
        <v>0.48170000000000002</v>
      </c>
      <c r="E6551">
        <v>0.5</v>
      </c>
      <c r="F6551">
        <v>5</v>
      </c>
      <c r="G6551">
        <v>2</v>
      </c>
      <c r="H6551">
        <v>4</v>
      </c>
      <c r="I6551">
        <v>7</v>
      </c>
      <c r="J6551">
        <v>1.55</v>
      </c>
    </row>
    <row r="6552" spans="1:10" x14ac:dyDescent="0.45">
      <c r="A6552">
        <v>1991</v>
      </c>
      <c r="B6552" t="s">
        <v>20</v>
      </c>
      <c r="C6552">
        <v>0.65744000000000002</v>
      </c>
      <c r="D6552">
        <v>1</v>
      </c>
      <c r="E6552">
        <v>1.52</v>
      </c>
      <c r="F6552">
        <v>2</v>
      </c>
      <c r="G6552">
        <v>2</v>
      </c>
      <c r="H6552">
        <v>4</v>
      </c>
      <c r="I6552">
        <v>4</v>
      </c>
      <c r="J6552">
        <v>1.52</v>
      </c>
    </row>
    <row r="6553" spans="1:10" x14ac:dyDescent="0.45">
      <c r="A6553">
        <v>1992</v>
      </c>
      <c r="B6553">
        <v>0</v>
      </c>
      <c r="C6553">
        <v>9.6799999999999994E-3</v>
      </c>
      <c r="D6553">
        <v>9.5999999999999992E-3</v>
      </c>
      <c r="E6553">
        <v>0.13</v>
      </c>
      <c r="F6553">
        <v>100000</v>
      </c>
      <c r="G6553">
        <v>960</v>
      </c>
      <c r="H6553">
        <v>99165</v>
      </c>
      <c r="I6553">
        <v>7232852</v>
      </c>
      <c r="J6553">
        <v>72.33</v>
      </c>
    </row>
    <row r="6554" spans="1:10" x14ac:dyDescent="0.45">
      <c r="A6554">
        <v>1992</v>
      </c>
      <c r="B6554">
        <v>1</v>
      </c>
      <c r="C6554">
        <v>7.1000000000000002E-4</v>
      </c>
      <c r="D6554">
        <v>7.1000000000000002E-4</v>
      </c>
      <c r="E6554">
        <v>0.5</v>
      </c>
      <c r="F6554">
        <v>99040</v>
      </c>
      <c r="G6554">
        <v>70</v>
      </c>
      <c r="H6554">
        <v>99005</v>
      </c>
      <c r="I6554">
        <v>7133687</v>
      </c>
      <c r="J6554">
        <v>72.03</v>
      </c>
    </row>
    <row r="6555" spans="1:10" x14ac:dyDescent="0.45">
      <c r="A6555">
        <v>1992</v>
      </c>
      <c r="B6555">
        <v>2</v>
      </c>
      <c r="C6555">
        <v>5.1000000000000004E-4</v>
      </c>
      <c r="D6555">
        <v>5.1000000000000004E-4</v>
      </c>
      <c r="E6555">
        <v>0.5</v>
      </c>
      <c r="F6555">
        <v>98970</v>
      </c>
      <c r="G6555">
        <v>50</v>
      </c>
      <c r="H6555">
        <v>98944</v>
      </c>
      <c r="I6555">
        <v>7034682</v>
      </c>
      <c r="J6555">
        <v>71.08</v>
      </c>
    </row>
    <row r="6556" spans="1:10" x14ac:dyDescent="0.45">
      <c r="A6556">
        <v>1992</v>
      </c>
      <c r="B6556">
        <v>3</v>
      </c>
      <c r="C6556">
        <v>3.8999999999999999E-4</v>
      </c>
      <c r="D6556">
        <v>3.8999999999999999E-4</v>
      </c>
      <c r="E6556">
        <v>0.5</v>
      </c>
      <c r="F6556">
        <v>98919</v>
      </c>
      <c r="G6556">
        <v>38</v>
      </c>
      <c r="H6556">
        <v>98900</v>
      </c>
      <c r="I6556">
        <v>6935738</v>
      </c>
      <c r="J6556">
        <v>70.12</v>
      </c>
    </row>
    <row r="6557" spans="1:10" x14ac:dyDescent="0.45">
      <c r="A6557">
        <v>1992</v>
      </c>
      <c r="B6557">
        <v>4</v>
      </c>
      <c r="C6557">
        <v>3.1E-4</v>
      </c>
      <c r="D6557">
        <v>3.1E-4</v>
      </c>
      <c r="E6557">
        <v>0.5</v>
      </c>
      <c r="F6557">
        <v>98881</v>
      </c>
      <c r="G6557">
        <v>30</v>
      </c>
      <c r="H6557">
        <v>98866</v>
      </c>
      <c r="I6557">
        <v>6836838</v>
      </c>
      <c r="J6557">
        <v>69.14</v>
      </c>
    </row>
    <row r="6558" spans="1:10" x14ac:dyDescent="0.45">
      <c r="A6558">
        <v>1992</v>
      </c>
      <c r="B6558">
        <v>5</v>
      </c>
      <c r="C6558">
        <v>2.7E-4</v>
      </c>
      <c r="D6558">
        <v>2.7E-4</v>
      </c>
      <c r="E6558">
        <v>0.5</v>
      </c>
      <c r="F6558">
        <v>98851</v>
      </c>
      <c r="G6558">
        <v>27</v>
      </c>
      <c r="H6558">
        <v>98837</v>
      </c>
      <c r="I6558">
        <v>6737972</v>
      </c>
      <c r="J6558">
        <v>68.16</v>
      </c>
    </row>
    <row r="6559" spans="1:10" x14ac:dyDescent="0.45">
      <c r="A6559">
        <v>1992</v>
      </c>
      <c r="B6559">
        <v>6</v>
      </c>
      <c r="C6559">
        <v>2.3000000000000001E-4</v>
      </c>
      <c r="D6559">
        <v>2.3000000000000001E-4</v>
      </c>
      <c r="E6559">
        <v>0.5</v>
      </c>
      <c r="F6559">
        <v>98824</v>
      </c>
      <c r="G6559">
        <v>23</v>
      </c>
      <c r="H6559">
        <v>98812</v>
      </c>
      <c r="I6559">
        <v>6639135</v>
      </c>
      <c r="J6559">
        <v>67.180000000000007</v>
      </c>
    </row>
    <row r="6560" spans="1:10" x14ac:dyDescent="0.45">
      <c r="A6560">
        <v>1992</v>
      </c>
      <c r="B6560">
        <v>7</v>
      </c>
      <c r="C6560">
        <v>2.2000000000000001E-4</v>
      </c>
      <c r="D6560">
        <v>2.2000000000000001E-4</v>
      </c>
      <c r="E6560">
        <v>0.5</v>
      </c>
      <c r="F6560">
        <v>98801</v>
      </c>
      <c r="G6560">
        <v>22</v>
      </c>
      <c r="H6560">
        <v>98790</v>
      </c>
      <c r="I6560">
        <v>6540323</v>
      </c>
      <c r="J6560">
        <v>66.2</v>
      </c>
    </row>
    <row r="6561" spans="1:10" x14ac:dyDescent="0.45">
      <c r="A6561">
        <v>1992</v>
      </c>
      <c r="B6561">
        <v>8</v>
      </c>
      <c r="C6561">
        <v>2.4000000000000001E-4</v>
      </c>
      <c r="D6561">
        <v>2.4000000000000001E-4</v>
      </c>
      <c r="E6561">
        <v>0.5</v>
      </c>
      <c r="F6561">
        <v>98779</v>
      </c>
      <c r="G6561">
        <v>24</v>
      </c>
      <c r="H6561">
        <v>98767</v>
      </c>
      <c r="I6561">
        <v>6441533</v>
      </c>
      <c r="J6561">
        <v>65.209999999999994</v>
      </c>
    </row>
    <row r="6562" spans="1:10" x14ac:dyDescent="0.45">
      <c r="A6562">
        <v>1992</v>
      </c>
      <c r="B6562">
        <v>9</v>
      </c>
      <c r="C6562">
        <v>2.2000000000000001E-4</v>
      </c>
      <c r="D6562">
        <v>2.2000000000000001E-4</v>
      </c>
      <c r="E6562">
        <v>0.5</v>
      </c>
      <c r="F6562">
        <v>98755</v>
      </c>
      <c r="G6562">
        <v>21</v>
      </c>
      <c r="H6562">
        <v>98744</v>
      </c>
      <c r="I6562">
        <v>6342766</v>
      </c>
      <c r="J6562">
        <v>64.23</v>
      </c>
    </row>
    <row r="6563" spans="1:10" x14ac:dyDescent="0.45">
      <c r="A6563">
        <v>1992</v>
      </c>
      <c r="B6563">
        <v>10</v>
      </c>
      <c r="C6563">
        <v>2.1000000000000001E-4</v>
      </c>
      <c r="D6563">
        <v>2.1000000000000001E-4</v>
      </c>
      <c r="E6563">
        <v>0.5</v>
      </c>
      <c r="F6563">
        <v>98733</v>
      </c>
      <c r="G6563">
        <v>21</v>
      </c>
      <c r="H6563">
        <v>98723</v>
      </c>
      <c r="I6563">
        <v>6244022</v>
      </c>
      <c r="J6563">
        <v>63.24</v>
      </c>
    </row>
    <row r="6564" spans="1:10" x14ac:dyDescent="0.45">
      <c r="A6564">
        <v>1992</v>
      </c>
      <c r="B6564">
        <v>11</v>
      </c>
      <c r="C6564">
        <v>2.3000000000000001E-4</v>
      </c>
      <c r="D6564">
        <v>2.3000000000000001E-4</v>
      </c>
      <c r="E6564">
        <v>0.5</v>
      </c>
      <c r="F6564">
        <v>98713</v>
      </c>
      <c r="G6564">
        <v>22</v>
      </c>
      <c r="H6564">
        <v>98701</v>
      </c>
      <c r="I6564">
        <v>6145299</v>
      </c>
      <c r="J6564">
        <v>62.25</v>
      </c>
    </row>
    <row r="6565" spans="1:10" x14ac:dyDescent="0.45">
      <c r="A6565">
        <v>1992</v>
      </c>
      <c r="B6565">
        <v>12</v>
      </c>
      <c r="C6565">
        <v>2.7E-4</v>
      </c>
      <c r="D6565">
        <v>2.7E-4</v>
      </c>
      <c r="E6565">
        <v>0.5</v>
      </c>
      <c r="F6565">
        <v>98690</v>
      </c>
      <c r="G6565">
        <v>27</v>
      </c>
      <c r="H6565">
        <v>98677</v>
      </c>
      <c r="I6565">
        <v>6046598</v>
      </c>
      <c r="J6565">
        <v>61.27</v>
      </c>
    </row>
    <row r="6566" spans="1:10" x14ac:dyDescent="0.45">
      <c r="A6566">
        <v>1992</v>
      </c>
      <c r="B6566">
        <v>13</v>
      </c>
      <c r="C6566">
        <v>3.5E-4</v>
      </c>
      <c r="D6566">
        <v>3.5E-4</v>
      </c>
      <c r="E6566">
        <v>0.5</v>
      </c>
      <c r="F6566">
        <v>98663</v>
      </c>
      <c r="G6566">
        <v>35</v>
      </c>
      <c r="H6566">
        <v>98646</v>
      </c>
      <c r="I6566">
        <v>5947921</v>
      </c>
      <c r="J6566">
        <v>60.29</v>
      </c>
    </row>
    <row r="6567" spans="1:10" x14ac:dyDescent="0.45">
      <c r="A6567">
        <v>1992</v>
      </c>
      <c r="B6567">
        <v>14</v>
      </c>
      <c r="C6567">
        <v>4.8000000000000001E-4</v>
      </c>
      <c r="D6567">
        <v>4.8000000000000001E-4</v>
      </c>
      <c r="E6567">
        <v>0.5</v>
      </c>
      <c r="F6567">
        <v>98628</v>
      </c>
      <c r="G6567">
        <v>47</v>
      </c>
      <c r="H6567">
        <v>98605</v>
      </c>
      <c r="I6567">
        <v>5849275</v>
      </c>
      <c r="J6567">
        <v>59.31</v>
      </c>
    </row>
    <row r="6568" spans="1:10" x14ac:dyDescent="0.45">
      <c r="A6568">
        <v>1992</v>
      </c>
      <c r="B6568">
        <v>15</v>
      </c>
      <c r="C6568">
        <v>7.1000000000000002E-4</v>
      </c>
      <c r="D6568">
        <v>7.1000000000000002E-4</v>
      </c>
      <c r="E6568">
        <v>0.5</v>
      </c>
      <c r="F6568">
        <v>98581</v>
      </c>
      <c r="G6568">
        <v>70</v>
      </c>
      <c r="H6568">
        <v>98546</v>
      </c>
      <c r="I6568">
        <v>5750670</v>
      </c>
      <c r="J6568">
        <v>58.33</v>
      </c>
    </row>
    <row r="6569" spans="1:10" x14ac:dyDescent="0.45">
      <c r="A6569">
        <v>1992</v>
      </c>
      <c r="B6569">
        <v>16</v>
      </c>
      <c r="C6569">
        <v>1.0499999999999999E-3</v>
      </c>
      <c r="D6569">
        <v>1.0499999999999999E-3</v>
      </c>
      <c r="E6569">
        <v>0.5</v>
      </c>
      <c r="F6569">
        <v>98511</v>
      </c>
      <c r="G6569">
        <v>103</v>
      </c>
      <c r="H6569">
        <v>98459</v>
      </c>
      <c r="I6569">
        <v>5652124</v>
      </c>
      <c r="J6569">
        <v>57.38</v>
      </c>
    </row>
    <row r="6570" spans="1:10" x14ac:dyDescent="0.45">
      <c r="A6570">
        <v>1992</v>
      </c>
      <c r="B6570">
        <v>17</v>
      </c>
      <c r="C6570">
        <v>1.24E-3</v>
      </c>
      <c r="D6570">
        <v>1.24E-3</v>
      </c>
      <c r="E6570">
        <v>0.5</v>
      </c>
      <c r="F6570">
        <v>98407</v>
      </c>
      <c r="G6570">
        <v>122</v>
      </c>
      <c r="H6570">
        <v>98347</v>
      </c>
      <c r="I6570">
        <v>5553665</v>
      </c>
      <c r="J6570">
        <v>56.44</v>
      </c>
    </row>
    <row r="6571" spans="1:10" x14ac:dyDescent="0.45">
      <c r="A6571">
        <v>1992</v>
      </c>
      <c r="B6571">
        <v>18</v>
      </c>
      <c r="C6571">
        <v>1.5E-3</v>
      </c>
      <c r="D6571">
        <v>1.5E-3</v>
      </c>
      <c r="E6571">
        <v>0.5</v>
      </c>
      <c r="F6571">
        <v>98286</v>
      </c>
      <c r="G6571">
        <v>147</v>
      </c>
      <c r="H6571">
        <v>98212</v>
      </c>
      <c r="I6571">
        <v>5455318</v>
      </c>
      <c r="J6571">
        <v>55.5</v>
      </c>
    </row>
    <row r="6572" spans="1:10" x14ac:dyDescent="0.45">
      <c r="A6572">
        <v>1992</v>
      </c>
      <c r="B6572">
        <v>19</v>
      </c>
      <c r="C6572">
        <v>1.56E-3</v>
      </c>
      <c r="D6572">
        <v>1.56E-3</v>
      </c>
      <c r="E6572">
        <v>0.5</v>
      </c>
      <c r="F6572">
        <v>98139</v>
      </c>
      <c r="G6572">
        <v>153</v>
      </c>
      <c r="H6572">
        <v>98062</v>
      </c>
      <c r="I6572">
        <v>5357106</v>
      </c>
      <c r="J6572">
        <v>54.59</v>
      </c>
    </row>
    <row r="6573" spans="1:10" x14ac:dyDescent="0.45">
      <c r="A6573">
        <v>1992</v>
      </c>
      <c r="B6573">
        <v>20</v>
      </c>
      <c r="C6573">
        <v>1.5499999999999999E-3</v>
      </c>
      <c r="D6573">
        <v>1.5499999999999999E-3</v>
      </c>
      <c r="E6573">
        <v>0.5</v>
      </c>
      <c r="F6573">
        <v>97986</v>
      </c>
      <c r="G6573">
        <v>152</v>
      </c>
      <c r="H6573">
        <v>97910</v>
      </c>
      <c r="I6573">
        <v>5259044</v>
      </c>
      <c r="J6573">
        <v>53.67</v>
      </c>
    </row>
    <row r="6574" spans="1:10" x14ac:dyDescent="0.45">
      <c r="A6574">
        <v>1992</v>
      </c>
      <c r="B6574">
        <v>21</v>
      </c>
      <c r="C6574">
        <v>1.65E-3</v>
      </c>
      <c r="D6574">
        <v>1.65E-3</v>
      </c>
      <c r="E6574">
        <v>0.5</v>
      </c>
      <c r="F6574">
        <v>97834</v>
      </c>
      <c r="G6574">
        <v>162</v>
      </c>
      <c r="H6574">
        <v>97753</v>
      </c>
      <c r="I6574">
        <v>5161134</v>
      </c>
      <c r="J6574">
        <v>52.75</v>
      </c>
    </row>
    <row r="6575" spans="1:10" x14ac:dyDescent="0.45">
      <c r="A6575">
        <v>1992</v>
      </c>
      <c r="B6575">
        <v>22</v>
      </c>
      <c r="C6575">
        <v>1.6000000000000001E-3</v>
      </c>
      <c r="D6575">
        <v>1.6000000000000001E-3</v>
      </c>
      <c r="E6575">
        <v>0.5</v>
      </c>
      <c r="F6575">
        <v>97672</v>
      </c>
      <c r="G6575">
        <v>156</v>
      </c>
      <c r="H6575">
        <v>97594</v>
      </c>
      <c r="I6575">
        <v>5063381</v>
      </c>
      <c r="J6575">
        <v>51.84</v>
      </c>
    </row>
    <row r="6576" spans="1:10" x14ac:dyDescent="0.45">
      <c r="A6576">
        <v>1992</v>
      </c>
      <c r="B6576">
        <v>23</v>
      </c>
      <c r="C6576">
        <v>1.58E-3</v>
      </c>
      <c r="D6576">
        <v>1.58E-3</v>
      </c>
      <c r="E6576">
        <v>0.5</v>
      </c>
      <c r="F6576">
        <v>97516</v>
      </c>
      <c r="G6576">
        <v>154</v>
      </c>
      <c r="H6576">
        <v>97439</v>
      </c>
      <c r="I6576">
        <v>4965787</v>
      </c>
      <c r="J6576">
        <v>50.92</v>
      </c>
    </row>
    <row r="6577" spans="1:10" x14ac:dyDescent="0.45">
      <c r="A6577">
        <v>1992</v>
      </c>
      <c r="B6577">
        <v>24</v>
      </c>
      <c r="C6577">
        <v>1.5299999999999999E-3</v>
      </c>
      <c r="D6577">
        <v>1.5299999999999999E-3</v>
      </c>
      <c r="E6577">
        <v>0.5</v>
      </c>
      <c r="F6577">
        <v>97362</v>
      </c>
      <c r="G6577">
        <v>149</v>
      </c>
      <c r="H6577">
        <v>97288</v>
      </c>
      <c r="I6577">
        <v>4868348</v>
      </c>
      <c r="J6577">
        <v>50</v>
      </c>
    </row>
    <row r="6578" spans="1:10" x14ac:dyDescent="0.45">
      <c r="A6578">
        <v>1992</v>
      </c>
      <c r="B6578">
        <v>25</v>
      </c>
      <c r="C6578">
        <v>1.5900000000000001E-3</v>
      </c>
      <c r="D6578">
        <v>1.5900000000000001E-3</v>
      </c>
      <c r="E6578">
        <v>0.5</v>
      </c>
      <c r="F6578">
        <v>97213</v>
      </c>
      <c r="G6578">
        <v>154</v>
      </c>
      <c r="H6578">
        <v>97136</v>
      </c>
      <c r="I6578">
        <v>4771060</v>
      </c>
      <c r="J6578">
        <v>49.08</v>
      </c>
    </row>
    <row r="6579" spans="1:10" x14ac:dyDescent="0.45">
      <c r="A6579">
        <v>1992</v>
      </c>
      <c r="B6579">
        <v>26</v>
      </c>
      <c r="C6579">
        <v>1.66E-3</v>
      </c>
      <c r="D6579">
        <v>1.66E-3</v>
      </c>
      <c r="E6579">
        <v>0.5</v>
      </c>
      <c r="F6579">
        <v>97059</v>
      </c>
      <c r="G6579">
        <v>161</v>
      </c>
      <c r="H6579">
        <v>96978</v>
      </c>
      <c r="I6579">
        <v>4673924</v>
      </c>
      <c r="J6579">
        <v>48.16</v>
      </c>
    </row>
    <row r="6580" spans="1:10" x14ac:dyDescent="0.45">
      <c r="A6580">
        <v>1992</v>
      </c>
      <c r="B6580">
        <v>27</v>
      </c>
      <c r="C6580">
        <v>1.75E-3</v>
      </c>
      <c r="D6580">
        <v>1.75E-3</v>
      </c>
      <c r="E6580">
        <v>0.5</v>
      </c>
      <c r="F6580">
        <v>96897</v>
      </c>
      <c r="G6580">
        <v>170</v>
      </c>
      <c r="H6580">
        <v>96812</v>
      </c>
      <c r="I6580">
        <v>4576946</v>
      </c>
      <c r="J6580">
        <v>47.24</v>
      </c>
    </row>
    <row r="6581" spans="1:10" x14ac:dyDescent="0.45">
      <c r="A6581">
        <v>1992</v>
      </c>
      <c r="B6581">
        <v>28</v>
      </c>
      <c r="C6581">
        <v>1.9E-3</v>
      </c>
      <c r="D6581">
        <v>1.9E-3</v>
      </c>
      <c r="E6581">
        <v>0.5</v>
      </c>
      <c r="F6581">
        <v>96728</v>
      </c>
      <c r="G6581">
        <v>183</v>
      </c>
      <c r="H6581">
        <v>96636</v>
      </c>
      <c r="I6581">
        <v>4480134</v>
      </c>
      <c r="J6581">
        <v>46.32</v>
      </c>
    </row>
    <row r="6582" spans="1:10" x14ac:dyDescent="0.45">
      <c r="A6582">
        <v>1992</v>
      </c>
      <c r="B6582">
        <v>29</v>
      </c>
      <c r="C6582">
        <v>1.83E-3</v>
      </c>
      <c r="D6582">
        <v>1.83E-3</v>
      </c>
      <c r="E6582">
        <v>0.5</v>
      </c>
      <c r="F6582">
        <v>96544</v>
      </c>
      <c r="G6582">
        <v>176</v>
      </c>
      <c r="H6582">
        <v>96456</v>
      </c>
      <c r="I6582">
        <v>4383498</v>
      </c>
      <c r="J6582">
        <v>45.4</v>
      </c>
    </row>
    <row r="6583" spans="1:10" x14ac:dyDescent="0.45">
      <c r="A6583">
        <v>1992</v>
      </c>
      <c r="B6583">
        <v>30</v>
      </c>
      <c r="C6583">
        <v>2.0200000000000001E-3</v>
      </c>
      <c r="D6583">
        <v>2.0200000000000001E-3</v>
      </c>
      <c r="E6583">
        <v>0.5</v>
      </c>
      <c r="F6583">
        <v>96368</v>
      </c>
      <c r="G6583">
        <v>195</v>
      </c>
      <c r="H6583">
        <v>96270</v>
      </c>
      <c r="I6583">
        <v>4287042</v>
      </c>
      <c r="J6583">
        <v>44.49</v>
      </c>
    </row>
    <row r="6584" spans="1:10" x14ac:dyDescent="0.45">
      <c r="A6584">
        <v>1992</v>
      </c>
      <c r="B6584">
        <v>31</v>
      </c>
      <c r="C6584">
        <v>2.1099999999999999E-3</v>
      </c>
      <c r="D6584">
        <v>2.1099999999999999E-3</v>
      </c>
      <c r="E6584">
        <v>0.5</v>
      </c>
      <c r="F6584">
        <v>96173</v>
      </c>
      <c r="G6584">
        <v>203</v>
      </c>
      <c r="H6584">
        <v>96071</v>
      </c>
      <c r="I6584">
        <v>4190772</v>
      </c>
      <c r="J6584">
        <v>43.58</v>
      </c>
    </row>
    <row r="6585" spans="1:10" x14ac:dyDescent="0.45">
      <c r="A6585">
        <v>1992</v>
      </c>
      <c r="B6585">
        <v>32</v>
      </c>
      <c r="C6585">
        <v>2.1700000000000001E-3</v>
      </c>
      <c r="D6585">
        <v>2.1700000000000001E-3</v>
      </c>
      <c r="E6585">
        <v>0.5</v>
      </c>
      <c r="F6585">
        <v>95970</v>
      </c>
      <c r="G6585">
        <v>208</v>
      </c>
      <c r="H6585">
        <v>95866</v>
      </c>
      <c r="I6585">
        <v>4094701</v>
      </c>
      <c r="J6585">
        <v>42.67</v>
      </c>
    </row>
    <row r="6586" spans="1:10" x14ac:dyDescent="0.45">
      <c r="A6586">
        <v>1992</v>
      </c>
      <c r="B6586">
        <v>33</v>
      </c>
      <c r="C6586">
        <v>2.3900000000000002E-3</v>
      </c>
      <c r="D6586">
        <v>2.3900000000000002E-3</v>
      </c>
      <c r="E6586">
        <v>0.5</v>
      </c>
      <c r="F6586">
        <v>95762</v>
      </c>
      <c r="G6586">
        <v>228</v>
      </c>
      <c r="H6586">
        <v>95648</v>
      </c>
      <c r="I6586">
        <v>3998835</v>
      </c>
      <c r="J6586">
        <v>41.76</v>
      </c>
    </row>
    <row r="6587" spans="1:10" x14ac:dyDescent="0.45">
      <c r="A6587">
        <v>1992</v>
      </c>
      <c r="B6587">
        <v>34</v>
      </c>
      <c r="C6587">
        <v>2.3900000000000002E-3</v>
      </c>
      <c r="D6587">
        <v>2.3800000000000002E-3</v>
      </c>
      <c r="E6587">
        <v>0.5</v>
      </c>
      <c r="F6587">
        <v>95533</v>
      </c>
      <c r="G6587">
        <v>228</v>
      </c>
      <c r="H6587">
        <v>95420</v>
      </c>
      <c r="I6587">
        <v>3903187</v>
      </c>
      <c r="J6587">
        <v>40.86</v>
      </c>
    </row>
    <row r="6588" spans="1:10" x14ac:dyDescent="0.45">
      <c r="A6588">
        <v>1992</v>
      </c>
      <c r="B6588">
        <v>35</v>
      </c>
      <c r="C6588">
        <v>2.5999999999999999E-3</v>
      </c>
      <c r="D6588">
        <v>2.5999999999999999E-3</v>
      </c>
      <c r="E6588">
        <v>0.5</v>
      </c>
      <c r="F6588">
        <v>95306</v>
      </c>
      <c r="G6588">
        <v>248</v>
      </c>
      <c r="H6588">
        <v>95182</v>
      </c>
      <c r="I6588">
        <v>3807767</v>
      </c>
      <c r="J6588">
        <v>39.950000000000003</v>
      </c>
    </row>
    <row r="6589" spans="1:10" x14ac:dyDescent="0.45">
      <c r="A6589">
        <v>1992</v>
      </c>
      <c r="B6589">
        <v>36</v>
      </c>
      <c r="C6589">
        <v>2.65E-3</v>
      </c>
      <c r="D6589">
        <v>2.65E-3</v>
      </c>
      <c r="E6589">
        <v>0.5</v>
      </c>
      <c r="F6589">
        <v>95058</v>
      </c>
      <c r="G6589">
        <v>252</v>
      </c>
      <c r="H6589">
        <v>94932</v>
      </c>
      <c r="I6589">
        <v>3712585</v>
      </c>
      <c r="J6589">
        <v>39.06</v>
      </c>
    </row>
    <row r="6590" spans="1:10" x14ac:dyDescent="0.45">
      <c r="A6590">
        <v>1992</v>
      </c>
      <c r="B6590">
        <v>37</v>
      </c>
      <c r="C6590">
        <v>2.7200000000000002E-3</v>
      </c>
      <c r="D6590">
        <v>2.7100000000000002E-3</v>
      </c>
      <c r="E6590">
        <v>0.5</v>
      </c>
      <c r="F6590">
        <v>94806</v>
      </c>
      <c r="G6590">
        <v>257</v>
      </c>
      <c r="H6590">
        <v>94677</v>
      </c>
      <c r="I6590">
        <v>3617653</v>
      </c>
      <c r="J6590">
        <v>38.159999999999997</v>
      </c>
    </row>
    <row r="6591" spans="1:10" x14ac:dyDescent="0.45">
      <c r="A6591">
        <v>1992</v>
      </c>
      <c r="B6591">
        <v>38</v>
      </c>
      <c r="C6591">
        <v>3.1700000000000001E-3</v>
      </c>
      <c r="D6591">
        <v>3.1700000000000001E-3</v>
      </c>
      <c r="E6591">
        <v>0.5</v>
      </c>
      <c r="F6591">
        <v>94549</v>
      </c>
      <c r="G6591">
        <v>300</v>
      </c>
      <c r="H6591">
        <v>94399</v>
      </c>
      <c r="I6591">
        <v>3522976</v>
      </c>
      <c r="J6591">
        <v>37.26</v>
      </c>
    </row>
    <row r="6592" spans="1:10" x14ac:dyDescent="0.45">
      <c r="A6592">
        <v>1992</v>
      </c>
      <c r="B6592">
        <v>39</v>
      </c>
      <c r="C6592">
        <v>2.97E-3</v>
      </c>
      <c r="D6592">
        <v>2.96E-3</v>
      </c>
      <c r="E6592">
        <v>0.5</v>
      </c>
      <c r="F6592">
        <v>94249</v>
      </c>
      <c r="G6592">
        <v>279</v>
      </c>
      <c r="H6592">
        <v>94110</v>
      </c>
      <c r="I6592">
        <v>3428577</v>
      </c>
      <c r="J6592">
        <v>36.380000000000003</v>
      </c>
    </row>
    <row r="6593" spans="1:10" x14ac:dyDescent="0.45">
      <c r="A6593">
        <v>1992</v>
      </c>
      <c r="B6593">
        <v>40</v>
      </c>
      <c r="C6593">
        <v>3.2699999999999999E-3</v>
      </c>
      <c r="D6593">
        <v>3.2599999999999999E-3</v>
      </c>
      <c r="E6593">
        <v>0.5</v>
      </c>
      <c r="F6593">
        <v>93970</v>
      </c>
      <c r="G6593">
        <v>307</v>
      </c>
      <c r="H6593">
        <v>93817</v>
      </c>
      <c r="I6593">
        <v>3334467</v>
      </c>
      <c r="J6593">
        <v>35.479999999999997</v>
      </c>
    </row>
    <row r="6594" spans="1:10" x14ac:dyDescent="0.45">
      <c r="A6594">
        <v>1992</v>
      </c>
      <c r="B6594">
        <v>41</v>
      </c>
      <c r="C6594">
        <v>3.49E-3</v>
      </c>
      <c r="D6594">
        <v>3.48E-3</v>
      </c>
      <c r="E6594">
        <v>0.5</v>
      </c>
      <c r="F6594">
        <v>93663</v>
      </c>
      <c r="G6594">
        <v>326</v>
      </c>
      <c r="H6594">
        <v>93500</v>
      </c>
      <c r="I6594">
        <v>3240651</v>
      </c>
      <c r="J6594">
        <v>34.6</v>
      </c>
    </row>
    <row r="6595" spans="1:10" x14ac:dyDescent="0.45">
      <c r="A6595">
        <v>1992</v>
      </c>
      <c r="B6595">
        <v>42</v>
      </c>
      <c r="C6595">
        <v>3.5899999999999999E-3</v>
      </c>
      <c r="D6595">
        <v>3.5899999999999999E-3</v>
      </c>
      <c r="E6595">
        <v>0.5</v>
      </c>
      <c r="F6595">
        <v>93337</v>
      </c>
      <c r="G6595">
        <v>335</v>
      </c>
      <c r="H6595">
        <v>93170</v>
      </c>
      <c r="I6595">
        <v>3147150</v>
      </c>
      <c r="J6595">
        <v>33.72</v>
      </c>
    </row>
    <row r="6596" spans="1:10" x14ac:dyDescent="0.45">
      <c r="A6596">
        <v>1992</v>
      </c>
      <c r="B6596">
        <v>43</v>
      </c>
      <c r="C6596">
        <v>3.8400000000000001E-3</v>
      </c>
      <c r="D6596">
        <v>3.8300000000000001E-3</v>
      </c>
      <c r="E6596">
        <v>0.5</v>
      </c>
      <c r="F6596">
        <v>93002</v>
      </c>
      <c r="G6596">
        <v>356</v>
      </c>
      <c r="H6596">
        <v>92824</v>
      </c>
      <c r="I6596">
        <v>3053980</v>
      </c>
      <c r="J6596">
        <v>32.840000000000003</v>
      </c>
    </row>
    <row r="6597" spans="1:10" x14ac:dyDescent="0.45">
      <c r="A6597">
        <v>1992</v>
      </c>
      <c r="B6597">
        <v>44</v>
      </c>
      <c r="C6597">
        <v>3.82E-3</v>
      </c>
      <c r="D6597">
        <v>3.81E-3</v>
      </c>
      <c r="E6597">
        <v>0.5</v>
      </c>
      <c r="F6597">
        <v>92646</v>
      </c>
      <c r="G6597">
        <v>353</v>
      </c>
      <c r="H6597">
        <v>92470</v>
      </c>
      <c r="I6597">
        <v>2961156</v>
      </c>
      <c r="J6597">
        <v>31.96</v>
      </c>
    </row>
    <row r="6598" spans="1:10" x14ac:dyDescent="0.45">
      <c r="A6598">
        <v>1992</v>
      </c>
      <c r="B6598">
        <v>45</v>
      </c>
      <c r="C6598">
        <v>4.0299999999999997E-3</v>
      </c>
      <c r="D6598">
        <v>4.0299999999999997E-3</v>
      </c>
      <c r="E6598">
        <v>0.5</v>
      </c>
      <c r="F6598">
        <v>92293</v>
      </c>
      <c r="G6598">
        <v>372</v>
      </c>
      <c r="H6598">
        <v>92107</v>
      </c>
      <c r="I6598">
        <v>2868686</v>
      </c>
      <c r="J6598">
        <v>31.08</v>
      </c>
    </row>
    <row r="6599" spans="1:10" x14ac:dyDescent="0.45">
      <c r="A6599">
        <v>1992</v>
      </c>
      <c r="B6599">
        <v>46</v>
      </c>
      <c r="C6599">
        <v>4.7000000000000002E-3</v>
      </c>
      <c r="D6599">
        <v>4.6899999999999997E-3</v>
      </c>
      <c r="E6599">
        <v>0.5</v>
      </c>
      <c r="F6599">
        <v>91922</v>
      </c>
      <c r="G6599">
        <v>431</v>
      </c>
      <c r="H6599">
        <v>91706</v>
      </c>
      <c r="I6599">
        <v>2776579</v>
      </c>
      <c r="J6599">
        <v>30.21</v>
      </c>
    </row>
    <row r="6600" spans="1:10" x14ac:dyDescent="0.45">
      <c r="A6600">
        <v>1992</v>
      </c>
      <c r="B6600">
        <v>47</v>
      </c>
      <c r="C6600">
        <v>4.9100000000000003E-3</v>
      </c>
      <c r="D6600">
        <v>4.8999999999999998E-3</v>
      </c>
      <c r="E6600">
        <v>0.5</v>
      </c>
      <c r="F6600">
        <v>91491</v>
      </c>
      <c r="G6600">
        <v>448</v>
      </c>
      <c r="H6600">
        <v>91267</v>
      </c>
      <c r="I6600">
        <v>2684873</v>
      </c>
      <c r="J6600">
        <v>29.35</v>
      </c>
    </row>
    <row r="6601" spans="1:10" x14ac:dyDescent="0.45">
      <c r="A6601">
        <v>1992</v>
      </c>
      <c r="B6601">
        <v>48</v>
      </c>
      <c r="C6601">
        <v>5.45E-3</v>
      </c>
      <c r="D6601">
        <v>5.4400000000000004E-3</v>
      </c>
      <c r="E6601">
        <v>0.5</v>
      </c>
      <c r="F6601">
        <v>91042</v>
      </c>
      <c r="G6601">
        <v>495</v>
      </c>
      <c r="H6601">
        <v>90795</v>
      </c>
      <c r="I6601">
        <v>2593606</v>
      </c>
      <c r="J6601">
        <v>28.49</v>
      </c>
    </row>
    <row r="6602" spans="1:10" x14ac:dyDescent="0.45">
      <c r="A6602">
        <v>1992</v>
      </c>
      <c r="B6602">
        <v>49</v>
      </c>
      <c r="C6602">
        <v>5.4000000000000003E-3</v>
      </c>
      <c r="D6602">
        <v>5.3899999999999998E-3</v>
      </c>
      <c r="E6602">
        <v>0.5</v>
      </c>
      <c r="F6602">
        <v>90548</v>
      </c>
      <c r="G6602">
        <v>488</v>
      </c>
      <c r="H6602">
        <v>90304</v>
      </c>
      <c r="I6602">
        <v>2502811</v>
      </c>
      <c r="J6602">
        <v>27.64</v>
      </c>
    </row>
    <row r="6603" spans="1:10" x14ac:dyDescent="0.45">
      <c r="A6603">
        <v>1992</v>
      </c>
      <c r="B6603">
        <v>50</v>
      </c>
      <c r="C6603">
        <v>6.0099999999999997E-3</v>
      </c>
      <c r="D6603">
        <v>5.9899999999999997E-3</v>
      </c>
      <c r="E6603">
        <v>0.5</v>
      </c>
      <c r="F6603">
        <v>90060</v>
      </c>
      <c r="G6603">
        <v>540</v>
      </c>
      <c r="H6603">
        <v>89790</v>
      </c>
      <c r="I6603">
        <v>2412507</v>
      </c>
      <c r="J6603">
        <v>26.79</v>
      </c>
    </row>
    <row r="6604" spans="1:10" x14ac:dyDescent="0.45">
      <c r="A6604">
        <v>1992</v>
      </c>
      <c r="B6604">
        <v>51</v>
      </c>
      <c r="C6604">
        <v>6.7299999999999999E-3</v>
      </c>
      <c r="D6604">
        <v>6.7099999999999998E-3</v>
      </c>
      <c r="E6604">
        <v>0.5</v>
      </c>
      <c r="F6604">
        <v>89520</v>
      </c>
      <c r="G6604">
        <v>600</v>
      </c>
      <c r="H6604">
        <v>89220</v>
      </c>
      <c r="I6604">
        <v>2322717</v>
      </c>
      <c r="J6604">
        <v>25.95</v>
      </c>
    </row>
    <row r="6605" spans="1:10" x14ac:dyDescent="0.45">
      <c r="A6605">
        <v>1992</v>
      </c>
      <c r="B6605">
        <v>52</v>
      </c>
      <c r="C6605">
        <v>7.3099999999999997E-3</v>
      </c>
      <c r="D6605">
        <v>7.28E-3</v>
      </c>
      <c r="E6605">
        <v>0.5</v>
      </c>
      <c r="F6605">
        <v>88920</v>
      </c>
      <c r="G6605">
        <v>648</v>
      </c>
      <c r="H6605">
        <v>88596</v>
      </c>
      <c r="I6605">
        <v>2233497</v>
      </c>
      <c r="J6605">
        <v>25.12</v>
      </c>
    </row>
    <row r="6606" spans="1:10" x14ac:dyDescent="0.45">
      <c r="A6606">
        <v>1992</v>
      </c>
      <c r="B6606">
        <v>53</v>
      </c>
      <c r="C6606">
        <v>7.8799999999999999E-3</v>
      </c>
      <c r="D6606">
        <v>7.8499999999999993E-3</v>
      </c>
      <c r="E6606">
        <v>0.5</v>
      </c>
      <c r="F6606">
        <v>88272</v>
      </c>
      <c r="G6606">
        <v>693</v>
      </c>
      <c r="H6606">
        <v>87926</v>
      </c>
      <c r="I6606">
        <v>2144901</v>
      </c>
      <c r="J6606">
        <v>24.3</v>
      </c>
    </row>
    <row r="6607" spans="1:10" x14ac:dyDescent="0.45">
      <c r="A6607">
        <v>1992</v>
      </c>
      <c r="B6607">
        <v>54</v>
      </c>
      <c r="C6607">
        <v>8.3599999999999994E-3</v>
      </c>
      <c r="D6607">
        <v>8.3199999999999993E-3</v>
      </c>
      <c r="E6607">
        <v>0.5</v>
      </c>
      <c r="F6607">
        <v>87579</v>
      </c>
      <c r="G6607">
        <v>729</v>
      </c>
      <c r="H6607">
        <v>87215</v>
      </c>
      <c r="I6607">
        <v>2056975</v>
      </c>
      <c r="J6607">
        <v>23.49</v>
      </c>
    </row>
    <row r="6608" spans="1:10" x14ac:dyDescent="0.45">
      <c r="A6608">
        <v>1992</v>
      </c>
      <c r="B6608">
        <v>55</v>
      </c>
      <c r="C6608">
        <v>9.5499999999999995E-3</v>
      </c>
      <c r="D6608">
        <v>9.4999999999999998E-3</v>
      </c>
      <c r="E6608">
        <v>0.5</v>
      </c>
      <c r="F6608">
        <v>86850</v>
      </c>
      <c r="G6608">
        <v>825</v>
      </c>
      <c r="H6608">
        <v>86438</v>
      </c>
      <c r="I6608">
        <v>1969760</v>
      </c>
      <c r="J6608">
        <v>22.68</v>
      </c>
    </row>
    <row r="6609" spans="1:10" x14ac:dyDescent="0.45">
      <c r="A6609">
        <v>1992</v>
      </c>
      <c r="B6609">
        <v>56</v>
      </c>
      <c r="C6609">
        <v>1.04E-2</v>
      </c>
      <c r="D6609">
        <v>1.035E-2</v>
      </c>
      <c r="E6609">
        <v>0.5</v>
      </c>
      <c r="F6609">
        <v>86025</v>
      </c>
      <c r="G6609">
        <v>890</v>
      </c>
      <c r="H6609">
        <v>85580</v>
      </c>
      <c r="I6609">
        <v>1883323</v>
      </c>
      <c r="J6609">
        <v>21.89</v>
      </c>
    </row>
    <row r="6610" spans="1:10" x14ac:dyDescent="0.45">
      <c r="A6610">
        <v>1992</v>
      </c>
      <c r="B6610">
        <v>57</v>
      </c>
      <c r="C6610">
        <v>1.1180000000000001E-2</v>
      </c>
      <c r="D6610">
        <v>1.111E-2</v>
      </c>
      <c r="E6610">
        <v>0.5</v>
      </c>
      <c r="F6610">
        <v>85135</v>
      </c>
      <c r="G6610">
        <v>946</v>
      </c>
      <c r="H6610">
        <v>84662</v>
      </c>
      <c r="I6610">
        <v>1797743</v>
      </c>
      <c r="J6610">
        <v>21.12</v>
      </c>
    </row>
    <row r="6611" spans="1:10" x14ac:dyDescent="0.45">
      <c r="A6611">
        <v>1992</v>
      </c>
      <c r="B6611">
        <v>58</v>
      </c>
      <c r="C6611">
        <v>1.312E-2</v>
      </c>
      <c r="D6611">
        <v>1.303E-2</v>
      </c>
      <c r="E6611">
        <v>0.5</v>
      </c>
      <c r="F6611">
        <v>84189</v>
      </c>
      <c r="G6611">
        <v>1097</v>
      </c>
      <c r="H6611">
        <v>83640</v>
      </c>
      <c r="I6611">
        <v>1713081</v>
      </c>
      <c r="J6611">
        <v>20.350000000000001</v>
      </c>
    </row>
    <row r="6612" spans="1:10" x14ac:dyDescent="0.45">
      <c r="A6612">
        <v>1992</v>
      </c>
      <c r="B6612">
        <v>59</v>
      </c>
      <c r="C6612">
        <v>1.354E-2</v>
      </c>
      <c r="D6612">
        <v>1.345E-2</v>
      </c>
      <c r="E6612">
        <v>0.5</v>
      </c>
      <c r="F6612">
        <v>83092</v>
      </c>
      <c r="G6612">
        <v>1117</v>
      </c>
      <c r="H6612">
        <v>82533</v>
      </c>
      <c r="I6612">
        <v>1629441</v>
      </c>
      <c r="J6612">
        <v>19.61</v>
      </c>
    </row>
    <row r="6613" spans="1:10" x14ac:dyDescent="0.45">
      <c r="A6613">
        <v>1992</v>
      </c>
      <c r="B6613">
        <v>60</v>
      </c>
      <c r="C6613">
        <v>1.537E-2</v>
      </c>
      <c r="D6613">
        <v>1.5259999999999999E-2</v>
      </c>
      <c r="E6613">
        <v>0.5</v>
      </c>
      <c r="F6613">
        <v>81974</v>
      </c>
      <c r="G6613">
        <v>1251</v>
      </c>
      <c r="H6613">
        <v>81349</v>
      </c>
      <c r="I6613">
        <v>1546908</v>
      </c>
      <c r="J6613">
        <v>18.87</v>
      </c>
    </row>
    <row r="6614" spans="1:10" x14ac:dyDescent="0.45">
      <c r="A6614">
        <v>1992</v>
      </c>
      <c r="B6614">
        <v>61</v>
      </c>
      <c r="C6614">
        <v>1.6389999999999998E-2</v>
      </c>
      <c r="D6614">
        <v>1.626E-2</v>
      </c>
      <c r="E6614">
        <v>0.5</v>
      </c>
      <c r="F6614">
        <v>80724</v>
      </c>
      <c r="G6614">
        <v>1312</v>
      </c>
      <c r="H6614">
        <v>80068</v>
      </c>
      <c r="I6614">
        <v>1465559</v>
      </c>
      <c r="J6614">
        <v>18.16</v>
      </c>
    </row>
    <row r="6615" spans="1:10" x14ac:dyDescent="0.45">
      <c r="A6615">
        <v>1992</v>
      </c>
      <c r="B6615">
        <v>62</v>
      </c>
      <c r="C6615">
        <v>1.813E-2</v>
      </c>
      <c r="D6615">
        <v>1.797E-2</v>
      </c>
      <c r="E6615">
        <v>0.5</v>
      </c>
      <c r="F6615">
        <v>79412</v>
      </c>
      <c r="G6615">
        <v>1427</v>
      </c>
      <c r="H6615">
        <v>78698</v>
      </c>
      <c r="I6615">
        <v>1385491</v>
      </c>
      <c r="J6615">
        <v>17.45</v>
      </c>
    </row>
    <row r="6616" spans="1:10" x14ac:dyDescent="0.45">
      <c r="A6616">
        <v>1992</v>
      </c>
      <c r="B6616">
        <v>63</v>
      </c>
      <c r="C6616">
        <v>1.949E-2</v>
      </c>
      <c r="D6616">
        <v>1.9300000000000001E-2</v>
      </c>
      <c r="E6616">
        <v>0.5</v>
      </c>
      <c r="F6616">
        <v>77985</v>
      </c>
      <c r="G6616">
        <v>1505</v>
      </c>
      <c r="H6616">
        <v>77232</v>
      </c>
      <c r="I6616">
        <v>1306793</v>
      </c>
      <c r="J6616">
        <v>16.760000000000002</v>
      </c>
    </row>
    <row r="6617" spans="1:10" x14ac:dyDescent="0.45">
      <c r="A6617">
        <v>1992</v>
      </c>
      <c r="B6617">
        <v>64</v>
      </c>
      <c r="C6617">
        <v>2.102E-2</v>
      </c>
      <c r="D6617">
        <v>2.0799999999999999E-2</v>
      </c>
      <c r="E6617">
        <v>0.5</v>
      </c>
      <c r="F6617">
        <v>76480</v>
      </c>
      <c r="G6617">
        <v>1591</v>
      </c>
      <c r="H6617">
        <v>75684</v>
      </c>
      <c r="I6617">
        <v>1229560</v>
      </c>
      <c r="J6617">
        <v>16.079999999999998</v>
      </c>
    </row>
    <row r="6618" spans="1:10" x14ac:dyDescent="0.45">
      <c r="A6618">
        <v>1992</v>
      </c>
      <c r="B6618">
        <v>65</v>
      </c>
      <c r="C6618">
        <v>2.3439999999999999E-2</v>
      </c>
      <c r="D6618">
        <v>2.316E-2</v>
      </c>
      <c r="E6618">
        <v>0.5</v>
      </c>
      <c r="F6618">
        <v>74889</v>
      </c>
      <c r="G6618">
        <v>1735</v>
      </c>
      <c r="H6618">
        <v>74021</v>
      </c>
      <c r="I6618">
        <v>1153876</v>
      </c>
      <c r="J6618">
        <v>15.41</v>
      </c>
    </row>
    <row r="6619" spans="1:10" x14ac:dyDescent="0.45">
      <c r="A6619">
        <v>1992</v>
      </c>
      <c r="B6619">
        <v>66</v>
      </c>
      <c r="C6619">
        <v>2.5219999999999999E-2</v>
      </c>
      <c r="D6619">
        <v>2.4910000000000002E-2</v>
      </c>
      <c r="E6619">
        <v>0.5</v>
      </c>
      <c r="F6619">
        <v>73154</v>
      </c>
      <c r="G6619">
        <v>1822</v>
      </c>
      <c r="H6619">
        <v>72243</v>
      </c>
      <c r="I6619">
        <v>1079855</v>
      </c>
      <c r="J6619">
        <v>14.76</v>
      </c>
    </row>
    <row r="6620" spans="1:10" x14ac:dyDescent="0.45">
      <c r="A6620">
        <v>1992</v>
      </c>
      <c r="B6620">
        <v>67</v>
      </c>
      <c r="C6620">
        <v>2.7480000000000001E-2</v>
      </c>
      <c r="D6620">
        <v>2.7109999999999999E-2</v>
      </c>
      <c r="E6620">
        <v>0.5</v>
      </c>
      <c r="F6620">
        <v>71332</v>
      </c>
      <c r="G6620">
        <v>1934</v>
      </c>
      <c r="H6620">
        <v>70365</v>
      </c>
      <c r="I6620">
        <v>1007612</v>
      </c>
      <c r="J6620">
        <v>14.13</v>
      </c>
    </row>
    <row r="6621" spans="1:10" x14ac:dyDescent="0.45">
      <c r="A6621">
        <v>1992</v>
      </c>
      <c r="B6621">
        <v>68</v>
      </c>
      <c r="C6621">
        <v>3.0710000000000001E-2</v>
      </c>
      <c r="D6621">
        <v>3.024E-2</v>
      </c>
      <c r="E6621">
        <v>0.5</v>
      </c>
      <c r="F6621">
        <v>69398</v>
      </c>
      <c r="G6621">
        <v>2099</v>
      </c>
      <c r="H6621">
        <v>68349</v>
      </c>
      <c r="I6621">
        <v>937247</v>
      </c>
      <c r="J6621">
        <v>13.51</v>
      </c>
    </row>
    <row r="6622" spans="1:10" x14ac:dyDescent="0.45">
      <c r="A6622">
        <v>1992</v>
      </c>
      <c r="B6622">
        <v>69</v>
      </c>
      <c r="C6622">
        <v>3.1960000000000002E-2</v>
      </c>
      <c r="D6622">
        <v>3.1460000000000002E-2</v>
      </c>
      <c r="E6622">
        <v>0.5</v>
      </c>
      <c r="F6622">
        <v>67299</v>
      </c>
      <c r="G6622">
        <v>2117</v>
      </c>
      <c r="H6622">
        <v>66241</v>
      </c>
      <c r="I6622">
        <v>868898</v>
      </c>
      <c r="J6622">
        <v>12.91</v>
      </c>
    </row>
    <row r="6623" spans="1:10" x14ac:dyDescent="0.45">
      <c r="A6623">
        <v>1992</v>
      </c>
      <c r="B6623">
        <v>70</v>
      </c>
      <c r="C6623">
        <v>3.4660000000000003E-2</v>
      </c>
      <c r="D6623">
        <v>3.4070000000000003E-2</v>
      </c>
      <c r="E6623">
        <v>0.5</v>
      </c>
      <c r="F6623">
        <v>65182</v>
      </c>
      <c r="G6623">
        <v>2221</v>
      </c>
      <c r="H6623">
        <v>64072</v>
      </c>
      <c r="I6623">
        <v>802658</v>
      </c>
      <c r="J6623">
        <v>12.31</v>
      </c>
    </row>
    <row r="6624" spans="1:10" x14ac:dyDescent="0.45">
      <c r="A6624">
        <v>1992</v>
      </c>
      <c r="B6624">
        <v>71</v>
      </c>
      <c r="C6624">
        <v>3.7879999999999997E-2</v>
      </c>
      <c r="D6624">
        <v>3.7170000000000002E-2</v>
      </c>
      <c r="E6624">
        <v>0.5</v>
      </c>
      <c r="F6624">
        <v>62961</v>
      </c>
      <c r="G6624">
        <v>2340</v>
      </c>
      <c r="H6624">
        <v>61791</v>
      </c>
      <c r="I6624">
        <v>738586</v>
      </c>
      <c r="J6624">
        <v>11.73</v>
      </c>
    </row>
    <row r="6625" spans="1:10" x14ac:dyDescent="0.45">
      <c r="A6625">
        <v>1992</v>
      </c>
      <c r="B6625">
        <v>72</v>
      </c>
      <c r="C6625">
        <v>4.1029999999999997E-2</v>
      </c>
      <c r="D6625">
        <v>4.02E-2</v>
      </c>
      <c r="E6625">
        <v>0.5</v>
      </c>
      <c r="F6625">
        <v>60621</v>
      </c>
      <c r="G6625">
        <v>2437</v>
      </c>
      <c r="H6625">
        <v>59402</v>
      </c>
      <c r="I6625">
        <v>676795</v>
      </c>
      <c r="J6625">
        <v>11.16</v>
      </c>
    </row>
    <row r="6626" spans="1:10" x14ac:dyDescent="0.45">
      <c r="A6626">
        <v>1992</v>
      </c>
      <c r="B6626">
        <v>73</v>
      </c>
      <c r="C6626">
        <v>4.4760000000000001E-2</v>
      </c>
      <c r="D6626">
        <v>4.3779999999999999E-2</v>
      </c>
      <c r="E6626">
        <v>0.5</v>
      </c>
      <c r="F6626">
        <v>58184</v>
      </c>
      <c r="G6626">
        <v>2547</v>
      </c>
      <c r="H6626">
        <v>56910</v>
      </c>
      <c r="I6626">
        <v>617393</v>
      </c>
      <c r="J6626">
        <v>10.61</v>
      </c>
    </row>
    <row r="6627" spans="1:10" x14ac:dyDescent="0.45">
      <c r="A6627">
        <v>1992</v>
      </c>
      <c r="B6627">
        <v>74</v>
      </c>
      <c r="C6627">
        <v>4.9680000000000002E-2</v>
      </c>
      <c r="D6627">
        <v>4.8469999999999999E-2</v>
      </c>
      <c r="E6627">
        <v>0.5</v>
      </c>
      <c r="F6627">
        <v>55636</v>
      </c>
      <c r="G6627">
        <v>2697</v>
      </c>
      <c r="H6627">
        <v>54288</v>
      </c>
      <c r="I6627">
        <v>560483</v>
      </c>
      <c r="J6627">
        <v>10.07</v>
      </c>
    </row>
    <row r="6628" spans="1:10" x14ac:dyDescent="0.45">
      <c r="A6628">
        <v>1992</v>
      </c>
      <c r="B6628">
        <v>75</v>
      </c>
      <c r="C6628">
        <v>5.2769999999999997E-2</v>
      </c>
      <c r="D6628">
        <v>5.142E-2</v>
      </c>
      <c r="E6628">
        <v>0.5</v>
      </c>
      <c r="F6628">
        <v>52940</v>
      </c>
      <c r="G6628">
        <v>2722</v>
      </c>
      <c r="H6628">
        <v>51579</v>
      </c>
      <c r="I6628">
        <v>506195</v>
      </c>
      <c r="J6628">
        <v>9.56</v>
      </c>
    </row>
    <row r="6629" spans="1:10" x14ac:dyDescent="0.45">
      <c r="A6629">
        <v>1992</v>
      </c>
      <c r="B6629">
        <v>76</v>
      </c>
      <c r="C6629">
        <v>5.713E-2</v>
      </c>
      <c r="D6629">
        <v>5.5550000000000002E-2</v>
      </c>
      <c r="E6629">
        <v>0.5</v>
      </c>
      <c r="F6629">
        <v>50218</v>
      </c>
      <c r="G6629">
        <v>2789</v>
      </c>
      <c r="H6629">
        <v>48823</v>
      </c>
      <c r="I6629">
        <v>454616</v>
      </c>
      <c r="J6629">
        <v>9.0500000000000007</v>
      </c>
    </row>
    <row r="6630" spans="1:10" x14ac:dyDescent="0.45">
      <c r="A6630">
        <v>1992</v>
      </c>
      <c r="B6630">
        <v>77</v>
      </c>
      <c r="C6630">
        <v>6.3140000000000002E-2</v>
      </c>
      <c r="D6630">
        <v>6.1210000000000001E-2</v>
      </c>
      <c r="E6630">
        <v>0.5</v>
      </c>
      <c r="F6630">
        <v>47428</v>
      </c>
      <c r="G6630">
        <v>2903</v>
      </c>
      <c r="H6630">
        <v>45977</v>
      </c>
      <c r="I6630">
        <v>405793</v>
      </c>
      <c r="J6630">
        <v>8.56</v>
      </c>
    </row>
    <row r="6631" spans="1:10" x14ac:dyDescent="0.45">
      <c r="A6631">
        <v>1992</v>
      </c>
      <c r="B6631">
        <v>78</v>
      </c>
      <c r="C6631">
        <v>6.8500000000000005E-2</v>
      </c>
      <c r="D6631">
        <v>6.6229999999999997E-2</v>
      </c>
      <c r="E6631">
        <v>0.5</v>
      </c>
      <c r="F6631">
        <v>44525</v>
      </c>
      <c r="G6631">
        <v>2949</v>
      </c>
      <c r="H6631">
        <v>43051</v>
      </c>
      <c r="I6631">
        <v>359817</v>
      </c>
      <c r="J6631">
        <v>8.08</v>
      </c>
    </row>
    <row r="6632" spans="1:10" x14ac:dyDescent="0.45">
      <c r="A6632">
        <v>1992</v>
      </c>
      <c r="B6632">
        <v>79</v>
      </c>
      <c r="C6632">
        <v>7.4289999999999995E-2</v>
      </c>
      <c r="D6632">
        <v>7.1629999999999999E-2</v>
      </c>
      <c r="E6632">
        <v>0.5</v>
      </c>
      <c r="F6632">
        <v>41576</v>
      </c>
      <c r="G6632">
        <v>2978</v>
      </c>
      <c r="H6632">
        <v>40087</v>
      </c>
      <c r="I6632">
        <v>316766</v>
      </c>
      <c r="J6632">
        <v>7.62</v>
      </c>
    </row>
    <row r="6633" spans="1:10" x14ac:dyDescent="0.45">
      <c r="A6633">
        <v>1992</v>
      </c>
      <c r="B6633">
        <v>80</v>
      </c>
      <c r="C6633">
        <v>8.4070000000000006E-2</v>
      </c>
      <c r="D6633">
        <v>8.0680000000000002E-2</v>
      </c>
      <c r="E6633">
        <v>0.5</v>
      </c>
      <c r="F6633">
        <v>38598</v>
      </c>
      <c r="G6633">
        <v>3114</v>
      </c>
      <c r="H6633">
        <v>37041</v>
      </c>
      <c r="I6633">
        <v>276679</v>
      </c>
      <c r="J6633">
        <v>7.17</v>
      </c>
    </row>
    <row r="6634" spans="1:10" x14ac:dyDescent="0.45">
      <c r="A6634">
        <v>1992</v>
      </c>
      <c r="B6634">
        <v>81</v>
      </c>
      <c r="C6634">
        <v>9.3380000000000005E-2</v>
      </c>
      <c r="D6634">
        <v>8.9209999999999998E-2</v>
      </c>
      <c r="E6634">
        <v>0.5</v>
      </c>
      <c r="F6634">
        <v>35484</v>
      </c>
      <c r="G6634">
        <v>3166</v>
      </c>
      <c r="H6634">
        <v>33902</v>
      </c>
      <c r="I6634">
        <v>239637</v>
      </c>
      <c r="J6634">
        <v>6.75</v>
      </c>
    </row>
    <row r="6635" spans="1:10" x14ac:dyDescent="0.45">
      <c r="A6635">
        <v>1992</v>
      </c>
      <c r="B6635">
        <v>82</v>
      </c>
      <c r="C6635">
        <v>0.10335</v>
      </c>
      <c r="D6635">
        <v>9.8280000000000006E-2</v>
      </c>
      <c r="E6635">
        <v>0.5</v>
      </c>
      <c r="F6635">
        <v>32319</v>
      </c>
      <c r="G6635">
        <v>3176</v>
      </c>
      <c r="H6635">
        <v>30731</v>
      </c>
      <c r="I6635">
        <v>205736</v>
      </c>
      <c r="J6635">
        <v>6.37</v>
      </c>
    </row>
    <row r="6636" spans="1:10" x14ac:dyDescent="0.45">
      <c r="A6636">
        <v>1992</v>
      </c>
      <c r="B6636">
        <v>83</v>
      </c>
      <c r="C6636">
        <v>0.11025</v>
      </c>
      <c r="D6636">
        <v>0.10449</v>
      </c>
      <c r="E6636">
        <v>0.5</v>
      </c>
      <c r="F6636">
        <v>29143</v>
      </c>
      <c r="G6636">
        <v>3045</v>
      </c>
      <c r="H6636">
        <v>27620</v>
      </c>
      <c r="I6636">
        <v>175005</v>
      </c>
      <c r="J6636">
        <v>6.01</v>
      </c>
    </row>
    <row r="6637" spans="1:10" x14ac:dyDescent="0.45">
      <c r="A6637">
        <v>1992</v>
      </c>
      <c r="B6637">
        <v>84</v>
      </c>
      <c r="C6637">
        <v>0.12153</v>
      </c>
      <c r="D6637">
        <v>0.11456</v>
      </c>
      <c r="E6637">
        <v>0.5</v>
      </c>
      <c r="F6637">
        <v>26097</v>
      </c>
      <c r="G6637">
        <v>2990</v>
      </c>
      <c r="H6637">
        <v>24602</v>
      </c>
      <c r="I6637">
        <v>147385</v>
      </c>
      <c r="J6637">
        <v>5.65</v>
      </c>
    </row>
    <row r="6638" spans="1:10" x14ac:dyDescent="0.45">
      <c r="A6638">
        <v>1992</v>
      </c>
      <c r="B6638">
        <v>85</v>
      </c>
      <c r="C6638">
        <v>0.13305</v>
      </c>
      <c r="D6638">
        <v>0.12475</v>
      </c>
      <c r="E6638">
        <v>0.5</v>
      </c>
      <c r="F6638">
        <v>23108</v>
      </c>
      <c r="G6638">
        <v>2883</v>
      </c>
      <c r="H6638">
        <v>21666</v>
      </c>
      <c r="I6638">
        <v>122783</v>
      </c>
      <c r="J6638">
        <v>5.31</v>
      </c>
    </row>
    <row r="6639" spans="1:10" x14ac:dyDescent="0.45">
      <c r="A6639">
        <v>1992</v>
      </c>
      <c r="B6639">
        <v>86</v>
      </c>
      <c r="C6639">
        <v>0.14354</v>
      </c>
      <c r="D6639">
        <v>0.13392999999999999</v>
      </c>
      <c r="E6639">
        <v>0.5</v>
      </c>
      <c r="F6639">
        <v>20225</v>
      </c>
      <c r="G6639">
        <v>2709</v>
      </c>
      <c r="H6639">
        <v>18871</v>
      </c>
      <c r="I6639">
        <v>101116</v>
      </c>
      <c r="J6639">
        <v>5</v>
      </c>
    </row>
    <row r="6640" spans="1:10" x14ac:dyDescent="0.45">
      <c r="A6640">
        <v>1992</v>
      </c>
      <c r="B6640">
        <v>87</v>
      </c>
      <c r="C6640">
        <v>0.15573000000000001</v>
      </c>
      <c r="D6640">
        <v>0.14448</v>
      </c>
      <c r="E6640">
        <v>0.5</v>
      </c>
      <c r="F6640">
        <v>17516</v>
      </c>
      <c r="G6640">
        <v>2531</v>
      </c>
      <c r="H6640">
        <v>16251</v>
      </c>
      <c r="I6640">
        <v>82246</v>
      </c>
      <c r="J6640">
        <v>4.7</v>
      </c>
    </row>
    <row r="6641" spans="1:10" x14ac:dyDescent="0.45">
      <c r="A6641">
        <v>1992</v>
      </c>
      <c r="B6641">
        <v>88</v>
      </c>
      <c r="C6641">
        <v>0.17199999999999999</v>
      </c>
      <c r="D6641">
        <v>0.15837999999999999</v>
      </c>
      <c r="E6641">
        <v>0.5</v>
      </c>
      <c r="F6641">
        <v>14985</v>
      </c>
      <c r="G6641">
        <v>2373</v>
      </c>
      <c r="H6641">
        <v>13799</v>
      </c>
      <c r="I6641">
        <v>65995</v>
      </c>
      <c r="J6641">
        <v>4.4000000000000004</v>
      </c>
    </row>
    <row r="6642" spans="1:10" x14ac:dyDescent="0.45">
      <c r="A6642">
        <v>1992</v>
      </c>
      <c r="B6642">
        <v>89</v>
      </c>
      <c r="C6642">
        <v>0.18590000000000001</v>
      </c>
      <c r="D6642">
        <v>0.17008999999999999</v>
      </c>
      <c r="E6642">
        <v>0.5</v>
      </c>
      <c r="F6642">
        <v>12612</v>
      </c>
      <c r="G6642">
        <v>2145</v>
      </c>
      <c r="H6642">
        <v>11539</v>
      </c>
      <c r="I6642">
        <v>52196</v>
      </c>
      <c r="J6642">
        <v>4.1399999999999997</v>
      </c>
    </row>
    <row r="6643" spans="1:10" x14ac:dyDescent="0.45">
      <c r="A6643">
        <v>1992</v>
      </c>
      <c r="B6643">
        <v>90</v>
      </c>
      <c r="C6643">
        <v>0.20199</v>
      </c>
      <c r="D6643">
        <v>0.18346000000000001</v>
      </c>
      <c r="E6643">
        <v>0.5</v>
      </c>
      <c r="F6643">
        <v>10467</v>
      </c>
      <c r="G6643">
        <v>1920</v>
      </c>
      <c r="H6643">
        <v>9507</v>
      </c>
      <c r="I6643">
        <v>40657</v>
      </c>
      <c r="J6643">
        <v>3.88</v>
      </c>
    </row>
    <row r="6644" spans="1:10" x14ac:dyDescent="0.45">
      <c r="A6644">
        <v>1992</v>
      </c>
      <c r="B6644">
        <v>91</v>
      </c>
      <c r="C6644">
        <v>0.21661</v>
      </c>
      <c r="D6644">
        <v>0.19544</v>
      </c>
      <c r="E6644">
        <v>0.5</v>
      </c>
      <c r="F6644">
        <v>8547</v>
      </c>
      <c r="G6644">
        <v>1670</v>
      </c>
      <c r="H6644">
        <v>7711</v>
      </c>
      <c r="I6644">
        <v>31150</v>
      </c>
      <c r="J6644">
        <v>3.64</v>
      </c>
    </row>
    <row r="6645" spans="1:10" x14ac:dyDescent="0.45">
      <c r="A6645">
        <v>1992</v>
      </c>
      <c r="B6645">
        <v>92</v>
      </c>
      <c r="C6645">
        <v>0.24159</v>
      </c>
      <c r="D6645">
        <v>0.21554999999999999</v>
      </c>
      <c r="E6645">
        <v>0.5</v>
      </c>
      <c r="F6645">
        <v>6876</v>
      </c>
      <c r="G6645">
        <v>1482</v>
      </c>
      <c r="H6645">
        <v>6135</v>
      </c>
      <c r="I6645">
        <v>23438</v>
      </c>
      <c r="J6645">
        <v>3.41</v>
      </c>
    </row>
    <row r="6646" spans="1:10" x14ac:dyDescent="0.45">
      <c r="A6646">
        <v>1992</v>
      </c>
      <c r="B6646">
        <v>93</v>
      </c>
      <c r="C6646">
        <v>0.26582</v>
      </c>
      <c r="D6646">
        <v>0.23463999999999999</v>
      </c>
      <c r="E6646">
        <v>0.5</v>
      </c>
      <c r="F6646">
        <v>5394</v>
      </c>
      <c r="G6646">
        <v>1266</v>
      </c>
      <c r="H6646">
        <v>4761</v>
      </c>
      <c r="I6646">
        <v>17303</v>
      </c>
      <c r="J6646">
        <v>3.21</v>
      </c>
    </row>
    <row r="6647" spans="1:10" x14ac:dyDescent="0.45">
      <c r="A6647">
        <v>1992</v>
      </c>
      <c r="B6647">
        <v>94</v>
      </c>
      <c r="C6647">
        <v>0.28372000000000003</v>
      </c>
      <c r="D6647">
        <v>0.24847</v>
      </c>
      <c r="E6647">
        <v>0.5</v>
      </c>
      <c r="F6647">
        <v>4128</v>
      </c>
      <c r="G6647">
        <v>1026</v>
      </c>
      <c r="H6647">
        <v>3616</v>
      </c>
      <c r="I6647">
        <v>12542</v>
      </c>
      <c r="J6647">
        <v>3.04</v>
      </c>
    </row>
    <row r="6648" spans="1:10" x14ac:dyDescent="0.45">
      <c r="A6648">
        <v>1992</v>
      </c>
      <c r="B6648">
        <v>95</v>
      </c>
      <c r="C6648">
        <v>0.30037999999999998</v>
      </c>
      <c r="D6648">
        <v>0.26116</v>
      </c>
      <c r="E6648">
        <v>0.5</v>
      </c>
      <c r="F6648">
        <v>3103</v>
      </c>
      <c r="G6648">
        <v>810</v>
      </c>
      <c r="H6648">
        <v>2697</v>
      </c>
      <c r="I6648">
        <v>8927</v>
      </c>
      <c r="J6648">
        <v>2.88</v>
      </c>
    </row>
    <row r="6649" spans="1:10" x14ac:dyDescent="0.45">
      <c r="A6649">
        <v>1992</v>
      </c>
      <c r="B6649">
        <v>96</v>
      </c>
      <c r="C6649">
        <v>0.32241999999999998</v>
      </c>
      <c r="D6649">
        <v>0.27766000000000002</v>
      </c>
      <c r="E6649">
        <v>0.5</v>
      </c>
      <c r="F6649">
        <v>2292</v>
      </c>
      <c r="G6649">
        <v>636</v>
      </c>
      <c r="H6649">
        <v>1974</v>
      </c>
      <c r="I6649">
        <v>6229</v>
      </c>
      <c r="J6649">
        <v>2.72</v>
      </c>
    </row>
    <row r="6650" spans="1:10" x14ac:dyDescent="0.45">
      <c r="A6650">
        <v>1992</v>
      </c>
      <c r="B6650">
        <v>97</v>
      </c>
      <c r="C6650">
        <v>0.34527000000000002</v>
      </c>
      <c r="D6650">
        <v>0.29443999999999998</v>
      </c>
      <c r="E6650">
        <v>0.5</v>
      </c>
      <c r="F6650">
        <v>1656</v>
      </c>
      <c r="G6650">
        <v>488</v>
      </c>
      <c r="H6650">
        <v>1412</v>
      </c>
      <c r="I6650">
        <v>4255</v>
      </c>
      <c r="J6650">
        <v>2.57</v>
      </c>
    </row>
    <row r="6651" spans="1:10" x14ac:dyDescent="0.45">
      <c r="A6651">
        <v>1992</v>
      </c>
      <c r="B6651">
        <v>98</v>
      </c>
      <c r="C6651">
        <v>0.36886999999999998</v>
      </c>
      <c r="D6651">
        <v>0.31142999999999998</v>
      </c>
      <c r="E6651">
        <v>0.5</v>
      </c>
      <c r="F6651">
        <v>1168</v>
      </c>
      <c r="G6651">
        <v>364</v>
      </c>
      <c r="H6651">
        <v>986</v>
      </c>
      <c r="I6651">
        <v>2843</v>
      </c>
      <c r="J6651">
        <v>2.4300000000000002</v>
      </c>
    </row>
    <row r="6652" spans="1:10" x14ac:dyDescent="0.45">
      <c r="A6652">
        <v>1992</v>
      </c>
      <c r="B6652">
        <v>99</v>
      </c>
      <c r="C6652">
        <v>0.3931</v>
      </c>
      <c r="D6652">
        <v>0.32852999999999999</v>
      </c>
      <c r="E6652">
        <v>0.5</v>
      </c>
      <c r="F6652">
        <v>804</v>
      </c>
      <c r="G6652">
        <v>264</v>
      </c>
      <c r="H6652">
        <v>672</v>
      </c>
      <c r="I6652">
        <v>1856</v>
      </c>
      <c r="J6652">
        <v>2.31</v>
      </c>
    </row>
    <row r="6653" spans="1:10" x14ac:dyDescent="0.45">
      <c r="A6653">
        <v>1992</v>
      </c>
      <c r="B6653">
        <v>100</v>
      </c>
      <c r="C6653">
        <v>0.41787999999999997</v>
      </c>
      <c r="D6653">
        <v>0.34566000000000002</v>
      </c>
      <c r="E6653">
        <v>0.5</v>
      </c>
      <c r="F6653">
        <v>540</v>
      </c>
      <c r="G6653">
        <v>187</v>
      </c>
      <c r="H6653">
        <v>447</v>
      </c>
      <c r="I6653">
        <v>1184</v>
      </c>
      <c r="J6653">
        <v>2.19</v>
      </c>
    </row>
    <row r="6654" spans="1:10" x14ac:dyDescent="0.45">
      <c r="A6654">
        <v>1992</v>
      </c>
      <c r="B6654">
        <v>101</v>
      </c>
      <c r="C6654">
        <v>0.44307000000000002</v>
      </c>
      <c r="D6654">
        <v>0.36271999999999999</v>
      </c>
      <c r="E6654">
        <v>0.5</v>
      </c>
      <c r="F6654">
        <v>353</v>
      </c>
      <c r="G6654">
        <v>128</v>
      </c>
      <c r="H6654">
        <v>289</v>
      </c>
      <c r="I6654">
        <v>737</v>
      </c>
      <c r="J6654">
        <v>2.09</v>
      </c>
    </row>
    <row r="6655" spans="1:10" x14ac:dyDescent="0.45">
      <c r="A6655">
        <v>1992</v>
      </c>
      <c r="B6655">
        <v>102</v>
      </c>
      <c r="C6655">
        <v>0.46856999999999999</v>
      </c>
      <c r="D6655">
        <v>0.37963000000000002</v>
      </c>
      <c r="E6655">
        <v>0.5</v>
      </c>
      <c r="F6655">
        <v>225</v>
      </c>
      <c r="G6655">
        <v>86</v>
      </c>
      <c r="H6655">
        <v>182</v>
      </c>
      <c r="I6655">
        <v>448</v>
      </c>
      <c r="J6655">
        <v>1.99</v>
      </c>
    </row>
    <row r="6656" spans="1:10" x14ac:dyDescent="0.45">
      <c r="A6656">
        <v>1992</v>
      </c>
      <c r="B6656">
        <v>103</v>
      </c>
      <c r="C6656">
        <v>0.49421999999999999</v>
      </c>
      <c r="D6656">
        <v>0.39628999999999998</v>
      </c>
      <c r="E6656">
        <v>0.5</v>
      </c>
      <c r="F6656">
        <v>140</v>
      </c>
      <c r="G6656">
        <v>55</v>
      </c>
      <c r="H6656">
        <v>112</v>
      </c>
      <c r="I6656">
        <v>265</v>
      </c>
      <c r="J6656">
        <v>1.9</v>
      </c>
    </row>
    <row r="6657" spans="1:10" x14ac:dyDescent="0.45">
      <c r="A6657">
        <v>1992</v>
      </c>
      <c r="B6657">
        <v>104</v>
      </c>
      <c r="C6657">
        <v>0.51990999999999998</v>
      </c>
      <c r="D6657">
        <v>0.41264000000000001</v>
      </c>
      <c r="E6657">
        <v>0.5</v>
      </c>
      <c r="F6657">
        <v>84</v>
      </c>
      <c r="G6657">
        <v>35</v>
      </c>
      <c r="H6657">
        <v>67</v>
      </c>
      <c r="I6657">
        <v>153</v>
      </c>
      <c r="J6657">
        <v>1.82</v>
      </c>
    </row>
    <row r="6658" spans="1:10" x14ac:dyDescent="0.45">
      <c r="A6658">
        <v>1992</v>
      </c>
      <c r="B6658">
        <v>105</v>
      </c>
      <c r="C6658">
        <v>0.54549999999999998</v>
      </c>
      <c r="D6658">
        <v>0.42859999999999998</v>
      </c>
      <c r="E6658">
        <v>0.5</v>
      </c>
      <c r="F6658">
        <v>50</v>
      </c>
      <c r="G6658">
        <v>21</v>
      </c>
      <c r="H6658">
        <v>39</v>
      </c>
      <c r="I6658">
        <v>86</v>
      </c>
      <c r="J6658">
        <v>1.74</v>
      </c>
    </row>
    <row r="6659" spans="1:10" x14ac:dyDescent="0.45">
      <c r="A6659">
        <v>1992</v>
      </c>
      <c r="B6659">
        <v>106</v>
      </c>
      <c r="C6659">
        <v>0.57084000000000001</v>
      </c>
      <c r="D6659">
        <v>0.44408999999999998</v>
      </c>
      <c r="E6659">
        <v>0.5</v>
      </c>
      <c r="F6659">
        <v>28</v>
      </c>
      <c r="G6659">
        <v>13</v>
      </c>
      <c r="H6659">
        <v>22</v>
      </c>
      <c r="I6659">
        <v>47</v>
      </c>
      <c r="J6659">
        <v>1.68</v>
      </c>
    </row>
    <row r="6660" spans="1:10" x14ac:dyDescent="0.45">
      <c r="A6660">
        <v>1992</v>
      </c>
      <c r="B6660">
        <v>107</v>
      </c>
      <c r="C6660">
        <v>0.59582000000000002</v>
      </c>
      <c r="D6660">
        <v>0.45906000000000002</v>
      </c>
      <c r="E6660">
        <v>0.5</v>
      </c>
      <c r="F6660">
        <v>16</v>
      </c>
      <c r="G6660">
        <v>7</v>
      </c>
      <c r="H6660">
        <v>12</v>
      </c>
      <c r="I6660">
        <v>25</v>
      </c>
      <c r="J6660">
        <v>1.62</v>
      </c>
    </row>
    <row r="6661" spans="1:10" x14ac:dyDescent="0.45">
      <c r="A6661">
        <v>1992</v>
      </c>
      <c r="B6661">
        <v>108</v>
      </c>
      <c r="C6661">
        <v>0.62031000000000003</v>
      </c>
      <c r="D6661">
        <v>0.47345999999999999</v>
      </c>
      <c r="E6661">
        <v>0.5</v>
      </c>
      <c r="F6661">
        <v>9</v>
      </c>
      <c r="G6661">
        <v>4</v>
      </c>
      <c r="H6661">
        <v>6</v>
      </c>
      <c r="I6661">
        <v>13</v>
      </c>
      <c r="J6661">
        <v>1.57</v>
      </c>
    </row>
    <row r="6662" spans="1:10" x14ac:dyDescent="0.45">
      <c r="A6662">
        <v>1992</v>
      </c>
      <c r="B6662">
        <v>109</v>
      </c>
      <c r="C6662">
        <v>0.64420999999999995</v>
      </c>
      <c r="D6662">
        <v>0.48726000000000003</v>
      </c>
      <c r="E6662">
        <v>0.5</v>
      </c>
      <c r="F6662">
        <v>4</v>
      </c>
      <c r="G6662">
        <v>2</v>
      </c>
      <c r="H6662">
        <v>3</v>
      </c>
      <c r="I6662">
        <v>7</v>
      </c>
      <c r="J6662">
        <v>1.52</v>
      </c>
    </row>
    <row r="6663" spans="1:10" x14ac:dyDescent="0.45">
      <c r="A6663">
        <v>1992</v>
      </c>
      <c r="B6663" t="s">
        <v>20</v>
      </c>
      <c r="C6663">
        <v>0.66739999999999999</v>
      </c>
      <c r="D6663">
        <v>1</v>
      </c>
      <c r="E6663">
        <v>1.5</v>
      </c>
      <c r="F6663">
        <v>2</v>
      </c>
      <c r="G6663">
        <v>2</v>
      </c>
      <c r="H6663">
        <v>3</v>
      </c>
      <c r="I6663">
        <v>3</v>
      </c>
      <c r="J6663">
        <v>1.5</v>
      </c>
    </row>
    <row r="6664" spans="1:10" x14ac:dyDescent="0.45">
      <c r="A6664">
        <v>1993</v>
      </c>
      <c r="B6664">
        <v>0</v>
      </c>
      <c r="C6664">
        <v>9.4900000000000002E-3</v>
      </c>
      <c r="D6664">
        <v>9.4199999999999996E-3</v>
      </c>
      <c r="E6664">
        <v>0.13</v>
      </c>
      <c r="F6664">
        <v>100000</v>
      </c>
      <c r="G6664">
        <v>942</v>
      </c>
      <c r="H6664">
        <v>99181</v>
      </c>
      <c r="I6664">
        <v>7217689</v>
      </c>
      <c r="J6664">
        <v>72.180000000000007</v>
      </c>
    </row>
    <row r="6665" spans="1:10" x14ac:dyDescent="0.45">
      <c r="A6665">
        <v>1993</v>
      </c>
      <c r="B6665">
        <v>1</v>
      </c>
      <c r="C6665">
        <v>7.2000000000000005E-4</v>
      </c>
      <c r="D6665">
        <v>7.2000000000000005E-4</v>
      </c>
      <c r="E6665">
        <v>0.5</v>
      </c>
      <c r="F6665">
        <v>99058</v>
      </c>
      <c r="G6665">
        <v>72</v>
      </c>
      <c r="H6665">
        <v>99023</v>
      </c>
      <c r="I6665">
        <v>7118508</v>
      </c>
      <c r="J6665">
        <v>71.86</v>
      </c>
    </row>
    <row r="6666" spans="1:10" x14ac:dyDescent="0.45">
      <c r="A6666">
        <v>1993</v>
      </c>
      <c r="B6666">
        <v>2</v>
      </c>
      <c r="C6666">
        <v>5.1999999999999995E-4</v>
      </c>
      <c r="D6666">
        <v>5.1999999999999995E-4</v>
      </c>
      <c r="E6666">
        <v>0.5</v>
      </c>
      <c r="F6666">
        <v>98987</v>
      </c>
      <c r="G6666">
        <v>51</v>
      </c>
      <c r="H6666">
        <v>98961</v>
      </c>
      <c r="I6666">
        <v>7019485</v>
      </c>
      <c r="J6666">
        <v>70.91</v>
      </c>
    </row>
    <row r="6667" spans="1:10" x14ac:dyDescent="0.45">
      <c r="A6667">
        <v>1993</v>
      </c>
      <c r="B6667">
        <v>3</v>
      </c>
      <c r="C6667">
        <v>4.2000000000000002E-4</v>
      </c>
      <c r="D6667">
        <v>4.2000000000000002E-4</v>
      </c>
      <c r="E6667">
        <v>0.5</v>
      </c>
      <c r="F6667">
        <v>98936</v>
      </c>
      <c r="G6667">
        <v>41</v>
      </c>
      <c r="H6667">
        <v>98915</v>
      </c>
      <c r="I6667">
        <v>6920524</v>
      </c>
      <c r="J6667">
        <v>69.95</v>
      </c>
    </row>
    <row r="6668" spans="1:10" x14ac:dyDescent="0.45">
      <c r="A6668">
        <v>1993</v>
      </c>
      <c r="B6668">
        <v>4</v>
      </c>
      <c r="C6668">
        <v>3.2000000000000003E-4</v>
      </c>
      <c r="D6668">
        <v>3.2000000000000003E-4</v>
      </c>
      <c r="E6668">
        <v>0.5</v>
      </c>
      <c r="F6668">
        <v>98894</v>
      </c>
      <c r="G6668">
        <v>32</v>
      </c>
      <c r="H6668">
        <v>98878</v>
      </c>
      <c r="I6668">
        <v>6821609</v>
      </c>
      <c r="J6668">
        <v>68.98</v>
      </c>
    </row>
    <row r="6669" spans="1:10" x14ac:dyDescent="0.45">
      <c r="A6669">
        <v>1993</v>
      </c>
      <c r="B6669">
        <v>5</v>
      </c>
      <c r="C6669">
        <v>2.4000000000000001E-4</v>
      </c>
      <c r="D6669">
        <v>2.4000000000000001E-4</v>
      </c>
      <c r="E6669">
        <v>0.5</v>
      </c>
      <c r="F6669">
        <v>98863</v>
      </c>
      <c r="G6669">
        <v>24</v>
      </c>
      <c r="H6669">
        <v>98851</v>
      </c>
      <c r="I6669">
        <v>6722730</v>
      </c>
      <c r="J6669">
        <v>68</v>
      </c>
    </row>
    <row r="6670" spans="1:10" x14ac:dyDescent="0.45">
      <c r="A6670">
        <v>1993</v>
      </c>
      <c r="B6670">
        <v>6</v>
      </c>
      <c r="C6670">
        <v>2.5999999999999998E-4</v>
      </c>
      <c r="D6670">
        <v>2.5999999999999998E-4</v>
      </c>
      <c r="E6670">
        <v>0.5</v>
      </c>
      <c r="F6670">
        <v>98839</v>
      </c>
      <c r="G6670">
        <v>26</v>
      </c>
      <c r="H6670">
        <v>98826</v>
      </c>
      <c r="I6670">
        <v>6623879</v>
      </c>
      <c r="J6670">
        <v>67.02</v>
      </c>
    </row>
    <row r="6671" spans="1:10" x14ac:dyDescent="0.45">
      <c r="A6671">
        <v>1993</v>
      </c>
      <c r="B6671">
        <v>7</v>
      </c>
      <c r="C6671">
        <v>2.3000000000000001E-4</v>
      </c>
      <c r="D6671">
        <v>2.3000000000000001E-4</v>
      </c>
      <c r="E6671">
        <v>0.5</v>
      </c>
      <c r="F6671">
        <v>98813</v>
      </c>
      <c r="G6671">
        <v>23</v>
      </c>
      <c r="H6671">
        <v>98802</v>
      </c>
      <c r="I6671">
        <v>6525053</v>
      </c>
      <c r="J6671">
        <v>66.03</v>
      </c>
    </row>
    <row r="6672" spans="1:10" x14ac:dyDescent="0.45">
      <c r="A6672">
        <v>1993</v>
      </c>
      <c r="B6672">
        <v>8</v>
      </c>
      <c r="C6672">
        <v>2.3000000000000001E-4</v>
      </c>
      <c r="D6672">
        <v>2.3000000000000001E-4</v>
      </c>
      <c r="E6672">
        <v>0.5</v>
      </c>
      <c r="F6672">
        <v>98790</v>
      </c>
      <c r="G6672">
        <v>22</v>
      </c>
      <c r="H6672">
        <v>98779</v>
      </c>
      <c r="I6672">
        <v>6426252</v>
      </c>
      <c r="J6672">
        <v>65.05</v>
      </c>
    </row>
    <row r="6673" spans="1:10" x14ac:dyDescent="0.45">
      <c r="A6673">
        <v>1993</v>
      </c>
      <c r="B6673">
        <v>9</v>
      </c>
      <c r="C6673">
        <v>1.9000000000000001E-4</v>
      </c>
      <c r="D6673">
        <v>1.9000000000000001E-4</v>
      </c>
      <c r="E6673">
        <v>0.5</v>
      </c>
      <c r="F6673">
        <v>98768</v>
      </c>
      <c r="G6673">
        <v>19</v>
      </c>
      <c r="H6673">
        <v>98758</v>
      </c>
      <c r="I6673">
        <v>6327473</v>
      </c>
      <c r="J6673">
        <v>64.06</v>
      </c>
    </row>
    <row r="6674" spans="1:10" x14ac:dyDescent="0.45">
      <c r="A6674">
        <v>1993</v>
      </c>
      <c r="B6674">
        <v>10</v>
      </c>
      <c r="C6674">
        <v>2.1000000000000001E-4</v>
      </c>
      <c r="D6674">
        <v>2.1000000000000001E-4</v>
      </c>
      <c r="E6674">
        <v>0.5</v>
      </c>
      <c r="F6674">
        <v>98749</v>
      </c>
      <c r="G6674">
        <v>20</v>
      </c>
      <c r="H6674">
        <v>98738</v>
      </c>
      <c r="I6674">
        <v>6228715</v>
      </c>
      <c r="J6674">
        <v>63.08</v>
      </c>
    </row>
    <row r="6675" spans="1:10" x14ac:dyDescent="0.45">
      <c r="A6675">
        <v>1993</v>
      </c>
      <c r="B6675">
        <v>11</v>
      </c>
      <c r="C6675">
        <v>2.3000000000000001E-4</v>
      </c>
      <c r="D6675">
        <v>2.3000000000000001E-4</v>
      </c>
      <c r="E6675">
        <v>0.5</v>
      </c>
      <c r="F6675">
        <v>98728</v>
      </c>
      <c r="G6675">
        <v>22</v>
      </c>
      <c r="H6675">
        <v>98717</v>
      </c>
      <c r="I6675">
        <v>6129976</v>
      </c>
      <c r="J6675">
        <v>62.09</v>
      </c>
    </row>
    <row r="6676" spans="1:10" x14ac:dyDescent="0.45">
      <c r="A6676">
        <v>1993</v>
      </c>
      <c r="B6676">
        <v>12</v>
      </c>
      <c r="C6676">
        <v>2.7E-4</v>
      </c>
      <c r="D6676">
        <v>2.7E-4</v>
      </c>
      <c r="E6676">
        <v>0.5</v>
      </c>
      <c r="F6676">
        <v>98706</v>
      </c>
      <c r="G6676">
        <v>27</v>
      </c>
      <c r="H6676">
        <v>98693</v>
      </c>
      <c r="I6676">
        <v>6031259</v>
      </c>
      <c r="J6676">
        <v>61.1</v>
      </c>
    </row>
    <row r="6677" spans="1:10" x14ac:dyDescent="0.45">
      <c r="A6677">
        <v>1993</v>
      </c>
      <c r="B6677">
        <v>13</v>
      </c>
      <c r="C6677">
        <v>3.6000000000000002E-4</v>
      </c>
      <c r="D6677">
        <v>3.6000000000000002E-4</v>
      </c>
      <c r="E6677">
        <v>0.5</v>
      </c>
      <c r="F6677">
        <v>98679</v>
      </c>
      <c r="G6677">
        <v>35</v>
      </c>
      <c r="H6677">
        <v>98662</v>
      </c>
      <c r="I6677">
        <v>5932567</v>
      </c>
      <c r="J6677">
        <v>60.12</v>
      </c>
    </row>
    <row r="6678" spans="1:10" x14ac:dyDescent="0.45">
      <c r="A6678">
        <v>1993</v>
      </c>
      <c r="B6678">
        <v>14</v>
      </c>
      <c r="C6678">
        <v>5.1999999999999995E-4</v>
      </c>
      <c r="D6678">
        <v>5.1999999999999995E-4</v>
      </c>
      <c r="E6678">
        <v>0.5</v>
      </c>
      <c r="F6678">
        <v>98644</v>
      </c>
      <c r="G6678">
        <v>51</v>
      </c>
      <c r="H6678">
        <v>98618</v>
      </c>
      <c r="I6678">
        <v>5833905</v>
      </c>
      <c r="J6678">
        <v>59.14</v>
      </c>
    </row>
    <row r="6679" spans="1:10" x14ac:dyDescent="0.45">
      <c r="A6679">
        <v>1993</v>
      </c>
      <c r="B6679">
        <v>15</v>
      </c>
      <c r="C6679">
        <v>7.1000000000000002E-4</v>
      </c>
      <c r="D6679">
        <v>7.1000000000000002E-4</v>
      </c>
      <c r="E6679">
        <v>0.5</v>
      </c>
      <c r="F6679">
        <v>98592</v>
      </c>
      <c r="G6679">
        <v>70</v>
      </c>
      <c r="H6679">
        <v>98557</v>
      </c>
      <c r="I6679">
        <v>5735287</v>
      </c>
      <c r="J6679">
        <v>58.17</v>
      </c>
    </row>
    <row r="6680" spans="1:10" x14ac:dyDescent="0.45">
      <c r="A6680">
        <v>1993</v>
      </c>
      <c r="B6680">
        <v>16</v>
      </c>
      <c r="C6680">
        <v>1.07E-3</v>
      </c>
      <c r="D6680">
        <v>1.07E-3</v>
      </c>
      <c r="E6680">
        <v>0.5</v>
      </c>
      <c r="F6680">
        <v>98522</v>
      </c>
      <c r="G6680">
        <v>105</v>
      </c>
      <c r="H6680">
        <v>98470</v>
      </c>
      <c r="I6680">
        <v>5636730</v>
      </c>
      <c r="J6680">
        <v>57.21</v>
      </c>
    </row>
    <row r="6681" spans="1:10" x14ac:dyDescent="0.45">
      <c r="A6681">
        <v>1993</v>
      </c>
      <c r="B6681">
        <v>17</v>
      </c>
      <c r="C6681">
        <v>1.2600000000000001E-3</v>
      </c>
      <c r="D6681">
        <v>1.2600000000000001E-3</v>
      </c>
      <c r="E6681">
        <v>0.5</v>
      </c>
      <c r="F6681">
        <v>98417</v>
      </c>
      <c r="G6681">
        <v>124</v>
      </c>
      <c r="H6681">
        <v>98355</v>
      </c>
      <c r="I6681">
        <v>5538260</v>
      </c>
      <c r="J6681">
        <v>56.27</v>
      </c>
    </row>
    <row r="6682" spans="1:10" x14ac:dyDescent="0.45">
      <c r="A6682">
        <v>1993</v>
      </c>
      <c r="B6682">
        <v>18</v>
      </c>
      <c r="C6682">
        <v>1.56E-3</v>
      </c>
      <c r="D6682">
        <v>1.56E-3</v>
      </c>
      <c r="E6682">
        <v>0.5</v>
      </c>
      <c r="F6682">
        <v>98293</v>
      </c>
      <c r="G6682">
        <v>154</v>
      </c>
      <c r="H6682">
        <v>98216</v>
      </c>
      <c r="I6682">
        <v>5439905</v>
      </c>
      <c r="J6682">
        <v>55.34</v>
      </c>
    </row>
    <row r="6683" spans="1:10" x14ac:dyDescent="0.45">
      <c r="A6683">
        <v>1993</v>
      </c>
      <c r="B6683">
        <v>19</v>
      </c>
      <c r="C6683">
        <v>1.6199999999999999E-3</v>
      </c>
      <c r="D6683">
        <v>1.6199999999999999E-3</v>
      </c>
      <c r="E6683">
        <v>0.5</v>
      </c>
      <c r="F6683">
        <v>98139</v>
      </c>
      <c r="G6683">
        <v>159</v>
      </c>
      <c r="H6683">
        <v>98060</v>
      </c>
      <c r="I6683">
        <v>5341689</v>
      </c>
      <c r="J6683">
        <v>54.43</v>
      </c>
    </row>
    <row r="6684" spans="1:10" x14ac:dyDescent="0.45">
      <c r="A6684">
        <v>1993</v>
      </c>
      <c r="B6684">
        <v>20</v>
      </c>
      <c r="C6684">
        <v>1.6000000000000001E-3</v>
      </c>
      <c r="D6684">
        <v>1.6000000000000001E-3</v>
      </c>
      <c r="E6684">
        <v>0.5</v>
      </c>
      <c r="F6684">
        <v>97980</v>
      </c>
      <c r="G6684">
        <v>157</v>
      </c>
      <c r="H6684">
        <v>97902</v>
      </c>
      <c r="I6684">
        <v>5243629</v>
      </c>
      <c r="J6684">
        <v>53.52</v>
      </c>
    </row>
    <row r="6685" spans="1:10" x14ac:dyDescent="0.45">
      <c r="A6685">
        <v>1993</v>
      </c>
      <c r="B6685">
        <v>21</v>
      </c>
      <c r="C6685">
        <v>1.6999999999999999E-3</v>
      </c>
      <c r="D6685">
        <v>1.6999999999999999E-3</v>
      </c>
      <c r="E6685">
        <v>0.5</v>
      </c>
      <c r="F6685">
        <v>97823</v>
      </c>
      <c r="G6685">
        <v>166</v>
      </c>
      <c r="H6685">
        <v>97740</v>
      </c>
      <c r="I6685">
        <v>5145727</v>
      </c>
      <c r="J6685">
        <v>52.6</v>
      </c>
    </row>
    <row r="6686" spans="1:10" x14ac:dyDescent="0.45">
      <c r="A6686">
        <v>1993</v>
      </c>
      <c r="B6686">
        <v>22</v>
      </c>
      <c r="C6686">
        <v>1.6299999999999999E-3</v>
      </c>
      <c r="D6686">
        <v>1.6299999999999999E-3</v>
      </c>
      <c r="E6686">
        <v>0.5</v>
      </c>
      <c r="F6686">
        <v>97657</v>
      </c>
      <c r="G6686">
        <v>159</v>
      </c>
      <c r="H6686">
        <v>97577</v>
      </c>
      <c r="I6686">
        <v>5047987</v>
      </c>
      <c r="J6686">
        <v>51.69</v>
      </c>
    </row>
    <row r="6687" spans="1:10" x14ac:dyDescent="0.45">
      <c r="A6687">
        <v>1993</v>
      </c>
      <c r="B6687">
        <v>23</v>
      </c>
      <c r="C6687">
        <v>1.64E-3</v>
      </c>
      <c r="D6687">
        <v>1.64E-3</v>
      </c>
      <c r="E6687">
        <v>0.5</v>
      </c>
      <c r="F6687">
        <v>97498</v>
      </c>
      <c r="G6687">
        <v>160</v>
      </c>
      <c r="H6687">
        <v>97418</v>
      </c>
      <c r="I6687">
        <v>4950410</v>
      </c>
      <c r="J6687">
        <v>50.77</v>
      </c>
    </row>
    <row r="6688" spans="1:10" x14ac:dyDescent="0.45">
      <c r="A6688">
        <v>1993</v>
      </c>
      <c r="B6688">
        <v>24</v>
      </c>
      <c r="C6688">
        <v>1.57E-3</v>
      </c>
      <c r="D6688">
        <v>1.57E-3</v>
      </c>
      <c r="E6688">
        <v>0.5</v>
      </c>
      <c r="F6688">
        <v>97338</v>
      </c>
      <c r="G6688">
        <v>152</v>
      </c>
      <c r="H6688">
        <v>97261</v>
      </c>
      <c r="I6688">
        <v>4852993</v>
      </c>
      <c r="J6688">
        <v>49.86</v>
      </c>
    </row>
    <row r="6689" spans="1:10" x14ac:dyDescent="0.45">
      <c r="A6689">
        <v>1993</v>
      </c>
      <c r="B6689">
        <v>25</v>
      </c>
      <c r="C6689">
        <v>1.58E-3</v>
      </c>
      <c r="D6689">
        <v>1.58E-3</v>
      </c>
      <c r="E6689">
        <v>0.5</v>
      </c>
      <c r="F6689">
        <v>97185</v>
      </c>
      <c r="G6689">
        <v>154</v>
      </c>
      <c r="H6689">
        <v>97108</v>
      </c>
      <c r="I6689">
        <v>4755731</v>
      </c>
      <c r="J6689">
        <v>48.93</v>
      </c>
    </row>
    <row r="6690" spans="1:10" x14ac:dyDescent="0.45">
      <c r="A6690">
        <v>1993</v>
      </c>
      <c r="B6690">
        <v>26</v>
      </c>
      <c r="C6690">
        <v>1.64E-3</v>
      </c>
      <c r="D6690">
        <v>1.64E-3</v>
      </c>
      <c r="E6690">
        <v>0.5</v>
      </c>
      <c r="F6690">
        <v>97031</v>
      </c>
      <c r="G6690">
        <v>159</v>
      </c>
      <c r="H6690">
        <v>96952</v>
      </c>
      <c r="I6690">
        <v>4658623</v>
      </c>
      <c r="J6690">
        <v>48.01</v>
      </c>
    </row>
    <row r="6691" spans="1:10" x14ac:dyDescent="0.45">
      <c r="A6691">
        <v>1993</v>
      </c>
      <c r="B6691">
        <v>27</v>
      </c>
      <c r="C6691">
        <v>1.72E-3</v>
      </c>
      <c r="D6691">
        <v>1.72E-3</v>
      </c>
      <c r="E6691">
        <v>0.5</v>
      </c>
      <c r="F6691">
        <v>96872</v>
      </c>
      <c r="G6691">
        <v>167</v>
      </c>
      <c r="H6691">
        <v>96789</v>
      </c>
      <c r="I6691">
        <v>4561671</v>
      </c>
      <c r="J6691">
        <v>47.09</v>
      </c>
    </row>
    <row r="6692" spans="1:10" x14ac:dyDescent="0.45">
      <c r="A6692">
        <v>1993</v>
      </c>
      <c r="B6692">
        <v>28</v>
      </c>
      <c r="C6692">
        <v>1.92E-3</v>
      </c>
      <c r="D6692">
        <v>1.92E-3</v>
      </c>
      <c r="E6692">
        <v>0.5</v>
      </c>
      <c r="F6692">
        <v>96706</v>
      </c>
      <c r="G6692">
        <v>186</v>
      </c>
      <c r="H6692">
        <v>96613</v>
      </c>
      <c r="I6692">
        <v>4464882</v>
      </c>
      <c r="J6692">
        <v>46.17</v>
      </c>
    </row>
    <row r="6693" spans="1:10" x14ac:dyDescent="0.45">
      <c r="A6693">
        <v>1993</v>
      </c>
      <c r="B6693">
        <v>29</v>
      </c>
      <c r="C6693">
        <v>1.91E-3</v>
      </c>
      <c r="D6693">
        <v>1.91E-3</v>
      </c>
      <c r="E6693">
        <v>0.5</v>
      </c>
      <c r="F6693">
        <v>96520</v>
      </c>
      <c r="G6693">
        <v>184</v>
      </c>
      <c r="H6693">
        <v>96428</v>
      </c>
      <c r="I6693">
        <v>4368269</v>
      </c>
      <c r="J6693">
        <v>45.26</v>
      </c>
    </row>
    <row r="6694" spans="1:10" x14ac:dyDescent="0.45">
      <c r="A6694">
        <v>1993</v>
      </c>
      <c r="B6694">
        <v>30</v>
      </c>
      <c r="C6694">
        <v>2.0699999999999998E-3</v>
      </c>
      <c r="D6694">
        <v>2.0600000000000002E-3</v>
      </c>
      <c r="E6694">
        <v>0.5</v>
      </c>
      <c r="F6694">
        <v>96336</v>
      </c>
      <c r="G6694">
        <v>199</v>
      </c>
      <c r="H6694">
        <v>96236</v>
      </c>
      <c r="I6694">
        <v>4271841</v>
      </c>
      <c r="J6694">
        <v>44.34</v>
      </c>
    </row>
    <row r="6695" spans="1:10" x14ac:dyDescent="0.45">
      <c r="A6695">
        <v>1993</v>
      </c>
      <c r="B6695">
        <v>31</v>
      </c>
      <c r="C6695">
        <v>2.2100000000000002E-3</v>
      </c>
      <c r="D6695">
        <v>2.2000000000000001E-3</v>
      </c>
      <c r="E6695">
        <v>0.5</v>
      </c>
      <c r="F6695">
        <v>96137</v>
      </c>
      <c r="G6695">
        <v>212</v>
      </c>
      <c r="H6695">
        <v>96031</v>
      </c>
      <c r="I6695">
        <v>4175605</v>
      </c>
      <c r="J6695">
        <v>43.43</v>
      </c>
    </row>
    <row r="6696" spans="1:10" x14ac:dyDescent="0.45">
      <c r="A6696">
        <v>1993</v>
      </c>
      <c r="B6696">
        <v>32</v>
      </c>
      <c r="C6696">
        <v>2.32E-3</v>
      </c>
      <c r="D6696">
        <v>2.31E-3</v>
      </c>
      <c r="E6696">
        <v>0.5</v>
      </c>
      <c r="F6696">
        <v>95925</v>
      </c>
      <c r="G6696">
        <v>222</v>
      </c>
      <c r="H6696">
        <v>95814</v>
      </c>
      <c r="I6696">
        <v>4079574</v>
      </c>
      <c r="J6696">
        <v>42.53</v>
      </c>
    </row>
    <row r="6697" spans="1:10" x14ac:dyDescent="0.45">
      <c r="A6697">
        <v>1993</v>
      </c>
      <c r="B6697">
        <v>33</v>
      </c>
      <c r="C6697">
        <v>2.4199999999999998E-3</v>
      </c>
      <c r="D6697">
        <v>2.4099999999999998E-3</v>
      </c>
      <c r="E6697">
        <v>0.5</v>
      </c>
      <c r="F6697">
        <v>95703</v>
      </c>
      <c r="G6697">
        <v>231</v>
      </c>
      <c r="H6697">
        <v>95588</v>
      </c>
      <c r="I6697">
        <v>3983760</v>
      </c>
      <c r="J6697">
        <v>41.63</v>
      </c>
    </row>
    <row r="6698" spans="1:10" x14ac:dyDescent="0.45">
      <c r="A6698">
        <v>1993</v>
      </c>
      <c r="B6698">
        <v>34</v>
      </c>
      <c r="C6698">
        <v>2.48E-3</v>
      </c>
      <c r="D6698">
        <v>2.48E-3</v>
      </c>
      <c r="E6698">
        <v>0.5</v>
      </c>
      <c r="F6698">
        <v>95472</v>
      </c>
      <c r="G6698">
        <v>236</v>
      </c>
      <c r="H6698">
        <v>95354</v>
      </c>
      <c r="I6698">
        <v>3888172</v>
      </c>
      <c r="J6698">
        <v>40.729999999999997</v>
      </c>
    </row>
    <row r="6699" spans="1:10" x14ac:dyDescent="0.45">
      <c r="A6699">
        <v>1993</v>
      </c>
      <c r="B6699">
        <v>35</v>
      </c>
      <c r="C6699">
        <v>2.5300000000000001E-3</v>
      </c>
      <c r="D6699">
        <v>2.5300000000000001E-3</v>
      </c>
      <c r="E6699">
        <v>0.5</v>
      </c>
      <c r="F6699">
        <v>95236</v>
      </c>
      <c r="G6699">
        <v>241</v>
      </c>
      <c r="H6699">
        <v>95115</v>
      </c>
      <c r="I6699">
        <v>3792818</v>
      </c>
      <c r="J6699">
        <v>39.83</v>
      </c>
    </row>
    <row r="6700" spans="1:10" x14ac:dyDescent="0.45">
      <c r="A6700">
        <v>1993</v>
      </c>
      <c r="B6700">
        <v>36</v>
      </c>
      <c r="C6700">
        <v>2.82E-3</v>
      </c>
      <c r="D6700">
        <v>2.82E-3</v>
      </c>
      <c r="E6700">
        <v>0.5</v>
      </c>
      <c r="F6700">
        <v>94995</v>
      </c>
      <c r="G6700">
        <v>268</v>
      </c>
      <c r="H6700">
        <v>94861</v>
      </c>
      <c r="I6700">
        <v>3697703</v>
      </c>
      <c r="J6700">
        <v>38.93</v>
      </c>
    </row>
    <row r="6701" spans="1:10" x14ac:dyDescent="0.45">
      <c r="A6701">
        <v>1993</v>
      </c>
      <c r="B6701">
        <v>37</v>
      </c>
      <c r="C6701">
        <v>2.8999999999999998E-3</v>
      </c>
      <c r="D6701">
        <v>2.8900000000000002E-3</v>
      </c>
      <c r="E6701">
        <v>0.5</v>
      </c>
      <c r="F6701">
        <v>94727</v>
      </c>
      <c r="G6701">
        <v>274</v>
      </c>
      <c r="H6701">
        <v>94590</v>
      </c>
      <c r="I6701">
        <v>3602842</v>
      </c>
      <c r="J6701">
        <v>38.03</v>
      </c>
    </row>
    <row r="6702" spans="1:10" x14ac:dyDescent="0.45">
      <c r="A6702">
        <v>1993</v>
      </c>
      <c r="B6702">
        <v>38</v>
      </c>
      <c r="C6702">
        <v>3.14E-3</v>
      </c>
      <c r="D6702">
        <v>3.13E-3</v>
      </c>
      <c r="E6702">
        <v>0.5</v>
      </c>
      <c r="F6702">
        <v>94453</v>
      </c>
      <c r="G6702">
        <v>296</v>
      </c>
      <c r="H6702">
        <v>94305</v>
      </c>
      <c r="I6702">
        <v>3508252</v>
      </c>
      <c r="J6702">
        <v>37.14</v>
      </c>
    </row>
    <row r="6703" spans="1:10" x14ac:dyDescent="0.45">
      <c r="A6703">
        <v>1993</v>
      </c>
      <c r="B6703">
        <v>39</v>
      </c>
      <c r="C6703">
        <v>3.0999999999999999E-3</v>
      </c>
      <c r="D6703">
        <v>3.0999999999999999E-3</v>
      </c>
      <c r="E6703">
        <v>0.5</v>
      </c>
      <c r="F6703">
        <v>94157</v>
      </c>
      <c r="G6703">
        <v>292</v>
      </c>
      <c r="H6703">
        <v>94011</v>
      </c>
      <c r="I6703">
        <v>3413947</v>
      </c>
      <c r="J6703">
        <v>36.26</v>
      </c>
    </row>
    <row r="6704" spans="1:10" x14ac:dyDescent="0.45">
      <c r="A6704">
        <v>1993</v>
      </c>
      <c r="B6704">
        <v>40</v>
      </c>
      <c r="C6704">
        <v>3.29E-3</v>
      </c>
      <c r="D6704">
        <v>3.29E-3</v>
      </c>
      <c r="E6704">
        <v>0.5</v>
      </c>
      <c r="F6704">
        <v>93865</v>
      </c>
      <c r="G6704">
        <v>308</v>
      </c>
      <c r="H6704">
        <v>93711</v>
      </c>
      <c r="I6704">
        <v>3319936</v>
      </c>
      <c r="J6704">
        <v>35.369999999999997</v>
      </c>
    </row>
    <row r="6705" spans="1:10" x14ac:dyDescent="0.45">
      <c r="A6705">
        <v>1993</v>
      </c>
      <c r="B6705">
        <v>41</v>
      </c>
      <c r="C6705">
        <v>3.63E-3</v>
      </c>
      <c r="D6705">
        <v>3.63E-3</v>
      </c>
      <c r="E6705">
        <v>0.5</v>
      </c>
      <c r="F6705">
        <v>93557</v>
      </c>
      <c r="G6705">
        <v>339</v>
      </c>
      <c r="H6705">
        <v>93387</v>
      </c>
      <c r="I6705">
        <v>3226225</v>
      </c>
      <c r="J6705">
        <v>34.479999999999997</v>
      </c>
    </row>
    <row r="6706" spans="1:10" x14ac:dyDescent="0.45">
      <c r="A6706">
        <v>1993</v>
      </c>
      <c r="B6706">
        <v>42</v>
      </c>
      <c r="C6706">
        <v>3.7499999999999999E-3</v>
      </c>
      <c r="D6706">
        <v>3.7399999999999998E-3</v>
      </c>
      <c r="E6706">
        <v>0.5</v>
      </c>
      <c r="F6706">
        <v>93218</v>
      </c>
      <c r="G6706">
        <v>349</v>
      </c>
      <c r="H6706">
        <v>93043</v>
      </c>
      <c r="I6706">
        <v>3132837</v>
      </c>
      <c r="J6706">
        <v>33.61</v>
      </c>
    </row>
    <row r="6707" spans="1:10" x14ac:dyDescent="0.45">
      <c r="A6707">
        <v>1993</v>
      </c>
      <c r="B6707">
        <v>43</v>
      </c>
      <c r="C6707">
        <v>3.9899999999999996E-3</v>
      </c>
      <c r="D6707">
        <v>3.98E-3</v>
      </c>
      <c r="E6707">
        <v>0.5</v>
      </c>
      <c r="F6707">
        <v>92869</v>
      </c>
      <c r="G6707">
        <v>370</v>
      </c>
      <c r="H6707">
        <v>92684</v>
      </c>
      <c r="I6707">
        <v>3039794</v>
      </c>
      <c r="J6707">
        <v>32.729999999999997</v>
      </c>
    </row>
    <row r="6708" spans="1:10" x14ac:dyDescent="0.45">
      <c r="A6708">
        <v>1993</v>
      </c>
      <c r="B6708">
        <v>44</v>
      </c>
      <c r="C6708">
        <v>3.96E-3</v>
      </c>
      <c r="D6708">
        <v>3.9500000000000004E-3</v>
      </c>
      <c r="E6708">
        <v>0.5</v>
      </c>
      <c r="F6708">
        <v>92499</v>
      </c>
      <c r="G6708">
        <v>366</v>
      </c>
      <c r="H6708">
        <v>92316</v>
      </c>
      <c r="I6708">
        <v>2947109</v>
      </c>
      <c r="J6708">
        <v>31.86</v>
      </c>
    </row>
    <row r="6709" spans="1:10" x14ac:dyDescent="0.45">
      <c r="A6709">
        <v>1993</v>
      </c>
      <c r="B6709">
        <v>45</v>
      </c>
      <c r="C6709">
        <v>4.1599999999999996E-3</v>
      </c>
      <c r="D6709">
        <v>4.15E-3</v>
      </c>
      <c r="E6709">
        <v>0.5</v>
      </c>
      <c r="F6709">
        <v>92134</v>
      </c>
      <c r="G6709">
        <v>382</v>
      </c>
      <c r="H6709">
        <v>91942</v>
      </c>
      <c r="I6709">
        <v>2854793</v>
      </c>
      <c r="J6709">
        <v>30.99</v>
      </c>
    </row>
    <row r="6710" spans="1:10" x14ac:dyDescent="0.45">
      <c r="A6710">
        <v>1993</v>
      </c>
      <c r="B6710">
        <v>46</v>
      </c>
      <c r="C6710">
        <v>4.47E-3</v>
      </c>
      <c r="D6710">
        <v>4.4600000000000004E-3</v>
      </c>
      <c r="E6710">
        <v>0.5</v>
      </c>
      <c r="F6710">
        <v>91751</v>
      </c>
      <c r="G6710">
        <v>409</v>
      </c>
      <c r="H6710">
        <v>91547</v>
      </c>
      <c r="I6710">
        <v>2762850</v>
      </c>
      <c r="J6710">
        <v>30.11</v>
      </c>
    </row>
    <row r="6711" spans="1:10" x14ac:dyDescent="0.45">
      <c r="A6711">
        <v>1993</v>
      </c>
      <c r="B6711">
        <v>47</v>
      </c>
      <c r="C6711">
        <v>5.0099999999999997E-3</v>
      </c>
      <c r="D6711">
        <v>5.0000000000000001E-3</v>
      </c>
      <c r="E6711">
        <v>0.5</v>
      </c>
      <c r="F6711">
        <v>91342</v>
      </c>
      <c r="G6711">
        <v>457</v>
      </c>
      <c r="H6711">
        <v>91114</v>
      </c>
      <c r="I6711">
        <v>2671304</v>
      </c>
      <c r="J6711">
        <v>29.24</v>
      </c>
    </row>
    <row r="6712" spans="1:10" x14ac:dyDescent="0.45">
      <c r="A6712">
        <v>1993</v>
      </c>
      <c r="B6712">
        <v>48</v>
      </c>
      <c r="C6712">
        <v>5.3800000000000002E-3</v>
      </c>
      <c r="D6712">
        <v>5.3600000000000002E-3</v>
      </c>
      <c r="E6712">
        <v>0.5</v>
      </c>
      <c r="F6712">
        <v>90886</v>
      </c>
      <c r="G6712">
        <v>487</v>
      </c>
      <c r="H6712">
        <v>90642</v>
      </c>
      <c r="I6712">
        <v>2580190</v>
      </c>
      <c r="J6712">
        <v>28.39</v>
      </c>
    </row>
    <row r="6713" spans="1:10" x14ac:dyDescent="0.45">
      <c r="A6713">
        <v>1993</v>
      </c>
      <c r="B6713">
        <v>49</v>
      </c>
      <c r="C6713">
        <v>5.4900000000000001E-3</v>
      </c>
      <c r="D6713">
        <v>5.4799999999999996E-3</v>
      </c>
      <c r="E6713">
        <v>0.5</v>
      </c>
      <c r="F6713">
        <v>90398</v>
      </c>
      <c r="G6713">
        <v>495</v>
      </c>
      <c r="H6713">
        <v>90151</v>
      </c>
      <c r="I6713">
        <v>2489548</v>
      </c>
      <c r="J6713">
        <v>27.54</v>
      </c>
    </row>
    <row r="6714" spans="1:10" x14ac:dyDescent="0.45">
      <c r="A6714">
        <v>1993</v>
      </c>
      <c r="B6714">
        <v>50</v>
      </c>
      <c r="C6714">
        <v>6.0400000000000002E-3</v>
      </c>
      <c r="D6714">
        <v>6.0200000000000002E-3</v>
      </c>
      <c r="E6714">
        <v>0.5</v>
      </c>
      <c r="F6714">
        <v>89903</v>
      </c>
      <c r="G6714">
        <v>541</v>
      </c>
      <c r="H6714">
        <v>89632</v>
      </c>
      <c r="I6714">
        <v>2399397</v>
      </c>
      <c r="J6714">
        <v>26.69</v>
      </c>
    </row>
    <row r="6715" spans="1:10" x14ac:dyDescent="0.45">
      <c r="A6715">
        <v>1993</v>
      </c>
      <c r="B6715">
        <v>51</v>
      </c>
      <c r="C6715">
        <v>6.7299999999999999E-3</v>
      </c>
      <c r="D6715">
        <v>6.7099999999999998E-3</v>
      </c>
      <c r="E6715">
        <v>0.5</v>
      </c>
      <c r="F6715">
        <v>89362</v>
      </c>
      <c r="G6715">
        <v>600</v>
      </c>
      <c r="H6715">
        <v>89062</v>
      </c>
      <c r="I6715">
        <v>2309765</v>
      </c>
      <c r="J6715">
        <v>25.85</v>
      </c>
    </row>
    <row r="6716" spans="1:10" x14ac:dyDescent="0.45">
      <c r="A6716">
        <v>1993</v>
      </c>
      <c r="B6716">
        <v>52</v>
      </c>
      <c r="C6716">
        <v>7.4099999999999999E-3</v>
      </c>
      <c r="D6716">
        <v>7.3800000000000003E-3</v>
      </c>
      <c r="E6716">
        <v>0.5</v>
      </c>
      <c r="F6716">
        <v>88762</v>
      </c>
      <c r="G6716">
        <v>655</v>
      </c>
      <c r="H6716">
        <v>88434</v>
      </c>
      <c r="I6716">
        <v>2220703</v>
      </c>
      <c r="J6716">
        <v>25.02</v>
      </c>
    </row>
    <row r="6717" spans="1:10" x14ac:dyDescent="0.45">
      <c r="A6717">
        <v>1993</v>
      </c>
      <c r="B6717">
        <v>53</v>
      </c>
      <c r="C6717">
        <v>7.9799999999999992E-3</v>
      </c>
      <c r="D6717">
        <v>7.9399999999999991E-3</v>
      </c>
      <c r="E6717">
        <v>0.5</v>
      </c>
      <c r="F6717">
        <v>88107</v>
      </c>
      <c r="G6717">
        <v>700</v>
      </c>
      <c r="H6717">
        <v>87757</v>
      </c>
      <c r="I6717">
        <v>2132268</v>
      </c>
      <c r="J6717">
        <v>24.2</v>
      </c>
    </row>
    <row r="6718" spans="1:10" x14ac:dyDescent="0.45">
      <c r="A6718">
        <v>1993</v>
      </c>
      <c r="B6718">
        <v>54</v>
      </c>
      <c r="C6718">
        <v>8.4899999999999993E-3</v>
      </c>
      <c r="D6718">
        <v>8.4499999999999992E-3</v>
      </c>
      <c r="E6718">
        <v>0.5</v>
      </c>
      <c r="F6718">
        <v>87407</v>
      </c>
      <c r="G6718">
        <v>739</v>
      </c>
      <c r="H6718">
        <v>87037</v>
      </c>
      <c r="I6718">
        <v>2044512</v>
      </c>
      <c r="J6718">
        <v>23.39</v>
      </c>
    </row>
    <row r="6719" spans="1:10" x14ac:dyDescent="0.45">
      <c r="A6719">
        <v>1993</v>
      </c>
      <c r="B6719">
        <v>55</v>
      </c>
      <c r="C6719">
        <v>9.4000000000000004E-3</v>
      </c>
      <c r="D6719">
        <v>9.3500000000000007E-3</v>
      </c>
      <c r="E6719">
        <v>0.5</v>
      </c>
      <c r="F6719">
        <v>86668</v>
      </c>
      <c r="G6719">
        <v>811</v>
      </c>
      <c r="H6719">
        <v>86263</v>
      </c>
      <c r="I6719">
        <v>1957474</v>
      </c>
      <c r="J6719">
        <v>22.59</v>
      </c>
    </row>
    <row r="6720" spans="1:10" x14ac:dyDescent="0.45">
      <c r="A6720">
        <v>1993</v>
      </c>
      <c r="B6720">
        <v>56</v>
      </c>
      <c r="C6720">
        <v>1.04E-2</v>
      </c>
      <c r="D6720">
        <v>1.034E-2</v>
      </c>
      <c r="E6720">
        <v>0.5</v>
      </c>
      <c r="F6720">
        <v>85857</v>
      </c>
      <c r="G6720">
        <v>888</v>
      </c>
      <c r="H6720">
        <v>85413</v>
      </c>
      <c r="I6720">
        <v>1871211</v>
      </c>
      <c r="J6720">
        <v>21.79</v>
      </c>
    </row>
    <row r="6721" spans="1:10" x14ac:dyDescent="0.45">
      <c r="A6721">
        <v>1993</v>
      </c>
      <c r="B6721">
        <v>57</v>
      </c>
      <c r="C6721">
        <v>1.1259999999999999E-2</v>
      </c>
      <c r="D6721">
        <v>1.12E-2</v>
      </c>
      <c r="E6721">
        <v>0.5</v>
      </c>
      <c r="F6721">
        <v>84969</v>
      </c>
      <c r="G6721">
        <v>952</v>
      </c>
      <c r="H6721">
        <v>84494</v>
      </c>
      <c r="I6721">
        <v>1785798</v>
      </c>
      <c r="J6721">
        <v>21.02</v>
      </c>
    </row>
    <row r="6722" spans="1:10" x14ac:dyDescent="0.45">
      <c r="A6722">
        <v>1993</v>
      </c>
      <c r="B6722">
        <v>58</v>
      </c>
      <c r="C6722">
        <v>1.306E-2</v>
      </c>
      <c r="D6722">
        <v>1.2970000000000001E-2</v>
      </c>
      <c r="E6722">
        <v>0.5</v>
      </c>
      <c r="F6722">
        <v>84018</v>
      </c>
      <c r="G6722">
        <v>1090</v>
      </c>
      <c r="H6722">
        <v>83473</v>
      </c>
      <c r="I6722">
        <v>1701304</v>
      </c>
      <c r="J6722">
        <v>20.25</v>
      </c>
    </row>
    <row r="6723" spans="1:10" x14ac:dyDescent="0.45">
      <c r="A6723">
        <v>1993</v>
      </c>
      <c r="B6723">
        <v>59</v>
      </c>
      <c r="C6723">
        <v>1.35E-2</v>
      </c>
      <c r="D6723">
        <v>1.341E-2</v>
      </c>
      <c r="E6723">
        <v>0.5</v>
      </c>
      <c r="F6723">
        <v>82928</v>
      </c>
      <c r="G6723">
        <v>1112</v>
      </c>
      <c r="H6723">
        <v>82372</v>
      </c>
      <c r="I6723">
        <v>1617831</v>
      </c>
      <c r="J6723">
        <v>19.510000000000002</v>
      </c>
    </row>
    <row r="6724" spans="1:10" x14ac:dyDescent="0.45">
      <c r="A6724">
        <v>1993</v>
      </c>
      <c r="B6724">
        <v>60</v>
      </c>
      <c r="C6724">
        <v>1.5219999999999999E-2</v>
      </c>
      <c r="D6724">
        <v>1.5100000000000001E-2</v>
      </c>
      <c r="E6724">
        <v>0.5</v>
      </c>
      <c r="F6724">
        <v>81816</v>
      </c>
      <c r="G6724">
        <v>1236</v>
      </c>
      <c r="H6724">
        <v>81198</v>
      </c>
      <c r="I6724">
        <v>1535459</v>
      </c>
      <c r="J6724">
        <v>18.77</v>
      </c>
    </row>
    <row r="6725" spans="1:10" x14ac:dyDescent="0.45">
      <c r="A6725">
        <v>1993</v>
      </c>
      <c r="B6725">
        <v>61</v>
      </c>
      <c r="C6725">
        <v>1.6830000000000001E-2</v>
      </c>
      <c r="D6725">
        <v>1.669E-2</v>
      </c>
      <c r="E6725">
        <v>0.5</v>
      </c>
      <c r="F6725">
        <v>80580</v>
      </c>
      <c r="G6725">
        <v>1345</v>
      </c>
      <c r="H6725">
        <v>79908</v>
      </c>
      <c r="I6725">
        <v>1454261</v>
      </c>
      <c r="J6725">
        <v>18.05</v>
      </c>
    </row>
    <row r="6726" spans="1:10" x14ac:dyDescent="0.45">
      <c r="A6726">
        <v>1993</v>
      </c>
      <c r="B6726">
        <v>62</v>
      </c>
      <c r="C6726">
        <v>1.821E-2</v>
      </c>
      <c r="D6726">
        <v>1.804E-2</v>
      </c>
      <c r="E6726">
        <v>0.5</v>
      </c>
      <c r="F6726">
        <v>79235</v>
      </c>
      <c r="G6726">
        <v>1429</v>
      </c>
      <c r="H6726">
        <v>78521</v>
      </c>
      <c r="I6726">
        <v>1374353</v>
      </c>
      <c r="J6726">
        <v>17.350000000000001</v>
      </c>
    </row>
    <row r="6727" spans="1:10" x14ac:dyDescent="0.45">
      <c r="A6727">
        <v>1993</v>
      </c>
      <c r="B6727">
        <v>63</v>
      </c>
      <c r="C6727">
        <v>1.9380000000000001E-2</v>
      </c>
      <c r="D6727">
        <v>1.9199999999999998E-2</v>
      </c>
      <c r="E6727">
        <v>0.5</v>
      </c>
      <c r="F6727">
        <v>77806</v>
      </c>
      <c r="G6727">
        <v>1494</v>
      </c>
      <c r="H6727">
        <v>77059</v>
      </c>
      <c r="I6727">
        <v>1295833</v>
      </c>
      <c r="J6727">
        <v>16.649999999999999</v>
      </c>
    </row>
    <row r="6728" spans="1:10" x14ac:dyDescent="0.45">
      <c r="A6728">
        <v>1993</v>
      </c>
      <c r="B6728">
        <v>64</v>
      </c>
      <c r="C6728">
        <v>2.0879999999999999E-2</v>
      </c>
      <c r="D6728">
        <v>2.0660000000000001E-2</v>
      </c>
      <c r="E6728">
        <v>0.5</v>
      </c>
      <c r="F6728">
        <v>76312</v>
      </c>
      <c r="G6728">
        <v>1577</v>
      </c>
      <c r="H6728">
        <v>75524</v>
      </c>
      <c r="I6728">
        <v>1218774</v>
      </c>
      <c r="J6728">
        <v>15.97</v>
      </c>
    </row>
    <row r="6729" spans="1:10" x14ac:dyDescent="0.45">
      <c r="A6729">
        <v>1993</v>
      </c>
      <c r="B6729">
        <v>65</v>
      </c>
      <c r="C6729">
        <v>2.332E-2</v>
      </c>
      <c r="D6729">
        <v>2.3050000000000001E-2</v>
      </c>
      <c r="E6729">
        <v>0.5</v>
      </c>
      <c r="F6729">
        <v>74735</v>
      </c>
      <c r="G6729">
        <v>1723</v>
      </c>
      <c r="H6729">
        <v>73874</v>
      </c>
      <c r="I6729">
        <v>1143250</v>
      </c>
      <c r="J6729">
        <v>15.3</v>
      </c>
    </row>
    <row r="6730" spans="1:10" x14ac:dyDescent="0.45">
      <c r="A6730">
        <v>1993</v>
      </c>
      <c r="B6730">
        <v>66</v>
      </c>
      <c r="C6730">
        <v>2.5059999999999999E-2</v>
      </c>
      <c r="D6730">
        <v>2.4750000000000001E-2</v>
      </c>
      <c r="E6730">
        <v>0.5</v>
      </c>
      <c r="F6730">
        <v>73012</v>
      </c>
      <c r="G6730">
        <v>1807</v>
      </c>
      <c r="H6730">
        <v>72109</v>
      </c>
      <c r="I6730">
        <v>1069376</v>
      </c>
      <c r="J6730">
        <v>14.65</v>
      </c>
    </row>
    <row r="6731" spans="1:10" x14ac:dyDescent="0.45">
      <c r="A6731">
        <v>1993</v>
      </c>
      <c r="B6731">
        <v>67</v>
      </c>
      <c r="C6731">
        <v>2.7550000000000002E-2</v>
      </c>
      <c r="D6731">
        <v>2.7179999999999999E-2</v>
      </c>
      <c r="E6731">
        <v>0.5</v>
      </c>
      <c r="F6731">
        <v>71205</v>
      </c>
      <c r="G6731">
        <v>1935</v>
      </c>
      <c r="H6731">
        <v>70238</v>
      </c>
      <c r="I6731">
        <v>997267</v>
      </c>
      <c r="J6731">
        <v>14.01</v>
      </c>
    </row>
    <row r="6732" spans="1:10" x14ac:dyDescent="0.45">
      <c r="A6732">
        <v>1993</v>
      </c>
      <c r="B6732">
        <v>68</v>
      </c>
      <c r="C6732">
        <v>3.0960000000000001E-2</v>
      </c>
      <c r="D6732">
        <v>3.049E-2</v>
      </c>
      <c r="E6732">
        <v>0.5</v>
      </c>
      <c r="F6732">
        <v>69270</v>
      </c>
      <c r="G6732">
        <v>2112</v>
      </c>
      <c r="H6732">
        <v>68214</v>
      </c>
      <c r="I6732">
        <v>927030</v>
      </c>
      <c r="J6732">
        <v>13.38</v>
      </c>
    </row>
    <row r="6733" spans="1:10" x14ac:dyDescent="0.45">
      <c r="A6733">
        <v>1993</v>
      </c>
      <c r="B6733">
        <v>69</v>
      </c>
      <c r="C6733">
        <v>3.2640000000000002E-2</v>
      </c>
      <c r="D6733">
        <v>3.2120000000000003E-2</v>
      </c>
      <c r="E6733">
        <v>0.5</v>
      </c>
      <c r="F6733">
        <v>67158</v>
      </c>
      <c r="G6733">
        <v>2157</v>
      </c>
      <c r="H6733">
        <v>66079</v>
      </c>
      <c r="I6733">
        <v>858816</v>
      </c>
      <c r="J6733">
        <v>12.79</v>
      </c>
    </row>
    <row r="6734" spans="1:10" x14ac:dyDescent="0.45">
      <c r="A6734">
        <v>1993</v>
      </c>
      <c r="B6734">
        <v>70</v>
      </c>
      <c r="C6734">
        <v>3.5119999999999998E-2</v>
      </c>
      <c r="D6734">
        <v>3.4509999999999999E-2</v>
      </c>
      <c r="E6734">
        <v>0.5</v>
      </c>
      <c r="F6734">
        <v>65001</v>
      </c>
      <c r="G6734">
        <v>2243</v>
      </c>
      <c r="H6734">
        <v>63879</v>
      </c>
      <c r="I6734">
        <v>792736</v>
      </c>
      <c r="J6734">
        <v>12.2</v>
      </c>
    </row>
    <row r="6735" spans="1:10" x14ac:dyDescent="0.45">
      <c r="A6735">
        <v>1993</v>
      </c>
      <c r="B6735">
        <v>71</v>
      </c>
      <c r="C6735">
        <v>3.8300000000000001E-2</v>
      </c>
      <c r="D6735">
        <v>3.7580000000000002E-2</v>
      </c>
      <c r="E6735">
        <v>0.5</v>
      </c>
      <c r="F6735">
        <v>62758</v>
      </c>
      <c r="G6735">
        <v>2358</v>
      </c>
      <c r="H6735">
        <v>61579</v>
      </c>
      <c r="I6735">
        <v>728857</v>
      </c>
      <c r="J6735">
        <v>11.61</v>
      </c>
    </row>
    <row r="6736" spans="1:10" x14ac:dyDescent="0.45">
      <c r="A6736">
        <v>1993</v>
      </c>
      <c r="B6736">
        <v>72</v>
      </c>
      <c r="C6736">
        <v>4.0570000000000002E-2</v>
      </c>
      <c r="D6736">
        <v>3.977E-2</v>
      </c>
      <c r="E6736">
        <v>0.5</v>
      </c>
      <c r="F6736">
        <v>60400</v>
      </c>
      <c r="G6736">
        <v>2402</v>
      </c>
      <c r="H6736">
        <v>59199</v>
      </c>
      <c r="I6736">
        <v>667278</v>
      </c>
      <c r="J6736">
        <v>11.05</v>
      </c>
    </row>
    <row r="6737" spans="1:10" x14ac:dyDescent="0.45">
      <c r="A6737">
        <v>1993</v>
      </c>
      <c r="B6737">
        <v>73</v>
      </c>
      <c r="C6737">
        <v>4.5940000000000002E-2</v>
      </c>
      <c r="D6737">
        <v>4.4900000000000002E-2</v>
      </c>
      <c r="E6737">
        <v>0.5</v>
      </c>
      <c r="F6737">
        <v>57998</v>
      </c>
      <c r="G6737">
        <v>2604</v>
      </c>
      <c r="H6737">
        <v>56695</v>
      </c>
      <c r="I6737">
        <v>608080</v>
      </c>
      <c r="J6737">
        <v>10.48</v>
      </c>
    </row>
    <row r="6738" spans="1:10" x14ac:dyDescent="0.45">
      <c r="A6738">
        <v>1993</v>
      </c>
      <c r="B6738">
        <v>74</v>
      </c>
      <c r="C6738">
        <v>4.8559999999999999E-2</v>
      </c>
      <c r="D6738">
        <v>4.7410000000000001E-2</v>
      </c>
      <c r="E6738">
        <v>0.5</v>
      </c>
      <c r="F6738">
        <v>55393</v>
      </c>
      <c r="G6738">
        <v>2626</v>
      </c>
      <c r="H6738">
        <v>54080</v>
      </c>
      <c r="I6738">
        <v>551384</v>
      </c>
      <c r="J6738">
        <v>9.9499999999999993</v>
      </c>
    </row>
    <row r="6739" spans="1:10" x14ac:dyDescent="0.45">
      <c r="A6739">
        <v>1993</v>
      </c>
      <c r="B6739">
        <v>75</v>
      </c>
      <c r="C6739">
        <v>5.357E-2</v>
      </c>
      <c r="D6739">
        <v>5.2170000000000001E-2</v>
      </c>
      <c r="E6739">
        <v>0.5</v>
      </c>
      <c r="F6739">
        <v>52767</v>
      </c>
      <c r="G6739">
        <v>2753</v>
      </c>
      <c r="H6739">
        <v>51391</v>
      </c>
      <c r="I6739">
        <v>497304</v>
      </c>
      <c r="J6739">
        <v>9.42</v>
      </c>
    </row>
    <row r="6740" spans="1:10" x14ac:dyDescent="0.45">
      <c r="A6740">
        <v>1993</v>
      </c>
      <c r="B6740">
        <v>76</v>
      </c>
      <c r="C6740">
        <v>5.8540000000000002E-2</v>
      </c>
      <c r="D6740">
        <v>5.6869999999999997E-2</v>
      </c>
      <c r="E6740">
        <v>0.5</v>
      </c>
      <c r="F6740">
        <v>50014</v>
      </c>
      <c r="G6740">
        <v>2845</v>
      </c>
      <c r="H6740">
        <v>48592</v>
      </c>
      <c r="I6740">
        <v>445913</v>
      </c>
      <c r="J6740">
        <v>8.92</v>
      </c>
    </row>
    <row r="6741" spans="1:10" x14ac:dyDescent="0.45">
      <c r="A6741">
        <v>1993</v>
      </c>
      <c r="B6741">
        <v>77</v>
      </c>
      <c r="C6741">
        <v>6.318E-2</v>
      </c>
      <c r="D6741">
        <v>6.1249999999999999E-2</v>
      </c>
      <c r="E6741">
        <v>0.5</v>
      </c>
      <c r="F6741">
        <v>47170</v>
      </c>
      <c r="G6741">
        <v>2889</v>
      </c>
      <c r="H6741">
        <v>45725</v>
      </c>
      <c r="I6741">
        <v>397321</v>
      </c>
      <c r="J6741">
        <v>8.42</v>
      </c>
    </row>
    <row r="6742" spans="1:10" x14ac:dyDescent="0.45">
      <c r="A6742">
        <v>1993</v>
      </c>
      <c r="B6742">
        <v>78</v>
      </c>
      <c r="C6742">
        <v>6.923E-2</v>
      </c>
      <c r="D6742">
        <v>6.6909999999999997E-2</v>
      </c>
      <c r="E6742">
        <v>0.5</v>
      </c>
      <c r="F6742">
        <v>44281</v>
      </c>
      <c r="G6742">
        <v>2963</v>
      </c>
      <c r="H6742">
        <v>42799</v>
      </c>
      <c r="I6742">
        <v>351596</v>
      </c>
      <c r="J6742">
        <v>7.94</v>
      </c>
    </row>
    <row r="6743" spans="1:10" x14ac:dyDescent="0.45">
      <c r="A6743">
        <v>1993</v>
      </c>
      <c r="B6743">
        <v>79</v>
      </c>
      <c r="C6743">
        <v>7.5340000000000004E-2</v>
      </c>
      <c r="D6743">
        <v>7.2609999999999994E-2</v>
      </c>
      <c r="E6743">
        <v>0.5</v>
      </c>
      <c r="F6743">
        <v>41318</v>
      </c>
      <c r="G6743">
        <v>3000</v>
      </c>
      <c r="H6743">
        <v>39818</v>
      </c>
      <c r="I6743">
        <v>308796</v>
      </c>
      <c r="J6743">
        <v>7.47</v>
      </c>
    </row>
    <row r="6744" spans="1:10" x14ac:dyDescent="0.45">
      <c r="A6744">
        <v>1993</v>
      </c>
      <c r="B6744">
        <v>80</v>
      </c>
      <c r="C6744">
        <v>8.7590000000000001E-2</v>
      </c>
      <c r="D6744">
        <v>8.3909999999999998E-2</v>
      </c>
      <c r="E6744">
        <v>0.5</v>
      </c>
      <c r="F6744">
        <v>38318</v>
      </c>
      <c r="G6744">
        <v>3215</v>
      </c>
      <c r="H6744">
        <v>36710</v>
      </c>
      <c r="I6744">
        <v>268978</v>
      </c>
      <c r="J6744">
        <v>7.02</v>
      </c>
    </row>
    <row r="6745" spans="1:10" x14ac:dyDescent="0.45">
      <c r="A6745">
        <v>1993</v>
      </c>
      <c r="B6745">
        <v>81</v>
      </c>
      <c r="C6745">
        <v>9.511E-2</v>
      </c>
      <c r="D6745">
        <v>9.0789999999999996E-2</v>
      </c>
      <c r="E6745">
        <v>0.5</v>
      </c>
      <c r="F6745">
        <v>35103</v>
      </c>
      <c r="G6745">
        <v>3187</v>
      </c>
      <c r="H6745">
        <v>33509</v>
      </c>
      <c r="I6745">
        <v>232268</v>
      </c>
      <c r="J6745">
        <v>6.62</v>
      </c>
    </row>
    <row r="6746" spans="1:10" x14ac:dyDescent="0.45">
      <c r="A6746">
        <v>1993</v>
      </c>
      <c r="B6746">
        <v>82</v>
      </c>
      <c r="C6746">
        <v>0.10484</v>
      </c>
      <c r="D6746">
        <v>9.962E-2</v>
      </c>
      <c r="E6746">
        <v>0.5</v>
      </c>
      <c r="F6746">
        <v>31916</v>
      </c>
      <c r="G6746">
        <v>3179</v>
      </c>
      <c r="H6746">
        <v>30326</v>
      </c>
      <c r="I6746">
        <v>198759</v>
      </c>
      <c r="J6746">
        <v>6.23</v>
      </c>
    </row>
    <row r="6747" spans="1:10" x14ac:dyDescent="0.45">
      <c r="A6747">
        <v>1993</v>
      </c>
      <c r="B6747">
        <v>83</v>
      </c>
      <c r="C6747">
        <v>0.11451</v>
      </c>
      <c r="D6747">
        <v>0.10831</v>
      </c>
      <c r="E6747">
        <v>0.5</v>
      </c>
      <c r="F6747">
        <v>28736</v>
      </c>
      <c r="G6747">
        <v>3112</v>
      </c>
      <c r="H6747">
        <v>27180</v>
      </c>
      <c r="I6747">
        <v>168433</v>
      </c>
      <c r="J6747">
        <v>5.86</v>
      </c>
    </row>
    <row r="6748" spans="1:10" x14ac:dyDescent="0.45">
      <c r="A6748">
        <v>1993</v>
      </c>
      <c r="B6748">
        <v>84</v>
      </c>
      <c r="C6748">
        <v>0.12396</v>
      </c>
      <c r="D6748">
        <v>0.11672</v>
      </c>
      <c r="E6748">
        <v>0.5</v>
      </c>
      <c r="F6748">
        <v>25624</v>
      </c>
      <c r="G6748">
        <v>2991</v>
      </c>
      <c r="H6748">
        <v>24129</v>
      </c>
      <c r="I6748">
        <v>141253</v>
      </c>
      <c r="J6748">
        <v>5.51</v>
      </c>
    </row>
    <row r="6749" spans="1:10" x14ac:dyDescent="0.45">
      <c r="A6749">
        <v>1993</v>
      </c>
      <c r="B6749">
        <v>85</v>
      </c>
      <c r="C6749">
        <v>0.13718</v>
      </c>
      <c r="D6749">
        <v>0.12837999999999999</v>
      </c>
      <c r="E6749">
        <v>0.5</v>
      </c>
      <c r="F6749">
        <v>22633</v>
      </c>
      <c r="G6749">
        <v>2906</v>
      </c>
      <c r="H6749">
        <v>21180</v>
      </c>
      <c r="I6749">
        <v>117125</v>
      </c>
      <c r="J6749">
        <v>5.17</v>
      </c>
    </row>
    <row r="6750" spans="1:10" x14ac:dyDescent="0.45">
      <c r="A6750">
        <v>1993</v>
      </c>
      <c r="B6750">
        <v>86</v>
      </c>
      <c r="C6750">
        <v>0.14896000000000001</v>
      </c>
      <c r="D6750">
        <v>0.13864000000000001</v>
      </c>
      <c r="E6750">
        <v>0.5</v>
      </c>
      <c r="F6750">
        <v>19727</v>
      </c>
      <c r="G6750">
        <v>2735</v>
      </c>
      <c r="H6750">
        <v>18360</v>
      </c>
      <c r="I6750">
        <v>95944</v>
      </c>
      <c r="J6750">
        <v>4.8600000000000003</v>
      </c>
    </row>
    <row r="6751" spans="1:10" x14ac:dyDescent="0.45">
      <c r="A6751">
        <v>1993</v>
      </c>
      <c r="B6751">
        <v>87</v>
      </c>
      <c r="C6751">
        <v>0.16300999999999999</v>
      </c>
      <c r="D6751">
        <v>0.15071999999999999</v>
      </c>
      <c r="E6751">
        <v>0.5</v>
      </c>
      <c r="F6751">
        <v>16993</v>
      </c>
      <c r="G6751">
        <v>2561</v>
      </c>
      <c r="H6751">
        <v>15712</v>
      </c>
      <c r="I6751">
        <v>77584</v>
      </c>
      <c r="J6751">
        <v>4.57</v>
      </c>
    </row>
    <row r="6752" spans="1:10" x14ac:dyDescent="0.45">
      <c r="A6752">
        <v>1993</v>
      </c>
      <c r="B6752">
        <v>88</v>
      </c>
      <c r="C6752">
        <v>0.17660000000000001</v>
      </c>
      <c r="D6752">
        <v>0.16227</v>
      </c>
      <c r="E6752">
        <v>0.5</v>
      </c>
      <c r="F6752">
        <v>14431</v>
      </c>
      <c r="G6752">
        <v>2342</v>
      </c>
      <c r="H6752">
        <v>13260</v>
      </c>
      <c r="I6752">
        <v>61872</v>
      </c>
      <c r="J6752">
        <v>4.29</v>
      </c>
    </row>
    <row r="6753" spans="1:10" x14ac:dyDescent="0.45">
      <c r="A6753">
        <v>1993</v>
      </c>
      <c r="B6753">
        <v>89</v>
      </c>
      <c r="C6753">
        <v>0.19597000000000001</v>
      </c>
      <c r="D6753">
        <v>0.17848</v>
      </c>
      <c r="E6753">
        <v>0.5</v>
      </c>
      <c r="F6753">
        <v>12090</v>
      </c>
      <c r="G6753">
        <v>2158</v>
      </c>
      <c r="H6753">
        <v>11011</v>
      </c>
      <c r="I6753">
        <v>48612</v>
      </c>
      <c r="J6753">
        <v>4.0199999999999996</v>
      </c>
    </row>
    <row r="6754" spans="1:10" x14ac:dyDescent="0.45">
      <c r="A6754">
        <v>1993</v>
      </c>
      <c r="B6754">
        <v>90</v>
      </c>
      <c r="C6754">
        <v>0.20798</v>
      </c>
      <c r="D6754">
        <v>0.18839</v>
      </c>
      <c r="E6754">
        <v>0.5</v>
      </c>
      <c r="F6754">
        <v>9932</v>
      </c>
      <c r="G6754">
        <v>1871</v>
      </c>
      <c r="H6754">
        <v>8996</v>
      </c>
      <c r="I6754">
        <v>37601</v>
      </c>
      <c r="J6754">
        <v>3.79</v>
      </c>
    </row>
    <row r="6755" spans="1:10" x14ac:dyDescent="0.45">
      <c r="A6755">
        <v>1993</v>
      </c>
      <c r="B6755">
        <v>91</v>
      </c>
      <c r="C6755">
        <v>0.22241</v>
      </c>
      <c r="D6755">
        <v>0.20014999999999999</v>
      </c>
      <c r="E6755">
        <v>0.5</v>
      </c>
      <c r="F6755">
        <v>8061</v>
      </c>
      <c r="G6755">
        <v>1613</v>
      </c>
      <c r="H6755">
        <v>7254</v>
      </c>
      <c r="I6755">
        <v>28605</v>
      </c>
      <c r="J6755">
        <v>3.55</v>
      </c>
    </row>
    <row r="6756" spans="1:10" x14ac:dyDescent="0.45">
      <c r="A6756">
        <v>1993</v>
      </c>
      <c r="B6756">
        <v>92</v>
      </c>
      <c r="C6756">
        <v>0.24856</v>
      </c>
      <c r="D6756">
        <v>0.22109000000000001</v>
      </c>
      <c r="E6756">
        <v>0.5</v>
      </c>
      <c r="F6756">
        <v>6447</v>
      </c>
      <c r="G6756">
        <v>1425</v>
      </c>
      <c r="H6756">
        <v>5735</v>
      </c>
      <c r="I6756">
        <v>21351</v>
      </c>
      <c r="J6756">
        <v>3.31</v>
      </c>
    </row>
    <row r="6757" spans="1:10" x14ac:dyDescent="0.45">
      <c r="A6757">
        <v>1993</v>
      </c>
      <c r="B6757">
        <v>93</v>
      </c>
      <c r="C6757">
        <v>0.27546999999999999</v>
      </c>
      <c r="D6757">
        <v>0.24212</v>
      </c>
      <c r="E6757">
        <v>0.5</v>
      </c>
      <c r="F6757">
        <v>5022</v>
      </c>
      <c r="G6757">
        <v>1216</v>
      </c>
      <c r="H6757">
        <v>4414</v>
      </c>
      <c r="I6757">
        <v>15616</v>
      </c>
      <c r="J6757">
        <v>3.11</v>
      </c>
    </row>
    <row r="6758" spans="1:10" x14ac:dyDescent="0.45">
      <c r="A6758">
        <v>1993</v>
      </c>
      <c r="B6758">
        <v>94</v>
      </c>
      <c r="C6758">
        <v>0.29520999999999997</v>
      </c>
      <c r="D6758">
        <v>0.25724000000000002</v>
      </c>
      <c r="E6758">
        <v>0.5</v>
      </c>
      <c r="F6758">
        <v>3806</v>
      </c>
      <c r="G6758">
        <v>979</v>
      </c>
      <c r="H6758">
        <v>3317</v>
      </c>
      <c r="I6758">
        <v>11202</v>
      </c>
      <c r="J6758">
        <v>2.94</v>
      </c>
    </row>
    <row r="6759" spans="1:10" x14ac:dyDescent="0.45">
      <c r="A6759">
        <v>1993</v>
      </c>
      <c r="B6759">
        <v>95</v>
      </c>
      <c r="C6759">
        <v>0.31151000000000001</v>
      </c>
      <c r="D6759">
        <v>0.26952999999999999</v>
      </c>
      <c r="E6759">
        <v>0.5</v>
      </c>
      <c r="F6759">
        <v>2827</v>
      </c>
      <c r="G6759">
        <v>762</v>
      </c>
      <c r="H6759">
        <v>2446</v>
      </c>
      <c r="I6759">
        <v>7886</v>
      </c>
      <c r="J6759">
        <v>2.79</v>
      </c>
    </row>
    <row r="6760" spans="1:10" x14ac:dyDescent="0.45">
      <c r="A6760">
        <v>1993</v>
      </c>
      <c r="B6760">
        <v>96</v>
      </c>
      <c r="C6760">
        <v>0.33433000000000002</v>
      </c>
      <c r="D6760">
        <v>0.28644999999999998</v>
      </c>
      <c r="E6760">
        <v>0.5</v>
      </c>
      <c r="F6760">
        <v>2065</v>
      </c>
      <c r="G6760">
        <v>592</v>
      </c>
      <c r="H6760">
        <v>1769</v>
      </c>
      <c r="I6760">
        <v>5440</v>
      </c>
      <c r="J6760">
        <v>2.63</v>
      </c>
    </row>
    <row r="6761" spans="1:10" x14ac:dyDescent="0.45">
      <c r="A6761">
        <v>1993</v>
      </c>
      <c r="B6761">
        <v>97</v>
      </c>
      <c r="C6761">
        <v>0.35796</v>
      </c>
      <c r="D6761">
        <v>0.30362</v>
      </c>
      <c r="E6761">
        <v>0.5</v>
      </c>
      <c r="F6761">
        <v>1473</v>
      </c>
      <c r="G6761">
        <v>447</v>
      </c>
      <c r="H6761">
        <v>1250</v>
      </c>
      <c r="I6761">
        <v>3670</v>
      </c>
      <c r="J6761">
        <v>2.4900000000000002</v>
      </c>
    </row>
    <row r="6762" spans="1:10" x14ac:dyDescent="0.45">
      <c r="A6762">
        <v>1993</v>
      </c>
      <c r="B6762">
        <v>98</v>
      </c>
      <c r="C6762">
        <v>0.38229000000000002</v>
      </c>
      <c r="D6762">
        <v>0.32094</v>
      </c>
      <c r="E6762">
        <v>0.5</v>
      </c>
      <c r="F6762">
        <v>1026</v>
      </c>
      <c r="G6762">
        <v>329</v>
      </c>
      <c r="H6762">
        <v>861</v>
      </c>
      <c r="I6762">
        <v>2421</v>
      </c>
      <c r="J6762">
        <v>2.36</v>
      </c>
    </row>
    <row r="6763" spans="1:10" x14ac:dyDescent="0.45">
      <c r="A6763">
        <v>1993</v>
      </c>
      <c r="B6763">
        <v>99</v>
      </c>
      <c r="C6763">
        <v>0.40722999999999998</v>
      </c>
      <c r="D6763">
        <v>0.33833999999999997</v>
      </c>
      <c r="E6763">
        <v>0.5</v>
      </c>
      <c r="F6763">
        <v>697</v>
      </c>
      <c r="G6763">
        <v>236</v>
      </c>
      <c r="H6763">
        <v>579</v>
      </c>
      <c r="I6763">
        <v>1559</v>
      </c>
      <c r="J6763">
        <v>2.2400000000000002</v>
      </c>
    </row>
    <row r="6764" spans="1:10" x14ac:dyDescent="0.45">
      <c r="A6764">
        <v>1993</v>
      </c>
      <c r="B6764">
        <v>100</v>
      </c>
      <c r="C6764">
        <v>0.43265999999999999</v>
      </c>
      <c r="D6764">
        <v>0.35571000000000003</v>
      </c>
      <c r="E6764">
        <v>0.5</v>
      </c>
      <c r="F6764">
        <v>461</v>
      </c>
      <c r="G6764">
        <v>164</v>
      </c>
      <c r="H6764">
        <v>379</v>
      </c>
      <c r="I6764">
        <v>980</v>
      </c>
      <c r="J6764">
        <v>2.13</v>
      </c>
    </row>
    <row r="6765" spans="1:10" x14ac:dyDescent="0.45">
      <c r="A6765">
        <v>1993</v>
      </c>
      <c r="B6765">
        <v>101</v>
      </c>
      <c r="C6765">
        <v>0.45845000000000002</v>
      </c>
      <c r="D6765">
        <v>0.37296000000000001</v>
      </c>
      <c r="E6765">
        <v>0.5</v>
      </c>
      <c r="F6765">
        <v>297</v>
      </c>
      <c r="G6765">
        <v>111</v>
      </c>
      <c r="H6765">
        <v>242</v>
      </c>
      <c r="I6765">
        <v>601</v>
      </c>
      <c r="J6765">
        <v>2.02</v>
      </c>
    </row>
    <row r="6766" spans="1:10" x14ac:dyDescent="0.45">
      <c r="A6766">
        <v>1993</v>
      </c>
      <c r="B6766">
        <v>102</v>
      </c>
      <c r="C6766">
        <v>0.48446</v>
      </c>
      <c r="D6766">
        <v>0.38999</v>
      </c>
      <c r="E6766">
        <v>0.5</v>
      </c>
      <c r="F6766">
        <v>186</v>
      </c>
      <c r="G6766">
        <v>73</v>
      </c>
      <c r="H6766">
        <v>150</v>
      </c>
      <c r="I6766">
        <v>360</v>
      </c>
      <c r="J6766">
        <v>1.93</v>
      </c>
    </row>
    <row r="6767" spans="1:10" x14ac:dyDescent="0.45">
      <c r="A6767">
        <v>1993</v>
      </c>
      <c r="B6767">
        <v>103</v>
      </c>
      <c r="C6767">
        <v>0.51054999999999995</v>
      </c>
      <c r="D6767">
        <v>0.40672999999999998</v>
      </c>
      <c r="E6767">
        <v>0.5</v>
      </c>
      <c r="F6767">
        <v>114</v>
      </c>
      <c r="G6767">
        <v>46</v>
      </c>
      <c r="H6767">
        <v>91</v>
      </c>
      <c r="I6767">
        <v>210</v>
      </c>
      <c r="J6767">
        <v>1.85</v>
      </c>
    </row>
    <row r="6768" spans="1:10" x14ac:dyDescent="0.45">
      <c r="A6768">
        <v>1993</v>
      </c>
      <c r="B6768">
        <v>104</v>
      </c>
      <c r="C6768">
        <v>0.53659000000000001</v>
      </c>
      <c r="D6768">
        <v>0.42308000000000001</v>
      </c>
      <c r="E6768">
        <v>0.5</v>
      </c>
      <c r="F6768">
        <v>67</v>
      </c>
      <c r="G6768">
        <v>29</v>
      </c>
      <c r="H6768">
        <v>53</v>
      </c>
      <c r="I6768">
        <v>119</v>
      </c>
      <c r="J6768">
        <v>1.77</v>
      </c>
    </row>
    <row r="6769" spans="1:10" x14ac:dyDescent="0.45">
      <c r="A6769">
        <v>1993</v>
      </c>
      <c r="B6769">
        <v>105</v>
      </c>
      <c r="C6769">
        <v>0.56242999999999999</v>
      </c>
      <c r="D6769">
        <v>0.43897999999999998</v>
      </c>
      <c r="E6769">
        <v>0.5</v>
      </c>
      <c r="F6769">
        <v>39</v>
      </c>
      <c r="G6769">
        <v>17</v>
      </c>
      <c r="H6769">
        <v>30</v>
      </c>
      <c r="I6769">
        <v>66</v>
      </c>
      <c r="J6769">
        <v>1.7</v>
      </c>
    </row>
    <row r="6770" spans="1:10" x14ac:dyDescent="0.45">
      <c r="A6770">
        <v>1993</v>
      </c>
      <c r="B6770">
        <v>106</v>
      </c>
      <c r="C6770">
        <v>0.58794000000000002</v>
      </c>
      <c r="D6770">
        <v>0.45437</v>
      </c>
      <c r="E6770">
        <v>0.5</v>
      </c>
      <c r="F6770">
        <v>22</v>
      </c>
      <c r="G6770">
        <v>10</v>
      </c>
      <c r="H6770">
        <v>17</v>
      </c>
      <c r="I6770">
        <v>36</v>
      </c>
      <c r="J6770">
        <v>1.63</v>
      </c>
    </row>
    <row r="6771" spans="1:10" x14ac:dyDescent="0.45">
      <c r="A6771">
        <v>1993</v>
      </c>
      <c r="B6771">
        <v>107</v>
      </c>
      <c r="C6771">
        <v>0.61297999999999997</v>
      </c>
      <c r="D6771">
        <v>0.46917999999999999</v>
      </c>
      <c r="E6771">
        <v>0.5</v>
      </c>
      <c r="F6771">
        <v>12</v>
      </c>
      <c r="G6771">
        <v>6</v>
      </c>
      <c r="H6771">
        <v>9</v>
      </c>
      <c r="I6771">
        <v>19</v>
      </c>
      <c r="J6771">
        <v>1.58</v>
      </c>
    </row>
    <row r="6772" spans="1:10" x14ac:dyDescent="0.45">
      <c r="A6772">
        <v>1993</v>
      </c>
      <c r="B6772">
        <v>108</v>
      </c>
      <c r="C6772">
        <v>0.63744000000000001</v>
      </c>
      <c r="D6772">
        <v>0.48337999999999998</v>
      </c>
      <c r="E6772">
        <v>0.5</v>
      </c>
      <c r="F6772">
        <v>6</v>
      </c>
      <c r="G6772">
        <v>3</v>
      </c>
      <c r="H6772">
        <v>5</v>
      </c>
      <c r="I6772">
        <v>10</v>
      </c>
      <c r="J6772">
        <v>1.53</v>
      </c>
    </row>
    <row r="6773" spans="1:10" x14ac:dyDescent="0.45">
      <c r="A6773">
        <v>1993</v>
      </c>
      <c r="B6773">
        <v>109</v>
      </c>
      <c r="C6773">
        <v>0.66120999999999996</v>
      </c>
      <c r="D6773">
        <v>0.49691999999999997</v>
      </c>
      <c r="E6773">
        <v>0.5</v>
      </c>
      <c r="F6773">
        <v>3</v>
      </c>
      <c r="G6773">
        <v>2</v>
      </c>
      <c r="H6773">
        <v>2</v>
      </c>
      <c r="I6773">
        <v>5</v>
      </c>
      <c r="J6773">
        <v>1.49</v>
      </c>
    </row>
    <row r="6774" spans="1:10" x14ac:dyDescent="0.45">
      <c r="A6774">
        <v>1993</v>
      </c>
      <c r="B6774" t="s">
        <v>20</v>
      </c>
      <c r="C6774">
        <v>0.68418999999999996</v>
      </c>
      <c r="D6774">
        <v>1</v>
      </c>
      <c r="E6774">
        <v>1.46</v>
      </c>
      <c r="F6774">
        <v>2</v>
      </c>
      <c r="G6774">
        <v>2</v>
      </c>
      <c r="H6774">
        <v>2</v>
      </c>
      <c r="I6774">
        <v>2</v>
      </c>
      <c r="J6774">
        <v>1.46</v>
      </c>
    </row>
    <row r="6775" spans="1:10" x14ac:dyDescent="0.45">
      <c r="A6775">
        <v>1994</v>
      </c>
      <c r="B6775">
        <v>0</v>
      </c>
      <c r="C6775">
        <v>9.0699999999999999E-3</v>
      </c>
      <c r="D6775">
        <v>8.9999999999999993E-3</v>
      </c>
      <c r="E6775">
        <v>0.13</v>
      </c>
      <c r="F6775">
        <v>100000</v>
      </c>
      <c r="G6775">
        <v>900</v>
      </c>
      <c r="H6775">
        <v>99218</v>
      </c>
      <c r="I6775">
        <v>7239390</v>
      </c>
      <c r="J6775">
        <v>72.39</v>
      </c>
    </row>
    <row r="6776" spans="1:10" x14ac:dyDescent="0.45">
      <c r="A6776">
        <v>1994</v>
      </c>
      <c r="B6776">
        <v>1</v>
      </c>
      <c r="C6776">
        <v>6.9999999999999999E-4</v>
      </c>
      <c r="D6776">
        <v>6.8999999999999997E-4</v>
      </c>
      <c r="E6776">
        <v>0.5</v>
      </c>
      <c r="F6776">
        <v>99100</v>
      </c>
      <c r="G6776">
        <v>69</v>
      </c>
      <c r="H6776">
        <v>99066</v>
      </c>
      <c r="I6776">
        <v>7140171</v>
      </c>
      <c r="J6776">
        <v>72.05</v>
      </c>
    </row>
    <row r="6777" spans="1:10" x14ac:dyDescent="0.45">
      <c r="A6777">
        <v>1994</v>
      </c>
      <c r="B6777">
        <v>2</v>
      </c>
      <c r="C6777">
        <v>5.0000000000000001E-4</v>
      </c>
      <c r="D6777">
        <v>5.0000000000000001E-4</v>
      </c>
      <c r="E6777">
        <v>0.5</v>
      </c>
      <c r="F6777">
        <v>99032</v>
      </c>
      <c r="G6777">
        <v>50</v>
      </c>
      <c r="H6777">
        <v>99007</v>
      </c>
      <c r="I6777">
        <v>7041105</v>
      </c>
      <c r="J6777">
        <v>71.099999999999994</v>
      </c>
    </row>
    <row r="6778" spans="1:10" x14ac:dyDescent="0.45">
      <c r="A6778">
        <v>1994</v>
      </c>
      <c r="B6778">
        <v>3</v>
      </c>
      <c r="C6778">
        <v>3.8999999999999999E-4</v>
      </c>
      <c r="D6778">
        <v>3.8999999999999999E-4</v>
      </c>
      <c r="E6778">
        <v>0.5</v>
      </c>
      <c r="F6778">
        <v>98982</v>
      </c>
      <c r="G6778">
        <v>39</v>
      </c>
      <c r="H6778">
        <v>98962</v>
      </c>
      <c r="I6778">
        <v>6942098</v>
      </c>
      <c r="J6778">
        <v>70.14</v>
      </c>
    </row>
    <row r="6779" spans="1:10" x14ac:dyDescent="0.45">
      <c r="A6779">
        <v>1994</v>
      </c>
      <c r="B6779">
        <v>4</v>
      </c>
      <c r="C6779">
        <v>3.1E-4</v>
      </c>
      <c r="D6779">
        <v>3.1E-4</v>
      </c>
      <c r="E6779">
        <v>0.5</v>
      </c>
      <c r="F6779">
        <v>98943</v>
      </c>
      <c r="G6779">
        <v>31</v>
      </c>
      <c r="H6779">
        <v>98928</v>
      </c>
      <c r="I6779">
        <v>6843136</v>
      </c>
      <c r="J6779">
        <v>69.16</v>
      </c>
    </row>
    <row r="6780" spans="1:10" x14ac:dyDescent="0.45">
      <c r="A6780">
        <v>1994</v>
      </c>
      <c r="B6780">
        <v>5</v>
      </c>
      <c r="C6780">
        <v>2.5999999999999998E-4</v>
      </c>
      <c r="D6780">
        <v>2.5999999999999998E-4</v>
      </c>
      <c r="E6780">
        <v>0.5</v>
      </c>
      <c r="F6780">
        <v>98913</v>
      </c>
      <c r="G6780">
        <v>26</v>
      </c>
      <c r="H6780">
        <v>98900</v>
      </c>
      <c r="I6780">
        <v>6744208</v>
      </c>
      <c r="J6780">
        <v>68.180000000000007</v>
      </c>
    </row>
    <row r="6781" spans="1:10" x14ac:dyDescent="0.45">
      <c r="A6781">
        <v>1994</v>
      </c>
      <c r="B6781">
        <v>6</v>
      </c>
      <c r="C6781">
        <v>2.4000000000000001E-4</v>
      </c>
      <c r="D6781">
        <v>2.4000000000000001E-4</v>
      </c>
      <c r="E6781">
        <v>0.5</v>
      </c>
      <c r="F6781">
        <v>98887</v>
      </c>
      <c r="G6781">
        <v>24</v>
      </c>
      <c r="H6781">
        <v>98875</v>
      </c>
      <c r="I6781">
        <v>6645308</v>
      </c>
      <c r="J6781">
        <v>67.2</v>
      </c>
    </row>
    <row r="6782" spans="1:10" x14ac:dyDescent="0.45">
      <c r="A6782">
        <v>1994</v>
      </c>
      <c r="B6782">
        <v>7</v>
      </c>
      <c r="C6782">
        <v>2.1000000000000001E-4</v>
      </c>
      <c r="D6782">
        <v>2.1000000000000001E-4</v>
      </c>
      <c r="E6782">
        <v>0.5</v>
      </c>
      <c r="F6782">
        <v>98863</v>
      </c>
      <c r="G6782">
        <v>20</v>
      </c>
      <c r="H6782">
        <v>98853</v>
      </c>
      <c r="I6782">
        <v>6546433</v>
      </c>
      <c r="J6782">
        <v>66.22</v>
      </c>
    </row>
    <row r="6783" spans="1:10" x14ac:dyDescent="0.45">
      <c r="A6783">
        <v>1994</v>
      </c>
      <c r="B6783">
        <v>8</v>
      </c>
      <c r="C6783">
        <v>2.2000000000000001E-4</v>
      </c>
      <c r="D6783">
        <v>2.2000000000000001E-4</v>
      </c>
      <c r="E6783">
        <v>0.5</v>
      </c>
      <c r="F6783">
        <v>98843</v>
      </c>
      <c r="G6783">
        <v>21</v>
      </c>
      <c r="H6783">
        <v>98832</v>
      </c>
      <c r="I6783">
        <v>6447581</v>
      </c>
      <c r="J6783">
        <v>65.23</v>
      </c>
    </row>
    <row r="6784" spans="1:10" x14ac:dyDescent="0.45">
      <c r="A6784">
        <v>1994</v>
      </c>
      <c r="B6784">
        <v>9</v>
      </c>
      <c r="C6784">
        <v>2.0000000000000001E-4</v>
      </c>
      <c r="D6784">
        <v>2.0000000000000001E-4</v>
      </c>
      <c r="E6784">
        <v>0.5</v>
      </c>
      <c r="F6784">
        <v>98821</v>
      </c>
      <c r="G6784">
        <v>20</v>
      </c>
      <c r="H6784">
        <v>98811</v>
      </c>
      <c r="I6784">
        <v>6348749</v>
      </c>
      <c r="J6784">
        <v>64.239999999999995</v>
      </c>
    </row>
    <row r="6785" spans="1:10" x14ac:dyDescent="0.45">
      <c r="A6785">
        <v>1994</v>
      </c>
      <c r="B6785">
        <v>10</v>
      </c>
      <c r="C6785">
        <v>2.2000000000000001E-4</v>
      </c>
      <c r="D6785">
        <v>2.2000000000000001E-4</v>
      </c>
      <c r="E6785">
        <v>0.5</v>
      </c>
      <c r="F6785">
        <v>98801</v>
      </c>
      <c r="G6785">
        <v>21</v>
      </c>
      <c r="H6785">
        <v>98791</v>
      </c>
      <c r="I6785">
        <v>6249937</v>
      </c>
      <c r="J6785">
        <v>63.26</v>
      </c>
    </row>
    <row r="6786" spans="1:10" x14ac:dyDescent="0.45">
      <c r="A6786">
        <v>1994</v>
      </c>
      <c r="B6786">
        <v>11</v>
      </c>
      <c r="C6786">
        <v>2.2000000000000001E-4</v>
      </c>
      <c r="D6786">
        <v>2.2000000000000001E-4</v>
      </c>
      <c r="E6786">
        <v>0.5</v>
      </c>
      <c r="F6786">
        <v>98780</v>
      </c>
      <c r="G6786">
        <v>22</v>
      </c>
      <c r="H6786">
        <v>98769</v>
      </c>
      <c r="I6786">
        <v>6151147</v>
      </c>
      <c r="J6786">
        <v>62.27</v>
      </c>
    </row>
    <row r="6787" spans="1:10" x14ac:dyDescent="0.45">
      <c r="A6787">
        <v>1994</v>
      </c>
      <c r="B6787">
        <v>12</v>
      </c>
      <c r="C6787">
        <v>2.7E-4</v>
      </c>
      <c r="D6787">
        <v>2.7E-4</v>
      </c>
      <c r="E6787">
        <v>0.5</v>
      </c>
      <c r="F6787">
        <v>98758</v>
      </c>
      <c r="G6787">
        <v>27</v>
      </c>
      <c r="H6787">
        <v>98744</v>
      </c>
      <c r="I6787">
        <v>6052378</v>
      </c>
      <c r="J6787">
        <v>61.29</v>
      </c>
    </row>
    <row r="6788" spans="1:10" x14ac:dyDescent="0.45">
      <c r="A6788">
        <v>1994</v>
      </c>
      <c r="B6788">
        <v>13</v>
      </c>
      <c r="C6788">
        <v>3.5E-4</v>
      </c>
      <c r="D6788">
        <v>3.5E-4</v>
      </c>
      <c r="E6788">
        <v>0.5</v>
      </c>
      <c r="F6788">
        <v>98731</v>
      </c>
      <c r="G6788">
        <v>34</v>
      </c>
      <c r="H6788">
        <v>98714</v>
      </c>
      <c r="I6788">
        <v>5953633</v>
      </c>
      <c r="J6788">
        <v>60.3</v>
      </c>
    </row>
    <row r="6789" spans="1:10" x14ac:dyDescent="0.45">
      <c r="A6789">
        <v>1994</v>
      </c>
      <c r="B6789">
        <v>14</v>
      </c>
      <c r="C6789">
        <v>4.8999999999999998E-4</v>
      </c>
      <c r="D6789">
        <v>4.8999999999999998E-4</v>
      </c>
      <c r="E6789">
        <v>0.5</v>
      </c>
      <c r="F6789">
        <v>98697</v>
      </c>
      <c r="G6789">
        <v>48</v>
      </c>
      <c r="H6789">
        <v>98673</v>
      </c>
      <c r="I6789">
        <v>5854919</v>
      </c>
      <c r="J6789">
        <v>59.32</v>
      </c>
    </row>
    <row r="6790" spans="1:10" x14ac:dyDescent="0.45">
      <c r="A6790">
        <v>1994</v>
      </c>
      <c r="B6790">
        <v>15</v>
      </c>
      <c r="C6790">
        <v>7.2000000000000005E-4</v>
      </c>
      <c r="D6790">
        <v>7.2000000000000005E-4</v>
      </c>
      <c r="E6790">
        <v>0.5</v>
      </c>
      <c r="F6790">
        <v>98649</v>
      </c>
      <c r="G6790">
        <v>71</v>
      </c>
      <c r="H6790">
        <v>98614</v>
      </c>
      <c r="I6790">
        <v>5756246</v>
      </c>
      <c r="J6790">
        <v>58.35</v>
      </c>
    </row>
    <row r="6791" spans="1:10" x14ac:dyDescent="0.45">
      <c r="A6791">
        <v>1994</v>
      </c>
      <c r="B6791">
        <v>16</v>
      </c>
      <c r="C6791">
        <v>1.0399999999999999E-3</v>
      </c>
      <c r="D6791">
        <v>1.0399999999999999E-3</v>
      </c>
      <c r="E6791">
        <v>0.5</v>
      </c>
      <c r="F6791">
        <v>98578</v>
      </c>
      <c r="G6791">
        <v>102</v>
      </c>
      <c r="H6791">
        <v>98527</v>
      </c>
      <c r="I6791">
        <v>5657633</v>
      </c>
      <c r="J6791">
        <v>57.39</v>
      </c>
    </row>
    <row r="6792" spans="1:10" x14ac:dyDescent="0.45">
      <c r="A6792">
        <v>1994</v>
      </c>
      <c r="B6792">
        <v>17</v>
      </c>
      <c r="C6792">
        <v>1.2899999999999999E-3</v>
      </c>
      <c r="D6792">
        <v>1.2899999999999999E-3</v>
      </c>
      <c r="E6792">
        <v>0.5</v>
      </c>
      <c r="F6792">
        <v>98476</v>
      </c>
      <c r="G6792">
        <v>127</v>
      </c>
      <c r="H6792">
        <v>98412</v>
      </c>
      <c r="I6792">
        <v>5559106</v>
      </c>
      <c r="J6792">
        <v>56.45</v>
      </c>
    </row>
    <row r="6793" spans="1:10" x14ac:dyDescent="0.45">
      <c r="A6793">
        <v>1994</v>
      </c>
      <c r="B6793">
        <v>18</v>
      </c>
      <c r="C6793">
        <v>1.57E-3</v>
      </c>
      <c r="D6793">
        <v>1.57E-3</v>
      </c>
      <c r="E6793">
        <v>0.5</v>
      </c>
      <c r="F6793">
        <v>98348</v>
      </c>
      <c r="G6793">
        <v>154</v>
      </c>
      <c r="H6793">
        <v>98271</v>
      </c>
      <c r="I6793">
        <v>5460693</v>
      </c>
      <c r="J6793">
        <v>55.52</v>
      </c>
    </row>
    <row r="6794" spans="1:10" x14ac:dyDescent="0.45">
      <c r="A6794">
        <v>1994</v>
      </c>
      <c r="B6794">
        <v>19</v>
      </c>
      <c r="C6794">
        <v>1.64E-3</v>
      </c>
      <c r="D6794">
        <v>1.6299999999999999E-3</v>
      </c>
      <c r="E6794">
        <v>0.5</v>
      </c>
      <c r="F6794">
        <v>98194</v>
      </c>
      <c r="G6794">
        <v>161</v>
      </c>
      <c r="H6794">
        <v>98114</v>
      </c>
      <c r="I6794">
        <v>5362422</v>
      </c>
      <c r="J6794">
        <v>54.61</v>
      </c>
    </row>
    <row r="6795" spans="1:10" x14ac:dyDescent="0.45">
      <c r="A6795">
        <v>1994</v>
      </c>
      <c r="B6795">
        <v>20</v>
      </c>
      <c r="C6795">
        <v>1.6000000000000001E-3</v>
      </c>
      <c r="D6795">
        <v>1.6000000000000001E-3</v>
      </c>
      <c r="E6795">
        <v>0.5</v>
      </c>
      <c r="F6795">
        <v>98034</v>
      </c>
      <c r="G6795">
        <v>157</v>
      </c>
      <c r="H6795">
        <v>97955</v>
      </c>
      <c r="I6795">
        <v>5264308</v>
      </c>
      <c r="J6795">
        <v>53.7</v>
      </c>
    </row>
    <row r="6796" spans="1:10" x14ac:dyDescent="0.45">
      <c r="A6796">
        <v>1994</v>
      </c>
      <c r="B6796">
        <v>21</v>
      </c>
      <c r="C6796">
        <v>1.6999999999999999E-3</v>
      </c>
      <c r="D6796">
        <v>1.6999999999999999E-3</v>
      </c>
      <c r="E6796">
        <v>0.5</v>
      </c>
      <c r="F6796">
        <v>97876</v>
      </c>
      <c r="G6796">
        <v>166</v>
      </c>
      <c r="H6796">
        <v>97793</v>
      </c>
      <c r="I6796">
        <v>5166353</v>
      </c>
      <c r="J6796">
        <v>52.78</v>
      </c>
    </row>
    <row r="6797" spans="1:10" x14ac:dyDescent="0.45">
      <c r="A6797">
        <v>1994</v>
      </c>
      <c r="B6797">
        <v>22</v>
      </c>
      <c r="C6797">
        <v>1.64E-3</v>
      </c>
      <c r="D6797">
        <v>1.6299999999999999E-3</v>
      </c>
      <c r="E6797">
        <v>0.5</v>
      </c>
      <c r="F6797">
        <v>97710</v>
      </c>
      <c r="G6797">
        <v>160</v>
      </c>
      <c r="H6797">
        <v>97630</v>
      </c>
      <c r="I6797">
        <v>5068560</v>
      </c>
      <c r="J6797">
        <v>51.87</v>
      </c>
    </row>
    <row r="6798" spans="1:10" x14ac:dyDescent="0.45">
      <c r="A6798">
        <v>1994</v>
      </c>
      <c r="B6798">
        <v>23</v>
      </c>
      <c r="C6798">
        <v>1.58E-3</v>
      </c>
      <c r="D6798">
        <v>1.58E-3</v>
      </c>
      <c r="E6798">
        <v>0.5</v>
      </c>
      <c r="F6798">
        <v>97550</v>
      </c>
      <c r="G6798">
        <v>154</v>
      </c>
      <c r="H6798">
        <v>97473</v>
      </c>
      <c r="I6798">
        <v>4970930</v>
      </c>
      <c r="J6798">
        <v>50.96</v>
      </c>
    </row>
    <row r="6799" spans="1:10" x14ac:dyDescent="0.45">
      <c r="A6799">
        <v>1994</v>
      </c>
      <c r="B6799">
        <v>24</v>
      </c>
      <c r="C6799">
        <v>1.5499999999999999E-3</v>
      </c>
      <c r="D6799">
        <v>1.5499999999999999E-3</v>
      </c>
      <c r="E6799">
        <v>0.5</v>
      </c>
      <c r="F6799">
        <v>97396</v>
      </c>
      <c r="G6799">
        <v>151</v>
      </c>
      <c r="H6799">
        <v>97321</v>
      </c>
      <c r="I6799">
        <v>4873457</v>
      </c>
      <c r="J6799">
        <v>50.04</v>
      </c>
    </row>
    <row r="6800" spans="1:10" x14ac:dyDescent="0.45">
      <c r="A6800">
        <v>1994</v>
      </c>
      <c r="B6800">
        <v>25</v>
      </c>
      <c r="C6800">
        <v>1.5399999999999999E-3</v>
      </c>
      <c r="D6800">
        <v>1.5399999999999999E-3</v>
      </c>
      <c r="E6800">
        <v>0.5</v>
      </c>
      <c r="F6800">
        <v>97245</v>
      </c>
      <c r="G6800">
        <v>149</v>
      </c>
      <c r="H6800">
        <v>97171</v>
      </c>
      <c r="I6800">
        <v>4776136</v>
      </c>
      <c r="J6800">
        <v>49.11</v>
      </c>
    </row>
    <row r="6801" spans="1:10" x14ac:dyDescent="0.45">
      <c r="A6801">
        <v>1994</v>
      </c>
      <c r="B6801">
        <v>26</v>
      </c>
      <c r="C6801">
        <v>1.6299999999999999E-3</v>
      </c>
      <c r="D6801">
        <v>1.6299999999999999E-3</v>
      </c>
      <c r="E6801">
        <v>0.5</v>
      </c>
      <c r="F6801">
        <v>97096</v>
      </c>
      <c r="G6801">
        <v>158</v>
      </c>
      <c r="H6801">
        <v>97017</v>
      </c>
      <c r="I6801">
        <v>4678965</v>
      </c>
      <c r="J6801">
        <v>48.19</v>
      </c>
    </row>
    <row r="6802" spans="1:10" x14ac:dyDescent="0.45">
      <c r="A6802">
        <v>1994</v>
      </c>
      <c r="B6802">
        <v>27</v>
      </c>
      <c r="C6802">
        <v>1.66E-3</v>
      </c>
      <c r="D6802">
        <v>1.66E-3</v>
      </c>
      <c r="E6802">
        <v>0.5</v>
      </c>
      <c r="F6802">
        <v>96938</v>
      </c>
      <c r="G6802">
        <v>161</v>
      </c>
      <c r="H6802">
        <v>96857</v>
      </c>
      <c r="I6802">
        <v>4581948</v>
      </c>
      <c r="J6802">
        <v>47.27</v>
      </c>
    </row>
    <row r="6803" spans="1:10" x14ac:dyDescent="0.45">
      <c r="A6803">
        <v>1994</v>
      </c>
      <c r="B6803">
        <v>28</v>
      </c>
      <c r="C6803">
        <v>1.9E-3</v>
      </c>
      <c r="D6803">
        <v>1.9E-3</v>
      </c>
      <c r="E6803">
        <v>0.5</v>
      </c>
      <c r="F6803">
        <v>96777</v>
      </c>
      <c r="G6803">
        <v>184</v>
      </c>
      <c r="H6803">
        <v>96685</v>
      </c>
      <c r="I6803">
        <v>4485091</v>
      </c>
      <c r="J6803">
        <v>46.34</v>
      </c>
    </row>
    <row r="6804" spans="1:10" x14ac:dyDescent="0.45">
      <c r="A6804">
        <v>1994</v>
      </c>
      <c r="B6804">
        <v>29</v>
      </c>
      <c r="C6804">
        <v>1.8799999999999999E-3</v>
      </c>
      <c r="D6804">
        <v>1.8799999999999999E-3</v>
      </c>
      <c r="E6804">
        <v>0.5</v>
      </c>
      <c r="F6804">
        <v>96593</v>
      </c>
      <c r="G6804">
        <v>181</v>
      </c>
      <c r="H6804">
        <v>96502</v>
      </c>
      <c r="I6804">
        <v>4388406</v>
      </c>
      <c r="J6804">
        <v>45.43</v>
      </c>
    </row>
    <row r="6805" spans="1:10" x14ac:dyDescent="0.45">
      <c r="A6805">
        <v>1994</v>
      </c>
      <c r="B6805">
        <v>30</v>
      </c>
      <c r="C6805">
        <v>2.0400000000000001E-3</v>
      </c>
      <c r="D6805">
        <v>2.0400000000000001E-3</v>
      </c>
      <c r="E6805">
        <v>0.5</v>
      </c>
      <c r="F6805">
        <v>96412</v>
      </c>
      <c r="G6805">
        <v>197</v>
      </c>
      <c r="H6805">
        <v>96313</v>
      </c>
      <c r="I6805">
        <v>4291904</v>
      </c>
      <c r="J6805">
        <v>44.52</v>
      </c>
    </row>
    <row r="6806" spans="1:10" x14ac:dyDescent="0.45">
      <c r="A6806">
        <v>1994</v>
      </c>
      <c r="B6806">
        <v>31</v>
      </c>
      <c r="C6806">
        <v>2.1900000000000001E-3</v>
      </c>
      <c r="D6806">
        <v>2.1900000000000001E-3</v>
      </c>
      <c r="E6806">
        <v>0.5</v>
      </c>
      <c r="F6806">
        <v>96215</v>
      </c>
      <c r="G6806">
        <v>211</v>
      </c>
      <c r="H6806">
        <v>96109</v>
      </c>
      <c r="I6806">
        <v>4195591</v>
      </c>
      <c r="J6806">
        <v>43.61</v>
      </c>
    </row>
    <row r="6807" spans="1:10" x14ac:dyDescent="0.45">
      <c r="A6807">
        <v>1994</v>
      </c>
      <c r="B6807">
        <v>32</v>
      </c>
      <c r="C6807">
        <v>2.3600000000000001E-3</v>
      </c>
      <c r="D6807">
        <v>2.3600000000000001E-3</v>
      </c>
      <c r="E6807">
        <v>0.5</v>
      </c>
      <c r="F6807">
        <v>96004</v>
      </c>
      <c r="G6807">
        <v>226</v>
      </c>
      <c r="H6807">
        <v>95891</v>
      </c>
      <c r="I6807">
        <v>4099482</v>
      </c>
      <c r="J6807">
        <v>42.7</v>
      </c>
    </row>
    <row r="6808" spans="1:10" x14ac:dyDescent="0.45">
      <c r="A6808">
        <v>1994</v>
      </c>
      <c r="B6808">
        <v>33</v>
      </c>
      <c r="C6808">
        <v>2.4599999999999999E-3</v>
      </c>
      <c r="D6808">
        <v>2.4499999999999999E-3</v>
      </c>
      <c r="E6808">
        <v>0.5</v>
      </c>
      <c r="F6808">
        <v>95778</v>
      </c>
      <c r="G6808">
        <v>235</v>
      </c>
      <c r="H6808">
        <v>95660</v>
      </c>
      <c r="I6808">
        <v>4003591</v>
      </c>
      <c r="J6808">
        <v>41.8</v>
      </c>
    </row>
    <row r="6809" spans="1:10" x14ac:dyDescent="0.45">
      <c r="A6809">
        <v>1994</v>
      </c>
      <c r="B6809">
        <v>34</v>
      </c>
      <c r="C6809">
        <v>2.4599999999999999E-3</v>
      </c>
      <c r="D6809">
        <v>2.4599999999999999E-3</v>
      </c>
      <c r="E6809">
        <v>0.5</v>
      </c>
      <c r="F6809">
        <v>95543</v>
      </c>
      <c r="G6809">
        <v>235</v>
      </c>
      <c r="H6809">
        <v>95425</v>
      </c>
      <c r="I6809">
        <v>3907931</v>
      </c>
      <c r="J6809">
        <v>40.9</v>
      </c>
    </row>
    <row r="6810" spans="1:10" x14ac:dyDescent="0.45">
      <c r="A6810">
        <v>1994</v>
      </c>
      <c r="B6810">
        <v>35</v>
      </c>
      <c r="C6810">
        <v>2.63E-3</v>
      </c>
      <c r="D6810">
        <v>2.6199999999999999E-3</v>
      </c>
      <c r="E6810">
        <v>0.5</v>
      </c>
      <c r="F6810">
        <v>95308</v>
      </c>
      <c r="G6810">
        <v>250</v>
      </c>
      <c r="H6810">
        <v>95183</v>
      </c>
      <c r="I6810">
        <v>3812505</v>
      </c>
      <c r="J6810">
        <v>40</v>
      </c>
    </row>
    <row r="6811" spans="1:10" x14ac:dyDescent="0.45">
      <c r="A6811">
        <v>1994</v>
      </c>
      <c r="B6811">
        <v>36</v>
      </c>
      <c r="C6811">
        <v>2.6900000000000001E-3</v>
      </c>
      <c r="D6811">
        <v>2.6900000000000001E-3</v>
      </c>
      <c r="E6811">
        <v>0.5</v>
      </c>
      <c r="F6811">
        <v>95058</v>
      </c>
      <c r="G6811">
        <v>255</v>
      </c>
      <c r="H6811">
        <v>94930</v>
      </c>
      <c r="I6811">
        <v>3717322</v>
      </c>
      <c r="J6811">
        <v>39.11</v>
      </c>
    </row>
    <row r="6812" spans="1:10" x14ac:dyDescent="0.45">
      <c r="A6812">
        <v>1994</v>
      </c>
      <c r="B6812">
        <v>37</v>
      </c>
      <c r="C6812">
        <v>2.96E-3</v>
      </c>
      <c r="D6812">
        <v>2.9499999999999999E-3</v>
      </c>
      <c r="E6812">
        <v>0.5</v>
      </c>
      <c r="F6812">
        <v>94802</v>
      </c>
      <c r="G6812">
        <v>280</v>
      </c>
      <c r="H6812">
        <v>94662</v>
      </c>
      <c r="I6812">
        <v>3622392</v>
      </c>
      <c r="J6812">
        <v>38.21</v>
      </c>
    </row>
    <row r="6813" spans="1:10" x14ac:dyDescent="0.45">
      <c r="A6813">
        <v>1994</v>
      </c>
      <c r="B6813">
        <v>38</v>
      </c>
      <c r="C6813">
        <v>3.16E-3</v>
      </c>
      <c r="D6813">
        <v>3.15E-3</v>
      </c>
      <c r="E6813">
        <v>0.5</v>
      </c>
      <c r="F6813">
        <v>94522</v>
      </c>
      <c r="G6813">
        <v>298</v>
      </c>
      <c r="H6813">
        <v>94374</v>
      </c>
      <c r="I6813">
        <v>3527730</v>
      </c>
      <c r="J6813">
        <v>37.32</v>
      </c>
    </row>
    <row r="6814" spans="1:10" x14ac:dyDescent="0.45">
      <c r="A6814">
        <v>1994</v>
      </c>
      <c r="B6814">
        <v>39</v>
      </c>
      <c r="C6814">
        <v>3.15E-3</v>
      </c>
      <c r="D6814">
        <v>3.15E-3</v>
      </c>
      <c r="E6814">
        <v>0.5</v>
      </c>
      <c r="F6814">
        <v>94225</v>
      </c>
      <c r="G6814">
        <v>297</v>
      </c>
      <c r="H6814">
        <v>94076</v>
      </c>
      <c r="I6814">
        <v>3433356</v>
      </c>
      <c r="J6814">
        <v>36.44</v>
      </c>
    </row>
    <row r="6815" spans="1:10" x14ac:dyDescent="0.45">
      <c r="A6815">
        <v>1994</v>
      </c>
      <c r="B6815">
        <v>40</v>
      </c>
      <c r="C6815">
        <v>3.3999999999999998E-3</v>
      </c>
      <c r="D6815">
        <v>3.3899999999999998E-3</v>
      </c>
      <c r="E6815">
        <v>0.5</v>
      </c>
      <c r="F6815">
        <v>93928</v>
      </c>
      <c r="G6815">
        <v>319</v>
      </c>
      <c r="H6815">
        <v>93769</v>
      </c>
      <c r="I6815">
        <v>3339280</v>
      </c>
      <c r="J6815">
        <v>35.549999999999997</v>
      </c>
    </row>
    <row r="6816" spans="1:10" x14ac:dyDescent="0.45">
      <c r="A6816">
        <v>1994</v>
      </c>
      <c r="B6816">
        <v>41</v>
      </c>
      <c r="C6816">
        <v>3.62E-3</v>
      </c>
      <c r="D6816">
        <v>3.62E-3</v>
      </c>
      <c r="E6816">
        <v>0.5</v>
      </c>
      <c r="F6816">
        <v>93609</v>
      </c>
      <c r="G6816">
        <v>338</v>
      </c>
      <c r="H6816">
        <v>93440</v>
      </c>
      <c r="I6816">
        <v>3245511</v>
      </c>
      <c r="J6816">
        <v>34.67</v>
      </c>
    </row>
    <row r="6817" spans="1:10" x14ac:dyDescent="0.45">
      <c r="A6817">
        <v>1994</v>
      </c>
      <c r="B6817">
        <v>42</v>
      </c>
      <c r="C6817">
        <v>3.8899999999999998E-3</v>
      </c>
      <c r="D6817">
        <v>3.8800000000000002E-3</v>
      </c>
      <c r="E6817">
        <v>0.5</v>
      </c>
      <c r="F6817">
        <v>93271</v>
      </c>
      <c r="G6817">
        <v>362</v>
      </c>
      <c r="H6817">
        <v>93090</v>
      </c>
      <c r="I6817">
        <v>3152071</v>
      </c>
      <c r="J6817">
        <v>33.79</v>
      </c>
    </row>
    <row r="6818" spans="1:10" x14ac:dyDescent="0.45">
      <c r="A6818">
        <v>1994</v>
      </c>
      <c r="B6818">
        <v>43</v>
      </c>
      <c r="C6818">
        <v>3.96E-3</v>
      </c>
      <c r="D6818">
        <v>3.9500000000000004E-3</v>
      </c>
      <c r="E6818">
        <v>0.5</v>
      </c>
      <c r="F6818">
        <v>92909</v>
      </c>
      <c r="G6818">
        <v>367</v>
      </c>
      <c r="H6818">
        <v>92725</v>
      </c>
      <c r="I6818">
        <v>3058981</v>
      </c>
      <c r="J6818">
        <v>32.92</v>
      </c>
    </row>
    <row r="6819" spans="1:10" x14ac:dyDescent="0.45">
      <c r="A6819">
        <v>1994</v>
      </c>
      <c r="B6819">
        <v>44</v>
      </c>
      <c r="C6819">
        <v>4.0600000000000002E-3</v>
      </c>
      <c r="D6819">
        <v>4.0600000000000002E-3</v>
      </c>
      <c r="E6819">
        <v>0.5</v>
      </c>
      <c r="F6819">
        <v>92542</v>
      </c>
      <c r="G6819">
        <v>375</v>
      </c>
      <c r="H6819">
        <v>92354</v>
      </c>
      <c r="I6819">
        <v>2966256</v>
      </c>
      <c r="J6819">
        <v>32.049999999999997</v>
      </c>
    </row>
    <row r="6820" spans="1:10" x14ac:dyDescent="0.45">
      <c r="A6820">
        <v>1994</v>
      </c>
      <c r="B6820">
        <v>45</v>
      </c>
      <c r="C6820">
        <v>4.3699999999999998E-3</v>
      </c>
      <c r="D6820">
        <v>4.3600000000000002E-3</v>
      </c>
      <c r="E6820">
        <v>0.5</v>
      </c>
      <c r="F6820">
        <v>92166</v>
      </c>
      <c r="G6820">
        <v>402</v>
      </c>
      <c r="H6820">
        <v>91965</v>
      </c>
      <c r="I6820">
        <v>2873902</v>
      </c>
      <c r="J6820">
        <v>31.18</v>
      </c>
    </row>
    <row r="6821" spans="1:10" x14ac:dyDescent="0.45">
      <c r="A6821">
        <v>1994</v>
      </c>
      <c r="B6821">
        <v>46</v>
      </c>
      <c r="C6821">
        <v>4.5799999999999999E-3</v>
      </c>
      <c r="D6821">
        <v>4.5700000000000003E-3</v>
      </c>
      <c r="E6821">
        <v>0.5</v>
      </c>
      <c r="F6821">
        <v>91764</v>
      </c>
      <c r="G6821">
        <v>419</v>
      </c>
      <c r="H6821">
        <v>91555</v>
      </c>
      <c r="I6821">
        <v>2781937</v>
      </c>
      <c r="J6821">
        <v>30.32</v>
      </c>
    </row>
    <row r="6822" spans="1:10" x14ac:dyDescent="0.45">
      <c r="A6822">
        <v>1994</v>
      </c>
      <c r="B6822">
        <v>47</v>
      </c>
      <c r="C6822">
        <v>4.7999999999999996E-3</v>
      </c>
      <c r="D6822">
        <v>4.79E-3</v>
      </c>
      <c r="E6822">
        <v>0.5</v>
      </c>
      <c r="F6822">
        <v>91345</v>
      </c>
      <c r="G6822">
        <v>438</v>
      </c>
      <c r="H6822">
        <v>91126</v>
      </c>
      <c r="I6822">
        <v>2690382</v>
      </c>
      <c r="J6822">
        <v>29.45</v>
      </c>
    </row>
    <row r="6823" spans="1:10" x14ac:dyDescent="0.45">
      <c r="A6823">
        <v>1994</v>
      </c>
      <c r="B6823">
        <v>48</v>
      </c>
      <c r="C6823">
        <v>5.4200000000000003E-3</v>
      </c>
      <c r="D6823">
        <v>5.4000000000000003E-3</v>
      </c>
      <c r="E6823">
        <v>0.5</v>
      </c>
      <c r="F6823">
        <v>90908</v>
      </c>
      <c r="G6823">
        <v>491</v>
      </c>
      <c r="H6823">
        <v>90662</v>
      </c>
      <c r="I6823">
        <v>2599256</v>
      </c>
      <c r="J6823">
        <v>28.59</v>
      </c>
    </row>
    <row r="6824" spans="1:10" x14ac:dyDescent="0.45">
      <c r="A6824">
        <v>1994</v>
      </c>
      <c r="B6824">
        <v>49</v>
      </c>
      <c r="C6824">
        <v>5.4400000000000004E-3</v>
      </c>
      <c r="D6824">
        <v>5.4200000000000003E-3</v>
      </c>
      <c r="E6824">
        <v>0.5</v>
      </c>
      <c r="F6824">
        <v>90416</v>
      </c>
      <c r="G6824">
        <v>490</v>
      </c>
      <c r="H6824">
        <v>90171</v>
      </c>
      <c r="I6824">
        <v>2508594</v>
      </c>
      <c r="J6824">
        <v>27.74</v>
      </c>
    </row>
    <row r="6825" spans="1:10" x14ac:dyDescent="0.45">
      <c r="A6825">
        <v>1994</v>
      </c>
      <c r="B6825">
        <v>50</v>
      </c>
      <c r="C6825">
        <v>6.0899999999999999E-3</v>
      </c>
      <c r="D6825">
        <v>6.0699999999999999E-3</v>
      </c>
      <c r="E6825">
        <v>0.5</v>
      </c>
      <c r="F6825">
        <v>89926</v>
      </c>
      <c r="G6825">
        <v>546</v>
      </c>
      <c r="H6825">
        <v>89653</v>
      </c>
      <c r="I6825">
        <v>2418423</v>
      </c>
      <c r="J6825">
        <v>26.89</v>
      </c>
    </row>
    <row r="6826" spans="1:10" x14ac:dyDescent="0.45">
      <c r="A6826">
        <v>1994</v>
      </c>
      <c r="B6826">
        <v>51</v>
      </c>
      <c r="C6826">
        <v>6.5799999999999999E-3</v>
      </c>
      <c r="D6826">
        <v>6.5599999999999999E-3</v>
      </c>
      <c r="E6826">
        <v>0.5</v>
      </c>
      <c r="F6826">
        <v>89380</v>
      </c>
      <c r="G6826">
        <v>586</v>
      </c>
      <c r="H6826">
        <v>89087</v>
      </c>
      <c r="I6826">
        <v>2328770</v>
      </c>
      <c r="J6826">
        <v>26.05</v>
      </c>
    </row>
    <row r="6827" spans="1:10" x14ac:dyDescent="0.45">
      <c r="A6827">
        <v>1994</v>
      </c>
      <c r="B6827">
        <v>52</v>
      </c>
      <c r="C6827">
        <v>7.3099999999999997E-3</v>
      </c>
      <c r="D6827">
        <v>7.2899999999999996E-3</v>
      </c>
      <c r="E6827">
        <v>0.5</v>
      </c>
      <c r="F6827">
        <v>88794</v>
      </c>
      <c r="G6827">
        <v>647</v>
      </c>
      <c r="H6827">
        <v>88470</v>
      </c>
      <c r="I6827">
        <v>2239683</v>
      </c>
      <c r="J6827">
        <v>25.22</v>
      </c>
    </row>
    <row r="6828" spans="1:10" x14ac:dyDescent="0.45">
      <c r="A6828">
        <v>1994</v>
      </c>
      <c r="B6828">
        <v>53</v>
      </c>
      <c r="C6828">
        <v>8.0999999999999996E-3</v>
      </c>
      <c r="D6828">
        <v>8.0700000000000008E-3</v>
      </c>
      <c r="E6828">
        <v>0.5</v>
      </c>
      <c r="F6828">
        <v>88147</v>
      </c>
      <c r="G6828">
        <v>711</v>
      </c>
      <c r="H6828">
        <v>87791</v>
      </c>
      <c r="I6828">
        <v>2151212</v>
      </c>
      <c r="J6828">
        <v>24.4</v>
      </c>
    </row>
    <row r="6829" spans="1:10" x14ac:dyDescent="0.45">
      <c r="A6829">
        <v>1994</v>
      </c>
      <c r="B6829">
        <v>54</v>
      </c>
      <c r="C6829">
        <v>8.5400000000000007E-3</v>
      </c>
      <c r="D6829">
        <v>8.5100000000000002E-3</v>
      </c>
      <c r="E6829">
        <v>0.5</v>
      </c>
      <c r="F6829">
        <v>87436</v>
      </c>
      <c r="G6829">
        <v>744</v>
      </c>
      <c r="H6829">
        <v>87064</v>
      </c>
      <c r="I6829">
        <v>2063421</v>
      </c>
      <c r="J6829">
        <v>23.6</v>
      </c>
    </row>
    <row r="6830" spans="1:10" x14ac:dyDescent="0.45">
      <c r="A6830">
        <v>1994</v>
      </c>
      <c r="B6830">
        <v>55</v>
      </c>
      <c r="C6830">
        <v>9.3399999999999993E-3</v>
      </c>
      <c r="D6830">
        <v>9.2999999999999992E-3</v>
      </c>
      <c r="E6830">
        <v>0.5</v>
      </c>
      <c r="F6830">
        <v>86692</v>
      </c>
      <c r="G6830">
        <v>806</v>
      </c>
      <c r="H6830">
        <v>86289</v>
      </c>
      <c r="I6830">
        <v>1976357</v>
      </c>
      <c r="J6830">
        <v>22.8</v>
      </c>
    </row>
    <row r="6831" spans="1:10" x14ac:dyDescent="0.45">
      <c r="A6831">
        <v>1994</v>
      </c>
      <c r="B6831">
        <v>56</v>
      </c>
      <c r="C6831">
        <v>9.9299999999999996E-3</v>
      </c>
      <c r="D6831">
        <v>9.8799999999999999E-3</v>
      </c>
      <c r="E6831">
        <v>0.5</v>
      </c>
      <c r="F6831">
        <v>85886</v>
      </c>
      <c r="G6831">
        <v>849</v>
      </c>
      <c r="H6831">
        <v>85462</v>
      </c>
      <c r="I6831">
        <v>1890068</v>
      </c>
      <c r="J6831">
        <v>22.01</v>
      </c>
    </row>
    <row r="6832" spans="1:10" x14ac:dyDescent="0.45">
      <c r="A6832">
        <v>1994</v>
      </c>
      <c r="B6832">
        <v>57</v>
      </c>
      <c r="C6832">
        <v>1.102E-2</v>
      </c>
      <c r="D6832">
        <v>1.0959999999999999E-2</v>
      </c>
      <c r="E6832">
        <v>0.5</v>
      </c>
      <c r="F6832">
        <v>85037</v>
      </c>
      <c r="G6832">
        <v>932</v>
      </c>
      <c r="H6832">
        <v>84571</v>
      </c>
      <c r="I6832">
        <v>1804607</v>
      </c>
      <c r="J6832">
        <v>21.22</v>
      </c>
    </row>
    <row r="6833" spans="1:10" x14ac:dyDescent="0.45">
      <c r="A6833">
        <v>1994</v>
      </c>
      <c r="B6833">
        <v>58</v>
      </c>
      <c r="C6833">
        <v>1.248E-2</v>
      </c>
      <c r="D6833">
        <v>1.2409999999999999E-2</v>
      </c>
      <c r="E6833">
        <v>0.5</v>
      </c>
      <c r="F6833">
        <v>84105</v>
      </c>
      <c r="G6833">
        <v>1044</v>
      </c>
      <c r="H6833">
        <v>83583</v>
      </c>
      <c r="I6833">
        <v>1720036</v>
      </c>
      <c r="J6833">
        <v>20.45</v>
      </c>
    </row>
    <row r="6834" spans="1:10" x14ac:dyDescent="0.45">
      <c r="A6834">
        <v>1994</v>
      </c>
      <c r="B6834">
        <v>59</v>
      </c>
      <c r="C6834">
        <v>1.304E-2</v>
      </c>
      <c r="D6834">
        <v>1.2959999999999999E-2</v>
      </c>
      <c r="E6834">
        <v>0.5</v>
      </c>
      <c r="F6834">
        <v>83061</v>
      </c>
      <c r="G6834">
        <v>1077</v>
      </c>
      <c r="H6834">
        <v>82523</v>
      </c>
      <c r="I6834">
        <v>1636452</v>
      </c>
      <c r="J6834">
        <v>19.7</v>
      </c>
    </row>
    <row r="6835" spans="1:10" x14ac:dyDescent="0.45">
      <c r="A6835">
        <v>1994</v>
      </c>
      <c r="B6835">
        <v>60</v>
      </c>
      <c r="C6835">
        <v>1.4970000000000001E-2</v>
      </c>
      <c r="D6835">
        <v>1.486E-2</v>
      </c>
      <c r="E6835">
        <v>0.5</v>
      </c>
      <c r="F6835">
        <v>81985</v>
      </c>
      <c r="G6835">
        <v>1218</v>
      </c>
      <c r="H6835">
        <v>81376</v>
      </c>
      <c r="I6835">
        <v>1553929</v>
      </c>
      <c r="J6835">
        <v>18.95</v>
      </c>
    </row>
    <row r="6836" spans="1:10" x14ac:dyDescent="0.45">
      <c r="A6836">
        <v>1994</v>
      </c>
      <c r="B6836">
        <v>61</v>
      </c>
      <c r="C6836">
        <v>1.6330000000000001E-2</v>
      </c>
      <c r="D6836">
        <v>1.619E-2</v>
      </c>
      <c r="E6836">
        <v>0.5</v>
      </c>
      <c r="F6836">
        <v>80767</v>
      </c>
      <c r="G6836">
        <v>1308</v>
      </c>
      <c r="H6836">
        <v>80113</v>
      </c>
      <c r="I6836">
        <v>1472554</v>
      </c>
      <c r="J6836">
        <v>18.23</v>
      </c>
    </row>
    <row r="6837" spans="1:10" x14ac:dyDescent="0.45">
      <c r="A6837">
        <v>1994</v>
      </c>
      <c r="B6837">
        <v>62</v>
      </c>
      <c r="C6837">
        <v>1.8169999999999999E-2</v>
      </c>
      <c r="D6837">
        <v>1.7999999999999999E-2</v>
      </c>
      <c r="E6837">
        <v>0.5</v>
      </c>
      <c r="F6837">
        <v>79459</v>
      </c>
      <c r="G6837">
        <v>1430</v>
      </c>
      <c r="H6837">
        <v>78744</v>
      </c>
      <c r="I6837">
        <v>1392441</v>
      </c>
      <c r="J6837">
        <v>17.52</v>
      </c>
    </row>
    <row r="6838" spans="1:10" x14ac:dyDescent="0.45">
      <c r="A6838">
        <v>1994</v>
      </c>
      <c r="B6838">
        <v>63</v>
      </c>
      <c r="C6838">
        <v>1.8939999999999999E-2</v>
      </c>
      <c r="D6838">
        <v>1.8759999999999999E-2</v>
      </c>
      <c r="E6838">
        <v>0.5</v>
      </c>
      <c r="F6838">
        <v>78028</v>
      </c>
      <c r="G6838">
        <v>1464</v>
      </c>
      <c r="H6838">
        <v>77296</v>
      </c>
      <c r="I6838">
        <v>1313697</v>
      </c>
      <c r="J6838">
        <v>16.84</v>
      </c>
    </row>
    <row r="6839" spans="1:10" x14ac:dyDescent="0.45">
      <c r="A6839">
        <v>1994</v>
      </c>
      <c r="B6839">
        <v>64</v>
      </c>
      <c r="C6839">
        <v>2.0760000000000001E-2</v>
      </c>
      <c r="D6839">
        <v>2.0549999999999999E-2</v>
      </c>
      <c r="E6839">
        <v>0.5</v>
      </c>
      <c r="F6839">
        <v>76565</v>
      </c>
      <c r="G6839">
        <v>1573</v>
      </c>
      <c r="H6839">
        <v>75778</v>
      </c>
      <c r="I6839">
        <v>1236401</v>
      </c>
      <c r="J6839">
        <v>16.149999999999999</v>
      </c>
    </row>
    <row r="6840" spans="1:10" x14ac:dyDescent="0.45">
      <c r="A6840">
        <v>1994</v>
      </c>
      <c r="B6840">
        <v>65</v>
      </c>
      <c r="C6840">
        <v>2.222E-2</v>
      </c>
      <c r="D6840">
        <v>2.197E-2</v>
      </c>
      <c r="E6840">
        <v>0.5</v>
      </c>
      <c r="F6840">
        <v>74991</v>
      </c>
      <c r="G6840">
        <v>1648</v>
      </c>
      <c r="H6840">
        <v>74168</v>
      </c>
      <c r="I6840">
        <v>1160623</v>
      </c>
      <c r="J6840">
        <v>15.48</v>
      </c>
    </row>
    <row r="6841" spans="1:10" x14ac:dyDescent="0.45">
      <c r="A6841">
        <v>1994</v>
      </c>
      <c r="B6841">
        <v>66</v>
      </c>
      <c r="C6841">
        <v>2.462E-2</v>
      </c>
      <c r="D6841">
        <v>2.4320000000000001E-2</v>
      </c>
      <c r="E6841">
        <v>0.5</v>
      </c>
      <c r="F6841">
        <v>73344</v>
      </c>
      <c r="G6841">
        <v>1783</v>
      </c>
      <c r="H6841">
        <v>72452</v>
      </c>
      <c r="I6841">
        <v>1086455</v>
      </c>
      <c r="J6841">
        <v>14.81</v>
      </c>
    </row>
    <row r="6842" spans="1:10" x14ac:dyDescent="0.45">
      <c r="A6842">
        <v>1994</v>
      </c>
      <c r="B6842">
        <v>67</v>
      </c>
      <c r="C6842">
        <v>2.674E-2</v>
      </c>
      <c r="D6842">
        <v>2.6380000000000001E-2</v>
      </c>
      <c r="E6842">
        <v>0.5</v>
      </c>
      <c r="F6842">
        <v>71560</v>
      </c>
      <c r="G6842">
        <v>1888</v>
      </c>
      <c r="H6842">
        <v>70616</v>
      </c>
      <c r="I6842">
        <v>1014003</v>
      </c>
      <c r="J6842">
        <v>14.17</v>
      </c>
    </row>
    <row r="6843" spans="1:10" x14ac:dyDescent="0.45">
      <c r="A6843">
        <v>1994</v>
      </c>
      <c r="B6843">
        <v>68</v>
      </c>
      <c r="C6843">
        <v>2.964E-2</v>
      </c>
      <c r="D6843">
        <v>2.921E-2</v>
      </c>
      <c r="E6843">
        <v>0.5</v>
      </c>
      <c r="F6843">
        <v>69672</v>
      </c>
      <c r="G6843">
        <v>2035</v>
      </c>
      <c r="H6843">
        <v>68655</v>
      </c>
      <c r="I6843">
        <v>943387</v>
      </c>
      <c r="J6843">
        <v>13.54</v>
      </c>
    </row>
    <row r="6844" spans="1:10" x14ac:dyDescent="0.45">
      <c r="A6844">
        <v>1994</v>
      </c>
      <c r="B6844">
        <v>69</v>
      </c>
      <c r="C6844">
        <v>3.2349999999999997E-2</v>
      </c>
      <c r="D6844">
        <v>3.1829999999999997E-2</v>
      </c>
      <c r="E6844">
        <v>0.5</v>
      </c>
      <c r="F6844">
        <v>67637</v>
      </c>
      <c r="G6844">
        <v>2153</v>
      </c>
      <c r="H6844">
        <v>66560</v>
      </c>
      <c r="I6844">
        <v>874733</v>
      </c>
      <c r="J6844">
        <v>12.93</v>
      </c>
    </row>
    <row r="6845" spans="1:10" x14ac:dyDescent="0.45">
      <c r="A6845">
        <v>1994</v>
      </c>
      <c r="B6845">
        <v>70</v>
      </c>
      <c r="C6845">
        <v>3.4709999999999998E-2</v>
      </c>
      <c r="D6845">
        <v>3.4119999999999998E-2</v>
      </c>
      <c r="E6845">
        <v>0.5</v>
      </c>
      <c r="F6845">
        <v>65484</v>
      </c>
      <c r="G6845">
        <v>2234</v>
      </c>
      <c r="H6845">
        <v>64367</v>
      </c>
      <c r="I6845">
        <v>808172</v>
      </c>
      <c r="J6845">
        <v>12.34</v>
      </c>
    </row>
    <row r="6846" spans="1:10" x14ac:dyDescent="0.45">
      <c r="A6846">
        <v>1994</v>
      </c>
      <c r="B6846">
        <v>71</v>
      </c>
      <c r="C6846">
        <v>3.764E-2</v>
      </c>
      <c r="D6846">
        <v>3.6940000000000001E-2</v>
      </c>
      <c r="E6846">
        <v>0.5</v>
      </c>
      <c r="F6846">
        <v>63250</v>
      </c>
      <c r="G6846">
        <v>2337</v>
      </c>
      <c r="H6846">
        <v>62081</v>
      </c>
      <c r="I6846">
        <v>743805</v>
      </c>
      <c r="J6846">
        <v>11.76</v>
      </c>
    </row>
    <row r="6847" spans="1:10" x14ac:dyDescent="0.45">
      <c r="A6847">
        <v>1994</v>
      </c>
      <c r="B6847">
        <v>72</v>
      </c>
      <c r="C6847">
        <v>4.0329999999999998E-2</v>
      </c>
      <c r="D6847">
        <v>3.9530000000000003E-2</v>
      </c>
      <c r="E6847">
        <v>0.5</v>
      </c>
      <c r="F6847">
        <v>60913</v>
      </c>
      <c r="G6847">
        <v>2408</v>
      </c>
      <c r="H6847">
        <v>59709</v>
      </c>
      <c r="I6847">
        <v>681724</v>
      </c>
      <c r="J6847">
        <v>11.19</v>
      </c>
    </row>
    <row r="6848" spans="1:10" x14ac:dyDescent="0.45">
      <c r="A6848">
        <v>1994</v>
      </c>
      <c r="B6848">
        <v>73</v>
      </c>
      <c r="C6848">
        <v>4.3610000000000003E-2</v>
      </c>
      <c r="D6848">
        <v>4.2680000000000003E-2</v>
      </c>
      <c r="E6848">
        <v>0.5</v>
      </c>
      <c r="F6848">
        <v>58505</v>
      </c>
      <c r="G6848">
        <v>2497</v>
      </c>
      <c r="H6848">
        <v>57257</v>
      </c>
      <c r="I6848">
        <v>622015</v>
      </c>
      <c r="J6848">
        <v>10.63</v>
      </c>
    </row>
    <row r="6849" spans="1:10" x14ac:dyDescent="0.45">
      <c r="A6849">
        <v>1994</v>
      </c>
      <c r="B6849">
        <v>74</v>
      </c>
      <c r="C6849">
        <v>4.7910000000000001E-2</v>
      </c>
      <c r="D6849">
        <v>4.6789999999999998E-2</v>
      </c>
      <c r="E6849">
        <v>0.5</v>
      </c>
      <c r="F6849">
        <v>56008</v>
      </c>
      <c r="G6849">
        <v>2620</v>
      </c>
      <c r="H6849">
        <v>54698</v>
      </c>
      <c r="I6849">
        <v>564759</v>
      </c>
      <c r="J6849">
        <v>10.08</v>
      </c>
    </row>
    <row r="6850" spans="1:10" x14ac:dyDescent="0.45">
      <c r="A6850">
        <v>1994</v>
      </c>
      <c r="B6850">
        <v>75</v>
      </c>
      <c r="C6850">
        <v>5.1029999999999999E-2</v>
      </c>
      <c r="D6850">
        <v>4.9759999999999999E-2</v>
      </c>
      <c r="E6850">
        <v>0.5</v>
      </c>
      <c r="F6850">
        <v>53387</v>
      </c>
      <c r="G6850">
        <v>2657</v>
      </c>
      <c r="H6850">
        <v>52059</v>
      </c>
      <c r="I6850">
        <v>510061</v>
      </c>
      <c r="J6850">
        <v>9.5500000000000007</v>
      </c>
    </row>
    <row r="6851" spans="1:10" x14ac:dyDescent="0.45">
      <c r="A6851">
        <v>1994</v>
      </c>
      <c r="B6851">
        <v>76</v>
      </c>
      <c r="C6851">
        <v>5.74E-2</v>
      </c>
      <c r="D6851">
        <v>5.5800000000000002E-2</v>
      </c>
      <c r="E6851">
        <v>0.5</v>
      </c>
      <c r="F6851">
        <v>50731</v>
      </c>
      <c r="G6851">
        <v>2831</v>
      </c>
      <c r="H6851">
        <v>49315</v>
      </c>
      <c r="I6851">
        <v>458002</v>
      </c>
      <c r="J6851">
        <v>9.0299999999999994</v>
      </c>
    </row>
    <row r="6852" spans="1:10" x14ac:dyDescent="0.45">
      <c r="A6852">
        <v>1994</v>
      </c>
      <c r="B6852">
        <v>77</v>
      </c>
      <c r="C6852">
        <v>6.1269999999999998E-2</v>
      </c>
      <c r="D6852">
        <v>5.9450000000000003E-2</v>
      </c>
      <c r="E6852">
        <v>0.5</v>
      </c>
      <c r="F6852">
        <v>47900</v>
      </c>
      <c r="G6852">
        <v>2848</v>
      </c>
      <c r="H6852">
        <v>46476</v>
      </c>
      <c r="I6852">
        <v>408686</v>
      </c>
      <c r="J6852">
        <v>8.5299999999999994</v>
      </c>
    </row>
    <row r="6853" spans="1:10" x14ac:dyDescent="0.45">
      <c r="A6853">
        <v>1994</v>
      </c>
      <c r="B6853">
        <v>78</v>
      </c>
      <c r="C6853">
        <v>6.6659999999999997E-2</v>
      </c>
      <c r="D6853">
        <v>6.4509999999999998E-2</v>
      </c>
      <c r="E6853">
        <v>0.5</v>
      </c>
      <c r="F6853">
        <v>45052</v>
      </c>
      <c r="G6853">
        <v>2906</v>
      </c>
      <c r="H6853">
        <v>43599</v>
      </c>
      <c r="I6853">
        <v>362210</v>
      </c>
      <c r="J6853">
        <v>8.0399999999999991</v>
      </c>
    </row>
    <row r="6854" spans="1:10" x14ac:dyDescent="0.45">
      <c r="A6854">
        <v>1994</v>
      </c>
      <c r="B6854">
        <v>79</v>
      </c>
      <c r="C6854">
        <v>7.2910000000000003E-2</v>
      </c>
      <c r="D6854">
        <v>7.0349999999999996E-2</v>
      </c>
      <c r="E6854">
        <v>0.5</v>
      </c>
      <c r="F6854">
        <v>42146</v>
      </c>
      <c r="G6854">
        <v>2965</v>
      </c>
      <c r="H6854">
        <v>40663</v>
      </c>
      <c r="I6854">
        <v>318611</v>
      </c>
      <c r="J6854">
        <v>7.56</v>
      </c>
    </row>
    <row r="6855" spans="1:10" x14ac:dyDescent="0.45">
      <c r="A6855">
        <v>1994</v>
      </c>
      <c r="B6855">
        <v>80</v>
      </c>
      <c r="C6855">
        <v>8.5510000000000003E-2</v>
      </c>
      <c r="D6855">
        <v>8.2000000000000003E-2</v>
      </c>
      <c r="E6855">
        <v>0.5</v>
      </c>
      <c r="F6855">
        <v>39181</v>
      </c>
      <c r="G6855">
        <v>3213</v>
      </c>
      <c r="H6855">
        <v>37574</v>
      </c>
      <c r="I6855">
        <v>277948</v>
      </c>
      <c r="J6855">
        <v>7.09</v>
      </c>
    </row>
    <row r="6856" spans="1:10" x14ac:dyDescent="0.45">
      <c r="A6856">
        <v>1994</v>
      </c>
      <c r="B6856">
        <v>81</v>
      </c>
      <c r="C6856">
        <v>9.2979999999999993E-2</v>
      </c>
      <c r="D6856">
        <v>8.8849999999999998E-2</v>
      </c>
      <c r="E6856">
        <v>0.5</v>
      </c>
      <c r="F6856">
        <v>35968</v>
      </c>
      <c r="G6856">
        <v>3196</v>
      </c>
      <c r="H6856">
        <v>34370</v>
      </c>
      <c r="I6856">
        <v>240373</v>
      </c>
      <c r="J6856">
        <v>6.68</v>
      </c>
    </row>
    <row r="6857" spans="1:10" x14ac:dyDescent="0.45">
      <c r="A6857">
        <v>1994</v>
      </c>
      <c r="B6857">
        <v>82</v>
      </c>
      <c r="C6857">
        <v>0.10128</v>
      </c>
      <c r="D6857">
        <v>9.6390000000000003E-2</v>
      </c>
      <c r="E6857">
        <v>0.5</v>
      </c>
      <c r="F6857">
        <v>32772</v>
      </c>
      <c r="G6857">
        <v>3159</v>
      </c>
      <c r="H6857">
        <v>31193</v>
      </c>
      <c r="I6857">
        <v>206003</v>
      </c>
      <c r="J6857">
        <v>6.29</v>
      </c>
    </row>
    <row r="6858" spans="1:10" x14ac:dyDescent="0.45">
      <c r="A6858">
        <v>1994</v>
      </c>
      <c r="B6858">
        <v>83</v>
      </c>
      <c r="C6858">
        <v>0.11293</v>
      </c>
      <c r="D6858">
        <v>0.10689</v>
      </c>
      <c r="E6858">
        <v>0.5</v>
      </c>
      <c r="F6858">
        <v>29613</v>
      </c>
      <c r="G6858">
        <v>3165</v>
      </c>
      <c r="H6858">
        <v>28030</v>
      </c>
      <c r="I6858">
        <v>174810</v>
      </c>
      <c r="J6858">
        <v>5.9</v>
      </c>
    </row>
    <row r="6859" spans="1:10" x14ac:dyDescent="0.45">
      <c r="A6859">
        <v>1994</v>
      </c>
      <c r="B6859">
        <v>84</v>
      </c>
      <c r="C6859">
        <v>0.1234</v>
      </c>
      <c r="D6859">
        <v>0.11623</v>
      </c>
      <c r="E6859">
        <v>0.5</v>
      </c>
      <c r="F6859">
        <v>26448</v>
      </c>
      <c r="G6859">
        <v>3074</v>
      </c>
      <c r="H6859">
        <v>24911</v>
      </c>
      <c r="I6859">
        <v>146780</v>
      </c>
      <c r="J6859">
        <v>5.55</v>
      </c>
    </row>
    <row r="6860" spans="1:10" x14ac:dyDescent="0.45">
      <c r="A6860">
        <v>1994</v>
      </c>
      <c r="B6860">
        <v>85</v>
      </c>
      <c r="C6860">
        <v>0.13542999999999999</v>
      </c>
      <c r="D6860">
        <v>0.12684000000000001</v>
      </c>
      <c r="E6860">
        <v>0.5</v>
      </c>
      <c r="F6860">
        <v>23374</v>
      </c>
      <c r="G6860">
        <v>2965</v>
      </c>
      <c r="H6860">
        <v>21892</v>
      </c>
      <c r="I6860">
        <v>121869</v>
      </c>
      <c r="J6860">
        <v>5.21</v>
      </c>
    </row>
    <row r="6861" spans="1:10" x14ac:dyDescent="0.45">
      <c r="A6861">
        <v>1994</v>
      </c>
      <c r="B6861">
        <v>86</v>
      </c>
      <c r="C6861">
        <v>0.14835000000000001</v>
      </c>
      <c r="D6861">
        <v>0.1381</v>
      </c>
      <c r="E6861">
        <v>0.5</v>
      </c>
      <c r="F6861">
        <v>20409</v>
      </c>
      <c r="G6861">
        <v>2819</v>
      </c>
      <c r="H6861">
        <v>19000</v>
      </c>
      <c r="I6861">
        <v>99978</v>
      </c>
      <c r="J6861">
        <v>4.9000000000000004</v>
      </c>
    </row>
    <row r="6862" spans="1:10" x14ac:dyDescent="0.45">
      <c r="A6862">
        <v>1994</v>
      </c>
      <c r="B6862">
        <v>87</v>
      </c>
      <c r="C6862">
        <v>0.1595</v>
      </c>
      <c r="D6862">
        <v>0.14771999999999999</v>
      </c>
      <c r="E6862">
        <v>0.5</v>
      </c>
      <c r="F6862">
        <v>17591</v>
      </c>
      <c r="G6862">
        <v>2598</v>
      </c>
      <c r="H6862">
        <v>16291</v>
      </c>
      <c r="I6862">
        <v>80978</v>
      </c>
      <c r="J6862">
        <v>4.5999999999999996</v>
      </c>
    </row>
    <row r="6863" spans="1:10" x14ac:dyDescent="0.45">
      <c r="A6863">
        <v>1994</v>
      </c>
      <c r="B6863">
        <v>88</v>
      </c>
      <c r="C6863">
        <v>0.17515</v>
      </c>
      <c r="D6863">
        <v>0.16105</v>
      </c>
      <c r="E6863">
        <v>0.5</v>
      </c>
      <c r="F6863">
        <v>14992</v>
      </c>
      <c r="G6863">
        <v>2414</v>
      </c>
      <c r="H6863">
        <v>13785</v>
      </c>
      <c r="I6863">
        <v>64686</v>
      </c>
      <c r="J6863">
        <v>4.3099999999999996</v>
      </c>
    </row>
    <row r="6864" spans="1:10" x14ac:dyDescent="0.45">
      <c r="A6864">
        <v>1994</v>
      </c>
      <c r="B6864">
        <v>89</v>
      </c>
      <c r="C6864">
        <v>0.18984999999999999</v>
      </c>
      <c r="D6864">
        <v>0.17338999999999999</v>
      </c>
      <c r="E6864">
        <v>0.5</v>
      </c>
      <c r="F6864">
        <v>12578</v>
      </c>
      <c r="G6864">
        <v>2181</v>
      </c>
      <c r="H6864">
        <v>11487</v>
      </c>
      <c r="I6864">
        <v>50901</v>
      </c>
      <c r="J6864">
        <v>4.05</v>
      </c>
    </row>
    <row r="6865" spans="1:10" x14ac:dyDescent="0.45">
      <c r="A6865">
        <v>1994</v>
      </c>
      <c r="B6865">
        <v>90</v>
      </c>
      <c r="C6865">
        <v>0.20984</v>
      </c>
      <c r="D6865">
        <v>0.18991</v>
      </c>
      <c r="E6865">
        <v>0.5</v>
      </c>
      <c r="F6865">
        <v>10397</v>
      </c>
      <c r="G6865">
        <v>1975</v>
      </c>
      <c r="H6865">
        <v>9410</v>
      </c>
      <c r="I6865">
        <v>39414</v>
      </c>
      <c r="J6865">
        <v>3.79</v>
      </c>
    </row>
    <row r="6866" spans="1:10" x14ac:dyDescent="0.45">
      <c r="A6866">
        <v>1994</v>
      </c>
      <c r="B6866">
        <v>91</v>
      </c>
      <c r="C6866">
        <v>0.22545000000000001</v>
      </c>
      <c r="D6866">
        <v>0.20261000000000001</v>
      </c>
      <c r="E6866">
        <v>0.5</v>
      </c>
      <c r="F6866">
        <v>8422</v>
      </c>
      <c r="G6866">
        <v>1706</v>
      </c>
      <c r="H6866">
        <v>7569</v>
      </c>
      <c r="I6866">
        <v>30005</v>
      </c>
      <c r="J6866">
        <v>3.56</v>
      </c>
    </row>
    <row r="6867" spans="1:10" x14ac:dyDescent="0.45">
      <c r="A6867">
        <v>1994</v>
      </c>
      <c r="B6867">
        <v>92</v>
      </c>
      <c r="C6867">
        <v>0.24701000000000001</v>
      </c>
      <c r="D6867">
        <v>0.21986</v>
      </c>
      <c r="E6867">
        <v>0.5</v>
      </c>
      <c r="F6867">
        <v>6716</v>
      </c>
      <c r="G6867">
        <v>1477</v>
      </c>
      <c r="H6867">
        <v>5978</v>
      </c>
      <c r="I6867">
        <v>22435</v>
      </c>
      <c r="J6867">
        <v>3.34</v>
      </c>
    </row>
    <row r="6868" spans="1:10" x14ac:dyDescent="0.45">
      <c r="A6868">
        <v>1994</v>
      </c>
      <c r="B6868">
        <v>93</v>
      </c>
      <c r="C6868">
        <v>0.26541999999999999</v>
      </c>
      <c r="D6868">
        <v>0.23432</v>
      </c>
      <c r="E6868">
        <v>0.5</v>
      </c>
      <c r="F6868">
        <v>5239</v>
      </c>
      <c r="G6868">
        <v>1228</v>
      </c>
      <c r="H6868">
        <v>4625</v>
      </c>
      <c r="I6868">
        <v>16458</v>
      </c>
      <c r="J6868">
        <v>3.14</v>
      </c>
    </row>
    <row r="6869" spans="1:10" x14ac:dyDescent="0.45">
      <c r="A6869">
        <v>1994</v>
      </c>
      <c r="B6869">
        <v>94</v>
      </c>
      <c r="C6869">
        <v>0.29437000000000002</v>
      </c>
      <c r="D6869">
        <v>0.25659999999999999</v>
      </c>
      <c r="E6869">
        <v>0.5</v>
      </c>
      <c r="F6869">
        <v>4012</v>
      </c>
      <c r="G6869">
        <v>1029</v>
      </c>
      <c r="H6869">
        <v>3497</v>
      </c>
      <c r="I6869">
        <v>11832</v>
      </c>
      <c r="J6869">
        <v>2.95</v>
      </c>
    </row>
    <row r="6870" spans="1:10" x14ac:dyDescent="0.45">
      <c r="A6870">
        <v>1994</v>
      </c>
      <c r="B6870">
        <v>95</v>
      </c>
      <c r="C6870">
        <v>0.31025000000000003</v>
      </c>
      <c r="D6870">
        <v>0.26859</v>
      </c>
      <c r="E6870">
        <v>0.5</v>
      </c>
      <c r="F6870">
        <v>2982</v>
      </c>
      <c r="G6870">
        <v>801</v>
      </c>
      <c r="H6870">
        <v>2582</v>
      </c>
      <c r="I6870">
        <v>8335</v>
      </c>
      <c r="J6870">
        <v>2.79</v>
      </c>
    </row>
    <row r="6871" spans="1:10" x14ac:dyDescent="0.45">
      <c r="A6871">
        <v>1994</v>
      </c>
      <c r="B6871">
        <v>96</v>
      </c>
      <c r="C6871">
        <v>0.33329999999999999</v>
      </c>
      <c r="D6871">
        <v>0.28569</v>
      </c>
      <c r="E6871">
        <v>0.5</v>
      </c>
      <c r="F6871">
        <v>2181</v>
      </c>
      <c r="G6871">
        <v>623</v>
      </c>
      <c r="H6871">
        <v>1870</v>
      </c>
      <c r="I6871">
        <v>5754</v>
      </c>
      <c r="J6871">
        <v>2.64</v>
      </c>
    </row>
    <row r="6872" spans="1:10" x14ac:dyDescent="0.45">
      <c r="A6872">
        <v>1994</v>
      </c>
      <c r="B6872">
        <v>97</v>
      </c>
      <c r="C6872">
        <v>0.35718</v>
      </c>
      <c r="D6872">
        <v>0.30306</v>
      </c>
      <c r="E6872">
        <v>0.5</v>
      </c>
      <c r="F6872">
        <v>1558</v>
      </c>
      <c r="G6872">
        <v>472</v>
      </c>
      <c r="H6872">
        <v>1322</v>
      </c>
      <c r="I6872">
        <v>3884</v>
      </c>
      <c r="J6872">
        <v>2.4900000000000002</v>
      </c>
    </row>
    <row r="6873" spans="1:10" x14ac:dyDescent="0.45">
      <c r="A6873">
        <v>1994</v>
      </c>
      <c r="B6873">
        <v>98</v>
      </c>
      <c r="C6873">
        <v>0.38179000000000002</v>
      </c>
      <c r="D6873">
        <v>0.32058999999999999</v>
      </c>
      <c r="E6873">
        <v>0.5</v>
      </c>
      <c r="F6873">
        <v>1086</v>
      </c>
      <c r="G6873">
        <v>348</v>
      </c>
      <c r="H6873">
        <v>912</v>
      </c>
      <c r="I6873">
        <v>2562</v>
      </c>
      <c r="J6873">
        <v>2.36</v>
      </c>
    </row>
    <row r="6874" spans="1:10" x14ac:dyDescent="0.45">
      <c r="A6874">
        <v>1994</v>
      </c>
      <c r="B6874">
        <v>99</v>
      </c>
      <c r="C6874">
        <v>0.40701999999999999</v>
      </c>
      <c r="D6874">
        <v>0.33818999999999999</v>
      </c>
      <c r="E6874">
        <v>0.5</v>
      </c>
      <c r="F6874">
        <v>738</v>
      </c>
      <c r="G6874">
        <v>250</v>
      </c>
      <c r="H6874">
        <v>613</v>
      </c>
      <c r="I6874">
        <v>1650</v>
      </c>
      <c r="J6874">
        <v>2.2400000000000002</v>
      </c>
    </row>
    <row r="6875" spans="1:10" x14ac:dyDescent="0.45">
      <c r="A6875">
        <v>1994</v>
      </c>
      <c r="B6875">
        <v>100</v>
      </c>
      <c r="C6875">
        <v>0.43275000000000002</v>
      </c>
      <c r="D6875">
        <v>0.35576999999999998</v>
      </c>
      <c r="E6875">
        <v>0.5</v>
      </c>
      <c r="F6875">
        <v>488</v>
      </c>
      <c r="G6875">
        <v>174</v>
      </c>
      <c r="H6875">
        <v>401</v>
      </c>
      <c r="I6875">
        <v>1037</v>
      </c>
      <c r="J6875">
        <v>2.12</v>
      </c>
    </row>
    <row r="6876" spans="1:10" x14ac:dyDescent="0.45">
      <c r="A6876">
        <v>1994</v>
      </c>
      <c r="B6876">
        <v>101</v>
      </c>
      <c r="C6876">
        <v>0.45884999999999998</v>
      </c>
      <c r="D6876">
        <v>0.37322</v>
      </c>
      <c r="E6876">
        <v>0.5</v>
      </c>
      <c r="F6876">
        <v>315</v>
      </c>
      <c r="G6876">
        <v>117</v>
      </c>
      <c r="H6876">
        <v>256</v>
      </c>
      <c r="I6876">
        <v>636</v>
      </c>
      <c r="J6876">
        <v>2.02</v>
      </c>
    </row>
    <row r="6877" spans="1:10" x14ac:dyDescent="0.45">
      <c r="A6877">
        <v>1994</v>
      </c>
      <c r="B6877">
        <v>102</v>
      </c>
      <c r="C6877">
        <v>0.48516999999999999</v>
      </c>
      <c r="D6877">
        <v>0.39045000000000002</v>
      </c>
      <c r="E6877">
        <v>0.5</v>
      </c>
      <c r="F6877">
        <v>197</v>
      </c>
      <c r="G6877">
        <v>77</v>
      </c>
      <c r="H6877">
        <v>159</v>
      </c>
      <c r="I6877">
        <v>380</v>
      </c>
      <c r="J6877">
        <v>1.93</v>
      </c>
    </row>
    <row r="6878" spans="1:10" x14ac:dyDescent="0.45">
      <c r="A6878">
        <v>1994</v>
      </c>
      <c r="B6878">
        <v>103</v>
      </c>
      <c r="C6878">
        <v>0.51158000000000003</v>
      </c>
      <c r="D6878">
        <v>0.40738000000000002</v>
      </c>
      <c r="E6878">
        <v>0.5</v>
      </c>
      <c r="F6878">
        <v>120</v>
      </c>
      <c r="G6878">
        <v>49</v>
      </c>
      <c r="H6878">
        <v>96</v>
      </c>
      <c r="I6878">
        <v>221</v>
      </c>
      <c r="J6878">
        <v>1.84</v>
      </c>
    </row>
    <row r="6879" spans="1:10" x14ac:dyDescent="0.45">
      <c r="A6879">
        <v>1994</v>
      </c>
      <c r="B6879">
        <v>104</v>
      </c>
      <c r="C6879">
        <v>0.53791999999999995</v>
      </c>
      <c r="D6879">
        <v>0.42391000000000001</v>
      </c>
      <c r="E6879">
        <v>0.5</v>
      </c>
      <c r="F6879">
        <v>71</v>
      </c>
      <c r="G6879">
        <v>30</v>
      </c>
      <c r="H6879">
        <v>56</v>
      </c>
      <c r="I6879">
        <v>126</v>
      </c>
      <c r="J6879">
        <v>1.76</v>
      </c>
    </row>
    <row r="6880" spans="1:10" x14ac:dyDescent="0.45">
      <c r="A6880">
        <v>1994</v>
      </c>
      <c r="B6880">
        <v>105</v>
      </c>
      <c r="C6880">
        <v>0.56406000000000001</v>
      </c>
      <c r="D6880">
        <v>0.43997000000000003</v>
      </c>
      <c r="E6880">
        <v>0.5</v>
      </c>
      <c r="F6880">
        <v>41</v>
      </c>
      <c r="G6880">
        <v>18</v>
      </c>
      <c r="H6880">
        <v>32</v>
      </c>
      <c r="I6880">
        <v>69</v>
      </c>
      <c r="J6880">
        <v>1.69</v>
      </c>
    </row>
    <row r="6881" spans="1:10" x14ac:dyDescent="0.45">
      <c r="A6881">
        <v>1994</v>
      </c>
      <c r="B6881">
        <v>106</v>
      </c>
      <c r="C6881">
        <v>0.58984000000000003</v>
      </c>
      <c r="D6881">
        <v>0.45550000000000002</v>
      </c>
      <c r="E6881">
        <v>0.5</v>
      </c>
      <c r="F6881">
        <v>23</v>
      </c>
      <c r="G6881">
        <v>10</v>
      </c>
      <c r="H6881">
        <v>18</v>
      </c>
      <c r="I6881">
        <v>37</v>
      </c>
      <c r="J6881">
        <v>1.63</v>
      </c>
    </row>
    <row r="6882" spans="1:10" x14ac:dyDescent="0.45">
      <c r="A6882">
        <v>1994</v>
      </c>
      <c r="B6882">
        <v>107</v>
      </c>
      <c r="C6882">
        <v>0.61514000000000002</v>
      </c>
      <c r="D6882">
        <v>0.47044000000000002</v>
      </c>
      <c r="E6882">
        <v>0.5</v>
      </c>
      <c r="F6882">
        <v>13</v>
      </c>
      <c r="G6882">
        <v>6</v>
      </c>
      <c r="H6882">
        <v>10</v>
      </c>
      <c r="I6882">
        <v>20</v>
      </c>
      <c r="J6882">
        <v>1.57</v>
      </c>
    </row>
    <row r="6883" spans="1:10" x14ac:dyDescent="0.45">
      <c r="A6883">
        <v>1994</v>
      </c>
      <c r="B6883">
        <v>108</v>
      </c>
      <c r="C6883">
        <v>0.63983000000000001</v>
      </c>
      <c r="D6883">
        <v>0.48475000000000001</v>
      </c>
      <c r="E6883">
        <v>0.5</v>
      </c>
      <c r="F6883">
        <v>7</v>
      </c>
      <c r="G6883">
        <v>3</v>
      </c>
      <c r="H6883">
        <v>5</v>
      </c>
      <c r="I6883">
        <v>10</v>
      </c>
      <c r="J6883">
        <v>1.52</v>
      </c>
    </row>
    <row r="6884" spans="1:10" x14ac:dyDescent="0.45">
      <c r="A6884">
        <v>1994</v>
      </c>
      <c r="B6884">
        <v>109</v>
      </c>
      <c r="C6884">
        <v>0.66379999999999995</v>
      </c>
      <c r="D6884">
        <v>0.49839</v>
      </c>
      <c r="E6884">
        <v>0.5</v>
      </c>
      <c r="F6884">
        <v>3</v>
      </c>
      <c r="G6884">
        <v>2</v>
      </c>
      <c r="H6884">
        <v>3</v>
      </c>
      <c r="I6884">
        <v>5</v>
      </c>
      <c r="J6884">
        <v>1.48</v>
      </c>
    </row>
    <row r="6885" spans="1:10" x14ac:dyDescent="0.45">
      <c r="A6885">
        <v>1994</v>
      </c>
      <c r="B6885" t="s">
        <v>20</v>
      </c>
      <c r="C6885">
        <v>0.68696000000000002</v>
      </c>
      <c r="D6885">
        <v>1</v>
      </c>
      <c r="E6885">
        <v>1.46</v>
      </c>
      <c r="F6885">
        <v>2</v>
      </c>
      <c r="G6885">
        <v>2</v>
      </c>
      <c r="H6885">
        <v>2</v>
      </c>
      <c r="I6885">
        <v>2</v>
      </c>
      <c r="J6885">
        <v>1.46</v>
      </c>
    </row>
    <row r="6886" spans="1:10" x14ac:dyDescent="0.45">
      <c r="A6886">
        <v>1995</v>
      </c>
      <c r="B6886">
        <v>0</v>
      </c>
      <c r="C6886">
        <v>8.5800000000000008E-3</v>
      </c>
      <c r="D6886">
        <v>8.5199999999999998E-3</v>
      </c>
      <c r="E6886">
        <v>0.13</v>
      </c>
      <c r="F6886">
        <v>100000</v>
      </c>
      <c r="G6886">
        <v>852</v>
      </c>
      <c r="H6886">
        <v>99261</v>
      </c>
      <c r="I6886">
        <v>7259116</v>
      </c>
      <c r="J6886">
        <v>72.59</v>
      </c>
    </row>
    <row r="6887" spans="1:10" x14ac:dyDescent="0.45">
      <c r="A6887">
        <v>1995</v>
      </c>
      <c r="B6887">
        <v>1</v>
      </c>
      <c r="C6887">
        <v>6.8999999999999997E-4</v>
      </c>
      <c r="D6887">
        <v>6.8999999999999997E-4</v>
      </c>
      <c r="E6887">
        <v>0.5</v>
      </c>
      <c r="F6887">
        <v>99148</v>
      </c>
      <c r="G6887">
        <v>68</v>
      </c>
      <c r="H6887">
        <v>99114</v>
      </c>
      <c r="I6887">
        <v>7159855</v>
      </c>
      <c r="J6887">
        <v>72.209999999999994</v>
      </c>
    </row>
    <row r="6888" spans="1:10" x14ac:dyDescent="0.45">
      <c r="A6888">
        <v>1995</v>
      </c>
      <c r="B6888">
        <v>2</v>
      </c>
      <c r="C6888">
        <v>4.6999999999999999E-4</v>
      </c>
      <c r="D6888">
        <v>4.6999999999999999E-4</v>
      </c>
      <c r="E6888">
        <v>0.5</v>
      </c>
      <c r="F6888">
        <v>99080</v>
      </c>
      <c r="G6888">
        <v>47</v>
      </c>
      <c r="H6888">
        <v>99057</v>
      </c>
      <c r="I6888">
        <v>7060741</v>
      </c>
      <c r="J6888">
        <v>71.260000000000005</v>
      </c>
    </row>
    <row r="6889" spans="1:10" x14ac:dyDescent="0.45">
      <c r="A6889">
        <v>1995</v>
      </c>
      <c r="B6889">
        <v>3</v>
      </c>
      <c r="C6889">
        <v>3.5E-4</v>
      </c>
      <c r="D6889">
        <v>3.5E-4</v>
      </c>
      <c r="E6889">
        <v>0.5</v>
      </c>
      <c r="F6889">
        <v>99033</v>
      </c>
      <c r="G6889">
        <v>35</v>
      </c>
      <c r="H6889">
        <v>99016</v>
      </c>
      <c r="I6889">
        <v>6961684</v>
      </c>
      <c r="J6889">
        <v>70.3</v>
      </c>
    </row>
    <row r="6890" spans="1:10" x14ac:dyDescent="0.45">
      <c r="A6890">
        <v>1995</v>
      </c>
      <c r="B6890">
        <v>4</v>
      </c>
      <c r="C6890">
        <v>2.9E-4</v>
      </c>
      <c r="D6890">
        <v>2.9E-4</v>
      </c>
      <c r="E6890">
        <v>0.5</v>
      </c>
      <c r="F6890">
        <v>98999</v>
      </c>
      <c r="G6890">
        <v>28</v>
      </c>
      <c r="H6890">
        <v>98985</v>
      </c>
      <c r="I6890">
        <v>6862668</v>
      </c>
      <c r="J6890">
        <v>69.319999999999993</v>
      </c>
    </row>
    <row r="6891" spans="1:10" x14ac:dyDescent="0.45">
      <c r="A6891">
        <v>1995</v>
      </c>
      <c r="B6891">
        <v>5</v>
      </c>
      <c r="C6891">
        <v>2.4000000000000001E-4</v>
      </c>
      <c r="D6891">
        <v>2.4000000000000001E-4</v>
      </c>
      <c r="E6891">
        <v>0.5</v>
      </c>
      <c r="F6891">
        <v>98970</v>
      </c>
      <c r="G6891">
        <v>24</v>
      </c>
      <c r="H6891">
        <v>98958</v>
      </c>
      <c r="I6891">
        <v>6763683</v>
      </c>
      <c r="J6891">
        <v>68.34</v>
      </c>
    </row>
    <row r="6892" spans="1:10" x14ac:dyDescent="0.45">
      <c r="A6892">
        <v>1995</v>
      </c>
      <c r="B6892">
        <v>6</v>
      </c>
      <c r="C6892">
        <v>2.2000000000000001E-4</v>
      </c>
      <c r="D6892">
        <v>2.2000000000000001E-4</v>
      </c>
      <c r="E6892">
        <v>0.5</v>
      </c>
      <c r="F6892">
        <v>98946</v>
      </c>
      <c r="G6892">
        <v>21</v>
      </c>
      <c r="H6892">
        <v>98936</v>
      </c>
      <c r="I6892">
        <v>6664725</v>
      </c>
      <c r="J6892">
        <v>67.36</v>
      </c>
    </row>
    <row r="6893" spans="1:10" x14ac:dyDescent="0.45">
      <c r="A6893">
        <v>1995</v>
      </c>
      <c r="B6893">
        <v>7</v>
      </c>
      <c r="C6893">
        <v>2.1000000000000001E-4</v>
      </c>
      <c r="D6893">
        <v>2.1000000000000001E-4</v>
      </c>
      <c r="E6893">
        <v>0.5</v>
      </c>
      <c r="F6893">
        <v>98925</v>
      </c>
      <c r="G6893">
        <v>21</v>
      </c>
      <c r="H6893">
        <v>98914</v>
      </c>
      <c r="I6893">
        <v>6565789</v>
      </c>
      <c r="J6893">
        <v>66.37</v>
      </c>
    </row>
    <row r="6894" spans="1:10" x14ac:dyDescent="0.45">
      <c r="A6894">
        <v>1995</v>
      </c>
      <c r="B6894">
        <v>8</v>
      </c>
      <c r="C6894">
        <v>2.3000000000000001E-4</v>
      </c>
      <c r="D6894">
        <v>2.3000000000000001E-4</v>
      </c>
      <c r="E6894">
        <v>0.5</v>
      </c>
      <c r="F6894">
        <v>98904</v>
      </c>
      <c r="G6894">
        <v>23</v>
      </c>
      <c r="H6894">
        <v>98892</v>
      </c>
      <c r="I6894">
        <v>6466875</v>
      </c>
      <c r="J6894">
        <v>65.39</v>
      </c>
    </row>
    <row r="6895" spans="1:10" x14ac:dyDescent="0.45">
      <c r="A6895">
        <v>1995</v>
      </c>
      <c r="B6895">
        <v>9</v>
      </c>
      <c r="C6895">
        <v>2.1000000000000001E-4</v>
      </c>
      <c r="D6895">
        <v>2.1000000000000001E-4</v>
      </c>
      <c r="E6895">
        <v>0.5</v>
      </c>
      <c r="F6895">
        <v>98881</v>
      </c>
      <c r="G6895">
        <v>21</v>
      </c>
      <c r="H6895">
        <v>98871</v>
      </c>
      <c r="I6895">
        <v>6367983</v>
      </c>
      <c r="J6895">
        <v>64.400000000000006</v>
      </c>
    </row>
    <row r="6896" spans="1:10" x14ac:dyDescent="0.45">
      <c r="A6896">
        <v>1995</v>
      </c>
      <c r="B6896">
        <v>10</v>
      </c>
      <c r="C6896">
        <v>2.0000000000000001E-4</v>
      </c>
      <c r="D6896">
        <v>2.0000000000000001E-4</v>
      </c>
      <c r="E6896">
        <v>0.5</v>
      </c>
      <c r="F6896">
        <v>98860</v>
      </c>
      <c r="G6896">
        <v>19</v>
      </c>
      <c r="H6896">
        <v>98851</v>
      </c>
      <c r="I6896">
        <v>6269112</v>
      </c>
      <c r="J6896">
        <v>63.41</v>
      </c>
    </row>
    <row r="6897" spans="1:10" x14ac:dyDescent="0.45">
      <c r="A6897">
        <v>1995</v>
      </c>
      <c r="B6897">
        <v>11</v>
      </c>
      <c r="C6897">
        <v>2.3000000000000001E-4</v>
      </c>
      <c r="D6897">
        <v>2.3000000000000001E-4</v>
      </c>
      <c r="E6897">
        <v>0.5</v>
      </c>
      <c r="F6897">
        <v>98841</v>
      </c>
      <c r="G6897">
        <v>22</v>
      </c>
      <c r="H6897">
        <v>98830</v>
      </c>
      <c r="I6897">
        <v>6170261</v>
      </c>
      <c r="J6897">
        <v>62.43</v>
      </c>
    </row>
    <row r="6898" spans="1:10" x14ac:dyDescent="0.45">
      <c r="A6898">
        <v>1995</v>
      </c>
      <c r="B6898">
        <v>12</v>
      </c>
      <c r="C6898">
        <v>2.5999999999999998E-4</v>
      </c>
      <c r="D6898">
        <v>2.5999999999999998E-4</v>
      </c>
      <c r="E6898">
        <v>0.5</v>
      </c>
      <c r="F6898">
        <v>98819</v>
      </c>
      <c r="G6898">
        <v>26</v>
      </c>
      <c r="H6898">
        <v>98806</v>
      </c>
      <c r="I6898">
        <v>6071431</v>
      </c>
      <c r="J6898">
        <v>61.44</v>
      </c>
    </row>
    <row r="6899" spans="1:10" x14ac:dyDescent="0.45">
      <c r="A6899">
        <v>1995</v>
      </c>
      <c r="B6899">
        <v>13</v>
      </c>
      <c r="C6899">
        <v>3.5E-4</v>
      </c>
      <c r="D6899">
        <v>3.5E-4</v>
      </c>
      <c r="E6899">
        <v>0.5</v>
      </c>
      <c r="F6899">
        <v>98793</v>
      </c>
      <c r="G6899">
        <v>34</v>
      </c>
      <c r="H6899">
        <v>98775</v>
      </c>
      <c r="I6899">
        <v>5972626</v>
      </c>
      <c r="J6899">
        <v>60.46</v>
      </c>
    </row>
    <row r="6900" spans="1:10" x14ac:dyDescent="0.45">
      <c r="A6900">
        <v>1995</v>
      </c>
      <c r="B6900">
        <v>14</v>
      </c>
      <c r="C6900">
        <v>5.0000000000000001E-4</v>
      </c>
      <c r="D6900">
        <v>5.0000000000000001E-4</v>
      </c>
      <c r="E6900">
        <v>0.5</v>
      </c>
      <c r="F6900">
        <v>98758</v>
      </c>
      <c r="G6900">
        <v>49</v>
      </c>
      <c r="H6900">
        <v>98734</v>
      </c>
      <c r="I6900">
        <v>5873850</v>
      </c>
      <c r="J6900">
        <v>59.48</v>
      </c>
    </row>
    <row r="6901" spans="1:10" x14ac:dyDescent="0.45">
      <c r="A6901">
        <v>1995</v>
      </c>
      <c r="B6901">
        <v>15</v>
      </c>
      <c r="C6901">
        <v>6.4999999999999997E-4</v>
      </c>
      <c r="D6901">
        <v>6.4999999999999997E-4</v>
      </c>
      <c r="E6901">
        <v>0.5</v>
      </c>
      <c r="F6901">
        <v>98709</v>
      </c>
      <c r="G6901">
        <v>64</v>
      </c>
      <c r="H6901">
        <v>98677</v>
      </c>
      <c r="I6901">
        <v>5775116</v>
      </c>
      <c r="J6901">
        <v>58.51</v>
      </c>
    </row>
    <row r="6902" spans="1:10" x14ac:dyDescent="0.45">
      <c r="A6902">
        <v>1995</v>
      </c>
      <c r="B6902">
        <v>16</v>
      </c>
      <c r="C6902">
        <v>1.01E-3</v>
      </c>
      <c r="D6902">
        <v>1.01E-3</v>
      </c>
      <c r="E6902">
        <v>0.5</v>
      </c>
      <c r="F6902">
        <v>98646</v>
      </c>
      <c r="G6902">
        <v>99</v>
      </c>
      <c r="H6902">
        <v>98596</v>
      </c>
      <c r="I6902">
        <v>5676439</v>
      </c>
      <c r="J6902">
        <v>57.54</v>
      </c>
    </row>
    <row r="6903" spans="1:10" x14ac:dyDescent="0.45">
      <c r="A6903">
        <v>1995</v>
      </c>
      <c r="B6903">
        <v>17</v>
      </c>
      <c r="C6903">
        <v>1.2199999999999999E-3</v>
      </c>
      <c r="D6903">
        <v>1.2199999999999999E-3</v>
      </c>
      <c r="E6903">
        <v>0.5</v>
      </c>
      <c r="F6903">
        <v>98546</v>
      </c>
      <c r="G6903">
        <v>120</v>
      </c>
      <c r="H6903">
        <v>98486</v>
      </c>
      <c r="I6903">
        <v>5577843</v>
      </c>
      <c r="J6903">
        <v>56.6</v>
      </c>
    </row>
    <row r="6904" spans="1:10" x14ac:dyDescent="0.45">
      <c r="A6904">
        <v>1995</v>
      </c>
      <c r="B6904">
        <v>18</v>
      </c>
      <c r="C6904">
        <v>1.48E-3</v>
      </c>
      <c r="D6904">
        <v>1.48E-3</v>
      </c>
      <c r="E6904">
        <v>0.5</v>
      </c>
      <c r="F6904">
        <v>98426</v>
      </c>
      <c r="G6904">
        <v>145</v>
      </c>
      <c r="H6904">
        <v>98354</v>
      </c>
      <c r="I6904">
        <v>5479357</v>
      </c>
      <c r="J6904">
        <v>55.67</v>
      </c>
    </row>
    <row r="6905" spans="1:10" x14ac:dyDescent="0.45">
      <c r="A6905">
        <v>1995</v>
      </c>
      <c r="B6905">
        <v>19</v>
      </c>
      <c r="C6905">
        <v>1.56E-3</v>
      </c>
      <c r="D6905">
        <v>1.56E-3</v>
      </c>
      <c r="E6905">
        <v>0.5</v>
      </c>
      <c r="F6905">
        <v>98281</v>
      </c>
      <c r="G6905">
        <v>153</v>
      </c>
      <c r="H6905">
        <v>98204</v>
      </c>
      <c r="I6905">
        <v>5381003</v>
      </c>
      <c r="J6905">
        <v>54.75</v>
      </c>
    </row>
    <row r="6906" spans="1:10" x14ac:dyDescent="0.45">
      <c r="A6906">
        <v>1995</v>
      </c>
      <c r="B6906">
        <v>20</v>
      </c>
      <c r="C6906">
        <v>1.5499999999999999E-3</v>
      </c>
      <c r="D6906">
        <v>1.5399999999999999E-3</v>
      </c>
      <c r="E6906">
        <v>0.5</v>
      </c>
      <c r="F6906">
        <v>98128</v>
      </c>
      <c r="G6906">
        <v>152</v>
      </c>
      <c r="H6906">
        <v>98052</v>
      </c>
      <c r="I6906">
        <v>5282798</v>
      </c>
      <c r="J6906">
        <v>53.84</v>
      </c>
    </row>
    <row r="6907" spans="1:10" x14ac:dyDescent="0.45">
      <c r="A6907">
        <v>1995</v>
      </c>
      <c r="B6907">
        <v>21</v>
      </c>
      <c r="C6907">
        <v>1.65E-3</v>
      </c>
      <c r="D6907">
        <v>1.65E-3</v>
      </c>
      <c r="E6907">
        <v>0.5</v>
      </c>
      <c r="F6907">
        <v>97976</v>
      </c>
      <c r="G6907">
        <v>161</v>
      </c>
      <c r="H6907">
        <v>97895</v>
      </c>
      <c r="I6907">
        <v>5184747</v>
      </c>
      <c r="J6907">
        <v>52.92</v>
      </c>
    </row>
    <row r="6908" spans="1:10" x14ac:dyDescent="0.45">
      <c r="A6908">
        <v>1995</v>
      </c>
      <c r="B6908">
        <v>22</v>
      </c>
      <c r="C6908">
        <v>1.6100000000000001E-3</v>
      </c>
      <c r="D6908">
        <v>1.6100000000000001E-3</v>
      </c>
      <c r="E6908">
        <v>0.5</v>
      </c>
      <c r="F6908">
        <v>97815</v>
      </c>
      <c r="G6908">
        <v>157</v>
      </c>
      <c r="H6908">
        <v>97736</v>
      </c>
      <c r="I6908">
        <v>5086851</v>
      </c>
      <c r="J6908">
        <v>52</v>
      </c>
    </row>
    <row r="6909" spans="1:10" x14ac:dyDescent="0.45">
      <c r="A6909">
        <v>1995</v>
      </c>
      <c r="B6909">
        <v>23</v>
      </c>
      <c r="C6909">
        <v>1.6000000000000001E-3</v>
      </c>
      <c r="D6909">
        <v>1.6000000000000001E-3</v>
      </c>
      <c r="E6909">
        <v>0.5</v>
      </c>
      <c r="F6909">
        <v>97657</v>
      </c>
      <c r="G6909">
        <v>156</v>
      </c>
      <c r="H6909">
        <v>97580</v>
      </c>
      <c r="I6909">
        <v>4989115</v>
      </c>
      <c r="J6909">
        <v>51.09</v>
      </c>
    </row>
    <row r="6910" spans="1:10" x14ac:dyDescent="0.45">
      <c r="A6910">
        <v>1995</v>
      </c>
      <c r="B6910">
        <v>24</v>
      </c>
      <c r="C6910">
        <v>1.5100000000000001E-3</v>
      </c>
      <c r="D6910">
        <v>1.5100000000000001E-3</v>
      </c>
      <c r="E6910">
        <v>0.5</v>
      </c>
      <c r="F6910">
        <v>97502</v>
      </c>
      <c r="G6910">
        <v>147</v>
      </c>
      <c r="H6910">
        <v>97428</v>
      </c>
      <c r="I6910">
        <v>4891535</v>
      </c>
      <c r="J6910">
        <v>50.17</v>
      </c>
    </row>
    <row r="6911" spans="1:10" x14ac:dyDescent="0.45">
      <c r="A6911">
        <v>1995</v>
      </c>
      <c r="B6911">
        <v>25</v>
      </c>
      <c r="C6911">
        <v>1.48E-3</v>
      </c>
      <c r="D6911">
        <v>1.48E-3</v>
      </c>
      <c r="E6911">
        <v>0.5</v>
      </c>
      <c r="F6911">
        <v>97354</v>
      </c>
      <c r="G6911">
        <v>144</v>
      </c>
      <c r="H6911">
        <v>97283</v>
      </c>
      <c r="I6911">
        <v>4794107</v>
      </c>
      <c r="J6911">
        <v>49.24</v>
      </c>
    </row>
    <row r="6912" spans="1:10" x14ac:dyDescent="0.45">
      <c r="A6912">
        <v>1995</v>
      </c>
      <c r="B6912">
        <v>26</v>
      </c>
      <c r="C6912">
        <v>1.58E-3</v>
      </c>
      <c r="D6912">
        <v>1.58E-3</v>
      </c>
      <c r="E6912">
        <v>0.5</v>
      </c>
      <c r="F6912">
        <v>97211</v>
      </c>
      <c r="G6912">
        <v>154</v>
      </c>
      <c r="H6912">
        <v>97134</v>
      </c>
      <c r="I6912">
        <v>4696825</v>
      </c>
      <c r="J6912">
        <v>48.32</v>
      </c>
    </row>
    <row r="6913" spans="1:10" x14ac:dyDescent="0.45">
      <c r="A6913">
        <v>1995</v>
      </c>
      <c r="B6913">
        <v>27</v>
      </c>
      <c r="C6913">
        <v>1.6299999999999999E-3</v>
      </c>
      <c r="D6913">
        <v>1.6299999999999999E-3</v>
      </c>
      <c r="E6913">
        <v>0.5</v>
      </c>
      <c r="F6913">
        <v>97057</v>
      </c>
      <c r="G6913">
        <v>158</v>
      </c>
      <c r="H6913">
        <v>96978</v>
      </c>
      <c r="I6913">
        <v>4599691</v>
      </c>
      <c r="J6913">
        <v>47.39</v>
      </c>
    </row>
    <row r="6914" spans="1:10" x14ac:dyDescent="0.45">
      <c r="A6914">
        <v>1995</v>
      </c>
      <c r="B6914">
        <v>28</v>
      </c>
      <c r="C6914">
        <v>1.81E-3</v>
      </c>
      <c r="D6914">
        <v>1.81E-3</v>
      </c>
      <c r="E6914">
        <v>0.5</v>
      </c>
      <c r="F6914">
        <v>96898</v>
      </c>
      <c r="G6914">
        <v>175</v>
      </c>
      <c r="H6914">
        <v>96811</v>
      </c>
      <c r="I6914">
        <v>4502714</v>
      </c>
      <c r="J6914">
        <v>46.47</v>
      </c>
    </row>
    <row r="6915" spans="1:10" x14ac:dyDescent="0.45">
      <c r="A6915">
        <v>1995</v>
      </c>
      <c r="B6915">
        <v>29</v>
      </c>
      <c r="C6915">
        <v>1.8600000000000001E-3</v>
      </c>
      <c r="D6915">
        <v>1.8600000000000001E-3</v>
      </c>
      <c r="E6915">
        <v>0.5</v>
      </c>
      <c r="F6915">
        <v>96723</v>
      </c>
      <c r="G6915">
        <v>180</v>
      </c>
      <c r="H6915">
        <v>96633</v>
      </c>
      <c r="I6915">
        <v>4405903</v>
      </c>
      <c r="J6915">
        <v>45.55</v>
      </c>
    </row>
    <row r="6916" spans="1:10" x14ac:dyDescent="0.45">
      <c r="A6916">
        <v>1995</v>
      </c>
      <c r="B6916">
        <v>30</v>
      </c>
      <c r="C6916">
        <v>1.98E-3</v>
      </c>
      <c r="D6916">
        <v>1.98E-3</v>
      </c>
      <c r="E6916">
        <v>0.5</v>
      </c>
      <c r="F6916">
        <v>96543</v>
      </c>
      <c r="G6916">
        <v>191</v>
      </c>
      <c r="H6916">
        <v>96448</v>
      </c>
      <c r="I6916">
        <v>4309270</v>
      </c>
      <c r="J6916">
        <v>44.64</v>
      </c>
    </row>
    <row r="6917" spans="1:10" x14ac:dyDescent="0.45">
      <c r="A6917">
        <v>1995</v>
      </c>
      <c r="B6917">
        <v>31</v>
      </c>
      <c r="C6917">
        <v>2.2100000000000002E-3</v>
      </c>
      <c r="D6917">
        <v>2.2100000000000002E-3</v>
      </c>
      <c r="E6917">
        <v>0.5</v>
      </c>
      <c r="F6917">
        <v>96352</v>
      </c>
      <c r="G6917">
        <v>213</v>
      </c>
      <c r="H6917">
        <v>96245</v>
      </c>
      <c r="I6917">
        <v>4212822</v>
      </c>
      <c r="J6917">
        <v>43.72</v>
      </c>
    </row>
    <row r="6918" spans="1:10" x14ac:dyDescent="0.45">
      <c r="A6918">
        <v>1995</v>
      </c>
      <c r="B6918">
        <v>32</v>
      </c>
      <c r="C6918">
        <v>2.2399999999999998E-3</v>
      </c>
      <c r="D6918">
        <v>2.2399999999999998E-3</v>
      </c>
      <c r="E6918">
        <v>0.5</v>
      </c>
      <c r="F6918">
        <v>96139</v>
      </c>
      <c r="G6918">
        <v>215</v>
      </c>
      <c r="H6918">
        <v>96031</v>
      </c>
      <c r="I6918">
        <v>4116577</v>
      </c>
      <c r="J6918">
        <v>42.82</v>
      </c>
    </row>
    <row r="6919" spans="1:10" x14ac:dyDescent="0.45">
      <c r="A6919">
        <v>1995</v>
      </c>
      <c r="B6919">
        <v>33</v>
      </c>
      <c r="C6919">
        <v>2.3600000000000001E-3</v>
      </c>
      <c r="D6919">
        <v>2.3600000000000001E-3</v>
      </c>
      <c r="E6919">
        <v>0.5</v>
      </c>
      <c r="F6919">
        <v>95924</v>
      </c>
      <c r="G6919">
        <v>226</v>
      </c>
      <c r="H6919">
        <v>95810</v>
      </c>
      <c r="I6919">
        <v>4020545</v>
      </c>
      <c r="J6919">
        <v>41.91</v>
      </c>
    </row>
    <row r="6920" spans="1:10" x14ac:dyDescent="0.45">
      <c r="A6920">
        <v>1995</v>
      </c>
      <c r="B6920">
        <v>34</v>
      </c>
      <c r="C6920">
        <v>2.4599999999999999E-3</v>
      </c>
      <c r="D6920">
        <v>2.4599999999999999E-3</v>
      </c>
      <c r="E6920">
        <v>0.5</v>
      </c>
      <c r="F6920">
        <v>95697</v>
      </c>
      <c r="G6920">
        <v>235</v>
      </c>
      <c r="H6920">
        <v>95580</v>
      </c>
      <c r="I6920">
        <v>3924735</v>
      </c>
      <c r="J6920">
        <v>41.01</v>
      </c>
    </row>
    <row r="6921" spans="1:10" x14ac:dyDescent="0.45">
      <c r="A6921">
        <v>1995</v>
      </c>
      <c r="B6921">
        <v>35</v>
      </c>
      <c r="C6921">
        <v>2.5000000000000001E-3</v>
      </c>
      <c r="D6921">
        <v>2.5000000000000001E-3</v>
      </c>
      <c r="E6921">
        <v>0.5</v>
      </c>
      <c r="F6921">
        <v>95462</v>
      </c>
      <c r="G6921">
        <v>239</v>
      </c>
      <c r="H6921">
        <v>95343</v>
      </c>
      <c r="I6921">
        <v>3829155</v>
      </c>
      <c r="J6921">
        <v>40.11</v>
      </c>
    </row>
    <row r="6922" spans="1:10" x14ac:dyDescent="0.45">
      <c r="A6922">
        <v>1995</v>
      </c>
      <c r="B6922">
        <v>36</v>
      </c>
      <c r="C6922">
        <v>2.7699999999999999E-3</v>
      </c>
      <c r="D6922">
        <v>2.7699999999999999E-3</v>
      </c>
      <c r="E6922">
        <v>0.5</v>
      </c>
      <c r="F6922">
        <v>95223</v>
      </c>
      <c r="G6922">
        <v>263</v>
      </c>
      <c r="H6922">
        <v>95092</v>
      </c>
      <c r="I6922">
        <v>3733813</v>
      </c>
      <c r="J6922">
        <v>39.21</v>
      </c>
    </row>
    <row r="6923" spans="1:10" x14ac:dyDescent="0.45">
      <c r="A6923">
        <v>1995</v>
      </c>
      <c r="B6923">
        <v>37</v>
      </c>
      <c r="C6923">
        <v>2.8900000000000002E-3</v>
      </c>
      <c r="D6923">
        <v>2.8800000000000002E-3</v>
      </c>
      <c r="E6923">
        <v>0.5</v>
      </c>
      <c r="F6923">
        <v>94960</v>
      </c>
      <c r="G6923">
        <v>274</v>
      </c>
      <c r="H6923">
        <v>94823</v>
      </c>
      <c r="I6923">
        <v>3638721</v>
      </c>
      <c r="J6923">
        <v>38.32</v>
      </c>
    </row>
    <row r="6924" spans="1:10" x14ac:dyDescent="0.45">
      <c r="A6924">
        <v>1995</v>
      </c>
      <c r="B6924">
        <v>38</v>
      </c>
      <c r="C6924">
        <v>3.14E-3</v>
      </c>
      <c r="D6924">
        <v>3.14E-3</v>
      </c>
      <c r="E6924">
        <v>0.5</v>
      </c>
      <c r="F6924">
        <v>94686</v>
      </c>
      <c r="G6924">
        <v>297</v>
      </c>
      <c r="H6924">
        <v>94538</v>
      </c>
      <c r="I6924">
        <v>3543898</v>
      </c>
      <c r="J6924">
        <v>37.43</v>
      </c>
    </row>
    <row r="6925" spans="1:10" x14ac:dyDescent="0.45">
      <c r="A6925">
        <v>1995</v>
      </c>
      <c r="B6925">
        <v>39</v>
      </c>
      <c r="C6925">
        <v>3.1700000000000001E-3</v>
      </c>
      <c r="D6925">
        <v>3.1700000000000001E-3</v>
      </c>
      <c r="E6925">
        <v>0.5</v>
      </c>
      <c r="F6925">
        <v>94389</v>
      </c>
      <c r="G6925">
        <v>299</v>
      </c>
      <c r="H6925">
        <v>94240</v>
      </c>
      <c r="I6925">
        <v>3449360</v>
      </c>
      <c r="J6925">
        <v>36.54</v>
      </c>
    </row>
    <row r="6926" spans="1:10" x14ac:dyDescent="0.45">
      <c r="A6926">
        <v>1995</v>
      </c>
      <c r="B6926">
        <v>40</v>
      </c>
      <c r="C6926">
        <v>3.2799999999999999E-3</v>
      </c>
      <c r="D6926">
        <v>3.2699999999999999E-3</v>
      </c>
      <c r="E6926">
        <v>0.5</v>
      </c>
      <c r="F6926">
        <v>94090</v>
      </c>
      <c r="G6926">
        <v>308</v>
      </c>
      <c r="H6926">
        <v>93936</v>
      </c>
      <c r="I6926">
        <v>3355120</v>
      </c>
      <c r="J6926">
        <v>35.659999999999997</v>
      </c>
    </row>
    <row r="6927" spans="1:10" x14ac:dyDescent="0.45">
      <c r="A6927">
        <v>1995</v>
      </c>
      <c r="B6927">
        <v>41</v>
      </c>
      <c r="C6927">
        <v>3.6800000000000001E-3</v>
      </c>
      <c r="D6927">
        <v>3.6800000000000001E-3</v>
      </c>
      <c r="E6927">
        <v>0.5</v>
      </c>
      <c r="F6927">
        <v>93782</v>
      </c>
      <c r="G6927">
        <v>345</v>
      </c>
      <c r="H6927">
        <v>93610</v>
      </c>
      <c r="I6927">
        <v>3261184</v>
      </c>
      <c r="J6927">
        <v>34.770000000000003</v>
      </c>
    </row>
    <row r="6928" spans="1:10" x14ac:dyDescent="0.45">
      <c r="A6928">
        <v>1995</v>
      </c>
      <c r="B6928">
        <v>42</v>
      </c>
      <c r="C6928">
        <v>3.8400000000000001E-3</v>
      </c>
      <c r="D6928">
        <v>3.8400000000000001E-3</v>
      </c>
      <c r="E6928">
        <v>0.5</v>
      </c>
      <c r="F6928">
        <v>93438</v>
      </c>
      <c r="G6928">
        <v>358</v>
      </c>
      <c r="H6928">
        <v>93258</v>
      </c>
      <c r="I6928">
        <v>3167574</v>
      </c>
      <c r="J6928">
        <v>33.9</v>
      </c>
    </row>
    <row r="6929" spans="1:10" x14ac:dyDescent="0.45">
      <c r="A6929">
        <v>1995</v>
      </c>
      <c r="B6929">
        <v>43</v>
      </c>
      <c r="C6929">
        <v>4.0800000000000003E-3</v>
      </c>
      <c r="D6929">
        <v>4.0699999999999998E-3</v>
      </c>
      <c r="E6929">
        <v>0.5</v>
      </c>
      <c r="F6929">
        <v>93079</v>
      </c>
      <c r="G6929">
        <v>379</v>
      </c>
      <c r="H6929">
        <v>92890</v>
      </c>
      <c r="I6929">
        <v>3074316</v>
      </c>
      <c r="J6929">
        <v>33.03</v>
      </c>
    </row>
    <row r="6930" spans="1:10" x14ac:dyDescent="0.45">
      <c r="A6930">
        <v>1995</v>
      </c>
      <c r="B6930">
        <v>44</v>
      </c>
      <c r="C6930">
        <v>4.1099999999999999E-3</v>
      </c>
      <c r="D6930">
        <v>4.1000000000000003E-3</v>
      </c>
      <c r="E6930">
        <v>0.5</v>
      </c>
      <c r="F6930">
        <v>92700</v>
      </c>
      <c r="G6930">
        <v>380</v>
      </c>
      <c r="H6930">
        <v>92511</v>
      </c>
      <c r="I6930">
        <v>2981426</v>
      </c>
      <c r="J6930">
        <v>32.159999999999997</v>
      </c>
    </row>
    <row r="6931" spans="1:10" x14ac:dyDescent="0.45">
      <c r="A6931">
        <v>1995</v>
      </c>
      <c r="B6931">
        <v>45</v>
      </c>
      <c r="C6931">
        <v>4.3499999999999997E-3</v>
      </c>
      <c r="D6931">
        <v>4.3400000000000001E-3</v>
      </c>
      <c r="E6931">
        <v>0.5</v>
      </c>
      <c r="F6931">
        <v>92321</v>
      </c>
      <c r="G6931">
        <v>400</v>
      </c>
      <c r="H6931">
        <v>92120</v>
      </c>
      <c r="I6931">
        <v>2888915</v>
      </c>
      <c r="J6931">
        <v>31.29</v>
      </c>
    </row>
    <row r="6932" spans="1:10" x14ac:dyDescent="0.45">
      <c r="A6932">
        <v>1995</v>
      </c>
      <c r="B6932">
        <v>46</v>
      </c>
      <c r="C6932">
        <v>4.7099999999999998E-3</v>
      </c>
      <c r="D6932">
        <v>4.7000000000000002E-3</v>
      </c>
      <c r="E6932">
        <v>0.5</v>
      </c>
      <c r="F6932">
        <v>91920</v>
      </c>
      <c r="G6932">
        <v>432</v>
      </c>
      <c r="H6932">
        <v>91704</v>
      </c>
      <c r="I6932">
        <v>2796795</v>
      </c>
      <c r="J6932">
        <v>30.43</v>
      </c>
    </row>
    <row r="6933" spans="1:10" x14ac:dyDescent="0.45">
      <c r="A6933">
        <v>1995</v>
      </c>
      <c r="B6933">
        <v>47</v>
      </c>
      <c r="C6933">
        <v>4.9300000000000004E-3</v>
      </c>
      <c r="D6933">
        <v>4.9199999999999999E-3</v>
      </c>
      <c r="E6933">
        <v>0.5</v>
      </c>
      <c r="F6933">
        <v>91488</v>
      </c>
      <c r="G6933">
        <v>450</v>
      </c>
      <c r="H6933">
        <v>91264</v>
      </c>
      <c r="I6933">
        <v>2705091</v>
      </c>
      <c r="J6933">
        <v>29.57</v>
      </c>
    </row>
    <row r="6934" spans="1:10" x14ac:dyDescent="0.45">
      <c r="A6934">
        <v>1995</v>
      </c>
      <c r="B6934">
        <v>48</v>
      </c>
      <c r="C6934">
        <v>5.2300000000000003E-3</v>
      </c>
      <c r="D6934">
        <v>5.2199999999999998E-3</v>
      </c>
      <c r="E6934">
        <v>0.5</v>
      </c>
      <c r="F6934">
        <v>91039</v>
      </c>
      <c r="G6934">
        <v>475</v>
      </c>
      <c r="H6934">
        <v>90801</v>
      </c>
      <c r="I6934">
        <v>2613827</v>
      </c>
      <c r="J6934">
        <v>28.71</v>
      </c>
    </row>
    <row r="6935" spans="1:10" x14ac:dyDescent="0.45">
      <c r="A6935">
        <v>1995</v>
      </c>
      <c r="B6935">
        <v>49</v>
      </c>
      <c r="C6935">
        <v>5.47E-3</v>
      </c>
      <c r="D6935">
        <v>5.4599999999999996E-3</v>
      </c>
      <c r="E6935">
        <v>0.5</v>
      </c>
      <c r="F6935">
        <v>90563</v>
      </c>
      <c r="G6935">
        <v>494</v>
      </c>
      <c r="H6935">
        <v>90316</v>
      </c>
      <c r="I6935">
        <v>2523026</v>
      </c>
      <c r="J6935">
        <v>27.86</v>
      </c>
    </row>
    <row r="6936" spans="1:10" x14ac:dyDescent="0.45">
      <c r="A6936">
        <v>1995</v>
      </c>
      <c r="B6936">
        <v>50</v>
      </c>
      <c r="C6936">
        <v>5.9699999999999996E-3</v>
      </c>
      <c r="D6936">
        <v>5.9500000000000004E-3</v>
      </c>
      <c r="E6936">
        <v>0.5</v>
      </c>
      <c r="F6936">
        <v>90069</v>
      </c>
      <c r="G6936">
        <v>536</v>
      </c>
      <c r="H6936">
        <v>89801</v>
      </c>
      <c r="I6936">
        <v>2432710</v>
      </c>
      <c r="J6936">
        <v>27.01</v>
      </c>
    </row>
    <row r="6937" spans="1:10" x14ac:dyDescent="0.45">
      <c r="A6937">
        <v>1995</v>
      </c>
      <c r="B6937">
        <v>51</v>
      </c>
      <c r="C6937">
        <v>6.7200000000000003E-3</v>
      </c>
      <c r="D6937">
        <v>6.7000000000000002E-3</v>
      </c>
      <c r="E6937">
        <v>0.5</v>
      </c>
      <c r="F6937">
        <v>89533</v>
      </c>
      <c r="G6937">
        <v>600</v>
      </c>
      <c r="H6937">
        <v>89233</v>
      </c>
      <c r="I6937">
        <v>2342909</v>
      </c>
      <c r="J6937">
        <v>26.17</v>
      </c>
    </row>
    <row r="6938" spans="1:10" x14ac:dyDescent="0.45">
      <c r="A6938">
        <v>1995</v>
      </c>
      <c r="B6938">
        <v>52</v>
      </c>
      <c r="C6938">
        <v>6.9800000000000001E-3</v>
      </c>
      <c r="D6938">
        <v>6.96E-3</v>
      </c>
      <c r="E6938">
        <v>0.5</v>
      </c>
      <c r="F6938">
        <v>88933</v>
      </c>
      <c r="G6938">
        <v>619</v>
      </c>
      <c r="H6938">
        <v>88624</v>
      </c>
      <c r="I6938">
        <v>2253676</v>
      </c>
      <c r="J6938">
        <v>25.34</v>
      </c>
    </row>
    <row r="6939" spans="1:10" x14ac:dyDescent="0.45">
      <c r="A6939">
        <v>1995</v>
      </c>
      <c r="B6939">
        <v>53</v>
      </c>
      <c r="C6939">
        <v>7.9799999999999992E-3</v>
      </c>
      <c r="D6939">
        <v>7.9399999999999991E-3</v>
      </c>
      <c r="E6939">
        <v>0.5</v>
      </c>
      <c r="F6939">
        <v>88314</v>
      </c>
      <c r="G6939">
        <v>702</v>
      </c>
      <c r="H6939">
        <v>87964</v>
      </c>
      <c r="I6939">
        <v>2165053</v>
      </c>
      <c r="J6939">
        <v>24.52</v>
      </c>
    </row>
    <row r="6940" spans="1:10" x14ac:dyDescent="0.45">
      <c r="A6940">
        <v>1995</v>
      </c>
      <c r="B6940">
        <v>54</v>
      </c>
      <c r="C6940">
        <v>8.3700000000000007E-3</v>
      </c>
      <c r="D6940">
        <v>8.3400000000000002E-3</v>
      </c>
      <c r="E6940">
        <v>0.5</v>
      </c>
      <c r="F6940">
        <v>87613</v>
      </c>
      <c r="G6940">
        <v>730</v>
      </c>
      <c r="H6940">
        <v>87248</v>
      </c>
      <c r="I6940">
        <v>2077089</v>
      </c>
      <c r="J6940">
        <v>23.71</v>
      </c>
    </row>
    <row r="6941" spans="1:10" x14ac:dyDescent="0.45">
      <c r="A6941">
        <v>1995</v>
      </c>
      <c r="B6941">
        <v>55</v>
      </c>
      <c r="C6941">
        <v>9.11E-3</v>
      </c>
      <c r="D6941">
        <v>9.0699999999999999E-3</v>
      </c>
      <c r="E6941">
        <v>0.5</v>
      </c>
      <c r="F6941">
        <v>86882</v>
      </c>
      <c r="G6941">
        <v>788</v>
      </c>
      <c r="H6941">
        <v>86489</v>
      </c>
      <c r="I6941">
        <v>1989841</v>
      </c>
      <c r="J6941">
        <v>22.9</v>
      </c>
    </row>
    <row r="6942" spans="1:10" x14ac:dyDescent="0.45">
      <c r="A6942">
        <v>1995</v>
      </c>
      <c r="B6942">
        <v>56</v>
      </c>
      <c r="C6942">
        <v>1.009E-2</v>
      </c>
      <c r="D6942">
        <v>1.004E-2</v>
      </c>
      <c r="E6942">
        <v>0.5</v>
      </c>
      <c r="F6942">
        <v>86095</v>
      </c>
      <c r="G6942">
        <v>864</v>
      </c>
      <c r="H6942">
        <v>85663</v>
      </c>
      <c r="I6942">
        <v>1903353</v>
      </c>
      <c r="J6942">
        <v>22.11</v>
      </c>
    </row>
    <row r="6943" spans="1:10" x14ac:dyDescent="0.45">
      <c r="A6943">
        <v>1995</v>
      </c>
      <c r="B6943">
        <v>57</v>
      </c>
      <c r="C6943">
        <v>1.081E-2</v>
      </c>
      <c r="D6943">
        <v>1.076E-2</v>
      </c>
      <c r="E6943">
        <v>0.5</v>
      </c>
      <c r="F6943">
        <v>85231</v>
      </c>
      <c r="G6943">
        <v>917</v>
      </c>
      <c r="H6943">
        <v>84772</v>
      </c>
      <c r="I6943">
        <v>1817690</v>
      </c>
      <c r="J6943">
        <v>21.33</v>
      </c>
    </row>
    <row r="6944" spans="1:10" x14ac:dyDescent="0.45">
      <c r="A6944">
        <v>1995</v>
      </c>
      <c r="B6944">
        <v>58</v>
      </c>
      <c r="C6944">
        <v>1.2E-2</v>
      </c>
      <c r="D6944">
        <v>1.193E-2</v>
      </c>
      <c r="E6944">
        <v>0.5</v>
      </c>
      <c r="F6944">
        <v>84314</v>
      </c>
      <c r="G6944">
        <v>1006</v>
      </c>
      <c r="H6944">
        <v>83811</v>
      </c>
      <c r="I6944">
        <v>1732918</v>
      </c>
      <c r="J6944">
        <v>20.55</v>
      </c>
    </row>
    <row r="6945" spans="1:10" x14ac:dyDescent="0.45">
      <c r="A6945">
        <v>1995</v>
      </c>
      <c r="B6945">
        <v>59</v>
      </c>
      <c r="C6945">
        <v>1.299E-2</v>
      </c>
      <c r="D6945">
        <v>1.291E-2</v>
      </c>
      <c r="E6945">
        <v>0.5</v>
      </c>
      <c r="F6945">
        <v>83308</v>
      </c>
      <c r="G6945">
        <v>1075</v>
      </c>
      <c r="H6945">
        <v>82770</v>
      </c>
      <c r="I6945">
        <v>1649107</v>
      </c>
      <c r="J6945">
        <v>19.8</v>
      </c>
    </row>
    <row r="6946" spans="1:10" x14ac:dyDescent="0.45">
      <c r="A6946">
        <v>1995</v>
      </c>
      <c r="B6946">
        <v>60</v>
      </c>
      <c r="C6946">
        <v>1.4489999999999999E-2</v>
      </c>
      <c r="D6946">
        <v>1.439E-2</v>
      </c>
      <c r="E6946">
        <v>0.5</v>
      </c>
      <c r="F6946">
        <v>82232</v>
      </c>
      <c r="G6946">
        <v>1183</v>
      </c>
      <c r="H6946">
        <v>81641</v>
      </c>
      <c r="I6946">
        <v>1566337</v>
      </c>
      <c r="J6946">
        <v>19.05</v>
      </c>
    </row>
    <row r="6947" spans="1:10" x14ac:dyDescent="0.45">
      <c r="A6947">
        <v>1995</v>
      </c>
      <c r="B6947">
        <v>61</v>
      </c>
      <c r="C6947">
        <v>1.627E-2</v>
      </c>
      <c r="D6947">
        <v>1.6140000000000002E-2</v>
      </c>
      <c r="E6947">
        <v>0.5</v>
      </c>
      <c r="F6947">
        <v>81049</v>
      </c>
      <c r="G6947">
        <v>1308</v>
      </c>
      <c r="H6947">
        <v>80395</v>
      </c>
      <c r="I6947">
        <v>1484696</v>
      </c>
      <c r="J6947">
        <v>18.32</v>
      </c>
    </row>
    <row r="6948" spans="1:10" x14ac:dyDescent="0.45">
      <c r="A6948">
        <v>1995</v>
      </c>
      <c r="B6948">
        <v>62</v>
      </c>
      <c r="C6948">
        <v>1.762E-2</v>
      </c>
      <c r="D6948">
        <v>1.7469999999999999E-2</v>
      </c>
      <c r="E6948">
        <v>0.5</v>
      </c>
      <c r="F6948">
        <v>79741</v>
      </c>
      <c r="G6948">
        <v>1393</v>
      </c>
      <c r="H6948">
        <v>79045</v>
      </c>
      <c r="I6948">
        <v>1404301</v>
      </c>
      <c r="J6948">
        <v>17.61</v>
      </c>
    </row>
    <row r="6949" spans="1:10" x14ac:dyDescent="0.45">
      <c r="A6949">
        <v>1995</v>
      </c>
      <c r="B6949">
        <v>63</v>
      </c>
      <c r="C6949">
        <v>1.8859999999999998E-2</v>
      </c>
      <c r="D6949">
        <v>1.8679999999999999E-2</v>
      </c>
      <c r="E6949">
        <v>0.5</v>
      </c>
      <c r="F6949">
        <v>78348</v>
      </c>
      <c r="G6949">
        <v>1464</v>
      </c>
      <c r="H6949">
        <v>77616</v>
      </c>
      <c r="I6949">
        <v>1325256</v>
      </c>
      <c r="J6949">
        <v>16.91</v>
      </c>
    </row>
    <row r="6950" spans="1:10" x14ac:dyDescent="0.45">
      <c r="A6950">
        <v>1995</v>
      </c>
      <c r="B6950">
        <v>64</v>
      </c>
      <c r="C6950">
        <v>2.0140000000000002E-2</v>
      </c>
      <c r="D6950">
        <v>1.9939999999999999E-2</v>
      </c>
      <c r="E6950">
        <v>0.5</v>
      </c>
      <c r="F6950">
        <v>76885</v>
      </c>
      <c r="G6950">
        <v>1533</v>
      </c>
      <c r="H6950">
        <v>76118</v>
      </c>
      <c r="I6950">
        <v>1247640</v>
      </c>
      <c r="J6950">
        <v>16.23</v>
      </c>
    </row>
    <row r="6951" spans="1:10" x14ac:dyDescent="0.45">
      <c r="A6951">
        <v>1995</v>
      </c>
      <c r="B6951">
        <v>65</v>
      </c>
      <c r="C6951">
        <v>2.1860000000000001E-2</v>
      </c>
      <c r="D6951">
        <v>2.162E-2</v>
      </c>
      <c r="E6951">
        <v>0.5</v>
      </c>
      <c r="F6951">
        <v>75352</v>
      </c>
      <c r="G6951">
        <v>1629</v>
      </c>
      <c r="H6951">
        <v>74537</v>
      </c>
      <c r="I6951">
        <v>1171521</v>
      </c>
      <c r="J6951">
        <v>15.55</v>
      </c>
    </row>
    <row r="6952" spans="1:10" x14ac:dyDescent="0.45">
      <c r="A6952">
        <v>1995</v>
      </c>
      <c r="B6952">
        <v>66</v>
      </c>
      <c r="C6952">
        <v>2.3740000000000001E-2</v>
      </c>
      <c r="D6952">
        <v>2.3460000000000002E-2</v>
      </c>
      <c r="E6952">
        <v>0.5</v>
      </c>
      <c r="F6952">
        <v>73723</v>
      </c>
      <c r="G6952">
        <v>1729</v>
      </c>
      <c r="H6952">
        <v>72858</v>
      </c>
      <c r="I6952">
        <v>1096984</v>
      </c>
      <c r="J6952">
        <v>14.88</v>
      </c>
    </row>
    <row r="6953" spans="1:10" x14ac:dyDescent="0.45">
      <c r="A6953">
        <v>1995</v>
      </c>
      <c r="B6953">
        <v>67</v>
      </c>
      <c r="C6953">
        <v>2.6040000000000001E-2</v>
      </c>
      <c r="D6953">
        <v>2.571E-2</v>
      </c>
      <c r="E6953">
        <v>0.5</v>
      </c>
      <c r="F6953">
        <v>71993</v>
      </c>
      <c r="G6953">
        <v>1851</v>
      </c>
      <c r="H6953">
        <v>71068</v>
      </c>
      <c r="I6953">
        <v>1024126</v>
      </c>
      <c r="J6953">
        <v>14.23</v>
      </c>
    </row>
    <row r="6954" spans="1:10" x14ac:dyDescent="0.45">
      <c r="A6954">
        <v>1995</v>
      </c>
      <c r="B6954">
        <v>68</v>
      </c>
      <c r="C6954">
        <v>2.886E-2</v>
      </c>
      <c r="D6954">
        <v>2.845E-2</v>
      </c>
      <c r="E6954">
        <v>0.5</v>
      </c>
      <c r="F6954">
        <v>70142</v>
      </c>
      <c r="G6954">
        <v>1995</v>
      </c>
      <c r="H6954">
        <v>69145</v>
      </c>
      <c r="I6954">
        <v>953058</v>
      </c>
      <c r="J6954">
        <v>13.59</v>
      </c>
    </row>
    <row r="6955" spans="1:10" x14ac:dyDescent="0.45">
      <c r="A6955">
        <v>1995</v>
      </c>
      <c r="B6955">
        <v>69</v>
      </c>
      <c r="C6955">
        <v>3.1829999999999997E-2</v>
      </c>
      <c r="D6955">
        <v>3.1329999999999997E-2</v>
      </c>
      <c r="E6955">
        <v>0.5</v>
      </c>
      <c r="F6955">
        <v>68147</v>
      </c>
      <c r="G6955">
        <v>2135</v>
      </c>
      <c r="H6955">
        <v>67080</v>
      </c>
      <c r="I6955">
        <v>883914</v>
      </c>
      <c r="J6955">
        <v>12.97</v>
      </c>
    </row>
    <row r="6956" spans="1:10" x14ac:dyDescent="0.45">
      <c r="A6956">
        <v>1995</v>
      </c>
      <c r="B6956">
        <v>70</v>
      </c>
      <c r="C6956">
        <v>3.4500000000000003E-2</v>
      </c>
      <c r="D6956">
        <v>3.3910000000000003E-2</v>
      </c>
      <c r="E6956">
        <v>0.5</v>
      </c>
      <c r="F6956">
        <v>66012</v>
      </c>
      <c r="G6956">
        <v>2239</v>
      </c>
      <c r="H6956">
        <v>64893</v>
      </c>
      <c r="I6956">
        <v>816834</v>
      </c>
      <c r="J6956">
        <v>12.37</v>
      </c>
    </row>
    <row r="6957" spans="1:10" x14ac:dyDescent="0.45">
      <c r="A6957">
        <v>1995</v>
      </c>
      <c r="B6957">
        <v>71</v>
      </c>
      <c r="C6957">
        <v>3.7499999999999999E-2</v>
      </c>
      <c r="D6957">
        <v>3.6810000000000002E-2</v>
      </c>
      <c r="E6957">
        <v>0.5</v>
      </c>
      <c r="F6957">
        <v>63773</v>
      </c>
      <c r="G6957">
        <v>2347</v>
      </c>
      <c r="H6957">
        <v>62600</v>
      </c>
      <c r="I6957">
        <v>751942</v>
      </c>
      <c r="J6957">
        <v>11.79</v>
      </c>
    </row>
    <row r="6958" spans="1:10" x14ac:dyDescent="0.45">
      <c r="A6958">
        <v>1995</v>
      </c>
      <c r="B6958">
        <v>72</v>
      </c>
      <c r="C6958">
        <v>3.9919999999999997E-2</v>
      </c>
      <c r="D6958">
        <v>3.9140000000000001E-2</v>
      </c>
      <c r="E6958">
        <v>0.5</v>
      </c>
      <c r="F6958">
        <v>61426</v>
      </c>
      <c r="G6958">
        <v>2404</v>
      </c>
      <c r="H6958">
        <v>60224</v>
      </c>
      <c r="I6958">
        <v>689342</v>
      </c>
      <c r="J6958">
        <v>11.22</v>
      </c>
    </row>
    <row r="6959" spans="1:10" x14ac:dyDescent="0.45">
      <c r="A6959">
        <v>1995</v>
      </c>
      <c r="B6959">
        <v>73</v>
      </c>
      <c r="C6959">
        <v>4.342E-2</v>
      </c>
      <c r="D6959">
        <v>4.2500000000000003E-2</v>
      </c>
      <c r="E6959">
        <v>0.5</v>
      </c>
      <c r="F6959">
        <v>59022</v>
      </c>
      <c r="G6959">
        <v>2508</v>
      </c>
      <c r="H6959">
        <v>57768</v>
      </c>
      <c r="I6959">
        <v>629118</v>
      </c>
      <c r="J6959">
        <v>10.66</v>
      </c>
    </row>
    <row r="6960" spans="1:10" x14ac:dyDescent="0.45">
      <c r="A6960">
        <v>1995</v>
      </c>
      <c r="B6960">
        <v>74</v>
      </c>
      <c r="C6960">
        <v>4.6710000000000002E-2</v>
      </c>
      <c r="D6960">
        <v>4.564E-2</v>
      </c>
      <c r="E6960">
        <v>0.5</v>
      </c>
      <c r="F6960">
        <v>56514</v>
      </c>
      <c r="G6960">
        <v>2579</v>
      </c>
      <c r="H6960">
        <v>55224</v>
      </c>
      <c r="I6960">
        <v>571350</v>
      </c>
      <c r="J6960">
        <v>10.11</v>
      </c>
    </row>
    <row r="6961" spans="1:10" x14ac:dyDescent="0.45">
      <c r="A6961">
        <v>1995</v>
      </c>
      <c r="B6961">
        <v>75</v>
      </c>
      <c r="C6961">
        <v>5.185E-2</v>
      </c>
      <c r="D6961">
        <v>5.0540000000000002E-2</v>
      </c>
      <c r="E6961">
        <v>0.5</v>
      </c>
      <c r="F6961">
        <v>53934</v>
      </c>
      <c r="G6961">
        <v>2726</v>
      </c>
      <c r="H6961">
        <v>52571</v>
      </c>
      <c r="I6961">
        <v>516126</v>
      </c>
      <c r="J6961">
        <v>9.57</v>
      </c>
    </row>
    <row r="6962" spans="1:10" x14ac:dyDescent="0.45">
      <c r="A6962">
        <v>1995</v>
      </c>
      <c r="B6962">
        <v>76</v>
      </c>
      <c r="C6962">
        <v>5.5190000000000003E-2</v>
      </c>
      <c r="D6962">
        <v>5.3710000000000001E-2</v>
      </c>
      <c r="E6962">
        <v>0.5</v>
      </c>
      <c r="F6962">
        <v>51209</v>
      </c>
      <c r="G6962">
        <v>2750</v>
      </c>
      <c r="H6962">
        <v>49833</v>
      </c>
      <c r="I6962">
        <v>463555</v>
      </c>
      <c r="J6962">
        <v>9.0500000000000007</v>
      </c>
    </row>
    <row r="6963" spans="1:10" x14ac:dyDescent="0.45">
      <c r="A6963">
        <v>1995</v>
      </c>
      <c r="B6963">
        <v>77</v>
      </c>
      <c r="C6963">
        <v>6.2140000000000001E-2</v>
      </c>
      <c r="D6963">
        <v>6.0269999999999997E-2</v>
      </c>
      <c r="E6963">
        <v>0.5</v>
      </c>
      <c r="F6963">
        <v>48458</v>
      </c>
      <c r="G6963">
        <v>2920</v>
      </c>
      <c r="H6963">
        <v>46998</v>
      </c>
      <c r="I6963">
        <v>413721</v>
      </c>
      <c r="J6963">
        <v>8.5399999999999991</v>
      </c>
    </row>
    <row r="6964" spans="1:10" x14ac:dyDescent="0.45">
      <c r="A6964">
        <v>1995</v>
      </c>
      <c r="B6964">
        <v>78</v>
      </c>
      <c r="C6964">
        <v>6.6659999999999997E-2</v>
      </c>
      <c r="D6964">
        <v>6.4509999999999998E-2</v>
      </c>
      <c r="E6964">
        <v>0.5</v>
      </c>
      <c r="F6964">
        <v>45538</v>
      </c>
      <c r="G6964">
        <v>2938</v>
      </c>
      <c r="H6964">
        <v>44069</v>
      </c>
      <c r="I6964">
        <v>366723</v>
      </c>
      <c r="J6964">
        <v>8.0500000000000007</v>
      </c>
    </row>
    <row r="6965" spans="1:10" x14ac:dyDescent="0.45">
      <c r="A6965">
        <v>1995</v>
      </c>
      <c r="B6965">
        <v>79</v>
      </c>
      <c r="C6965">
        <v>7.1559999999999999E-2</v>
      </c>
      <c r="D6965">
        <v>6.9089999999999999E-2</v>
      </c>
      <c r="E6965">
        <v>0.5</v>
      </c>
      <c r="F6965">
        <v>42600</v>
      </c>
      <c r="G6965">
        <v>2943</v>
      </c>
      <c r="H6965">
        <v>41129</v>
      </c>
      <c r="I6965">
        <v>322654</v>
      </c>
      <c r="J6965">
        <v>7.57</v>
      </c>
    </row>
    <row r="6966" spans="1:10" x14ac:dyDescent="0.45">
      <c r="A6966">
        <v>1995</v>
      </c>
      <c r="B6966">
        <v>80</v>
      </c>
      <c r="C6966">
        <v>8.4620000000000001E-2</v>
      </c>
      <c r="D6966">
        <v>8.1189999999999998E-2</v>
      </c>
      <c r="E6966">
        <v>0.5</v>
      </c>
      <c r="F6966">
        <v>39657</v>
      </c>
      <c r="G6966">
        <v>3220</v>
      </c>
      <c r="H6966">
        <v>38047</v>
      </c>
      <c r="I6966">
        <v>281525</v>
      </c>
      <c r="J6966">
        <v>7.1</v>
      </c>
    </row>
    <row r="6967" spans="1:10" x14ac:dyDescent="0.45">
      <c r="A6967">
        <v>1995</v>
      </c>
      <c r="B6967">
        <v>81</v>
      </c>
      <c r="C6967">
        <v>9.1819999999999999E-2</v>
      </c>
      <c r="D6967">
        <v>8.7790000000000007E-2</v>
      </c>
      <c r="E6967">
        <v>0.5</v>
      </c>
      <c r="F6967">
        <v>36437</v>
      </c>
      <c r="G6967">
        <v>3199</v>
      </c>
      <c r="H6967">
        <v>34838</v>
      </c>
      <c r="I6967">
        <v>243478</v>
      </c>
      <c r="J6967">
        <v>6.68</v>
      </c>
    </row>
    <row r="6968" spans="1:10" x14ac:dyDescent="0.45">
      <c r="A6968">
        <v>1995</v>
      </c>
      <c r="B6968">
        <v>82</v>
      </c>
      <c r="C6968">
        <v>0.10202</v>
      </c>
      <c r="D6968">
        <v>9.7070000000000004E-2</v>
      </c>
      <c r="E6968">
        <v>0.5</v>
      </c>
      <c r="F6968">
        <v>33239</v>
      </c>
      <c r="G6968">
        <v>3226</v>
      </c>
      <c r="H6968">
        <v>31625</v>
      </c>
      <c r="I6968">
        <v>208640</v>
      </c>
      <c r="J6968">
        <v>6.28</v>
      </c>
    </row>
    <row r="6969" spans="1:10" x14ac:dyDescent="0.45">
      <c r="A6969">
        <v>1995</v>
      </c>
      <c r="B6969">
        <v>83</v>
      </c>
      <c r="C6969">
        <v>0.11105</v>
      </c>
      <c r="D6969">
        <v>0.10521</v>
      </c>
      <c r="E6969">
        <v>0.5</v>
      </c>
      <c r="F6969">
        <v>30012</v>
      </c>
      <c r="G6969">
        <v>3157</v>
      </c>
      <c r="H6969">
        <v>28434</v>
      </c>
      <c r="I6969">
        <v>177015</v>
      </c>
      <c r="J6969">
        <v>5.9</v>
      </c>
    </row>
    <row r="6970" spans="1:10" x14ac:dyDescent="0.45">
      <c r="A6970">
        <v>1995</v>
      </c>
      <c r="B6970">
        <v>84</v>
      </c>
      <c r="C6970">
        <v>0.12257999999999999</v>
      </c>
      <c r="D6970">
        <v>0.11550000000000001</v>
      </c>
      <c r="E6970">
        <v>0.5</v>
      </c>
      <c r="F6970">
        <v>26855</v>
      </c>
      <c r="G6970">
        <v>3102</v>
      </c>
      <c r="H6970">
        <v>25304</v>
      </c>
      <c r="I6970">
        <v>148581</v>
      </c>
      <c r="J6970">
        <v>5.53</v>
      </c>
    </row>
    <row r="6971" spans="1:10" x14ac:dyDescent="0.45">
      <c r="A6971">
        <v>1995</v>
      </c>
      <c r="B6971">
        <v>85</v>
      </c>
      <c r="C6971">
        <v>0.13458000000000001</v>
      </c>
      <c r="D6971">
        <v>0.12609999999999999</v>
      </c>
      <c r="E6971">
        <v>0.5</v>
      </c>
      <c r="F6971">
        <v>23753</v>
      </c>
      <c r="G6971">
        <v>2995</v>
      </c>
      <c r="H6971">
        <v>22256</v>
      </c>
      <c r="I6971">
        <v>123277</v>
      </c>
      <c r="J6971">
        <v>5.19</v>
      </c>
    </row>
    <row r="6972" spans="1:10" x14ac:dyDescent="0.45">
      <c r="A6972">
        <v>1995</v>
      </c>
      <c r="B6972">
        <v>86</v>
      </c>
      <c r="C6972">
        <v>0.14901</v>
      </c>
      <c r="D6972">
        <v>0.13868</v>
      </c>
      <c r="E6972">
        <v>0.5</v>
      </c>
      <c r="F6972">
        <v>20758</v>
      </c>
      <c r="G6972">
        <v>2879</v>
      </c>
      <c r="H6972">
        <v>19319</v>
      </c>
      <c r="I6972">
        <v>101022</v>
      </c>
      <c r="J6972">
        <v>4.87</v>
      </c>
    </row>
    <row r="6973" spans="1:10" x14ac:dyDescent="0.45">
      <c r="A6973">
        <v>1995</v>
      </c>
      <c r="B6973">
        <v>87</v>
      </c>
      <c r="C6973">
        <v>0.16142999999999999</v>
      </c>
      <c r="D6973">
        <v>0.14938000000000001</v>
      </c>
      <c r="E6973">
        <v>0.5</v>
      </c>
      <c r="F6973">
        <v>17879</v>
      </c>
      <c r="G6973">
        <v>2671</v>
      </c>
      <c r="H6973">
        <v>16544</v>
      </c>
      <c r="I6973">
        <v>81703</v>
      </c>
      <c r="J6973">
        <v>4.57</v>
      </c>
    </row>
    <row r="6974" spans="1:10" x14ac:dyDescent="0.45">
      <c r="A6974">
        <v>1995</v>
      </c>
      <c r="B6974">
        <v>88</v>
      </c>
      <c r="C6974">
        <v>0.17558000000000001</v>
      </c>
      <c r="D6974">
        <v>0.16141</v>
      </c>
      <c r="E6974">
        <v>0.5</v>
      </c>
      <c r="F6974">
        <v>15208</v>
      </c>
      <c r="G6974">
        <v>2455</v>
      </c>
      <c r="H6974">
        <v>13981</v>
      </c>
      <c r="I6974">
        <v>65159</v>
      </c>
      <c r="J6974">
        <v>4.28</v>
      </c>
    </row>
    <row r="6975" spans="1:10" x14ac:dyDescent="0.45">
      <c r="A6975">
        <v>1995</v>
      </c>
      <c r="B6975">
        <v>89</v>
      </c>
      <c r="C6975">
        <v>0.19242000000000001</v>
      </c>
      <c r="D6975">
        <v>0.17552999999999999</v>
      </c>
      <c r="E6975">
        <v>0.5</v>
      </c>
      <c r="F6975">
        <v>12754</v>
      </c>
      <c r="G6975">
        <v>2239</v>
      </c>
      <c r="H6975">
        <v>11634</v>
      </c>
      <c r="I6975">
        <v>51178</v>
      </c>
      <c r="J6975">
        <v>4.01</v>
      </c>
    </row>
    <row r="6976" spans="1:10" x14ac:dyDescent="0.45">
      <c r="A6976">
        <v>1995</v>
      </c>
      <c r="B6976">
        <v>90</v>
      </c>
      <c r="C6976">
        <v>0.2087</v>
      </c>
      <c r="D6976">
        <v>0.18898000000000001</v>
      </c>
      <c r="E6976">
        <v>0.5</v>
      </c>
      <c r="F6976">
        <v>10515</v>
      </c>
      <c r="G6976">
        <v>1987</v>
      </c>
      <c r="H6976">
        <v>9521</v>
      </c>
      <c r="I6976">
        <v>39544</v>
      </c>
      <c r="J6976">
        <v>3.76</v>
      </c>
    </row>
    <row r="6977" spans="1:10" x14ac:dyDescent="0.45">
      <c r="A6977">
        <v>1995</v>
      </c>
      <c r="B6977">
        <v>91</v>
      </c>
      <c r="C6977">
        <v>0.22775000000000001</v>
      </c>
      <c r="D6977">
        <v>0.20446</v>
      </c>
      <c r="E6977">
        <v>0.5</v>
      </c>
      <c r="F6977">
        <v>8528</v>
      </c>
      <c r="G6977">
        <v>1744</v>
      </c>
      <c r="H6977">
        <v>7656</v>
      </c>
      <c r="I6977">
        <v>30022</v>
      </c>
      <c r="J6977">
        <v>3.52</v>
      </c>
    </row>
    <row r="6978" spans="1:10" x14ac:dyDescent="0.45">
      <c r="A6978">
        <v>1995</v>
      </c>
      <c r="B6978">
        <v>92</v>
      </c>
      <c r="C6978">
        <v>0.25013999999999997</v>
      </c>
      <c r="D6978">
        <v>0.22233</v>
      </c>
      <c r="E6978">
        <v>0.5</v>
      </c>
      <c r="F6978">
        <v>6784</v>
      </c>
      <c r="G6978">
        <v>1508</v>
      </c>
      <c r="H6978">
        <v>6030</v>
      </c>
      <c r="I6978">
        <v>22366</v>
      </c>
      <c r="J6978">
        <v>3.3</v>
      </c>
    </row>
    <row r="6979" spans="1:10" x14ac:dyDescent="0.45">
      <c r="A6979">
        <v>1995</v>
      </c>
      <c r="B6979">
        <v>93</v>
      </c>
      <c r="C6979">
        <v>0.27761000000000002</v>
      </c>
      <c r="D6979">
        <v>0.24378</v>
      </c>
      <c r="E6979">
        <v>0.5</v>
      </c>
      <c r="F6979">
        <v>5276</v>
      </c>
      <c r="G6979">
        <v>1286</v>
      </c>
      <c r="H6979">
        <v>4633</v>
      </c>
      <c r="I6979">
        <v>16336</v>
      </c>
      <c r="J6979">
        <v>3.1</v>
      </c>
    </row>
    <row r="6980" spans="1:10" x14ac:dyDescent="0.45">
      <c r="A6980">
        <v>1995</v>
      </c>
      <c r="B6980">
        <v>94</v>
      </c>
      <c r="C6980">
        <v>0.29017999999999999</v>
      </c>
      <c r="D6980">
        <v>0.25341999999999998</v>
      </c>
      <c r="E6980">
        <v>0.5</v>
      </c>
      <c r="F6980">
        <v>3990</v>
      </c>
      <c r="G6980">
        <v>1011</v>
      </c>
      <c r="H6980">
        <v>3484</v>
      </c>
      <c r="I6980">
        <v>11703</v>
      </c>
      <c r="J6980">
        <v>2.93</v>
      </c>
    </row>
    <row r="6981" spans="1:10" x14ac:dyDescent="0.45">
      <c r="A6981">
        <v>1995</v>
      </c>
      <c r="B6981">
        <v>95</v>
      </c>
      <c r="C6981">
        <v>0.31445000000000001</v>
      </c>
      <c r="D6981">
        <v>0.27173000000000003</v>
      </c>
      <c r="E6981">
        <v>0.5</v>
      </c>
      <c r="F6981">
        <v>2979</v>
      </c>
      <c r="G6981">
        <v>809</v>
      </c>
      <c r="H6981">
        <v>2574</v>
      </c>
      <c r="I6981">
        <v>8219</v>
      </c>
      <c r="J6981">
        <v>2.76</v>
      </c>
    </row>
    <row r="6982" spans="1:10" x14ac:dyDescent="0.45">
      <c r="A6982">
        <v>1995</v>
      </c>
      <c r="B6982">
        <v>96</v>
      </c>
      <c r="C6982">
        <v>0.33812999999999999</v>
      </c>
      <c r="D6982">
        <v>0.28922999999999999</v>
      </c>
      <c r="E6982">
        <v>0.5</v>
      </c>
      <c r="F6982">
        <v>2169</v>
      </c>
      <c r="G6982">
        <v>627</v>
      </c>
      <c r="H6982">
        <v>1856</v>
      </c>
      <c r="I6982">
        <v>5645</v>
      </c>
      <c r="J6982">
        <v>2.6</v>
      </c>
    </row>
    <row r="6983" spans="1:10" x14ac:dyDescent="0.45">
      <c r="A6983">
        <v>1995</v>
      </c>
      <c r="B6983">
        <v>97</v>
      </c>
      <c r="C6983">
        <v>0.36264999999999997</v>
      </c>
      <c r="D6983">
        <v>0.30697999999999998</v>
      </c>
      <c r="E6983">
        <v>0.5</v>
      </c>
      <c r="F6983">
        <v>1542</v>
      </c>
      <c r="G6983">
        <v>473</v>
      </c>
      <c r="H6983">
        <v>1305</v>
      </c>
      <c r="I6983">
        <v>3789</v>
      </c>
      <c r="J6983">
        <v>2.46</v>
      </c>
    </row>
    <row r="6984" spans="1:10" x14ac:dyDescent="0.45">
      <c r="A6984">
        <v>1995</v>
      </c>
      <c r="B6984">
        <v>98</v>
      </c>
      <c r="C6984">
        <v>0.38790000000000002</v>
      </c>
      <c r="D6984">
        <v>0.32489000000000001</v>
      </c>
      <c r="E6984">
        <v>0.5</v>
      </c>
      <c r="F6984">
        <v>1069</v>
      </c>
      <c r="G6984">
        <v>347</v>
      </c>
      <c r="H6984">
        <v>895</v>
      </c>
      <c r="I6984">
        <v>2484</v>
      </c>
      <c r="J6984">
        <v>2.3199999999999998</v>
      </c>
    </row>
    <row r="6985" spans="1:10" x14ac:dyDescent="0.45">
      <c r="A6985">
        <v>1995</v>
      </c>
      <c r="B6985">
        <v>99</v>
      </c>
      <c r="C6985">
        <v>0.41377000000000003</v>
      </c>
      <c r="D6985">
        <v>0.34283999999999998</v>
      </c>
      <c r="E6985">
        <v>0.5</v>
      </c>
      <c r="F6985">
        <v>721</v>
      </c>
      <c r="G6985">
        <v>247</v>
      </c>
      <c r="H6985">
        <v>598</v>
      </c>
      <c r="I6985">
        <v>1589</v>
      </c>
      <c r="J6985">
        <v>2.2000000000000002</v>
      </c>
    </row>
    <row r="6986" spans="1:10" x14ac:dyDescent="0.45">
      <c r="A6986">
        <v>1995</v>
      </c>
      <c r="B6986">
        <v>100</v>
      </c>
      <c r="C6986">
        <v>0.44013000000000002</v>
      </c>
      <c r="D6986">
        <v>0.36074000000000001</v>
      </c>
      <c r="E6986">
        <v>0.5</v>
      </c>
      <c r="F6986">
        <v>474</v>
      </c>
      <c r="G6986">
        <v>171</v>
      </c>
      <c r="H6986">
        <v>389</v>
      </c>
      <c r="I6986">
        <v>991</v>
      </c>
      <c r="J6986">
        <v>2.09</v>
      </c>
    </row>
    <row r="6987" spans="1:10" x14ac:dyDescent="0.45">
      <c r="A6987">
        <v>1995</v>
      </c>
      <c r="B6987">
        <v>101</v>
      </c>
      <c r="C6987">
        <v>0.46682000000000001</v>
      </c>
      <c r="D6987">
        <v>0.37847999999999998</v>
      </c>
      <c r="E6987">
        <v>0.5</v>
      </c>
      <c r="F6987">
        <v>303</v>
      </c>
      <c r="G6987">
        <v>115</v>
      </c>
      <c r="H6987">
        <v>246</v>
      </c>
      <c r="I6987">
        <v>603</v>
      </c>
      <c r="J6987">
        <v>1.99</v>
      </c>
    </row>
    <row r="6988" spans="1:10" x14ac:dyDescent="0.45">
      <c r="A6988">
        <v>1995</v>
      </c>
      <c r="B6988">
        <v>102</v>
      </c>
      <c r="C6988">
        <v>0.49370999999999998</v>
      </c>
      <c r="D6988">
        <v>0.39595999999999998</v>
      </c>
      <c r="E6988">
        <v>0.5</v>
      </c>
      <c r="F6988">
        <v>188</v>
      </c>
      <c r="G6988">
        <v>75</v>
      </c>
      <c r="H6988">
        <v>151</v>
      </c>
      <c r="I6988">
        <v>357</v>
      </c>
      <c r="J6988">
        <v>1.9</v>
      </c>
    </row>
    <row r="6989" spans="1:10" x14ac:dyDescent="0.45">
      <c r="A6989">
        <v>1995</v>
      </c>
      <c r="B6989">
        <v>103</v>
      </c>
      <c r="C6989">
        <v>0.52063999999999999</v>
      </c>
      <c r="D6989">
        <v>0.41310000000000002</v>
      </c>
      <c r="E6989">
        <v>0.5</v>
      </c>
      <c r="F6989">
        <v>114</v>
      </c>
      <c r="G6989">
        <v>47</v>
      </c>
      <c r="H6989">
        <v>90</v>
      </c>
      <c r="I6989">
        <v>206</v>
      </c>
      <c r="J6989">
        <v>1.81</v>
      </c>
    </row>
    <row r="6990" spans="1:10" x14ac:dyDescent="0.45">
      <c r="A6990">
        <v>1995</v>
      </c>
      <c r="B6990">
        <v>104</v>
      </c>
      <c r="C6990">
        <v>0.54744000000000004</v>
      </c>
      <c r="D6990">
        <v>0.42980000000000002</v>
      </c>
      <c r="E6990">
        <v>0.5</v>
      </c>
      <c r="F6990">
        <v>67</v>
      </c>
      <c r="G6990">
        <v>29</v>
      </c>
      <c r="H6990">
        <v>52</v>
      </c>
      <c r="I6990">
        <v>116</v>
      </c>
      <c r="J6990">
        <v>1.73</v>
      </c>
    </row>
    <row r="6991" spans="1:10" x14ac:dyDescent="0.45">
      <c r="A6991">
        <v>1995</v>
      </c>
      <c r="B6991">
        <v>105</v>
      </c>
      <c r="C6991">
        <v>0.57396999999999998</v>
      </c>
      <c r="D6991">
        <v>0.44597999999999999</v>
      </c>
      <c r="E6991">
        <v>0.5</v>
      </c>
      <c r="F6991">
        <v>38</v>
      </c>
      <c r="G6991">
        <v>17</v>
      </c>
      <c r="H6991">
        <v>30</v>
      </c>
      <c r="I6991">
        <v>63</v>
      </c>
      <c r="J6991">
        <v>1.66</v>
      </c>
    </row>
    <row r="6992" spans="1:10" x14ac:dyDescent="0.45">
      <c r="A6992">
        <v>1995</v>
      </c>
      <c r="B6992">
        <v>106</v>
      </c>
      <c r="C6992">
        <v>0.60009000000000001</v>
      </c>
      <c r="D6992">
        <v>0.46159</v>
      </c>
      <c r="E6992">
        <v>0.5</v>
      </c>
      <c r="F6992">
        <v>21</v>
      </c>
      <c r="G6992">
        <v>10</v>
      </c>
      <c r="H6992">
        <v>16</v>
      </c>
      <c r="I6992">
        <v>34</v>
      </c>
      <c r="J6992">
        <v>1.6</v>
      </c>
    </row>
    <row r="6993" spans="1:10" x14ac:dyDescent="0.45">
      <c r="A6993">
        <v>1995</v>
      </c>
      <c r="B6993">
        <v>107</v>
      </c>
      <c r="C6993">
        <v>0.62563999999999997</v>
      </c>
      <c r="D6993">
        <v>0.47655999999999998</v>
      </c>
      <c r="E6993">
        <v>0.5</v>
      </c>
      <c r="F6993">
        <v>11</v>
      </c>
      <c r="G6993">
        <v>5</v>
      </c>
      <c r="H6993">
        <v>9</v>
      </c>
      <c r="I6993">
        <v>18</v>
      </c>
      <c r="J6993">
        <v>1.55</v>
      </c>
    </row>
    <row r="6994" spans="1:10" x14ac:dyDescent="0.45">
      <c r="A6994">
        <v>1995</v>
      </c>
      <c r="B6994">
        <v>108</v>
      </c>
      <c r="C6994">
        <v>0.65051999999999999</v>
      </c>
      <c r="D6994">
        <v>0.49086000000000002</v>
      </c>
      <c r="E6994">
        <v>0.5</v>
      </c>
      <c r="F6994">
        <v>6</v>
      </c>
      <c r="G6994">
        <v>3</v>
      </c>
      <c r="H6994">
        <v>4</v>
      </c>
      <c r="I6994">
        <v>9</v>
      </c>
      <c r="J6994">
        <v>1.5</v>
      </c>
    </row>
    <row r="6995" spans="1:10" x14ac:dyDescent="0.45">
      <c r="A6995">
        <v>1995</v>
      </c>
      <c r="B6995">
        <v>109</v>
      </c>
      <c r="C6995">
        <v>0.67459999999999998</v>
      </c>
      <c r="D6995">
        <v>0.50444999999999995</v>
      </c>
      <c r="E6995">
        <v>0.5</v>
      </c>
      <c r="F6995">
        <v>3</v>
      </c>
      <c r="G6995">
        <v>2</v>
      </c>
      <c r="H6995">
        <v>2</v>
      </c>
      <c r="I6995">
        <v>4</v>
      </c>
      <c r="J6995">
        <v>1.46</v>
      </c>
    </row>
    <row r="6996" spans="1:10" x14ac:dyDescent="0.45">
      <c r="A6996">
        <v>1995</v>
      </c>
      <c r="B6996" t="s">
        <v>20</v>
      </c>
      <c r="C6996">
        <v>0.69779000000000002</v>
      </c>
      <c r="D6996">
        <v>1</v>
      </c>
      <c r="E6996">
        <v>1.43</v>
      </c>
      <c r="F6996">
        <v>1</v>
      </c>
      <c r="G6996">
        <v>1</v>
      </c>
      <c r="H6996">
        <v>2</v>
      </c>
      <c r="I6996">
        <v>2</v>
      </c>
      <c r="J6996">
        <v>1.43</v>
      </c>
    </row>
    <row r="6997" spans="1:10" x14ac:dyDescent="0.45">
      <c r="A6997">
        <v>1996</v>
      </c>
      <c r="B6997">
        <v>0</v>
      </c>
      <c r="C6997">
        <v>8.3199999999999993E-3</v>
      </c>
      <c r="D6997">
        <v>8.26E-3</v>
      </c>
      <c r="E6997">
        <v>0.13</v>
      </c>
      <c r="F6997">
        <v>100000</v>
      </c>
      <c r="G6997">
        <v>826</v>
      </c>
      <c r="H6997">
        <v>99284</v>
      </c>
      <c r="I6997">
        <v>7307703</v>
      </c>
      <c r="J6997">
        <v>73.08</v>
      </c>
    </row>
    <row r="6998" spans="1:10" x14ac:dyDescent="0.45">
      <c r="A6998">
        <v>1996</v>
      </c>
      <c r="B6998">
        <v>1</v>
      </c>
      <c r="C6998">
        <v>6.0999999999999997E-4</v>
      </c>
      <c r="D6998">
        <v>6.0999999999999997E-4</v>
      </c>
      <c r="E6998">
        <v>0.5</v>
      </c>
      <c r="F6998">
        <v>99174</v>
      </c>
      <c r="G6998">
        <v>61</v>
      </c>
      <c r="H6998">
        <v>99144</v>
      </c>
      <c r="I6998">
        <v>7208419</v>
      </c>
      <c r="J6998">
        <v>72.680000000000007</v>
      </c>
    </row>
    <row r="6999" spans="1:10" x14ac:dyDescent="0.45">
      <c r="A6999">
        <v>1996</v>
      </c>
      <c r="B6999">
        <v>2</v>
      </c>
      <c r="C6999">
        <v>4.4000000000000002E-4</v>
      </c>
      <c r="D6999">
        <v>4.4000000000000002E-4</v>
      </c>
      <c r="E6999">
        <v>0.5</v>
      </c>
      <c r="F6999">
        <v>99113</v>
      </c>
      <c r="G6999">
        <v>44</v>
      </c>
      <c r="H6999">
        <v>99091</v>
      </c>
      <c r="I6999">
        <v>7109275</v>
      </c>
      <c r="J6999">
        <v>71.73</v>
      </c>
    </row>
    <row r="7000" spans="1:10" x14ac:dyDescent="0.45">
      <c r="A7000">
        <v>1996</v>
      </c>
      <c r="B7000">
        <v>3</v>
      </c>
      <c r="C7000">
        <v>3.6000000000000002E-4</v>
      </c>
      <c r="D7000">
        <v>3.6000000000000002E-4</v>
      </c>
      <c r="E7000">
        <v>0.5</v>
      </c>
      <c r="F7000">
        <v>99070</v>
      </c>
      <c r="G7000">
        <v>35</v>
      </c>
      <c r="H7000">
        <v>99052</v>
      </c>
      <c r="I7000">
        <v>7010184</v>
      </c>
      <c r="J7000">
        <v>70.760000000000005</v>
      </c>
    </row>
    <row r="7001" spans="1:10" x14ac:dyDescent="0.45">
      <c r="A7001">
        <v>1996</v>
      </c>
      <c r="B7001">
        <v>4</v>
      </c>
      <c r="C7001">
        <v>2.7E-4</v>
      </c>
      <c r="D7001">
        <v>2.7E-4</v>
      </c>
      <c r="E7001">
        <v>0.5</v>
      </c>
      <c r="F7001">
        <v>99034</v>
      </c>
      <c r="G7001">
        <v>27</v>
      </c>
      <c r="H7001">
        <v>99021</v>
      </c>
      <c r="I7001">
        <v>6911132</v>
      </c>
      <c r="J7001">
        <v>69.790000000000006</v>
      </c>
    </row>
    <row r="7002" spans="1:10" x14ac:dyDescent="0.45">
      <c r="A7002">
        <v>1996</v>
      </c>
      <c r="B7002">
        <v>5</v>
      </c>
      <c r="C7002">
        <v>2.5999999999999998E-4</v>
      </c>
      <c r="D7002">
        <v>2.5999999999999998E-4</v>
      </c>
      <c r="E7002">
        <v>0.5</v>
      </c>
      <c r="F7002">
        <v>99007</v>
      </c>
      <c r="G7002">
        <v>26</v>
      </c>
      <c r="H7002">
        <v>98994</v>
      </c>
      <c r="I7002">
        <v>6812111</v>
      </c>
      <c r="J7002">
        <v>68.8</v>
      </c>
    </row>
    <row r="7003" spans="1:10" x14ac:dyDescent="0.45">
      <c r="A7003">
        <v>1996</v>
      </c>
      <c r="B7003">
        <v>6</v>
      </c>
      <c r="C7003">
        <v>2.3000000000000001E-4</v>
      </c>
      <c r="D7003">
        <v>2.3000000000000001E-4</v>
      </c>
      <c r="E7003">
        <v>0.5</v>
      </c>
      <c r="F7003">
        <v>98981</v>
      </c>
      <c r="G7003">
        <v>23</v>
      </c>
      <c r="H7003">
        <v>98970</v>
      </c>
      <c r="I7003">
        <v>6713117</v>
      </c>
      <c r="J7003">
        <v>67.819999999999993</v>
      </c>
    </row>
    <row r="7004" spans="1:10" x14ac:dyDescent="0.45">
      <c r="A7004">
        <v>1996</v>
      </c>
      <c r="B7004">
        <v>7</v>
      </c>
      <c r="C7004">
        <v>2.1000000000000001E-4</v>
      </c>
      <c r="D7004">
        <v>2.1000000000000001E-4</v>
      </c>
      <c r="E7004">
        <v>0.5</v>
      </c>
      <c r="F7004">
        <v>98959</v>
      </c>
      <c r="G7004">
        <v>20</v>
      </c>
      <c r="H7004">
        <v>98949</v>
      </c>
      <c r="I7004">
        <v>6614147</v>
      </c>
      <c r="J7004">
        <v>66.84</v>
      </c>
    </row>
    <row r="7005" spans="1:10" x14ac:dyDescent="0.45">
      <c r="A7005">
        <v>1996</v>
      </c>
      <c r="B7005">
        <v>8</v>
      </c>
      <c r="C7005">
        <v>2.0000000000000001E-4</v>
      </c>
      <c r="D7005">
        <v>2.0000000000000001E-4</v>
      </c>
      <c r="E7005">
        <v>0.5</v>
      </c>
      <c r="F7005">
        <v>98938</v>
      </c>
      <c r="G7005">
        <v>20</v>
      </c>
      <c r="H7005">
        <v>98929</v>
      </c>
      <c r="I7005">
        <v>6515198</v>
      </c>
      <c r="J7005">
        <v>65.849999999999994</v>
      </c>
    </row>
    <row r="7006" spans="1:10" x14ac:dyDescent="0.45">
      <c r="A7006">
        <v>1996</v>
      </c>
      <c r="B7006">
        <v>9</v>
      </c>
      <c r="C7006">
        <v>1.9000000000000001E-4</v>
      </c>
      <c r="D7006">
        <v>1.9000000000000001E-4</v>
      </c>
      <c r="E7006">
        <v>0.5</v>
      </c>
      <c r="F7006">
        <v>98919</v>
      </c>
      <c r="G7006">
        <v>19</v>
      </c>
      <c r="H7006">
        <v>98910</v>
      </c>
      <c r="I7006">
        <v>6416270</v>
      </c>
      <c r="J7006">
        <v>64.86</v>
      </c>
    </row>
    <row r="7007" spans="1:10" x14ac:dyDescent="0.45">
      <c r="A7007">
        <v>1996</v>
      </c>
      <c r="B7007">
        <v>10</v>
      </c>
      <c r="C7007">
        <v>2.0000000000000001E-4</v>
      </c>
      <c r="D7007">
        <v>2.0000000000000001E-4</v>
      </c>
      <c r="E7007">
        <v>0.5</v>
      </c>
      <c r="F7007">
        <v>98900</v>
      </c>
      <c r="G7007">
        <v>19</v>
      </c>
      <c r="H7007">
        <v>98891</v>
      </c>
      <c r="I7007">
        <v>6317360</v>
      </c>
      <c r="J7007">
        <v>63.88</v>
      </c>
    </row>
    <row r="7008" spans="1:10" x14ac:dyDescent="0.45">
      <c r="A7008">
        <v>1996</v>
      </c>
      <c r="B7008">
        <v>11</v>
      </c>
      <c r="C7008">
        <v>2.1000000000000001E-4</v>
      </c>
      <c r="D7008">
        <v>2.1000000000000001E-4</v>
      </c>
      <c r="E7008">
        <v>0.5</v>
      </c>
      <c r="F7008">
        <v>98881</v>
      </c>
      <c r="G7008">
        <v>21</v>
      </c>
      <c r="H7008">
        <v>98870</v>
      </c>
      <c r="I7008">
        <v>6218469</v>
      </c>
      <c r="J7008">
        <v>62.89</v>
      </c>
    </row>
    <row r="7009" spans="1:10" x14ac:dyDescent="0.45">
      <c r="A7009">
        <v>1996</v>
      </c>
      <c r="B7009">
        <v>12</v>
      </c>
      <c r="C7009">
        <v>2.5000000000000001E-4</v>
      </c>
      <c r="D7009">
        <v>2.5000000000000001E-4</v>
      </c>
      <c r="E7009">
        <v>0.5</v>
      </c>
      <c r="F7009">
        <v>98860</v>
      </c>
      <c r="G7009">
        <v>24</v>
      </c>
      <c r="H7009">
        <v>98848</v>
      </c>
      <c r="I7009">
        <v>6119599</v>
      </c>
      <c r="J7009">
        <v>61.9</v>
      </c>
    </row>
    <row r="7010" spans="1:10" x14ac:dyDescent="0.45">
      <c r="A7010">
        <v>1996</v>
      </c>
      <c r="B7010">
        <v>13</v>
      </c>
      <c r="C7010">
        <v>3.2000000000000003E-4</v>
      </c>
      <c r="D7010">
        <v>3.2000000000000003E-4</v>
      </c>
      <c r="E7010">
        <v>0.5</v>
      </c>
      <c r="F7010">
        <v>98836</v>
      </c>
      <c r="G7010">
        <v>31</v>
      </c>
      <c r="H7010">
        <v>98820</v>
      </c>
      <c r="I7010">
        <v>6020751</v>
      </c>
      <c r="J7010">
        <v>60.92</v>
      </c>
    </row>
    <row r="7011" spans="1:10" x14ac:dyDescent="0.45">
      <c r="A7011">
        <v>1996</v>
      </c>
      <c r="B7011">
        <v>14</v>
      </c>
      <c r="C7011">
        <v>4.4000000000000002E-4</v>
      </c>
      <c r="D7011">
        <v>4.4000000000000002E-4</v>
      </c>
      <c r="E7011">
        <v>0.5</v>
      </c>
      <c r="F7011">
        <v>98804</v>
      </c>
      <c r="G7011">
        <v>43</v>
      </c>
      <c r="H7011">
        <v>98782</v>
      </c>
      <c r="I7011">
        <v>5921931</v>
      </c>
      <c r="J7011">
        <v>59.94</v>
      </c>
    </row>
    <row r="7012" spans="1:10" x14ac:dyDescent="0.45">
      <c r="A7012">
        <v>1996</v>
      </c>
      <c r="B7012">
        <v>15</v>
      </c>
      <c r="C7012">
        <v>5.9000000000000003E-4</v>
      </c>
      <c r="D7012">
        <v>5.9000000000000003E-4</v>
      </c>
      <c r="E7012">
        <v>0.5</v>
      </c>
      <c r="F7012">
        <v>98761</v>
      </c>
      <c r="G7012">
        <v>58</v>
      </c>
      <c r="H7012">
        <v>98731</v>
      </c>
      <c r="I7012">
        <v>5823149</v>
      </c>
      <c r="J7012">
        <v>58.96</v>
      </c>
    </row>
    <row r="7013" spans="1:10" x14ac:dyDescent="0.45">
      <c r="A7013">
        <v>1996</v>
      </c>
      <c r="B7013">
        <v>16</v>
      </c>
      <c r="C7013">
        <v>9.3000000000000005E-4</v>
      </c>
      <c r="D7013">
        <v>9.3000000000000005E-4</v>
      </c>
      <c r="E7013">
        <v>0.5</v>
      </c>
      <c r="F7013">
        <v>98702</v>
      </c>
      <c r="G7013">
        <v>92</v>
      </c>
      <c r="H7013">
        <v>98656</v>
      </c>
      <c r="I7013">
        <v>5724417</v>
      </c>
      <c r="J7013">
        <v>58</v>
      </c>
    </row>
    <row r="7014" spans="1:10" x14ac:dyDescent="0.45">
      <c r="A7014">
        <v>1996</v>
      </c>
      <c r="B7014">
        <v>17</v>
      </c>
      <c r="C7014">
        <v>1.1000000000000001E-3</v>
      </c>
      <c r="D7014">
        <v>1.1000000000000001E-3</v>
      </c>
      <c r="E7014">
        <v>0.5</v>
      </c>
      <c r="F7014">
        <v>98611</v>
      </c>
      <c r="G7014">
        <v>109</v>
      </c>
      <c r="H7014">
        <v>98556</v>
      </c>
      <c r="I7014">
        <v>5625761</v>
      </c>
      <c r="J7014">
        <v>57.05</v>
      </c>
    </row>
    <row r="7015" spans="1:10" x14ac:dyDescent="0.45">
      <c r="A7015">
        <v>1996</v>
      </c>
      <c r="B7015">
        <v>18</v>
      </c>
      <c r="C7015">
        <v>1.42E-3</v>
      </c>
      <c r="D7015">
        <v>1.42E-3</v>
      </c>
      <c r="E7015">
        <v>0.5</v>
      </c>
      <c r="F7015">
        <v>98502</v>
      </c>
      <c r="G7015">
        <v>139</v>
      </c>
      <c r="H7015">
        <v>98432</v>
      </c>
      <c r="I7015">
        <v>5527205</v>
      </c>
      <c r="J7015">
        <v>56.11</v>
      </c>
    </row>
    <row r="7016" spans="1:10" x14ac:dyDescent="0.45">
      <c r="A7016">
        <v>1996</v>
      </c>
      <c r="B7016">
        <v>19</v>
      </c>
      <c r="C7016">
        <v>1.48E-3</v>
      </c>
      <c r="D7016">
        <v>1.48E-3</v>
      </c>
      <c r="E7016">
        <v>0.5</v>
      </c>
      <c r="F7016">
        <v>98363</v>
      </c>
      <c r="G7016">
        <v>146</v>
      </c>
      <c r="H7016">
        <v>98290</v>
      </c>
      <c r="I7016">
        <v>5428772</v>
      </c>
      <c r="J7016">
        <v>55.19</v>
      </c>
    </row>
    <row r="7017" spans="1:10" x14ac:dyDescent="0.45">
      <c r="A7017">
        <v>1996</v>
      </c>
      <c r="B7017">
        <v>20</v>
      </c>
      <c r="C7017">
        <v>1.5299999999999999E-3</v>
      </c>
      <c r="D7017">
        <v>1.5200000000000001E-3</v>
      </c>
      <c r="E7017">
        <v>0.5</v>
      </c>
      <c r="F7017">
        <v>98217</v>
      </c>
      <c r="G7017">
        <v>150</v>
      </c>
      <c r="H7017">
        <v>98142</v>
      </c>
      <c r="I7017">
        <v>5330483</v>
      </c>
      <c r="J7017">
        <v>54.27</v>
      </c>
    </row>
    <row r="7018" spans="1:10" x14ac:dyDescent="0.45">
      <c r="A7018">
        <v>1996</v>
      </c>
      <c r="B7018">
        <v>21</v>
      </c>
      <c r="C7018">
        <v>1.56E-3</v>
      </c>
      <c r="D7018">
        <v>1.56E-3</v>
      </c>
      <c r="E7018">
        <v>0.5</v>
      </c>
      <c r="F7018">
        <v>98067</v>
      </c>
      <c r="G7018">
        <v>153</v>
      </c>
      <c r="H7018">
        <v>97991</v>
      </c>
      <c r="I7018">
        <v>5232341</v>
      </c>
      <c r="J7018">
        <v>53.35</v>
      </c>
    </row>
    <row r="7019" spans="1:10" x14ac:dyDescent="0.45">
      <c r="A7019">
        <v>1996</v>
      </c>
      <c r="B7019">
        <v>22</v>
      </c>
      <c r="C7019">
        <v>1.5299999999999999E-3</v>
      </c>
      <c r="D7019">
        <v>1.5299999999999999E-3</v>
      </c>
      <c r="E7019">
        <v>0.5</v>
      </c>
      <c r="F7019">
        <v>97914</v>
      </c>
      <c r="G7019">
        <v>150</v>
      </c>
      <c r="H7019">
        <v>97839</v>
      </c>
      <c r="I7019">
        <v>5134350</v>
      </c>
      <c r="J7019">
        <v>52.44</v>
      </c>
    </row>
    <row r="7020" spans="1:10" x14ac:dyDescent="0.45">
      <c r="A7020">
        <v>1996</v>
      </c>
      <c r="B7020">
        <v>23</v>
      </c>
      <c r="C7020">
        <v>1.4499999999999999E-3</v>
      </c>
      <c r="D7020">
        <v>1.4499999999999999E-3</v>
      </c>
      <c r="E7020">
        <v>0.5</v>
      </c>
      <c r="F7020">
        <v>97764</v>
      </c>
      <c r="G7020">
        <v>142</v>
      </c>
      <c r="H7020">
        <v>97693</v>
      </c>
      <c r="I7020">
        <v>5036510</v>
      </c>
      <c r="J7020">
        <v>51.52</v>
      </c>
    </row>
    <row r="7021" spans="1:10" x14ac:dyDescent="0.45">
      <c r="A7021">
        <v>1996</v>
      </c>
      <c r="B7021">
        <v>24</v>
      </c>
      <c r="C7021">
        <v>1.42E-3</v>
      </c>
      <c r="D7021">
        <v>1.42E-3</v>
      </c>
      <c r="E7021">
        <v>0.5</v>
      </c>
      <c r="F7021">
        <v>97622</v>
      </c>
      <c r="G7021">
        <v>138</v>
      </c>
      <c r="H7021">
        <v>97553</v>
      </c>
      <c r="I7021">
        <v>4938817</v>
      </c>
      <c r="J7021">
        <v>50.59</v>
      </c>
    </row>
    <row r="7022" spans="1:10" x14ac:dyDescent="0.45">
      <c r="A7022">
        <v>1996</v>
      </c>
      <c r="B7022">
        <v>25</v>
      </c>
      <c r="C7022">
        <v>1.41E-3</v>
      </c>
      <c r="D7022">
        <v>1.41E-3</v>
      </c>
      <c r="E7022">
        <v>0.5</v>
      </c>
      <c r="F7022">
        <v>97484</v>
      </c>
      <c r="G7022">
        <v>137</v>
      </c>
      <c r="H7022">
        <v>97415</v>
      </c>
      <c r="I7022">
        <v>4841264</v>
      </c>
      <c r="J7022">
        <v>49.66</v>
      </c>
    </row>
    <row r="7023" spans="1:10" x14ac:dyDescent="0.45">
      <c r="A7023">
        <v>1996</v>
      </c>
      <c r="B7023">
        <v>26</v>
      </c>
      <c r="C7023">
        <v>1.42E-3</v>
      </c>
      <c r="D7023">
        <v>1.42E-3</v>
      </c>
      <c r="E7023">
        <v>0.5</v>
      </c>
      <c r="F7023">
        <v>97347</v>
      </c>
      <c r="G7023">
        <v>138</v>
      </c>
      <c r="H7023">
        <v>97278</v>
      </c>
      <c r="I7023">
        <v>4743849</v>
      </c>
      <c r="J7023">
        <v>48.73</v>
      </c>
    </row>
    <row r="7024" spans="1:10" x14ac:dyDescent="0.45">
      <c r="A7024">
        <v>1996</v>
      </c>
      <c r="B7024">
        <v>27</v>
      </c>
      <c r="C7024">
        <v>1.4400000000000001E-3</v>
      </c>
      <c r="D7024">
        <v>1.4400000000000001E-3</v>
      </c>
      <c r="E7024">
        <v>0.5</v>
      </c>
      <c r="F7024">
        <v>97209</v>
      </c>
      <c r="G7024">
        <v>140</v>
      </c>
      <c r="H7024">
        <v>97139</v>
      </c>
      <c r="I7024">
        <v>4646571</v>
      </c>
      <c r="J7024">
        <v>47.8</v>
      </c>
    </row>
    <row r="7025" spans="1:10" x14ac:dyDescent="0.45">
      <c r="A7025">
        <v>1996</v>
      </c>
      <c r="B7025">
        <v>28</v>
      </c>
      <c r="C7025">
        <v>1.5399999999999999E-3</v>
      </c>
      <c r="D7025">
        <v>1.5399999999999999E-3</v>
      </c>
      <c r="E7025">
        <v>0.5</v>
      </c>
      <c r="F7025">
        <v>97069</v>
      </c>
      <c r="G7025">
        <v>149</v>
      </c>
      <c r="H7025">
        <v>96994</v>
      </c>
      <c r="I7025">
        <v>4549432</v>
      </c>
      <c r="J7025">
        <v>46.87</v>
      </c>
    </row>
    <row r="7026" spans="1:10" x14ac:dyDescent="0.45">
      <c r="A7026">
        <v>1996</v>
      </c>
      <c r="B7026">
        <v>29</v>
      </c>
      <c r="C7026">
        <v>1.6100000000000001E-3</v>
      </c>
      <c r="D7026">
        <v>1.6100000000000001E-3</v>
      </c>
      <c r="E7026">
        <v>0.5</v>
      </c>
      <c r="F7026">
        <v>96920</v>
      </c>
      <c r="G7026">
        <v>156</v>
      </c>
      <c r="H7026">
        <v>96842</v>
      </c>
      <c r="I7026">
        <v>4452438</v>
      </c>
      <c r="J7026">
        <v>45.94</v>
      </c>
    </row>
    <row r="7027" spans="1:10" x14ac:dyDescent="0.45">
      <c r="A7027">
        <v>1996</v>
      </c>
      <c r="B7027">
        <v>30</v>
      </c>
      <c r="C7027">
        <v>1.6199999999999999E-3</v>
      </c>
      <c r="D7027">
        <v>1.6199999999999999E-3</v>
      </c>
      <c r="E7027">
        <v>0.5</v>
      </c>
      <c r="F7027">
        <v>96764</v>
      </c>
      <c r="G7027">
        <v>156</v>
      </c>
      <c r="H7027">
        <v>96685</v>
      </c>
      <c r="I7027">
        <v>4355596</v>
      </c>
      <c r="J7027">
        <v>45.01</v>
      </c>
    </row>
    <row r="7028" spans="1:10" x14ac:dyDescent="0.45">
      <c r="A7028">
        <v>1996</v>
      </c>
      <c r="B7028">
        <v>31</v>
      </c>
      <c r="C7028">
        <v>1.8600000000000001E-3</v>
      </c>
      <c r="D7028">
        <v>1.8600000000000001E-3</v>
      </c>
      <c r="E7028">
        <v>0.5</v>
      </c>
      <c r="F7028">
        <v>96607</v>
      </c>
      <c r="G7028">
        <v>180</v>
      </c>
      <c r="H7028">
        <v>96517</v>
      </c>
      <c r="I7028">
        <v>4258910</v>
      </c>
      <c r="J7028">
        <v>44.08</v>
      </c>
    </row>
    <row r="7029" spans="1:10" x14ac:dyDescent="0.45">
      <c r="A7029">
        <v>1996</v>
      </c>
      <c r="B7029">
        <v>32</v>
      </c>
      <c r="C7029">
        <v>1.98E-3</v>
      </c>
      <c r="D7029">
        <v>1.98E-3</v>
      </c>
      <c r="E7029">
        <v>0.5</v>
      </c>
      <c r="F7029">
        <v>96428</v>
      </c>
      <c r="G7029">
        <v>191</v>
      </c>
      <c r="H7029">
        <v>96332</v>
      </c>
      <c r="I7029">
        <v>4162393</v>
      </c>
      <c r="J7029">
        <v>43.17</v>
      </c>
    </row>
    <row r="7030" spans="1:10" x14ac:dyDescent="0.45">
      <c r="A7030">
        <v>1996</v>
      </c>
      <c r="B7030">
        <v>33</v>
      </c>
      <c r="C7030">
        <v>2.0300000000000001E-3</v>
      </c>
      <c r="D7030">
        <v>2.0300000000000001E-3</v>
      </c>
      <c r="E7030">
        <v>0.5</v>
      </c>
      <c r="F7030">
        <v>96236</v>
      </c>
      <c r="G7030">
        <v>195</v>
      </c>
      <c r="H7030">
        <v>96139</v>
      </c>
      <c r="I7030">
        <v>4066061</v>
      </c>
      <c r="J7030">
        <v>42.25</v>
      </c>
    </row>
    <row r="7031" spans="1:10" x14ac:dyDescent="0.45">
      <c r="A7031">
        <v>1996</v>
      </c>
      <c r="B7031">
        <v>34</v>
      </c>
      <c r="C7031">
        <v>2.16E-3</v>
      </c>
      <c r="D7031">
        <v>2.15E-3</v>
      </c>
      <c r="E7031">
        <v>0.5</v>
      </c>
      <c r="F7031">
        <v>96041</v>
      </c>
      <c r="G7031">
        <v>207</v>
      </c>
      <c r="H7031">
        <v>95938</v>
      </c>
      <c r="I7031">
        <v>3969922</v>
      </c>
      <c r="J7031">
        <v>41.34</v>
      </c>
    </row>
    <row r="7032" spans="1:10" x14ac:dyDescent="0.45">
      <c r="A7032">
        <v>1996</v>
      </c>
      <c r="B7032">
        <v>35</v>
      </c>
      <c r="C7032">
        <v>2.1800000000000001E-3</v>
      </c>
      <c r="D7032">
        <v>2.1700000000000001E-3</v>
      </c>
      <c r="E7032">
        <v>0.5</v>
      </c>
      <c r="F7032">
        <v>95834</v>
      </c>
      <c r="G7032">
        <v>208</v>
      </c>
      <c r="H7032">
        <v>95730</v>
      </c>
      <c r="I7032">
        <v>3873985</v>
      </c>
      <c r="J7032">
        <v>40.42</v>
      </c>
    </row>
    <row r="7033" spans="1:10" x14ac:dyDescent="0.45">
      <c r="A7033">
        <v>1996</v>
      </c>
      <c r="B7033">
        <v>36</v>
      </c>
      <c r="C7033">
        <v>2.4199999999999998E-3</v>
      </c>
      <c r="D7033">
        <v>2.4199999999999998E-3</v>
      </c>
      <c r="E7033">
        <v>0.5</v>
      </c>
      <c r="F7033">
        <v>95626</v>
      </c>
      <c r="G7033">
        <v>232</v>
      </c>
      <c r="H7033">
        <v>95510</v>
      </c>
      <c r="I7033">
        <v>3778255</v>
      </c>
      <c r="J7033">
        <v>39.51</v>
      </c>
    </row>
    <row r="7034" spans="1:10" x14ac:dyDescent="0.45">
      <c r="A7034">
        <v>1996</v>
      </c>
      <c r="B7034">
        <v>37</v>
      </c>
      <c r="C7034">
        <v>2.5699999999999998E-3</v>
      </c>
      <c r="D7034">
        <v>2.5699999999999998E-3</v>
      </c>
      <c r="E7034">
        <v>0.5</v>
      </c>
      <c r="F7034">
        <v>95394</v>
      </c>
      <c r="G7034">
        <v>245</v>
      </c>
      <c r="H7034">
        <v>95272</v>
      </c>
      <c r="I7034">
        <v>3682744</v>
      </c>
      <c r="J7034">
        <v>38.61</v>
      </c>
    </row>
    <row r="7035" spans="1:10" x14ac:dyDescent="0.45">
      <c r="A7035">
        <v>1996</v>
      </c>
      <c r="B7035">
        <v>38</v>
      </c>
      <c r="C7035">
        <v>2.7299999999999998E-3</v>
      </c>
      <c r="D7035">
        <v>2.7200000000000002E-3</v>
      </c>
      <c r="E7035">
        <v>0.5</v>
      </c>
      <c r="F7035">
        <v>95149</v>
      </c>
      <c r="G7035">
        <v>259</v>
      </c>
      <c r="H7035">
        <v>95020</v>
      </c>
      <c r="I7035">
        <v>3587472</v>
      </c>
      <c r="J7035">
        <v>37.700000000000003</v>
      </c>
    </row>
    <row r="7036" spans="1:10" x14ac:dyDescent="0.45">
      <c r="A7036">
        <v>1996</v>
      </c>
      <c r="B7036">
        <v>39</v>
      </c>
      <c r="C7036">
        <v>2.81E-3</v>
      </c>
      <c r="D7036">
        <v>2.8E-3</v>
      </c>
      <c r="E7036">
        <v>0.5</v>
      </c>
      <c r="F7036">
        <v>94890</v>
      </c>
      <c r="G7036">
        <v>266</v>
      </c>
      <c r="H7036">
        <v>94757</v>
      </c>
      <c r="I7036">
        <v>3492453</v>
      </c>
      <c r="J7036">
        <v>36.81</v>
      </c>
    </row>
    <row r="7037" spans="1:10" x14ac:dyDescent="0.45">
      <c r="A7037">
        <v>1996</v>
      </c>
      <c r="B7037">
        <v>40</v>
      </c>
      <c r="C7037">
        <v>3.0100000000000001E-3</v>
      </c>
      <c r="D7037">
        <v>3.0000000000000001E-3</v>
      </c>
      <c r="E7037">
        <v>0.5</v>
      </c>
      <c r="F7037">
        <v>94624</v>
      </c>
      <c r="G7037">
        <v>284</v>
      </c>
      <c r="H7037">
        <v>94482</v>
      </c>
      <c r="I7037">
        <v>3397695</v>
      </c>
      <c r="J7037">
        <v>35.909999999999997</v>
      </c>
    </row>
    <row r="7038" spans="1:10" x14ac:dyDescent="0.45">
      <c r="A7038">
        <v>1996</v>
      </c>
      <c r="B7038">
        <v>41</v>
      </c>
      <c r="C7038">
        <v>3.3400000000000001E-3</v>
      </c>
      <c r="D7038">
        <v>3.3300000000000001E-3</v>
      </c>
      <c r="E7038">
        <v>0.5</v>
      </c>
      <c r="F7038">
        <v>94340</v>
      </c>
      <c r="G7038">
        <v>314</v>
      </c>
      <c r="H7038">
        <v>94183</v>
      </c>
      <c r="I7038">
        <v>3303213</v>
      </c>
      <c r="J7038">
        <v>35.01</v>
      </c>
    </row>
    <row r="7039" spans="1:10" x14ac:dyDescent="0.45">
      <c r="A7039">
        <v>1996</v>
      </c>
      <c r="B7039">
        <v>42</v>
      </c>
      <c r="C7039">
        <v>3.4199999999999999E-3</v>
      </c>
      <c r="D7039">
        <v>3.4099999999999998E-3</v>
      </c>
      <c r="E7039">
        <v>0.5</v>
      </c>
      <c r="F7039">
        <v>94026</v>
      </c>
      <c r="G7039">
        <v>321</v>
      </c>
      <c r="H7039">
        <v>93865</v>
      </c>
      <c r="I7039">
        <v>3209030</v>
      </c>
      <c r="J7039">
        <v>34.130000000000003</v>
      </c>
    </row>
    <row r="7040" spans="1:10" x14ac:dyDescent="0.45">
      <c r="A7040">
        <v>1996</v>
      </c>
      <c r="B7040">
        <v>43</v>
      </c>
      <c r="C7040">
        <v>3.6800000000000001E-3</v>
      </c>
      <c r="D7040">
        <v>3.6700000000000001E-3</v>
      </c>
      <c r="E7040">
        <v>0.5</v>
      </c>
      <c r="F7040">
        <v>93705</v>
      </c>
      <c r="G7040">
        <v>344</v>
      </c>
      <c r="H7040">
        <v>93533</v>
      </c>
      <c r="I7040">
        <v>3115165</v>
      </c>
      <c r="J7040">
        <v>33.24</v>
      </c>
    </row>
    <row r="7041" spans="1:10" x14ac:dyDescent="0.45">
      <c r="A7041">
        <v>1996</v>
      </c>
      <c r="B7041">
        <v>44</v>
      </c>
      <c r="C7041">
        <v>3.9300000000000003E-3</v>
      </c>
      <c r="D7041">
        <v>3.9199999999999999E-3</v>
      </c>
      <c r="E7041">
        <v>0.5</v>
      </c>
      <c r="F7041">
        <v>93361</v>
      </c>
      <c r="G7041">
        <v>366</v>
      </c>
      <c r="H7041">
        <v>93178</v>
      </c>
      <c r="I7041">
        <v>3021632</v>
      </c>
      <c r="J7041">
        <v>32.369999999999997</v>
      </c>
    </row>
    <row r="7042" spans="1:10" x14ac:dyDescent="0.45">
      <c r="A7042">
        <v>1996</v>
      </c>
      <c r="B7042">
        <v>45</v>
      </c>
      <c r="C7042">
        <v>4.1700000000000001E-3</v>
      </c>
      <c r="D7042">
        <v>4.1599999999999996E-3</v>
      </c>
      <c r="E7042">
        <v>0.5</v>
      </c>
      <c r="F7042">
        <v>92995</v>
      </c>
      <c r="G7042">
        <v>387</v>
      </c>
      <c r="H7042">
        <v>92801</v>
      </c>
      <c r="I7042">
        <v>2928454</v>
      </c>
      <c r="J7042">
        <v>31.49</v>
      </c>
    </row>
    <row r="7043" spans="1:10" x14ac:dyDescent="0.45">
      <c r="A7043">
        <v>1996</v>
      </c>
      <c r="B7043">
        <v>46</v>
      </c>
      <c r="C7043">
        <v>4.4600000000000004E-3</v>
      </c>
      <c r="D7043">
        <v>4.45E-3</v>
      </c>
      <c r="E7043">
        <v>0.5</v>
      </c>
      <c r="F7043">
        <v>92607</v>
      </c>
      <c r="G7043">
        <v>412</v>
      </c>
      <c r="H7043">
        <v>92402</v>
      </c>
      <c r="I7043">
        <v>2835653</v>
      </c>
      <c r="J7043">
        <v>30.62</v>
      </c>
    </row>
    <row r="7044" spans="1:10" x14ac:dyDescent="0.45">
      <c r="A7044">
        <v>1996</v>
      </c>
      <c r="B7044">
        <v>47</v>
      </c>
      <c r="C7044">
        <v>4.8300000000000001E-3</v>
      </c>
      <c r="D7044">
        <v>4.8199999999999996E-3</v>
      </c>
      <c r="E7044">
        <v>0.5</v>
      </c>
      <c r="F7044">
        <v>92196</v>
      </c>
      <c r="G7044">
        <v>445</v>
      </c>
      <c r="H7044">
        <v>91973</v>
      </c>
      <c r="I7044">
        <v>2743252</v>
      </c>
      <c r="J7044">
        <v>29.75</v>
      </c>
    </row>
    <row r="7045" spans="1:10" x14ac:dyDescent="0.45">
      <c r="A7045">
        <v>1996</v>
      </c>
      <c r="B7045">
        <v>48</v>
      </c>
      <c r="C7045">
        <v>5.0899999999999999E-3</v>
      </c>
      <c r="D7045">
        <v>5.0800000000000003E-3</v>
      </c>
      <c r="E7045">
        <v>0.5</v>
      </c>
      <c r="F7045">
        <v>91751</v>
      </c>
      <c r="G7045">
        <v>466</v>
      </c>
      <c r="H7045">
        <v>91518</v>
      </c>
      <c r="I7045">
        <v>2651278</v>
      </c>
      <c r="J7045">
        <v>28.9</v>
      </c>
    </row>
    <row r="7046" spans="1:10" x14ac:dyDescent="0.45">
      <c r="A7046">
        <v>1996</v>
      </c>
      <c r="B7046">
        <v>49</v>
      </c>
      <c r="C7046">
        <v>5.0899999999999999E-3</v>
      </c>
      <c r="D7046">
        <v>5.0800000000000003E-3</v>
      </c>
      <c r="E7046">
        <v>0.5</v>
      </c>
      <c r="F7046">
        <v>91285</v>
      </c>
      <c r="G7046">
        <v>463</v>
      </c>
      <c r="H7046">
        <v>91053</v>
      </c>
      <c r="I7046">
        <v>2559760</v>
      </c>
      <c r="J7046">
        <v>28.04</v>
      </c>
    </row>
    <row r="7047" spans="1:10" x14ac:dyDescent="0.45">
      <c r="A7047">
        <v>1996</v>
      </c>
      <c r="B7047">
        <v>50</v>
      </c>
      <c r="C7047">
        <v>5.6100000000000004E-3</v>
      </c>
      <c r="D7047">
        <v>5.5999999999999999E-3</v>
      </c>
      <c r="E7047">
        <v>0.5</v>
      </c>
      <c r="F7047">
        <v>90822</v>
      </c>
      <c r="G7047">
        <v>508</v>
      </c>
      <c r="H7047">
        <v>90568</v>
      </c>
      <c r="I7047">
        <v>2468707</v>
      </c>
      <c r="J7047">
        <v>27.18</v>
      </c>
    </row>
    <row r="7048" spans="1:10" x14ac:dyDescent="0.45">
      <c r="A7048">
        <v>1996</v>
      </c>
      <c r="B7048">
        <v>51</v>
      </c>
      <c r="C7048">
        <v>6.3800000000000003E-3</v>
      </c>
      <c r="D7048">
        <v>6.3600000000000002E-3</v>
      </c>
      <c r="E7048">
        <v>0.5</v>
      </c>
      <c r="F7048">
        <v>90313</v>
      </c>
      <c r="G7048">
        <v>575</v>
      </c>
      <c r="H7048">
        <v>90026</v>
      </c>
      <c r="I7048">
        <v>2378139</v>
      </c>
      <c r="J7048">
        <v>26.33</v>
      </c>
    </row>
    <row r="7049" spans="1:10" x14ac:dyDescent="0.45">
      <c r="A7049">
        <v>1996</v>
      </c>
      <c r="B7049">
        <v>52</v>
      </c>
      <c r="C7049">
        <v>6.8900000000000003E-3</v>
      </c>
      <c r="D7049">
        <v>6.8700000000000002E-3</v>
      </c>
      <c r="E7049">
        <v>0.5</v>
      </c>
      <c r="F7049">
        <v>89739</v>
      </c>
      <c r="G7049">
        <v>617</v>
      </c>
      <c r="H7049">
        <v>89430</v>
      </c>
      <c r="I7049">
        <v>2288113</v>
      </c>
      <c r="J7049">
        <v>25.5</v>
      </c>
    </row>
    <row r="7050" spans="1:10" x14ac:dyDescent="0.45">
      <c r="A7050">
        <v>1996</v>
      </c>
      <c r="B7050">
        <v>53</v>
      </c>
      <c r="C7050">
        <v>7.3299999999999997E-3</v>
      </c>
      <c r="D7050">
        <v>7.3000000000000001E-3</v>
      </c>
      <c r="E7050">
        <v>0.5</v>
      </c>
      <c r="F7050">
        <v>89122</v>
      </c>
      <c r="G7050">
        <v>651</v>
      </c>
      <c r="H7050">
        <v>88797</v>
      </c>
      <c r="I7050">
        <v>2198683</v>
      </c>
      <c r="J7050">
        <v>24.67</v>
      </c>
    </row>
    <row r="7051" spans="1:10" x14ac:dyDescent="0.45">
      <c r="A7051">
        <v>1996</v>
      </c>
      <c r="B7051">
        <v>54</v>
      </c>
      <c r="C7051">
        <v>8.1300000000000001E-3</v>
      </c>
      <c r="D7051">
        <v>8.0999999999999996E-3</v>
      </c>
      <c r="E7051">
        <v>0.5</v>
      </c>
      <c r="F7051">
        <v>88471</v>
      </c>
      <c r="G7051">
        <v>717</v>
      </c>
      <c r="H7051">
        <v>88113</v>
      </c>
      <c r="I7051">
        <v>2109886</v>
      </c>
      <c r="J7051">
        <v>23.85</v>
      </c>
    </row>
    <row r="7052" spans="1:10" x14ac:dyDescent="0.45">
      <c r="A7052">
        <v>1996</v>
      </c>
      <c r="B7052">
        <v>55</v>
      </c>
      <c r="C7052">
        <v>8.8800000000000007E-3</v>
      </c>
      <c r="D7052">
        <v>8.8400000000000006E-3</v>
      </c>
      <c r="E7052">
        <v>0.5</v>
      </c>
      <c r="F7052">
        <v>87755</v>
      </c>
      <c r="G7052">
        <v>776</v>
      </c>
      <c r="H7052">
        <v>87367</v>
      </c>
      <c r="I7052">
        <v>2021773</v>
      </c>
      <c r="J7052">
        <v>23.04</v>
      </c>
    </row>
    <row r="7053" spans="1:10" x14ac:dyDescent="0.45">
      <c r="A7053">
        <v>1996</v>
      </c>
      <c r="B7053">
        <v>56</v>
      </c>
      <c r="C7053">
        <v>9.7599999999999996E-3</v>
      </c>
      <c r="D7053">
        <v>9.7099999999999999E-3</v>
      </c>
      <c r="E7053">
        <v>0.5</v>
      </c>
      <c r="F7053">
        <v>86979</v>
      </c>
      <c r="G7053">
        <v>845</v>
      </c>
      <c r="H7053">
        <v>86557</v>
      </c>
      <c r="I7053">
        <v>1934406</v>
      </c>
      <c r="J7053">
        <v>22.24</v>
      </c>
    </row>
    <row r="7054" spans="1:10" x14ac:dyDescent="0.45">
      <c r="A7054">
        <v>1996</v>
      </c>
      <c r="B7054">
        <v>57</v>
      </c>
      <c r="C7054">
        <v>1.0540000000000001E-2</v>
      </c>
      <c r="D7054">
        <v>1.048E-2</v>
      </c>
      <c r="E7054">
        <v>0.5</v>
      </c>
      <c r="F7054">
        <v>86134</v>
      </c>
      <c r="G7054">
        <v>903</v>
      </c>
      <c r="H7054">
        <v>85683</v>
      </c>
      <c r="I7054">
        <v>1847850</v>
      </c>
      <c r="J7054">
        <v>21.45</v>
      </c>
    </row>
    <row r="7055" spans="1:10" x14ac:dyDescent="0.45">
      <c r="A7055">
        <v>1996</v>
      </c>
      <c r="B7055">
        <v>58</v>
      </c>
      <c r="C7055">
        <v>1.1849999999999999E-2</v>
      </c>
      <c r="D7055">
        <v>1.1780000000000001E-2</v>
      </c>
      <c r="E7055">
        <v>0.5</v>
      </c>
      <c r="F7055">
        <v>85231</v>
      </c>
      <c r="G7055">
        <v>1004</v>
      </c>
      <c r="H7055">
        <v>84729</v>
      </c>
      <c r="I7055">
        <v>1762167</v>
      </c>
      <c r="J7055">
        <v>20.68</v>
      </c>
    </row>
    <row r="7056" spans="1:10" x14ac:dyDescent="0.45">
      <c r="A7056">
        <v>1996</v>
      </c>
      <c r="B7056">
        <v>59</v>
      </c>
      <c r="C7056">
        <v>1.268E-2</v>
      </c>
      <c r="D7056">
        <v>1.26E-2</v>
      </c>
      <c r="E7056">
        <v>0.5</v>
      </c>
      <c r="F7056">
        <v>84228</v>
      </c>
      <c r="G7056">
        <v>1061</v>
      </c>
      <c r="H7056">
        <v>83697</v>
      </c>
      <c r="I7056">
        <v>1677438</v>
      </c>
      <c r="J7056">
        <v>19.920000000000002</v>
      </c>
    </row>
    <row r="7057" spans="1:10" x14ac:dyDescent="0.45">
      <c r="A7057">
        <v>1996</v>
      </c>
      <c r="B7057">
        <v>60</v>
      </c>
      <c r="C7057">
        <v>1.3979999999999999E-2</v>
      </c>
      <c r="D7057">
        <v>1.388E-2</v>
      </c>
      <c r="E7057">
        <v>0.5</v>
      </c>
      <c r="F7057">
        <v>83166</v>
      </c>
      <c r="G7057">
        <v>1155</v>
      </c>
      <c r="H7057">
        <v>82589</v>
      </c>
      <c r="I7057">
        <v>1593741</v>
      </c>
      <c r="J7057">
        <v>19.16</v>
      </c>
    </row>
    <row r="7058" spans="1:10" x14ac:dyDescent="0.45">
      <c r="A7058">
        <v>1996</v>
      </c>
      <c r="B7058">
        <v>61</v>
      </c>
      <c r="C7058">
        <v>1.5610000000000001E-2</v>
      </c>
      <c r="D7058">
        <v>1.549E-2</v>
      </c>
      <c r="E7058">
        <v>0.5</v>
      </c>
      <c r="F7058">
        <v>82011</v>
      </c>
      <c r="G7058">
        <v>1270</v>
      </c>
      <c r="H7058">
        <v>81376</v>
      </c>
      <c r="I7058">
        <v>1511152</v>
      </c>
      <c r="J7058">
        <v>18.43</v>
      </c>
    </row>
    <row r="7059" spans="1:10" x14ac:dyDescent="0.45">
      <c r="A7059">
        <v>1996</v>
      </c>
      <c r="B7059">
        <v>62</v>
      </c>
      <c r="C7059">
        <v>1.7690000000000001E-2</v>
      </c>
      <c r="D7059">
        <v>1.754E-2</v>
      </c>
      <c r="E7059">
        <v>0.5</v>
      </c>
      <c r="F7059">
        <v>80741</v>
      </c>
      <c r="G7059">
        <v>1416</v>
      </c>
      <c r="H7059">
        <v>80033</v>
      </c>
      <c r="I7059">
        <v>1429776</v>
      </c>
      <c r="J7059">
        <v>17.71</v>
      </c>
    </row>
    <row r="7060" spans="1:10" x14ac:dyDescent="0.45">
      <c r="A7060">
        <v>1996</v>
      </c>
      <c r="B7060">
        <v>63</v>
      </c>
      <c r="C7060">
        <v>1.8839999999999999E-2</v>
      </c>
      <c r="D7060">
        <v>1.866E-2</v>
      </c>
      <c r="E7060">
        <v>0.5</v>
      </c>
      <c r="F7060">
        <v>79325</v>
      </c>
      <c r="G7060">
        <v>1480</v>
      </c>
      <c r="H7060">
        <v>78585</v>
      </c>
      <c r="I7060">
        <v>1349742</v>
      </c>
      <c r="J7060">
        <v>17.02</v>
      </c>
    </row>
    <row r="7061" spans="1:10" x14ac:dyDescent="0.45">
      <c r="A7061">
        <v>1996</v>
      </c>
      <c r="B7061">
        <v>64</v>
      </c>
      <c r="C7061">
        <v>2.0119999999999999E-2</v>
      </c>
      <c r="D7061">
        <v>1.992E-2</v>
      </c>
      <c r="E7061">
        <v>0.5</v>
      </c>
      <c r="F7061">
        <v>77845</v>
      </c>
      <c r="G7061">
        <v>1550</v>
      </c>
      <c r="H7061">
        <v>77070</v>
      </c>
      <c r="I7061">
        <v>1271157</v>
      </c>
      <c r="J7061">
        <v>16.329999999999998</v>
      </c>
    </row>
    <row r="7062" spans="1:10" x14ac:dyDescent="0.45">
      <c r="A7062">
        <v>1996</v>
      </c>
      <c r="B7062">
        <v>65</v>
      </c>
      <c r="C7062">
        <v>2.146E-2</v>
      </c>
      <c r="D7062">
        <v>2.1229999999999999E-2</v>
      </c>
      <c r="E7062">
        <v>0.5</v>
      </c>
      <c r="F7062">
        <v>76295</v>
      </c>
      <c r="G7062">
        <v>1620</v>
      </c>
      <c r="H7062">
        <v>75485</v>
      </c>
      <c r="I7062">
        <v>1194088</v>
      </c>
      <c r="J7062">
        <v>15.65</v>
      </c>
    </row>
    <row r="7063" spans="1:10" x14ac:dyDescent="0.45">
      <c r="A7063">
        <v>1996</v>
      </c>
      <c r="B7063">
        <v>66</v>
      </c>
      <c r="C7063">
        <v>2.324E-2</v>
      </c>
      <c r="D7063">
        <v>2.298E-2</v>
      </c>
      <c r="E7063">
        <v>0.5</v>
      </c>
      <c r="F7063">
        <v>74675</v>
      </c>
      <c r="G7063">
        <v>1716</v>
      </c>
      <c r="H7063">
        <v>73817</v>
      </c>
      <c r="I7063">
        <v>1118603</v>
      </c>
      <c r="J7063">
        <v>14.98</v>
      </c>
    </row>
    <row r="7064" spans="1:10" x14ac:dyDescent="0.45">
      <c r="A7064">
        <v>1996</v>
      </c>
      <c r="B7064">
        <v>67</v>
      </c>
      <c r="C7064">
        <v>2.4910000000000002E-2</v>
      </c>
      <c r="D7064">
        <v>2.461E-2</v>
      </c>
      <c r="E7064">
        <v>0.5</v>
      </c>
      <c r="F7064">
        <v>72959</v>
      </c>
      <c r="G7064">
        <v>1795</v>
      </c>
      <c r="H7064">
        <v>72061</v>
      </c>
      <c r="I7064">
        <v>1044786</v>
      </c>
      <c r="J7064">
        <v>14.32</v>
      </c>
    </row>
    <row r="7065" spans="1:10" x14ac:dyDescent="0.45">
      <c r="A7065">
        <v>1996</v>
      </c>
      <c r="B7065">
        <v>68</v>
      </c>
      <c r="C7065">
        <v>2.8299999999999999E-2</v>
      </c>
      <c r="D7065">
        <v>2.7910000000000001E-2</v>
      </c>
      <c r="E7065">
        <v>0.5</v>
      </c>
      <c r="F7065">
        <v>71164</v>
      </c>
      <c r="G7065">
        <v>1986</v>
      </c>
      <c r="H7065">
        <v>70171</v>
      </c>
      <c r="I7065">
        <v>972725</v>
      </c>
      <c r="J7065">
        <v>13.67</v>
      </c>
    </row>
    <row r="7066" spans="1:10" x14ac:dyDescent="0.45">
      <c r="A7066">
        <v>1996</v>
      </c>
      <c r="B7066">
        <v>69</v>
      </c>
      <c r="C7066">
        <v>3.099E-2</v>
      </c>
      <c r="D7066">
        <v>3.0519999999999999E-2</v>
      </c>
      <c r="E7066">
        <v>0.5</v>
      </c>
      <c r="F7066">
        <v>69178</v>
      </c>
      <c r="G7066">
        <v>2111</v>
      </c>
      <c r="H7066">
        <v>68122</v>
      </c>
      <c r="I7066">
        <v>902554</v>
      </c>
      <c r="J7066">
        <v>13.05</v>
      </c>
    </row>
    <row r="7067" spans="1:10" x14ac:dyDescent="0.45">
      <c r="A7067">
        <v>1996</v>
      </c>
      <c r="B7067">
        <v>70</v>
      </c>
      <c r="C7067">
        <v>3.4180000000000002E-2</v>
      </c>
      <c r="D7067">
        <v>3.3599999999999998E-2</v>
      </c>
      <c r="E7067">
        <v>0.5</v>
      </c>
      <c r="F7067">
        <v>67067</v>
      </c>
      <c r="G7067">
        <v>2254</v>
      </c>
      <c r="H7067">
        <v>65940</v>
      </c>
      <c r="I7067">
        <v>834431</v>
      </c>
      <c r="J7067">
        <v>12.44</v>
      </c>
    </row>
    <row r="7068" spans="1:10" x14ac:dyDescent="0.45">
      <c r="A7068">
        <v>1996</v>
      </c>
      <c r="B7068">
        <v>71</v>
      </c>
      <c r="C7068">
        <v>3.7220000000000003E-2</v>
      </c>
      <c r="D7068">
        <v>3.6540000000000003E-2</v>
      </c>
      <c r="E7068">
        <v>0.5</v>
      </c>
      <c r="F7068">
        <v>64813</v>
      </c>
      <c r="G7068">
        <v>2368</v>
      </c>
      <c r="H7068">
        <v>63629</v>
      </c>
      <c r="I7068">
        <v>768492</v>
      </c>
      <c r="J7068">
        <v>11.86</v>
      </c>
    </row>
    <row r="7069" spans="1:10" x14ac:dyDescent="0.45">
      <c r="A7069">
        <v>1996</v>
      </c>
      <c r="B7069">
        <v>72</v>
      </c>
      <c r="C7069">
        <v>3.9620000000000002E-2</v>
      </c>
      <c r="D7069">
        <v>3.8850000000000003E-2</v>
      </c>
      <c r="E7069">
        <v>0.5</v>
      </c>
      <c r="F7069">
        <v>62445</v>
      </c>
      <c r="G7069">
        <v>2426</v>
      </c>
      <c r="H7069">
        <v>61232</v>
      </c>
      <c r="I7069">
        <v>704863</v>
      </c>
      <c r="J7069">
        <v>11.29</v>
      </c>
    </row>
    <row r="7070" spans="1:10" x14ac:dyDescent="0.45">
      <c r="A7070">
        <v>1996</v>
      </c>
      <c r="B7070">
        <v>73</v>
      </c>
      <c r="C7070">
        <v>4.2270000000000002E-2</v>
      </c>
      <c r="D7070">
        <v>4.1390000000000003E-2</v>
      </c>
      <c r="E7070">
        <v>0.5</v>
      </c>
      <c r="F7070">
        <v>60019</v>
      </c>
      <c r="G7070">
        <v>2484</v>
      </c>
      <c r="H7070">
        <v>58776</v>
      </c>
      <c r="I7070">
        <v>643631</v>
      </c>
      <c r="J7070">
        <v>10.72</v>
      </c>
    </row>
    <row r="7071" spans="1:10" x14ac:dyDescent="0.45">
      <c r="A7071">
        <v>1996</v>
      </c>
      <c r="B7071">
        <v>74</v>
      </c>
      <c r="C7071">
        <v>4.6019999999999998E-2</v>
      </c>
      <c r="D7071">
        <v>4.4990000000000002E-2</v>
      </c>
      <c r="E7071">
        <v>0.5</v>
      </c>
      <c r="F7071">
        <v>57534</v>
      </c>
      <c r="G7071">
        <v>2588</v>
      </c>
      <c r="H7071">
        <v>56240</v>
      </c>
      <c r="I7071">
        <v>584854</v>
      </c>
      <c r="J7071">
        <v>10.17</v>
      </c>
    </row>
    <row r="7072" spans="1:10" x14ac:dyDescent="0.45">
      <c r="A7072">
        <v>1996</v>
      </c>
      <c r="B7072">
        <v>75</v>
      </c>
      <c r="C7072">
        <v>4.9579999999999999E-2</v>
      </c>
      <c r="D7072">
        <v>4.8379999999999999E-2</v>
      </c>
      <c r="E7072">
        <v>0.5</v>
      </c>
      <c r="F7072">
        <v>54946</v>
      </c>
      <c r="G7072">
        <v>2658</v>
      </c>
      <c r="H7072">
        <v>53617</v>
      </c>
      <c r="I7072">
        <v>528614</v>
      </c>
      <c r="J7072">
        <v>9.6199999999999992</v>
      </c>
    </row>
    <row r="7073" spans="1:10" x14ac:dyDescent="0.45">
      <c r="A7073">
        <v>1996</v>
      </c>
      <c r="B7073">
        <v>76</v>
      </c>
      <c r="C7073">
        <v>5.6059999999999999E-2</v>
      </c>
      <c r="D7073">
        <v>5.4530000000000002E-2</v>
      </c>
      <c r="E7073">
        <v>0.5</v>
      </c>
      <c r="F7073">
        <v>52288</v>
      </c>
      <c r="G7073">
        <v>2851</v>
      </c>
      <c r="H7073">
        <v>50862</v>
      </c>
      <c r="I7073">
        <v>474998</v>
      </c>
      <c r="J7073">
        <v>9.08</v>
      </c>
    </row>
    <row r="7074" spans="1:10" x14ac:dyDescent="0.45">
      <c r="A7074">
        <v>1996</v>
      </c>
      <c r="B7074">
        <v>77</v>
      </c>
      <c r="C7074">
        <v>5.9409999999999998E-2</v>
      </c>
      <c r="D7074">
        <v>5.7689999999999998E-2</v>
      </c>
      <c r="E7074">
        <v>0.5</v>
      </c>
      <c r="F7074">
        <v>49436</v>
      </c>
      <c r="G7074">
        <v>2852</v>
      </c>
      <c r="H7074">
        <v>48010</v>
      </c>
      <c r="I7074">
        <v>424136</v>
      </c>
      <c r="J7074">
        <v>8.58</v>
      </c>
    </row>
    <row r="7075" spans="1:10" x14ac:dyDescent="0.45">
      <c r="A7075">
        <v>1996</v>
      </c>
      <c r="B7075">
        <v>78</v>
      </c>
      <c r="C7075">
        <v>6.7040000000000002E-2</v>
      </c>
      <c r="D7075">
        <v>6.4860000000000001E-2</v>
      </c>
      <c r="E7075">
        <v>0.5</v>
      </c>
      <c r="F7075">
        <v>46584</v>
      </c>
      <c r="G7075">
        <v>3022</v>
      </c>
      <c r="H7075">
        <v>45074</v>
      </c>
      <c r="I7075">
        <v>376125</v>
      </c>
      <c r="J7075">
        <v>8.07</v>
      </c>
    </row>
    <row r="7076" spans="1:10" x14ac:dyDescent="0.45">
      <c r="A7076">
        <v>1996</v>
      </c>
      <c r="B7076">
        <v>79</v>
      </c>
      <c r="C7076">
        <v>7.1940000000000004E-2</v>
      </c>
      <c r="D7076">
        <v>6.9440000000000002E-2</v>
      </c>
      <c r="E7076">
        <v>0.5</v>
      </c>
      <c r="F7076">
        <v>43563</v>
      </c>
      <c r="G7076">
        <v>3025</v>
      </c>
      <c r="H7076">
        <v>42050</v>
      </c>
      <c r="I7076">
        <v>331051</v>
      </c>
      <c r="J7076">
        <v>7.6</v>
      </c>
    </row>
    <row r="7077" spans="1:10" x14ac:dyDescent="0.45">
      <c r="A7077">
        <v>1996</v>
      </c>
      <c r="B7077">
        <v>80</v>
      </c>
      <c r="C7077">
        <v>8.3290000000000003E-2</v>
      </c>
      <c r="D7077">
        <v>7.9960000000000003E-2</v>
      </c>
      <c r="E7077">
        <v>0.5</v>
      </c>
      <c r="F7077">
        <v>40538</v>
      </c>
      <c r="G7077">
        <v>3241</v>
      </c>
      <c r="H7077">
        <v>38917</v>
      </c>
      <c r="I7077">
        <v>289001</v>
      </c>
      <c r="J7077">
        <v>7.13</v>
      </c>
    </row>
    <row r="7078" spans="1:10" x14ac:dyDescent="0.45">
      <c r="A7078">
        <v>1996</v>
      </c>
      <c r="B7078">
        <v>81</v>
      </c>
      <c r="C7078">
        <v>9.1310000000000002E-2</v>
      </c>
      <c r="D7078">
        <v>8.7319999999999995E-2</v>
      </c>
      <c r="E7078">
        <v>0.5</v>
      </c>
      <c r="F7078">
        <v>37296</v>
      </c>
      <c r="G7078">
        <v>3257</v>
      </c>
      <c r="H7078">
        <v>35668</v>
      </c>
      <c r="I7078">
        <v>250084</v>
      </c>
      <c r="J7078">
        <v>6.71</v>
      </c>
    </row>
    <row r="7079" spans="1:10" x14ac:dyDescent="0.45">
      <c r="A7079">
        <v>1996</v>
      </c>
      <c r="B7079">
        <v>82</v>
      </c>
      <c r="C7079">
        <v>0.10009999999999999</v>
      </c>
      <c r="D7079">
        <v>9.5329999999999998E-2</v>
      </c>
      <c r="E7079">
        <v>0.5</v>
      </c>
      <c r="F7079">
        <v>34040</v>
      </c>
      <c r="G7079">
        <v>3245</v>
      </c>
      <c r="H7079">
        <v>32417</v>
      </c>
      <c r="I7079">
        <v>214416</v>
      </c>
      <c r="J7079">
        <v>6.3</v>
      </c>
    </row>
    <row r="7080" spans="1:10" x14ac:dyDescent="0.45">
      <c r="A7080">
        <v>1996</v>
      </c>
      <c r="B7080">
        <v>83</v>
      </c>
      <c r="C7080">
        <v>0.11108</v>
      </c>
      <c r="D7080">
        <v>0.10524</v>
      </c>
      <c r="E7080">
        <v>0.5</v>
      </c>
      <c r="F7080">
        <v>30795</v>
      </c>
      <c r="G7080">
        <v>3241</v>
      </c>
      <c r="H7080">
        <v>29174</v>
      </c>
      <c r="I7080">
        <v>181999</v>
      </c>
      <c r="J7080">
        <v>5.91</v>
      </c>
    </row>
    <row r="7081" spans="1:10" x14ac:dyDescent="0.45">
      <c r="A7081">
        <v>1996</v>
      </c>
      <c r="B7081">
        <v>84</v>
      </c>
      <c r="C7081">
        <v>0.12246</v>
      </c>
      <c r="D7081">
        <v>0.1154</v>
      </c>
      <c r="E7081">
        <v>0.5</v>
      </c>
      <c r="F7081">
        <v>27554</v>
      </c>
      <c r="G7081">
        <v>3180</v>
      </c>
      <c r="H7081">
        <v>25964</v>
      </c>
      <c r="I7081">
        <v>152825</v>
      </c>
      <c r="J7081">
        <v>5.55</v>
      </c>
    </row>
    <row r="7082" spans="1:10" x14ac:dyDescent="0.45">
      <c r="A7082">
        <v>1996</v>
      </c>
      <c r="B7082">
        <v>85</v>
      </c>
      <c r="C7082">
        <v>0.13483999999999999</v>
      </c>
      <c r="D7082">
        <v>0.12631999999999999</v>
      </c>
      <c r="E7082">
        <v>0.5</v>
      </c>
      <c r="F7082">
        <v>24374</v>
      </c>
      <c r="G7082">
        <v>3079</v>
      </c>
      <c r="H7082">
        <v>22835</v>
      </c>
      <c r="I7082">
        <v>126861</v>
      </c>
      <c r="J7082">
        <v>5.2</v>
      </c>
    </row>
    <row r="7083" spans="1:10" x14ac:dyDescent="0.45">
      <c r="A7083">
        <v>1996</v>
      </c>
      <c r="B7083">
        <v>86</v>
      </c>
      <c r="C7083">
        <v>0.14777000000000001</v>
      </c>
      <c r="D7083">
        <v>0.1376</v>
      </c>
      <c r="E7083">
        <v>0.5</v>
      </c>
      <c r="F7083">
        <v>21295</v>
      </c>
      <c r="G7083">
        <v>2930</v>
      </c>
      <c r="H7083">
        <v>19830</v>
      </c>
      <c r="I7083">
        <v>104026</v>
      </c>
      <c r="J7083">
        <v>4.88</v>
      </c>
    </row>
    <row r="7084" spans="1:10" x14ac:dyDescent="0.45">
      <c r="A7084">
        <v>1996</v>
      </c>
      <c r="B7084">
        <v>87</v>
      </c>
      <c r="C7084">
        <v>0.15906999999999999</v>
      </c>
      <c r="D7084">
        <v>0.14735000000000001</v>
      </c>
      <c r="E7084">
        <v>0.5</v>
      </c>
      <c r="F7084">
        <v>18365</v>
      </c>
      <c r="G7084">
        <v>2706</v>
      </c>
      <c r="H7084">
        <v>17012</v>
      </c>
      <c r="I7084">
        <v>84196</v>
      </c>
      <c r="J7084">
        <v>4.58</v>
      </c>
    </row>
    <row r="7085" spans="1:10" x14ac:dyDescent="0.45">
      <c r="A7085">
        <v>1996</v>
      </c>
      <c r="B7085">
        <v>88</v>
      </c>
      <c r="C7085">
        <v>0.17573</v>
      </c>
      <c r="D7085">
        <v>0.16153000000000001</v>
      </c>
      <c r="E7085">
        <v>0.5</v>
      </c>
      <c r="F7085">
        <v>15659</v>
      </c>
      <c r="G7085">
        <v>2529</v>
      </c>
      <c r="H7085">
        <v>14394</v>
      </c>
      <c r="I7085">
        <v>67184</v>
      </c>
      <c r="J7085">
        <v>4.29</v>
      </c>
    </row>
    <row r="7086" spans="1:10" x14ac:dyDescent="0.45">
      <c r="A7086">
        <v>1996</v>
      </c>
      <c r="B7086">
        <v>89</v>
      </c>
      <c r="C7086">
        <v>0.18898000000000001</v>
      </c>
      <c r="D7086">
        <v>0.17266000000000001</v>
      </c>
      <c r="E7086">
        <v>0.5</v>
      </c>
      <c r="F7086">
        <v>13129</v>
      </c>
      <c r="G7086">
        <v>2267</v>
      </c>
      <c r="H7086">
        <v>11996</v>
      </c>
      <c r="I7086">
        <v>52790</v>
      </c>
      <c r="J7086">
        <v>4.0199999999999996</v>
      </c>
    </row>
    <row r="7087" spans="1:10" x14ac:dyDescent="0.45">
      <c r="A7087">
        <v>1996</v>
      </c>
      <c r="B7087">
        <v>90</v>
      </c>
      <c r="C7087">
        <v>0.20954999999999999</v>
      </c>
      <c r="D7087">
        <v>0.18967999999999999</v>
      </c>
      <c r="E7087">
        <v>0.5</v>
      </c>
      <c r="F7087">
        <v>10862</v>
      </c>
      <c r="G7087">
        <v>2060</v>
      </c>
      <c r="H7087">
        <v>9832</v>
      </c>
      <c r="I7087">
        <v>40794</v>
      </c>
      <c r="J7087">
        <v>3.76</v>
      </c>
    </row>
    <row r="7088" spans="1:10" x14ac:dyDescent="0.45">
      <c r="A7088">
        <v>1996</v>
      </c>
      <c r="B7088">
        <v>91</v>
      </c>
      <c r="C7088">
        <v>0.22907</v>
      </c>
      <c r="D7088">
        <v>0.20552999999999999</v>
      </c>
      <c r="E7088">
        <v>0.5</v>
      </c>
      <c r="F7088">
        <v>8802</v>
      </c>
      <c r="G7088">
        <v>1809</v>
      </c>
      <c r="H7088">
        <v>7898</v>
      </c>
      <c r="I7088">
        <v>30962</v>
      </c>
      <c r="J7088">
        <v>3.52</v>
      </c>
    </row>
    <row r="7089" spans="1:10" x14ac:dyDescent="0.45">
      <c r="A7089">
        <v>1996</v>
      </c>
      <c r="B7089">
        <v>92</v>
      </c>
      <c r="C7089">
        <v>0.25184000000000001</v>
      </c>
      <c r="D7089">
        <v>0.22367999999999999</v>
      </c>
      <c r="E7089">
        <v>0.5</v>
      </c>
      <c r="F7089">
        <v>6993</v>
      </c>
      <c r="G7089">
        <v>1564</v>
      </c>
      <c r="H7089">
        <v>6211</v>
      </c>
      <c r="I7089">
        <v>23064</v>
      </c>
      <c r="J7089">
        <v>3.3</v>
      </c>
    </row>
    <row r="7090" spans="1:10" x14ac:dyDescent="0.45">
      <c r="A7090">
        <v>1996</v>
      </c>
      <c r="B7090">
        <v>93</v>
      </c>
      <c r="C7090">
        <v>0.26943</v>
      </c>
      <c r="D7090">
        <v>0.23744000000000001</v>
      </c>
      <c r="E7090">
        <v>0.5</v>
      </c>
      <c r="F7090">
        <v>5429</v>
      </c>
      <c r="G7090">
        <v>1289</v>
      </c>
      <c r="H7090">
        <v>4784</v>
      </c>
      <c r="I7090">
        <v>16853</v>
      </c>
      <c r="J7090">
        <v>3.1</v>
      </c>
    </row>
    <row r="7091" spans="1:10" x14ac:dyDescent="0.45">
      <c r="A7091">
        <v>1996</v>
      </c>
      <c r="B7091">
        <v>94</v>
      </c>
      <c r="C7091">
        <v>0.29609999999999997</v>
      </c>
      <c r="D7091">
        <v>0.25791999999999998</v>
      </c>
      <c r="E7091">
        <v>0.5</v>
      </c>
      <c r="F7091">
        <v>4140</v>
      </c>
      <c r="G7091">
        <v>1068</v>
      </c>
      <c r="H7091">
        <v>3606</v>
      </c>
      <c r="I7091">
        <v>12069</v>
      </c>
      <c r="J7091">
        <v>2.92</v>
      </c>
    </row>
    <row r="7092" spans="1:10" x14ac:dyDescent="0.45">
      <c r="A7092">
        <v>1996</v>
      </c>
      <c r="B7092">
        <v>95</v>
      </c>
      <c r="C7092">
        <v>0.31474999999999997</v>
      </c>
      <c r="D7092">
        <v>0.27195000000000003</v>
      </c>
      <c r="E7092">
        <v>0.5</v>
      </c>
      <c r="F7092">
        <v>3072</v>
      </c>
      <c r="G7092">
        <v>835</v>
      </c>
      <c r="H7092">
        <v>2654</v>
      </c>
      <c r="I7092">
        <v>8463</v>
      </c>
      <c r="J7092">
        <v>2.75</v>
      </c>
    </row>
    <row r="7093" spans="1:10" x14ac:dyDescent="0.45">
      <c r="A7093">
        <v>1996</v>
      </c>
      <c r="B7093">
        <v>96</v>
      </c>
      <c r="C7093">
        <v>0.33862999999999999</v>
      </c>
      <c r="D7093">
        <v>0.28960000000000002</v>
      </c>
      <c r="E7093">
        <v>0.5</v>
      </c>
      <c r="F7093">
        <v>2237</v>
      </c>
      <c r="G7093">
        <v>648</v>
      </c>
      <c r="H7093">
        <v>1913</v>
      </c>
      <c r="I7093">
        <v>5808</v>
      </c>
      <c r="J7093">
        <v>2.6</v>
      </c>
    </row>
    <row r="7094" spans="1:10" x14ac:dyDescent="0.45">
      <c r="A7094">
        <v>1996</v>
      </c>
      <c r="B7094">
        <v>97</v>
      </c>
      <c r="C7094">
        <v>0.36337000000000003</v>
      </c>
      <c r="D7094">
        <v>0.3075</v>
      </c>
      <c r="E7094">
        <v>0.5</v>
      </c>
      <c r="F7094">
        <v>1589</v>
      </c>
      <c r="G7094">
        <v>489</v>
      </c>
      <c r="H7094">
        <v>1345</v>
      </c>
      <c r="I7094">
        <v>3896</v>
      </c>
      <c r="J7094">
        <v>2.4500000000000002</v>
      </c>
    </row>
    <row r="7095" spans="1:10" x14ac:dyDescent="0.45">
      <c r="A7095">
        <v>1996</v>
      </c>
      <c r="B7095">
        <v>98</v>
      </c>
      <c r="C7095">
        <v>0.38885999999999998</v>
      </c>
      <c r="D7095">
        <v>0.32556000000000002</v>
      </c>
      <c r="E7095">
        <v>0.5</v>
      </c>
      <c r="F7095">
        <v>1100</v>
      </c>
      <c r="G7095">
        <v>358</v>
      </c>
      <c r="H7095">
        <v>921</v>
      </c>
      <c r="I7095">
        <v>2551</v>
      </c>
      <c r="J7095">
        <v>2.3199999999999998</v>
      </c>
    </row>
    <row r="7096" spans="1:10" x14ac:dyDescent="0.45">
      <c r="A7096">
        <v>1996</v>
      </c>
      <c r="B7096">
        <v>99</v>
      </c>
      <c r="C7096">
        <v>0.41496</v>
      </c>
      <c r="D7096">
        <v>0.34366000000000002</v>
      </c>
      <c r="E7096">
        <v>0.5</v>
      </c>
      <c r="F7096">
        <v>742</v>
      </c>
      <c r="G7096">
        <v>255</v>
      </c>
      <c r="H7096">
        <v>615</v>
      </c>
      <c r="I7096">
        <v>1630</v>
      </c>
      <c r="J7096">
        <v>2.2000000000000002</v>
      </c>
    </row>
    <row r="7097" spans="1:10" x14ac:dyDescent="0.45">
      <c r="A7097">
        <v>1996</v>
      </c>
      <c r="B7097">
        <v>100</v>
      </c>
      <c r="C7097">
        <v>0.44156000000000001</v>
      </c>
      <c r="D7097">
        <v>0.36170000000000002</v>
      </c>
      <c r="E7097">
        <v>0.5</v>
      </c>
      <c r="F7097">
        <v>487</v>
      </c>
      <c r="G7097">
        <v>176</v>
      </c>
      <c r="H7097">
        <v>399</v>
      </c>
      <c r="I7097">
        <v>1015</v>
      </c>
      <c r="J7097">
        <v>2.08</v>
      </c>
    </row>
    <row r="7098" spans="1:10" x14ac:dyDescent="0.45">
      <c r="A7098">
        <v>1996</v>
      </c>
      <c r="B7098">
        <v>101</v>
      </c>
      <c r="C7098">
        <v>0.46849000000000002</v>
      </c>
      <c r="D7098">
        <v>0.37957999999999997</v>
      </c>
      <c r="E7098">
        <v>0.5</v>
      </c>
      <c r="F7098">
        <v>311</v>
      </c>
      <c r="G7098">
        <v>118</v>
      </c>
      <c r="H7098">
        <v>252</v>
      </c>
      <c r="I7098">
        <v>616</v>
      </c>
      <c r="J7098">
        <v>1.98</v>
      </c>
    </row>
    <row r="7099" spans="1:10" x14ac:dyDescent="0.45">
      <c r="A7099">
        <v>1996</v>
      </c>
      <c r="B7099">
        <v>102</v>
      </c>
      <c r="C7099">
        <v>0.49560999999999999</v>
      </c>
      <c r="D7099">
        <v>0.39717999999999998</v>
      </c>
      <c r="E7099">
        <v>0.5</v>
      </c>
      <c r="F7099">
        <v>193</v>
      </c>
      <c r="G7099">
        <v>77</v>
      </c>
      <c r="H7099">
        <v>155</v>
      </c>
      <c r="I7099">
        <v>364</v>
      </c>
      <c r="J7099">
        <v>1.89</v>
      </c>
    </row>
    <row r="7100" spans="1:10" x14ac:dyDescent="0.45">
      <c r="A7100">
        <v>1996</v>
      </c>
      <c r="B7100">
        <v>103</v>
      </c>
      <c r="C7100">
        <v>0.52275000000000005</v>
      </c>
      <c r="D7100">
        <v>0.41443000000000002</v>
      </c>
      <c r="E7100">
        <v>0.5</v>
      </c>
      <c r="F7100">
        <v>116</v>
      </c>
      <c r="G7100">
        <v>48</v>
      </c>
      <c r="H7100">
        <v>92</v>
      </c>
      <c r="I7100">
        <v>210</v>
      </c>
      <c r="J7100">
        <v>1.8</v>
      </c>
    </row>
    <row r="7101" spans="1:10" x14ac:dyDescent="0.45">
      <c r="A7101">
        <v>1996</v>
      </c>
      <c r="B7101">
        <v>104</v>
      </c>
      <c r="C7101">
        <v>0.54976000000000003</v>
      </c>
      <c r="D7101">
        <v>0.43121999999999999</v>
      </c>
      <c r="E7101">
        <v>0.5</v>
      </c>
      <c r="F7101">
        <v>68</v>
      </c>
      <c r="G7101">
        <v>29</v>
      </c>
      <c r="H7101">
        <v>53</v>
      </c>
      <c r="I7101">
        <v>118</v>
      </c>
      <c r="J7101">
        <v>1.73</v>
      </c>
    </row>
    <row r="7102" spans="1:10" x14ac:dyDescent="0.45">
      <c r="A7102">
        <v>1996</v>
      </c>
      <c r="B7102">
        <v>105</v>
      </c>
      <c r="C7102">
        <v>0.57647999999999999</v>
      </c>
      <c r="D7102">
        <v>0.44749</v>
      </c>
      <c r="E7102">
        <v>0.5</v>
      </c>
      <c r="F7102">
        <v>39</v>
      </c>
      <c r="G7102">
        <v>17</v>
      </c>
      <c r="H7102">
        <v>30</v>
      </c>
      <c r="I7102">
        <v>64</v>
      </c>
      <c r="J7102">
        <v>1.66</v>
      </c>
    </row>
    <row r="7103" spans="1:10" x14ac:dyDescent="0.45">
      <c r="A7103">
        <v>1996</v>
      </c>
      <c r="B7103">
        <v>106</v>
      </c>
      <c r="C7103">
        <v>0.60275999999999996</v>
      </c>
      <c r="D7103">
        <v>0.46317000000000003</v>
      </c>
      <c r="E7103">
        <v>0.5</v>
      </c>
      <c r="F7103">
        <v>21</v>
      </c>
      <c r="G7103">
        <v>10</v>
      </c>
      <c r="H7103">
        <v>16</v>
      </c>
      <c r="I7103">
        <v>34</v>
      </c>
      <c r="J7103">
        <v>1.59</v>
      </c>
    </row>
    <row r="7104" spans="1:10" x14ac:dyDescent="0.45">
      <c r="A7104">
        <v>1996</v>
      </c>
      <c r="B7104">
        <v>107</v>
      </c>
      <c r="C7104">
        <v>0.62846000000000002</v>
      </c>
      <c r="D7104">
        <v>0.47819</v>
      </c>
      <c r="E7104">
        <v>0.5</v>
      </c>
      <c r="F7104">
        <v>11</v>
      </c>
      <c r="G7104">
        <v>5</v>
      </c>
      <c r="H7104">
        <v>9</v>
      </c>
      <c r="I7104">
        <v>18</v>
      </c>
      <c r="J7104">
        <v>1.54</v>
      </c>
    </row>
    <row r="7105" spans="1:10" x14ac:dyDescent="0.45">
      <c r="A7105">
        <v>1996</v>
      </c>
      <c r="B7105">
        <v>108</v>
      </c>
      <c r="C7105">
        <v>0.65344999999999998</v>
      </c>
      <c r="D7105">
        <v>0.49253000000000002</v>
      </c>
      <c r="E7105">
        <v>0.5</v>
      </c>
      <c r="F7105">
        <v>6</v>
      </c>
      <c r="G7105">
        <v>3</v>
      </c>
      <c r="H7105">
        <v>5</v>
      </c>
      <c r="I7105">
        <v>9</v>
      </c>
      <c r="J7105">
        <v>1.49</v>
      </c>
    </row>
    <row r="7106" spans="1:10" x14ac:dyDescent="0.45">
      <c r="A7106">
        <v>1996</v>
      </c>
      <c r="B7106">
        <v>109</v>
      </c>
      <c r="C7106">
        <v>0.67762</v>
      </c>
      <c r="D7106">
        <v>0.50614000000000003</v>
      </c>
      <c r="E7106">
        <v>0.5</v>
      </c>
      <c r="F7106">
        <v>3</v>
      </c>
      <c r="G7106">
        <v>2</v>
      </c>
      <c r="H7106">
        <v>2</v>
      </c>
      <c r="I7106">
        <v>4</v>
      </c>
      <c r="J7106">
        <v>1.45</v>
      </c>
    </row>
    <row r="7107" spans="1:10" x14ac:dyDescent="0.45">
      <c r="A7107">
        <v>1996</v>
      </c>
      <c r="B7107" t="s">
        <v>20</v>
      </c>
      <c r="C7107">
        <v>0.70087999999999995</v>
      </c>
      <c r="D7107">
        <v>1</v>
      </c>
      <c r="E7107">
        <v>1.43</v>
      </c>
      <c r="F7107">
        <v>2</v>
      </c>
      <c r="G7107">
        <v>2</v>
      </c>
      <c r="H7107">
        <v>2</v>
      </c>
      <c r="I7107">
        <v>2</v>
      </c>
      <c r="J7107">
        <v>1.43</v>
      </c>
    </row>
    <row r="7108" spans="1:10" x14ac:dyDescent="0.45">
      <c r="A7108">
        <v>1997</v>
      </c>
      <c r="B7108">
        <v>0</v>
      </c>
      <c r="C7108">
        <v>8.2299999999999995E-3</v>
      </c>
      <c r="D7108">
        <v>8.1700000000000002E-3</v>
      </c>
      <c r="E7108">
        <v>0.13</v>
      </c>
      <c r="F7108">
        <v>100000</v>
      </c>
      <c r="G7108">
        <v>817</v>
      </c>
      <c r="H7108">
        <v>99292</v>
      </c>
      <c r="I7108">
        <v>7355018</v>
      </c>
      <c r="J7108">
        <v>73.55</v>
      </c>
    </row>
    <row r="7109" spans="1:10" x14ac:dyDescent="0.45">
      <c r="A7109">
        <v>1997</v>
      </c>
      <c r="B7109">
        <v>1</v>
      </c>
      <c r="C7109">
        <v>6.0999999999999997E-4</v>
      </c>
      <c r="D7109">
        <v>6.0999999999999997E-4</v>
      </c>
      <c r="E7109">
        <v>0.5</v>
      </c>
      <c r="F7109">
        <v>99183</v>
      </c>
      <c r="G7109">
        <v>60</v>
      </c>
      <c r="H7109">
        <v>99153</v>
      </c>
      <c r="I7109">
        <v>7255726</v>
      </c>
      <c r="J7109">
        <v>73.150000000000006</v>
      </c>
    </row>
    <row r="7110" spans="1:10" x14ac:dyDescent="0.45">
      <c r="A7110">
        <v>1997</v>
      </c>
      <c r="B7110">
        <v>2</v>
      </c>
      <c r="C7110">
        <v>4.0000000000000002E-4</v>
      </c>
      <c r="D7110">
        <v>4.0000000000000002E-4</v>
      </c>
      <c r="E7110">
        <v>0.5</v>
      </c>
      <c r="F7110">
        <v>99123</v>
      </c>
      <c r="G7110">
        <v>40</v>
      </c>
      <c r="H7110">
        <v>99103</v>
      </c>
      <c r="I7110">
        <v>7156574</v>
      </c>
      <c r="J7110">
        <v>72.2</v>
      </c>
    </row>
    <row r="7111" spans="1:10" x14ac:dyDescent="0.45">
      <c r="A7111">
        <v>1997</v>
      </c>
      <c r="B7111">
        <v>3</v>
      </c>
      <c r="C7111">
        <v>3.3E-4</v>
      </c>
      <c r="D7111">
        <v>3.3E-4</v>
      </c>
      <c r="E7111">
        <v>0.5</v>
      </c>
      <c r="F7111">
        <v>99083</v>
      </c>
      <c r="G7111">
        <v>32</v>
      </c>
      <c r="H7111">
        <v>99067</v>
      </c>
      <c r="I7111">
        <v>7057471</v>
      </c>
      <c r="J7111">
        <v>71.23</v>
      </c>
    </row>
    <row r="7112" spans="1:10" x14ac:dyDescent="0.45">
      <c r="A7112">
        <v>1997</v>
      </c>
      <c r="B7112">
        <v>4</v>
      </c>
      <c r="C7112">
        <v>2.5000000000000001E-4</v>
      </c>
      <c r="D7112">
        <v>2.5000000000000001E-4</v>
      </c>
      <c r="E7112">
        <v>0.5</v>
      </c>
      <c r="F7112">
        <v>99050</v>
      </c>
      <c r="G7112">
        <v>25</v>
      </c>
      <c r="H7112">
        <v>99038</v>
      </c>
      <c r="I7112">
        <v>6958404</v>
      </c>
      <c r="J7112">
        <v>70.25</v>
      </c>
    </row>
    <row r="7113" spans="1:10" x14ac:dyDescent="0.45">
      <c r="A7113">
        <v>1997</v>
      </c>
      <c r="B7113">
        <v>5</v>
      </c>
      <c r="C7113">
        <v>2.3000000000000001E-4</v>
      </c>
      <c r="D7113">
        <v>2.3000000000000001E-4</v>
      </c>
      <c r="E7113">
        <v>0.5</v>
      </c>
      <c r="F7113">
        <v>99026</v>
      </c>
      <c r="G7113">
        <v>23</v>
      </c>
      <c r="H7113">
        <v>99014</v>
      </c>
      <c r="I7113">
        <v>6859366</v>
      </c>
      <c r="J7113">
        <v>69.27</v>
      </c>
    </row>
    <row r="7114" spans="1:10" x14ac:dyDescent="0.45">
      <c r="A7114">
        <v>1997</v>
      </c>
      <c r="B7114">
        <v>6</v>
      </c>
      <c r="C7114">
        <v>2.0000000000000001E-4</v>
      </c>
      <c r="D7114">
        <v>2.0000000000000001E-4</v>
      </c>
      <c r="E7114">
        <v>0.5</v>
      </c>
      <c r="F7114">
        <v>99003</v>
      </c>
      <c r="G7114">
        <v>20</v>
      </c>
      <c r="H7114">
        <v>98993</v>
      </c>
      <c r="I7114">
        <v>6760352</v>
      </c>
      <c r="J7114">
        <v>68.28</v>
      </c>
    </row>
    <row r="7115" spans="1:10" x14ac:dyDescent="0.45">
      <c r="A7115">
        <v>1997</v>
      </c>
      <c r="B7115">
        <v>7</v>
      </c>
      <c r="C7115">
        <v>1.8000000000000001E-4</v>
      </c>
      <c r="D7115">
        <v>1.8000000000000001E-4</v>
      </c>
      <c r="E7115">
        <v>0.5</v>
      </c>
      <c r="F7115">
        <v>98983</v>
      </c>
      <c r="G7115">
        <v>18</v>
      </c>
      <c r="H7115">
        <v>98974</v>
      </c>
      <c r="I7115">
        <v>6661359</v>
      </c>
      <c r="J7115">
        <v>67.3</v>
      </c>
    </row>
    <row r="7116" spans="1:10" x14ac:dyDescent="0.45">
      <c r="A7116">
        <v>1997</v>
      </c>
      <c r="B7116">
        <v>8</v>
      </c>
      <c r="C7116">
        <v>1.9000000000000001E-4</v>
      </c>
      <c r="D7116">
        <v>1.9000000000000001E-4</v>
      </c>
      <c r="E7116">
        <v>0.5</v>
      </c>
      <c r="F7116">
        <v>98965</v>
      </c>
      <c r="G7116">
        <v>19</v>
      </c>
      <c r="H7116">
        <v>98955</v>
      </c>
      <c r="I7116">
        <v>6562385</v>
      </c>
      <c r="J7116">
        <v>66.31</v>
      </c>
    </row>
    <row r="7117" spans="1:10" x14ac:dyDescent="0.45">
      <c r="A7117">
        <v>1997</v>
      </c>
      <c r="B7117">
        <v>9</v>
      </c>
      <c r="C7117">
        <v>1.8000000000000001E-4</v>
      </c>
      <c r="D7117">
        <v>1.8000000000000001E-4</v>
      </c>
      <c r="E7117">
        <v>0.5</v>
      </c>
      <c r="F7117">
        <v>98946</v>
      </c>
      <c r="G7117">
        <v>18</v>
      </c>
      <c r="H7117">
        <v>98937</v>
      </c>
      <c r="I7117">
        <v>6463430</v>
      </c>
      <c r="J7117">
        <v>65.319999999999993</v>
      </c>
    </row>
    <row r="7118" spans="1:10" x14ac:dyDescent="0.45">
      <c r="A7118">
        <v>1997</v>
      </c>
      <c r="B7118">
        <v>10</v>
      </c>
      <c r="C7118">
        <v>1.8000000000000001E-4</v>
      </c>
      <c r="D7118">
        <v>1.8000000000000001E-4</v>
      </c>
      <c r="E7118">
        <v>0.5</v>
      </c>
      <c r="F7118">
        <v>98928</v>
      </c>
      <c r="G7118">
        <v>18</v>
      </c>
      <c r="H7118">
        <v>98919</v>
      </c>
      <c r="I7118">
        <v>6364493</v>
      </c>
      <c r="J7118">
        <v>64.33</v>
      </c>
    </row>
    <row r="7119" spans="1:10" x14ac:dyDescent="0.45">
      <c r="A7119">
        <v>1997</v>
      </c>
      <c r="B7119">
        <v>11</v>
      </c>
      <c r="C7119">
        <v>2.0000000000000001E-4</v>
      </c>
      <c r="D7119">
        <v>2.0000000000000001E-4</v>
      </c>
      <c r="E7119">
        <v>0.5</v>
      </c>
      <c r="F7119">
        <v>98910</v>
      </c>
      <c r="G7119">
        <v>19</v>
      </c>
      <c r="H7119">
        <v>98900</v>
      </c>
      <c r="I7119">
        <v>6265574</v>
      </c>
      <c r="J7119">
        <v>63.35</v>
      </c>
    </row>
    <row r="7120" spans="1:10" x14ac:dyDescent="0.45">
      <c r="A7120">
        <v>1997</v>
      </c>
      <c r="B7120">
        <v>12</v>
      </c>
      <c r="C7120">
        <v>2.5000000000000001E-4</v>
      </c>
      <c r="D7120">
        <v>2.5000000000000001E-4</v>
      </c>
      <c r="E7120">
        <v>0.5</v>
      </c>
      <c r="F7120">
        <v>98890</v>
      </c>
      <c r="G7120">
        <v>24</v>
      </c>
      <c r="H7120">
        <v>98878</v>
      </c>
      <c r="I7120">
        <v>6166674</v>
      </c>
      <c r="J7120">
        <v>62.36</v>
      </c>
    </row>
    <row r="7121" spans="1:10" x14ac:dyDescent="0.45">
      <c r="A7121">
        <v>1997</v>
      </c>
      <c r="B7121">
        <v>13</v>
      </c>
      <c r="C7121">
        <v>3.3E-4</v>
      </c>
      <c r="D7121">
        <v>3.3E-4</v>
      </c>
      <c r="E7121">
        <v>0.5</v>
      </c>
      <c r="F7121">
        <v>98866</v>
      </c>
      <c r="G7121">
        <v>32</v>
      </c>
      <c r="H7121">
        <v>98850</v>
      </c>
      <c r="I7121">
        <v>6067796</v>
      </c>
      <c r="J7121">
        <v>61.37</v>
      </c>
    </row>
    <row r="7122" spans="1:10" x14ac:dyDescent="0.45">
      <c r="A7122">
        <v>1997</v>
      </c>
      <c r="B7122">
        <v>14</v>
      </c>
      <c r="C7122">
        <v>4.0000000000000002E-4</v>
      </c>
      <c r="D7122">
        <v>4.0000000000000002E-4</v>
      </c>
      <c r="E7122">
        <v>0.5</v>
      </c>
      <c r="F7122">
        <v>98834</v>
      </c>
      <c r="G7122">
        <v>39</v>
      </c>
      <c r="H7122">
        <v>98814</v>
      </c>
      <c r="I7122">
        <v>5968946</v>
      </c>
      <c r="J7122">
        <v>60.39</v>
      </c>
    </row>
    <row r="7123" spans="1:10" x14ac:dyDescent="0.45">
      <c r="A7123">
        <v>1997</v>
      </c>
      <c r="B7123">
        <v>15</v>
      </c>
      <c r="C7123">
        <v>5.5000000000000003E-4</v>
      </c>
      <c r="D7123">
        <v>5.5000000000000003E-4</v>
      </c>
      <c r="E7123">
        <v>0.5</v>
      </c>
      <c r="F7123">
        <v>98794</v>
      </c>
      <c r="G7123">
        <v>54</v>
      </c>
      <c r="H7123">
        <v>98767</v>
      </c>
      <c r="I7123">
        <v>5870133</v>
      </c>
      <c r="J7123">
        <v>59.42</v>
      </c>
    </row>
    <row r="7124" spans="1:10" x14ac:dyDescent="0.45">
      <c r="A7124">
        <v>1997</v>
      </c>
      <c r="B7124">
        <v>16</v>
      </c>
      <c r="C7124">
        <v>8.3000000000000001E-4</v>
      </c>
      <c r="D7124">
        <v>8.3000000000000001E-4</v>
      </c>
      <c r="E7124">
        <v>0.5</v>
      </c>
      <c r="F7124">
        <v>98740</v>
      </c>
      <c r="G7124">
        <v>82</v>
      </c>
      <c r="H7124">
        <v>98699</v>
      </c>
      <c r="I7124">
        <v>5771366</v>
      </c>
      <c r="J7124">
        <v>58.45</v>
      </c>
    </row>
    <row r="7125" spans="1:10" x14ac:dyDescent="0.45">
      <c r="A7125">
        <v>1997</v>
      </c>
      <c r="B7125">
        <v>17</v>
      </c>
      <c r="C7125">
        <v>1.06E-3</v>
      </c>
      <c r="D7125">
        <v>1.06E-3</v>
      </c>
      <c r="E7125">
        <v>0.5</v>
      </c>
      <c r="F7125">
        <v>98658</v>
      </c>
      <c r="G7125">
        <v>105</v>
      </c>
      <c r="H7125">
        <v>98606</v>
      </c>
      <c r="I7125">
        <v>5672667</v>
      </c>
      <c r="J7125">
        <v>57.5</v>
      </c>
    </row>
    <row r="7126" spans="1:10" x14ac:dyDescent="0.45">
      <c r="A7126">
        <v>1997</v>
      </c>
      <c r="B7126">
        <v>18</v>
      </c>
      <c r="C7126">
        <v>1.32E-3</v>
      </c>
      <c r="D7126">
        <v>1.32E-3</v>
      </c>
      <c r="E7126">
        <v>0.5</v>
      </c>
      <c r="F7126">
        <v>98553</v>
      </c>
      <c r="G7126">
        <v>130</v>
      </c>
      <c r="H7126">
        <v>98488</v>
      </c>
      <c r="I7126">
        <v>5574061</v>
      </c>
      <c r="J7126">
        <v>56.56</v>
      </c>
    </row>
    <row r="7127" spans="1:10" x14ac:dyDescent="0.45">
      <c r="A7127">
        <v>1997</v>
      </c>
      <c r="B7127">
        <v>19</v>
      </c>
      <c r="C7127">
        <v>1.42E-3</v>
      </c>
      <c r="D7127">
        <v>1.42E-3</v>
      </c>
      <c r="E7127">
        <v>0.5</v>
      </c>
      <c r="F7127">
        <v>98423</v>
      </c>
      <c r="G7127">
        <v>139</v>
      </c>
      <c r="H7127">
        <v>98354</v>
      </c>
      <c r="I7127">
        <v>5475573</v>
      </c>
      <c r="J7127">
        <v>55.63</v>
      </c>
    </row>
    <row r="7128" spans="1:10" x14ac:dyDescent="0.45">
      <c r="A7128">
        <v>1997</v>
      </c>
      <c r="B7128">
        <v>20</v>
      </c>
      <c r="C7128">
        <v>1.3799999999999999E-3</v>
      </c>
      <c r="D7128">
        <v>1.3799999999999999E-3</v>
      </c>
      <c r="E7128">
        <v>0.5</v>
      </c>
      <c r="F7128">
        <v>98284</v>
      </c>
      <c r="G7128">
        <v>136</v>
      </c>
      <c r="H7128">
        <v>98216</v>
      </c>
      <c r="I7128">
        <v>5377219</v>
      </c>
      <c r="J7128">
        <v>54.71</v>
      </c>
    </row>
    <row r="7129" spans="1:10" x14ac:dyDescent="0.45">
      <c r="A7129">
        <v>1997</v>
      </c>
      <c r="B7129">
        <v>21</v>
      </c>
      <c r="C7129">
        <v>1.58E-3</v>
      </c>
      <c r="D7129">
        <v>1.58E-3</v>
      </c>
      <c r="E7129">
        <v>0.5</v>
      </c>
      <c r="F7129">
        <v>98148</v>
      </c>
      <c r="G7129">
        <v>155</v>
      </c>
      <c r="H7129">
        <v>98071</v>
      </c>
      <c r="I7129">
        <v>5279003</v>
      </c>
      <c r="J7129">
        <v>53.79</v>
      </c>
    </row>
    <row r="7130" spans="1:10" x14ac:dyDescent="0.45">
      <c r="A7130">
        <v>1997</v>
      </c>
      <c r="B7130">
        <v>22</v>
      </c>
      <c r="C7130">
        <v>1.3799999999999999E-3</v>
      </c>
      <c r="D7130">
        <v>1.3799999999999999E-3</v>
      </c>
      <c r="E7130">
        <v>0.5</v>
      </c>
      <c r="F7130">
        <v>97993</v>
      </c>
      <c r="G7130">
        <v>136</v>
      </c>
      <c r="H7130">
        <v>97925</v>
      </c>
      <c r="I7130">
        <v>5180933</v>
      </c>
      <c r="J7130">
        <v>52.87</v>
      </c>
    </row>
    <row r="7131" spans="1:10" x14ac:dyDescent="0.45">
      <c r="A7131">
        <v>1997</v>
      </c>
      <c r="B7131">
        <v>23</v>
      </c>
      <c r="C7131">
        <v>1.4499999999999999E-3</v>
      </c>
      <c r="D7131">
        <v>1.4499999999999999E-3</v>
      </c>
      <c r="E7131">
        <v>0.5</v>
      </c>
      <c r="F7131">
        <v>97857</v>
      </c>
      <c r="G7131">
        <v>142</v>
      </c>
      <c r="H7131">
        <v>97787</v>
      </c>
      <c r="I7131">
        <v>5083007</v>
      </c>
      <c r="J7131">
        <v>51.94</v>
      </c>
    </row>
    <row r="7132" spans="1:10" x14ac:dyDescent="0.45">
      <c r="A7132">
        <v>1997</v>
      </c>
      <c r="B7132">
        <v>24</v>
      </c>
      <c r="C7132">
        <v>1.34E-3</v>
      </c>
      <c r="D7132">
        <v>1.34E-3</v>
      </c>
      <c r="E7132">
        <v>0.5</v>
      </c>
      <c r="F7132">
        <v>97716</v>
      </c>
      <c r="G7132">
        <v>131</v>
      </c>
      <c r="H7132">
        <v>97650</v>
      </c>
      <c r="I7132">
        <v>4985221</v>
      </c>
      <c r="J7132">
        <v>51.02</v>
      </c>
    </row>
    <row r="7133" spans="1:10" x14ac:dyDescent="0.45">
      <c r="A7133">
        <v>1997</v>
      </c>
      <c r="B7133">
        <v>25</v>
      </c>
      <c r="C7133">
        <v>1.4E-3</v>
      </c>
      <c r="D7133">
        <v>1.39E-3</v>
      </c>
      <c r="E7133">
        <v>0.5</v>
      </c>
      <c r="F7133">
        <v>97585</v>
      </c>
      <c r="G7133">
        <v>136</v>
      </c>
      <c r="H7133">
        <v>97517</v>
      </c>
      <c r="I7133">
        <v>4887571</v>
      </c>
      <c r="J7133">
        <v>50.09</v>
      </c>
    </row>
    <row r="7134" spans="1:10" x14ac:dyDescent="0.45">
      <c r="A7134">
        <v>1997</v>
      </c>
      <c r="B7134">
        <v>26</v>
      </c>
      <c r="C7134">
        <v>1.3600000000000001E-3</v>
      </c>
      <c r="D7134">
        <v>1.3600000000000001E-3</v>
      </c>
      <c r="E7134">
        <v>0.5</v>
      </c>
      <c r="F7134">
        <v>97449</v>
      </c>
      <c r="G7134">
        <v>133</v>
      </c>
      <c r="H7134">
        <v>97382</v>
      </c>
      <c r="I7134">
        <v>4790054</v>
      </c>
      <c r="J7134">
        <v>49.15</v>
      </c>
    </row>
    <row r="7135" spans="1:10" x14ac:dyDescent="0.45">
      <c r="A7135">
        <v>1997</v>
      </c>
      <c r="B7135">
        <v>27</v>
      </c>
      <c r="C7135">
        <v>1.3600000000000001E-3</v>
      </c>
      <c r="D7135">
        <v>1.3600000000000001E-3</v>
      </c>
      <c r="E7135">
        <v>0.5</v>
      </c>
      <c r="F7135">
        <v>97316</v>
      </c>
      <c r="G7135">
        <v>132</v>
      </c>
      <c r="H7135">
        <v>97250</v>
      </c>
      <c r="I7135">
        <v>4692672</v>
      </c>
      <c r="J7135">
        <v>48.22</v>
      </c>
    </row>
    <row r="7136" spans="1:10" x14ac:dyDescent="0.45">
      <c r="A7136">
        <v>1997</v>
      </c>
      <c r="B7136">
        <v>28</v>
      </c>
      <c r="C7136">
        <v>1.3600000000000001E-3</v>
      </c>
      <c r="D7136">
        <v>1.3600000000000001E-3</v>
      </c>
      <c r="E7136">
        <v>0.5</v>
      </c>
      <c r="F7136">
        <v>97184</v>
      </c>
      <c r="G7136">
        <v>132</v>
      </c>
      <c r="H7136">
        <v>97117</v>
      </c>
      <c r="I7136">
        <v>4595422</v>
      </c>
      <c r="J7136">
        <v>47.29</v>
      </c>
    </row>
    <row r="7137" spans="1:10" x14ac:dyDescent="0.45">
      <c r="A7137">
        <v>1997</v>
      </c>
      <c r="B7137">
        <v>29</v>
      </c>
      <c r="C7137">
        <v>1.4E-3</v>
      </c>
      <c r="D7137">
        <v>1.39E-3</v>
      </c>
      <c r="E7137">
        <v>0.5</v>
      </c>
      <c r="F7137">
        <v>97051</v>
      </c>
      <c r="G7137">
        <v>135</v>
      </c>
      <c r="H7137">
        <v>96984</v>
      </c>
      <c r="I7137">
        <v>4498305</v>
      </c>
      <c r="J7137">
        <v>46.35</v>
      </c>
    </row>
    <row r="7138" spans="1:10" x14ac:dyDescent="0.45">
      <c r="A7138">
        <v>1997</v>
      </c>
      <c r="B7138">
        <v>30</v>
      </c>
      <c r="C7138">
        <v>1.48E-3</v>
      </c>
      <c r="D7138">
        <v>1.48E-3</v>
      </c>
      <c r="E7138">
        <v>0.5</v>
      </c>
      <c r="F7138">
        <v>96916</v>
      </c>
      <c r="G7138">
        <v>143</v>
      </c>
      <c r="H7138">
        <v>96845</v>
      </c>
      <c r="I7138">
        <v>4401321</v>
      </c>
      <c r="J7138">
        <v>45.41</v>
      </c>
    </row>
    <row r="7139" spans="1:10" x14ac:dyDescent="0.45">
      <c r="A7139">
        <v>1997</v>
      </c>
      <c r="B7139">
        <v>31</v>
      </c>
      <c r="C7139">
        <v>1.56E-3</v>
      </c>
      <c r="D7139">
        <v>1.56E-3</v>
      </c>
      <c r="E7139">
        <v>0.5</v>
      </c>
      <c r="F7139">
        <v>96773</v>
      </c>
      <c r="G7139">
        <v>151</v>
      </c>
      <c r="H7139">
        <v>96697</v>
      </c>
      <c r="I7139">
        <v>4304476</v>
      </c>
      <c r="J7139">
        <v>44.48</v>
      </c>
    </row>
    <row r="7140" spans="1:10" x14ac:dyDescent="0.45">
      <c r="A7140">
        <v>1997</v>
      </c>
      <c r="B7140">
        <v>32</v>
      </c>
      <c r="C7140">
        <v>1.65E-3</v>
      </c>
      <c r="D7140">
        <v>1.65E-3</v>
      </c>
      <c r="E7140">
        <v>0.5</v>
      </c>
      <c r="F7140">
        <v>96622</v>
      </c>
      <c r="G7140">
        <v>159</v>
      </c>
      <c r="H7140">
        <v>96542</v>
      </c>
      <c r="I7140">
        <v>4207779</v>
      </c>
      <c r="J7140">
        <v>43.55</v>
      </c>
    </row>
    <row r="7141" spans="1:10" x14ac:dyDescent="0.45">
      <c r="A7141">
        <v>1997</v>
      </c>
      <c r="B7141">
        <v>33</v>
      </c>
      <c r="C7141">
        <v>1.7600000000000001E-3</v>
      </c>
      <c r="D7141">
        <v>1.7600000000000001E-3</v>
      </c>
      <c r="E7141">
        <v>0.5</v>
      </c>
      <c r="F7141">
        <v>96463</v>
      </c>
      <c r="G7141">
        <v>170</v>
      </c>
      <c r="H7141">
        <v>96378</v>
      </c>
      <c r="I7141">
        <v>4111237</v>
      </c>
      <c r="J7141">
        <v>42.62</v>
      </c>
    </row>
    <row r="7142" spans="1:10" x14ac:dyDescent="0.45">
      <c r="A7142">
        <v>1997</v>
      </c>
      <c r="B7142">
        <v>34</v>
      </c>
      <c r="C7142">
        <v>1.8600000000000001E-3</v>
      </c>
      <c r="D7142">
        <v>1.8600000000000001E-3</v>
      </c>
      <c r="E7142">
        <v>0.5</v>
      </c>
      <c r="F7142">
        <v>96293</v>
      </c>
      <c r="G7142">
        <v>179</v>
      </c>
      <c r="H7142">
        <v>96203</v>
      </c>
      <c r="I7142">
        <v>4014859</v>
      </c>
      <c r="J7142">
        <v>41.69</v>
      </c>
    </row>
    <row r="7143" spans="1:10" x14ac:dyDescent="0.45">
      <c r="A7143">
        <v>1997</v>
      </c>
      <c r="B7143">
        <v>35</v>
      </c>
      <c r="C7143">
        <v>1.98E-3</v>
      </c>
      <c r="D7143">
        <v>1.98E-3</v>
      </c>
      <c r="E7143">
        <v>0.5</v>
      </c>
      <c r="F7143">
        <v>96113</v>
      </c>
      <c r="G7143">
        <v>190</v>
      </c>
      <c r="H7143">
        <v>96018</v>
      </c>
      <c r="I7143">
        <v>3918656</v>
      </c>
      <c r="J7143">
        <v>40.770000000000003</v>
      </c>
    </row>
    <row r="7144" spans="1:10" x14ac:dyDescent="0.45">
      <c r="A7144">
        <v>1997</v>
      </c>
      <c r="B7144">
        <v>36</v>
      </c>
      <c r="C7144">
        <v>2.0400000000000001E-3</v>
      </c>
      <c r="D7144">
        <v>2.0400000000000001E-3</v>
      </c>
      <c r="E7144">
        <v>0.5</v>
      </c>
      <c r="F7144">
        <v>95923</v>
      </c>
      <c r="G7144">
        <v>195</v>
      </c>
      <c r="H7144">
        <v>95825</v>
      </c>
      <c r="I7144">
        <v>3822638</v>
      </c>
      <c r="J7144">
        <v>39.85</v>
      </c>
    </row>
    <row r="7145" spans="1:10" x14ac:dyDescent="0.45">
      <c r="A7145">
        <v>1997</v>
      </c>
      <c r="B7145">
        <v>37</v>
      </c>
      <c r="C7145">
        <v>2.1800000000000001E-3</v>
      </c>
      <c r="D7145">
        <v>2.1800000000000001E-3</v>
      </c>
      <c r="E7145">
        <v>0.5</v>
      </c>
      <c r="F7145">
        <v>95728</v>
      </c>
      <c r="G7145">
        <v>209</v>
      </c>
      <c r="H7145">
        <v>95623</v>
      </c>
      <c r="I7145">
        <v>3726812</v>
      </c>
      <c r="J7145">
        <v>38.93</v>
      </c>
    </row>
    <row r="7146" spans="1:10" x14ac:dyDescent="0.45">
      <c r="A7146">
        <v>1997</v>
      </c>
      <c r="B7146">
        <v>38</v>
      </c>
      <c r="C7146">
        <v>2.3999999999999998E-3</v>
      </c>
      <c r="D7146">
        <v>2.3900000000000002E-3</v>
      </c>
      <c r="E7146">
        <v>0.5</v>
      </c>
      <c r="F7146">
        <v>95519</v>
      </c>
      <c r="G7146">
        <v>229</v>
      </c>
      <c r="H7146">
        <v>95405</v>
      </c>
      <c r="I7146">
        <v>3631189</v>
      </c>
      <c r="J7146">
        <v>38.020000000000003</v>
      </c>
    </row>
    <row r="7147" spans="1:10" x14ac:dyDescent="0.45">
      <c r="A7147">
        <v>1997</v>
      </c>
      <c r="B7147">
        <v>39</v>
      </c>
      <c r="C7147">
        <v>2.4199999999999998E-3</v>
      </c>
      <c r="D7147">
        <v>2.4099999999999998E-3</v>
      </c>
      <c r="E7147">
        <v>0.5</v>
      </c>
      <c r="F7147">
        <v>95291</v>
      </c>
      <c r="G7147">
        <v>230</v>
      </c>
      <c r="H7147">
        <v>95176</v>
      </c>
      <c r="I7147">
        <v>3535784</v>
      </c>
      <c r="J7147">
        <v>37.11</v>
      </c>
    </row>
    <row r="7148" spans="1:10" x14ac:dyDescent="0.45">
      <c r="A7148">
        <v>1997</v>
      </c>
      <c r="B7148">
        <v>40</v>
      </c>
      <c r="C7148">
        <v>2.6900000000000001E-3</v>
      </c>
      <c r="D7148">
        <v>2.6800000000000001E-3</v>
      </c>
      <c r="E7148">
        <v>0.5</v>
      </c>
      <c r="F7148">
        <v>95060</v>
      </c>
      <c r="G7148">
        <v>255</v>
      </c>
      <c r="H7148">
        <v>94933</v>
      </c>
      <c r="I7148">
        <v>3440608</v>
      </c>
      <c r="J7148">
        <v>36.19</v>
      </c>
    </row>
    <row r="7149" spans="1:10" x14ac:dyDescent="0.45">
      <c r="A7149">
        <v>1997</v>
      </c>
      <c r="B7149">
        <v>41</v>
      </c>
      <c r="C7149">
        <v>3.0000000000000001E-3</v>
      </c>
      <c r="D7149">
        <v>2.99E-3</v>
      </c>
      <c r="E7149">
        <v>0.5</v>
      </c>
      <c r="F7149">
        <v>94806</v>
      </c>
      <c r="G7149">
        <v>284</v>
      </c>
      <c r="H7149">
        <v>94664</v>
      </c>
      <c r="I7149">
        <v>3345675</v>
      </c>
      <c r="J7149">
        <v>35.29</v>
      </c>
    </row>
    <row r="7150" spans="1:10" x14ac:dyDescent="0.45">
      <c r="A7150">
        <v>1997</v>
      </c>
      <c r="B7150">
        <v>42</v>
      </c>
      <c r="C7150">
        <v>3.0899999999999999E-3</v>
      </c>
      <c r="D7150">
        <v>3.0799999999999998E-3</v>
      </c>
      <c r="E7150">
        <v>0.5</v>
      </c>
      <c r="F7150">
        <v>94522</v>
      </c>
      <c r="G7150">
        <v>291</v>
      </c>
      <c r="H7150">
        <v>94376</v>
      </c>
      <c r="I7150">
        <v>3251011</v>
      </c>
      <c r="J7150">
        <v>34.39</v>
      </c>
    </row>
    <row r="7151" spans="1:10" x14ac:dyDescent="0.45">
      <c r="A7151">
        <v>1997</v>
      </c>
      <c r="B7151">
        <v>43</v>
      </c>
      <c r="C7151">
        <v>3.4299999999999999E-3</v>
      </c>
      <c r="D7151">
        <v>3.4199999999999999E-3</v>
      </c>
      <c r="E7151">
        <v>0.5</v>
      </c>
      <c r="F7151">
        <v>94231</v>
      </c>
      <c r="G7151">
        <v>322</v>
      </c>
      <c r="H7151">
        <v>94069</v>
      </c>
      <c r="I7151">
        <v>3156635</v>
      </c>
      <c r="J7151">
        <v>33.5</v>
      </c>
    </row>
    <row r="7152" spans="1:10" x14ac:dyDescent="0.45">
      <c r="A7152">
        <v>1997</v>
      </c>
      <c r="B7152">
        <v>44</v>
      </c>
      <c r="C7152">
        <v>3.5300000000000002E-3</v>
      </c>
      <c r="D7152">
        <v>3.5200000000000001E-3</v>
      </c>
      <c r="E7152">
        <v>0.5</v>
      </c>
      <c r="F7152">
        <v>93908</v>
      </c>
      <c r="G7152">
        <v>330</v>
      </c>
      <c r="H7152">
        <v>93743</v>
      </c>
      <c r="I7152">
        <v>3062566</v>
      </c>
      <c r="J7152">
        <v>32.61</v>
      </c>
    </row>
    <row r="7153" spans="1:10" x14ac:dyDescent="0.45">
      <c r="A7153">
        <v>1997</v>
      </c>
      <c r="B7153">
        <v>45</v>
      </c>
      <c r="C7153">
        <v>3.9100000000000003E-3</v>
      </c>
      <c r="D7153">
        <v>3.8999999999999998E-3</v>
      </c>
      <c r="E7153">
        <v>0.5</v>
      </c>
      <c r="F7153">
        <v>93578</v>
      </c>
      <c r="G7153">
        <v>365</v>
      </c>
      <c r="H7153">
        <v>93395</v>
      </c>
      <c r="I7153">
        <v>2968823</v>
      </c>
      <c r="J7153">
        <v>31.73</v>
      </c>
    </row>
    <row r="7154" spans="1:10" x14ac:dyDescent="0.45">
      <c r="A7154">
        <v>1997</v>
      </c>
      <c r="B7154">
        <v>46</v>
      </c>
      <c r="C7154">
        <v>4.1900000000000001E-3</v>
      </c>
      <c r="D7154">
        <v>4.1799999999999997E-3</v>
      </c>
      <c r="E7154">
        <v>0.5</v>
      </c>
      <c r="F7154">
        <v>93212</v>
      </c>
      <c r="G7154">
        <v>390</v>
      </c>
      <c r="H7154">
        <v>93017</v>
      </c>
      <c r="I7154">
        <v>2875428</v>
      </c>
      <c r="J7154">
        <v>30.85</v>
      </c>
    </row>
    <row r="7155" spans="1:10" x14ac:dyDescent="0.45">
      <c r="A7155">
        <v>1997</v>
      </c>
      <c r="B7155">
        <v>47</v>
      </c>
      <c r="C7155">
        <v>4.45E-3</v>
      </c>
      <c r="D7155">
        <v>4.4400000000000004E-3</v>
      </c>
      <c r="E7155">
        <v>0.5</v>
      </c>
      <c r="F7155">
        <v>92822</v>
      </c>
      <c r="G7155">
        <v>412</v>
      </c>
      <c r="H7155">
        <v>92616</v>
      </c>
      <c r="I7155">
        <v>2782411</v>
      </c>
      <c r="J7155">
        <v>29.98</v>
      </c>
    </row>
    <row r="7156" spans="1:10" x14ac:dyDescent="0.45">
      <c r="A7156">
        <v>1997</v>
      </c>
      <c r="B7156">
        <v>48</v>
      </c>
      <c r="C7156">
        <v>4.9899999999999996E-3</v>
      </c>
      <c r="D7156">
        <v>4.9800000000000001E-3</v>
      </c>
      <c r="E7156">
        <v>0.5</v>
      </c>
      <c r="F7156">
        <v>92410</v>
      </c>
      <c r="G7156">
        <v>460</v>
      </c>
      <c r="H7156">
        <v>92180</v>
      </c>
      <c r="I7156">
        <v>2689795</v>
      </c>
      <c r="J7156">
        <v>29.11</v>
      </c>
    </row>
    <row r="7157" spans="1:10" x14ac:dyDescent="0.45">
      <c r="A7157">
        <v>1997</v>
      </c>
      <c r="B7157">
        <v>49</v>
      </c>
      <c r="C7157">
        <v>5.0800000000000003E-3</v>
      </c>
      <c r="D7157">
        <v>5.0600000000000003E-3</v>
      </c>
      <c r="E7157">
        <v>0.5</v>
      </c>
      <c r="F7157">
        <v>91950</v>
      </c>
      <c r="G7157">
        <v>466</v>
      </c>
      <c r="H7157">
        <v>91717</v>
      </c>
      <c r="I7157">
        <v>2597615</v>
      </c>
      <c r="J7157">
        <v>28.25</v>
      </c>
    </row>
    <row r="7158" spans="1:10" x14ac:dyDescent="0.45">
      <c r="A7158">
        <v>1997</v>
      </c>
      <c r="B7158">
        <v>50</v>
      </c>
      <c r="C7158">
        <v>5.2100000000000002E-3</v>
      </c>
      <c r="D7158">
        <v>5.1999999999999998E-3</v>
      </c>
      <c r="E7158">
        <v>0.5</v>
      </c>
      <c r="F7158">
        <v>91484</v>
      </c>
      <c r="G7158">
        <v>476</v>
      </c>
      <c r="H7158">
        <v>91246</v>
      </c>
      <c r="I7158">
        <v>2505897</v>
      </c>
      <c r="J7158">
        <v>27.39</v>
      </c>
    </row>
    <row r="7159" spans="1:10" x14ac:dyDescent="0.45">
      <c r="A7159">
        <v>1997</v>
      </c>
      <c r="B7159">
        <v>51</v>
      </c>
      <c r="C7159">
        <v>6.1199999999999996E-3</v>
      </c>
      <c r="D7159">
        <v>6.1000000000000004E-3</v>
      </c>
      <c r="E7159">
        <v>0.5</v>
      </c>
      <c r="F7159">
        <v>91009</v>
      </c>
      <c r="G7159">
        <v>555</v>
      </c>
      <c r="H7159">
        <v>90731</v>
      </c>
      <c r="I7159">
        <v>2414651</v>
      </c>
      <c r="J7159">
        <v>26.53</v>
      </c>
    </row>
    <row r="7160" spans="1:10" x14ac:dyDescent="0.45">
      <c r="A7160">
        <v>1997</v>
      </c>
      <c r="B7160">
        <v>52</v>
      </c>
      <c r="C7160">
        <v>6.6400000000000001E-3</v>
      </c>
      <c r="D7160">
        <v>6.62E-3</v>
      </c>
      <c r="E7160">
        <v>0.5</v>
      </c>
      <c r="F7160">
        <v>90454</v>
      </c>
      <c r="G7160">
        <v>599</v>
      </c>
      <c r="H7160">
        <v>90154</v>
      </c>
      <c r="I7160">
        <v>2323920</v>
      </c>
      <c r="J7160">
        <v>25.69</v>
      </c>
    </row>
    <row r="7161" spans="1:10" x14ac:dyDescent="0.45">
      <c r="A7161">
        <v>1997</v>
      </c>
      <c r="B7161">
        <v>53</v>
      </c>
      <c r="C7161">
        <v>7.3200000000000001E-3</v>
      </c>
      <c r="D7161">
        <v>7.2899999999999996E-3</v>
      </c>
      <c r="E7161">
        <v>0.5</v>
      </c>
      <c r="F7161">
        <v>89855</v>
      </c>
      <c r="G7161">
        <v>655</v>
      </c>
      <c r="H7161">
        <v>89528</v>
      </c>
      <c r="I7161">
        <v>2233765</v>
      </c>
      <c r="J7161">
        <v>24.86</v>
      </c>
    </row>
    <row r="7162" spans="1:10" x14ac:dyDescent="0.45">
      <c r="A7162">
        <v>1997</v>
      </c>
      <c r="B7162">
        <v>54</v>
      </c>
      <c r="C7162">
        <v>7.6600000000000001E-3</v>
      </c>
      <c r="D7162">
        <v>7.6299999999999996E-3</v>
      </c>
      <c r="E7162">
        <v>0.5</v>
      </c>
      <c r="F7162">
        <v>89200</v>
      </c>
      <c r="G7162">
        <v>681</v>
      </c>
      <c r="H7162">
        <v>88860</v>
      </c>
      <c r="I7162">
        <v>2144238</v>
      </c>
      <c r="J7162">
        <v>24.04</v>
      </c>
    </row>
    <row r="7163" spans="1:10" x14ac:dyDescent="0.45">
      <c r="A7163">
        <v>1997</v>
      </c>
      <c r="B7163">
        <v>55</v>
      </c>
      <c r="C7163">
        <v>8.4799999999999997E-3</v>
      </c>
      <c r="D7163">
        <v>8.4399999999999996E-3</v>
      </c>
      <c r="E7163">
        <v>0.5</v>
      </c>
      <c r="F7163">
        <v>88520</v>
      </c>
      <c r="G7163">
        <v>747</v>
      </c>
      <c r="H7163">
        <v>88146</v>
      </c>
      <c r="I7163">
        <v>2055378</v>
      </c>
      <c r="J7163">
        <v>23.22</v>
      </c>
    </row>
    <row r="7164" spans="1:10" x14ac:dyDescent="0.45">
      <c r="A7164">
        <v>1997</v>
      </c>
      <c r="B7164">
        <v>56</v>
      </c>
      <c r="C7164">
        <v>9.58E-3</v>
      </c>
      <c r="D7164">
        <v>9.5399999999999999E-3</v>
      </c>
      <c r="E7164">
        <v>0.5</v>
      </c>
      <c r="F7164">
        <v>87773</v>
      </c>
      <c r="G7164">
        <v>837</v>
      </c>
      <c r="H7164">
        <v>87354</v>
      </c>
      <c r="I7164">
        <v>1967232</v>
      </c>
      <c r="J7164">
        <v>22.41</v>
      </c>
    </row>
    <row r="7165" spans="1:10" x14ac:dyDescent="0.45">
      <c r="A7165">
        <v>1997</v>
      </c>
      <c r="B7165">
        <v>57</v>
      </c>
      <c r="C7165">
        <v>1.0330000000000001E-2</v>
      </c>
      <c r="D7165">
        <v>1.0279999999999999E-2</v>
      </c>
      <c r="E7165">
        <v>0.5</v>
      </c>
      <c r="F7165">
        <v>86935</v>
      </c>
      <c r="G7165">
        <v>894</v>
      </c>
      <c r="H7165">
        <v>86488</v>
      </c>
      <c r="I7165">
        <v>1879878</v>
      </c>
      <c r="J7165">
        <v>21.62</v>
      </c>
    </row>
    <row r="7166" spans="1:10" x14ac:dyDescent="0.45">
      <c r="A7166">
        <v>1997</v>
      </c>
      <c r="B7166">
        <v>58</v>
      </c>
      <c r="C7166">
        <v>1.1390000000000001E-2</v>
      </c>
      <c r="D7166">
        <v>1.132E-2</v>
      </c>
      <c r="E7166">
        <v>0.5</v>
      </c>
      <c r="F7166">
        <v>86041</v>
      </c>
      <c r="G7166">
        <v>974</v>
      </c>
      <c r="H7166">
        <v>85554</v>
      </c>
      <c r="I7166">
        <v>1793390</v>
      </c>
      <c r="J7166">
        <v>20.84</v>
      </c>
    </row>
    <row r="7167" spans="1:10" x14ac:dyDescent="0.45">
      <c r="A7167">
        <v>1997</v>
      </c>
      <c r="B7167">
        <v>59</v>
      </c>
      <c r="C7167">
        <v>1.2109999999999999E-2</v>
      </c>
      <c r="D7167">
        <v>1.204E-2</v>
      </c>
      <c r="E7167">
        <v>0.5</v>
      </c>
      <c r="F7167">
        <v>85067</v>
      </c>
      <c r="G7167">
        <v>1024</v>
      </c>
      <c r="H7167">
        <v>84555</v>
      </c>
      <c r="I7167">
        <v>1707835</v>
      </c>
      <c r="J7167">
        <v>20.079999999999998</v>
      </c>
    </row>
    <row r="7168" spans="1:10" x14ac:dyDescent="0.45">
      <c r="A7168">
        <v>1997</v>
      </c>
      <c r="B7168">
        <v>60</v>
      </c>
      <c r="C7168">
        <v>1.358E-2</v>
      </c>
      <c r="D7168">
        <v>1.349E-2</v>
      </c>
      <c r="E7168">
        <v>0.5</v>
      </c>
      <c r="F7168">
        <v>84043</v>
      </c>
      <c r="G7168">
        <v>1134</v>
      </c>
      <c r="H7168">
        <v>83476</v>
      </c>
      <c r="I7168">
        <v>1623280</v>
      </c>
      <c r="J7168">
        <v>19.309999999999999</v>
      </c>
    </row>
    <row r="7169" spans="1:10" x14ac:dyDescent="0.45">
      <c r="A7169">
        <v>1997</v>
      </c>
      <c r="B7169">
        <v>61</v>
      </c>
      <c r="C7169">
        <v>1.516E-2</v>
      </c>
      <c r="D7169">
        <v>1.504E-2</v>
      </c>
      <c r="E7169">
        <v>0.5</v>
      </c>
      <c r="F7169">
        <v>82909</v>
      </c>
      <c r="G7169">
        <v>1247</v>
      </c>
      <c r="H7169">
        <v>82286</v>
      </c>
      <c r="I7169">
        <v>1539804</v>
      </c>
      <c r="J7169">
        <v>18.57</v>
      </c>
    </row>
    <row r="7170" spans="1:10" x14ac:dyDescent="0.45">
      <c r="A7170">
        <v>1997</v>
      </c>
      <c r="B7170">
        <v>62</v>
      </c>
      <c r="C7170">
        <v>1.644E-2</v>
      </c>
      <c r="D7170">
        <v>1.6310000000000002E-2</v>
      </c>
      <c r="E7170">
        <v>0.5</v>
      </c>
      <c r="F7170">
        <v>81662</v>
      </c>
      <c r="G7170">
        <v>1332</v>
      </c>
      <c r="H7170">
        <v>80996</v>
      </c>
      <c r="I7170">
        <v>1457519</v>
      </c>
      <c r="J7170">
        <v>17.850000000000001</v>
      </c>
    </row>
    <row r="7171" spans="1:10" x14ac:dyDescent="0.45">
      <c r="A7171">
        <v>1997</v>
      </c>
      <c r="B7171">
        <v>63</v>
      </c>
      <c r="C7171">
        <v>1.7899999999999999E-2</v>
      </c>
      <c r="D7171">
        <v>1.7739999999999999E-2</v>
      </c>
      <c r="E7171">
        <v>0.5</v>
      </c>
      <c r="F7171">
        <v>80330</v>
      </c>
      <c r="G7171">
        <v>1425</v>
      </c>
      <c r="H7171">
        <v>79617</v>
      </c>
      <c r="I7171">
        <v>1376523</v>
      </c>
      <c r="J7171">
        <v>17.14</v>
      </c>
    </row>
    <row r="7172" spans="1:10" x14ac:dyDescent="0.45">
      <c r="A7172">
        <v>1997</v>
      </c>
      <c r="B7172">
        <v>64</v>
      </c>
      <c r="C7172">
        <v>1.9740000000000001E-2</v>
      </c>
      <c r="D7172">
        <v>1.9539999999999998E-2</v>
      </c>
      <c r="E7172">
        <v>0.5</v>
      </c>
      <c r="F7172">
        <v>78905</v>
      </c>
      <c r="G7172">
        <v>1542</v>
      </c>
      <c r="H7172">
        <v>78134</v>
      </c>
      <c r="I7172">
        <v>1296905</v>
      </c>
      <c r="J7172">
        <v>16.440000000000001</v>
      </c>
    </row>
    <row r="7173" spans="1:10" x14ac:dyDescent="0.45">
      <c r="A7173">
        <v>1997</v>
      </c>
      <c r="B7173">
        <v>65</v>
      </c>
      <c r="C7173">
        <v>2.12E-2</v>
      </c>
      <c r="D7173">
        <v>2.0979999999999999E-2</v>
      </c>
      <c r="E7173">
        <v>0.5</v>
      </c>
      <c r="F7173">
        <v>77363</v>
      </c>
      <c r="G7173">
        <v>1623</v>
      </c>
      <c r="H7173">
        <v>76551</v>
      </c>
      <c r="I7173">
        <v>1218772</v>
      </c>
      <c r="J7173">
        <v>15.75</v>
      </c>
    </row>
    <row r="7174" spans="1:10" x14ac:dyDescent="0.45">
      <c r="A7174">
        <v>1997</v>
      </c>
      <c r="B7174">
        <v>66</v>
      </c>
      <c r="C7174">
        <v>2.2839999999999999E-2</v>
      </c>
      <c r="D7174">
        <v>2.2579999999999999E-2</v>
      </c>
      <c r="E7174">
        <v>0.5</v>
      </c>
      <c r="F7174">
        <v>75740</v>
      </c>
      <c r="G7174">
        <v>1710</v>
      </c>
      <c r="H7174">
        <v>74885</v>
      </c>
      <c r="I7174">
        <v>1142220</v>
      </c>
      <c r="J7174">
        <v>15.08</v>
      </c>
    </row>
    <row r="7175" spans="1:10" x14ac:dyDescent="0.45">
      <c r="A7175">
        <v>1997</v>
      </c>
      <c r="B7175">
        <v>67</v>
      </c>
      <c r="C7175">
        <v>2.4819999999999998E-2</v>
      </c>
      <c r="D7175">
        <v>2.4510000000000001E-2</v>
      </c>
      <c r="E7175">
        <v>0.5</v>
      </c>
      <c r="F7175">
        <v>74029</v>
      </c>
      <c r="G7175">
        <v>1815</v>
      </c>
      <c r="H7175">
        <v>73122</v>
      </c>
      <c r="I7175">
        <v>1067336</v>
      </c>
      <c r="J7175">
        <v>14.42</v>
      </c>
    </row>
    <row r="7176" spans="1:10" x14ac:dyDescent="0.45">
      <c r="A7176">
        <v>1997</v>
      </c>
      <c r="B7176">
        <v>68</v>
      </c>
      <c r="C7176">
        <v>2.7619999999999999E-2</v>
      </c>
      <c r="D7176">
        <v>2.724E-2</v>
      </c>
      <c r="E7176">
        <v>0.5</v>
      </c>
      <c r="F7176">
        <v>72215</v>
      </c>
      <c r="G7176">
        <v>1967</v>
      </c>
      <c r="H7176">
        <v>71231</v>
      </c>
      <c r="I7176">
        <v>994213</v>
      </c>
      <c r="J7176">
        <v>13.77</v>
      </c>
    </row>
    <row r="7177" spans="1:10" x14ac:dyDescent="0.45">
      <c r="A7177">
        <v>1997</v>
      </c>
      <c r="B7177">
        <v>69</v>
      </c>
      <c r="C7177">
        <v>2.998E-2</v>
      </c>
      <c r="D7177">
        <v>2.954E-2</v>
      </c>
      <c r="E7177">
        <v>0.5</v>
      </c>
      <c r="F7177">
        <v>70247</v>
      </c>
      <c r="G7177">
        <v>2075</v>
      </c>
      <c r="H7177">
        <v>69210</v>
      </c>
      <c r="I7177">
        <v>922982</v>
      </c>
      <c r="J7177">
        <v>13.14</v>
      </c>
    </row>
    <row r="7178" spans="1:10" x14ac:dyDescent="0.45">
      <c r="A7178">
        <v>1997</v>
      </c>
      <c r="B7178">
        <v>70</v>
      </c>
      <c r="C7178">
        <v>3.338E-2</v>
      </c>
      <c r="D7178">
        <v>3.2840000000000001E-2</v>
      </c>
      <c r="E7178">
        <v>0.5</v>
      </c>
      <c r="F7178">
        <v>68172</v>
      </c>
      <c r="G7178">
        <v>2239</v>
      </c>
      <c r="H7178">
        <v>67053</v>
      </c>
      <c r="I7178">
        <v>853773</v>
      </c>
      <c r="J7178">
        <v>12.52</v>
      </c>
    </row>
    <row r="7179" spans="1:10" x14ac:dyDescent="0.45">
      <c r="A7179">
        <v>1997</v>
      </c>
      <c r="B7179">
        <v>71</v>
      </c>
      <c r="C7179">
        <v>3.628E-2</v>
      </c>
      <c r="D7179">
        <v>3.5630000000000002E-2</v>
      </c>
      <c r="E7179">
        <v>0.5</v>
      </c>
      <c r="F7179">
        <v>65934</v>
      </c>
      <c r="G7179">
        <v>2349</v>
      </c>
      <c r="H7179">
        <v>64759</v>
      </c>
      <c r="I7179">
        <v>786720</v>
      </c>
      <c r="J7179">
        <v>11.93</v>
      </c>
    </row>
    <row r="7180" spans="1:10" x14ac:dyDescent="0.45">
      <c r="A7180">
        <v>1997</v>
      </c>
      <c r="B7180">
        <v>72</v>
      </c>
      <c r="C7180">
        <v>3.9469999999999998E-2</v>
      </c>
      <c r="D7180">
        <v>3.8710000000000001E-2</v>
      </c>
      <c r="E7180">
        <v>0.5</v>
      </c>
      <c r="F7180">
        <v>63584</v>
      </c>
      <c r="G7180">
        <v>2461</v>
      </c>
      <c r="H7180">
        <v>62354</v>
      </c>
      <c r="I7180">
        <v>721961</v>
      </c>
      <c r="J7180">
        <v>11.35</v>
      </c>
    </row>
    <row r="7181" spans="1:10" x14ac:dyDescent="0.45">
      <c r="A7181">
        <v>1997</v>
      </c>
      <c r="B7181">
        <v>73</v>
      </c>
      <c r="C7181">
        <v>4.1829999999999999E-2</v>
      </c>
      <c r="D7181">
        <v>4.0969999999999999E-2</v>
      </c>
      <c r="E7181">
        <v>0.5</v>
      </c>
      <c r="F7181">
        <v>61123</v>
      </c>
      <c r="G7181">
        <v>2504</v>
      </c>
      <c r="H7181">
        <v>59871</v>
      </c>
      <c r="I7181">
        <v>659607</v>
      </c>
      <c r="J7181">
        <v>10.79</v>
      </c>
    </row>
    <row r="7182" spans="1:10" x14ac:dyDescent="0.45">
      <c r="A7182">
        <v>1997</v>
      </c>
      <c r="B7182">
        <v>74</v>
      </c>
      <c r="C7182">
        <v>4.4859999999999997E-2</v>
      </c>
      <c r="D7182">
        <v>4.3869999999999999E-2</v>
      </c>
      <c r="E7182">
        <v>0.5</v>
      </c>
      <c r="F7182">
        <v>58619</v>
      </c>
      <c r="G7182">
        <v>2572</v>
      </c>
      <c r="H7182">
        <v>57333</v>
      </c>
      <c r="I7182">
        <v>599735</v>
      </c>
      <c r="J7182">
        <v>10.23</v>
      </c>
    </row>
    <row r="7183" spans="1:10" x14ac:dyDescent="0.45">
      <c r="A7183">
        <v>1997</v>
      </c>
      <c r="B7183">
        <v>75</v>
      </c>
      <c r="C7183">
        <v>4.9430000000000002E-2</v>
      </c>
      <c r="D7183">
        <v>4.8239999999999998E-2</v>
      </c>
      <c r="E7183">
        <v>0.5</v>
      </c>
      <c r="F7183">
        <v>56047</v>
      </c>
      <c r="G7183">
        <v>2704</v>
      </c>
      <c r="H7183">
        <v>54695</v>
      </c>
      <c r="I7183">
        <v>542403</v>
      </c>
      <c r="J7183">
        <v>9.68</v>
      </c>
    </row>
    <row r="7184" spans="1:10" x14ac:dyDescent="0.45">
      <c r="A7184">
        <v>1997</v>
      </c>
      <c r="B7184">
        <v>76</v>
      </c>
      <c r="C7184">
        <v>5.348E-2</v>
      </c>
      <c r="D7184">
        <v>5.2089999999999997E-2</v>
      </c>
      <c r="E7184">
        <v>0.5</v>
      </c>
      <c r="F7184">
        <v>53343</v>
      </c>
      <c r="G7184">
        <v>2779</v>
      </c>
      <c r="H7184">
        <v>51954</v>
      </c>
      <c r="I7184">
        <v>487707</v>
      </c>
      <c r="J7184">
        <v>9.14</v>
      </c>
    </row>
    <row r="7185" spans="1:10" x14ac:dyDescent="0.45">
      <c r="A7185">
        <v>1997</v>
      </c>
      <c r="B7185">
        <v>77</v>
      </c>
      <c r="C7185">
        <v>6.0260000000000001E-2</v>
      </c>
      <c r="D7185">
        <v>5.8500000000000003E-2</v>
      </c>
      <c r="E7185">
        <v>0.5</v>
      </c>
      <c r="F7185">
        <v>50565</v>
      </c>
      <c r="G7185">
        <v>2958</v>
      </c>
      <c r="H7185">
        <v>49086</v>
      </c>
      <c r="I7185">
        <v>435753</v>
      </c>
      <c r="J7185">
        <v>8.6199999999999992</v>
      </c>
    </row>
    <row r="7186" spans="1:10" x14ac:dyDescent="0.45">
      <c r="A7186">
        <v>1997</v>
      </c>
      <c r="B7186">
        <v>78</v>
      </c>
      <c r="C7186">
        <v>6.3939999999999997E-2</v>
      </c>
      <c r="D7186">
        <v>6.1960000000000001E-2</v>
      </c>
      <c r="E7186">
        <v>0.5</v>
      </c>
      <c r="F7186">
        <v>47607</v>
      </c>
      <c r="G7186">
        <v>2950</v>
      </c>
      <c r="H7186">
        <v>46132</v>
      </c>
      <c r="I7186">
        <v>386668</v>
      </c>
      <c r="J7186">
        <v>8.1199999999999992</v>
      </c>
    </row>
    <row r="7187" spans="1:10" x14ac:dyDescent="0.45">
      <c r="A7187">
        <v>1997</v>
      </c>
      <c r="B7187">
        <v>79</v>
      </c>
      <c r="C7187">
        <v>7.2010000000000005E-2</v>
      </c>
      <c r="D7187">
        <v>6.9510000000000002E-2</v>
      </c>
      <c r="E7187">
        <v>0.5</v>
      </c>
      <c r="F7187">
        <v>44657</v>
      </c>
      <c r="G7187">
        <v>3104</v>
      </c>
      <c r="H7187">
        <v>43105</v>
      </c>
      <c r="I7187">
        <v>340536</v>
      </c>
      <c r="J7187">
        <v>7.63</v>
      </c>
    </row>
    <row r="7188" spans="1:10" x14ac:dyDescent="0.45">
      <c r="A7188">
        <v>1997</v>
      </c>
      <c r="B7188">
        <v>80</v>
      </c>
      <c r="C7188">
        <v>8.0869999999999997E-2</v>
      </c>
      <c r="D7188">
        <v>7.7719999999999997E-2</v>
      </c>
      <c r="E7188">
        <v>0.5</v>
      </c>
      <c r="F7188">
        <v>41553</v>
      </c>
      <c r="G7188">
        <v>3230</v>
      </c>
      <c r="H7188">
        <v>39938</v>
      </c>
      <c r="I7188">
        <v>297430</v>
      </c>
      <c r="J7188">
        <v>7.16</v>
      </c>
    </row>
    <row r="7189" spans="1:10" x14ac:dyDescent="0.45">
      <c r="A7189">
        <v>1997</v>
      </c>
      <c r="B7189">
        <v>81</v>
      </c>
      <c r="C7189">
        <v>9.0759999999999993E-2</v>
      </c>
      <c r="D7189">
        <v>8.6819999999999994E-2</v>
      </c>
      <c r="E7189">
        <v>0.5</v>
      </c>
      <c r="F7189">
        <v>38324</v>
      </c>
      <c r="G7189">
        <v>3327</v>
      </c>
      <c r="H7189">
        <v>36660</v>
      </c>
      <c r="I7189">
        <v>257492</v>
      </c>
      <c r="J7189">
        <v>6.72</v>
      </c>
    </row>
    <row r="7190" spans="1:10" x14ac:dyDescent="0.45">
      <c r="A7190">
        <v>1997</v>
      </c>
      <c r="B7190">
        <v>82</v>
      </c>
      <c r="C7190">
        <v>9.9089999999999998E-2</v>
      </c>
      <c r="D7190">
        <v>9.4420000000000004E-2</v>
      </c>
      <c r="E7190">
        <v>0.5</v>
      </c>
      <c r="F7190">
        <v>34996</v>
      </c>
      <c r="G7190">
        <v>3304</v>
      </c>
      <c r="H7190">
        <v>33344</v>
      </c>
      <c r="I7190">
        <v>220832</v>
      </c>
      <c r="J7190">
        <v>6.31</v>
      </c>
    </row>
    <row r="7191" spans="1:10" x14ac:dyDescent="0.45">
      <c r="A7191">
        <v>1997</v>
      </c>
      <c r="B7191">
        <v>83</v>
      </c>
      <c r="C7191">
        <v>0.11006000000000001</v>
      </c>
      <c r="D7191">
        <v>0.10432</v>
      </c>
      <c r="E7191">
        <v>0.5</v>
      </c>
      <c r="F7191">
        <v>31692</v>
      </c>
      <c r="G7191">
        <v>3306</v>
      </c>
      <c r="H7191">
        <v>30039</v>
      </c>
      <c r="I7191">
        <v>187488</v>
      </c>
      <c r="J7191">
        <v>5.92</v>
      </c>
    </row>
    <row r="7192" spans="1:10" x14ac:dyDescent="0.45">
      <c r="A7192">
        <v>1997</v>
      </c>
      <c r="B7192">
        <v>84</v>
      </c>
      <c r="C7192">
        <v>0.12046999999999999</v>
      </c>
      <c r="D7192">
        <v>0.11362</v>
      </c>
      <c r="E7192">
        <v>0.5</v>
      </c>
      <c r="F7192">
        <v>28386</v>
      </c>
      <c r="G7192">
        <v>3225</v>
      </c>
      <c r="H7192">
        <v>26773</v>
      </c>
      <c r="I7192">
        <v>157449</v>
      </c>
      <c r="J7192">
        <v>5.55</v>
      </c>
    </row>
    <row r="7193" spans="1:10" x14ac:dyDescent="0.45">
      <c r="A7193">
        <v>1997</v>
      </c>
      <c r="B7193">
        <v>85</v>
      </c>
      <c r="C7193">
        <v>0.13295999999999999</v>
      </c>
      <c r="D7193">
        <v>0.12467</v>
      </c>
      <c r="E7193">
        <v>0.5</v>
      </c>
      <c r="F7193">
        <v>25161</v>
      </c>
      <c r="G7193">
        <v>3137</v>
      </c>
      <c r="H7193">
        <v>23592</v>
      </c>
      <c r="I7193">
        <v>130676</v>
      </c>
      <c r="J7193">
        <v>5.19</v>
      </c>
    </row>
    <row r="7194" spans="1:10" x14ac:dyDescent="0.45">
      <c r="A7194">
        <v>1997</v>
      </c>
      <c r="B7194">
        <v>86</v>
      </c>
      <c r="C7194">
        <v>0.14735999999999999</v>
      </c>
      <c r="D7194">
        <v>0.13725000000000001</v>
      </c>
      <c r="E7194">
        <v>0.5</v>
      </c>
      <c r="F7194">
        <v>22024</v>
      </c>
      <c r="G7194">
        <v>3023</v>
      </c>
      <c r="H7194">
        <v>20512</v>
      </c>
      <c r="I7194">
        <v>107084</v>
      </c>
      <c r="J7194">
        <v>4.8600000000000003</v>
      </c>
    </row>
    <row r="7195" spans="1:10" x14ac:dyDescent="0.45">
      <c r="A7195">
        <v>1997</v>
      </c>
      <c r="B7195">
        <v>87</v>
      </c>
      <c r="C7195">
        <v>0.16092000000000001</v>
      </c>
      <c r="D7195">
        <v>0.14893000000000001</v>
      </c>
      <c r="E7195">
        <v>0.5</v>
      </c>
      <c r="F7195">
        <v>19001</v>
      </c>
      <c r="G7195">
        <v>2830</v>
      </c>
      <c r="H7195">
        <v>17586</v>
      </c>
      <c r="I7195">
        <v>86571</v>
      </c>
      <c r="J7195">
        <v>4.5599999999999996</v>
      </c>
    </row>
    <row r="7196" spans="1:10" x14ac:dyDescent="0.45">
      <c r="A7196">
        <v>1997</v>
      </c>
      <c r="B7196">
        <v>88</v>
      </c>
      <c r="C7196">
        <v>0.17516999999999999</v>
      </c>
      <c r="D7196">
        <v>0.16106000000000001</v>
      </c>
      <c r="E7196">
        <v>0.5</v>
      </c>
      <c r="F7196">
        <v>16171</v>
      </c>
      <c r="G7196">
        <v>2605</v>
      </c>
      <c r="H7196">
        <v>14869</v>
      </c>
      <c r="I7196">
        <v>68985</v>
      </c>
      <c r="J7196">
        <v>4.2699999999999996</v>
      </c>
    </row>
    <row r="7197" spans="1:10" x14ac:dyDescent="0.45">
      <c r="A7197">
        <v>1997</v>
      </c>
      <c r="B7197">
        <v>89</v>
      </c>
      <c r="C7197">
        <v>0.19178000000000001</v>
      </c>
      <c r="D7197">
        <v>0.17499999999999999</v>
      </c>
      <c r="E7197">
        <v>0.5</v>
      </c>
      <c r="F7197">
        <v>13567</v>
      </c>
      <c r="G7197">
        <v>2374</v>
      </c>
      <c r="H7197">
        <v>12380</v>
      </c>
      <c r="I7197">
        <v>54116</v>
      </c>
      <c r="J7197">
        <v>3.99</v>
      </c>
    </row>
    <row r="7198" spans="1:10" x14ac:dyDescent="0.45">
      <c r="A7198">
        <v>1997</v>
      </c>
      <c r="B7198">
        <v>90</v>
      </c>
      <c r="C7198">
        <v>0.21342</v>
      </c>
      <c r="D7198">
        <v>0.19284000000000001</v>
      </c>
      <c r="E7198">
        <v>0.5</v>
      </c>
      <c r="F7198">
        <v>11192</v>
      </c>
      <c r="G7198">
        <v>2158</v>
      </c>
      <c r="H7198">
        <v>10113</v>
      </c>
      <c r="I7198">
        <v>41737</v>
      </c>
      <c r="J7198">
        <v>3.73</v>
      </c>
    </row>
    <row r="7199" spans="1:10" x14ac:dyDescent="0.45">
      <c r="A7199">
        <v>1997</v>
      </c>
      <c r="B7199">
        <v>91</v>
      </c>
      <c r="C7199">
        <v>0.22953999999999999</v>
      </c>
      <c r="D7199">
        <v>0.20591000000000001</v>
      </c>
      <c r="E7199">
        <v>0.5</v>
      </c>
      <c r="F7199">
        <v>9034</v>
      </c>
      <c r="G7199">
        <v>1860</v>
      </c>
      <c r="H7199">
        <v>8104</v>
      </c>
      <c r="I7199">
        <v>31624</v>
      </c>
      <c r="J7199">
        <v>3.5</v>
      </c>
    </row>
    <row r="7200" spans="1:10" x14ac:dyDescent="0.45">
      <c r="A7200">
        <v>1997</v>
      </c>
      <c r="B7200">
        <v>92</v>
      </c>
      <c r="C7200">
        <v>0.24834000000000001</v>
      </c>
      <c r="D7200">
        <v>0.22091</v>
      </c>
      <c r="E7200">
        <v>0.5</v>
      </c>
      <c r="F7200">
        <v>7174</v>
      </c>
      <c r="G7200">
        <v>1585</v>
      </c>
      <c r="H7200">
        <v>6382</v>
      </c>
      <c r="I7200">
        <v>23520</v>
      </c>
      <c r="J7200">
        <v>3.28</v>
      </c>
    </row>
    <row r="7201" spans="1:10" x14ac:dyDescent="0.45">
      <c r="A7201">
        <v>1997</v>
      </c>
      <c r="B7201">
        <v>93</v>
      </c>
      <c r="C7201">
        <v>0.27401999999999999</v>
      </c>
      <c r="D7201">
        <v>0.24099999999999999</v>
      </c>
      <c r="E7201">
        <v>0.5</v>
      </c>
      <c r="F7201">
        <v>5589</v>
      </c>
      <c r="G7201">
        <v>1347</v>
      </c>
      <c r="H7201">
        <v>4916</v>
      </c>
      <c r="I7201">
        <v>17138</v>
      </c>
      <c r="J7201">
        <v>3.07</v>
      </c>
    </row>
    <row r="7202" spans="1:10" x14ac:dyDescent="0.45">
      <c r="A7202">
        <v>1997</v>
      </c>
      <c r="B7202">
        <v>94</v>
      </c>
      <c r="C7202">
        <v>0.29954999999999998</v>
      </c>
      <c r="D7202">
        <v>0.26052999999999998</v>
      </c>
      <c r="E7202">
        <v>0.5</v>
      </c>
      <c r="F7202">
        <v>4242</v>
      </c>
      <c r="G7202">
        <v>1105</v>
      </c>
      <c r="H7202">
        <v>3690</v>
      </c>
      <c r="I7202">
        <v>12222</v>
      </c>
      <c r="J7202">
        <v>2.88</v>
      </c>
    </row>
    <row r="7203" spans="1:10" x14ac:dyDescent="0.45">
      <c r="A7203">
        <v>1997</v>
      </c>
      <c r="B7203">
        <v>95</v>
      </c>
      <c r="C7203">
        <v>0.31875999999999999</v>
      </c>
      <c r="D7203">
        <v>0.27494000000000002</v>
      </c>
      <c r="E7203">
        <v>0.5</v>
      </c>
      <c r="F7203">
        <v>3137</v>
      </c>
      <c r="G7203">
        <v>862</v>
      </c>
      <c r="H7203">
        <v>2706</v>
      </c>
      <c r="I7203">
        <v>8533</v>
      </c>
      <c r="J7203">
        <v>2.72</v>
      </c>
    </row>
    <row r="7204" spans="1:10" x14ac:dyDescent="0.45">
      <c r="A7204">
        <v>1997</v>
      </c>
      <c r="B7204">
        <v>96</v>
      </c>
      <c r="C7204">
        <v>0.34338000000000002</v>
      </c>
      <c r="D7204">
        <v>0.29305999999999999</v>
      </c>
      <c r="E7204">
        <v>0.5</v>
      </c>
      <c r="F7204">
        <v>2274</v>
      </c>
      <c r="G7204">
        <v>667</v>
      </c>
      <c r="H7204">
        <v>1941</v>
      </c>
      <c r="I7204">
        <v>5827</v>
      </c>
      <c r="J7204">
        <v>2.56</v>
      </c>
    </row>
    <row r="7205" spans="1:10" x14ac:dyDescent="0.45">
      <c r="A7205">
        <v>1997</v>
      </c>
      <c r="B7205">
        <v>97</v>
      </c>
      <c r="C7205">
        <v>0.36886999999999998</v>
      </c>
      <c r="D7205">
        <v>0.31142999999999998</v>
      </c>
      <c r="E7205">
        <v>0.5</v>
      </c>
      <c r="F7205">
        <v>1608</v>
      </c>
      <c r="G7205">
        <v>501</v>
      </c>
      <c r="H7205">
        <v>1358</v>
      </c>
      <c r="I7205">
        <v>3886</v>
      </c>
      <c r="J7205">
        <v>2.42</v>
      </c>
    </row>
    <row r="7206" spans="1:10" x14ac:dyDescent="0.45">
      <c r="A7206">
        <v>1997</v>
      </c>
      <c r="B7206">
        <v>98</v>
      </c>
      <c r="C7206">
        <v>0.39511000000000002</v>
      </c>
      <c r="D7206">
        <v>0.32993</v>
      </c>
      <c r="E7206">
        <v>0.5</v>
      </c>
      <c r="F7206">
        <v>1107</v>
      </c>
      <c r="G7206">
        <v>365</v>
      </c>
      <c r="H7206">
        <v>925</v>
      </c>
      <c r="I7206">
        <v>2528</v>
      </c>
      <c r="J7206">
        <v>2.2799999999999998</v>
      </c>
    </row>
    <row r="7207" spans="1:10" x14ac:dyDescent="0.45">
      <c r="A7207">
        <v>1997</v>
      </c>
      <c r="B7207">
        <v>99</v>
      </c>
      <c r="C7207">
        <v>0.42198000000000002</v>
      </c>
      <c r="D7207">
        <v>0.34845999999999999</v>
      </c>
      <c r="E7207">
        <v>0.5</v>
      </c>
      <c r="F7207">
        <v>742</v>
      </c>
      <c r="G7207">
        <v>259</v>
      </c>
      <c r="H7207">
        <v>613</v>
      </c>
      <c r="I7207">
        <v>1604</v>
      </c>
      <c r="J7207">
        <v>2.16</v>
      </c>
    </row>
    <row r="7208" spans="1:10" x14ac:dyDescent="0.45">
      <c r="A7208">
        <v>1997</v>
      </c>
      <c r="B7208">
        <v>100</v>
      </c>
      <c r="C7208">
        <v>0.44930999999999999</v>
      </c>
      <c r="D7208">
        <v>0.36688999999999999</v>
      </c>
      <c r="E7208">
        <v>0.5</v>
      </c>
      <c r="F7208">
        <v>483</v>
      </c>
      <c r="G7208">
        <v>177</v>
      </c>
      <c r="H7208">
        <v>395</v>
      </c>
      <c r="I7208">
        <v>991</v>
      </c>
      <c r="J7208">
        <v>2.0499999999999998</v>
      </c>
    </row>
    <row r="7209" spans="1:10" x14ac:dyDescent="0.45">
      <c r="A7209">
        <v>1997</v>
      </c>
      <c r="B7209">
        <v>101</v>
      </c>
      <c r="C7209">
        <v>0.47694999999999999</v>
      </c>
      <c r="D7209">
        <v>0.38511000000000001</v>
      </c>
      <c r="E7209">
        <v>0.5</v>
      </c>
      <c r="F7209">
        <v>306</v>
      </c>
      <c r="G7209">
        <v>118</v>
      </c>
      <c r="H7209">
        <v>247</v>
      </c>
      <c r="I7209">
        <v>597</v>
      </c>
      <c r="J7209">
        <v>1.95</v>
      </c>
    </row>
    <row r="7210" spans="1:10" x14ac:dyDescent="0.45">
      <c r="A7210">
        <v>1997</v>
      </c>
      <c r="B7210">
        <v>102</v>
      </c>
      <c r="C7210">
        <v>0.50473999999999997</v>
      </c>
      <c r="D7210">
        <v>0.40303</v>
      </c>
      <c r="E7210">
        <v>0.5</v>
      </c>
      <c r="F7210">
        <v>188</v>
      </c>
      <c r="G7210">
        <v>76</v>
      </c>
      <c r="H7210">
        <v>150</v>
      </c>
      <c r="I7210">
        <v>349</v>
      </c>
      <c r="J7210">
        <v>1.86</v>
      </c>
    </row>
    <row r="7211" spans="1:10" x14ac:dyDescent="0.45">
      <c r="A7211">
        <v>1997</v>
      </c>
      <c r="B7211">
        <v>103</v>
      </c>
      <c r="C7211">
        <v>0.53249000000000002</v>
      </c>
      <c r="D7211">
        <v>0.42053000000000001</v>
      </c>
      <c r="E7211">
        <v>0.5</v>
      </c>
      <c r="F7211">
        <v>112</v>
      </c>
      <c r="G7211">
        <v>47</v>
      </c>
      <c r="H7211">
        <v>89</v>
      </c>
      <c r="I7211">
        <v>199</v>
      </c>
      <c r="J7211">
        <v>1.77</v>
      </c>
    </row>
    <row r="7212" spans="1:10" x14ac:dyDescent="0.45">
      <c r="A7212">
        <v>1997</v>
      </c>
      <c r="B7212">
        <v>104</v>
      </c>
      <c r="C7212">
        <v>0.56005000000000005</v>
      </c>
      <c r="D7212">
        <v>0.43752999999999997</v>
      </c>
      <c r="E7212">
        <v>0.5</v>
      </c>
      <c r="F7212">
        <v>65</v>
      </c>
      <c r="G7212">
        <v>28</v>
      </c>
      <c r="H7212">
        <v>51</v>
      </c>
      <c r="I7212">
        <v>110</v>
      </c>
      <c r="J7212">
        <v>1.7</v>
      </c>
    </row>
    <row r="7213" spans="1:10" x14ac:dyDescent="0.45">
      <c r="A7213">
        <v>1997</v>
      </c>
      <c r="B7213">
        <v>105</v>
      </c>
      <c r="C7213">
        <v>0.58723999999999998</v>
      </c>
      <c r="D7213">
        <v>0.45395000000000002</v>
      </c>
      <c r="E7213">
        <v>0.5</v>
      </c>
      <c r="F7213">
        <v>37</v>
      </c>
      <c r="G7213">
        <v>17</v>
      </c>
      <c r="H7213">
        <v>28</v>
      </c>
      <c r="I7213">
        <v>60</v>
      </c>
      <c r="J7213">
        <v>1.63</v>
      </c>
    </row>
    <row r="7214" spans="1:10" x14ac:dyDescent="0.45">
      <c r="A7214">
        <v>1997</v>
      </c>
      <c r="B7214">
        <v>106</v>
      </c>
      <c r="C7214">
        <v>0.61390999999999996</v>
      </c>
      <c r="D7214">
        <v>0.46972000000000003</v>
      </c>
      <c r="E7214">
        <v>0.5</v>
      </c>
      <c r="F7214">
        <v>20</v>
      </c>
      <c r="G7214">
        <v>9</v>
      </c>
      <c r="H7214">
        <v>15</v>
      </c>
      <c r="I7214">
        <v>31</v>
      </c>
      <c r="J7214">
        <v>1.57</v>
      </c>
    </row>
    <row r="7215" spans="1:10" x14ac:dyDescent="0.45">
      <c r="A7215">
        <v>1997</v>
      </c>
      <c r="B7215">
        <v>107</v>
      </c>
      <c r="C7215">
        <v>0.63990999999999998</v>
      </c>
      <c r="D7215">
        <v>0.48480000000000001</v>
      </c>
      <c r="E7215">
        <v>0.5</v>
      </c>
      <c r="F7215">
        <v>11</v>
      </c>
      <c r="G7215">
        <v>5</v>
      </c>
      <c r="H7215">
        <v>8</v>
      </c>
      <c r="I7215">
        <v>16</v>
      </c>
      <c r="J7215">
        <v>1.51</v>
      </c>
    </row>
    <row r="7216" spans="1:10" x14ac:dyDescent="0.45">
      <c r="A7216">
        <v>1997</v>
      </c>
      <c r="B7216">
        <v>108</v>
      </c>
      <c r="C7216">
        <v>0.66512000000000004</v>
      </c>
      <c r="D7216">
        <v>0.49913000000000002</v>
      </c>
      <c r="E7216">
        <v>0.5</v>
      </c>
      <c r="F7216">
        <v>5</v>
      </c>
      <c r="G7216">
        <v>3</v>
      </c>
      <c r="H7216">
        <v>4</v>
      </c>
      <c r="I7216">
        <v>8</v>
      </c>
      <c r="J7216">
        <v>1.47</v>
      </c>
    </row>
    <row r="7217" spans="1:10" x14ac:dyDescent="0.45">
      <c r="A7217">
        <v>1997</v>
      </c>
      <c r="B7217">
        <v>109</v>
      </c>
      <c r="C7217">
        <v>0.68940999999999997</v>
      </c>
      <c r="D7217">
        <v>0.51268999999999998</v>
      </c>
      <c r="E7217">
        <v>0.5</v>
      </c>
      <c r="F7217">
        <v>3</v>
      </c>
      <c r="G7217">
        <v>1</v>
      </c>
      <c r="H7217">
        <v>2</v>
      </c>
      <c r="I7217">
        <v>4</v>
      </c>
      <c r="J7217">
        <v>1.43</v>
      </c>
    </row>
    <row r="7218" spans="1:10" x14ac:dyDescent="0.45">
      <c r="A7218">
        <v>1997</v>
      </c>
      <c r="B7218" t="s">
        <v>20</v>
      </c>
      <c r="C7218">
        <v>0.71270999999999995</v>
      </c>
      <c r="D7218">
        <v>1</v>
      </c>
      <c r="E7218">
        <v>1.4</v>
      </c>
      <c r="F7218">
        <v>1</v>
      </c>
      <c r="G7218">
        <v>1</v>
      </c>
      <c r="H7218">
        <v>2</v>
      </c>
      <c r="I7218">
        <v>2</v>
      </c>
      <c r="J7218">
        <v>1.4</v>
      </c>
    </row>
    <row r="7219" spans="1:10" x14ac:dyDescent="0.45">
      <c r="A7219">
        <v>1998</v>
      </c>
      <c r="B7219">
        <v>0</v>
      </c>
      <c r="C7219">
        <v>8.1899999999999994E-3</v>
      </c>
      <c r="D7219">
        <v>8.1300000000000001E-3</v>
      </c>
      <c r="E7219">
        <v>0.13</v>
      </c>
      <c r="F7219">
        <v>100000</v>
      </c>
      <c r="G7219">
        <v>813</v>
      </c>
      <c r="H7219">
        <v>99295</v>
      </c>
      <c r="I7219">
        <v>7382167</v>
      </c>
      <c r="J7219">
        <v>73.819999999999993</v>
      </c>
    </row>
    <row r="7220" spans="1:10" x14ac:dyDescent="0.45">
      <c r="A7220">
        <v>1998</v>
      </c>
      <c r="B7220">
        <v>1</v>
      </c>
      <c r="C7220">
        <v>5.8E-4</v>
      </c>
      <c r="D7220">
        <v>5.8E-4</v>
      </c>
      <c r="E7220">
        <v>0.5</v>
      </c>
      <c r="F7220">
        <v>99187</v>
      </c>
      <c r="G7220">
        <v>57</v>
      </c>
      <c r="H7220">
        <v>99159</v>
      </c>
      <c r="I7220">
        <v>7282872</v>
      </c>
      <c r="J7220">
        <v>73.430000000000007</v>
      </c>
    </row>
    <row r="7221" spans="1:10" x14ac:dyDescent="0.45">
      <c r="A7221">
        <v>1998</v>
      </c>
      <c r="B7221">
        <v>2</v>
      </c>
      <c r="C7221">
        <v>4.0000000000000002E-4</v>
      </c>
      <c r="D7221">
        <v>3.8999999999999999E-4</v>
      </c>
      <c r="E7221">
        <v>0.5</v>
      </c>
      <c r="F7221">
        <v>99130</v>
      </c>
      <c r="G7221">
        <v>39</v>
      </c>
      <c r="H7221">
        <v>99110</v>
      </c>
      <c r="I7221">
        <v>7183714</v>
      </c>
      <c r="J7221">
        <v>72.47</v>
      </c>
    </row>
    <row r="7222" spans="1:10" x14ac:dyDescent="0.45">
      <c r="A7222">
        <v>1998</v>
      </c>
      <c r="B7222">
        <v>3</v>
      </c>
      <c r="C7222">
        <v>2.9E-4</v>
      </c>
      <c r="D7222">
        <v>2.9E-4</v>
      </c>
      <c r="E7222">
        <v>0.5</v>
      </c>
      <c r="F7222">
        <v>99091</v>
      </c>
      <c r="G7222">
        <v>29</v>
      </c>
      <c r="H7222">
        <v>99076</v>
      </c>
      <c r="I7222">
        <v>7084603</v>
      </c>
      <c r="J7222">
        <v>71.5</v>
      </c>
    </row>
    <row r="7223" spans="1:10" x14ac:dyDescent="0.45">
      <c r="A7223">
        <v>1998</v>
      </c>
      <c r="B7223">
        <v>4</v>
      </c>
      <c r="C7223">
        <v>2.3000000000000001E-4</v>
      </c>
      <c r="D7223">
        <v>2.3000000000000001E-4</v>
      </c>
      <c r="E7223">
        <v>0.5</v>
      </c>
      <c r="F7223">
        <v>99062</v>
      </c>
      <c r="G7223">
        <v>23</v>
      </c>
      <c r="H7223">
        <v>99051</v>
      </c>
      <c r="I7223">
        <v>6985527</v>
      </c>
      <c r="J7223">
        <v>70.52</v>
      </c>
    </row>
    <row r="7224" spans="1:10" x14ac:dyDescent="0.45">
      <c r="A7224">
        <v>1998</v>
      </c>
      <c r="B7224">
        <v>5</v>
      </c>
      <c r="C7224">
        <v>2.3000000000000001E-4</v>
      </c>
      <c r="D7224">
        <v>2.3000000000000001E-4</v>
      </c>
      <c r="E7224">
        <v>0.5</v>
      </c>
      <c r="F7224">
        <v>99039</v>
      </c>
      <c r="G7224">
        <v>23</v>
      </c>
      <c r="H7224">
        <v>99028</v>
      </c>
      <c r="I7224">
        <v>6886476</v>
      </c>
      <c r="J7224">
        <v>69.53</v>
      </c>
    </row>
    <row r="7225" spans="1:10" x14ac:dyDescent="0.45">
      <c r="A7225">
        <v>1998</v>
      </c>
      <c r="B7225">
        <v>6</v>
      </c>
      <c r="C7225">
        <v>2.0000000000000001E-4</v>
      </c>
      <c r="D7225">
        <v>2.0000000000000001E-4</v>
      </c>
      <c r="E7225">
        <v>0.5</v>
      </c>
      <c r="F7225">
        <v>99016</v>
      </c>
      <c r="G7225">
        <v>20</v>
      </c>
      <c r="H7225">
        <v>99006</v>
      </c>
      <c r="I7225">
        <v>6787449</v>
      </c>
      <c r="J7225">
        <v>68.55</v>
      </c>
    </row>
    <row r="7226" spans="1:10" x14ac:dyDescent="0.45">
      <c r="A7226">
        <v>1998</v>
      </c>
      <c r="B7226">
        <v>7</v>
      </c>
      <c r="C7226">
        <v>2.0000000000000001E-4</v>
      </c>
      <c r="D7226">
        <v>2.0000000000000001E-4</v>
      </c>
      <c r="E7226">
        <v>0.5</v>
      </c>
      <c r="F7226">
        <v>98997</v>
      </c>
      <c r="G7226">
        <v>20</v>
      </c>
      <c r="H7226">
        <v>98987</v>
      </c>
      <c r="I7226">
        <v>6688442</v>
      </c>
      <c r="J7226">
        <v>67.56</v>
      </c>
    </row>
    <row r="7227" spans="1:10" x14ac:dyDescent="0.45">
      <c r="A7227">
        <v>1998</v>
      </c>
      <c r="B7227">
        <v>8</v>
      </c>
      <c r="C7227">
        <v>1.7000000000000001E-4</v>
      </c>
      <c r="D7227">
        <v>1.7000000000000001E-4</v>
      </c>
      <c r="E7227">
        <v>0.5</v>
      </c>
      <c r="F7227">
        <v>98977</v>
      </c>
      <c r="G7227">
        <v>17</v>
      </c>
      <c r="H7227">
        <v>98968</v>
      </c>
      <c r="I7227">
        <v>6589456</v>
      </c>
      <c r="J7227">
        <v>66.58</v>
      </c>
    </row>
    <row r="7228" spans="1:10" x14ac:dyDescent="0.45">
      <c r="A7228">
        <v>1998</v>
      </c>
      <c r="B7228">
        <v>9</v>
      </c>
      <c r="C7228">
        <v>1.8000000000000001E-4</v>
      </c>
      <c r="D7228">
        <v>1.8000000000000001E-4</v>
      </c>
      <c r="E7228">
        <v>0.5</v>
      </c>
      <c r="F7228">
        <v>98960</v>
      </c>
      <c r="G7228">
        <v>17</v>
      </c>
      <c r="H7228">
        <v>98951</v>
      </c>
      <c r="I7228">
        <v>6490487</v>
      </c>
      <c r="J7228">
        <v>65.59</v>
      </c>
    </row>
    <row r="7229" spans="1:10" x14ac:dyDescent="0.45">
      <c r="A7229">
        <v>1998</v>
      </c>
      <c r="B7229">
        <v>10</v>
      </c>
      <c r="C7229">
        <v>1.9000000000000001E-4</v>
      </c>
      <c r="D7229">
        <v>1.9000000000000001E-4</v>
      </c>
      <c r="E7229">
        <v>0.5</v>
      </c>
      <c r="F7229">
        <v>98943</v>
      </c>
      <c r="G7229">
        <v>19</v>
      </c>
      <c r="H7229">
        <v>98933</v>
      </c>
      <c r="I7229">
        <v>6391536</v>
      </c>
      <c r="J7229">
        <v>64.599999999999994</v>
      </c>
    </row>
    <row r="7230" spans="1:10" x14ac:dyDescent="0.45">
      <c r="A7230">
        <v>1998</v>
      </c>
      <c r="B7230">
        <v>11</v>
      </c>
      <c r="C7230">
        <v>1.9000000000000001E-4</v>
      </c>
      <c r="D7230">
        <v>1.9000000000000001E-4</v>
      </c>
      <c r="E7230">
        <v>0.5</v>
      </c>
      <c r="F7230">
        <v>98924</v>
      </c>
      <c r="G7230">
        <v>19</v>
      </c>
      <c r="H7230">
        <v>98914</v>
      </c>
      <c r="I7230">
        <v>6292603</v>
      </c>
      <c r="J7230">
        <v>63.61</v>
      </c>
    </row>
    <row r="7231" spans="1:10" x14ac:dyDescent="0.45">
      <c r="A7231">
        <v>1998</v>
      </c>
      <c r="B7231">
        <v>12</v>
      </c>
      <c r="C7231">
        <v>2.5999999999999998E-4</v>
      </c>
      <c r="D7231">
        <v>2.5999999999999998E-4</v>
      </c>
      <c r="E7231">
        <v>0.5</v>
      </c>
      <c r="F7231">
        <v>98905</v>
      </c>
      <c r="G7231">
        <v>25</v>
      </c>
      <c r="H7231">
        <v>98892</v>
      </c>
      <c r="I7231">
        <v>6193688</v>
      </c>
      <c r="J7231">
        <v>62.62</v>
      </c>
    </row>
    <row r="7232" spans="1:10" x14ac:dyDescent="0.45">
      <c r="A7232">
        <v>1998</v>
      </c>
      <c r="B7232">
        <v>13</v>
      </c>
      <c r="C7232">
        <v>2.9999999999999997E-4</v>
      </c>
      <c r="D7232">
        <v>2.9999999999999997E-4</v>
      </c>
      <c r="E7232">
        <v>0.5</v>
      </c>
      <c r="F7232">
        <v>98879</v>
      </c>
      <c r="G7232">
        <v>30</v>
      </c>
      <c r="H7232">
        <v>98864</v>
      </c>
      <c r="I7232">
        <v>6094796</v>
      </c>
      <c r="J7232">
        <v>61.64</v>
      </c>
    </row>
    <row r="7233" spans="1:10" x14ac:dyDescent="0.45">
      <c r="A7233">
        <v>1998</v>
      </c>
      <c r="B7233">
        <v>14</v>
      </c>
      <c r="C7233">
        <v>3.6000000000000002E-4</v>
      </c>
      <c r="D7233">
        <v>3.6000000000000002E-4</v>
      </c>
      <c r="E7233">
        <v>0.5</v>
      </c>
      <c r="F7233">
        <v>98850</v>
      </c>
      <c r="G7233">
        <v>36</v>
      </c>
      <c r="H7233">
        <v>98832</v>
      </c>
      <c r="I7233">
        <v>5995932</v>
      </c>
      <c r="J7233">
        <v>60.66</v>
      </c>
    </row>
    <row r="7234" spans="1:10" x14ac:dyDescent="0.45">
      <c r="A7234">
        <v>1998</v>
      </c>
      <c r="B7234">
        <v>15</v>
      </c>
      <c r="C7234">
        <v>5.1000000000000004E-4</v>
      </c>
      <c r="D7234">
        <v>5.1000000000000004E-4</v>
      </c>
      <c r="E7234">
        <v>0.5</v>
      </c>
      <c r="F7234">
        <v>98814</v>
      </c>
      <c r="G7234">
        <v>51</v>
      </c>
      <c r="H7234">
        <v>98788</v>
      </c>
      <c r="I7234">
        <v>5897100</v>
      </c>
      <c r="J7234">
        <v>59.68</v>
      </c>
    </row>
    <row r="7235" spans="1:10" x14ac:dyDescent="0.45">
      <c r="A7235">
        <v>1998</v>
      </c>
      <c r="B7235">
        <v>16</v>
      </c>
      <c r="C7235">
        <v>7.7999999999999999E-4</v>
      </c>
      <c r="D7235">
        <v>7.7999999999999999E-4</v>
      </c>
      <c r="E7235">
        <v>0.5</v>
      </c>
      <c r="F7235">
        <v>98763</v>
      </c>
      <c r="G7235">
        <v>77</v>
      </c>
      <c r="H7235">
        <v>98724</v>
      </c>
      <c r="I7235">
        <v>5798312</v>
      </c>
      <c r="J7235">
        <v>58.71</v>
      </c>
    </row>
    <row r="7236" spans="1:10" x14ac:dyDescent="0.45">
      <c r="A7236">
        <v>1998</v>
      </c>
      <c r="B7236">
        <v>17</v>
      </c>
      <c r="C7236">
        <v>9.6000000000000002E-4</v>
      </c>
      <c r="D7236">
        <v>9.6000000000000002E-4</v>
      </c>
      <c r="E7236">
        <v>0.5</v>
      </c>
      <c r="F7236">
        <v>98686</v>
      </c>
      <c r="G7236">
        <v>95</v>
      </c>
      <c r="H7236">
        <v>98638</v>
      </c>
      <c r="I7236">
        <v>5699588</v>
      </c>
      <c r="J7236">
        <v>57.75</v>
      </c>
    </row>
    <row r="7237" spans="1:10" x14ac:dyDescent="0.45">
      <c r="A7237">
        <v>1998</v>
      </c>
      <c r="B7237">
        <v>18</v>
      </c>
      <c r="C7237">
        <v>1.2800000000000001E-3</v>
      </c>
      <c r="D7237">
        <v>1.2800000000000001E-3</v>
      </c>
      <c r="E7237">
        <v>0.5</v>
      </c>
      <c r="F7237">
        <v>98591</v>
      </c>
      <c r="G7237">
        <v>126</v>
      </c>
      <c r="H7237">
        <v>98528</v>
      </c>
      <c r="I7237">
        <v>5600949</v>
      </c>
      <c r="J7237">
        <v>56.81</v>
      </c>
    </row>
    <row r="7238" spans="1:10" x14ac:dyDescent="0.45">
      <c r="A7238">
        <v>1998</v>
      </c>
      <c r="B7238">
        <v>19</v>
      </c>
      <c r="C7238">
        <v>1.34E-3</v>
      </c>
      <c r="D7238">
        <v>1.34E-3</v>
      </c>
      <c r="E7238">
        <v>0.5</v>
      </c>
      <c r="F7238">
        <v>98465</v>
      </c>
      <c r="G7238">
        <v>131</v>
      </c>
      <c r="H7238">
        <v>98399</v>
      </c>
      <c r="I7238">
        <v>5502422</v>
      </c>
      <c r="J7238">
        <v>55.88</v>
      </c>
    </row>
    <row r="7239" spans="1:10" x14ac:dyDescent="0.45">
      <c r="A7239">
        <v>1998</v>
      </c>
      <c r="B7239">
        <v>20</v>
      </c>
      <c r="C7239">
        <v>1.3500000000000001E-3</v>
      </c>
      <c r="D7239">
        <v>1.3500000000000001E-3</v>
      </c>
      <c r="E7239">
        <v>0.5</v>
      </c>
      <c r="F7239">
        <v>98333</v>
      </c>
      <c r="G7239">
        <v>133</v>
      </c>
      <c r="H7239">
        <v>98267</v>
      </c>
      <c r="I7239">
        <v>5404023</v>
      </c>
      <c r="J7239">
        <v>54.96</v>
      </c>
    </row>
    <row r="7240" spans="1:10" x14ac:dyDescent="0.45">
      <c r="A7240">
        <v>1998</v>
      </c>
      <c r="B7240">
        <v>21</v>
      </c>
      <c r="C7240">
        <v>1.4499999999999999E-3</v>
      </c>
      <c r="D7240">
        <v>1.4499999999999999E-3</v>
      </c>
      <c r="E7240">
        <v>0.5</v>
      </c>
      <c r="F7240">
        <v>98200</v>
      </c>
      <c r="G7240">
        <v>143</v>
      </c>
      <c r="H7240">
        <v>98129</v>
      </c>
      <c r="I7240">
        <v>5305756</v>
      </c>
      <c r="J7240">
        <v>54.03</v>
      </c>
    </row>
    <row r="7241" spans="1:10" x14ac:dyDescent="0.45">
      <c r="A7241">
        <v>1998</v>
      </c>
      <c r="B7241">
        <v>22</v>
      </c>
      <c r="C7241">
        <v>1.4E-3</v>
      </c>
      <c r="D7241">
        <v>1.4E-3</v>
      </c>
      <c r="E7241">
        <v>0.5</v>
      </c>
      <c r="F7241">
        <v>98058</v>
      </c>
      <c r="G7241">
        <v>137</v>
      </c>
      <c r="H7241">
        <v>97989</v>
      </c>
      <c r="I7241">
        <v>5207627</v>
      </c>
      <c r="J7241">
        <v>53.11</v>
      </c>
    </row>
    <row r="7242" spans="1:10" x14ac:dyDescent="0.45">
      <c r="A7242">
        <v>1998</v>
      </c>
      <c r="B7242">
        <v>23</v>
      </c>
      <c r="C7242">
        <v>1.3500000000000001E-3</v>
      </c>
      <c r="D7242">
        <v>1.3500000000000001E-3</v>
      </c>
      <c r="E7242">
        <v>0.5</v>
      </c>
      <c r="F7242">
        <v>97920</v>
      </c>
      <c r="G7242">
        <v>132</v>
      </c>
      <c r="H7242">
        <v>97854</v>
      </c>
      <c r="I7242">
        <v>5109638</v>
      </c>
      <c r="J7242">
        <v>52.18</v>
      </c>
    </row>
    <row r="7243" spans="1:10" x14ac:dyDescent="0.45">
      <c r="A7243">
        <v>1998</v>
      </c>
      <c r="B7243">
        <v>24</v>
      </c>
      <c r="C7243">
        <v>1.3500000000000001E-3</v>
      </c>
      <c r="D7243">
        <v>1.3500000000000001E-3</v>
      </c>
      <c r="E7243">
        <v>0.5</v>
      </c>
      <c r="F7243">
        <v>97788</v>
      </c>
      <c r="G7243">
        <v>132</v>
      </c>
      <c r="H7243">
        <v>97722</v>
      </c>
      <c r="I7243">
        <v>5011784</v>
      </c>
      <c r="J7243">
        <v>51.25</v>
      </c>
    </row>
    <row r="7244" spans="1:10" x14ac:dyDescent="0.45">
      <c r="A7244">
        <v>1998</v>
      </c>
      <c r="B7244">
        <v>25</v>
      </c>
      <c r="C7244">
        <v>1.2899999999999999E-3</v>
      </c>
      <c r="D7244">
        <v>1.2899999999999999E-3</v>
      </c>
      <c r="E7244">
        <v>0.5</v>
      </c>
      <c r="F7244">
        <v>97656</v>
      </c>
      <c r="G7244">
        <v>126</v>
      </c>
      <c r="H7244">
        <v>97593</v>
      </c>
      <c r="I7244">
        <v>4914062</v>
      </c>
      <c r="J7244">
        <v>50.32</v>
      </c>
    </row>
    <row r="7245" spans="1:10" x14ac:dyDescent="0.45">
      <c r="A7245">
        <v>1998</v>
      </c>
      <c r="B7245">
        <v>26</v>
      </c>
      <c r="C7245">
        <v>1.2800000000000001E-3</v>
      </c>
      <c r="D7245">
        <v>1.2800000000000001E-3</v>
      </c>
      <c r="E7245">
        <v>0.5</v>
      </c>
      <c r="F7245">
        <v>97530</v>
      </c>
      <c r="G7245">
        <v>125</v>
      </c>
      <c r="H7245">
        <v>97468</v>
      </c>
      <c r="I7245">
        <v>4816469</v>
      </c>
      <c r="J7245">
        <v>49.38</v>
      </c>
    </row>
    <row r="7246" spans="1:10" x14ac:dyDescent="0.45">
      <c r="A7246">
        <v>1998</v>
      </c>
      <c r="B7246">
        <v>27</v>
      </c>
      <c r="C7246">
        <v>1.31E-3</v>
      </c>
      <c r="D7246">
        <v>1.31E-3</v>
      </c>
      <c r="E7246">
        <v>0.5</v>
      </c>
      <c r="F7246">
        <v>97405</v>
      </c>
      <c r="G7246">
        <v>128</v>
      </c>
      <c r="H7246">
        <v>97341</v>
      </c>
      <c r="I7246">
        <v>4719002</v>
      </c>
      <c r="J7246">
        <v>48.45</v>
      </c>
    </row>
    <row r="7247" spans="1:10" x14ac:dyDescent="0.45">
      <c r="A7247">
        <v>1998</v>
      </c>
      <c r="B7247">
        <v>28</v>
      </c>
      <c r="C7247">
        <v>1.2700000000000001E-3</v>
      </c>
      <c r="D7247">
        <v>1.2700000000000001E-3</v>
      </c>
      <c r="E7247">
        <v>0.5</v>
      </c>
      <c r="F7247">
        <v>97277</v>
      </c>
      <c r="G7247">
        <v>123</v>
      </c>
      <c r="H7247">
        <v>97216</v>
      </c>
      <c r="I7247">
        <v>4621660</v>
      </c>
      <c r="J7247">
        <v>47.51</v>
      </c>
    </row>
    <row r="7248" spans="1:10" x14ac:dyDescent="0.45">
      <c r="A7248">
        <v>1998</v>
      </c>
      <c r="B7248">
        <v>29</v>
      </c>
      <c r="C7248">
        <v>1.2999999999999999E-3</v>
      </c>
      <c r="D7248">
        <v>1.2999999999999999E-3</v>
      </c>
      <c r="E7248">
        <v>0.5</v>
      </c>
      <c r="F7248">
        <v>97154</v>
      </c>
      <c r="G7248">
        <v>126</v>
      </c>
      <c r="H7248">
        <v>97091</v>
      </c>
      <c r="I7248">
        <v>4524445</v>
      </c>
      <c r="J7248">
        <v>46.57</v>
      </c>
    </row>
    <row r="7249" spans="1:10" x14ac:dyDescent="0.45">
      <c r="A7249">
        <v>1998</v>
      </c>
      <c r="B7249">
        <v>30</v>
      </c>
      <c r="C7249">
        <v>1.3500000000000001E-3</v>
      </c>
      <c r="D7249">
        <v>1.3500000000000001E-3</v>
      </c>
      <c r="E7249">
        <v>0.5</v>
      </c>
      <c r="F7249">
        <v>97028</v>
      </c>
      <c r="G7249">
        <v>131</v>
      </c>
      <c r="H7249">
        <v>96962</v>
      </c>
      <c r="I7249">
        <v>4427354</v>
      </c>
      <c r="J7249">
        <v>45.63</v>
      </c>
    </row>
    <row r="7250" spans="1:10" x14ac:dyDescent="0.45">
      <c r="A7250">
        <v>1998</v>
      </c>
      <c r="B7250">
        <v>31</v>
      </c>
      <c r="C7250">
        <v>1.47E-3</v>
      </c>
      <c r="D7250">
        <v>1.47E-3</v>
      </c>
      <c r="E7250">
        <v>0.5</v>
      </c>
      <c r="F7250">
        <v>96897</v>
      </c>
      <c r="G7250">
        <v>142</v>
      </c>
      <c r="H7250">
        <v>96826</v>
      </c>
      <c r="I7250">
        <v>4330391</v>
      </c>
      <c r="J7250">
        <v>44.69</v>
      </c>
    </row>
    <row r="7251" spans="1:10" x14ac:dyDescent="0.45">
      <c r="A7251">
        <v>1998</v>
      </c>
      <c r="B7251">
        <v>32</v>
      </c>
      <c r="C7251">
        <v>1.5299999999999999E-3</v>
      </c>
      <c r="D7251">
        <v>1.5299999999999999E-3</v>
      </c>
      <c r="E7251">
        <v>0.5</v>
      </c>
      <c r="F7251">
        <v>96755</v>
      </c>
      <c r="G7251">
        <v>148</v>
      </c>
      <c r="H7251">
        <v>96681</v>
      </c>
      <c r="I7251">
        <v>4233565</v>
      </c>
      <c r="J7251">
        <v>43.76</v>
      </c>
    </row>
    <row r="7252" spans="1:10" x14ac:dyDescent="0.45">
      <c r="A7252">
        <v>1998</v>
      </c>
      <c r="B7252">
        <v>33</v>
      </c>
      <c r="C7252">
        <v>1.67E-3</v>
      </c>
      <c r="D7252">
        <v>1.67E-3</v>
      </c>
      <c r="E7252">
        <v>0.5</v>
      </c>
      <c r="F7252">
        <v>96607</v>
      </c>
      <c r="G7252">
        <v>161</v>
      </c>
      <c r="H7252">
        <v>96526</v>
      </c>
      <c r="I7252">
        <v>4136884</v>
      </c>
      <c r="J7252">
        <v>42.82</v>
      </c>
    </row>
    <row r="7253" spans="1:10" x14ac:dyDescent="0.45">
      <c r="A7253">
        <v>1998</v>
      </c>
      <c r="B7253">
        <v>34</v>
      </c>
      <c r="C7253">
        <v>1.73E-3</v>
      </c>
      <c r="D7253">
        <v>1.73E-3</v>
      </c>
      <c r="E7253">
        <v>0.5</v>
      </c>
      <c r="F7253">
        <v>96445</v>
      </c>
      <c r="G7253">
        <v>167</v>
      </c>
      <c r="H7253">
        <v>96362</v>
      </c>
      <c r="I7253">
        <v>4040358</v>
      </c>
      <c r="J7253">
        <v>41.89</v>
      </c>
    </row>
    <row r="7254" spans="1:10" x14ac:dyDescent="0.45">
      <c r="A7254">
        <v>1998</v>
      </c>
      <c r="B7254">
        <v>35</v>
      </c>
      <c r="C7254">
        <v>1.82E-3</v>
      </c>
      <c r="D7254">
        <v>1.82E-3</v>
      </c>
      <c r="E7254">
        <v>0.5</v>
      </c>
      <c r="F7254">
        <v>96279</v>
      </c>
      <c r="G7254">
        <v>175</v>
      </c>
      <c r="H7254">
        <v>96191</v>
      </c>
      <c r="I7254">
        <v>3943996</v>
      </c>
      <c r="J7254">
        <v>40.96</v>
      </c>
    </row>
    <row r="7255" spans="1:10" x14ac:dyDescent="0.45">
      <c r="A7255">
        <v>1998</v>
      </c>
      <c r="B7255">
        <v>36</v>
      </c>
      <c r="C7255">
        <v>1.98E-3</v>
      </c>
      <c r="D7255">
        <v>1.98E-3</v>
      </c>
      <c r="E7255">
        <v>0.5</v>
      </c>
      <c r="F7255">
        <v>96104</v>
      </c>
      <c r="G7255">
        <v>190</v>
      </c>
      <c r="H7255">
        <v>96009</v>
      </c>
      <c r="I7255">
        <v>3847805</v>
      </c>
      <c r="J7255">
        <v>40.04</v>
      </c>
    </row>
    <row r="7256" spans="1:10" x14ac:dyDescent="0.45">
      <c r="A7256">
        <v>1998</v>
      </c>
      <c r="B7256">
        <v>37</v>
      </c>
      <c r="C7256">
        <v>2.0699999999999998E-3</v>
      </c>
      <c r="D7256">
        <v>2.0699999999999998E-3</v>
      </c>
      <c r="E7256">
        <v>0.5</v>
      </c>
      <c r="F7256">
        <v>95914</v>
      </c>
      <c r="G7256">
        <v>199</v>
      </c>
      <c r="H7256">
        <v>95814</v>
      </c>
      <c r="I7256">
        <v>3751796</v>
      </c>
      <c r="J7256">
        <v>39.119999999999997</v>
      </c>
    </row>
    <row r="7257" spans="1:10" x14ac:dyDescent="0.45">
      <c r="A7257">
        <v>1998</v>
      </c>
      <c r="B7257">
        <v>38</v>
      </c>
      <c r="C7257">
        <v>2.2399999999999998E-3</v>
      </c>
      <c r="D7257">
        <v>2.2399999999999998E-3</v>
      </c>
      <c r="E7257">
        <v>0.5</v>
      </c>
      <c r="F7257">
        <v>95715</v>
      </c>
      <c r="G7257">
        <v>214</v>
      </c>
      <c r="H7257">
        <v>95608</v>
      </c>
      <c r="I7257">
        <v>3655981</v>
      </c>
      <c r="J7257">
        <v>38.200000000000003</v>
      </c>
    </row>
    <row r="7258" spans="1:10" x14ac:dyDescent="0.45">
      <c r="A7258">
        <v>1998</v>
      </c>
      <c r="B7258">
        <v>39</v>
      </c>
      <c r="C7258">
        <v>2.4099999999999998E-3</v>
      </c>
      <c r="D7258">
        <v>2.4099999999999998E-3</v>
      </c>
      <c r="E7258">
        <v>0.5</v>
      </c>
      <c r="F7258">
        <v>95500</v>
      </c>
      <c r="G7258">
        <v>230</v>
      </c>
      <c r="H7258">
        <v>95386</v>
      </c>
      <c r="I7258">
        <v>3560374</v>
      </c>
      <c r="J7258">
        <v>37.28</v>
      </c>
    </row>
    <row r="7259" spans="1:10" x14ac:dyDescent="0.45">
      <c r="A7259">
        <v>1998</v>
      </c>
      <c r="B7259">
        <v>40</v>
      </c>
      <c r="C7259">
        <v>2.5300000000000001E-3</v>
      </c>
      <c r="D7259">
        <v>2.5300000000000001E-3</v>
      </c>
      <c r="E7259">
        <v>0.5</v>
      </c>
      <c r="F7259">
        <v>95271</v>
      </c>
      <c r="G7259">
        <v>241</v>
      </c>
      <c r="H7259">
        <v>95150</v>
      </c>
      <c r="I7259">
        <v>3464988</v>
      </c>
      <c r="J7259">
        <v>36.369999999999997</v>
      </c>
    </row>
    <row r="7260" spans="1:10" x14ac:dyDescent="0.45">
      <c r="A7260">
        <v>1998</v>
      </c>
      <c r="B7260">
        <v>41</v>
      </c>
      <c r="C7260">
        <v>2.8500000000000001E-3</v>
      </c>
      <c r="D7260">
        <v>2.8400000000000001E-3</v>
      </c>
      <c r="E7260">
        <v>0.5</v>
      </c>
      <c r="F7260">
        <v>95030</v>
      </c>
      <c r="G7260">
        <v>270</v>
      </c>
      <c r="H7260">
        <v>94895</v>
      </c>
      <c r="I7260">
        <v>3369838</v>
      </c>
      <c r="J7260">
        <v>35.46</v>
      </c>
    </row>
    <row r="7261" spans="1:10" x14ac:dyDescent="0.45">
      <c r="A7261">
        <v>1998</v>
      </c>
      <c r="B7261">
        <v>42</v>
      </c>
      <c r="C7261">
        <v>3.0400000000000002E-3</v>
      </c>
      <c r="D7261">
        <v>3.0400000000000002E-3</v>
      </c>
      <c r="E7261">
        <v>0.5</v>
      </c>
      <c r="F7261">
        <v>94760</v>
      </c>
      <c r="G7261">
        <v>288</v>
      </c>
      <c r="H7261">
        <v>94616</v>
      </c>
      <c r="I7261">
        <v>3274943</v>
      </c>
      <c r="J7261">
        <v>34.56</v>
      </c>
    </row>
    <row r="7262" spans="1:10" x14ac:dyDescent="0.45">
      <c r="A7262">
        <v>1998</v>
      </c>
      <c r="B7262">
        <v>43</v>
      </c>
      <c r="C7262">
        <v>3.3400000000000001E-3</v>
      </c>
      <c r="D7262">
        <v>3.3300000000000001E-3</v>
      </c>
      <c r="E7262">
        <v>0.5</v>
      </c>
      <c r="F7262">
        <v>94471</v>
      </c>
      <c r="G7262">
        <v>315</v>
      </c>
      <c r="H7262">
        <v>94314</v>
      </c>
      <c r="I7262">
        <v>3180328</v>
      </c>
      <c r="J7262">
        <v>33.659999999999997</v>
      </c>
    </row>
    <row r="7263" spans="1:10" x14ac:dyDescent="0.45">
      <c r="A7263">
        <v>1998</v>
      </c>
      <c r="B7263">
        <v>44</v>
      </c>
      <c r="C7263">
        <v>3.6600000000000001E-3</v>
      </c>
      <c r="D7263">
        <v>3.65E-3</v>
      </c>
      <c r="E7263">
        <v>0.5</v>
      </c>
      <c r="F7263">
        <v>94157</v>
      </c>
      <c r="G7263">
        <v>344</v>
      </c>
      <c r="H7263">
        <v>93985</v>
      </c>
      <c r="I7263">
        <v>3086014</v>
      </c>
      <c r="J7263">
        <v>32.78</v>
      </c>
    </row>
    <row r="7264" spans="1:10" x14ac:dyDescent="0.45">
      <c r="A7264">
        <v>1998</v>
      </c>
      <c r="B7264">
        <v>45</v>
      </c>
      <c r="C7264">
        <v>3.7599999999999999E-3</v>
      </c>
      <c r="D7264">
        <v>3.7499999999999999E-3</v>
      </c>
      <c r="E7264">
        <v>0.5</v>
      </c>
      <c r="F7264">
        <v>93813</v>
      </c>
      <c r="G7264">
        <v>352</v>
      </c>
      <c r="H7264">
        <v>93637</v>
      </c>
      <c r="I7264">
        <v>2992029</v>
      </c>
      <c r="J7264">
        <v>31.89</v>
      </c>
    </row>
    <row r="7265" spans="1:10" x14ac:dyDescent="0.45">
      <c r="A7265">
        <v>1998</v>
      </c>
      <c r="B7265">
        <v>46</v>
      </c>
      <c r="C7265">
        <v>4.2100000000000002E-3</v>
      </c>
      <c r="D7265">
        <v>4.1999999999999997E-3</v>
      </c>
      <c r="E7265">
        <v>0.5</v>
      </c>
      <c r="F7265">
        <v>93461</v>
      </c>
      <c r="G7265">
        <v>393</v>
      </c>
      <c r="H7265">
        <v>93265</v>
      </c>
      <c r="I7265">
        <v>2898392</v>
      </c>
      <c r="J7265">
        <v>31.01</v>
      </c>
    </row>
    <row r="7266" spans="1:10" x14ac:dyDescent="0.45">
      <c r="A7266">
        <v>1998</v>
      </c>
      <c r="B7266">
        <v>47</v>
      </c>
      <c r="C7266">
        <v>4.4299999999999999E-3</v>
      </c>
      <c r="D7266">
        <v>4.4200000000000003E-3</v>
      </c>
      <c r="E7266">
        <v>0.5</v>
      </c>
      <c r="F7266">
        <v>93068</v>
      </c>
      <c r="G7266">
        <v>411</v>
      </c>
      <c r="H7266">
        <v>92863</v>
      </c>
      <c r="I7266">
        <v>2805128</v>
      </c>
      <c r="J7266">
        <v>30.14</v>
      </c>
    </row>
    <row r="7267" spans="1:10" x14ac:dyDescent="0.45">
      <c r="A7267">
        <v>1998</v>
      </c>
      <c r="B7267">
        <v>48</v>
      </c>
      <c r="C7267">
        <v>4.81E-3</v>
      </c>
      <c r="D7267">
        <v>4.7999999999999996E-3</v>
      </c>
      <c r="E7267">
        <v>0.5</v>
      </c>
      <c r="F7267">
        <v>92657</v>
      </c>
      <c r="G7267">
        <v>445</v>
      </c>
      <c r="H7267">
        <v>92435</v>
      </c>
      <c r="I7267">
        <v>2712265</v>
      </c>
      <c r="J7267">
        <v>29.27</v>
      </c>
    </row>
    <row r="7268" spans="1:10" x14ac:dyDescent="0.45">
      <c r="A7268">
        <v>1998</v>
      </c>
      <c r="B7268">
        <v>49</v>
      </c>
      <c r="C7268">
        <v>5.0800000000000003E-3</v>
      </c>
      <c r="D7268">
        <v>5.0699999999999999E-3</v>
      </c>
      <c r="E7268">
        <v>0.5</v>
      </c>
      <c r="F7268">
        <v>92213</v>
      </c>
      <c r="G7268">
        <v>467</v>
      </c>
      <c r="H7268">
        <v>91979</v>
      </c>
      <c r="I7268">
        <v>2619830</v>
      </c>
      <c r="J7268">
        <v>28.41</v>
      </c>
    </row>
    <row r="7269" spans="1:10" x14ac:dyDescent="0.45">
      <c r="A7269">
        <v>1998</v>
      </c>
      <c r="B7269">
        <v>50</v>
      </c>
      <c r="C7269">
        <v>5.3E-3</v>
      </c>
      <c r="D7269">
        <v>5.2900000000000004E-3</v>
      </c>
      <c r="E7269">
        <v>0.5</v>
      </c>
      <c r="F7269">
        <v>91745</v>
      </c>
      <c r="G7269">
        <v>485</v>
      </c>
      <c r="H7269">
        <v>91503</v>
      </c>
      <c r="I7269">
        <v>2527851</v>
      </c>
      <c r="J7269">
        <v>27.55</v>
      </c>
    </row>
    <row r="7270" spans="1:10" x14ac:dyDescent="0.45">
      <c r="A7270">
        <v>1998</v>
      </c>
      <c r="B7270">
        <v>51</v>
      </c>
      <c r="C7270">
        <v>5.9100000000000003E-3</v>
      </c>
      <c r="D7270">
        <v>5.8900000000000003E-3</v>
      </c>
      <c r="E7270">
        <v>0.5</v>
      </c>
      <c r="F7270">
        <v>91260</v>
      </c>
      <c r="G7270">
        <v>537</v>
      </c>
      <c r="H7270">
        <v>90991</v>
      </c>
      <c r="I7270">
        <v>2436349</v>
      </c>
      <c r="J7270">
        <v>26.7</v>
      </c>
    </row>
    <row r="7271" spans="1:10" x14ac:dyDescent="0.45">
      <c r="A7271">
        <v>1998</v>
      </c>
      <c r="B7271">
        <v>52</v>
      </c>
      <c r="C7271">
        <v>6.43E-3</v>
      </c>
      <c r="D7271">
        <v>6.4099999999999999E-3</v>
      </c>
      <c r="E7271">
        <v>0.5</v>
      </c>
      <c r="F7271">
        <v>90722</v>
      </c>
      <c r="G7271">
        <v>581</v>
      </c>
      <c r="H7271">
        <v>90432</v>
      </c>
      <c r="I7271">
        <v>2345357</v>
      </c>
      <c r="J7271">
        <v>25.85</v>
      </c>
    </row>
    <row r="7272" spans="1:10" x14ac:dyDescent="0.45">
      <c r="A7272">
        <v>1998</v>
      </c>
      <c r="B7272">
        <v>53</v>
      </c>
      <c r="C7272">
        <v>7.1000000000000004E-3</v>
      </c>
      <c r="D7272">
        <v>7.0699999999999999E-3</v>
      </c>
      <c r="E7272">
        <v>0.5</v>
      </c>
      <c r="F7272">
        <v>90141</v>
      </c>
      <c r="G7272">
        <v>637</v>
      </c>
      <c r="H7272">
        <v>89823</v>
      </c>
      <c r="I7272">
        <v>2254926</v>
      </c>
      <c r="J7272">
        <v>25.02</v>
      </c>
    </row>
    <row r="7273" spans="1:10" x14ac:dyDescent="0.45">
      <c r="A7273">
        <v>1998</v>
      </c>
      <c r="B7273">
        <v>54</v>
      </c>
      <c r="C7273">
        <v>7.43E-3</v>
      </c>
      <c r="D7273">
        <v>7.4000000000000003E-3</v>
      </c>
      <c r="E7273">
        <v>0.5</v>
      </c>
      <c r="F7273">
        <v>89504</v>
      </c>
      <c r="G7273">
        <v>662</v>
      </c>
      <c r="H7273">
        <v>89173</v>
      </c>
      <c r="I7273">
        <v>2165103</v>
      </c>
      <c r="J7273">
        <v>24.19</v>
      </c>
    </row>
    <row r="7274" spans="1:10" x14ac:dyDescent="0.45">
      <c r="A7274">
        <v>1998</v>
      </c>
      <c r="B7274">
        <v>55</v>
      </c>
      <c r="C7274">
        <v>8.26E-3</v>
      </c>
      <c r="D7274">
        <v>8.2299999999999995E-3</v>
      </c>
      <c r="E7274">
        <v>0.5</v>
      </c>
      <c r="F7274">
        <v>88842</v>
      </c>
      <c r="G7274">
        <v>731</v>
      </c>
      <c r="H7274">
        <v>88476</v>
      </c>
      <c r="I7274">
        <v>2075930</v>
      </c>
      <c r="J7274">
        <v>23.37</v>
      </c>
    </row>
    <row r="7275" spans="1:10" x14ac:dyDescent="0.45">
      <c r="A7275">
        <v>1998</v>
      </c>
      <c r="B7275">
        <v>56</v>
      </c>
      <c r="C7275">
        <v>9.2499999999999995E-3</v>
      </c>
      <c r="D7275">
        <v>9.1999999999999998E-3</v>
      </c>
      <c r="E7275">
        <v>0.5</v>
      </c>
      <c r="F7275">
        <v>88111</v>
      </c>
      <c r="G7275">
        <v>811</v>
      </c>
      <c r="H7275">
        <v>87705</v>
      </c>
      <c r="I7275">
        <v>1987454</v>
      </c>
      <c r="J7275">
        <v>22.56</v>
      </c>
    </row>
    <row r="7276" spans="1:10" x14ac:dyDescent="0.45">
      <c r="A7276">
        <v>1998</v>
      </c>
      <c r="B7276">
        <v>57</v>
      </c>
      <c r="C7276">
        <v>1.0109999999999999E-2</v>
      </c>
      <c r="D7276">
        <v>1.0059999999999999E-2</v>
      </c>
      <c r="E7276">
        <v>0.5</v>
      </c>
      <c r="F7276">
        <v>87300</v>
      </c>
      <c r="G7276">
        <v>878</v>
      </c>
      <c r="H7276">
        <v>86861</v>
      </c>
      <c r="I7276">
        <v>1899748</v>
      </c>
      <c r="J7276">
        <v>21.76</v>
      </c>
    </row>
    <row r="7277" spans="1:10" x14ac:dyDescent="0.45">
      <c r="A7277">
        <v>1998</v>
      </c>
      <c r="B7277">
        <v>58</v>
      </c>
      <c r="C7277">
        <v>1.1209999999999999E-2</v>
      </c>
      <c r="D7277">
        <v>1.1140000000000001E-2</v>
      </c>
      <c r="E7277">
        <v>0.5</v>
      </c>
      <c r="F7277">
        <v>86421</v>
      </c>
      <c r="G7277">
        <v>963</v>
      </c>
      <c r="H7277">
        <v>85940</v>
      </c>
      <c r="I7277">
        <v>1812888</v>
      </c>
      <c r="J7277">
        <v>20.98</v>
      </c>
    </row>
    <row r="7278" spans="1:10" x14ac:dyDescent="0.45">
      <c r="A7278">
        <v>1998</v>
      </c>
      <c r="B7278">
        <v>59</v>
      </c>
      <c r="C7278">
        <v>1.191E-2</v>
      </c>
      <c r="D7278">
        <v>1.184E-2</v>
      </c>
      <c r="E7278">
        <v>0.5</v>
      </c>
      <c r="F7278">
        <v>85458</v>
      </c>
      <c r="G7278">
        <v>1011</v>
      </c>
      <c r="H7278">
        <v>84953</v>
      </c>
      <c r="I7278">
        <v>1726948</v>
      </c>
      <c r="J7278">
        <v>20.21</v>
      </c>
    </row>
    <row r="7279" spans="1:10" x14ac:dyDescent="0.45">
      <c r="A7279">
        <v>1998</v>
      </c>
      <c r="B7279">
        <v>60</v>
      </c>
      <c r="C7279">
        <v>1.286E-2</v>
      </c>
      <c r="D7279">
        <v>1.278E-2</v>
      </c>
      <c r="E7279">
        <v>0.5</v>
      </c>
      <c r="F7279">
        <v>84447</v>
      </c>
      <c r="G7279">
        <v>1079</v>
      </c>
      <c r="H7279">
        <v>83907</v>
      </c>
      <c r="I7279">
        <v>1641995</v>
      </c>
      <c r="J7279">
        <v>19.440000000000001</v>
      </c>
    </row>
    <row r="7280" spans="1:10" x14ac:dyDescent="0.45">
      <c r="A7280">
        <v>1998</v>
      </c>
      <c r="B7280">
        <v>61</v>
      </c>
      <c r="C7280">
        <v>1.4919999999999999E-2</v>
      </c>
      <c r="D7280">
        <v>1.4800000000000001E-2</v>
      </c>
      <c r="E7280">
        <v>0.5</v>
      </c>
      <c r="F7280">
        <v>83368</v>
      </c>
      <c r="G7280">
        <v>1234</v>
      </c>
      <c r="H7280">
        <v>82751</v>
      </c>
      <c r="I7280">
        <v>1558088</v>
      </c>
      <c r="J7280">
        <v>18.690000000000001</v>
      </c>
    </row>
    <row r="7281" spans="1:10" x14ac:dyDescent="0.45">
      <c r="A7281">
        <v>1998</v>
      </c>
      <c r="B7281">
        <v>62</v>
      </c>
      <c r="C7281">
        <v>1.6320000000000001E-2</v>
      </c>
      <c r="D7281">
        <v>1.619E-2</v>
      </c>
      <c r="E7281">
        <v>0.5</v>
      </c>
      <c r="F7281">
        <v>82133</v>
      </c>
      <c r="G7281">
        <v>1330</v>
      </c>
      <c r="H7281">
        <v>81469</v>
      </c>
      <c r="I7281">
        <v>1475337</v>
      </c>
      <c r="J7281">
        <v>17.96</v>
      </c>
    </row>
    <row r="7282" spans="1:10" x14ac:dyDescent="0.45">
      <c r="A7282">
        <v>1998</v>
      </c>
      <c r="B7282">
        <v>63</v>
      </c>
      <c r="C7282">
        <v>1.7440000000000001E-2</v>
      </c>
      <c r="D7282">
        <v>1.729E-2</v>
      </c>
      <c r="E7282">
        <v>0.5</v>
      </c>
      <c r="F7282">
        <v>80804</v>
      </c>
      <c r="G7282">
        <v>1397</v>
      </c>
      <c r="H7282">
        <v>80105</v>
      </c>
      <c r="I7282">
        <v>1393869</v>
      </c>
      <c r="J7282">
        <v>17.25</v>
      </c>
    </row>
    <row r="7283" spans="1:10" x14ac:dyDescent="0.45">
      <c r="A7283">
        <v>1998</v>
      </c>
      <c r="B7283">
        <v>64</v>
      </c>
      <c r="C7283">
        <v>1.9060000000000001E-2</v>
      </c>
      <c r="D7283">
        <v>1.8880000000000001E-2</v>
      </c>
      <c r="E7283">
        <v>0.5</v>
      </c>
      <c r="F7283">
        <v>79407</v>
      </c>
      <c r="G7283">
        <v>1499</v>
      </c>
      <c r="H7283">
        <v>78657</v>
      </c>
      <c r="I7283">
        <v>1313764</v>
      </c>
      <c r="J7283">
        <v>16.54</v>
      </c>
    </row>
    <row r="7284" spans="1:10" x14ac:dyDescent="0.45">
      <c r="A7284">
        <v>1998</v>
      </c>
      <c r="B7284">
        <v>65</v>
      </c>
      <c r="C7284">
        <v>2.1069999999999998E-2</v>
      </c>
      <c r="D7284">
        <v>2.085E-2</v>
      </c>
      <c r="E7284">
        <v>0.5</v>
      </c>
      <c r="F7284">
        <v>77908</v>
      </c>
      <c r="G7284">
        <v>1624</v>
      </c>
      <c r="H7284">
        <v>77096</v>
      </c>
      <c r="I7284">
        <v>1235106</v>
      </c>
      <c r="J7284">
        <v>15.85</v>
      </c>
    </row>
    <row r="7285" spans="1:10" x14ac:dyDescent="0.45">
      <c r="A7285">
        <v>1998</v>
      </c>
      <c r="B7285">
        <v>66</v>
      </c>
      <c r="C7285">
        <v>2.2919999999999999E-2</v>
      </c>
      <c r="D7285">
        <v>2.266E-2</v>
      </c>
      <c r="E7285">
        <v>0.5</v>
      </c>
      <c r="F7285">
        <v>76283</v>
      </c>
      <c r="G7285">
        <v>1729</v>
      </c>
      <c r="H7285">
        <v>75419</v>
      </c>
      <c r="I7285">
        <v>1158011</v>
      </c>
      <c r="J7285">
        <v>15.18</v>
      </c>
    </row>
    <row r="7286" spans="1:10" x14ac:dyDescent="0.45">
      <c r="A7286">
        <v>1998</v>
      </c>
      <c r="B7286">
        <v>67</v>
      </c>
      <c r="C7286">
        <v>2.4029999999999999E-2</v>
      </c>
      <c r="D7286">
        <v>2.3740000000000001E-2</v>
      </c>
      <c r="E7286">
        <v>0.5</v>
      </c>
      <c r="F7286">
        <v>74555</v>
      </c>
      <c r="G7286">
        <v>1770</v>
      </c>
      <c r="H7286">
        <v>73670</v>
      </c>
      <c r="I7286">
        <v>1082592</v>
      </c>
      <c r="J7286">
        <v>14.52</v>
      </c>
    </row>
    <row r="7287" spans="1:10" x14ac:dyDescent="0.45">
      <c r="A7287">
        <v>1998</v>
      </c>
      <c r="B7287">
        <v>68</v>
      </c>
      <c r="C7287">
        <v>2.6790000000000001E-2</v>
      </c>
      <c r="D7287">
        <v>2.6429999999999999E-2</v>
      </c>
      <c r="E7287">
        <v>0.5</v>
      </c>
      <c r="F7287">
        <v>72785</v>
      </c>
      <c r="G7287">
        <v>1924</v>
      </c>
      <c r="H7287">
        <v>71823</v>
      </c>
      <c r="I7287">
        <v>1008922</v>
      </c>
      <c r="J7287">
        <v>13.86</v>
      </c>
    </row>
    <row r="7288" spans="1:10" x14ac:dyDescent="0.45">
      <c r="A7288">
        <v>1998</v>
      </c>
      <c r="B7288">
        <v>69</v>
      </c>
      <c r="C7288">
        <v>2.9069999999999999E-2</v>
      </c>
      <c r="D7288">
        <v>2.8660000000000001E-2</v>
      </c>
      <c r="E7288">
        <v>0.5</v>
      </c>
      <c r="F7288">
        <v>70861</v>
      </c>
      <c r="G7288">
        <v>2031</v>
      </c>
      <c r="H7288">
        <v>69845</v>
      </c>
      <c r="I7288">
        <v>937099</v>
      </c>
      <c r="J7288">
        <v>13.22</v>
      </c>
    </row>
    <row r="7289" spans="1:10" x14ac:dyDescent="0.45">
      <c r="A7289">
        <v>1998</v>
      </c>
      <c r="B7289">
        <v>70</v>
      </c>
      <c r="C7289">
        <v>3.193E-2</v>
      </c>
      <c r="D7289">
        <v>3.143E-2</v>
      </c>
      <c r="E7289">
        <v>0.5</v>
      </c>
      <c r="F7289">
        <v>68830</v>
      </c>
      <c r="G7289">
        <v>2163</v>
      </c>
      <c r="H7289">
        <v>67748</v>
      </c>
      <c r="I7289">
        <v>867254</v>
      </c>
      <c r="J7289">
        <v>12.6</v>
      </c>
    </row>
    <row r="7290" spans="1:10" x14ac:dyDescent="0.45">
      <c r="A7290">
        <v>1998</v>
      </c>
      <c r="B7290">
        <v>71</v>
      </c>
      <c r="C7290">
        <v>3.5869999999999999E-2</v>
      </c>
      <c r="D7290">
        <v>3.524E-2</v>
      </c>
      <c r="E7290">
        <v>0.5</v>
      </c>
      <c r="F7290">
        <v>66667</v>
      </c>
      <c r="G7290">
        <v>2349</v>
      </c>
      <c r="H7290">
        <v>65492</v>
      </c>
      <c r="I7290">
        <v>799506</v>
      </c>
      <c r="J7290">
        <v>11.99</v>
      </c>
    </row>
    <row r="7291" spans="1:10" x14ac:dyDescent="0.45">
      <c r="A7291">
        <v>1998</v>
      </c>
      <c r="B7291">
        <v>72</v>
      </c>
      <c r="C7291">
        <v>3.9109999999999999E-2</v>
      </c>
      <c r="D7291">
        <v>3.8359999999999998E-2</v>
      </c>
      <c r="E7291">
        <v>0.5</v>
      </c>
      <c r="F7291">
        <v>64317</v>
      </c>
      <c r="G7291">
        <v>2468</v>
      </c>
      <c r="H7291">
        <v>63084</v>
      </c>
      <c r="I7291">
        <v>734014</v>
      </c>
      <c r="J7291">
        <v>11.41</v>
      </c>
    </row>
    <row r="7292" spans="1:10" x14ac:dyDescent="0.45">
      <c r="A7292">
        <v>1998</v>
      </c>
      <c r="B7292">
        <v>73</v>
      </c>
      <c r="C7292">
        <v>4.1419999999999998E-2</v>
      </c>
      <c r="D7292">
        <v>4.0579999999999998E-2</v>
      </c>
      <c r="E7292">
        <v>0.5</v>
      </c>
      <c r="F7292">
        <v>61850</v>
      </c>
      <c r="G7292">
        <v>2510</v>
      </c>
      <c r="H7292">
        <v>60595</v>
      </c>
      <c r="I7292">
        <v>670930</v>
      </c>
      <c r="J7292">
        <v>10.85</v>
      </c>
    </row>
    <row r="7293" spans="1:10" x14ac:dyDescent="0.45">
      <c r="A7293">
        <v>1998</v>
      </c>
      <c r="B7293">
        <v>74</v>
      </c>
      <c r="C7293">
        <v>4.5080000000000002E-2</v>
      </c>
      <c r="D7293">
        <v>4.4089999999999997E-2</v>
      </c>
      <c r="E7293">
        <v>0.5</v>
      </c>
      <c r="F7293">
        <v>59340</v>
      </c>
      <c r="G7293">
        <v>2616</v>
      </c>
      <c r="H7293">
        <v>58032</v>
      </c>
      <c r="I7293">
        <v>610335</v>
      </c>
      <c r="J7293">
        <v>10.29</v>
      </c>
    </row>
    <row r="7294" spans="1:10" x14ac:dyDescent="0.45">
      <c r="A7294">
        <v>1998</v>
      </c>
      <c r="B7294">
        <v>75</v>
      </c>
      <c r="C7294">
        <v>4.8669999999999998E-2</v>
      </c>
      <c r="D7294">
        <v>4.7509999999999997E-2</v>
      </c>
      <c r="E7294">
        <v>0.5</v>
      </c>
      <c r="F7294">
        <v>56724</v>
      </c>
      <c r="G7294">
        <v>2695</v>
      </c>
      <c r="H7294">
        <v>55376</v>
      </c>
      <c r="I7294">
        <v>552304</v>
      </c>
      <c r="J7294">
        <v>9.74</v>
      </c>
    </row>
    <row r="7295" spans="1:10" x14ac:dyDescent="0.45">
      <c r="A7295">
        <v>1998</v>
      </c>
      <c r="B7295">
        <v>76</v>
      </c>
      <c r="C7295">
        <v>5.3679999999999999E-2</v>
      </c>
      <c r="D7295">
        <v>5.2269999999999997E-2</v>
      </c>
      <c r="E7295">
        <v>0.5</v>
      </c>
      <c r="F7295">
        <v>54029</v>
      </c>
      <c r="G7295">
        <v>2824</v>
      </c>
      <c r="H7295">
        <v>52617</v>
      </c>
      <c r="I7295">
        <v>496927</v>
      </c>
      <c r="J7295">
        <v>9.1999999999999993</v>
      </c>
    </row>
    <row r="7296" spans="1:10" x14ac:dyDescent="0.45">
      <c r="A7296">
        <v>1998</v>
      </c>
      <c r="B7296">
        <v>77</v>
      </c>
      <c r="C7296">
        <v>5.7389999999999997E-2</v>
      </c>
      <c r="D7296">
        <v>5.5789999999999999E-2</v>
      </c>
      <c r="E7296">
        <v>0.5</v>
      </c>
      <c r="F7296">
        <v>51204</v>
      </c>
      <c r="G7296">
        <v>2856</v>
      </c>
      <c r="H7296">
        <v>49776</v>
      </c>
      <c r="I7296">
        <v>444311</v>
      </c>
      <c r="J7296">
        <v>8.68</v>
      </c>
    </row>
    <row r="7297" spans="1:10" x14ac:dyDescent="0.45">
      <c r="A7297">
        <v>1998</v>
      </c>
      <c r="B7297">
        <v>78</v>
      </c>
      <c r="C7297">
        <v>6.5129999999999993E-2</v>
      </c>
      <c r="D7297">
        <v>6.3079999999999997E-2</v>
      </c>
      <c r="E7297">
        <v>0.5</v>
      </c>
      <c r="F7297">
        <v>48348</v>
      </c>
      <c r="G7297">
        <v>3050</v>
      </c>
      <c r="H7297">
        <v>46823</v>
      </c>
      <c r="I7297">
        <v>394535</v>
      </c>
      <c r="J7297">
        <v>8.16</v>
      </c>
    </row>
    <row r="7298" spans="1:10" x14ac:dyDescent="0.45">
      <c r="A7298">
        <v>1998</v>
      </c>
      <c r="B7298">
        <v>79</v>
      </c>
      <c r="C7298">
        <v>6.9629999999999997E-2</v>
      </c>
      <c r="D7298">
        <v>6.7290000000000003E-2</v>
      </c>
      <c r="E7298">
        <v>0.5</v>
      </c>
      <c r="F7298">
        <v>45298</v>
      </c>
      <c r="G7298">
        <v>3048</v>
      </c>
      <c r="H7298">
        <v>43774</v>
      </c>
      <c r="I7298">
        <v>347711</v>
      </c>
      <c r="J7298">
        <v>7.68</v>
      </c>
    </row>
    <row r="7299" spans="1:10" x14ac:dyDescent="0.45">
      <c r="A7299">
        <v>1998</v>
      </c>
      <c r="B7299">
        <v>80</v>
      </c>
      <c r="C7299">
        <v>8.0909999999999996E-2</v>
      </c>
      <c r="D7299">
        <v>7.7770000000000006E-2</v>
      </c>
      <c r="E7299">
        <v>0.5</v>
      </c>
      <c r="F7299">
        <v>42250</v>
      </c>
      <c r="G7299">
        <v>3286</v>
      </c>
      <c r="H7299">
        <v>40608</v>
      </c>
      <c r="I7299">
        <v>303937</v>
      </c>
      <c r="J7299">
        <v>7.19</v>
      </c>
    </row>
    <row r="7300" spans="1:10" x14ac:dyDescent="0.45">
      <c r="A7300">
        <v>1998</v>
      </c>
      <c r="B7300">
        <v>81</v>
      </c>
      <c r="C7300">
        <v>8.8220000000000007E-2</v>
      </c>
      <c r="D7300">
        <v>8.4489999999999996E-2</v>
      </c>
      <c r="E7300">
        <v>0.5</v>
      </c>
      <c r="F7300">
        <v>38965</v>
      </c>
      <c r="G7300">
        <v>3292</v>
      </c>
      <c r="H7300">
        <v>37319</v>
      </c>
      <c r="I7300">
        <v>263330</v>
      </c>
      <c r="J7300">
        <v>6.76</v>
      </c>
    </row>
    <row r="7301" spans="1:10" x14ac:dyDescent="0.45">
      <c r="A7301">
        <v>1998</v>
      </c>
      <c r="B7301">
        <v>82</v>
      </c>
      <c r="C7301">
        <v>9.8830000000000001E-2</v>
      </c>
      <c r="D7301">
        <v>9.4170000000000004E-2</v>
      </c>
      <c r="E7301">
        <v>0.5</v>
      </c>
      <c r="F7301">
        <v>35673</v>
      </c>
      <c r="G7301">
        <v>3359</v>
      </c>
      <c r="H7301">
        <v>33993</v>
      </c>
      <c r="I7301">
        <v>226011</v>
      </c>
      <c r="J7301">
        <v>6.34</v>
      </c>
    </row>
    <row r="7302" spans="1:10" x14ac:dyDescent="0.45">
      <c r="A7302">
        <v>1998</v>
      </c>
      <c r="B7302">
        <v>83</v>
      </c>
      <c r="C7302">
        <v>0.11089</v>
      </c>
      <c r="D7302">
        <v>0.10507</v>
      </c>
      <c r="E7302">
        <v>0.5</v>
      </c>
      <c r="F7302">
        <v>32313</v>
      </c>
      <c r="G7302">
        <v>3395</v>
      </c>
      <c r="H7302">
        <v>30616</v>
      </c>
      <c r="I7302">
        <v>192018</v>
      </c>
      <c r="J7302">
        <v>5.94</v>
      </c>
    </row>
    <row r="7303" spans="1:10" x14ac:dyDescent="0.45">
      <c r="A7303">
        <v>1998</v>
      </c>
      <c r="B7303">
        <v>84</v>
      </c>
      <c r="C7303">
        <v>0.11945</v>
      </c>
      <c r="D7303">
        <v>0.11271</v>
      </c>
      <c r="E7303">
        <v>0.5</v>
      </c>
      <c r="F7303">
        <v>28918</v>
      </c>
      <c r="G7303">
        <v>3259</v>
      </c>
      <c r="H7303">
        <v>27288</v>
      </c>
      <c r="I7303">
        <v>161403</v>
      </c>
      <c r="J7303">
        <v>5.58</v>
      </c>
    </row>
    <row r="7304" spans="1:10" x14ac:dyDescent="0.45">
      <c r="A7304">
        <v>1998</v>
      </c>
      <c r="B7304">
        <v>85</v>
      </c>
      <c r="C7304">
        <v>0.13031999999999999</v>
      </c>
      <c r="D7304">
        <v>0.12235</v>
      </c>
      <c r="E7304">
        <v>0.5</v>
      </c>
      <c r="F7304">
        <v>25659</v>
      </c>
      <c r="G7304">
        <v>3139</v>
      </c>
      <c r="H7304">
        <v>24089</v>
      </c>
      <c r="I7304">
        <v>134114</v>
      </c>
      <c r="J7304">
        <v>5.23</v>
      </c>
    </row>
    <row r="7305" spans="1:10" x14ac:dyDescent="0.45">
      <c r="A7305">
        <v>1998</v>
      </c>
      <c r="B7305">
        <v>86</v>
      </c>
      <c r="C7305">
        <v>0.14457999999999999</v>
      </c>
      <c r="D7305">
        <v>0.13483000000000001</v>
      </c>
      <c r="E7305">
        <v>0.5</v>
      </c>
      <c r="F7305">
        <v>22519</v>
      </c>
      <c r="G7305">
        <v>3036</v>
      </c>
      <c r="H7305">
        <v>21001</v>
      </c>
      <c r="I7305">
        <v>110025</v>
      </c>
      <c r="J7305">
        <v>4.8899999999999997</v>
      </c>
    </row>
    <row r="7306" spans="1:10" x14ac:dyDescent="0.45">
      <c r="A7306">
        <v>1998</v>
      </c>
      <c r="B7306">
        <v>87</v>
      </c>
      <c r="C7306">
        <v>0.15873999999999999</v>
      </c>
      <c r="D7306">
        <v>0.14707000000000001</v>
      </c>
      <c r="E7306">
        <v>0.5</v>
      </c>
      <c r="F7306">
        <v>19483</v>
      </c>
      <c r="G7306">
        <v>2865</v>
      </c>
      <c r="H7306">
        <v>18050</v>
      </c>
      <c r="I7306">
        <v>89024</v>
      </c>
      <c r="J7306">
        <v>4.57</v>
      </c>
    </row>
    <row r="7307" spans="1:10" x14ac:dyDescent="0.45">
      <c r="A7307">
        <v>1998</v>
      </c>
      <c r="B7307">
        <v>88</v>
      </c>
      <c r="C7307">
        <v>0.17437</v>
      </c>
      <c r="D7307">
        <v>0.16039</v>
      </c>
      <c r="E7307">
        <v>0.5</v>
      </c>
      <c r="F7307">
        <v>16618</v>
      </c>
      <c r="G7307">
        <v>2665</v>
      </c>
      <c r="H7307">
        <v>15285</v>
      </c>
      <c r="I7307">
        <v>70974</v>
      </c>
      <c r="J7307">
        <v>4.2699999999999996</v>
      </c>
    </row>
    <row r="7308" spans="1:10" x14ac:dyDescent="0.45">
      <c r="A7308">
        <v>1998</v>
      </c>
      <c r="B7308">
        <v>89</v>
      </c>
      <c r="C7308">
        <v>0.19445999999999999</v>
      </c>
      <c r="D7308">
        <v>0.17723</v>
      </c>
      <c r="E7308">
        <v>0.5</v>
      </c>
      <c r="F7308">
        <v>13952</v>
      </c>
      <c r="G7308">
        <v>2473</v>
      </c>
      <c r="H7308">
        <v>12716</v>
      </c>
      <c r="I7308">
        <v>55689</v>
      </c>
      <c r="J7308">
        <v>3.99</v>
      </c>
    </row>
    <row r="7309" spans="1:10" x14ac:dyDescent="0.45">
      <c r="A7309">
        <v>1998</v>
      </c>
      <c r="B7309">
        <v>90</v>
      </c>
      <c r="C7309">
        <v>0.20979</v>
      </c>
      <c r="D7309">
        <v>0.18987000000000001</v>
      </c>
      <c r="E7309">
        <v>0.5</v>
      </c>
      <c r="F7309">
        <v>11480</v>
      </c>
      <c r="G7309">
        <v>2180</v>
      </c>
      <c r="H7309">
        <v>10390</v>
      </c>
      <c r="I7309">
        <v>42973</v>
      </c>
      <c r="J7309">
        <v>3.74</v>
      </c>
    </row>
    <row r="7310" spans="1:10" x14ac:dyDescent="0.45">
      <c r="A7310">
        <v>1998</v>
      </c>
      <c r="B7310">
        <v>91</v>
      </c>
      <c r="C7310">
        <v>0.22819</v>
      </c>
      <c r="D7310">
        <v>0.20482</v>
      </c>
      <c r="E7310">
        <v>0.5</v>
      </c>
      <c r="F7310">
        <v>9300</v>
      </c>
      <c r="G7310">
        <v>1905</v>
      </c>
      <c r="H7310">
        <v>8348</v>
      </c>
      <c r="I7310">
        <v>32583</v>
      </c>
      <c r="J7310">
        <v>3.5</v>
      </c>
    </row>
    <row r="7311" spans="1:10" x14ac:dyDescent="0.45">
      <c r="A7311">
        <v>1998</v>
      </c>
      <c r="B7311">
        <v>92</v>
      </c>
      <c r="C7311">
        <v>0.25063999999999997</v>
      </c>
      <c r="D7311">
        <v>0.22273000000000001</v>
      </c>
      <c r="E7311">
        <v>0.5</v>
      </c>
      <c r="F7311">
        <v>7395</v>
      </c>
      <c r="G7311">
        <v>1647</v>
      </c>
      <c r="H7311">
        <v>6572</v>
      </c>
      <c r="I7311">
        <v>24236</v>
      </c>
      <c r="J7311">
        <v>3.28</v>
      </c>
    </row>
    <row r="7312" spans="1:10" x14ac:dyDescent="0.45">
      <c r="A7312">
        <v>1998</v>
      </c>
      <c r="B7312">
        <v>93</v>
      </c>
      <c r="C7312">
        <v>0.27152999999999999</v>
      </c>
      <c r="D7312">
        <v>0.23907</v>
      </c>
      <c r="E7312">
        <v>0.5</v>
      </c>
      <c r="F7312">
        <v>5748</v>
      </c>
      <c r="G7312">
        <v>1374</v>
      </c>
      <c r="H7312">
        <v>5061</v>
      </c>
      <c r="I7312">
        <v>17664</v>
      </c>
      <c r="J7312">
        <v>3.07</v>
      </c>
    </row>
    <row r="7313" spans="1:10" x14ac:dyDescent="0.45">
      <c r="A7313">
        <v>1998</v>
      </c>
      <c r="B7313">
        <v>94</v>
      </c>
      <c r="C7313">
        <v>0.30030000000000001</v>
      </c>
      <c r="D7313">
        <v>0.2611</v>
      </c>
      <c r="E7313">
        <v>0.5</v>
      </c>
      <c r="F7313">
        <v>4374</v>
      </c>
      <c r="G7313">
        <v>1142</v>
      </c>
      <c r="H7313">
        <v>3803</v>
      </c>
      <c r="I7313">
        <v>12603</v>
      </c>
      <c r="J7313">
        <v>2.88</v>
      </c>
    </row>
    <row r="7314" spans="1:10" x14ac:dyDescent="0.45">
      <c r="A7314">
        <v>1998</v>
      </c>
      <c r="B7314">
        <v>95</v>
      </c>
      <c r="C7314">
        <v>0.31812000000000001</v>
      </c>
      <c r="D7314">
        <v>0.27445999999999998</v>
      </c>
      <c r="E7314">
        <v>0.5</v>
      </c>
      <c r="F7314">
        <v>3232</v>
      </c>
      <c r="G7314">
        <v>887</v>
      </c>
      <c r="H7314">
        <v>2788</v>
      </c>
      <c r="I7314">
        <v>8800</v>
      </c>
      <c r="J7314">
        <v>2.72</v>
      </c>
    </row>
    <row r="7315" spans="1:10" x14ac:dyDescent="0.45">
      <c r="A7315">
        <v>1998</v>
      </c>
      <c r="B7315">
        <v>96</v>
      </c>
      <c r="C7315">
        <v>0.34283999999999998</v>
      </c>
      <c r="D7315">
        <v>0.29266999999999999</v>
      </c>
      <c r="E7315">
        <v>0.5</v>
      </c>
      <c r="F7315">
        <v>2345</v>
      </c>
      <c r="G7315">
        <v>686</v>
      </c>
      <c r="H7315">
        <v>2002</v>
      </c>
      <c r="I7315">
        <v>6012</v>
      </c>
      <c r="J7315">
        <v>2.56</v>
      </c>
    </row>
    <row r="7316" spans="1:10" x14ac:dyDescent="0.45">
      <c r="A7316">
        <v>1998</v>
      </c>
      <c r="B7316">
        <v>97</v>
      </c>
      <c r="C7316">
        <v>0.36845</v>
      </c>
      <c r="D7316">
        <v>0.31113000000000002</v>
      </c>
      <c r="E7316">
        <v>0.5</v>
      </c>
      <c r="F7316">
        <v>1659</v>
      </c>
      <c r="G7316">
        <v>516</v>
      </c>
      <c r="H7316">
        <v>1401</v>
      </c>
      <c r="I7316">
        <v>4010</v>
      </c>
      <c r="J7316">
        <v>2.42</v>
      </c>
    </row>
    <row r="7317" spans="1:10" x14ac:dyDescent="0.45">
      <c r="A7317">
        <v>1998</v>
      </c>
      <c r="B7317">
        <v>98</v>
      </c>
      <c r="C7317">
        <v>0.39482</v>
      </c>
      <c r="D7317">
        <v>0.32973000000000002</v>
      </c>
      <c r="E7317">
        <v>0.5</v>
      </c>
      <c r="F7317">
        <v>1143</v>
      </c>
      <c r="G7317">
        <v>377</v>
      </c>
      <c r="H7317">
        <v>954</v>
      </c>
      <c r="I7317">
        <v>2610</v>
      </c>
      <c r="J7317">
        <v>2.2799999999999998</v>
      </c>
    </row>
    <row r="7318" spans="1:10" x14ac:dyDescent="0.45">
      <c r="A7318">
        <v>1998</v>
      </c>
      <c r="B7318">
        <v>99</v>
      </c>
      <c r="C7318">
        <v>0.42181000000000002</v>
      </c>
      <c r="D7318">
        <v>0.34833999999999998</v>
      </c>
      <c r="E7318">
        <v>0.5</v>
      </c>
      <c r="F7318">
        <v>766</v>
      </c>
      <c r="G7318">
        <v>267</v>
      </c>
      <c r="H7318">
        <v>632</v>
      </c>
      <c r="I7318">
        <v>1656</v>
      </c>
      <c r="J7318">
        <v>2.16</v>
      </c>
    </row>
    <row r="7319" spans="1:10" x14ac:dyDescent="0.45">
      <c r="A7319">
        <v>1998</v>
      </c>
      <c r="B7319">
        <v>100</v>
      </c>
      <c r="C7319">
        <v>0.44929000000000002</v>
      </c>
      <c r="D7319">
        <v>0.36686999999999997</v>
      </c>
      <c r="E7319">
        <v>0.5</v>
      </c>
      <c r="F7319">
        <v>499</v>
      </c>
      <c r="G7319">
        <v>183</v>
      </c>
      <c r="H7319">
        <v>408</v>
      </c>
      <c r="I7319">
        <v>1023</v>
      </c>
      <c r="J7319">
        <v>2.0499999999999998</v>
      </c>
    </row>
    <row r="7320" spans="1:10" x14ac:dyDescent="0.45">
      <c r="A7320">
        <v>1998</v>
      </c>
      <c r="B7320">
        <v>101</v>
      </c>
      <c r="C7320">
        <v>0.47706999999999999</v>
      </c>
      <c r="D7320">
        <v>0.38518999999999998</v>
      </c>
      <c r="E7320">
        <v>0.5</v>
      </c>
      <c r="F7320">
        <v>316</v>
      </c>
      <c r="G7320">
        <v>122</v>
      </c>
      <c r="H7320">
        <v>255</v>
      </c>
      <c r="I7320">
        <v>616</v>
      </c>
      <c r="J7320">
        <v>1.95</v>
      </c>
    </row>
    <row r="7321" spans="1:10" x14ac:dyDescent="0.45">
      <c r="A7321">
        <v>1998</v>
      </c>
      <c r="B7321">
        <v>102</v>
      </c>
      <c r="C7321">
        <v>0.505</v>
      </c>
      <c r="D7321">
        <v>0.40318999999999999</v>
      </c>
      <c r="E7321">
        <v>0.5</v>
      </c>
      <c r="F7321">
        <v>194</v>
      </c>
      <c r="G7321">
        <v>78</v>
      </c>
      <c r="H7321">
        <v>155</v>
      </c>
      <c r="I7321">
        <v>360</v>
      </c>
      <c r="J7321">
        <v>1.86</v>
      </c>
    </row>
    <row r="7322" spans="1:10" x14ac:dyDescent="0.45">
      <c r="A7322">
        <v>1998</v>
      </c>
      <c r="B7322">
        <v>103</v>
      </c>
      <c r="C7322">
        <v>0.53290000000000004</v>
      </c>
      <c r="D7322">
        <v>0.42077999999999999</v>
      </c>
      <c r="E7322">
        <v>0.5</v>
      </c>
      <c r="F7322">
        <v>116</v>
      </c>
      <c r="G7322">
        <v>49</v>
      </c>
      <c r="H7322">
        <v>92</v>
      </c>
      <c r="I7322">
        <v>205</v>
      </c>
      <c r="J7322">
        <v>1.77</v>
      </c>
    </row>
    <row r="7323" spans="1:10" x14ac:dyDescent="0.45">
      <c r="A7323">
        <v>1998</v>
      </c>
      <c r="B7323">
        <v>104</v>
      </c>
      <c r="C7323">
        <v>0.56059000000000003</v>
      </c>
      <c r="D7323">
        <v>0.43786000000000003</v>
      </c>
      <c r="E7323">
        <v>0.5</v>
      </c>
      <c r="F7323">
        <v>67</v>
      </c>
      <c r="G7323">
        <v>29</v>
      </c>
      <c r="H7323">
        <v>52</v>
      </c>
      <c r="I7323">
        <v>114</v>
      </c>
      <c r="J7323">
        <v>1.7</v>
      </c>
    </row>
    <row r="7324" spans="1:10" x14ac:dyDescent="0.45">
      <c r="A7324">
        <v>1998</v>
      </c>
      <c r="B7324">
        <v>105</v>
      </c>
      <c r="C7324">
        <v>0.58791000000000004</v>
      </c>
      <c r="D7324">
        <v>0.45434999999999998</v>
      </c>
      <c r="E7324">
        <v>0.5</v>
      </c>
      <c r="F7324">
        <v>38</v>
      </c>
      <c r="G7324">
        <v>17</v>
      </c>
      <c r="H7324">
        <v>29</v>
      </c>
      <c r="I7324">
        <v>61</v>
      </c>
      <c r="J7324">
        <v>1.63</v>
      </c>
    </row>
    <row r="7325" spans="1:10" x14ac:dyDescent="0.45">
      <c r="A7325">
        <v>1998</v>
      </c>
      <c r="B7325">
        <v>106</v>
      </c>
      <c r="C7325">
        <v>0.61470000000000002</v>
      </c>
      <c r="D7325">
        <v>0.47019</v>
      </c>
      <c r="E7325">
        <v>0.5</v>
      </c>
      <c r="F7325">
        <v>21</v>
      </c>
      <c r="G7325">
        <v>10</v>
      </c>
      <c r="H7325">
        <v>16</v>
      </c>
      <c r="I7325">
        <v>32</v>
      </c>
      <c r="J7325">
        <v>1.57</v>
      </c>
    </row>
    <row r="7326" spans="1:10" x14ac:dyDescent="0.45">
      <c r="A7326">
        <v>1998</v>
      </c>
      <c r="B7326">
        <v>107</v>
      </c>
      <c r="C7326">
        <v>0.64080999999999999</v>
      </c>
      <c r="D7326">
        <v>0.48531000000000002</v>
      </c>
      <c r="E7326">
        <v>0.5</v>
      </c>
      <c r="F7326">
        <v>11</v>
      </c>
      <c r="G7326">
        <v>5</v>
      </c>
      <c r="H7326">
        <v>8</v>
      </c>
      <c r="I7326">
        <v>16</v>
      </c>
      <c r="J7326">
        <v>1.51</v>
      </c>
    </row>
    <row r="7327" spans="1:10" x14ac:dyDescent="0.45">
      <c r="A7327">
        <v>1998</v>
      </c>
      <c r="B7327">
        <v>108</v>
      </c>
      <c r="C7327">
        <v>0.66610999999999998</v>
      </c>
      <c r="D7327">
        <v>0.49969000000000002</v>
      </c>
      <c r="E7327">
        <v>0.5</v>
      </c>
      <c r="F7327">
        <v>6</v>
      </c>
      <c r="G7327">
        <v>3</v>
      </c>
      <c r="H7327">
        <v>4</v>
      </c>
      <c r="I7327">
        <v>8</v>
      </c>
      <c r="J7327">
        <v>1.46</v>
      </c>
    </row>
    <row r="7328" spans="1:10" x14ac:dyDescent="0.45">
      <c r="A7328">
        <v>1998</v>
      </c>
      <c r="B7328">
        <v>109</v>
      </c>
      <c r="C7328">
        <v>0.69049000000000005</v>
      </c>
      <c r="D7328">
        <v>0.51327999999999996</v>
      </c>
      <c r="E7328">
        <v>0.5</v>
      </c>
      <c r="F7328">
        <v>3</v>
      </c>
      <c r="G7328">
        <v>1</v>
      </c>
      <c r="H7328">
        <v>2</v>
      </c>
      <c r="I7328">
        <v>4</v>
      </c>
      <c r="J7328">
        <v>1.43</v>
      </c>
    </row>
    <row r="7329" spans="1:10" x14ac:dyDescent="0.45">
      <c r="A7329">
        <v>1998</v>
      </c>
      <c r="B7329" t="s">
        <v>20</v>
      </c>
      <c r="C7329">
        <v>0.71386000000000005</v>
      </c>
      <c r="D7329">
        <v>1</v>
      </c>
      <c r="E7329">
        <v>1.4</v>
      </c>
      <c r="F7329">
        <v>1</v>
      </c>
      <c r="G7329">
        <v>1</v>
      </c>
      <c r="H7329">
        <v>2</v>
      </c>
      <c r="I7329">
        <v>2</v>
      </c>
      <c r="J7329">
        <v>1.4</v>
      </c>
    </row>
    <row r="7330" spans="1:10" x14ac:dyDescent="0.45">
      <c r="A7330">
        <v>1999</v>
      </c>
      <c r="B7330">
        <v>0</v>
      </c>
      <c r="C7330">
        <v>7.9500000000000005E-3</v>
      </c>
      <c r="D7330">
        <v>7.8899999999999994E-3</v>
      </c>
      <c r="E7330">
        <v>0.13</v>
      </c>
      <c r="F7330">
        <v>100000</v>
      </c>
      <c r="G7330">
        <v>789</v>
      </c>
      <c r="H7330">
        <v>99316</v>
      </c>
      <c r="I7330">
        <v>7393762</v>
      </c>
      <c r="J7330">
        <v>73.94</v>
      </c>
    </row>
    <row r="7331" spans="1:10" x14ac:dyDescent="0.45">
      <c r="A7331">
        <v>1999</v>
      </c>
      <c r="B7331">
        <v>1</v>
      </c>
      <c r="C7331">
        <v>5.6999999999999998E-4</v>
      </c>
      <c r="D7331">
        <v>5.6999999999999998E-4</v>
      </c>
      <c r="E7331">
        <v>0.5</v>
      </c>
      <c r="F7331">
        <v>99211</v>
      </c>
      <c r="G7331">
        <v>57</v>
      </c>
      <c r="H7331">
        <v>99182</v>
      </c>
      <c r="I7331">
        <v>7294446</v>
      </c>
      <c r="J7331">
        <v>73.52</v>
      </c>
    </row>
    <row r="7332" spans="1:10" x14ac:dyDescent="0.45">
      <c r="A7332">
        <v>1999</v>
      </c>
      <c r="B7332">
        <v>2</v>
      </c>
      <c r="C7332">
        <v>4.0999999999999999E-4</v>
      </c>
      <c r="D7332">
        <v>4.0999999999999999E-4</v>
      </c>
      <c r="E7332">
        <v>0.5</v>
      </c>
      <c r="F7332">
        <v>99154</v>
      </c>
      <c r="G7332">
        <v>41</v>
      </c>
      <c r="H7332">
        <v>99134</v>
      </c>
      <c r="I7332">
        <v>7195263</v>
      </c>
      <c r="J7332">
        <v>72.569999999999993</v>
      </c>
    </row>
    <row r="7333" spans="1:10" x14ac:dyDescent="0.45">
      <c r="A7333">
        <v>1999</v>
      </c>
      <c r="B7333">
        <v>3</v>
      </c>
      <c r="C7333">
        <v>3.1E-4</v>
      </c>
      <c r="D7333">
        <v>3.1E-4</v>
      </c>
      <c r="E7333">
        <v>0.5</v>
      </c>
      <c r="F7333">
        <v>99113</v>
      </c>
      <c r="G7333">
        <v>30</v>
      </c>
      <c r="H7333">
        <v>99098</v>
      </c>
      <c r="I7333">
        <v>7096130</v>
      </c>
      <c r="J7333">
        <v>71.599999999999994</v>
      </c>
    </row>
    <row r="7334" spans="1:10" x14ac:dyDescent="0.45">
      <c r="A7334">
        <v>1999</v>
      </c>
      <c r="B7334">
        <v>4</v>
      </c>
      <c r="C7334">
        <v>2.4000000000000001E-4</v>
      </c>
      <c r="D7334">
        <v>2.4000000000000001E-4</v>
      </c>
      <c r="E7334">
        <v>0.5</v>
      </c>
      <c r="F7334">
        <v>99083</v>
      </c>
      <c r="G7334">
        <v>23</v>
      </c>
      <c r="H7334">
        <v>99071</v>
      </c>
      <c r="I7334">
        <v>6997032</v>
      </c>
      <c r="J7334">
        <v>70.62</v>
      </c>
    </row>
    <row r="7335" spans="1:10" x14ac:dyDescent="0.45">
      <c r="A7335">
        <v>1999</v>
      </c>
      <c r="B7335">
        <v>5</v>
      </c>
      <c r="C7335">
        <v>2.2000000000000001E-4</v>
      </c>
      <c r="D7335">
        <v>2.2000000000000001E-4</v>
      </c>
      <c r="E7335">
        <v>0.5</v>
      </c>
      <c r="F7335">
        <v>99059</v>
      </c>
      <c r="G7335">
        <v>22</v>
      </c>
      <c r="H7335">
        <v>99049</v>
      </c>
      <c r="I7335">
        <v>6897961</v>
      </c>
      <c r="J7335">
        <v>69.63</v>
      </c>
    </row>
    <row r="7336" spans="1:10" x14ac:dyDescent="0.45">
      <c r="A7336">
        <v>1999</v>
      </c>
      <c r="B7336">
        <v>6</v>
      </c>
      <c r="C7336">
        <v>1.8000000000000001E-4</v>
      </c>
      <c r="D7336">
        <v>1.8000000000000001E-4</v>
      </c>
      <c r="E7336">
        <v>0.5</v>
      </c>
      <c r="F7336">
        <v>99038</v>
      </c>
      <c r="G7336">
        <v>18</v>
      </c>
      <c r="H7336">
        <v>99029</v>
      </c>
      <c r="I7336">
        <v>6798912</v>
      </c>
      <c r="J7336">
        <v>68.650000000000006</v>
      </c>
    </row>
    <row r="7337" spans="1:10" x14ac:dyDescent="0.45">
      <c r="A7337">
        <v>1999</v>
      </c>
      <c r="B7337">
        <v>7</v>
      </c>
      <c r="C7337">
        <v>1.8000000000000001E-4</v>
      </c>
      <c r="D7337">
        <v>1.8000000000000001E-4</v>
      </c>
      <c r="E7337">
        <v>0.5</v>
      </c>
      <c r="F7337">
        <v>99020</v>
      </c>
      <c r="G7337">
        <v>18</v>
      </c>
      <c r="H7337">
        <v>99011</v>
      </c>
      <c r="I7337">
        <v>6699884</v>
      </c>
      <c r="J7337">
        <v>67.66</v>
      </c>
    </row>
    <row r="7338" spans="1:10" x14ac:dyDescent="0.45">
      <c r="A7338">
        <v>1999</v>
      </c>
      <c r="B7338">
        <v>8</v>
      </c>
      <c r="C7338">
        <v>1.8000000000000001E-4</v>
      </c>
      <c r="D7338">
        <v>1.8000000000000001E-4</v>
      </c>
      <c r="E7338">
        <v>0.5</v>
      </c>
      <c r="F7338">
        <v>99002</v>
      </c>
      <c r="G7338">
        <v>18</v>
      </c>
      <c r="H7338">
        <v>98993</v>
      </c>
      <c r="I7338">
        <v>6600873</v>
      </c>
      <c r="J7338">
        <v>66.67</v>
      </c>
    </row>
    <row r="7339" spans="1:10" x14ac:dyDescent="0.45">
      <c r="A7339">
        <v>1999</v>
      </c>
      <c r="B7339">
        <v>9</v>
      </c>
      <c r="C7339">
        <v>1.7000000000000001E-4</v>
      </c>
      <c r="D7339">
        <v>1.7000000000000001E-4</v>
      </c>
      <c r="E7339">
        <v>0.5</v>
      </c>
      <c r="F7339">
        <v>98984</v>
      </c>
      <c r="G7339">
        <v>17</v>
      </c>
      <c r="H7339">
        <v>98975</v>
      </c>
      <c r="I7339">
        <v>6501880</v>
      </c>
      <c r="J7339">
        <v>65.69</v>
      </c>
    </row>
    <row r="7340" spans="1:10" x14ac:dyDescent="0.45">
      <c r="A7340">
        <v>1999</v>
      </c>
      <c r="B7340">
        <v>10</v>
      </c>
      <c r="C7340">
        <v>1.9000000000000001E-4</v>
      </c>
      <c r="D7340">
        <v>1.9000000000000001E-4</v>
      </c>
      <c r="E7340">
        <v>0.5</v>
      </c>
      <c r="F7340">
        <v>98967</v>
      </c>
      <c r="G7340">
        <v>18</v>
      </c>
      <c r="H7340">
        <v>98958</v>
      </c>
      <c r="I7340">
        <v>6402905</v>
      </c>
      <c r="J7340">
        <v>64.7</v>
      </c>
    </row>
    <row r="7341" spans="1:10" x14ac:dyDescent="0.45">
      <c r="A7341">
        <v>1999</v>
      </c>
      <c r="B7341">
        <v>11</v>
      </c>
      <c r="C7341">
        <v>2.0000000000000001E-4</v>
      </c>
      <c r="D7341">
        <v>2.0000000000000001E-4</v>
      </c>
      <c r="E7341">
        <v>0.5</v>
      </c>
      <c r="F7341">
        <v>98949</v>
      </c>
      <c r="G7341">
        <v>20</v>
      </c>
      <c r="H7341">
        <v>98939</v>
      </c>
      <c r="I7341">
        <v>6303947</v>
      </c>
      <c r="J7341">
        <v>63.71</v>
      </c>
    </row>
    <row r="7342" spans="1:10" x14ac:dyDescent="0.45">
      <c r="A7342">
        <v>1999</v>
      </c>
      <c r="B7342">
        <v>12</v>
      </c>
      <c r="C7342">
        <v>2.0000000000000001E-4</v>
      </c>
      <c r="D7342">
        <v>2.0000000000000001E-4</v>
      </c>
      <c r="E7342">
        <v>0.5</v>
      </c>
      <c r="F7342">
        <v>98929</v>
      </c>
      <c r="G7342">
        <v>20</v>
      </c>
      <c r="H7342">
        <v>98919</v>
      </c>
      <c r="I7342">
        <v>6205009</v>
      </c>
      <c r="J7342">
        <v>62.72</v>
      </c>
    </row>
    <row r="7343" spans="1:10" x14ac:dyDescent="0.45">
      <c r="A7343">
        <v>1999</v>
      </c>
      <c r="B7343">
        <v>13</v>
      </c>
      <c r="C7343">
        <v>2.7E-4</v>
      </c>
      <c r="D7343">
        <v>2.7E-4</v>
      </c>
      <c r="E7343">
        <v>0.5</v>
      </c>
      <c r="F7343">
        <v>98909</v>
      </c>
      <c r="G7343">
        <v>26</v>
      </c>
      <c r="H7343">
        <v>98896</v>
      </c>
      <c r="I7343">
        <v>6106090</v>
      </c>
      <c r="J7343">
        <v>61.73</v>
      </c>
    </row>
    <row r="7344" spans="1:10" x14ac:dyDescent="0.45">
      <c r="A7344">
        <v>1999</v>
      </c>
      <c r="B7344">
        <v>14</v>
      </c>
      <c r="C7344">
        <v>3.6999999999999999E-4</v>
      </c>
      <c r="D7344">
        <v>3.6999999999999999E-4</v>
      </c>
      <c r="E7344">
        <v>0.5</v>
      </c>
      <c r="F7344">
        <v>98882</v>
      </c>
      <c r="G7344">
        <v>36</v>
      </c>
      <c r="H7344">
        <v>98864</v>
      </c>
      <c r="I7344">
        <v>6007195</v>
      </c>
      <c r="J7344">
        <v>60.75</v>
      </c>
    </row>
    <row r="7345" spans="1:10" x14ac:dyDescent="0.45">
      <c r="A7345">
        <v>1999</v>
      </c>
      <c r="B7345">
        <v>15</v>
      </c>
      <c r="C7345">
        <v>4.8999999999999998E-4</v>
      </c>
      <c r="D7345">
        <v>4.8999999999999998E-4</v>
      </c>
      <c r="E7345">
        <v>0.5</v>
      </c>
      <c r="F7345">
        <v>98846</v>
      </c>
      <c r="G7345">
        <v>49</v>
      </c>
      <c r="H7345">
        <v>98822</v>
      </c>
      <c r="I7345">
        <v>5908330</v>
      </c>
      <c r="J7345">
        <v>59.77</v>
      </c>
    </row>
    <row r="7346" spans="1:10" x14ac:dyDescent="0.45">
      <c r="A7346">
        <v>1999</v>
      </c>
      <c r="B7346">
        <v>16</v>
      </c>
      <c r="C7346">
        <v>7.5000000000000002E-4</v>
      </c>
      <c r="D7346">
        <v>7.5000000000000002E-4</v>
      </c>
      <c r="E7346">
        <v>0.5</v>
      </c>
      <c r="F7346">
        <v>98797</v>
      </c>
      <c r="G7346">
        <v>75</v>
      </c>
      <c r="H7346">
        <v>98760</v>
      </c>
      <c r="I7346">
        <v>5809509</v>
      </c>
      <c r="J7346">
        <v>58.8</v>
      </c>
    </row>
    <row r="7347" spans="1:10" x14ac:dyDescent="0.45">
      <c r="A7347">
        <v>1999</v>
      </c>
      <c r="B7347">
        <v>17</v>
      </c>
      <c r="C7347">
        <v>9.7999999999999997E-4</v>
      </c>
      <c r="D7347">
        <v>9.7999999999999997E-4</v>
      </c>
      <c r="E7347">
        <v>0.5</v>
      </c>
      <c r="F7347">
        <v>98723</v>
      </c>
      <c r="G7347">
        <v>97</v>
      </c>
      <c r="H7347">
        <v>98675</v>
      </c>
      <c r="I7347">
        <v>5710749</v>
      </c>
      <c r="J7347">
        <v>57.85</v>
      </c>
    </row>
    <row r="7348" spans="1:10" x14ac:dyDescent="0.45">
      <c r="A7348">
        <v>1999</v>
      </c>
      <c r="B7348">
        <v>18</v>
      </c>
      <c r="C7348">
        <v>1.1999999999999999E-3</v>
      </c>
      <c r="D7348">
        <v>1.1999999999999999E-3</v>
      </c>
      <c r="E7348">
        <v>0.5</v>
      </c>
      <c r="F7348">
        <v>98626</v>
      </c>
      <c r="G7348">
        <v>118</v>
      </c>
      <c r="H7348">
        <v>98567</v>
      </c>
      <c r="I7348">
        <v>5612074</v>
      </c>
      <c r="J7348">
        <v>56.9</v>
      </c>
    </row>
    <row r="7349" spans="1:10" x14ac:dyDescent="0.45">
      <c r="A7349">
        <v>1999</v>
      </c>
      <c r="B7349">
        <v>19</v>
      </c>
      <c r="C7349">
        <v>1.2999999999999999E-3</v>
      </c>
      <c r="D7349">
        <v>1.2999999999999999E-3</v>
      </c>
      <c r="E7349">
        <v>0.5</v>
      </c>
      <c r="F7349">
        <v>98508</v>
      </c>
      <c r="G7349">
        <v>128</v>
      </c>
      <c r="H7349">
        <v>98444</v>
      </c>
      <c r="I7349">
        <v>5513507</v>
      </c>
      <c r="J7349">
        <v>55.97</v>
      </c>
    </row>
    <row r="7350" spans="1:10" x14ac:dyDescent="0.45">
      <c r="A7350">
        <v>1999</v>
      </c>
      <c r="B7350">
        <v>20</v>
      </c>
      <c r="C7350">
        <v>1.31E-3</v>
      </c>
      <c r="D7350">
        <v>1.31E-3</v>
      </c>
      <c r="E7350">
        <v>0.5</v>
      </c>
      <c r="F7350">
        <v>98380</v>
      </c>
      <c r="G7350">
        <v>129</v>
      </c>
      <c r="H7350">
        <v>98316</v>
      </c>
      <c r="I7350">
        <v>5415063</v>
      </c>
      <c r="J7350">
        <v>55.04</v>
      </c>
    </row>
    <row r="7351" spans="1:10" x14ac:dyDescent="0.45">
      <c r="A7351">
        <v>1999</v>
      </c>
      <c r="B7351">
        <v>21</v>
      </c>
      <c r="C7351">
        <v>1.3799999999999999E-3</v>
      </c>
      <c r="D7351">
        <v>1.3799999999999999E-3</v>
      </c>
      <c r="E7351">
        <v>0.5</v>
      </c>
      <c r="F7351">
        <v>98251</v>
      </c>
      <c r="G7351">
        <v>136</v>
      </c>
      <c r="H7351">
        <v>98183</v>
      </c>
      <c r="I7351">
        <v>5316747</v>
      </c>
      <c r="J7351">
        <v>54.11</v>
      </c>
    </row>
    <row r="7352" spans="1:10" x14ac:dyDescent="0.45">
      <c r="A7352">
        <v>1999</v>
      </c>
      <c r="B7352">
        <v>22</v>
      </c>
      <c r="C7352">
        <v>1.34E-3</v>
      </c>
      <c r="D7352">
        <v>1.34E-3</v>
      </c>
      <c r="E7352">
        <v>0.5</v>
      </c>
      <c r="F7352">
        <v>98116</v>
      </c>
      <c r="G7352">
        <v>132</v>
      </c>
      <c r="H7352">
        <v>98050</v>
      </c>
      <c r="I7352">
        <v>5218564</v>
      </c>
      <c r="J7352">
        <v>53.19</v>
      </c>
    </row>
    <row r="7353" spans="1:10" x14ac:dyDescent="0.45">
      <c r="A7353">
        <v>1999</v>
      </c>
      <c r="B7353">
        <v>23</v>
      </c>
      <c r="C7353">
        <v>1.3500000000000001E-3</v>
      </c>
      <c r="D7353">
        <v>1.3500000000000001E-3</v>
      </c>
      <c r="E7353">
        <v>0.5</v>
      </c>
      <c r="F7353">
        <v>97984</v>
      </c>
      <c r="G7353">
        <v>132</v>
      </c>
      <c r="H7353">
        <v>97918</v>
      </c>
      <c r="I7353">
        <v>5120514</v>
      </c>
      <c r="J7353">
        <v>52.26</v>
      </c>
    </row>
    <row r="7354" spans="1:10" x14ac:dyDescent="0.45">
      <c r="A7354">
        <v>1999</v>
      </c>
      <c r="B7354">
        <v>24</v>
      </c>
      <c r="C7354">
        <v>1.2700000000000001E-3</v>
      </c>
      <c r="D7354">
        <v>1.2700000000000001E-3</v>
      </c>
      <c r="E7354">
        <v>0.5</v>
      </c>
      <c r="F7354">
        <v>97852</v>
      </c>
      <c r="G7354">
        <v>124</v>
      </c>
      <c r="H7354">
        <v>97790</v>
      </c>
      <c r="I7354">
        <v>5022596</v>
      </c>
      <c r="J7354">
        <v>51.33</v>
      </c>
    </row>
    <row r="7355" spans="1:10" x14ac:dyDescent="0.45">
      <c r="A7355">
        <v>1999</v>
      </c>
      <c r="B7355">
        <v>25</v>
      </c>
      <c r="C7355">
        <v>1.2199999999999999E-3</v>
      </c>
      <c r="D7355">
        <v>1.2199999999999999E-3</v>
      </c>
      <c r="E7355">
        <v>0.5</v>
      </c>
      <c r="F7355">
        <v>97728</v>
      </c>
      <c r="G7355">
        <v>119</v>
      </c>
      <c r="H7355">
        <v>97668</v>
      </c>
      <c r="I7355">
        <v>4924807</v>
      </c>
      <c r="J7355">
        <v>50.39</v>
      </c>
    </row>
    <row r="7356" spans="1:10" x14ac:dyDescent="0.45">
      <c r="A7356">
        <v>1999</v>
      </c>
      <c r="B7356">
        <v>26</v>
      </c>
      <c r="C7356">
        <v>1.2600000000000001E-3</v>
      </c>
      <c r="D7356">
        <v>1.2600000000000001E-3</v>
      </c>
      <c r="E7356">
        <v>0.5</v>
      </c>
      <c r="F7356">
        <v>97608</v>
      </c>
      <c r="G7356">
        <v>123</v>
      </c>
      <c r="H7356">
        <v>97547</v>
      </c>
      <c r="I7356">
        <v>4827139</v>
      </c>
      <c r="J7356">
        <v>49.45</v>
      </c>
    </row>
    <row r="7357" spans="1:10" x14ac:dyDescent="0.45">
      <c r="A7357">
        <v>1999</v>
      </c>
      <c r="B7357">
        <v>27</v>
      </c>
      <c r="C7357">
        <v>1.2899999999999999E-3</v>
      </c>
      <c r="D7357">
        <v>1.2899999999999999E-3</v>
      </c>
      <c r="E7357">
        <v>0.5</v>
      </c>
      <c r="F7357">
        <v>97486</v>
      </c>
      <c r="G7357">
        <v>125</v>
      </c>
      <c r="H7357">
        <v>97423</v>
      </c>
      <c r="I7357">
        <v>4729592</v>
      </c>
      <c r="J7357">
        <v>48.52</v>
      </c>
    </row>
    <row r="7358" spans="1:10" x14ac:dyDescent="0.45">
      <c r="A7358">
        <v>1999</v>
      </c>
      <c r="B7358">
        <v>28</v>
      </c>
      <c r="C7358">
        <v>1.2600000000000001E-3</v>
      </c>
      <c r="D7358">
        <v>1.2600000000000001E-3</v>
      </c>
      <c r="E7358">
        <v>0.5</v>
      </c>
      <c r="F7358">
        <v>97360</v>
      </c>
      <c r="G7358">
        <v>122</v>
      </c>
      <c r="H7358">
        <v>97299</v>
      </c>
      <c r="I7358">
        <v>4632169</v>
      </c>
      <c r="J7358">
        <v>47.58</v>
      </c>
    </row>
    <row r="7359" spans="1:10" x14ac:dyDescent="0.45">
      <c r="A7359">
        <v>1999</v>
      </c>
      <c r="B7359">
        <v>29</v>
      </c>
      <c r="C7359">
        <v>1.32E-3</v>
      </c>
      <c r="D7359">
        <v>1.32E-3</v>
      </c>
      <c r="E7359">
        <v>0.5</v>
      </c>
      <c r="F7359">
        <v>97238</v>
      </c>
      <c r="G7359">
        <v>129</v>
      </c>
      <c r="H7359">
        <v>97174</v>
      </c>
      <c r="I7359">
        <v>4534870</v>
      </c>
      <c r="J7359">
        <v>46.64</v>
      </c>
    </row>
    <row r="7360" spans="1:10" x14ac:dyDescent="0.45">
      <c r="A7360">
        <v>1999</v>
      </c>
      <c r="B7360">
        <v>30</v>
      </c>
      <c r="C7360">
        <v>1.2999999999999999E-3</v>
      </c>
      <c r="D7360">
        <v>1.2999999999999999E-3</v>
      </c>
      <c r="E7360">
        <v>0.5</v>
      </c>
      <c r="F7360">
        <v>97109</v>
      </c>
      <c r="G7360">
        <v>126</v>
      </c>
      <c r="H7360">
        <v>97046</v>
      </c>
      <c r="I7360">
        <v>4437696</v>
      </c>
      <c r="J7360">
        <v>45.7</v>
      </c>
    </row>
    <row r="7361" spans="1:10" x14ac:dyDescent="0.45">
      <c r="A7361">
        <v>1999</v>
      </c>
      <c r="B7361">
        <v>31</v>
      </c>
      <c r="C7361">
        <v>1.41E-3</v>
      </c>
      <c r="D7361">
        <v>1.41E-3</v>
      </c>
      <c r="E7361">
        <v>0.5</v>
      </c>
      <c r="F7361">
        <v>96983</v>
      </c>
      <c r="G7361">
        <v>137</v>
      </c>
      <c r="H7361">
        <v>96915</v>
      </c>
      <c r="I7361">
        <v>4340650</v>
      </c>
      <c r="J7361">
        <v>44.76</v>
      </c>
    </row>
    <row r="7362" spans="1:10" x14ac:dyDescent="0.45">
      <c r="A7362">
        <v>1999</v>
      </c>
      <c r="B7362">
        <v>32</v>
      </c>
      <c r="C7362">
        <v>1.5399999999999999E-3</v>
      </c>
      <c r="D7362">
        <v>1.5399999999999999E-3</v>
      </c>
      <c r="E7362">
        <v>0.5</v>
      </c>
      <c r="F7362">
        <v>96846</v>
      </c>
      <c r="G7362">
        <v>149</v>
      </c>
      <c r="H7362">
        <v>96771</v>
      </c>
      <c r="I7362">
        <v>4243735</v>
      </c>
      <c r="J7362">
        <v>43.82</v>
      </c>
    </row>
    <row r="7363" spans="1:10" x14ac:dyDescent="0.45">
      <c r="A7363">
        <v>1999</v>
      </c>
      <c r="B7363">
        <v>33</v>
      </c>
      <c r="C7363">
        <v>1.6100000000000001E-3</v>
      </c>
      <c r="D7363">
        <v>1.6100000000000001E-3</v>
      </c>
      <c r="E7363">
        <v>0.5</v>
      </c>
      <c r="F7363">
        <v>96697</v>
      </c>
      <c r="G7363">
        <v>156</v>
      </c>
      <c r="H7363">
        <v>96619</v>
      </c>
      <c r="I7363">
        <v>4146964</v>
      </c>
      <c r="J7363">
        <v>42.89</v>
      </c>
    </row>
    <row r="7364" spans="1:10" x14ac:dyDescent="0.45">
      <c r="A7364">
        <v>1999</v>
      </c>
      <c r="B7364">
        <v>34</v>
      </c>
      <c r="C7364">
        <v>1.72E-3</v>
      </c>
      <c r="D7364">
        <v>1.72E-3</v>
      </c>
      <c r="E7364">
        <v>0.5</v>
      </c>
      <c r="F7364">
        <v>96541</v>
      </c>
      <c r="G7364">
        <v>166</v>
      </c>
      <c r="H7364">
        <v>96458</v>
      </c>
      <c r="I7364">
        <v>4050345</v>
      </c>
      <c r="J7364">
        <v>41.95</v>
      </c>
    </row>
    <row r="7365" spans="1:10" x14ac:dyDescent="0.45">
      <c r="A7365">
        <v>1999</v>
      </c>
      <c r="B7365">
        <v>35</v>
      </c>
      <c r="C7365">
        <v>1.83E-3</v>
      </c>
      <c r="D7365">
        <v>1.83E-3</v>
      </c>
      <c r="E7365">
        <v>0.5</v>
      </c>
      <c r="F7365">
        <v>96375</v>
      </c>
      <c r="G7365">
        <v>176</v>
      </c>
      <c r="H7365">
        <v>96287</v>
      </c>
      <c r="I7365">
        <v>3953887</v>
      </c>
      <c r="J7365">
        <v>41.03</v>
      </c>
    </row>
    <row r="7366" spans="1:10" x14ac:dyDescent="0.45">
      <c r="A7366">
        <v>1999</v>
      </c>
      <c r="B7366">
        <v>36</v>
      </c>
      <c r="C7366">
        <v>1.8699999999999999E-3</v>
      </c>
      <c r="D7366">
        <v>1.8699999999999999E-3</v>
      </c>
      <c r="E7366">
        <v>0.5</v>
      </c>
      <c r="F7366">
        <v>96199</v>
      </c>
      <c r="G7366">
        <v>179</v>
      </c>
      <c r="H7366">
        <v>96109</v>
      </c>
      <c r="I7366">
        <v>3857601</v>
      </c>
      <c r="J7366">
        <v>40.1</v>
      </c>
    </row>
    <row r="7367" spans="1:10" x14ac:dyDescent="0.45">
      <c r="A7367">
        <v>1999</v>
      </c>
      <c r="B7367">
        <v>37</v>
      </c>
      <c r="C7367">
        <v>2.0999999999999999E-3</v>
      </c>
      <c r="D7367">
        <v>2.0999999999999999E-3</v>
      </c>
      <c r="E7367">
        <v>0.5</v>
      </c>
      <c r="F7367">
        <v>96019</v>
      </c>
      <c r="G7367">
        <v>202</v>
      </c>
      <c r="H7367">
        <v>95918</v>
      </c>
      <c r="I7367">
        <v>3761492</v>
      </c>
      <c r="J7367">
        <v>39.17</v>
      </c>
    </row>
    <row r="7368" spans="1:10" x14ac:dyDescent="0.45">
      <c r="A7368">
        <v>1999</v>
      </c>
      <c r="B7368">
        <v>38</v>
      </c>
      <c r="C7368">
        <v>2.2200000000000002E-3</v>
      </c>
      <c r="D7368">
        <v>2.2200000000000002E-3</v>
      </c>
      <c r="E7368">
        <v>0.5</v>
      </c>
      <c r="F7368">
        <v>95818</v>
      </c>
      <c r="G7368">
        <v>213</v>
      </c>
      <c r="H7368">
        <v>95711</v>
      </c>
      <c r="I7368">
        <v>3665573</v>
      </c>
      <c r="J7368">
        <v>38.26</v>
      </c>
    </row>
    <row r="7369" spans="1:10" x14ac:dyDescent="0.45">
      <c r="A7369">
        <v>1999</v>
      </c>
      <c r="B7369">
        <v>39</v>
      </c>
      <c r="C7369">
        <v>2.3700000000000001E-3</v>
      </c>
      <c r="D7369">
        <v>2.3600000000000001E-3</v>
      </c>
      <c r="E7369">
        <v>0.5</v>
      </c>
      <c r="F7369">
        <v>95605</v>
      </c>
      <c r="G7369">
        <v>226</v>
      </c>
      <c r="H7369">
        <v>95492</v>
      </c>
      <c r="I7369">
        <v>3569862</v>
      </c>
      <c r="J7369">
        <v>37.340000000000003</v>
      </c>
    </row>
    <row r="7370" spans="1:10" x14ac:dyDescent="0.45">
      <c r="A7370">
        <v>1999</v>
      </c>
      <c r="B7370">
        <v>40</v>
      </c>
      <c r="C7370">
        <v>2.5200000000000001E-3</v>
      </c>
      <c r="D7370">
        <v>2.5100000000000001E-3</v>
      </c>
      <c r="E7370">
        <v>0.5</v>
      </c>
      <c r="F7370">
        <v>95379</v>
      </c>
      <c r="G7370">
        <v>240</v>
      </c>
      <c r="H7370">
        <v>95259</v>
      </c>
      <c r="I7370">
        <v>3474370</v>
      </c>
      <c r="J7370">
        <v>36.43</v>
      </c>
    </row>
    <row r="7371" spans="1:10" x14ac:dyDescent="0.45">
      <c r="A7371">
        <v>1999</v>
      </c>
      <c r="B7371">
        <v>41</v>
      </c>
      <c r="C7371">
        <v>2.7899999999999999E-3</v>
      </c>
      <c r="D7371">
        <v>2.7899999999999999E-3</v>
      </c>
      <c r="E7371">
        <v>0.5</v>
      </c>
      <c r="F7371">
        <v>95139</v>
      </c>
      <c r="G7371">
        <v>265</v>
      </c>
      <c r="H7371">
        <v>95007</v>
      </c>
      <c r="I7371">
        <v>3379111</v>
      </c>
      <c r="J7371">
        <v>35.520000000000003</v>
      </c>
    </row>
    <row r="7372" spans="1:10" x14ac:dyDescent="0.45">
      <c r="A7372">
        <v>1999</v>
      </c>
      <c r="B7372">
        <v>42</v>
      </c>
      <c r="C7372">
        <v>3.0200000000000001E-3</v>
      </c>
      <c r="D7372">
        <v>3.0100000000000001E-3</v>
      </c>
      <c r="E7372">
        <v>0.5</v>
      </c>
      <c r="F7372">
        <v>94874</v>
      </c>
      <c r="G7372">
        <v>286</v>
      </c>
      <c r="H7372">
        <v>94731</v>
      </c>
      <c r="I7372">
        <v>3284105</v>
      </c>
      <c r="J7372">
        <v>34.619999999999997</v>
      </c>
    </row>
    <row r="7373" spans="1:10" x14ac:dyDescent="0.45">
      <c r="A7373">
        <v>1999</v>
      </c>
      <c r="B7373">
        <v>43</v>
      </c>
      <c r="C7373">
        <v>3.3500000000000001E-3</v>
      </c>
      <c r="D7373">
        <v>3.3400000000000001E-3</v>
      </c>
      <c r="E7373">
        <v>0.5</v>
      </c>
      <c r="F7373">
        <v>94588</v>
      </c>
      <c r="G7373">
        <v>316</v>
      </c>
      <c r="H7373">
        <v>94430</v>
      </c>
      <c r="I7373">
        <v>3189374</v>
      </c>
      <c r="J7373">
        <v>33.72</v>
      </c>
    </row>
    <row r="7374" spans="1:10" x14ac:dyDescent="0.45">
      <c r="A7374">
        <v>1999</v>
      </c>
      <c r="B7374">
        <v>44</v>
      </c>
      <c r="C7374">
        <v>3.5899999999999999E-3</v>
      </c>
      <c r="D7374">
        <v>3.5899999999999999E-3</v>
      </c>
      <c r="E7374">
        <v>0.5</v>
      </c>
      <c r="F7374">
        <v>94272</v>
      </c>
      <c r="G7374">
        <v>338</v>
      </c>
      <c r="H7374">
        <v>94103</v>
      </c>
      <c r="I7374">
        <v>3094944</v>
      </c>
      <c r="J7374">
        <v>32.83</v>
      </c>
    </row>
    <row r="7375" spans="1:10" x14ac:dyDescent="0.45">
      <c r="A7375">
        <v>1999</v>
      </c>
      <c r="B7375">
        <v>45</v>
      </c>
      <c r="C7375">
        <v>3.8E-3</v>
      </c>
      <c r="D7375">
        <v>3.79E-3</v>
      </c>
      <c r="E7375">
        <v>0.5</v>
      </c>
      <c r="F7375">
        <v>93934</v>
      </c>
      <c r="G7375">
        <v>356</v>
      </c>
      <c r="H7375">
        <v>93756</v>
      </c>
      <c r="I7375">
        <v>3000841</v>
      </c>
      <c r="J7375">
        <v>31.95</v>
      </c>
    </row>
    <row r="7376" spans="1:10" x14ac:dyDescent="0.45">
      <c r="A7376">
        <v>1999</v>
      </c>
      <c r="B7376">
        <v>46</v>
      </c>
      <c r="C7376">
        <v>4.1799999999999997E-3</v>
      </c>
      <c r="D7376">
        <v>4.1700000000000001E-3</v>
      </c>
      <c r="E7376">
        <v>0.5</v>
      </c>
      <c r="F7376">
        <v>93578</v>
      </c>
      <c r="G7376">
        <v>390</v>
      </c>
      <c r="H7376">
        <v>93383</v>
      </c>
      <c r="I7376">
        <v>2907085</v>
      </c>
      <c r="J7376">
        <v>31.07</v>
      </c>
    </row>
    <row r="7377" spans="1:10" x14ac:dyDescent="0.45">
      <c r="A7377">
        <v>1999</v>
      </c>
      <c r="B7377">
        <v>47</v>
      </c>
      <c r="C7377">
        <v>4.5799999999999999E-3</v>
      </c>
      <c r="D7377">
        <v>4.5599999999999998E-3</v>
      </c>
      <c r="E7377">
        <v>0.5</v>
      </c>
      <c r="F7377">
        <v>93188</v>
      </c>
      <c r="G7377">
        <v>425</v>
      </c>
      <c r="H7377">
        <v>92975</v>
      </c>
      <c r="I7377">
        <v>2813702</v>
      </c>
      <c r="J7377">
        <v>30.19</v>
      </c>
    </row>
    <row r="7378" spans="1:10" x14ac:dyDescent="0.45">
      <c r="A7378">
        <v>1999</v>
      </c>
      <c r="B7378">
        <v>48</v>
      </c>
      <c r="C7378">
        <v>4.79E-3</v>
      </c>
      <c r="D7378">
        <v>4.7800000000000004E-3</v>
      </c>
      <c r="E7378">
        <v>0.5</v>
      </c>
      <c r="F7378">
        <v>92762</v>
      </c>
      <c r="G7378">
        <v>443</v>
      </c>
      <c r="H7378">
        <v>92541</v>
      </c>
      <c r="I7378">
        <v>2720726</v>
      </c>
      <c r="J7378">
        <v>29.33</v>
      </c>
    </row>
    <row r="7379" spans="1:10" x14ac:dyDescent="0.45">
      <c r="A7379">
        <v>1999</v>
      </c>
      <c r="B7379">
        <v>49</v>
      </c>
      <c r="C7379">
        <v>5.1999999999999998E-3</v>
      </c>
      <c r="D7379">
        <v>5.1900000000000002E-3</v>
      </c>
      <c r="E7379">
        <v>0.5</v>
      </c>
      <c r="F7379">
        <v>92319</v>
      </c>
      <c r="G7379">
        <v>479</v>
      </c>
      <c r="H7379">
        <v>92080</v>
      </c>
      <c r="I7379">
        <v>2628186</v>
      </c>
      <c r="J7379">
        <v>28.47</v>
      </c>
    </row>
    <row r="7380" spans="1:10" x14ac:dyDescent="0.45">
      <c r="A7380">
        <v>1999</v>
      </c>
      <c r="B7380">
        <v>50</v>
      </c>
      <c r="C7380">
        <v>5.3499999999999997E-3</v>
      </c>
      <c r="D7380">
        <v>5.3299999999999997E-3</v>
      </c>
      <c r="E7380">
        <v>0.5</v>
      </c>
      <c r="F7380">
        <v>91840</v>
      </c>
      <c r="G7380">
        <v>490</v>
      </c>
      <c r="H7380">
        <v>91595</v>
      </c>
      <c r="I7380">
        <v>2536106</v>
      </c>
      <c r="J7380">
        <v>27.61</v>
      </c>
    </row>
    <row r="7381" spans="1:10" x14ac:dyDescent="0.45">
      <c r="A7381">
        <v>1999</v>
      </c>
      <c r="B7381">
        <v>51</v>
      </c>
      <c r="C7381">
        <v>5.8100000000000001E-3</v>
      </c>
      <c r="D7381">
        <v>5.7999999999999996E-3</v>
      </c>
      <c r="E7381">
        <v>0.5</v>
      </c>
      <c r="F7381">
        <v>91350</v>
      </c>
      <c r="G7381">
        <v>530</v>
      </c>
      <c r="H7381">
        <v>91085</v>
      </c>
      <c r="I7381">
        <v>2444511</v>
      </c>
      <c r="J7381">
        <v>26.76</v>
      </c>
    </row>
    <row r="7382" spans="1:10" x14ac:dyDescent="0.45">
      <c r="A7382">
        <v>1999</v>
      </c>
      <c r="B7382">
        <v>52</v>
      </c>
      <c r="C7382">
        <v>6.3E-3</v>
      </c>
      <c r="D7382">
        <v>6.28E-3</v>
      </c>
      <c r="E7382">
        <v>0.5</v>
      </c>
      <c r="F7382">
        <v>90821</v>
      </c>
      <c r="G7382">
        <v>571</v>
      </c>
      <c r="H7382">
        <v>90535</v>
      </c>
      <c r="I7382">
        <v>2353425</v>
      </c>
      <c r="J7382">
        <v>25.91</v>
      </c>
    </row>
    <row r="7383" spans="1:10" x14ac:dyDescent="0.45">
      <c r="A7383">
        <v>1999</v>
      </c>
      <c r="B7383">
        <v>53</v>
      </c>
      <c r="C7383">
        <v>6.9499999999999996E-3</v>
      </c>
      <c r="D7383">
        <v>6.9300000000000004E-3</v>
      </c>
      <c r="E7383">
        <v>0.5</v>
      </c>
      <c r="F7383">
        <v>90250</v>
      </c>
      <c r="G7383">
        <v>625</v>
      </c>
      <c r="H7383">
        <v>89938</v>
      </c>
      <c r="I7383">
        <v>2262890</v>
      </c>
      <c r="J7383">
        <v>25.07</v>
      </c>
    </row>
    <row r="7384" spans="1:10" x14ac:dyDescent="0.45">
      <c r="A7384">
        <v>1999</v>
      </c>
      <c r="B7384">
        <v>54</v>
      </c>
      <c r="C7384">
        <v>7.6699999999999997E-3</v>
      </c>
      <c r="D7384">
        <v>7.6400000000000001E-3</v>
      </c>
      <c r="E7384">
        <v>0.5</v>
      </c>
      <c r="F7384">
        <v>89625</v>
      </c>
      <c r="G7384">
        <v>685</v>
      </c>
      <c r="H7384">
        <v>89283</v>
      </c>
      <c r="I7384">
        <v>2172952</v>
      </c>
      <c r="J7384">
        <v>24.24</v>
      </c>
    </row>
    <row r="7385" spans="1:10" x14ac:dyDescent="0.45">
      <c r="A7385">
        <v>1999</v>
      </c>
      <c r="B7385">
        <v>55</v>
      </c>
      <c r="C7385">
        <v>8.43E-3</v>
      </c>
      <c r="D7385">
        <v>8.3899999999999999E-3</v>
      </c>
      <c r="E7385">
        <v>0.5</v>
      </c>
      <c r="F7385">
        <v>88940</v>
      </c>
      <c r="G7385">
        <v>746</v>
      </c>
      <c r="H7385">
        <v>88567</v>
      </c>
      <c r="I7385">
        <v>2083670</v>
      </c>
      <c r="J7385">
        <v>23.43</v>
      </c>
    </row>
    <row r="7386" spans="1:10" x14ac:dyDescent="0.45">
      <c r="A7386">
        <v>1999</v>
      </c>
      <c r="B7386">
        <v>56</v>
      </c>
      <c r="C7386">
        <v>9.0699999999999999E-3</v>
      </c>
      <c r="D7386">
        <v>9.0299999999999998E-3</v>
      </c>
      <c r="E7386">
        <v>0.5</v>
      </c>
      <c r="F7386">
        <v>88194</v>
      </c>
      <c r="G7386">
        <v>796</v>
      </c>
      <c r="H7386">
        <v>87795</v>
      </c>
      <c r="I7386">
        <v>1995103</v>
      </c>
      <c r="J7386">
        <v>22.62</v>
      </c>
    </row>
    <row r="7387" spans="1:10" x14ac:dyDescent="0.45">
      <c r="A7387">
        <v>1999</v>
      </c>
      <c r="B7387">
        <v>57</v>
      </c>
      <c r="C7387">
        <v>1.0059999999999999E-2</v>
      </c>
      <c r="D7387">
        <v>1.001E-2</v>
      </c>
      <c r="E7387">
        <v>0.5</v>
      </c>
      <c r="F7387">
        <v>87397</v>
      </c>
      <c r="G7387">
        <v>875</v>
      </c>
      <c r="H7387">
        <v>86960</v>
      </c>
      <c r="I7387">
        <v>1907308</v>
      </c>
      <c r="J7387">
        <v>21.82</v>
      </c>
    </row>
    <row r="7388" spans="1:10" x14ac:dyDescent="0.45">
      <c r="A7388">
        <v>1999</v>
      </c>
      <c r="B7388">
        <v>58</v>
      </c>
      <c r="C7388">
        <v>1.1050000000000001E-2</v>
      </c>
      <c r="D7388">
        <v>1.099E-2</v>
      </c>
      <c r="E7388">
        <v>0.5</v>
      </c>
      <c r="F7388">
        <v>86523</v>
      </c>
      <c r="G7388">
        <v>951</v>
      </c>
      <c r="H7388">
        <v>86047</v>
      </c>
      <c r="I7388">
        <v>1820348</v>
      </c>
      <c r="J7388">
        <v>21.04</v>
      </c>
    </row>
    <row r="7389" spans="1:10" x14ac:dyDescent="0.45">
      <c r="A7389">
        <v>1999</v>
      </c>
      <c r="B7389">
        <v>59</v>
      </c>
      <c r="C7389">
        <v>1.2070000000000001E-2</v>
      </c>
      <c r="D7389">
        <v>1.2E-2</v>
      </c>
      <c r="E7389">
        <v>0.5</v>
      </c>
      <c r="F7389">
        <v>85572</v>
      </c>
      <c r="G7389">
        <v>1026</v>
      </c>
      <c r="H7389">
        <v>85058</v>
      </c>
      <c r="I7389">
        <v>1734301</v>
      </c>
      <c r="J7389">
        <v>20.27</v>
      </c>
    </row>
    <row r="7390" spans="1:10" x14ac:dyDescent="0.45">
      <c r="A7390">
        <v>1999</v>
      </c>
      <c r="B7390">
        <v>60</v>
      </c>
      <c r="C7390">
        <v>1.282E-2</v>
      </c>
      <c r="D7390">
        <v>1.274E-2</v>
      </c>
      <c r="E7390">
        <v>0.5</v>
      </c>
      <c r="F7390">
        <v>84545</v>
      </c>
      <c r="G7390">
        <v>1077</v>
      </c>
      <c r="H7390">
        <v>84007</v>
      </c>
      <c r="I7390">
        <v>1649242</v>
      </c>
      <c r="J7390">
        <v>19.510000000000002</v>
      </c>
    </row>
    <row r="7391" spans="1:10" x14ac:dyDescent="0.45">
      <c r="A7391">
        <v>1999</v>
      </c>
      <c r="B7391">
        <v>61</v>
      </c>
      <c r="C7391">
        <v>1.4189999999999999E-2</v>
      </c>
      <c r="D7391">
        <v>1.409E-2</v>
      </c>
      <c r="E7391">
        <v>0.5</v>
      </c>
      <c r="F7391">
        <v>83468</v>
      </c>
      <c r="G7391">
        <v>1176</v>
      </c>
      <c r="H7391">
        <v>82880</v>
      </c>
      <c r="I7391">
        <v>1565236</v>
      </c>
      <c r="J7391">
        <v>18.75</v>
      </c>
    </row>
    <row r="7392" spans="1:10" x14ac:dyDescent="0.45">
      <c r="A7392">
        <v>1999</v>
      </c>
      <c r="B7392">
        <v>62</v>
      </c>
      <c r="C7392">
        <v>1.567E-2</v>
      </c>
      <c r="D7392">
        <v>1.555E-2</v>
      </c>
      <c r="E7392">
        <v>0.5</v>
      </c>
      <c r="F7392">
        <v>82292</v>
      </c>
      <c r="G7392">
        <v>1280</v>
      </c>
      <c r="H7392">
        <v>81652</v>
      </c>
      <c r="I7392">
        <v>1482355</v>
      </c>
      <c r="J7392">
        <v>18.010000000000002</v>
      </c>
    </row>
    <row r="7393" spans="1:10" x14ac:dyDescent="0.45">
      <c r="A7393">
        <v>1999</v>
      </c>
      <c r="B7393">
        <v>63</v>
      </c>
      <c r="C7393">
        <v>1.7080000000000001E-2</v>
      </c>
      <c r="D7393">
        <v>1.694E-2</v>
      </c>
      <c r="E7393">
        <v>0.5</v>
      </c>
      <c r="F7393">
        <v>81012</v>
      </c>
      <c r="G7393">
        <v>1372</v>
      </c>
      <c r="H7393">
        <v>80326</v>
      </c>
      <c r="I7393">
        <v>1400703</v>
      </c>
      <c r="J7393">
        <v>17.29</v>
      </c>
    </row>
    <row r="7394" spans="1:10" x14ac:dyDescent="0.45">
      <c r="A7394">
        <v>1999</v>
      </c>
      <c r="B7394">
        <v>64</v>
      </c>
      <c r="C7394">
        <v>1.89E-2</v>
      </c>
      <c r="D7394">
        <v>1.873E-2</v>
      </c>
      <c r="E7394">
        <v>0.5</v>
      </c>
      <c r="F7394">
        <v>79640</v>
      </c>
      <c r="G7394">
        <v>1491</v>
      </c>
      <c r="H7394">
        <v>78895</v>
      </c>
      <c r="I7394">
        <v>1320377</v>
      </c>
      <c r="J7394">
        <v>16.579999999999998</v>
      </c>
    </row>
    <row r="7395" spans="1:10" x14ac:dyDescent="0.45">
      <c r="A7395">
        <v>1999</v>
      </c>
      <c r="B7395">
        <v>65</v>
      </c>
      <c r="C7395">
        <v>2.0650000000000002E-2</v>
      </c>
      <c r="D7395">
        <v>2.044E-2</v>
      </c>
      <c r="E7395">
        <v>0.5</v>
      </c>
      <c r="F7395">
        <v>78149</v>
      </c>
      <c r="G7395">
        <v>1597</v>
      </c>
      <c r="H7395">
        <v>77350</v>
      </c>
      <c r="I7395">
        <v>1241482</v>
      </c>
      <c r="J7395">
        <v>15.89</v>
      </c>
    </row>
    <row r="7396" spans="1:10" x14ac:dyDescent="0.45">
      <c r="A7396">
        <v>1999</v>
      </c>
      <c r="B7396">
        <v>66</v>
      </c>
      <c r="C7396">
        <v>2.2360000000000001E-2</v>
      </c>
      <c r="D7396">
        <v>2.2110000000000001E-2</v>
      </c>
      <c r="E7396">
        <v>0.5</v>
      </c>
      <c r="F7396">
        <v>76552</v>
      </c>
      <c r="G7396">
        <v>1693</v>
      </c>
      <c r="H7396">
        <v>75706</v>
      </c>
      <c r="I7396">
        <v>1164131</v>
      </c>
      <c r="J7396">
        <v>15.21</v>
      </c>
    </row>
    <row r="7397" spans="1:10" x14ac:dyDescent="0.45">
      <c r="A7397">
        <v>1999</v>
      </c>
      <c r="B7397">
        <v>67</v>
      </c>
      <c r="C7397">
        <v>2.3900000000000001E-2</v>
      </c>
      <c r="D7397">
        <v>2.3609999999999999E-2</v>
      </c>
      <c r="E7397">
        <v>0.5</v>
      </c>
      <c r="F7397">
        <v>74859</v>
      </c>
      <c r="G7397">
        <v>1768</v>
      </c>
      <c r="H7397">
        <v>73975</v>
      </c>
      <c r="I7397">
        <v>1088426</v>
      </c>
      <c r="J7397">
        <v>14.54</v>
      </c>
    </row>
    <row r="7398" spans="1:10" x14ac:dyDescent="0.45">
      <c r="A7398">
        <v>1999</v>
      </c>
      <c r="B7398">
        <v>68</v>
      </c>
      <c r="C7398">
        <v>2.6190000000000001E-2</v>
      </c>
      <c r="D7398">
        <v>2.5850000000000001E-2</v>
      </c>
      <c r="E7398">
        <v>0.5</v>
      </c>
      <c r="F7398">
        <v>73092</v>
      </c>
      <c r="G7398">
        <v>1889</v>
      </c>
      <c r="H7398">
        <v>72147</v>
      </c>
      <c r="I7398">
        <v>1014450</v>
      </c>
      <c r="J7398">
        <v>13.88</v>
      </c>
    </row>
    <row r="7399" spans="1:10" x14ac:dyDescent="0.45">
      <c r="A7399">
        <v>1999</v>
      </c>
      <c r="B7399">
        <v>69</v>
      </c>
      <c r="C7399">
        <v>2.903E-2</v>
      </c>
      <c r="D7399">
        <v>2.861E-2</v>
      </c>
      <c r="E7399">
        <v>0.5</v>
      </c>
      <c r="F7399">
        <v>71202</v>
      </c>
      <c r="G7399">
        <v>2037</v>
      </c>
      <c r="H7399">
        <v>70184</v>
      </c>
      <c r="I7399">
        <v>942304</v>
      </c>
      <c r="J7399">
        <v>13.23</v>
      </c>
    </row>
    <row r="7400" spans="1:10" x14ac:dyDescent="0.45">
      <c r="A7400">
        <v>1999</v>
      </c>
      <c r="B7400">
        <v>70</v>
      </c>
      <c r="C7400">
        <v>3.0849999999999999E-2</v>
      </c>
      <c r="D7400">
        <v>3.039E-2</v>
      </c>
      <c r="E7400">
        <v>0.5</v>
      </c>
      <c r="F7400">
        <v>69165</v>
      </c>
      <c r="G7400">
        <v>2102</v>
      </c>
      <c r="H7400">
        <v>68114</v>
      </c>
      <c r="I7400">
        <v>872120</v>
      </c>
      <c r="J7400">
        <v>12.61</v>
      </c>
    </row>
    <row r="7401" spans="1:10" x14ac:dyDescent="0.45">
      <c r="A7401">
        <v>1999</v>
      </c>
      <c r="B7401">
        <v>71</v>
      </c>
      <c r="C7401">
        <v>3.4729999999999997E-2</v>
      </c>
      <c r="D7401">
        <v>3.4130000000000001E-2</v>
      </c>
      <c r="E7401">
        <v>0.5</v>
      </c>
      <c r="F7401">
        <v>67063</v>
      </c>
      <c r="G7401">
        <v>2289</v>
      </c>
      <c r="H7401">
        <v>65919</v>
      </c>
      <c r="I7401">
        <v>804006</v>
      </c>
      <c r="J7401">
        <v>11.99</v>
      </c>
    </row>
    <row r="7402" spans="1:10" x14ac:dyDescent="0.45">
      <c r="A7402">
        <v>1999</v>
      </c>
      <c r="B7402">
        <v>72</v>
      </c>
      <c r="C7402">
        <v>3.8690000000000002E-2</v>
      </c>
      <c r="D7402">
        <v>3.7960000000000001E-2</v>
      </c>
      <c r="E7402">
        <v>0.5</v>
      </c>
      <c r="F7402">
        <v>64774</v>
      </c>
      <c r="G7402">
        <v>2459</v>
      </c>
      <c r="H7402">
        <v>63545</v>
      </c>
      <c r="I7402">
        <v>738087</v>
      </c>
      <c r="J7402">
        <v>11.39</v>
      </c>
    </row>
    <row r="7403" spans="1:10" x14ac:dyDescent="0.45">
      <c r="A7403">
        <v>1999</v>
      </c>
      <c r="B7403">
        <v>73</v>
      </c>
      <c r="C7403">
        <v>4.1709999999999997E-2</v>
      </c>
      <c r="D7403">
        <v>4.0849999999999997E-2</v>
      </c>
      <c r="E7403">
        <v>0.5</v>
      </c>
      <c r="F7403">
        <v>62316</v>
      </c>
      <c r="G7403">
        <v>2546</v>
      </c>
      <c r="H7403">
        <v>61043</v>
      </c>
      <c r="I7403">
        <v>674542</v>
      </c>
      <c r="J7403">
        <v>10.82</v>
      </c>
    </row>
    <row r="7404" spans="1:10" x14ac:dyDescent="0.45">
      <c r="A7404">
        <v>1999</v>
      </c>
      <c r="B7404">
        <v>74</v>
      </c>
      <c r="C7404">
        <v>4.4679999999999997E-2</v>
      </c>
      <c r="D7404">
        <v>4.3709999999999999E-2</v>
      </c>
      <c r="E7404">
        <v>0.5</v>
      </c>
      <c r="F7404">
        <v>59770</v>
      </c>
      <c r="G7404">
        <v>2612</v>
      </c>
      <c r="H7404">
        <v>58464</v>
      </c>
      <c r="I7404">
        <v>613499</v>
      </c>
      <c r="J7404">
        <v>10.26</v>
      </c>
    </row>
    <row r="7405" spans="1:10" x14ac:dyDescent="0.45">
      <c r="A7405">
        <v>1999</v>
      </c>
      <c r="B7405">
        <v>75</v>
      </c>
      <c r="C7405">
        <v>4.8770000000000001E-2</v>
      </c>
      <c r="D7405">
        <v>4.761E-2</v>
      </c>
      <c r="E7405">
        <v>0.5</v>
      </c>
      <c r="F7405">
        <v>57157</v>
      </c>
      <c r="G7405">
        <v>2721</v>
      </c>
      <c r="H7405">
        <v>55797</v>
      </c>
      <c r="I7405">
        <v>555036</v>
      </c>
      <c r="J7405">
        <v>9.7100000000000009</v>
      </c>
    </row>
    <row r="7406" spans="1:10" x14ac:dyDescent="0.45">
      <c r="A7406">
        <v>1999</v>
      </c>
      <c r="B7406">
        <v>76</v>
      </c>
      <c r="C7406">
        <v>5.2589999999999998E-2</v>
      </c>
      <c r="D7406">
        <v>5.1240000000000001E-2</v>
      </c>
      <c r="E7406">
        <v>0.5</v>
      </c>
      <c r="F7406">
        <v>54436</v>
      </c>
      <c r="G7406">
        <v>2790</v>
      </c>
      <c r="H7406">
        <v>53041</v>
      </c>
      <c r="I7406">
        <v>499239</v>
      </c>
      <c r="J7406">
        <v>9.17</v>
      </c>
    </row>
    <row r="7407" spans="1:10" x14ac:dyDescent="0.45">
      <c r="A7407">
        <v>1999</v>
      </c>
      <c r="B7407">
        <v>77</v>
      </c>
      <c r="C7407">
        <v>5.8160000000000003E-2</v>
      </c>
      <c r="D7407">
        <v>5.6509999999999998E-2</v>
      </c>
      <c r="E7407">
        <v>0.5</v>
      </c>
      <c r="F7407">
        <v>51647</v>
      </c>
      <c r="G7407">
        <v>2919</v>
      </c>
      <c r="H7407">
        <v>50187</v>
      </c>
      <c r="I7407">
        <v>446198</v>
      </c>
      <c r="J7407">
        <v>8.64</v>
      </c>
    </row>
    <row r="7408" spans="1:10" x14ac:dyDescent="0.45">
      <c r="A7408">
        <v>1999</v>
      </c>
      <c r="B7408">
        <v>78</v>
      </c>
      <c r="C7408">
        <v>6.3600000000000004E-2</v>
      </c>
      <c r="D7408">
        <v>6.164E-2</v>
      </c>
      <c r="E7408">
        <v>0.5</v>
      </c>
      <c r="F7408">
        <v>48728</v>
      </c>
      <c r="G7408">
        <v>3004</v>
      </c>
      <c r="H7408">
        <v>47226</v>
      </c>
      <c r="I7408">
        <v>396010</v>
      </c>
      <c r="J7408">
        <v>8.1300000000000008</v>
      </c>
    </row>
    <row r="7409" spans="1:10" x14ac:dyDescent="0.45">
      <c r="A7409">
        <v>1999</v>
      </c>
      <c r="B7409">
        <v>79</v>
      </c>
      <c r="C7409">
        <v>7.0819999999999994E-2</v>
      </c>
      <c r="D7409">
        <v>6.8400000000000002E-2</v>
      </c>
      <c r="E7409">
        <v>0.5</v>
      </c>
      <c r="F7409">
        <v>45724</v>
      </c>
      <c r="G7409">
        <v>3128</v>
      </c>
      <c r="H7409">
        <v>44161</v>
      </c>
      <c r="I7409">
        <v>348784</v>
      </c>
      <c r="J7409">
        <v>7.63</v>
      </c>
    </row>
    <row r="7410" spans="1:10" x14ac:dyDescent="0.45">
      <c r="A7410">
        <v>1999</v>
      </c>
      <c r="B7410">
        <v>80</v>
      </c>
      <c r="C7410">
        <v>7.9380000000000006E-2</v>
      </c>
      <c r="D7410">
        <v>7.6350000000000001E-2</v>
      </c>
      <c r="E7410">
        <v>0.5</v>
      </c>
      <c r="F7410">
        <v>42597</v>
      </c>
      <c r="G7410">
        <v>3252</v>
      </c>
      <c r="H7410">
        <v>40971</v>
      </c>
      <c r="I7410">
        <v>304624</v>
      </c>
      <c r="J7410">
        <v>7.15</v>
      </c>
    </row>
    <row r="7411" spans="1:10" x14ac:dyDescent="0.45">
      <c r="A7411">
        <v>1999</v>
      </c>
      <c r="B7411">
        <v>81</v>
      </c>
      <c r="C7411">
        <v>8.9020000000000002E-2</v>
      </c>
      <c r="D7411">
        <v>8.5220000000000004E-2</v>
      </c>
      <c r="E7411">
        <v>0.5</v>
      </c>
      <c r="F7411">
        <v>39345</v>
      </c>
      <c r="G7411">
        <v>3353</v>
      </c>
      <c r="H7411">
        <v>37668</v>
      </c>
      <c r="I7411">
        <v>263653</v>
      </c>
      <c r="J7411">
        <v>6.7</v>
      </c>
    </row>
    <row r="7412" spans="1:10" x14ac:dyDescent="0.45">
      <c r="A7412">
        <v>1999</v>
      </c>
      <c r="B7412">
        <v>82</v>
      </c>
      <c r="C7412">
        <v>9.8589999999999997E-2</v>
      </c>
      <c r="D7412">
        <v>9.3960000000000002E-2</v>
      </c>
      <c r="E7412">
        <v>0.5</v>
      </c>
      <c r="F7412">
        <v>35992</v>
      </c>
      <c r="G7412">
        <v>3382</v>
      </c>
      <c r="H7412">
        <v>34301</v>
      </c>
      <c r="I7412">
        <v>225985</v>
      </c>
      <c r="J7412">
        <v>6.28</v>
      </c>
    </row>
    <row r="7413" spans="1:10" x14ac:dyDescent="0.45">
      <c r="A7413">
        <v>1999</v>
      </c>
      <c r="B7413">
        <v>83</v>
      </c>
      <c r="C7413">
        <v>0.10967</v>
      </c>
      <c r="D7413">
        <v>0.10397000000000001</v>
      </c>
      <c r="E7413">
        <v>0.5</v>
      </c>
      <c r="F7413">
        <v>32610</v>
      </c>
      <c r="G7413">
        <v>3390</v>
      </c>
      <c r="H7413">
        <v>30915</v>
      </c>
      <c r="I7413">
        <v>191684</v>
      </c>
      <c r="J7413">
        <v>5.88</v>
      </c>
    </row>
    <row r="7414" spans="1:10" x14ac:dyDescent="0.45">
      <c r="A7414">
        <v>1999</v>
      </c>
      <c r="B7414">
        <v>84</v>
      </c>
      <c r="C7414">
        <v>0.12064</v>
      </c>
      <c r="D7414">
        <v>0.11378000000000001</v>
      </c>
      <c r="E7414">
        <v>0.5</v>
      </c>
      <c r="F7414">
        <v>29219</v>
      </c>
      <c r="G7414">
        <v>3325</v>
      </c>
      <c r="H7414">
        <v>27557</v>
      </c>
      <c r="I7414">
        <v>160770</v>
      </c>
      <c r="J7414">
        <v>5.5</v>
      </c>
    </row>
    <row r="7415" spans="1:10" x14ac:dyDescent="0.45">
      <c r="A7415">
        <v>1999</v>
      </c>
      <c r="B7415">
        <v>85</v>
      </c>
      <c r="C7415">
        <v>0.13525999999999999</v>
      </c>
      <c r="D7415">
        <v>0.12669</v>
      </c>
      <c r="E7415">
        <v>0.5</v>
      </c>
      <c r="F7415">
        <v>25895</v>
      </c>
      <c r="G7415">
        <v>3281</v>
      </c>
      <c r="H7415">
        <v>24255</v>
      </c>
      <c r="I7415">
        <v>133213</v>
      </c>
      <c r="J7415">
        <v>5.14</v>
      </c>
    </row>
    <row r="7416" spans="1:10" x14ac:dyDescent="0.45">
      <c r="A7416">
        <v>1999</v>
      </c>
      <c r="B7416">
        <v>86</v>
      </c>
      <c r="C7416">
        <v>0.14607999999999999</v>
      </c>
      <c r="D7416">
        <v>0.13613</v>
      </c>
      <c r="E7416">
        <v>0.5</v>
      </c>
      <c r="F7416">
        <v>22614</v>
      </c>
      <c r="G7416">
        <v>3079</v>
      </c>
      <c r="H7416">
        <v>21075</v>
      </c>
      <c r="I7416">
        <v>108958</v>
      </c>
      <c r="J7416">
        <v>4.82</v>
      </c>
    </row>
    <row r="7417" spans="1:10" x14ac:dyDescent="0.45">
      <c r="A7417">
        <v>1999</v>
      </c>
      <c r="B7417">
        <v>87</v>
      </c>
      <c r="C7417">
        <v>0.16209000000000001</v>
      </c>
      <c r="D7417">
        <v>0.14993999999999999</v>
      </c>
      <c r="E7417">
        <v>0.5</v>
      </c>
      <c r="F7417">
        <v>19536</v>
      </c>
      <c r="G7417">
        <v>2929</v>
      </c>
      <c r="H7417">
        <v>18071</v>
      </c>
      <c r="I7417">
        <v>87883</v>
      </c>
      <c r="J7417">
        <v>4.5</v>
      </c>
    </row>
    <row r="7418" spans="1:10" x14ac:dyDescent="0.45">
      <c r="A7418">
        <v>1999</v>
      </c>
      <c r="B7418">
        <v>88</v>
      </c>
      <c r="C7418">
        <v>0.17809</v>
      </c>
      <c r="D7418">
        <v>0.16353000000000001</v>
      </c>
      <c r="E7418">
        <v>0.5</v>
      </c>
      <c r="F7418">
        <v>16606</v>
      </c>
      <c r="G7418">
        <v>2716</v>
      </c>
      <c r="H7418">
        <v>15249</v>
      </c>
      <c r="I7418">
        <v>69812</v>
      </c>
      <c r="J7418">
        <v>4.2</v>
      </c>
    </row>
    <row r="7419" spans="1:10" x14ac:dyDescent="0.45">
      <c r="A7419">
        <v>1999</v>
      </c>
      <c r="B7419">
        <v>89</v>
      </c>
      <c r="C7419">
        <v>0.19613</v>
      </c>
      <c r="D7419">
        <v>0.17862</v>
      </c>
      <c r="E7419">
        <v>0.5</v>
      </c>
      <c r="F7419">
        <v>13891</v>
      </c>
      <c r="G7419">
        <v>2481</v>
      </c>
      <c r="H7419">
        <v>12650</v>
      </c>
      <c r="I7419">
        <v>54563</v>
      </c>
      <c r="J7419">
        <v>3.93</v>
      </c>
    </row>
    <row r="7420" spans="1:10" x14ac:dyDescent="0.45">
      <c r="A7420">
        <v>1999</v>
      </c>
      <c r="B7420">
        <v>90</v>
      </c>
      <c r="C7420">
        <v>0.21251</v>
      </c>
      <c r="D7420">
        <v>0.19209000000000001</v>
      </c>
      <c r="E7420">
        <v>0.5</v>
      </c>
      <c r="F7420">
        <v>11410</v>
      </c>
      <c r="G7420">
        <v>2192</v>
      </c>
      <c r="H7420">
        <v>10314</v>
      </c>
      <c r="I7420">
        <v>41913</v>
      </c>
      <c r="J7420">
        <v>3.67</v>
      </c>
    </row>
    <row r="7421" spans="1:10" x14ac:dyDescent="0.45">
      <c r="A7421">
        <v>1999</v>
      </c>
      <c r="B7421">
        <v>91</v>
      </c>
      <c r="C7421">
        <v>0.2346</v>
      </c>
      <c r="D7421">
        <v>0.20996999999999999</v>
      </c>
      <c r="E7421">
        <v>0.5</v>
      </c>
      <c r="F7421">
        <v>9218</v>
      </c>
      <c r="G7421">
        <v>1936</v>
      </c>
      <c r="H7421">
        <v>8250</v>
      </c>
      <c r="I7421">
        <v>31599</v>
      </c>
      <c r="J7421">
        <v>3.43</v>
      </c>
    </row>
    <row r="7422" spans="1:10" x14ac:dyDescent="0.45">
      <c r="A7422">
        <v>1999</v>
      </c>
      <c r="B7422">
        <v>92</v>
      </c>
      <c r="C7422">
        <v>0.25684000000000001</v>
      </c>
      <c r="D7422">
        <v>0.22761000000000001</v>
      </c>
      <c r="E7422">
        <v>0.5</v>
      </c>
      <c r="F7422">
        <v>7282</v>
      </c>
      <c r="G7422">
        <v>1658</v>
      </c>
      <c r="H7422">
        <v>6454</v>
      </c>
      <c r="I7422">
        <v>23349</v>
      </c>
      <c r="J7422">
        <v>3.21</v>
      </c>
    </row>
    <row r="7423" spans="1:10" x14ac:dyDescent="0.45">
      <c r="A7423">
        <v>1999</v>
      </c>
      <c r="B7423">
        <v>93</v>
      </c>
      <c r="C7423">
        <v>0.28123999999999999</v>
      </c>
      <c r="D7423">
        <v>0.24657000000000001</v>
      </c>
      <c r="E7423">
        <v>0.5</v>
      </c>
      <c r="F7423">
        <v>5625</v>
      </c>
      <c r="G7423">
        <v>1387</v>
      </c>
      <c r="H7423">
        <v>4931</v>
      </c>
      <c r="I7423">
        <v>16896</v>
      </c>
      <c r="J7423">
        <v>3</v>
      </c>
    </row>
    <row r="7424" spans="1:10" x14ac:dyDescent="0.45">
      <c r="A7424">
        <v>1999</v>
      </c>
      <c r="B7424">
        <v>94</v>
      </c>
      <c r="C7424">
        <v>0.30185000000000001</v>
      </c>
      <c r="D7424">
        <v>0.26225999999999999</v>
      </c>
      <c r="E7424">
        <v>0.5</v>
      </c>
      <c r="F7424">
        <v>4238</v>
      </c>
      <c r="G7424">
        <v>1111</v>
      </c>
      <c r="H7424">
        <v>3682</v>
      </c>
      <c r="I7424">
        <v>11964</v>
      </c>
      <c r="J7424">
        <v>2.82</v>
      </c>
    </row>
    <row r="7425" spans="1:10" x14ac:dyDescent="0.45">
      <c r="A7425">
        <v>1999</v>
      </c>
      <c r="B7425">
        <v>95</v>
      </c>
      <c r="C7425">
        <v>0.32795999999999997</v>
      </c>
      <c r="D7425">
        <v>0.28176000000000001</v>
      </c>
      <c r="E7425">
        <v>0.5</v>
      </c>
      <c r="F7425">
        <v>3126</v>
      </c>
      <c r="G7425">
        <v>881</v>
      </c>
      <c r="H7425">
        <v>2686</v>
      </c>
      <c r="I7425">
        <v>8282</v>
      </c>
      <c r="J7425">
        <v>2.65</v>
      </c>
    </row>
    <row r="7426" spans="1:10" x14ac:dyDescent="0.45">
      <c r="A7426">
        <v>1999</v>
      </c>
      <c r="B7426">
        <v>96</v>
      </c>
      <c r="C7426">
        <v>0.35382999999999998</v>
      </c>
      <c r="D7426">
        <v>0.30064000000000002</v>
      </c>
      <c r="E7426">
        <v>0.5</v>
      </c>
      <c r="F7426">
        <v>2246</v>
      </c>
      <c r="G7426">
        <v>675</v>
      </c>
      <c r="H7426">
        <v>1908</v>
      </c>
      <c r="I7426">
        <v>5596</v>
      </c>
      <c r="J7426">
        <v>2.4900000000000002</v>
      </c>
    </row>
    <row r="7427" spans="1:10" x14ac:dyDescent="0.45">
      <c r="A7427">
        <v>1999</v>
      </c>
      <c r="B7427">
        <v>97</v>
      </c>
      <c r="C7427">
        <v>0.38058999999999998</v>
      </c>
      <c r="D7427">
        <v>0.31974000000000002</v>
      </c>
      <c r="E7427">
        <v>0.5</v>
      </c>
      <c r="F7427">
        <v>1570</v>
      </c>
      <c r="G7427">
        <v>502</v>
      </c>
      <c r="H7427">
        <v>1319</v>
      </c>
      <c r="I7427">
        <v>3688</v>
      </c>
      <c r="J7427">
        <v>2.35</v>
      </c>
    </row>
    <row r="7428" spans="1:10" x14ac:dyDescent="0.45">
      <c r="A7428">
        <v>1999</v>
      </c>
      <c r="B7428">
        <v>98</v>
      </c>
      <c r="C7428">
        <v>0.40809000000000001</v>
      </c>
      <c r="D7428">
        <v>0.33893000000000001</v>
      </c>
      <c r="E7428">
        <v>0.5</v>
      </c>
      <c r="F7428">
        <v>1068</v>
      </c>
      <c r="G7428">
        <v>362</v>
      </c>
      <c r="H7428">
        <v>887</v>
      </c>
      <c r="I7428">
        <v>2369</v>
      </c>
      <c r="J7428">
        <v>2.2200000000000002</v>
      </c>
    </row>
    <row r="7429" spans="1:10" x14ac:dyDescent="0.45">
      <c r="A7429">
        <v>1999</v>
      </c>
      <c r="B7429">
        <v>99</v>
      </c>
      <c r="C7429">
        <v>0.43618000000000001</v>
      </c>
      <c r="D7429">
        <v>0.35809000000000002</v>
      </c>
      <c r="E7429">
        <v>0.5</v>
      </c>
      <c r="F7429">
        <v>706</v>
      </c>
      <c r="G7429">
        <v>253</v>
      </c>
      <c r="H7429">
        <v>580</v>
      </c>
      <c r="I7429">
        <v>1481</v>
      </c>
      <c r="J7429">
        <v>2.1</v>
      </c>
    </row>
    <row r="7430" spans="1:10" x14ac:dyDescent="0.45">
      <c r="A7430">
        <v>1999</v>
      </c>
      <c r="B7430">
        <v>100</v>
      </c>
      <c r="C7430">
        <v>0.46468999999999999</v>
      </c>
      <c r="D7430">
        <v>0.37708000000000003</v>
      </c>
      <c r="E7430">
        <v>0.5</v>
      </c>
      <c r="F7430">
        <v>453</v>
      </c>
      <c r="G7430">
        <v>171</v>
      </c>
      <c r="H7430">
        <v>368</v>
      </c>
      <c r="I7430">
        <v>902</v>
      </c>
      <c r="J7430">
        <v>1.99</v>
      </c>
    </row>
    <row r="7431" spans="1:10" x14ac:dyDescent="0.45">
      <c r="A7431">
        <v>1999</v>
      </c>
      <c r="B7431">
        <v>101</v>
      </c>
      <c r="C7431">
        <v>0.49342999999999998</v>
      </c>
      <c r="D7431">
        <v>0.39578000000000002</v>
      </c>
      <c r="E7431">
        <v>0.5</v>
      </c>
      <c r="F7431">
        <v>282</v>
      </c>
      <c r="G7431">
        <v>112</v>
      </c>
      <c r="H7431">
        <v>227</v>
      </c>
      <c r="I7431">
        <v>534</v>
      </c>
      <c r="J7431">
        <v>1.89</v>
      </c>
    </row>
    <row r="7432" spans="1:10" x14ac:dyDescent="0.45">
      <c r="A7432">
        <v>1999</v>
      </c>
      <c r="B7432">
        <v>102</v>
      </c>
      <c r="C7432">
        <v>0.52220999999999995</v>
      </c>
      <c r="D7432">
        <v>0.41409000000000001</v>
      </c>
      <c r="E7432">
        <v>0.5</v>
      </c>
      <c r="F7432">
        <v>171</v>
      </c>
      <c r="G7432">
        <v>71</v>
      </c>
      <c r="H7432">
        <v>135</v>
      </c>
      <c r="I7432">
        <v>307</v>
      </c>
      <c r="J7432">
        <v>1.8</v>
      </c>
    </row>
    <row r="7433" spans="1:10" x14ac:dyDescent="0.45">
      <c r="A7433">
        <v>1999</v>
      </c>
      <c r="B7433">
        <v>103</v>
      </c>
      <c r="C7433">
        <v>0.55084999999999995</v>
      </c>
      <c r="D7433">
        <v>0.43189</v>
      </c>
      <c r="E7433">
        <v>0.5</v>
      </c>
      <c r="F7433">
        <v>100</v>
      </c>
      <c r="G7433">
        <v>43</v>
      </c>
      <c r="H7433">
        <v>78</v>
      </c>
      <c r="I7433">
        <v>172</v>
      </c>
      <c r="J7433">
        <v>1.72</v>
      </c>
    </row>
    <row r="7434" spans="1:10" x14ac:dyDescent="0.45">
      <c r="A7434">
        <v>1999</v>
      </c>
      <c r="B7434">
        <v>104</v>
      </c>
      <c r="C7434">
        <v>0.57915000000000005</v>
      </c>
      <c r="D7434">
        <v>0.4491</v>
      </c>
      <c r="E7434">
        <v>0.5</v>
      </c>
      <c r="F7434">
        <v>57</v>
      </c>
      <c r="G7434">
        <v>26</v>
      </c>
      <c r="H7434">
        <v>44</v>
      </c>
      <c r="I7434">
        <v>93</v>
      </c>
      <c r="J7434">
        <v>1.65</v>
      </c>
    </row>
    <row r="7435" spans="1:10" x14ac:dyDescent="0.45">
      <c r="A7435">
        <v>1999</v>
      </c>
      <c r="B7435">
        <v>105</v>
      </c>
      <c r="C7435">
        <v>0.60694000000000004</v>
      </c>
      <c r="D7435">
        <v>0.46564</v>
      </c>
      <c r="E7435">
        <v>0.5</v>
      </c>
      <c r="F7435">
        <v>31</v>
      </c>
      <c r="G7435">
        <v>15</v>
      </c>
      <c r="H7435">
        <v>24</v>
      </c>
      <c r="I7435">
        <v>49</v>
      </c>
      <c r="J7435">
        <v>1.58</v>
      </c>
    </row>
    <row r="7436" spans="1:10" x14ac:dyDescent="0.45">
      <c r="A7436">
        <v>1999</v>
      </c>
      <c r="B7436">
        <v>106</v>
      </c>
      <c r="C7436">
        <v>0.63405999999999996</v>
      </c>
      <c r="D7436">
        <v>0.48143000000000002</v>
      </c>
      <c r="E7436">
        <v>0.5</v>
      </c>
      <c r="F7436">
        <v>17</v>
      </c>
      <c r="G7436">
        <v>8</v>
      </c>
      <c r="H7436">
        <v>13</v>
      </c>
      <c r="I7436">
        <v>25</v>
      </c>
      <c r="J7436">
        <v>1.52</v>
      </c>
    </row>
    <row r="7437" spans="1:10" x14ac:dyDescent="0.45">
      <c r="A7437">
        <v>1999</v>
      </c>
      <c r="B7437">
        <v>107</v>
      </c>
      <c r="C7437">
        <v>0.66034999999999999</v>
      </c>
      <c r="D7437">
        <v>0.49643999999999999</v>
      </c>
      <c r="E7437">
        <v>0.5</v>
      </c>
      <c r="F7437">
        <v>9</v>
      </c>
      <c r="G7437">
        <v>4</v>
      </c>
      <c r="H7437">
        <v>7</v>
      </c>
      <c r="I7437">
        <v>13</v>
      </c>
      <c r="J7437">
        <v>1.47</v>
      </c>
    </row>
    <row r="7438" spans="1:10" x14ac:dyDescent="0.45">
      <c r="A7438">
        <v>1999</v>
      </c>
      <c r="B7438">
        <v>108</v>
      </c>
      <c r="C7438">
        <v>0.68569000000000002</v>
      </c>
      <c r="D7438">
        <v>0.51063000000000003</v>
      </c>
      <c r="E7438">
        <v>0.5</v>
      </c>
      <c r="F7438">
        <v>4</v>
      </c>
      <c r="G7438">
        <v>2</v>
      </c>
      <c r="H7438">
        <v>3</v>
      </c>
      <c r="I7438">
        <v>6</v>
      </c>
      <c r="J7438">
        <v>1.42</v>
      </c>
    </row>
    <row r="7439" spans="1:10" x14ac:dyDescent="0.45">
      <c r="A7439">
        <v>1999</v>
      </c>
      <c r="B7439">
        <v>109</v>
      </c>
      <c r="C7439">
        <v>0.70996999999999999</v>
      </c>
      <c r="D7439">
        <v>0.52397000000000005</v>
      </c>
      <c r="E7439">
        <v>0.5</v>
      </c>
      <c r="F7439">
        <v>2</v>
      </c>
      <c r="G7439">
        <v>1</v>
      </c>
      <c r="H7439">
        <v>2</v>
      </c>
      <c r="I7439">
        <v>3</v>
      </c>
      <c r="J7439">
        <v>1.39</v>
      </c>
    </row>
    <row r="7440" spans="1:10" x14ac:dyDescent="0.45">
      <c r="A7440">
        <v>1999</v>
      </c>
      <c r="B7440" t="s">
        <v>20</v>
      </c>
      <c r="C7440">
        <v>0.73311000000000004</v>
      </c>
      <c r="D7440">
        <v>1</v>
      </c>
      <c r="E7440">
        <v>1.36</v>
      </c>
      <c r="F7440">
        <v>1</v>
      </c>
      <c r="G7440">
        <v>1</v>
      </c>
      <c r="H7440">
        <v>1</v>
      </c>
      <c r="I7440">
        <v>1</v>
      </c>
      <c r="J7440">
        <v>1.36</v>
      </c>
    </row>
    <row r="7441" spans="1:10" x14ac:dyDescent="0.45">
      <c r="A7441">
        <v>2000</v>
      </c>
      <c r="B7441">
        <v>0</v>
      </c>
      <c r="C7441">
        <v>7.8399999999999997E-3</v>
      </c>
      <c r="D7441">
        <v>7.79E-3</v>
      </c>
      <c r="E7441">
        <v>0.13</v>
      </c>
      <c r="F7441">
        <v>100000</v>
      </c>
      <c r="G7441">
        <v>779</v>
      </c>
      <c r="H7441">
        <v>99325</v>
      </c>
      <c r="I7441">
        <v>7413338</v>
      </c>
      <c r="J7441">
        <v>74.13</v>
      </c>
    </row>
    <row r="7442" spans="1:10" x14ac:dyDescent="0.45">
      <c r="A7442">
        <v>2000</v>
      </c>
      <c r="B7442">
        <v>1</v>
      </c>
      <c r="C7442">
        <v>5.5999999999999995E-4</v>
      </c>
      <c r="D7442">
        <v>5.5999999999999995E-4</v>
      </c>
      <c r="E7442">
        <v>0.5</v>
      </c>
      <c r="F7442">
        <v>99221</v>
      </c>
      <c r="G7442">
        <v>56</v>
      </c>
      <c r="H7442">
        <v>99193</v>
      </c>
      <c r="I7442">
        <v>7314012</v>
      </c>
      <c r="J7442">
        <v>73.709999999999994</v>
      </c>
    </row>
    <row r="7443" spans="1:10" x14ac:dyDescent="0.45">
      <c r="A7443">
        <v>2000</v>
      </c>
      <c r="B7443">
        <v>2</v>
      </c>
      <c r="C7443">
        <v>3.8000000000000002E-4</v>
      </c>
      <c r="D7443">
        <v>3.8000000000000002E-4</v>
      </c>
      <c r="E7443">
        <v>0.5</v>
      </c>
      <c r="F7443">
        <v>99165</v>
      </c>
      <c r="G7443">
        <v>38</v>
      </c>
      <c r="H7443">
        <v>99146</v>
      </c>
      <c r="I7443">
        <v>7214819</v>
      </c>
      <c r="J7443">
        <v>72.760000000000005</v>
      </c>
    </row>
    <row r="7444" spans="1:10" x14ac:dyDescent="0.45">
      <c r="A7444">
        <v>2000</v>
      </c>
      <c r="B7444">
        <v>3</v>
      </c>
      <c r="C7444">
        <v>2.9E-4</v>
      </c>
      <c r="D7444">
        <v>2.9E-4</v>
      </c>
      <c r="E7444">
        <v>0.5</v>
      </c>
      <c r="F7444">
        <v>99128</v>
      </c>
      <c r="G7444">
        <v>28</v>
      </c>
      <c r="H7444">
        <v>99113</v>
      </c>
      <c r="I7444">
        <v>7115673</v>
      </c>
      <c r="J7444">
        <v>71.78</v>
      </c>
    </row>
    <row r="7445" spans="1:10" x14ac:dyDescent="0.45">
      <c r="A7445">
        <v>2000</v>
      </c>
      <c r="B7445">
        <v>4</v>
      </c>
      <c r="C7445">
        <v>2.2000000000000001E-4</v>
      </c>
      <c r="D7445">
        <v>2.2000000000000001E-4</v>
      </c>
      <c r="E7445">
        <v>0.5</v>
      </c>
      <c r="F7445">
        <v>99099</v>
      </c>
      <c r="G7445">
        <v>22</v>
      </c>
      <c r="H7445">
        <v>99088</v>
      </c>
      <c r="I7445">
        <v>7016559</v>
      </c>
      <c r="J7445">
        <v>70.8</v>
      </c>
    </row>
    <row r="7446" spans="1:10" x14ac:dyDescent="0.45">
      <c r="A7446">
        <v>2000</v>
      </c>
      <c r="B7446">
        <v>5</v>
      </c>
      <c r="C7446">
        <v>2.1000000000000001E-4</v>
      </c>
      <c r="D7446">
        <v>2.1000000000000001E-4</v>
      </c>
      <c r="E7446">
        <v>0.5</v>
      </c>
      <c r="F7446">
        <v>99078</v>
      </c>
      <c r="G7446">
        <v>21</v>
      </c>
      <c r="H7446">
        <v>99067</v>
      </c>
      <c r="I7446">
        <v>6917471</v>
      </c>
      <c r="J7446">
        <v>69.819999999999993</v>
      </c>
    </row>
    <row r="7447" spans="1:10" x14ac:dyDescent="0.45">
      <c r="A7447">
        <v>2000</v>
      </c>
      <c r="B7447">
        <v>6</v>
      </c>
      <c r="C7447">
        <v>1.9000000000000001E-4</v>
      </c>
      <c r="D7447">
        <v>1.9000000000000001E-4</v>
      </c>
      <c r="E7447">
        <v>0.5</v>
      </c>
      <c r="F7447">
        <v>99057</v>
      </c>
      <c r="G7447">
        <v>18</v>
      </c>
      <c r="H7447">
        <v>99048</v>
      </c>
      <c r="I7447">
        <v>6818404</v>
      </c>
      <c r="J7447">
        <v>68.83</v>
      </c>
    </row>
    <row r="7448" spans="1:10" x14ac:dyDescent="0.45">
      <c r="A7448">
        <v>2000</v>
      </c>
      <c r="B7448">
        <v>7</v>
      </c>
      <c r="C7448">
        <v>1.7000000000000001E-4</v>
      </c>
      <c r="D7448">
        <v>1.7000000000000001E-4</v>
      </c>
      <c r="E7448">
        <v>0.5</v>
      </c>
      <c r="F7448">
        <v>99038</v>
      </c>
      <c r="G7448">
        <v>16</v>
      </c>
      <c r="H7448">
        <v>99030</v>
      </c>
      <c r="I7448">
        <v>6719356</v>
      </c>
      <c r="J7448">
        <v>67.849999999999994</v>
      </c>
    </row>
    <row r="7449" spans="1:10" x14ac:dyDescent="0.45">
      <c r="A7449">
        <v>2000</v>
      </c>
      <c r="B7449">
        <v>8</v>
      </c>
      <c r="C7449">
        <v>1.6000000000000001E-4</v>
      </c>
      <c r="D7449">
        <v>1.6000000000000001E-4</v>
      </c>
      <c r="E7449">
        <v>0.5</v>
      </c>
      <c r="F7449">
        <v>99022</v>
      </c>
      <c r="G7449">
        <v>16</v>
      </c>
      <c r="H7449">
        <v>99014</v>
      </c>
      <c r="I7449">
        <v>6620326</v>
      </c>
      <c r="J7449">
        <v>66.86</v>
      </c>
    </row>
    <row r="7450" spans="1:10" x14ac:dyDescent="0.45">
      <c r="A7450">
        <v>2000</v>
      </c>
      <c r="B7450">
        <v>9</v>
      </c>
      <c r="C7450">
        <v>1.6000000000000001E-4</v>
      </c>
      <c r="D7450">
        <v>1.6000000000000001E-4</v>
      </c>
      <c r="E7450">
        <v>0.5</v>
      </c>
      <c r="F7450">
        <v>99006</v>
      </c>
      <c r="G7450">
        <v>16</v>
      </c>
      <c r="H7450">
        <v>98998</v>
      </c>
      <c r="I7450">
        <v>6521312</v>
      </c>
      <c r="J7450">
        <v>65.87</v>
      </c>
    </row>
    <row r="7451" spans="1:10" x14ac:dyDescent="0.45">
      <c r="A7451">
        <v>2000</v>
      </c>
      <c r="B7451">
        <v>10</v>
      </c>
      <c r="C7451">
        <v>1.8000000000000001E-4</v>
      </c>
      <c r="D7451">
        <v>1.8000000000000001E-4</v>
      </c>
      <c r="E7451">
        <v>0.5</v>
      </c>
      <c r="F7451">
        <v>98990</v>
      </c>
      <c r="G7451">
        <v>18</v>
      </c>
      <c r="H7451">
        <v>98981</v>
      </c>
      <c r="I7451">
        <v>6422314</v>
      </c>
      <c r="J7451">
        <v>64.88</v>
      </c>
    </row>
    <row r="7452" spans="1:10" x14ac:dyDescent="0.45">
      <c r="A7452">
        <v>2000</v>
      </c>
      <c r="B7452">
        <v>11</v>
      </c>
      <c r="C7452">
        <v>2.1000000000000001E-4</v>
      </c>
      <c r="D7452">
        <v>2.1000000000000001E-4</v>
      </c>
      <c r="E7452">
        <v>0.5</v>
      </c>
      <c r="F7452">
        <v>98972</v>
      </c>
      <c r="G7452">
        <v>20</v>
      </c>
      <c r="H7452">
        <v>98962</v>
      </c>
      <c r="I7452">
        <v>6323333</v>
      </c>
      <c r="J7452">
        <v>63.89</v>
      </c>
    </row>
    <row r="7453" spans="1:10" x14ac:dyDescent="0.45">
      <c r="A7453">
        <v>2000</v>
      </c>
      <c r="B7453">
        <v>12</v>
      </c>
      <c r="C7453">
        <v>2.2000000000000001E-4</v>
      </c>
      <c r="D7453">
        <v>2.2000000000000001E-4</v>
      </c>
      <c r="E7453">
        <v>0.5</v>
      </c>
      <c r="F7453">
        <v>98952</v>
      </c>
      <c r="G7453">
        <v>22</v>
      </c>
      <c r="H7453">
        <v>98941</v>
      </c>
      <c r="I7453">
        <v>6224371</v>
      </c>
      <c r="J7453">
        <v>62.9</v>
      </c>
    </row>
    <row r="7454" spans="1:10" x14ac:dyDescent="0.45">
      <c r="A7454">
        <v>2000</v>
      </c>
      <c r="B7454">
        <v>13</v>
      </c>
      <c r="C7454">
        <v>2.5999999999999998E-4</v>
      </c>
      <c r="D7454">
        <v>2.5999999999999998E-4</v>
      </c>
      <c r="E7454">
        <v>0.5</v>
      </c>
      <c r="F7454">
        <v>98930</v>
      </c>
      <c r="G7454">
        <v>25</v>
      </c>
      <c r="H7454">
        <v>98917</v>
      </c>
      <c r="I7454">
        <v>6125430</v>
      </c>
      <c r="J7454">
        <v>61.92</v>
      </c>
    </row>
    <row r="7455" spans="1:10" x14ac:dyDescent="0.45">
      <c r="A7455">
        <v>2000</v>
      </c>
      <c r="B7455">
        <v>14</v>
      </c>
      <c r="C7455">
        <v>3.5E-4</v>
      </c>
      <c r="D7455">
        <v>3.5E-4</v>
      </c>
      <c r="E7455">
        <v>0.5</v>
      </c>
      <c r="F7455">
        <v>98905</v>
      </c>
      <c r="G7455">
        <v>35</v>
      </c>
      <c r="H7455">
        <v>98887</v>
      </c>
      <c r="I7455">
        <v>6026513</v>
      </c>
      <c r="J7455">
        <v>60.93</v>
      </c>
    </row>
    <row r="7456" spans="1:10" x14ac:dyDescent="0.45">
      <c r="A7456">
        <v>2000</v>
      </c>
      <c r="B7456">
        <v>15</v>
      </c>
      <c r="C7456">
        <v>4.8999999999999998E-4</v>
      </c>
      <c r="D7456">
        <v>4.8999999999999998E-4</v>
      </c>
      <c r="E7456">
        <v>0.5</v>
      </c>
      <c r="F7456">
        <v>98870</v>
      </c>
      <c r="G7456">
        <v>48</v>
      </c>
      <c r="H7456">
        <v>98846</v>
      </c>
      <c r="I7456">
        <v>5927625</v>
      </c>
      <c r="J7456">
        <v>59.95</v>
      </c>
    </row>
    <row r="7457" spans="1:10" x14ac:dyDescent="0.45">
      <c r="A7457">
        <v>2000</v>
      </c>
      <c r="B7457">
        <v>16</v>
      </c>
      <c r="C7457">
        <v>7.2000000000000005E-4</v>
      </c>
      <c r="D7457">
        <v>7.2000000000000005E-4</v>
      </c>
      <c r="E7457">
        <v>0.5</v>
      </c>
      <c r="F7457">
        <v>98822</v>
      </c>
      <c r="G7457">
        <v>72</v>
      </c>
      <c r="H7457">
        <v>98786</v>
      </c>
      <c r="I7457">
        <v>5828779</v>
      </c>
      <c r="J7457">
        <v>58.98</v>
      </c>
    </row>
    <row r="7458" spans="1:10" x14ac:dyDescent="0.45">
      <c r="A7458">
        <v>2000</v>
      </c>
      <c r="B7458">
        <v>17</v>
      </c>
      <c r="C7458">
        <v>9.3000000000000005E-4</v>
      </c>
      <c r="D7458">
        <v>9.3000000000000005E-4</v>
      </c>
      <c r="E7458">
        <v>0.5</v>
      </c>
      <c r="F7458">
        <v>98750</v>
      </c>
      <c r="G7458">
        <v>92</v>
      </c>
      <c r="H7458">
        <v>98704</v>
      </c>
      <c r="I7458">
        <v>5729994</v>
      </c>
      <c r="J7458">
        <v>58.03</v>
      </c>
    </row>
    <row r="7459" spans="1:10" x14ac:dyDescent="0.45">
      <c r="A7459">
        <v>2000</v>
      </c>
      <c r="B7459">
        <v>18</v>
      </c>
      <c r="C7459">
        <v>1.17E-3</v>
      </c>
      <c r="D7459">
        <v>1.17E-3</v>
      </c>
      <c r="E7459">
        <v>0.5</v>
      </c>
      <c r="F7459">
        <v>98658</v>
      </c>
      <c r="G7459">
        <v>115</v>
      </c>
      <c r="H7459">
        <v>98601</v>
      </c>
      <c r="I7459">
        <v>5631290</v>
      </c>
      <c r="J7459">
        <v>57.08</v>
      </c>
    </row>
    <row r="7460" spans="1:10" x14ac:dyDescent="0.45">
      <c r="A7460">
        <v>2000</v>
      </c>
      <c r="B7460">
        <v>19</v>
      </c>
      <c r="C7460">
        <v>1.32E-3</v>
      </c>
      <c r="D7460">
        <v>1.32E-3</v>
      </c>
      <c r="E7460">
        <v>0.5</v>
      </c>
      <c r="F7460">
        <v>98543</v>
      </c>
      <c r="G7460">
        <v>130</v>
      </c>
      <c r="H7460">
        <v>98478</v>
      </c>
      <c r="I7460">
        <v>5532689</v>
      </c>
      <c r="J7460">
        <v>56.14</v>
      </c>
    </row>
    <row r="7461" spans="1:10" x14ac:dyDescent="0.45">
      <c r="A7461">
        <v>2000</v>
      </c>
      <c r="B7461">
        <v>20</v>
      </c>
      <c r="C7461">
        <v>1.3500000000000001E-3</v>
      </c>
      <c r="D7461">
        <v>1.3500000000000001E-3</v>
      </c>
      <c r="E7461">
        <v>0.5</v>
      </c>
      <c r="F7461">
        <v>98413</v>
      </c>
      <c r="G7461">
        <v>133</v>
      </c>
      <c r="H7461">
        <v>98346</v>
      </c>
      <c r="I7461">
        <v>5434211</v>
      </c>
      <c r="J7461">
        <v>55.22</v>
      </c>
    </row>
    <row r="7462" spans="1:10" x14ac:dyDescent="0.45">
      <c r="A7462">
        <v>2000</v>
      </c>
      <c r="B7462">
        <v>21</v>
      </c>
      <c r="C7462">
        <v>1.42E-3</v>
      </c>
      <c r="D7462">
        <v>1.42E-3</v>
      </c>
      <c r="E7462">
        <v>0.5</v>
      </c>
      <c r="F7462">
        <v>98280</v>
      </c>
      <c r="G7462">
        <v>140</v>
      </c>
      <c r="H7462">
        <v>98210</v>
      </c>
      <c r="I7462">
        <v>5335865</v>
      </c>
      <c r="J7462">
        <v>54.29</v>
      </c>
    </row>
    <row r="7463" spans="1:10" x14ac:dyDescent="0.45">
      <c r="A7463">
        <v>2000</v>
      </c>
      <c r="B7463">
        <v>22</v>
      </c>
      <c r="C7463">
        <v>1.3699999999999999E-3</v>
      </c>
      <c r="D7463">
        <v>1.3699999999999999E-3</v>
      </c>
      <c r="E7463">
        <v>0.5</v>
      </c>
      <c r="F7463">
        <v>98140</v>
      </c>
      <c r="G7463">
        <v>134</v>
      </c>
      <c r="H7463">
        <v>98073</v>
      </c>
      <c r="I7463">
        <v>5237655</v>
      </c>
      <c r="J7463">
        <v>53.37</v>
      </c>
    </row>
    <row r="7464" spans="1:10" x14ac:dyDescent="0.45">
      <c r="A7464">
        <v>2000</v>
      </c>
      <c r="B7464">
        <v>23</v>
      </c>
      <c r="C7464">
        <v>1.34E-3</v>
      </c>
      <c r="D7464">
        <v>1.34E-3</v>
      </c>
      <c r="E7464">
        <v>0.5</v>
      </c>
      <c r="F7464">
        <v>98006</v>
      </c>
      <c r="G7464">
        <v>131</v>
      </c>
      <c r="H7464">
        <v>97940</v>
      </c>
      <c r="I7464">
        <v>5139582</v>
      </c>
      <c r="J7464">
        <v>52.44</v>
      </c>
    </row>
    <row r="7465" spans="1:10" x14ac:dyDescent="0.45">
      <c r="A7465">
        <v>2000</v>
      </c>
      <c r="B7465">
        <v>24</v>
      </c>
      <c r="C7465">
        <v>1.3600000000000001E-3</v>
      </c>
      <c r="D7465">
        <v>1.3600000000000001E-3</v>
      </c>
      <c r="E7465">
        <v>0.5</v>
      </c>
      <c r="F7465">
        <v>97874</v>
      </c>
      <c r="G7465">
        <v>133</v>
      </c>
      <c r="H7465">
        <v>97808</v>
      </c>
      <c r="I7465">
        <v>5041642</v>
      </c>
      <c r="J7465">
        <v>51.51</v>
      </c>
    </row>
    <row r="7466" spans="1:10" x14ac:dyDescent="0.45">
      <c r="A7466">
        <v>2000</v>
      </c>
      <c r="B7466">
        <v>25</v>
      </c>
      <c r="C7466">
        <v>1.2800000000000001E-3</v>
      </c>
      <c r="D7466">
        <v>1.2800000000000001E-3</v>
      </c>
      <c r="E7466">
        <v>0.5</v>
      </c>
      <c r="F7466">
        <v>97742</v>
      </c>
      <c r="G7466">
        <v>125</v>
      </c>
      <c r="H7466">
        <v>97679</v>
      </c>
      <c r="I7466">
        <v>4943834</v>
      </c>
      <c r="J7466">
        <v>50.58</v>
      </c>
    </row>
    <row r="7467" spans="1:10" x14ac:dyDescent="0.45">
      <c r="A7467">
        <v>2000</v>
      </c>
      <c r="B7467">
        <v>26</v>
      </c>
      <c r="C7467">
        <v>1.2600000000000001E-3</v>
      </c>
      <c r="D7467">
        <v>1.2600000000000001E-3</v>
      </c>
      <c r="E7467">
        <v>0.5</v>
      </c>
      <c r="F7467">
        <v>97617</v>
      </c>
      <c r="G7467">
        <v>123</v>
      </c>
      <c r="H7467">
        <v>97555</v>
      </c>
      <c r="I7467">
        <v>4846155</v>
      </c>
      <c r="J7467">
        <v>49.64</v>
      </c>
    </row>
    <row r="7468" spans="1:10" x14ac:dyDescent="0.45">
      <c r="A7468">
        <v>2000</v>
      </c>
      <c r="B7468">
        <v>27</v>
      </c>
      <c r="C7468">
        <v>1.31E-3</v>
      </c>
      <c r="D7468">
        <v>1.31E-3</v>
      </c>
      <c r="E7468">
        <v>0.5</v>
      </c>
      <c r="F7468">
        <v>97493</v>
      </c>
      <c r="G7468">
        <v>127</v>
      </c>
      <c r="H7468">
        <v>97429</v>
      </c>
      <c r="I7468">
        <v>4748600</v>
      </c>
      <c r="J7468">
        <v>48.71</v>
      </c>
    </row>
    <row r="7469" spans="1:10" x14ac:dyDescent="0.45">
      <c r="A7469">
        <v>2000</v>
      </c>
      <c r="B7469">
        <v>28</v>
      </c>
      <c r="C7469">
        <v>1.2999999999999999E-3</v>
      </c>
      <c r="D7469">
        <v>1.2999999999999999E-3</v>
      </c>
      <c r="E7469">
        <v>0.5</v>
      </c>
      <c r="F7469">
        <v>97366</v>
      </c>
      <c r="G7469">
        <v>126</v>
      </c>
      <c r="H7469">
        <v>97303</v>
      </c>
      <c r="I7469">
        <v>4651170</v>
      </c>
      <c r="J7469">
        <v>47.77</v>
      </c>
    </row>
    <row r="7470" spans="1:10" x14ac:dyDescent="0.45">
      <c r="A7470">
        <v>2000</v>
      </c>
      <c r="B7470">
        <v>29</v>
      </c>
      <c r="C7470">
        <v>1.33E-3</v>
      </c>
      <c r="D7470">
        <v>1.33E-3</v>
      </c>
      <c r="E7470">
        <v>0.5</v>
      </c>
      <c r="F7470">
        <v>97240</v>
      </c>
      <c r="G7470">
        <v>129</v>
      </c>
      <c r="H7470">
        <v>97175</v>
      </c>
      <c r="I7470">
        <v>4553868</v>
      </c>
      <c r="J7470">
        <v>46.83</v>
      </c>
    </row>
    <row r="7471" spans="1:10" x14ac:dyDescent="0.45">
      <c r="A7471">
        <v>2000</v>
      </c>
      <c r="B7471">
        <v>30</v>
      </c>
      <c r="C7471">
        <v>1.31E-3</v>
      </c>
      <c r="D7471">
        <v>1.31E-3</v>
      </c>
      <c r="E7471">
        <v>0.5</v>
      </c>
      <c r="F7471">
        <v>97110</v>
      </c>
      <c r="G7471">
        <v>127</v>
      </c>
      <c r="H7471">
        <v>97047</v>
      </c>
      <c r="I7471">
        <v>4456693</v>
      </c>
      <c r="J7471">
        <v>45.89</v>
      </c>
    </row>
    <row r="7472" spans="1:10" x14ac:dyDescent="0.45">
      <c r="A7472">
        <v>2000</v>
      </c>
      <c r="B7472">
        <v>31</v>
      </c>
      <c r="C7472">
        <v>1.39E-3</v>
      </c>
      <c r="D7472">
        <v>1.39E-3</v>
      </c>
      <c r="E7472">
        <v>0.5</v>
      </c>
      <c r="F7472">
        <v>96983</v>
      </c>
      <c r="G7472">
        <v>134</v>
      </c>
      <c r="H7472">
        <v>96916</v>
      </c>
      <c r="I7472">
        <v>4359646</v>
      </c>
      <c r="J7472">
        <v>44.95</v>
      </c>
    </row>
    <row r="7473" spans="1:10" x14ac:dyDescent="0.45">
      <c r="A7473">
        <v>2000</v>
      </c>
      <c r="B7473">
        <v>32</v>
      </c>
      <c r="C7473">
        <v>1.4599999999999999E-3</v>
      </c>
      <c r="D7473">
        <v>1.4599999999999999E-3</v>
      </c>
      <c r="E7473">
        <v>0.5</v>
      </c>
      <c r="F7473">
        <v>96849</v>
      </c>
      <c r="G7473">
        <v>141</v>
      </c>
      <c r="H7473">
        <v>96778</v>
      </c>
      <c r="I7473">
        <v>4262730</v>
      </c>
      <c r="J7473">
        <v>44.01</v>
      </c>
    </row>
    <row r="7474" spans="1:10" x14ac:dyDescent="0.45">
      <c r="A7474">
        <v>2000</v>
      </c>
      <c r="B7474">
        <v>33</v>
      </c>
      <c r="C7474">
        <v>1.56E-3</v>
      </c>
      <c r="D7474">
        <v>1.56E-3</v>
      </c>
      <c r="E7474">
        <v>0.5</v>
      </c>
      <c r="F7474">
        <v>96708</v>
      </c>
      <c r="G7474">
        <v>151</v>
      </c>
      <c r="H7474">
        <v>96633</v>
      </c>
      <c r="I7474">
        <v>4165951</v>
      </c>
      <c r="J7474">
        <v>43.08</v>
      </c>
    </row>
    <row r="7475" spans="1:10" x14ac:dyDescent="0.45">
      <c r="A7475">
        <v>2000</v>
      </c>
      <c r="B7475">
        <v>34</v>
      </c>
      <c r="C7475">
        <v>1.6999999999999999E-3</v>
      </c>
      <c r="D7475">
        <v>1.6999999999999999E-3</v>
      </c>
      <c r="E7475">
        <v>0.5</v>
      </c>
      <c r="F7475">
        <v>96557</v>
      </c>
      <c r="G7475">
        <v>164</v>
      </c>
      <c r="H7475">
        <v>96475</v>
      </c>
      <c r="I7475">
        <v>4069319</v>
      </c>
      <c r="J7475">
        <v>42.14</v>
      </c>
    </row>
    <row r="7476" spans="1:10" x14ac:dyDescent="0.45">
      <c r="A7476">
        <v>2000</v>
      </c>
      <c r="B7476">
        <v>35</v>
      </c>
      <c r="C7476">
        <v>1.7600000000000001E-3</v>
      </c>
      <c r="D7476">
        <v>1.75E-3</v>
      </c>
      <c r="E7476">
        <v>0.5</v>
      </c>
      <c r="F7476">
        <v>96394</v>
      </c>
      <c r="G7476">
        <v>169</v>
      </c>
      <c r="H7476">
        <v>96309</v>
      </c>
      <c r="I7476">
        <v>3972843</v>
      </c>
      <c r="J7476">
        <v>41.21</v>
      </c>
    </row>
    <row r="7477" spans="1:10" x14ac:dyDescent="0.45">
      <c r="A7477">
        <v>2000</v>
      </c>
      <c r="B7477">
        <v>36</v>
      </c>
      <c r="C7477">
        <v>1.89E-3</v>
      </c>
      <c r="D7477">
        <v>1.8799999999999999E-3</v>
      </c>
      <c r="E7477">
        <v>0.5</v>
      </c>
      <c r="F7477">
        <v>96225</v>
      </c>
      <c r="G7477">
        <v>181</v>
      </c>
      <c r="H7477">
        <v>96134</v>
      </c>
      <c r="I7477">
        <v>3876534</v>
      </c>
      <c r="J7477">
        <v>40.29</v>
      </c>
    </row>
    <row r="7478" spans="1:10" x14ac:dyDescent="0.45">
      <c r="A7478">
        <v>2000</v>
      </c>
      <c r="B7478">
        <v>37</v>
      </c>
      <c r="C7478">
        <v>2.0400000000000001E-3</v>
      </c>
      <c r="D7478">
        <v>2.0400000000000001E-3</v>
      </c>
      <c r="E7478">
        <v>0.5</v>
      </c>
      <c r="F7478">
        <v>96043</v>
      </c>
      <c r="G7478">
        <v>195</v>
      </c>
      <c r="H7478">
        <v>95945</v>
      </c>
      <c r="I7478">
        <v>3780400</v>
      </c>
      <c r="J7478">
        <v>39.36</v>
      </c>
    </row>
    <row r="7479" spans="1:10" x14ac:dyDescent="0.45">
      <c r="A7479">
        <v>2000</v>
      </c>
      <c r="B7479">
        <v>38</v>
      </c>
      <c r="C7479">
        <v>2.2699999999999999E-3</v>
      </c>
      <c r="D7479">
        <v>2.2699999999999999E-3</v>
      </c>
      <c r="E7479">
        <v>0.5</v>
      </c>
      <c r="F7479">
        <v>95848</v>
      </c>
      <c r="G7479">
        <v>217</v>
      </c>
      <c r="H7479">
        <v>95739</v>
      </c>
      <c r="I7479">
        <v>3684455</v>
      </c>
      <c r="J7479">
        <v>38.44</v>
      </c>
    </row>
    <row r="7480" spans="1:10" x14ac:dyDescent="0.45">
      <c r="A7480">
        <v>2000</v>
      </c>
      <c r="B7480">
        <v>39</v>
      </c>
      <c r="C7480">
        <v>2.33E-3</v>
      </c>
      <c r="D7480">
        <v>2.33E-3</v>
      </c>
      <c r="E7480">
        <v>0.5</v>
      </c>
      <c r="F7480">
        <v>95631</v>
      </c>
      <c r="G7480">
        <v>223</v>
      </c>
      <c r="H7480">
        <v>95519</v>
      </c>
      <c r="I7480">
        <v>3588715</v>
      </c>
      <c r="J7480">
        <v>37.53</v>
      </c>
    </row>
    <row r="7481" spans="1:10" x14ac:dyDescent="0.45">
      <c r="A7481">
        <v>2000</v>
      </c>
      <c r="B7481">
        <v>40</v>
      </c>
      <c r="C7481">
        <v>2.63E-3</v>
      </c>
      <c r="D7481">
        <v>2.63E-3</v>
      </c>
      <c r="E7481">
        <v>0.5</v>
      </c>
      <c r="F7481">
        <v>95408</v>
      </c>
      <c r="G7481">
        <v>250</v>
      </c>
      <c r="H7481">
        <v>95283</v>
      </c>
      <c r="I7481">
        <v>3493196</v>
      </c>
      <c r="J7481">
        <v>36.61</v>
      </c>
    </row>
    <row r="7482" spans="1:10" x14ac:dyDescent="0.45">
      <c r="A7482">
        <v>2000</v>
      </c>
      <c r="B7482">
        <v>41</v>
      </c>
      <c r="C7482">
        <v>2.7499999999999998E-3</v>
      </c>
      <c r="D7482">
        <v>2.7499999999999998E-3</v>
      </c>
      <c r="E7482">
        <v>0.5</v>
      </c>
      <c r="F7482">
        <v>95157</v>
      </c>
      <c r="G7482">
        <v>262</v>
      </c>
      <c r="H7482">
        <v>95027</v>
      </c>
      <c r="I7482">
        <v>3397913</v>
      </c>
      <c r="J7482">
        <v>35.71</v>
      </c>
    </row>
    <row r="7483" spans="1:10" x14ac:dyDescent="0.45">
      <c r="A7483">
        <v>2000</v>
      </c>
      <c r="B7483">
        <v>42</v>
      </c>
      <c r="C7483">
        <v>3.0100000000000001E-3</v>
      </c>
      <c r="D7483">
        <v>3.0100000000000001E-3</v>
      </c>
      <c r="E7483">
        <v>0.5</v>
      </c>
      <c r="F7483">
        <v>94896</v>
      </c>
      <c r="G7483">
        <v>286</v>
      </c>
      <c r="H7483">
        <v>94753</v>
      </c>
      <c r="I7483">
        <v>3302887</v>
      </c>
      <c r="J7483">
        <v>34.81</v>
      </c>
    </row>
    <row r="7484" spans="1:10" x14ac:dyDescent="0.45">
      <c r="A7484">
        <v>2000</v>
      </c>
      <c r="B7484">
        <v>43</v>
      </c>
      <c r="C7484">
        <v>3.3300000000000001E-3</v>
      </c>
      <c r="D7484">
        <v>3.3300000000000001E-3</v>
      </c>
      <c r="E7484">
        <v>0.5</v>
      </c>
      <c r="F7484">
        <v>94610</v>
      </c>
      <c r="G7484">
        <v>315</v>
      </c>
      <c r="H7484">
        <v>94453</v>
      </c>
      <c r="I7484">
        <v>3208134</v>
      </c>
      <c r="J7484">
        <v>33.909999999999997</v>
      </c>
    </row>
    <row r="7485" spans="1:10" x14ac:dyDescent="0.45">
      <c r="A7485">
        <v>2000</v>
      </c>
      <c r="B7485">
        <v>44</v>
      </c>
      <c r="C7485">
        <v>3.5799999999999998E-3</v>
      </c>
      <c r="D7485">
        <v>3.5699999999999998E-3</v>
      </c>
      <c r="E7485">
        <v>0.5</v>
      </c>
      <c r="F7485">
        <v>94296</v>
      </c>
      <c r="G7485">
        <v>337</v>
      </c>
      <c r="H7485">
        <v>94127</v>
      </c>
      <c r="I7485">
        <v>3113681</v>
      </c>
      <c r="J7485">
        <v>33.020000000000003</v>
      </c>
    </row>
    <row r="7486" spans="1:10" x14ac:dyDescent="0.45">
      <c r="A7486">
        <v>2000</v>
      </c>
      <c r="B7486">
        <v>45</v>
      </c>
      <c r="C7486">
        <v>3.8700000000000002E-3</v>
      </c>
      <c r="D7486">
        <v>3.8600000000000001E-3</v>
      </c>
      <c r="E7486">
        <v>0.5</v>
      </c>
      <c r="F7486">
        <v>93959</v>
      </c>
      <c r="G7486">
        <v>363</v>
      </c>
      <c r="H7486">
        <v>93777</v>
      </c>
      <c r="I7486">
        <v>3019554</v>
      </c>
      <c r="J7486">
        <v>32.14</v>
      </c>
    </row>
    <row r="7487" spans="1:10" x14ac:dyDescent="0.45">
      <c r="A7487">
        <v>2000</v>
      </c>
      <c r="B7487">
        <v>46</v>
      </c>
      <c r="C7487">
        <v>4.1700000000000001E-3</v>
      </c>
      <c r="D7487">
        <v>4.1599999999999996E-3</v>
      </c>
      <c r="E7487">
        <v>0.5</v>
      </c>
      <c r="F7487">
        <v>93596</v>
      </c>
      <c r="G7487">
        <v>389</v>
      </c>
      <c r="H7487">
        <v>93401</v>
      </c>
      <c r="I7487">
        <v>2925777</v>
      </c>
      <c r="J7487">
        <v>31.26</v>
      </c>
    </row>
    <row r="7488" spans="1:10" x14ac:dyDescent="0.45">
      <c r="A7488">
        <v>2000</v>
      </c>
      <c r="B7488">
        <v>47</v>
      </c>
      <c r="C7488">
        <v>4.5399999999999998E-3</v>
      </c>
      <c r="D7488">
        <v>4.5300000000000002E-3</v>
      </c>
      <c r="E7488">
        <v>0.5</v>
      </c>
      <c r="F7488">
        <v>93207</v>
      </c>
      <c r="G7488">
        <v>422</v>
      </c>
      <c r="H7488">
        <v>92996</v>
      </c>
      <c r="I7488">
        <v>2832375</v>
      </c>
      <c r="J7488">
        <v>30.39</v>
      </c>
    </row>
    <row r="7489" spans="1:10" x14ac:dyDescent="0.45">
      <c r="A7489">
        <v>2000</v>
      </c>
      <c r="B7489">
        <v>48</v>
      </c>
      <c r="C7489">
        <v>5.0299999999999997E-3</v>
      </c>
      <c r="D7489">
        <v>5.0200000000000002E-3</v>
      </c>
      <c r="E7489">
        <v>0.5</v>
      </c>
      <c r="F7489">
        <v>92785</v>
      </c>
      <c r="G7489">
        <v>466</v>
      </c>
      <c r="H7489">
        <v>92552</v>
      </c>
      <c r="I7489">
        <v>2739380</v>
      </c>
      <c r="J7489">
        <v>29.52</v>
      </c>
    </row>
    <row r="7490" spans="1:10" x14ac:dyDescent="0.45">
      <c r="A7490">
        <v>2000</v>
      </c>
      <c r="B7490">
        <v>49</v>
      </c>
      <c r="C7490">
        <v>5.2199999999999998E-3</v>
      </c>
      <c r="D7490">
        <v>5.2100000000000002E-3</v>
      </c>
      <c r="E7490">
        <v>0.5</v>
      </c>
      <c r="F7490">
        <v>92319</v>
      </c>
      <c r="G7490">
        <v>481</v>
      </c>
      <c r="H7490">
        <v>92079</v>
      </c>
      <c r="I7490">
        <v>2646828</v>
      </c>
      <c r="J7490">
        <v>28.67</v>
      </c>
    </row>
    <row r="7491" spans="1:10" x14ac:dyDescent="0.45">
      <c r="A7491">
        <v>2000</v>
      </c>
      <c r="B7491">
        <v>50</v>
      </c>
      <c r="C7491">
        <v>5.5999999999999999E-3</v>
      </c>
      <c r="D7491">
        <v>5.5900000000000004E-3</v>
      </c>
      <c r="E7491">
        <v>0.5</v>
      </c>
      <c r="F7491">
        <v>91838</v>
      </c>
      <c r="G7491">
        <v>513</v>
      </c>
      <c r="H7491">
        <v>91582</v>
      </c>
      <c r="I7491">
        <v>2554750</v>
      </c>
      <c r="J7491">
        <v>27.82</v>
      </c>
    </row>
    <row r="7492" spans="1:10" x14ac:dyDescent="0.45">
      <c r="A7492">
        <v>2000</v>
      </c>
      <c r="B7492">
        <v>51</v>
      </c>
      <c r="C7492">
        <v>5.8300000000000001E-3</v>
      </c>
      <c r="D7492">
        <v>5.8100000000000001E-3</v>
      </c>
      <c r="E7492">
        <v>0.5</v>
      </c>
      <c r="F7492">
        <v>91325</v>
      </c>
      <c r="G7492">
        <v>531</v>
      </c>
      <c r="H7492">
        <v>91060</v>
      </c>
      <c r="I7492">
        <v>2463168</v>
      </c>
      <c r="J7492">
        <v>26.97</v>
      </c>
    </row>
    <row r="7493" spans="1:10" x14ac:dyDescent="0.45">
      <c r="A7493">
        <v>2000</v>
      </c>
      <c r="B7493">
        <v>52</v>
      </c>
      <c r="C7493">
        <v>6.4400000000000004E-3</v>
      </c>
      <c r="D7493">
        <v>6.4200000000000004E-3</v>
      </c>
      <c r="E7493">
        <v>0.5</v>
      </c>
      <c r="F7493">
        <v>90794</v>
      </c>
      <c r="G7493">
        <v>583</v>
      </c>
      <c r="H7493">
        <v>90503</v>
      </c>
      <c r="I7493">
        <v>2372108</v>
      </c>
      <c r="J7493">
        <v>26.13</v>
      </c>
    </row>
    <row r="7494" spans="1:10" x14ac:dyDescent="0.45">
      <c r="A7494">
        <v>2000</v>
      </c>
      <c r="B7494">
        <v>53</v>
      </c>
      <c r="C7494">
        <v>6.7999999999999996E-3</v>
      </c>
      <c r="D7494">
        <v>6.77E-3</v>
      </c>
      <c r="E7494">
        <v>0.5</v>
      </c>
      <c r="F7494">
        <v>90211</v>
      </c>
      <c r="G7494">
        <v>611</v>
      </c>
      <c r="H7494">
        <v>89906</v>
      </c>
      <c r="I7494">
        <v>2281605</v>
      </c>
      <c r="J7494">
        <v>25.29</v>
      </c>
    </row>
    <row r="7495" spans="1:10" x14ac:dyDescent="0.45">
      <c r="A7495">
        <v>2000</v>
      </c>
      <c r="B7495">
        <v>54</v>
      </c>
      <c r="C7495">
        <v>7.4000000000000003E-3</v>
      </c>
      <c r="D7495">
        <v>7.3699999999999998E-3</v>
      </c>
      <c r="E7495">
        <v>0.5</v>
      </c>
      <c r="F7495">
        <v>89600</v>
      </c>
      <c r="G7495">
        <v>660</v>
      </c>
      <c r="H7495">
        <v>89270</v>
      </c>
      <c r="I7495">
        <v>2191699</v>
      </c>
      <c r="J7495">
        <v>24.46</v>
      </c>
    </row>
    <row r="7496" spans="1:10" x14ac:dyDescent="0.45">
      <c r="A7496">
        <v>2000</v>
      </c>
      <c r="B7496">
        <v>55</v>
      </c>
      <c r="C7496">
        <v>8.26E-3</v>
      </c>
      <c r="D7496">
        <v>8.2199999999999999E-3</v>
      </c>
      <c r="E7496">
        <v>0.5</v>
      </c>
      <c r="F7496">
        <v>88940</v>
      </c>
      <c r="G7496">
        <v>732</v>
      </c>
      <c r="H7496">
        <v>88574</v>
      </c>
      <c r="I7496">
        <v>2102429</v>
      </c>
      <c r="J7496">
        <v>23.64</v>
      </c>
    </row>
    <row r="7497" spans="1:10" x14ac:dyDescent="0.45">
      <c r="A7497">
        <v>2000</v>
      </c>
      <c r="B7497">
        <v>56</v>
      </c>
      <c r="C7497">
        <v>8.9700000000000005E-3</v>
      </c>
      <c r="D7497">
        <v>8.9300000000000004E-3</v>
      </c>
      <c r="E7497">
        <v>0.5</v>
      </c>
      <c r="F7497">
        <v>88208</v>
      </c>
      <c r="G7497">
        <v>788</v>
      </c>
      <c r="H7497">
        <v>87814</v>
      </c>
      <c r="I7497">
        <v>2013855</v>
      </c>
      <c r="J7497">
        <v>22.83</v>
      </c>
    </row>
    <row r="7498" spans="1:10" x14ac:dyDescent="0.45">
      <c r="A7498">
        <v>2000</v>
      </c>
      <c r="B7498">
        <v>57</v>
      </c>
      <c r="C7498">
        <v>9.7199999999999995E-3</v>
      </c>
      <c r="D7498">
        <v>9.6699999999999998E-3</v>
      </c>
      <c r="E7498">
        <v>0.5</v>
      </c>
      <c r="F7498">
        <v>87420</v>
      </c>
      <c r="G7498">
        <v>846</v>
      </c>
      <c r="H7498">
        <v>86998</v>
      </c>
      <c r="I7498">
        <v>1926041</v>
      </c>
      <c r="J7498">
        <v>22.03</v>
      </c>
    </row>
    <row r="7499" spans="1:10" x14ac:dyDescent="0.45">
      <c r="A7499">
        <v>2000</v>
      </c>
      <c r="B7499">
        <v>58</v>
      </c>
      <c r="C7499">
        <v>1.0829999999999999E-2</v>
      </c>
      <c r="D7499">
        <v>1.077E-2</v>
      </c>
      <c r="E7499">
        <v>0.5</v>
      </c>
      <c r="F7499">
        <v>86575</v>
      </c>
      <c r="G7499">
        <v>932</v>
      </c>
      <c r="H7499">
        <v>86109</v>
      </c>
      <c r="I7499">
        <v>1839043</v>
      </c>
      <c r="J7499">
        <v>21.24</v>
      </c>
    </row>
    <row r="7500" spans="1:10" x14ac:dyDescent="0.45">
      <c r="A7500">
        <v>2000</v>
      </c>
      <c r="B7500">
        <v>59</v>
      </c>
      <c r="C7500">
        <v>1.1730000000000001E-2</v>
      </c>
      <c r="D7500">
        <v>1.166E-2</v>
      </c>
      <c r="E7500">
        <v>0.5</v>
      </c>
      <c r="F7500">
        <v>85643</v>
      </c>
      <c r="G7500">
        <v>999</v>
      </c>
      <c r="H7500">
        <v>85143</v>
      </c>
      <c r="I7500">
        <v>1752935</v>
      </c>
      <c r="J7500">
        <v>20.47</v>
      </c>
    </row>
    <row r="7501" spans="1:10" x14ac:dyDescent="0.45">
      <c r="A7501">
        <v>2000</v>
      </c>
      <c r="B7501">
        <v>60</v>
      </c>
      <c r="C7501">
        <v>1.2789999999999999E-2</v>
      </c>
      <c r="D7501">
        <v>1.2710000000000001E-2</v>
      </c>
      <c r="E7501">
        <v>0.5</v>
      </c>
      <c r="F7501">
        <v>84644</v>
      </c>
      <c r="G7501">
        <v>1076</v>
      </c>
      <c r="H7501">
        <v>84106</v>
      </c>
      <c r="I7501">
        <v>1667792</v>
      </c>
      <c r="J7501">
        <v>19.7</v>
      </c>
    </row>
    <row r="7502" spans="1:10" x14ac:dyDescent="0.45">
      <c r="A7502">
        <v>2000</v>
      </c>
      <c r="B7502">
        <v>61</v>
      </c>
      <c r="C7502">
        <v>1.3559999999999999E-2</v>
      </c>
      <c r="D7502">
        <v>1.3469999999999999E-2</v>
      </c>
      <c r="E7502">
        <v>0.5</v>
      </c>
      <c r="F7502">
        <v>83568</v>
      </c>
      <c r="G7502">
        <v>1126</v>
      </c>
      <c r="H7502">
        <v>83005</v>
      </c>
      <c r="I7502">
        <v>1583686</v>
      </c>
      <c r="J7502">
        <v>18.95</v>
      </c>
    </row>
    <row r="7503" spans="1:10" x14ac:dyDescent="0.45">
      <c r="A7503">
        <v>2000</v>
      </c>
      <c r="B7503">
        <v>62</v>
      </c>
      <c r="C7503">
        <v>1.533E-2</v>
      </c>
      <c r="D7503">
        <v>1.521E-2</v>
      </c>
      <c r="E7503">
        <v>0.5</v>
      </c>
      <c r="F7503">
        <v>82442</v>
      </c>
      <c r="G7503">
        <v>1254</v>
      </c>
      <c r="H7503">
        <v>81815</v>
      </c>
      <c r="I7503">
        <v>1500681</v>
      </c>
      <c r="J7503">
        <v>18.2</v>
      </c>
    </row>
    <row r="7504" spans="1:10" x14ac:dyDescent="0.45">
      <c r="A7504">
        <v>2000</v>
      </c>
      <c r="B7504">
        <v>63</v>
      </c>
      <c r="C7504">
        <v>1.6799999999999999E-2</v>
      </c>
      <c r="D7504">
        <v>1.6660000000000001E-2</v>
      </c>
      <c r="E7504">
        <v>0.5</v>
      </c>
      <c r="F7504">
        <v>81188</v>
      </c>
      <c r="G7504">
        <v>1353</v>
      </c>
      <c r="H7504">
        <v>80511</v>
      </c>
      <c r="I7504">
        <v>1418866</v>
      </c>
      <c r="J7504">
        <v>17.48</v>
      </c>
    </row>
    <row r="7505" spans="1:10" x14ac:dyDescent="0.45">
      <c r="A7505">
        <v>2000</v>
      </c>
      <c r="B7505">
        <v>64</v>
      </c>
      <c r="C7505">
        <v>1.8419999999999999E-2</v>
      </c>
      <c r="D7505">
        <v>1.8249999999999999E-2</v>
      </c>
      <c r="E7505">
        <v>0.5</v>
      </c>
      <c r="F7505">
        <v>79835</v>
      </c>
      <c r="G7505">
        <v>1457</v>
      </c>
      <c r="H7505">
        <v>79106</v>
      </c>
      <c r="I7505">
        <v>1338354</v>
      </c>
      <c r="J7505">
        <v>16.760000000000002</v>
      </c>
    </row>
    <row r="7506" spans="1:10" x14ac:dyDescent="0.45">
      <c r="A7506">
        <v>2000</v>
      </c>
      <c r="B7506">
        <v>65</v>
      </c>
      <c r="C7506">
        <v>1.967E-2</v>
      </c>
      <c r="D7506">
        <v>1.9480000000000001E-2</v>
      </c>
      <c r="E7506">
        <v>0.5</v>
      </c>
      <c r="F7506">
        <v>78378</v>
      </c>
      <c r="G7506">
        <v>1527</v>
      </c>
      <c r="H7506">
        <v>77614</v>
      </c>
      <c r="I7506">
        <v>1259248</v>
      </c>
      <c r="J7506">
        <v>16.07</v>
      </c>
    </row>
    <row r="7507" spans="1:10" x14ac:dyDescent="0.45">
      <c r="A7507">
        <v>2000</v>
      </c>
      <c r="B7507">
        <v>66</v>
      </c>
      <c r="C7507">
        <v>2.1520000000000001E-2</v>
      </c>
      <c r="D7507">
        <v>2.129E-2</v>
      </c>
      <c r="E7507">
        <v>0.5</v>
      </c>
      <c r="F7507">
        <v>76851</v>
      </c>
      <c r="G7507">
        <v>1636</v>
      </c>
      <c r="H7507">
        <v>76033</v>
      </c>
      <c r="I7507">
        <v>1181634</v>
      </c>
      <c r="J7507">
        <v>15.38</v>
      </c>
    </row>
    <row r="7508" spans="1:10" x14ac:dyDescent="0.45">
      <c r="A7508">
        <v>2000</v>
      </c>
      <c r="B7508">
        <v>67</v>
      </c>
      <c r="C7508">
        <v>2.3709999999999998E-2</v>
      </c>
      <c r="D7508">
        <v>2.3429999999999999E-2</v>
      </c>
      <c r="E7508">
        <v>0.5</v>
      </c>
      <c r="F7508">
        <v>75215</v>
      </c>
      <c r="G7508">
        <v>1762</v>
      </c>
      <c r="H7508">
        <v>74334</v>
      </c>
      <c r="I7508">
        <v>1105600</v>
      </c>
      <c r="J7508">
        <v>14.7</v>
      </c>
    </row>
    <row r="7509" spans="1:10" x14ac:dyDescent="0.45">
      <c r="A7509">
        <v>2000</v>
      </c>
      <c r="B7509">
        <v>68</v>
      </c>
      <c r="C7509">
        <v>2.564E-2</v>
      </c>
      <c r="D7509">
        <v>2.5319999999999999E-2</v>
      </c>
      <c r="E7509">
        <v>0.5</v>
      </c>
      <c r="F7509">
        <v>73453</v>
      </c>
      <c r="G7509">
        <v>1860</v>
      </c>
      <c r="H7509">
        <v>72523</v>
      </c>
      <c r="I7509">
        <v>1031267</v>
      </c>
      <c r="J7509">
        <v>14.04</v>
      </c>
    </row>
    <row r="7510" spans="1:10" x14ac:dyDescent="0.45">
      <c r="A7510">
        <v>2000</v>
      </c>
      <c r="B7510">
        <v>69</v>
      </c>
      <c r="C7510">
        <v>2.7709999999999999E-2</v>
      </c>
      <c r="D7510">
        <v>2.733E-2</v>
      </c>
      <c r="E7510">
        <v>0.5</v>
      </c>
      <c r="F7510">
        <v>71593</v>
      </c>
      <c r="G7510">
        <v>1957</v>
      </c>
      <c r="H7510">
        <v>70615</v>
      </c>
      <c r="I7510">
        <v>958743</v>
      </c>
      <c r="J7510">
        <v>13.39</v>
      </c>
    </row>
    <row r="7511" spans="1:10" x14ac:dyDescent="0.45">
      <c r="A7511">
        <v>2000</v>
      </c>
      <c r="B7511">
        <v>70</v>
      </c>
      <c r="C7511">
        <v>3.0700000000000002E-2</v>
      </c>
      <c r="D7511">
        <v>3.024E-2</v>
      </c>
      <c r="E7511">
        <v>0.5</v>
      </c>
      <c r="F7511">
        <v>69636</v>
      </c>
      <c r="G7511">
        <v>2106</v>
      </c>
      <c r="H7511">
        <v>68584</v>
      </c>
      <c r="I7511">
        <v>888129</v>
      </c>
      <c r="J7511">
        <v>12.75</v>
      </c>
    </row>
    <row r="7512" spans="1:10" x14ac:dyDescent="0.45">
      <c r="A7512">
        <v>2000</v>
      </c>
      <c r="B7512">
        <v>71</v>
      </c>
      <c r="C7512">
        <v>3.3270000000000001E-2</v>
      </c>
      <c r="D7512">
        <v>3.2730000000000002E-2</v>
      </c>
      <c r="E7512">
        <v>0.5</v>
      </c>
      <c r="F7512">
        <v>67531</v>
      </c>
      <c r="G7512">
        <v>2210</v>
      </c>
      <c r="H7512">
        <v>66426</v>
      </c>
      <c r="I7512">
        <v>819545</v>
      </c>
      <c r="J7512">
        <v>12.14</v>
      </c>
    </row>
    <row r="7513" spans="1:10" x14ac:dyDescent="0.45">
      <c r="A7513">
        <v>2000</v>
      </c>
      <c r="B7513">
        <v>72</v>
      </c>
      <c r="C7513">
        <v>3.721E-2</v>
      </c>
      <c r="D7513">
        <v>3.653E-2</v>
      </c>
      <c r="E7513">
        <v>0.5</v>
      </c>
      <c r="F7513">
        <v>65321</v>
      </c>
      <c r="G7513">
        <v>2386</v>
      </c>
      <c r="H7513">
        <v>64128</v>
      </c>
      <c r="I7513">
        <v>753119</v>
      </c>
      <c r="J7513">
        <v>11.53</v>
      </c>
    </row>
    <row r="7514" spans="1:10" x14ac:dyDescent="0.45">
      <c r="A7514">
        <v>2000</v>
      </c>
      <c r="B7514">
        <v>73</v>
      </c>
      <c r="C7514">
        <v>4.0419999999999998E-2</v>
      </c>
      <c r="D7514">
        <v>3.9620000000000002E-2</v>
      </c>
      <c r="E7514">
        <v>0.5</v>
      </c>
      <c r="F7514">
        <v>62935</v>
      </c>
      <c r="G7514">
        <v>2493</v>
      </c>
      <c r="H7514">
        <v>61688</v>
      </c>
      <c r="I7514">
        <v>688992</v>
      </c>
      <c r="J7514">
        <v>10.95</v>
      </c>
    </row>
    <row r="7515" spans="1:10" x14ac:dyDescent="0.45">
      <c r="A7515">
        <v>2000</v>
      </c>
      <c r="B7515">
        <v>74</v>
      </c>
      <c r="C7515">
        <v>4.3409999999999997E-2</v>
      </c>
      <c r="D7515">
        <v>4.249E-2</v>
      </c>
      <c r="E7515">
        <v>0.5</v>
      </c>
      <c r="F7515">
        <v>60441</v>
      </c>
      <c r="G7515">
        <v>2568</v>
      </c>
      <c r="H7515">
        <v>59157</v>
      </c>
      <c r="I7515">
        <v>627304</v>
      </c>
      <c r="J7515">
        <v>10.38</v>
      </c>
    </row>
    <row r="7516" spans="1:10" x14ac:dyDescent="0.45">
      <c r="A7516">
        <v>2000</v>
      </c>
      <c r="B7516">
        <v>75</v>
      </c>
      <c r="C7516">
        <v>4.7660000000000001E-2</v>
      </c>
      <c r="D7516">
        <v>4.6550000000000001E-2</v>
      </c>
      <c r="E7516">
        <v>0.5</v>
      </c>
      <c r="F7516">
        <v>57874</v>
      </c>
      <c r="G7516">
        <v>2694</v>
      </c>
      <c r="H7516">
        <v>56527</v>
      </c>
      <c r="I7516">
        <v>568146</v>
      </c>
      <c r="J7516">
        <v>9.82</v>
      </c>
    </row>
    <row r="7517" spans="1:10" x14ac:dyDescent="0.45">
      <c r="A7517">
        <v>2000</v>
      </c>
      <c r="B7517">
        <v>76</v>
      </c>
      <c r="C7517">
        <v>5.1670000000000001E-2</v>
      </c>
      <c r="D7517">
        <v>5.0369999999999998E-2</v>
      </c>
      <c r="E7517">
        <v>0.5</v>
      </c>
      <c r="F7517">
        <v>55180</v>
      </c>
      <c r="G7517">
        <v>2779</v>
      </c>
      <c r="H7517">
        <v>53790</v>
      </c>
      <c r="I7517">
        <v>511620</v>
      </c>
      <c r="J7517">
        <v>9.27</v>
      </c>
    </row>
    <row r="7518" spans="1:10" x14ac:dyDescent="0.45">
      <c r="A7518">
        <v>2000</v>
      </c>
      <c r="B7518">
        <v>77</v>
      </c>
      <c r="C7518">
        <v>5.6559999999999999E-2</v>
      </c>
      <c r="D7518">
        <v>5.5010000000000003E-2</v>
      </c>
      <c r="E7518">
        <v>0.5</v>
      </c>
      <c r="F7518">
        <v>52400</v>
      </c>
      <c r="G7518">
        <v>2882</v>
      </c>
      <c r="H7518">
        <v>50959</v>
      </c>
      <c r="I7518">
        <v>457830</v>
      </c>
      <c r="J7518">
        <v>8.74</v>
      </c>
    </row>
    <row r="7519" spans="1:10" x14ac:dyDescent="0.45">
      <c r="A7519">
        <v>2000</v>
      </c>
      <c r="B7519">
        <v>78</v>
      </c>
      <c r="C7519">
        <v>6.2210000000000001E-2</v>
      </c>
      <c r="D7519">
        <v>6.0330000000000002E-2</v>
      </c>
      <c r="E7519">
        <v>0.5</v>
      </c>
      <c r="F7519">
        <v>49518</v>
      </c>
      <c r="G7519">
        <v>2987</v>
      </c>
      <c r="H7519">
        <v>48024</v>
      </c>
      <c r="I7519">
        <v>406870</v>
      </c>
      <c r="J7519">
        <v>8.2200000000000006</v>
      </c>
    </row>
    <row r="7520" spans="1:10" x14ac:dyDescent="0.45">
      <c r="A7520">
        <v>2000</v>
      </c>
      <c r="B7520">
        <v>79</v>
      </c>
      <c r="C7520">
        <v>6.9019999999999998E-2</v>
      </c>
      <c r="D7520">
        <v>6.6720000000000002E-2</v>
      </c>
      <c r="E7520">
        <v>0.5</v>
      </c>
      <c r="F7520">
        <v>46531</v>
      </c>
      <c r="G7520">
        <v>3104</v>
      </c>
      <c r="H7520">
        <v>44978</v>
      </c>
      <c r="I7520">
        <v>358846</v>
      </c>
      <c r="J7520">
        <v>7.71</v>
      </c>
    </row>
    <row r="7521" spans="1:10" x14ac:dyDescent="0.45">
      <c r="A7521">
        <v>2000</v>
      </c>
      <c r="B7521">
        <v>80</v>
      </c>
      <c r="C7521">
        <v>7.9460000000000003E-2</v>
      </c>
      <c r="D7521">
        <v>7.6429999999999998E-2</v>
      </c>
      <c r="E7521">
        <v>0.5</v>
      </c>
      <c r="F7521">
        <v>43426</v>
      </c>
      <c r="G7521">
        <v>3319</v>
      </c>
      <c r="H7521">
        <v>41767</v>
      </c>
      <c r="I7521">
        <v>313868</v>
      </c>
      <c r="J7521">
        <v>7.23</v>
      </c>
    </row>
    <row r="7522" spans="1:10" x14ac:dyDescent="0.45">
      <c r="A7522">
        <v>2000</v>
      </c>
      <c r="B7522">
        <v>81</v>
      </c>
      <c r="C7522">
        <v>8.5250000000000006E-2</v>
      </c>
      <c r="D7522">
        <v>8.1759999999999999E-2</v>
      </c>
      <c r="E7522">
        <v>0.5</v>
      </c>
      <c r="F7522">
        <v>40107</v>
      </c>
      <c r="G7522">
        <v>3279</v>
      </c>
      <c r="H7522">
        <v>38468</v>
      </c>
      <c r="I7522">
        <v>272101</v>
      </c>
      <c r="J7522">
        <v>6.78</v>
      </c>
    </row>
    <row r="7523" spans="1:10" x14ac:dyDescent="0.45">
      <c r="A7523">
        <v>2000</v>
      </c>
      <c r="B7523">
        <v>82</v>
      </c>
      <c r="C7523">
        <v>9.6519999999999995E-2</v>
      </c>
      <c r="D7523">
        <v>9.2069999999999999E-2</v>
      </c>
      <c r="E7523">
        <v>0.5</v>
      </c>
      <c r="F7523">
        <v>36828</v>
      </c>
      <c r="G7523">
        <v>3391</v>
      </c>
      <c r="H7523">
        <v>35133</v>
      </c>
      <c r="I7523">
        <v>233633</v>
      </c>
      <c r="J7523">
        <v>6.34</v>
      </c>
    </row>
    <row r="7524" spans="1:10" x14ac:dyDescent="0.45">
      <c r="A7524">
        <v>2000</v>
      </c>
      <c r="B7524">
        <v>83</v>
      </c>
      <c r="C7524">
        <v>0.10579</v>
      </c>
      <c r="D7524">
        <v>0.10048</v>
      </c>
      <c r="E7524">
        <v>0.5</v>
      </c>
      <c r="F7524">
        <v>33437</v>
      </c>
      <c r="G7524">
        <v>3360</v>
      </c>
      <c r="H7524">
        <v>31757</v>
      </c>
      <c r="I7524">
        <v>198501</v>
      </c>
      <c r="J7524">
        <v>5.94</v>
      </c>
    </row>
    <row r="7525" spans="1:10" x14ac:dyDescent="0.45">
      <c r="A7525">
        <v>2000</v>
      </c>
      <c r="B7525">
        <v>84</v>
      </c>
      <c r="C7525">
        <v>0.11806999999999999</v>
      </c>
      <c r="D7525">
        <v>0.11149000000000001</v>
      </c>
      <c r="E7525">
        <v>0.5</v>
      </c>
      <c r="F7525">
        <v>30078</v>
      </c>
      <c r="G7525">
        <v>3353</v>
      </c>
      <c r="H7525">
        <v>28401</v>
      </c>
      <c r="I7525">
        <v>166743</v>
      </c>
      <c r="J7525">
        <v>5.54</v>
      </c>
    </row>
    <row r="7526" spans="1:10" x14ac:dyDescent="0.45">
      <c r="A7526">
        <v>2000</v>
      </c>
      <c r="B7526">
        <v>85</v>
      </c>
      <c r="C7526">
        <v>0.13108</v>
      </c>
      <c r="D7526">
        <v>0.12302</v>
      </c>
      <c r="E7526">
        <v>0.5</v>
      </c>
      <c r="F7526">
        <v>26724</v>
      </c>
      <c r="G7526">
        <v>3288</v>
      </c>
      <c r="H7526">
        <v>25081</v>
      </c>
      <c r="I7526">
        <v>138342</v>
      </c>
      <c r="J7526">
        <v>5.18</v>
      </c>
    </row>
    <row r="7527" spans="1:10" x14ac:dyDescent="0.45">
      <c r="A7527">
        <v>2000</v>
      </c>
      <c r="B7527">
        <v>86</v>
      </c>
      <c r="C7527">
        <v>0.14524999999999999</v>
      </c>
      <c r="D7527">
        <v>0.13541</v>
      </c>
      <c r="E7527">
        <v>0.5</v>
      </c>
      <c r="F7527">
        <v>23437</v>
      </c>
      <c r="G7527">
        <v>3174</v>
      </c>
      <c r="H7527">
        <v>21850</v>
      </c>
      <c r="I7527">
        <v>113262</v>
      </c>
      <c r="J7527">
        <v>4.83</v>
      </c>
    </row>
    <row r="7528" spans="1:10" x14ac:dyDescent="0.45">
      <c r="A7528">
        <v>2000</v>
      </c>
      <c r="B7528">
        <v>87</v>
      </c>
      <c r="C7528">
        <v>0.16011</v>
      </c>
      <c r="D7528">
        <v>0.14824000000000001</v>
      </c>
      <c r="E7528">
        <v>0.5</v>
      </c>
      <c r="F7528">
        <v>20263</v>
      </c>
      <c r="G7528">
        <v>3004</v>
      </c>
      <c r="H7528">
        <v>18761</v>
      </c>
      <c r="I7528">
        <v>91412</v>
      </c>
      <c r="J7528">
        <v>4.51</v>
      </c>
    </row>
    <row r="7529" spans="1:10" x14ac:dyDescent="0.45">
      <c r="A7529">
        <v>2000</v>
      </c>
      <c r="B7529">
        <v>88</v>
      </c>
      <c r="C7529">
        <v>0.17483000000000001</v>
      </c>
      <c r="D7529">
        <v>0.16078000000000001</v>
      </c>
      <c r="E7529">
        <v>0.5</v>
      </c>
      <c r="F7529">
        <v>17259</v>
      </c>
      <c r="G7529">
        <v>2775</v>
      </c>
      <c r="H7529">
        <v>15872</v>
      </c>
      <c r="I7529">
        <v>72651</v>
      </c>
      <c r="J7529">
        <v>4.21</v>
      </c>
    </row>
    <row r="7530" spans="1:10" x14ac:dyDescent="0.45">
      <c r="A7530">
        <v>2000</v>
      </c>
      <c r="B7530">
        <v>89</v>
      </c>
      <c r="C7530">
        <v>0.19586999999999999</v>
      </c>
      <c r="D7530">
        <v>0.1784</v>
      </c>
      <c r="E7530">
        <v>0.5</v>
      </c>
      <c r="F7530">
        <v>14484</v>
      </c>
      <c r="G7530">
        <v>2584</v>
      </c>
      <c r="H7530">
        <v>13192</v>
      </c>
      <c r="I7530">
        <v>56779</v>
      </c>
      <c r="J7530">
        <v>3.92</v>
      </c>
    </row>
    <row r="7531" spans="1:10" x14ac:dyDescent="0.45">
      <c r="A7531">
        <v>2000</v>
      </c>
      <c r="B7531">
        <v>90</v>
      </c>
      <c r="C7531">
        <v>0.21235999999999999</v>
      </c>
      <c r="D7531">
        <v>0.19198000000000001</v>
      </c>
      <c r="E7531">
        <v>0.5</v>
      </c>
      <c r="F7531">
        <v>11900</v>
      </c>
      <c r="G7531">
        <v>2285</v>
      </c>
      <c r="H7531">
        <v>10758</v>
      </c>
      <c r="I7531">
        <v>43587</v>
      </c>
      <c r="J7531">
        <v>3.66</v>
      </c>
    </row>
    <row r="7532" spans="1:10" x14ac:dyDescent="0.45">
      <c r="A7532">
        <v>2000</v>
      </c>
      <c r="B7532">
        <v>91</v>
      </c>
      <c r="C7532">
        <v>0.23311999999999999</v>
      </c>
      <c r="D7532">
        <v>0.20877999999999999</v>
      </c>
      <c r="E7532">
        <v>0.5</v>
      </c>
      <c r="F7532">
        <v>9616</v>
      </c>
      <c r="G7532">
        <v>2008</v>
      </c>
      <c r="H7532">
        <v>8612</v>
      </c>
      <c r="I7532">
        <v>32829</v>
      </c>
      <c r="J7532">
        <v>3.41</v>
      </c>
    </row>
    <row r="7533" spans="1:10" x14ac:dyDescent="0.45">
      <c r="A7533">
        <v>2000</v>
      </c>
      <c r="B7533">
        <v>92</v>
      </c>
      <c r="C7533">
        <v>0.25761000000000001</v>
      </c>
      <c r="D7533">
        <v>0.22821</v>
      </c>
      <c r="E7533">
        <v>0.5</v>
      </c>
      <c r="F7533">
        <v>7608</v>
      </c>
      <c r="G7533">
        <v>1736</v>
      </c>
      <c r="H7533">
        <v>6740</v>
      </c>
      <c r="I7533">
        <v>24217</v>
      </c>
      <c r="J7533">
        <v>3.18</v>
      </c>
    </row>
    <row r="7534" spans="1:10" x14ac:dyDescent="0.45">
      <c r="A7534">
        <v>2000</v>
      </c>
      <c r="B7534">
        <v>93</v>
      </c>
      <c r="C7534">
        <v>0.28428999999999999</v>
      </c>
      <c r="D7534">
        <v>0.24890999999999999</v>
      </c>
      <c r="E7534">
        <v>0.5</v>
      </c>
      <c r="F7534">
        <v>5872</v>
      </c>
      <c r="G7534">
        <v>1462</v>
      </c>
      <c r="H7534">
        <v>5141</v>
      </c>
      <c r="I7534">
        <v>17477</v>
      </c>
      <c r="J7534">
        <v>2.98</v>
      </c>
    </row>
    <row r="7535" spans="1:10" x14ac:dyDescent="0.45">
      <c r="A7535">
        <v>2000</v>
      </c>
      <c r="B7535">
        <v>94</v>
      </c>
      <c r="C7535">
        <v>0.30846000000000001</v>
      </c>
      <c r="D7535">
        <v>0.26723999999999998</v>
      </c>
      <c r="E7535">
        <v>0.5</v>
      </c>
      <c r="F7535">
        <v>4410</v>
      </c>
      <c r="G7535">
        <v>1179</v>
      </c>
      <c r="H7535">
        <v>3821</v>
      </c>
      <c r="I7535">
        <v>12336</v>
      </c>
      <c r="J7535">
        <v>2.8</v>
      </c>
    </row>
    <row r="7536" spans="1:10" x14ac:dyDescent="0.45">
      <c r="A7536">
        <v>2000</v>
      </c>
      <c r="B7536">
        <v>95</v>
      </c>
      <c r="C7536">
        <v>0.32924999999999999</v>
      </c>
      <c r="D7536">
        <v>0.28271000000000002</v>
      </c>
      <c r="E7536">
        <v>0.5</v>
      </c>
      <c r="F7536">
        <v>3232</v>
      </c>
      <c r="G7536">
        <v>914</v>
      </c>
      <c r="H7536">
        <v>2775</v>
      </c>
      <c r="I7536">
        <v>8515</v>
      </c>
      <c r="J7536">
        <v>2.63</v>
      </c>
    </row>
    <row r="7537" spans="1:10" x14ac:dyDescent="0.45">
      <c r="A7537">
        <v>2000</v>
      </c>
      <c r="B7537">
        <v>96</v>
      </c>
      <c r="C7537">
        <v>0.35575000000000001</v>
      </c>
      <c r="D7537">
        <v>0.30202000000000001</v>
      </c>
      <c r="E7537">
        <v>0.5</v>
      </c>
      <c r="F7537">
        <v>2318</v>
      </c>
      <c r="G7537">
        <v>700</v>
      </c>
      <c r="H7537">
        <v>1968</v>
      </c>
      <c r="I7537">
        <v>5740</v>
      </c>
      <c r="J7537">
        <v>2.48</v>
      </c>
    </row>
    <row r="7538" spans="1:10" x14ac:dyDescent="0.45">
      <c r="A7538">
        <v>2000</v>
      </c>
      <c r="B7538">
        <v>97</v>
      </c>
      <c r="C7538">
        <v>0.38314999999999999</v>
      </c>
      <c r="D7538">
        <v>0.32155</v>
      </c>
      <c r="E7538">
        <v>0.5</v>
      </c>
      <c r="F7538">
        <v>1618</v>
      </c>
      <c r="G7538">
        <v>520</v>
      </c>
      <c r="H7538">
        <v>1358</v>
      </c>
      <c r="I7538">
        <v>3772</v>
      </c>
      <c r="J7538">
        <v>2.33</v>
      </c>
    </row>
    <row r="7539" spans="1:10" x14ac:dyDescent="0.45">
      <c r="A7539">
        <v>2000</v>
      </c>
      <c r="B7539">
        <v>98</v>
      </c>
      <c r="C7539">
        <v>0.41132000000000002</v>
      </c>
      <c r="D7539">
        <v>0.34116000000000002</v>
      </c>
      <c r="E7539">
        <v>0.5</v>
      </c>
      <c r="F7539">
        <v>1098</v>
      </c>
      <c r="G7539">
        <v>374</v>
      </c>
      <c r="H7539">
        <v>910</v>
      </c>
      <c r="I7539">
        <v>2414</v>
      </c>
      <c r="J7539">
        <v>2.2000000000000002</v>
      </c>
    </row>
    <row r="7540" spans="1:10" x14ac:dyDescent="0.45">
      <c r="A7540">
        <v>2000</v>
      </c>
      <c r="B7540">
        <v>99</v>
      </c>
      <c r="C7540">
        <v>0.44008000000000003</v>
      </c>
      <c r="D7540">
        <v>0.36070999999999998</v>
      </c>
      <c r="E7540">
        <v>0.5</v>
      </c>
      <c r="F7540">
        <v>723</v>
      </c>
      <c r="G7540">
        <v>261</v>
      </c>
      <c r="H7540">
        <v>593</v>
      </c>
      <c r="I7540">
        <v>1503</v>
      </c>
      <c r="J7540">
        <v>2.08</v>
      </c>
    </row>
    <row r="7541" spans="1:10" x14ac:dyDescent="0.45">
      <c r="A7541">
        <v>2000</v>
      </c>
      <c r="B7541">
        <v>100</v>
      </c>
      <c r="C7541">
        <v>0.46925</v>
      </c>
      <c r="D7541">
        <v>0.38007999999999997</v>
      </c>
      <c r="E7541">
        <v>0.5</v>
      </c>
      <c r="F7541">
        <v>462</v>
      </c>
      <c r="G7541">
        <v>176</v>
      </c>
      <c r="H7541">
        <v>374</v>
      </c>
      <c r="I7541">
        <v>911</v>
      </c>
      <c r="J7541">
        <v>1.97</v>
      </c>
    </row>
    <row r="7542" spans="1:10" x14ac:dyDescent="0.45">
      <c r="A7542">
        <v>2000</v>
      </c>
      <c r="B7542">
        <v>101</v>
      </c>
      <c r="C7542">
        <v>0.49863000000000002</v>
      </c>
      <c r="D7542">
        <v>0.39911999999999997</v>
      </c>
      <c r="E7542">
        <v>0.5</v>
      </c>
      <c r="F7542">
        <v>287</v>
      </c>
      <c r="G7542">
        <v>114</v>
      </c>
      <c r="H7542">
        <v>229</v>
      </c>
      <c r="I7542">
        <v>536</v>
      </c>
      <c r="J7542">
        <v>1.87</v>
      </c>
    </row>
    <row r="7543" spans="1:10" x14ac:dyDescent="0.45">
      <c r="A7543">
        <v>2000</v>
      </c>
      <c r="B7543">
        <v>102</v>
      </c>
      <c r="C7543">
        <v>0.52802000000000004</v>
      </c>
      <c r="D7543">
        <v>0.41774</v>
      </c>
      <c r="E7543">
        <v>0.5</v>
      </c>
      <c r="F7543">
        <v>172</v>
      </c>
      <c r="G7543">
        <v>72</v>
      </c>
      <c r="H7543">
        <v>136</v>
      </c>
      <c r="I7543">
        <v>307</v>
      </c>
      <c r="J7543">
        <v>1.78</v>
      </c>
    </row>
    <row r="7544" spans="1:10" x14ac:dyDescent="0.45">
      <c r="A7544">
        <v>2000</v>
      </c>
      <c r="B7544">
        <v>103</v>
      </c>
      <c r="C7544">
        <v>0.55722000000000005</v>
      </c>
      <c r="D7544">
        <v>0.43580000000000002</v>
      </c>
      <c r="E7544">
        <v>0.5</v>
      </c>
      <c r="F7544">
        <v>100</v>
      </c>
      <c r="G7544">
        <v>44</v>
      </c>
      <c r="H7544">
        <v>78</v>
      </c>
      <c r="I7544">
        <v>171</v>
      </c>
      <c r="J7544">
        <v>1.7</v>
      </c>
    </row>
    <row r="7545" spans="1:10" x14ac:dyDescent="0.45">
      <c r="A7545">
        <v>2000</v>
      </c>
      <c r="B7545">
        <v>104</v>
      </c>
      <c r="C7545">
        <v>0.58603000000000005</v>
      </c>
      <c r="D7545">
        <v>0.45323000000000002</v>
      </c>
      <c r="E7545">
        <v>0.5</v>
      </c>
      <c r="F7545">
        <v>57</v>
      </c>
      <c r="G7545">
        <v>26</v>
      </c>
      <c r="H7545">
        <v>44</v>
      </c>
      <c r="I7545">
        <v>92</v>
      </c>
      <c r="J7545">
        <v>1.63</v>
      </c>
    </row>
    <row r="7546" spans="1:10" x14ac:dyDescent="0.45">
      <c r="A7546">
        <v>2000</v>
      </c>
      <c r="B7546">
        <v>105</v>
      </c>
      <c r="C7546">
        <v>0.61426000000000003</v>
      </c>
      <c r="D7546">
        <v>0.46993000000000001</v>
      </c>
      <c r="E7546">
        <v>0.5</v>
      </c>
      <c r="F7546">
        <v>31</v>
      </c>
      <c r="G7546">
        <v>15</v>
      </c>
      <c r="H7546">
        <v>24</v>
      </c>
      <c r="I7546">
        <v>48</v>
      </c>
      <c r="J7546">
        <v>1.56</v>
      </c>
    </row>
    <row r="7547" spans="1:10" x14ac:dyDescent="0.45">
      <c r="A7547">
        <v>2000</v>
      </c>
      <c r="B7547">
        <v>106</v>
      </c>
      <c r="C7547">
        <v>0.64173999999999998</v>
      </c>
      <c r="D7547">
        <v>0.48585</v>
      </c>
      <c r="E7547">
        <v>0.5</v>
      </c>
      <c r="F7547">
        <v>16</v>
      </c>
      <c r="G7547">
        <v>8</v>
      </c>
      <c r="H7547">
        <v>12</v>
      </c>
      <c r="I7547">
        <v>25</v>
      </c>
      <c r="J7547">
        <v>1.5</v>
      </c>
    </row>
    <row r="7548" spans="1:10" x14ac:dyDescent="0.45">
      <c r="A7548">
        <v>2000</v>
      </c>
      <c r="B7548">
        <v>107</v>
      </c>
      <c r="C7548">
        <v>0.66832999999999998</v>
      </c>
      <c r="D7548">
        <v>0.50092999999999999</v>
      </c>
      <c r="E7548">
        <v>0.5</v>
      </c>
      <c r="F7548">
        <v>8</v>
      </c>
      <c r="G7548">
        <v>4</v>
      </c>
      <c r="H7548">
        <v>6</v>
      </c>
      <c r="I7548">
        <v>12</v>
      </c>
      <c r="J7548">
        <v>1.45</v>
      </c>
    </row>
    <row r="7549" spans="1:10" x14ac:dyDescent="0.45">
      <c r="A7549">
        <v>2000</v>
      </c>
      <c r="B7549">
        <v>108</v>
      </c>
      <c r="C7549">
        <v>0.69388000000000005</v>
      </c>
      <c r="D7549">
        <v>0.51515</v>
      </c>
      <c r="E7549">
        <v>0.5</v>
      </c>
      <c r="F7549">
        <v>4</v>
      </c>
      <c r="G7549">
        <v>2</v>
      </c>
      <c r="H7549">
        <v>3</v>
      </c>
      <c r="I7549">
        <v>6</v>
      </c>
      <c r="J7549">
        <v>1.41</v>
      </c>
    </row>
    <row r="7550" spans="1:10" x14ac:dyDescent="0.45">
      <c r="A7550">
        <v>2000</v>
      </c>
      <c r="B7550">
        <v>109</v>
      </c>
      <c r="C7550">
        <v>0.71828999999999998</v>
      </c>
      <c r="D7550">
        <v>0.52849000000000002</v>
      </c>
      <c r="E7550">
        <v>0.5</v>
      </c>
      <c r="F7550">
        <v>2</v>
      </c>
      <c r="G7550">
        <v>1</v>
      </c>
      <c r="H7550">
        <v>2</v>
      </c>
      <c r="I7550">
        <v>3</v>
      </c>
      <c r="J7550">
        <v>1.37</v>
      </c>
    </row>
    <row r="7551" spans="1:10" x14ac:dyDescent="0.45">
      <c r="A7551">
        <v>2000</v>
      </c>
      <c r="B7551" t="s">
        <v>20</v>
      </c>
      <c r="C7551">
        <v>0.74148000000000003</v>
      </c>
      <c r="D7551">
        <v>1</v>
      </c>
      <c r="E7551">
        <v>1.35</v>
      </c>
      <c r="F7551">
        <v>1</v>
      </c>
      <c r="G7551">
        <v>1</v>
      </c>
      <c r="H7551">
        <v>1</v>
      </c>
      <c r="I7551">
        <v>1</v>
      </c>
      <c r="J7551">
        <v>1.35</v>
      </c>
    </row>
    <row r="7552" spans="1:10" x14ac:dyDescent="0.45">
      <c r="A7552">
        <v>2001</v>
      </c>
      <c r="B7552">
        <v>0</v>
      </c>
      <c r="C7552">
        <v>7.6299999999999996E-3</v>
      </c>
      <c r="D7552">
        <v>7.5799999999999999E-3</v>
      </c>
      <c r="E7552">
        <v>0.13</v>
      </c>
      <c r="F7552">
        <v>100000</v>
      </c>
      <c r="G7552">
        <v>758</v>
      </c>
      <c r="H7552">
        <v>99344</v>
      </c>
      <c r="I7552">
        <v>7427857</v>
      </c>
      <c r="J7552">
        <v>74.28</v>
      </c>
    </row>
    <row r="7553" spans="1:10" x14ac:dyDescent="0.45">
      <c r="A7553">
        <v>2001</v>
      </c>
      <c r="B7553">
        <v>1</v>
      </c>
      <c r="C7553">
        <v>5.5999999999999995E-4</v>
      </c>
      <c r="D7553">
        <v>5.5999999999999995E-4</v>
      </c>
      <c r="E7553">
        <v>0.5</v>
      </c>
      <c r="F7553">
        <v>99242</v>
      </c>
      <c r="G7553">
        <v>55</v>
      </c>
      <c r="H7553">
        <v>99214</v>
      </c>
      <c r="I7553">
        <v>7328514</v>
      </c>
      <c r="J7553">
        <v>73.84</v>
      </c>
    </row>
    <row r="7554" spans="1:10" x14ac:dyDescent="0.45">
      <c r="A7554">
        <v>2001</v>
      </c>
      <c r="B7554">
        <v>2</v>
      </c>
      <c r="C7554">
        <v>3.8000000000000002E-4</v>
      </c>
      <c r="D7554">
        <v>3.8000000000000002E-4</v>
      </c>
      <c r="E7554">
        <v>0.5</v>
      </c>
      <c r="F7554">
        <v>99187</v>
      </c>
      <c r="G7554">
        <v>38</v>
      </c>
      <c r="H7554">
        <v>99168</v>
      </c>
      <c r="I7554">
        <v>7229299</v>
      </c>
      <c r="J7554">
        <v>72.89</v>
      </c>
    </row>
    <row r="7555" spans="1:10" x14ac:dyDescent="0.45">
      <c r="A7555">
        <v>2001</v>
      </c>
      <c r="B7555">
        <v>3</v>
      </c>
      <c r="C7555">
        <v>2.9E-4</v>
      </c>
      <c r="D7555">
        <v>2.9E-4</v>
      </c>
      <c r="E7555">
        <v>0.5</v>
      </c>
      <c r="F7555">
        <v>99149</v>
      </c>
      <c r="G7555">
        <v>29</v>
      </c>
      <c r="H7555">
        <v>99134</v>
      </c>
      <c r="I7555">
        <v>7130131</v>
      </c>
      <c r="J7555">
        <v>71.91</v>
      </c>
    </row>
    <row r="7556" spans="1:10" x14ac:dyDescent="0.45">
      <c r="A7556">
        <v>2001</v>
      </c>
      <c r="B7556">
        <v>4</v>
      </c>
      <c r="C7556">
        <v>2.4000000000000001E-4</v>
      </c>
      <c r="D7556">
        <v>2.4000000000000001E-4</v>
      </c>
      <c r="E7556">
        <v>0.5</v>
      </c>
      <c r="F7556">
        <v>99120</v>
      </c>
      <c r="G7556">
        <v>24</v>
      </c>
      <c r="H7556">
        <v>99108</v>
      </c>
      <c r="I7556">
        <v>7030997</v>
      </c>
      <c r="J7556">
        <v>70.930000000000007</v>
      </c>
    </row>
    <row r="7557" spans="1:10" x14ac:dyDescent="0.45">
      <c r="A7557">
        <v>2001</v>
      </c>
      <c r="B7557">
        <v>5</v>
      </c>
      <c r="C7557">
        <v>1.9000000000000001E-4</v>
      </c>
      <c r="D7557">
        <v>1.9000000000000001E-4</v>
      </c>
      <c r="E7557">
        <v>0.5</v>
      </c>
      <c r="F7557">
        <v>99096</v>
      </c>
      <c r="G7557">
        <v>19</v>
      </c>
      <c r="H7557">
        <v>99086</v>
      </c>
      <c r="I7557">
        <v>6931889</v>
      </c>
      <c r="J7557">
        <v>69.95</v>
      </c>
    </row>
    <row r="7558" spans="1:10" x14ac:dyDescent="0.45">
      <c r="A7558">
        <v>2001</v>
      </c>
      <c r="B7558">
        <v>6</v>
      </c>
      <c r="C7558">
        <v>1.7000000000000001E-4</v>
      </c>
      <c r="D7558">
        <v>1.7000000000000001E-4</v>
      </c>
      <c r="E7558">
        <v>0.5</v>
      </c>
      <c r="F7558">
        <v>99077</v>
      </c>
      <c r="G7558">
        <v>17</v>
      </c>
      <c r="H7558">
        <v>99068</v>
      </c>
      <c r="I7558">
        <v>6832802</v>
      </c>
      <c r="J7558">
        <v>68.959999999999994</v>
      </c>
    </row>
    <row r="7559" spans="1:10" x14ac:dyDescent="0.45">
      <c r="A7559">
        <v>2001</v>
      </c>
      <c r="B7559">
        <v>7</v>
      </c>
      <c r="C7559">
        <v>1.4999999999999999E-4</v>
      </c>
      <c r="D7559">
        <v>1.4999999999999999E-4</v>
      </c>
      <c r="E7559">
        <v>0.5</v>
      </c>
      <c r="F7559">
        <v>99060</v>
      </c>
      <c r="G7559">
        <v>15</v>
      </c>
      <c r="H7559">
        <v>99052</v>
      </c>
      <c r="I7559">
        <v>6733734</v>
      </c>
      <c r="J7559">
        <v>67.98</v>
      </c>
    </row>
    <row r="7560" spans="1:10" x14ac:dyDescent="0.45">
      <c r="A7560">
        <v>2001</v>
      </c>
      <c r="B7560">
        <v>8</v>
      </c>
      <c r="C7560">
        <v>1.6000000000000001E-4</v>
      </c>
      <c r="D7560">
        <v>1.6000000000000001E-4</v>
      </c>
      <c r="E7560">
        <v>0.5</v>
      </c>
      <c r="F7560">
        <v>99045</v>
      </c>
      <c r="G7560">
        <v>16</v>
      </c>
      <c r="H7560">
        <v>99037</v>
      </c>
      <c r="I7560">
        <v>6634682</v>
      </c>
      <c r="J7560">
        <v>66.989999999999995</v>
      </c>
    </row>
    <row r="7561" spans="1:10" x14ac:dyDescent="0.45">
      <c r="A7561">
        <v>2001</v>
      </c>
      <c r="B7561">
        <v>9</v>
      </c>
      <c r="C7561">
        <v>1.6000000000000001E-4</v>
      </c>
      <c r="D7561">
        <v>1.6000000000000001E-4</v>
      </c>
      <c r="E7561">
        <v>0.5</v>
      </c>
      <c r="F7561">
        <v>99029</v>
      </c>
      <c r="G7561">
        <v>16</v>
      </c>
      <c r="H7561">
        <v>99021</v>
      </c>
      <c r="I7561">
        <v>6535645</v>
      </c>
      <c r="J7561">
        <v>66</v>
      </c>
    </row>
    <row r="7562" spans="1:10" x14ac:dyDescent="0.45">
      <c r="A7562">
        <v>2001</v>
      </c>
      <c r="B7562">
        <v>10</v>
      </c>
      <c r="C7562">
        <v>1.8000000000000001E-4</v>
      </c>
      <c r="D7562">
        <v>1.8000000000000001E-4</v>
      </c>
      <c r="E7562">
        <v>0.5</v>
      </c>
      <c r="F7562">
        <v>99013</v>
      </c>
      <c r="G7562">
        <v>18</v>
      </c>
      <c r="H7562">
        <v>99004</v>
      </c>
      <c r="I7562">
        <v>6436623</v>
      </c>
      <c r="J7562">
        <v>65.010000000000005</v>
      </c>
    </row>
    <row r="7563" spans="1:10" x14ac:dyDescent="0.45">
      <c r="A7563">
        <v>2001</v>
      </c>
      <c r="B7563">
        <v>11</v>
      </c>
      <c r="C7563">
        <v>1.9000000000000001E-4</v>
      </c>
      <c r="D7563">
        <v>1.9000000000000001E-4</v>
      </c>
      <c r="E7563">
        <v>0.5</v>
      </c>
      <c r="F7563">
        <v>98995</v>
      </c>
      <c r="G7563">
        <v>18</v>
      </c>
      <c r="H7563">
        <v>98986</v>
      </c>
      <c r="I7563">
        <v>6337619</v>
      </c>
      <c r="J7563">
        <v>64.02</v>
      </c>
    </row>
    <row r="7564" spans="1:10" x14ac:dyDescent="0.45">
      <c r="A7564">
        <v>2001</v>
      </c>
      <c r="B7564">
        <v>12</v>
      </c>
      <c r="C7564">
        <v>2.0000000000000001E-4</v>
      </c>
      <c r="D7564">
        <v>2.0000000000000001E-4</v>
      </c>
      <c r="E7564">
        <v>0.5</v>
      </c>
      <c r="F7564">
        <v>98977</v>
      </c>
      <c r="G7564">
        <v>20</v>
      </c>
      <c r="H7564">
        <v>98967</v>
      </c>
      <c r="I7564">
        <v>6238633</v>
      </c>
      <c r="J7564">
        <v>63.03</v>
      </c>
    </row>
    <row r="7565" spans="1:10" x14ac:dyDescent="0.45">
      <c r="A7565">
        <v>2001</v>
      </c>
      <c r="B7565">
        <v>13</v>
      </c>
      <c r="C7565">
        <v>2.5000000000000001E-4</v>
      </c>
      <c r="D7565">
        <v>2.5000000000000001E-4</v>
      </c>
      <c r="E7565">
        <v>0.5</v>
      </c>
      <c r="F7565">
        <v>98957</v>
      </c>
      <c r="G7565">
        <v>25</v>
      </c>
      <c r="H7565">
        <v>98944</v>
      </c>
      <c r="I7565">
        <v>6139666</v>
      </c>
      <c r="J7565">
        <v>62.04</v>
      </c>
    </row>
    <row r="7566" spans="1:10" x14ac:dyDescent="0.45">
      <c r="A7566">
        <v>2001</v>
      </c>
      <c r="B7566">
        <v>14</v>
      </c>
      <c r="C7566">
        <v>3.2000000000000003E-4</v>
      </c>
      <c r="D7566">
        <v>3.2000000000000003E-4</v>
      </c>
      <c r="E7566">
        <v>0.5</v>
      </c>
      <c r="F7566">
        <v>98932</v>
      </c>
      <c r="G7566">
        <v>32</v>
      </c>
      <c r="H7566">
        <v>98916</v>
      </c>
      <c r="I7566">
        <v>6040722</v>
      </c>
      <c r="J7566">
        <v>61.06</v>
      </c>
    </row>
    <row r="7567" spans="1:10" x14ac:dyDescent="0.45">
      <c r="A7567">
        <v>2001</v>
      </c>
      <c r="B7567">
        <v>15</v>
      </c>
      <c r="C7567">
        <v>4.6000000000000001E-4</v>
      </c>
      <c r="D7567">
        <v>4.6000000000000001E-4</v>
      </c>
      <c r="E7567">
        <v>0.5</v>
      </c>
      <c r="F7567">
        <v>98900</v>
      </c>
      <c r="G7567">
        <v>45</v>
      </c>
      <c r="H7567">
        <v>98877</v>
      </c>
      <c r="I7567">
        <v>5941806</v>
      </c>
      <c r="J7567">
        <v>60.08</v>
      </c>
    </row>
    <row r="7568" spans="1:10" x14ac:dyDescent="0.45">
      <c r="A7568">
        <v>2001</v>
      </c>
      <c r="B7568">
        <v>16</v>
      </c>
      <c r="C7568">
        <v>6.8000000000000005E-4</v>
      </c>
      <c r="D7568">
        <v>6.8000000000000005E-4</v>
      </c>
      <c r="E7568">
        <v>0.5</v>
      </c>
      <c r="F7568">
        <v>98855</v>
      </c>
      <c r="G7568">
        <v>68</v>
      </c>
      <c r="H7568">
        <v>98821</v>
      </c>
      <c r="I7568">
        <v>5842929</v>
      </c>
      <c r="J7568">
        <v>59.11</v>
      </c>
    </row>
    <row r="7569" spans="1:10" x14ac:dyDescent="0.45">
      <c r="A7569">
        <v>2001</v>
      </c>
      <c r="B7569">
        <v>17</v>
      </c>
      <c r="C7569">
        <v>9.2000000000000003E-4</v>
      </c>
      <c r="D7569">
        <v>9.2000000000000003E-4</v>
      </c>
      <c r="E7569">
        <v>0.5</v>
      </c>
      <c r="F7569">
        <v>98787</v>
      </c>
      <c r="G7569">
        <v>91</v>
      </c>
      <c r="H7569">
        <v>98742</v>
      </c>
      <c r="I7569">
        <v>5744108</v>
      </c>
      <c r="J7569">
        <v>58.15</v>
      </c>
    </row>
    <row r="7570" spans="1:10" x14ac:dyDescent="0.45">
      <c r="A7570">
        <v>2001</v>
      </c>
      <c r="B7570">
        <v>18</v>
      </c>
      <c r="C7570">
        <v>1.1999999999999999E-3</v>
      </c>
      <c r="D7570">
        <v>1.1999999999999999E-3</v>
      </c>
      <c r="E7570">
        <v>0.5</v>
      </c>
      <c r="F7570">
        <v>98696</v>
      </c>
      <c r="G7570">
        <v>119</v>
      </c>
      <c r="H7570">
        <v>98637</v>
      </c>
      <c r="I7570">
        <v>5645366</v>
      </c>
      <c r="J7570">
        <v>57.2</v>
      </c>
    </row>
    <row r="7571" spans="1:10" x14ac:dyDescent="0.45">
      <c r="A7571">
        <v>2001</v>
      </c>
      <c r="B7571">
        <v>19</v>
      </c>
      <c r="C7571">
        <v>1.3600000000000001E-3</v>
      </c>
      <c r="D7571">
        <v>1.3600000000000001E-3</v>
      </c>
      <c r="E7571">
        <v>0.5</v>
      </c>
      <c r="F7571">
        <v>98578</v>
      </c>
      <c r="G7571">
        <v>134</v>
      </c>
      <c r="H7571">
        <v>98511</v>
      </c>
      <c r="I7571">
        <v>5546729</v>
      </c>
      <c r="J7571">
        <v>56.27</v>
      </c>
    </row>
    <row r="7572" spans="1:10" x14ac:dyDescent="0.45">
      <c r="A7572">
        <v>2001</v>
      </c>
      <c r="B7572">
        <v>20</v>
      </c>
      <c r="C7572">
        <v>1.3500000000000001E-3</v>
      </c>
      <c r="D7572">
        <v>1.3500000000000001E-3</v>
      </c>
      <c r="E7572">
        <v>0.5</v>
      </c>
      <c r="F7572">
        <v>98444</v>
      </c>
      <c r="G7572">
        <v>132</v>
      </c>
      <c r="H7572">
        <v>98377</v>
      </c>
      <c r="I7572">
        <v>5448219</v>
      </c>
      <c r="J7572">
        <v>55.34</v>
      </c>
    </row>
    <row r="7573" spans="1:10" x14ac:dyDescent="0.45">
      <c r="A7573">
        <v>2001</v>
      </c>
      <c r="B7573">
        <v>21</v>
      </c>
      <c r="C7573">
        <v>1.5E-3</v>
      </c>
      <c r="D7573">
        <v>1.5E-3</v>
      </c>
      <c r="E7573">
        <v>0.5</v>
      </c>
      <c r="F7573">
        <v>98311</v>
      </c>
      <c r="G7573">
        <v>148</v>
      </c>
      <c r="H7573">
        <v>98237</v>
      </c>
      <c r="I7573">
        <v>5349841</v>
      </c>
      <c r="J7573">
        <v>54.42</v>
      </c>
    </row>
    <row r="7574" spans="1:10" x14ac:dyDescent="0.45">
      <c r="A7574">
        <v>2001</v>
      </c>
      <c r="B7574">
        <v>22</v>
      </c>
      <c r="C7574">
        <v>1.4300000000000001E-3</v>
      </c>
      <c r="D7574">
        <v>1.4300000000000001E-3</v>
      </c>
      <c r="E7574">
        <v>0.5</v>
      </c>
      <c r="F7574">
        <v>98164</v>
      </c>
      <c r="G7574">
        <v>140</v>
      </c>
      <c r="H7574">
        <v>98093</v>
      </c>
      <c r="I7574">
        <v>5251604</v>
      </c>
      <c r="J7574">
        <v>53.5</v>
      </c>
    </row>
    <row r="7575" spans="1:10" x14ac:dyDescent="0.45">
      <c r="A7575">
        <v>2001</v>
      </c>
      <c r="B7575">
        <v>23</v>
      </c>
      <c r="C7575">
        <v>1.39E-3</v>
      </c>
      <c r="D7575">
        <v>1.39E-3</v>
      </c>
      <c r="E7575">
        <v>0.5</v>
      </c>
      <c r="F7575">
        <v>98023</v>
      </c>
      <c r="G7575">
        <v>136</v>
      </c>
      <c r="H7575">
        <v>97955</v>
      </c>
      <c r="I7575">
        <v>5153511</v>
      </c>
      <c r="J7575">
        <v>52.57</v>
      </c>
    </row>
    <row r="7576" spans="1:10" x14ac:dyDescent="0.45">
      <c r="A7576">
        <v>2001</v>
      </c>
      <c r="B7576">
        <v>24</v>
      </c>
      <c r="C7576">
        <v>1.3799999999999999E-3</v>
      </c>
      <c r="D7576">
        <v>1.3799999999999999E-3</v>
      </c>
      <c r="E7576">
        <v>0.5</v>
      </c>
      <c r="F7576">
        <v>97887</v>
      </c>
      <c r="G7576">
        <v>135</v>
      </c>
      <c r="H7576">
        <v>97820</v>
      </c>
      <c r="I7576">
        <v>5055555</v>
      </c>
      <c r="J7576">
        <v>51.65</v>
      </c>
    </row>
    <row r="7577" spans="1:10" x14ac:dyDescent="0.45">
      <c r="A7577">
        <v>2001</v>
      </c>
      <c r="B7577">
        <v>25</v>
      </c>
      <c r="C7577">
        <v>1.32E-3</v>
      </c>
      <c r="D7577">
        <v>1.32E-3</v>
      </c>
      <c r="E7577">
        <v>0.5</v>
      </c>
      <c r="F7577">
        <v>97752</v>
      </c>
      <c r="G7577">
        <v>129</v>
      </c>
      <c r="H7577">
        <v>97688</v>
      </c>
      <c r="I7577">
        <v>4957735</v>
      </c>
      <c r="J7577">
        <v>50.72</v>
      </c>
    </row>
    <row r="7578" spans="1:10" x14ac:dyDescent="0.45">
      <c r="A7578">
        <v>2001</v>
      </c>
      <c r="B7578">
        <v>26</v>
      </c>
      <c r="C7578">
        <v>1.39E-3</v>
      </c>
      <c r="D7578">
        <v>1.39E-3</v>
      </c>
      <c r="E7578">
        <v>0.5</v>
      </c>
      <c r="F7578">
        <v>97623</v>
      </c>
      <c r="G7578">
        <v>136</v>
      </c>
      <c r="H7578">
        <v>97555</v>
      </c>
      <c r="I7578">
        <v>4860048</v>
      </c>
      <c r="J7578">
        <v>49.78</v>
      </c>
    </row>
    <row r="7579" spans="1:10" x14ac:dyDescent="0.45">
      <c r="A7579">
        <v>2001</v>
      </c>
      <c r="B7579">
        <v>27</v>
      </c>
      <c r="C7579">
        <v>1.34E-3</v>
      </c>
      <c r="D7579">
        <v>1.34E-3</v>
      </c>
      <c r="E7579">
        <v>0.5</v>
      </c>
      <c r="F7579">
        <v>97487</v>
      </c>
      <c r="G7579">
        <v>130</v>
      </c>
      <c r="H7579">
        <v>97422</v>
      </c>
      <c r="I7579">
        <v>4762492</v>
      </c>
      <c r="J7579">
        <v>48.85</v>
      </c>
    </row>
    <row r="7580" spans="1:10" x14ac:dyDescent="0.45">
      <c r="A7580">
        <v>2001</v>
      </c>
      <c r="B7580">
        <v>28</v>
      </c>
      <c r="C7580">
        <v>1.39E-3</v>
      </c>
      <c r="D7580">
        <v>1.39E-3</v>
      </c>
      <c r="E7580">
        <v>0.5</v>
      </c>
      <c r="F7580">
        <v>97357</v>
      </c>
      <c r="G7580">
        <v>136</v>
      </c>
      <c r="H7580">
        <v>97289</v>
      </c>
      <c r="I7580">
        <v>4665070</v>
      </c>
      <c r="J7580">
        <v>47.92</v>
      </c>
    </row>
    <row r="7581" spans="1:10" x14ac:dyDescent="0.45">
      <c r="A7581">
        <v>2001</v>
      </c>
      <c r="B7581">
        <v>29</v>
      </c>
      <c r="C7581">
        <v>1.3799999999999999E-3</v>
      </c>
      <c r="D7581">
        <v>1.3799999999999999E-3</v>
      </c>
      <c r="E7581">
        <v>0.5</v>
      </c>
      <c r="F7581">
        <v>97222</v>
      </c>
      <c r="G7581">
        <v>134</v>
      </c>
      <c r="H7581">
        <v>97155</v>
      </c>
      <c r="I7581">
        <v>4567780</v>
      </c>
      <c r="J7581">
        <v>46.98</v>
      </c>
    </row>
    <row r="7582" spans="1:10" x14ac:dyDescent="0.45">
      <c r="A7582">
        <v>2001</v>
      </c>
      <c r="B7582">
        <v>30</v>
      </c>
      <c r="C7582">
        <v>1.41E-3</v>
      </c>
      <c r="D7582">
        <v>1.41E-3</v>
      </c>
      <c r="E7582">
        <v>0.5</v>
      </c>
      <c r="F7582">
        <v>97088</v>
      </c>
      <c r="G7582">
        <v>137</v>
      </c>
      <c r="H7582">
        <v>97019</v>
      </c>
      <c r="I7582">
        <v>4470626</v>
      </c>
      <c r="J7582">
        <v>46.05</v>
      </c>
    </row>
    <row r="7583" spans="1:10" x14ac:dyDescent="0.45">
      <c r="A7583">
        <v>2001</v>
      </c>
      <c r="B7583">
        <v>31</v>
      </c>
      <c r="C7583">
        <v>1.4400000000000001E-3</v>
      </c>
      <c r="D7583">
        <v>1.4400000000000001E-3</v>
      </c>
      <c r="E7583">
        <v>0.5</v>
      </c>
      <c r="F7583">
        <v>96951</v>
      </c>
      <c r="G7583">
        <v>140</v>
      </c>
      <c r="H7583">
        <v>96881</v>
      </c>
      <c r="I7583">
        <v>4373607</v>
      </c>
      <c r="J7583">
        <v>45.11</v>
      </c>
    </row>
    <row r="7584" spans="1:10" x14ac:dyDescent="0.45">
      <c r="A7584">
        <v>2001</v>
      </c>
      <c r="B7584">
        <v>32</v>
      </c>
      <c r="C7584">
        <v>1.4499999999999999E-3</v>
      </c>
      <c r="D7584">
        <v>1.4499999999999999E-3</v>
      </c>
      <c r="E7584">
        <v>0.5</v>
      </c>
      <c r="F7584">
        <v>96811</v>
      </c>
      <c r="G7584">
        <v>140</v>
      </c>
      <c r="H7584">
        <v>96741</v>
      </c>
      <c r="I7584">
        <v>4276726</v>
      </c>
      <c r="J7584">
        <v>44.18</v>
      </c>
    </row>
    <row r="7585" spans="1:10" x14ac:dyDescent="0.45">
      <c r="A7585">
        <v>2001</v>
      </c>
      <c r="B7585">
        <v>33</v>
      </c>
      <c r="C7585">
        <v>1.6100000000000001E-3</v>
      </c>
      <c r="D7585">
        <v>1.6100000000000001E-3</v>
      </c>
      <c r="E7585">
        <v>0.5</v>
      </c>
      <c r="F7585">
        <v>96671</v>
      </c>
      <c r="G7585">
        <v>156</v>
      </c>
      <c r="H7585">
        <v>96593</v>
      </c>
      <c r="I7585">
        <v>4179985</v>
      </c>
      <c r="J7585">
        <v>43.24</v>
      </c>
    </row>
    <row r="7586" spans="1:10" x14ac:dyDescent="0.45">
      <c r="A7586">
        <v>2001</v>
      </c>
      <c r="B7586">
        <v>34</v>
      </c>
      <c r="C7586">
        <v>1.6800000000000001E-3</v>
      </c>
      <c r="D7586">
        <v>1.6800000000000001E-3</v>
      </c>
      <c r="E7586">
        <v>0.5</v>
      </c>
      <c r="F7586">
        <v>96515</v>
      </c>
      <c r="G7586">
        <v>162</v>
      </c>
      <c r="H7586">
        <v>96434</v>
      </c>
      <c r="I7586">
        <v>4083392</v>
      </c>
      <c r="J7586">
        <v>42.31</v>
      </c>
    </row>
    <row r="7587" spans="1:10" x14ac:dyDescent="0.45">
      <c r="A7587">
        <v>2001</v>
      </c>
      <c r="B7587">
        <v>35</v>
      </c>
      <c r="C7587">
        <v>1.8600000000000001E-3</v>
      </c>
      <c r="D7587">
        <v>1.8500000000000001E-3</v>
      </c>
      <c r="E7587">
        <v>0.5</v>
      </c>
      <c r="F7587">
        <v>96353</v>
      </c>
      <c r="G7587">
        <v>179</v>
      </c>
      <c r="H7587">
        <v>96264</v>
      </c>
      <c r="I7587">
        <v>3986958</v>
      </c>
      <c r="J7587">
        <v>41.38</v>
      </c>
    </row>
    <row r="7588" spans="1:10" x14ac:dyDescent="0.45">
      <c r="A7588">
        <v>2001</v>
      </c>
      <c r="B7588">
        <v>36</v>
      </c>
      <c r="C7588">
        <v>1.9300000000000001E-3</v>
      </c>
      <c r="D7588">
        <v>1.9300000000000001E-3</v>
      </c>
      <c r="E7588">
        <v>0.5</v>
      </c>
      <c r="F7588">
        <v>96175</v>
      </c>
      <c r="G7588">
        <v>185</v>
      </c>
      <c r="H7588">
        <v>96082</v>
      </c>
      <c r="I7588">
        <v>3890694</v>
      </c>
      <c r="J7588">
        <v>40.450000000000003</v>
      </c>
    </row>
    <row r="7589" spans="1:10" x14ac:dyDescent="0.45">
      <c r="A7589">
        <v>2001</v>
      </c>
      <c r="B7589">
        <v>37</v>
      </c>
      <c r="C7589">
        <v>2.16E-3</v>
      </c>
      <c r="D7589">
        <v>2.15E-3</v>
      </c>
      <c r="E7589">
        <v>0.5</v>
      </c>
      <c r="F7589">
        <v>95989</v>
      </c>
      <c r="G7589">
        <v>207</v>
      </c>
      <c r="H7589">
        <v>95886</v>
      </c>
      <c r="I7589">
        <v>3794612</v>
      </c>
      <c r="J7589">
        <v>39.53</v>
      </c>
    </row>
    <row r="7590" spans="1:10" x14ac:dyDescent="0.45">
      <c r="A7590">
        <v>2001</v>
      </c>
      <c r="B7590">
        <v>38</v>
      </c>
      <c r="C7590">
        <v>2.31E-3</v>
      </c>
      <c r="D7590">
        <v>2.3E-3</v>
      </c>
      <c r="E7590">
        <v>0.5</v>
      </c>
      <c r="F7590">
        <v>95783</v>
      </c>
      <c r="G7590">
        <v>221</v>
      </c>
      <c r="H7590">
        <v>95672</v>
      </c>
      <c r="I7590">
        <v>3698726</v>
      </c>
      <c r="J7590">
        <v>38.619999999999997</v>
      </c>
    </row>
    <row r="7591" spans="1:10" x14ac:dyDescent="0.45">
      <c r="A7591">
        <v>2001</v>
      </c>
      <c r="B7591">
        <v>39</v>
      </c>
      <c r="C7591">
        <v>2.4399999999999999E-3</v>
      </c>
      <c r="D7591">
        <v>2.4299999999999999E-3</v>
      </c>
      <c r="E7591">
        <v>0.5</v>
      </c>
      <c r="F7591">
        <v>95562</v>
      </c>
      <c r="G7591">
        <v>233</v>
      </c>
      <c r="H7591">
        <v>95446</v>
      </c>
      <c r="I7591">
        <v>3603053</v>
      </c>
      <c r="J7591">
        <v>37.700000000000003</v>
      </c>
    </row>
    <row r="7592" spans="1:10" x14ac:dyDescent="0.45">
      <c r="A7592">
        <v>2001</v>
      </c>
      <c r="B7592">
        <v>40</v>
      </c>
      <c r="C7592">
        <v>2.5899999999999999E-3</v>
      </c>
      <c r="D7592">
        <v>2.5899999999999999E-3</v>
      </c>
      <c r="E7592">
        <v>0.5</v>
      </c>
      <c r="F7592">
        <v>95329</v>
      </c>
      <c r="G7592">
        <v>247</v>
      </c>
      <c r="H7592">
        <v>95206</v>
      </c>
      <c r="I7592">
        <v>3507608</v>
      </c>
      <c r="J7592">
        <v>36.79</v>
      </c>
    </row>
    <row r="7593" spans="1:10" x14ac:dyDescent="0.45">
      <c r="A7593">
        <v>2001</v>
      </c>
      <c r="B7593">
        <v>41</v>
      </c>
      <c r="C7593">
        <v>2.8300000000000001E-3</v>
      </c>
      <c r="D7593">
        <v>2.82E-3</v>
      </c>
      <c r="E7593">
        <v>0.5</v>
      </c>
      <c r="F7593">
        <v>95083</v>
      </c>
      <c r="G7593">
        <v>268</v>
      </c>
      <c r="H7593">
        <v>94949</v>
      </c>
      <c r="I7593">
        <v>3412401</v>
      </c>
      <c r="J7593">
        <v>35.89</v>
      </c>
    </row>
    <row r="7594" spans="1:10" x14ac:dyDescent="0.45">
      <c r="A7594">
        <v>2001</v>
      </c>
      <c r="B7594">
        <v>42</v>
      </c>
      <c r="C7594">
        <v>2.9499999999999999E-3</v>
      </c>
      <c r="D7594">
        <v>2.9399999999999999E-3</v>
      </c>
      <c r="E7594">
        <v>0.5</v>
      </c>
      <c r="F7594">
        <v>94815</v>
      </c>
      <c r="G7594">
        <v>279</v>
      </c>
      <c r="H7594">
        <v>94675</v>
      </c>
      <c r="I7594">
        <v>3317453</v>
      </c>
      <c r="J7594">
        <v>34.99</v>
      </c>
    </row>
    <row r="7595" spans="1:10" x14ac:dyDescent="0.45">
      <c r="A7595">
        <v>2001</v>
      </c>
      <c r="B7595">
        <v>43</v>
      </c>
      <c r="C7595">
        <v>3.3400000000000001E-3</v>
      </c>
      <c r="D7595">
        <v>3.3300000000000001E-3</v>
      </c>
      <c r="E7595">
        <v>0.5</v>
      </c>
      <c r="F7595">
        <v>94536</v>
      </c>
      <c r="G7595">
        <v>315</v>
      </c>
      <c r="H7595">
        <v>94378</v>
      </c>
      <c r="I7595">
        <v>3222777</v>
      </c>
      <c r="J7595">
        <v>34.090000000000003</v>
      </c>
    </row>
    <row r="7596" spans="1:10" x14ac:dyDescent="0.45">
      <c r="A7596">
        <v>2001</v>
      </c>
      <c r="B7596">
        <v>44</v>
      </c>
      <c r="C7596">
        <v>3.5799999999999998E-3</v>
      </c>
      <c r="D7596">
        <v>3.5699999999999998E-3</v>
      </c>
      <c r="E7596">
        <v>0.5</v>
      </c>
      <c r="F7596">
        <v>94221</v>
      </c>
      <c r="G7596">
        <v>336</v>
      </c>
      <c r="H7596">
        <v>94053</v>
      </c>
      <c r="I7596">
        <v>3128399</v>
      </c>
      <c r="J7596">
        <v>33.200000000000003</v>
      </c>
    </row>
    <row r="7597" spans="1:10" x14ac:dyDescent="0.45">
      <c r="A7597">
        <v>2001</v>
      </c>
      <c r="B7597">
        <v>45</v>
      </c>
      <c r="C7597">
        <v>3.8700000000000002E-3</v>
      </c>
      <c r="D7597">
        <v>3.8600000000000001E-3</v>
      </c>
      <c r="E7597">
        <v>0.5</v>
      </c>
      <c r="F7597">
        <v>93884</v>
      </c>
      <c r="G7597">
        <v>362</v>
      </c>
      <c r="H7597">
        <v>93703</v>
      </c>
      <c r="I7597">
        <v>3034347</v>
      </c>
      <c r="J7597">
        <v>32.32</v>
      </c>
    </row>
    <row r="7598" spans="1:10" x14ac:dyDescent="0.45">
      <c r="A7598">
        <v>2001</v>
      </c>
      <c r="B7598">
        <v>46</v>
      </c>
      <c r="C7598">
        <v>4.1900000000000001E-3</v>
      </c>
      <c r="D7598">
        <v>4.1799999999999997E-3</v>
      </c>
      <c r="E7598">
        <v>0.5</v>
      </c>
      <c r="F7598">
        <v>93522</v>
      </c>
      <c r="G7598">
        <v>391</v>
      </c>
      <c r="H7598">
        <v>93327</v>
      </c>
      <c r="I7598">
        <v>2940643</v>
      </c>
      <c r="J7598">
        <v>31.44</v>
      </c>
    </row>
    <row r="7599" spans="1:10" x14ac:dyDescent="0.45">
      <c r="A7599">
        <v>2001</v>
      </c>
      <c r="B7599">
        <v>47</v>
      </c>
      <c r="C7599">
        <v>4.5999999999999999E-3</v>
      </c>
      <c r="D7599">
        <v>4.5900000000000003E-3</v>
      </c>
      <c r="E7599">
        <v>0.5</v>
      </c>
      <c r="F7599">
        <v>93132</v>
      </c>
      <c r="G7599">
        <v>427</v>
      </c>
      <c r="H7599">
        <v>92918</v>
      </c>
      <c r="I7599">
        <v>2847316</v>
      </c>
      <c r="J7599">
        <v>30.57</v>
      </c>
    </row>
    <row r="7600" spans="1:10" x14ac:dyDescent="0.45">
      <c r="A7600">
        <v>2001</v>
      </c>
      <c r="B7600">
        <v>48</v>
      </c>
      <c r="C7600">
        <v>4.9800000000000001E-3</v>
      </c>
      <c r="D7600">
        <v>4.96E-3</v>
      </c>
      <c r="E7600">
        <v>0.5</v>
      </c>
      <c r="F7600">
        <v>92704</v>
      </c>
      <c r="G7600">
        <v>460</v>
      </c>
      <c r="H7600">
        <v>92474</v>
      </c>
      <c r="I7600">
        <v>2754399</v>
      </c>
      <c r="J7600">
        <v>29.71</v>
      </c>
    </row>
    <row r="7601" spans="1:10" x14ac:dyDescent="0.45">
      <c r="A7601">
        <v>2001</v>
      </c>
      <c r="B7601">
        <v>49</v>
      </c>
      <c r="C7601">
        <v>5.3400000000000001E-3</v>
      </c>
      <c r="D7601">
        <v>5.3200000000000001E-3</v>
      </c>
      <c r="E7601">
        <v>0.5</v>
      </c>
      <c r="F7601">
        <v>92244</v>
      </c>
      <c r="G7601">
        <v>491</v>
      </c>
      <c r="H7601">
        <v>91998</v>
      </c>
      <c r="I7601">
        <v>2661924</v>
      </c>
      <c r="J7601">
        <v>28.86</v>
      </c>
    </row>
    <row r="7602" spans="1:10" x14ac:dyDescent="0.45">
      <c r="A7602">
        <v>2001</v>
      </c>
      <c r="B7602">
        <v>50</v>
      </c>
      <c r="C7602">
        <v>5.5900000000000004E-3</v>
      </c>
      <c r="D7602">
        <v>5.5700000000000003E-3</v>
      </c>
      <c r="E7602">
        <v>0.5</v>
      </c>
      <c r="F7602">
        <v>91753</v>
      </c>
      <c r="G7602">
        <v>511</v>
      </c>
      <c r="H7602">
        <v>91497</v>
      </c>
      <c r="I7602">
        <v>2569926</v>
      </c>
      <c r="J7602">
        <v>28.01</v>
      </c>
    </row>
    <row r="7603" spans="1:10" x14ac:dyDescent="0.45">
      <c r="A7603">
        <v>2001</v>
      </c>
      <c r="B7603">
        <v>51</v>
      </c>
      <c r="C7603">
        <v>6.0000000000000001E-3</v>
      </c>
      <c r="D7603">
        <v>5.9800000000000001E-3</v>
      </c>
      <c r="E7603">
        <v>0.5</v>
      </c>
      <c r="F7603">
        <v>91241</v>
      </c>
      <c r="G7603">
        <v>546</v>
      </c>
      <c r="H7603">
        <v>90968</v>
      </c>
      <c r="I7603">
        <v>2478429</v>
      </c>
      <c r="J7603">
        <v>27.16</v>
      </c>
    </row>
    <row r="7604" spans="1:10" x14ac:dyDescent="0.45">
      <c r="A7604">
        <v>2001</v>
      </c>
      <c r="B7604">
        <v>52</v>
      </c>
      <c r="C7604">
        <v>6.3299999999999997E-3</v>
      </c>
      <c r="D7604">
        <v>6.3099999999999996E-3</v>
      </c>
      <c r="E7604">
        <v>0.5</v>
      </c>
      <c r="F7604">
        <v>90695</v>
      </c>
      <c r="G7604">
        <v>572</v>
      </c>
      <c r="H7604">
        <v>90409</v>
      </c>
      <c r="I7604">
        <v>2387461</v>
      </c>
      <c r="J7604">
        <v>26.32</v>
      </c>
    </row>
    <row r="7605" spans="1:10" x14ac:dyDescent="0.45">
      <c r="A7605">
        <v>2001</v>
      </c>
      <c r="B7605">
        <v>53</v>
      </c>
      <c r="C7605">
        <v>6.7999999999999996E-3</v>
      </c>
      <c r="D7605">
        <v>6.7799999999999996E-3</v>
      </c>
      <c r="E7605">
        <v>0.5</v>
      </c>
      <c r="F7605">
        <v>90123</v>
      </c>
      <c r="G7605">
        <v>611</v>
      </c>
      <c r="H7605">
        <v>89818</v>
      </c>
      <c r="I7605">
        <v>2297051</v>
      </c>
      <c r="J7605">
        <v>25.49</v>
      </c>
    </row>
    <row r="7606" spans="1:10" x14ac:dyDescent="0.45">
      <c r="A7606">
        <v>2001</v>
      </c>
      <c r="B7606">
        <v>54</v>
      </c>
      <c r="C7606">
        <v>7.3099999999999997E-3</v>
      </c>
      <c r="D7606">
        <v>7.2899999999999996E-3</v>
      </c>
      <c r="E7606">
        <v>0.5</v>
      </c>
      <c r="F7606">
        <v>89512</v>
      </c>
      <c r="G7606">
        <v>652</v>
      </c>
      <c r="H7606">
        <v>89186</v>
      </c>
      <c r="I7606">
        <v>2207234</v>
      </c>
      <c r="J7606">
        <v>24.66</v>
      </c>
    </row>
    <row r="7607" spans="1:10" x14ac:dyDescent="0.45">
      <c r="A7607">
        <v>2001</v>
      </c>
      <c r="B7607">
        <v>55</v>
      </c>
      <c r="C7607">
        <v>8.1300000000000001E-3</v>
      </c>
      <c r="D7607">
        <v>8.0999999999999996E-3</v>
      </c>
      <c r="E7607">
        <v>0.5</v>
      </c>
      <c r="F7607">
        <v>88860</v>
      </c>
      <c r="G7607">
        <v>720</v>
      </c>
      <c r="H7607">
        <v>88500</v>
      </c>
      <c r="I7607">
        <v>2118047</v>
      </c>
      <c r="J7607">
        <v>23.84</v>
      </c>
    </row>
    <row r="7608" spans="1:10" x14ac:dyDescent="0.45">
      <c r="A7608">
        <v>2001</v>
      </c>
      <c r="B7608">
        <v>56</v>
      </c>
      <c r="C7608">
        <v>8.77E-3</v>
      </c>
      <c r="D7608">
        <v>8.7299999999999999E-3</v>
      </c>
      <c r="E7608">
        <v>0.5</v>
      </c>
      <c r="F7608">
        <v>88141</v>
      </c>
      <c r="G7608">
        <v>770</v>
      </c>
      <c r="H7608">
        <v>87756</v>
      </c>
      <c r="I7608">
        <v>2029547</v>
      </c>
      <c r="J7608">
        <v>23.03</v>
      </c>
    </row>
    <row r="7609" spans="1:10" x14ac:dyDescent="0.45">
      <c r="A7609">
        <v>2001</v>
      </c>
      <c r="B7609">
        <v>57</v>
      </c>
      <c r="C7609">
        <v>9.7199999999999995E-3</v>
      </c>
      <c r="D7609">
        <v>9.6699999999999998E-3</v>
      </c>
      <c r="E7609">
        <v>0.5</v>
      </c>
      <c r="F7609">
        <v>87371</v>
      </c>
      <c r="G7609">
        <v>845</v>
      </c>
      <c r="H7609">
        <v>86949</v>
      </c>
      <c r="I7609">
        <v>1941791</v>
      </c>
      <c r="J7609">
        <v>22.22</v>
      </c>
    </row>
    <row r="7610" spans="1:10" x14ac:dyDescent="0.45">
      <c r="A7610">
        <v>2001</v>
      </c>
      <c r="B7610">
        <v>58</v>
      </c>
      <c r="C7610">
        <v>1.0659999999999999E-2</v>
      </c>
      <c r="D7610">
        <v>1.061E-2</v>
      </c>
      <c r="E7610">
        <v>0.5</v>
      </c>
      <c r="F7610">
        <v>86526</v>
      </c>
      <c r="G7610">
        <v>918</v>
      </c>
      <c r="H7610">
        <v>86067</v>
      </c>
      <c r="I7610">
        <v>1854843</v>
      </c>
      <c r="J7610">
        <v>21.44</v>
      </c>
    </row>
    <row r="7611" spans="1:10" x14ac:dyDescent="0.45">
      <c r="A7611">
        <v>2001</v>
      </c>
      <c r="B7611">
        <v>59</v>
      </c>
      <c r="C7611">
        <v>1.1509999999999999E-2</v>
      </c>
      <c r="D7611">
        <v>1.145E-2</v>
      </c>
      <c r="E7611">
        <v>0.5</v>
      </c>
      <c r="F7611">
        <v>85608</v>
      </c>
      <c r="G7611">
        <v>980</v>
      </c>
      <c r="H7611">
        <v>85118</v>
      </c>
      <c r="I7611">
        <v>1768775</v>
      </c>
      <c r="J7611">
        <v>20.66</v>
      </c>
    </row>
    <row r="7612" spans="1:10" x14ac:dyDescent="0.45">
      <c r="A7612">
        <v>2001</v>
      </c>
      <c r="B7612">
        <v>60</v>
      </c>
      <c r="C7612">
        <v>1.2630000000000001E-2</v>
      </c>
      <c r="D7612">
        <v>1.255E-2</v>
      </c>
      <c r="E7612">
        <v>0.5</v>
      </c>
      <c r="F7612">
        <v>84628</v>
      </c>
      <c r="G7612">
        <v>1062</v>
      </c>
      <c r="H7612">
        <v>84097</v>
      </c>
      <c r="I7612">
        <v>1683657</v>
      </c>
      <c r="J7612">
        <v>19.89</v>
      </c>
    </row>
    <row r="7613" spans="1:10" x14ac:dyDescent="0.45">
      <c r="A7613">
        <v>2001</v>
      </c>
      <c r="B7613">
        <v>61</v>
      </c>
      <c r="C7613">
        <v>1.353E-2</v>
      </c>
      <c r="D7613">
        <v>1.3440000000000001E-2</v>
      </c>
      <c r="E7613">
        <v>0.5</v>
      </c>
      <c r="F7613">
        <v>83566</v>
      </c>
      <c r="G7613">
        <v>1123</v>
      </c>
      <c r="H7613">
        <v>83005</v>
      </c>
      <c r="I7613">
        <v>1599560</v>
      </c>
      <c r="J7613">
        <v>19.14</v>
      </c>
    </row>
    <row r="7614" spans="1:10" x14ac:dyDescent="0.45">
      <c r="A7614">
        <v>2001</v>
      </c>
      <c r="B7614">
        <v>62</v>
      </c>
      <c r="C7614">
        <v>1.487E-2</v>
      </c>
      <c r="D7614">
        <v>1.4760000000000001E-2</v>
      </c>
      <c r="E7614">
        <v>0.5</v>
      </c>
      <c r="F7614">
        <v>82443</v>
      </c>
      <c r="G7614">
        <v>1217</v>
      </c>
      <c r="H7614">
        <v>81835</v>
      </c>
      <c r="I7614">
        <v>1516555</v>
      </c>
      <c r="J7614">
        <v>18.399999999999999</v>
      </c>
    </row>
    <row r="7615" spans="1:10" x14ac:dyDescent="0.45">
      <c r="A7615">
        <v>2001</v>
      </c>
      <c r="B7615">
        <v>63</v>
      </c>
      <c r="C7615">
        <v>1.6289999999999999E-2</v>
      </c>
      <c r="D7615">
        <v>1.6150000000000001E-2</v>
      </c>
      <c r="E7615">
        <v>0.5</v>
      </c>
      <c r="F7615">
        <v>81226</v>
      </c>
      <c r="G7615">
        <v>1312</v>
      </c>
      <c r="H7615">
        <v>80570</v>
      </c>
      <c r="I7615">
        <v>1434720</v>
      </c>
      <c r="J7615">
        <v>17.66</v>
      </c>
    </row>
    <row r="7616" spans="1:10" x14ac:dyDescent="0.45">
      <c r="A7616">
        <v>2001</v>
      </c>
      <c r="B7616">
        <v>64</v>
      </c>
      <c r="C7616">
        <v>1.7729999999999999E-2</v>
      </c>
      <c r="D7616">
        <v>1.7579999999999998E-2</v>
      </c>
      <c r="E7616">
        <v>0.5</v>
      </c>
      <c r="F7616">
        <v>79914</v>
      </c>
      <c r="G7616">
        <v>1405</v>
      </c>
      <c r="H7616">
        <v>79212</v>
      </c>
      <c r="I7616">
        <v>1354150</v>
      </c>
      <c r="J7616">
        <v>16.95</v>
      </c>
    </row>
    <row r="7617" spans="1:10" x14ac:dyDescent="0.45">
      <c r="A7617">
        <v>2001</v>
      </c>
      <c r="B7617">
        <v>65</v>
      </c>
      <c r="C7617">
        <v>1.9369999999999998E-2</v>
      </c>
      <c r="D7617">
        <v>1.9179999999999999E-2</v>
      </c>
      <c r="E7617">
        <v>0.5</v>
      </c>
      <c r="F7617">
        <v>78509</v>
      </c>
      <c r="G7617">
        <v>1506</v>
      </c>
      <c r="H7617">
        <v>77757</v>
      </c>
      <c r="I7617">
        <v>1274938</v>
      </c>
      <c r="J7617">
        <v>16.239999999999998</v>
      </c>
    </row>
    <row r="7618" spans="1:10" x14ac:dyDescent="0.45">
      <c r="A7618">
        <v>2001</v>
      </c>
      <c r="B7618">
        <v>66</v>
      </c>
      <c r="C7618">
        <v>2.0889999999999999E-2</v>
      </c>
      <c r="D7618">
        <v>2.068E-2</v>
      </c>
      <c r="E7618">
        <v>0.5</v>
      </c>
      <c r="F7618">
        <v>77004</v>
      </c>
      <c r="G7618">
        <v>1592</v>
      </c>
      <c r="H7618">
        <v>76208</v>
      </c>
      <c r="I7618">
        <v>1197182</v>
      </c>
      <c r="J7618">
        <v>15.55</v>
      </c>
    </row>
    <row r="7619" spans="1:10" x14ac:dyDescent="0.45">
      <c r="A7619">
        <v>2001</v>
      </c>
      <c r="B7619">
        <v>67</v>
      </c>
      <c r="C7619">
        <v>2.3029999999999998E-2</v>
      </c>
      <c r="D7619">
        <v>2.2759999999999999E-2</v>
      </c>
      <c r="E7619">
        <v>0.5</v>
      </c>
      <c r="F7619">
        <v>75412</v>
      </c>
      <c r="G7619">
        <v>1717</v>
      </c>
      <c r="H7619">
        <v>74553</v>
      </c>
      <c r="I7619">
        <v>1120974</v>
      </c>
      <c r="J7619">
        <v>14.86</v>
      </c>
    </row>
    <row r="7620" spans="1:10" x14ac:dyDescent="0.45">
      <c r="A7620">
        <v>2001</v>
      </c>
      <c r="B7620">
        <v>68</v>
      </c>
      <c r="C7620">
        <v>2.4910000000000002E-2</v>
      </c>
      <c r="D7620">
        <v>2.46E-2</v>
      </c>
      <c r="E7620">
        <v>0.5</v>
      </c>
      <c r="F7620">
        <v>73695</v>
      </c>
      <c r="G7620">
        <v>1813</v>
      </c>
      <c r="H7620">
        <v>72788</v>
      </c>
      <c r="I7620">
        <v>1046421</v>
      </c>
      <c r="J7620">
        <v>14.2</v>
      </c>
    </row>
    <row r="7621" spans="1:10" x14ac:dyDescent="0.45">
      <c r="A7621">
        <v>2001</v>
      </c>
      <c r="B7621">
        <v>69</v>
      </c>
      <c r="C7621">
        <v>2.76E-2</v>
      </c>
      <c r="D7621">
        <v>2.7220000000000001E-2</v>
      </c>
      <c r="E7621">
        <v>0.5</v>
      </c>
      <c r="F7621">
        <v>71882</v>
      </c>
      <c r="G7621">
        <v>1957</v>
      </c>
      <c r="H7621">
        <v>70903</v>
      </c>
      <c r="I7621">
        <v>973633</v>
      </c>
      <c r="J7621">
        <v>13.54</v>
      </c>
    </row>
    <row r="7622" spans="1:10" x14ac:dyDescent="0.45">
      <c r="A7622">
        <v>2001</v>
      </c>
      <c r="B7622">
        <v>70</v>
      </c>
      <c r="C7622">
        <v>2.9600000000000001E-2</v>
      </c>
      <c r="D7622">
        <v>2.9170000000000001E-2</v>
      </c>
      <c r="E7622">
        <v>0.5</v>
      </c>
      <c r="F7622">
        <v>69925</v>
      </c>
      <c r="G7622">
        <v>2040</v>
      </c>
      <c r="H7622">
        <v>68905</v>
      </c>
      <c r="I7622">
        <v>902729</v>
      </c>
      <c r="J7622">
        <v>12.91</v>
      </c>
    </row>
    <row r="7623" spans="1:10" x14ac:dyDescent="0.45">
      <c r="A7623">
        <v>2001</v>
      </c>
      <c r="B7623">
        <v>71</v>
      </c>
      <c r="C7623">
        <v>3.2469999999999999E-2</v>
      </c>
      <c r="D7623">
        <v>3.1949999999999999E-2</v>
      </c>
      <c r="E7623">
        <v>0.5</v>
      </c>
      <c r="F7623">
        <v>67885</v>
      </c>
      <c r="G7623">
        <v>2169</v>
      </c>
      <c r="H7623">
        <v>66801</v>
      </c>
      <c r="I7623">
        <v>833824</v>
      </c>
      <c r="J7623">
        <v>12.28</v>
      </c>
    </row>
    <row r="7624" spans="1:10" x14ac:dyDescent="0.45">
      <c r="A7624">
        <v>2001</v>
      </c>
      <c r="B7624">
        <v>72</v>
      </c>
      <c r="C7624">
        <v>3.5389999999999998E-2</v>
      </c>
      <c r="D7624">
        <v>3.4779999999999998E-2</v>
      </c>
      <c r="E7624">
        <v>0.5</v>
      </c>
      <c r="F7624">
        <v>65717</v>
      </c>
      <c r="G7624">
        <v>2285</v>
      </c>
      <c r="H7624">
        <v>64574</v>
      </c>
      <c r="I7624">
        <v>767023</v>
      </c>
      <c r="J7624">
        <v>11.67</v>
      </c>
    </row>
    <row r="7625" spans="1:10" x14ac:dyDescent="0.45">
      <c r="A7625">
        <v>2001</v>
      </c>
      <c r="B7625">
        <v>73</v>
      </c>
      <c r="C7625">
        <v>3.9620000000000002E-2</v>
      </c>
      <c r="D7625">
        <v>3.8850000000000003E-2</v>
      </c>
      <c r="E7625">
        <v>0.5</v>
      </c>
      <c r="F7625">
        <v>63431</v>
      </c>
      <c r="G7625">
        <v>2464</v>
      </c>
      <c r="H7625">
        <v>62199</v>
      </c>
      <c r="I7625">
        <v>702449</v>
      </c>
      <c r="J7625">
        <v>11.07</v>
      </c>
    </row>
    <row r="7626" spans="1:10" x14ac:dyDescent="0.45">
      <c r="A7626">
        <v>2001</v>
      </c>
      <c r="B7626">
        <v>74</v>
      </c>
      <c r="C7626">
        <v>4.2520000000000002E-2</v>
      </c>
      <c r="D7626">
        <v>4.163E-2</v>
      </c>
      <c r="E7626">
        <v>0.5</v>
      </c>
      <c r="F7626">
        <v>60967</v>
      </c>
      <c r="G7626">
        <v>2538</v>
      </c>
      <c r="H7626">
        <v>59698</v>
      </c>
      <c r="I7626">
        <v>640250</v>
      </c>
      <c r="J7626">
        <v>10.5</v>
      </c>
    </row>
    <row r="7627" spans="1:10" x14ac:dyDescent="0.45">
      <c r="A7627">
        <v>2001</v>
      </c>
      <c r="B7627">
        <v>75</v>
      </c>
      <c r="C7627">
        <v>4.6530000000000002E-2</v>
      </c>
      <c r="D7627">
        <v>4.5469999999999997E-2</v>
      </c>
      <c r="E7627">
        <v>0.5</v>
      </c>
      <c r="F7627">
        <v>58429</v>
      </c>
      <c r="G7627">
        <v>2657</v>
      </c>
      <c r="H7627">
        <v>57100</v>
      </c>
      <c r="I7627">
        <v>580552</v>
      </c>
      <c r="J7627">
        <v>9.94</v>
      </c>
    </row>
    <row r="7628" spans="1:10" x14ac:dyDescent="0.45">
      <c r="A7628">
        <v>2001</v>
      </c>
      <c r="B7628">
        <v>76</v>
      </c>
      <c r="C7628">
        <v>5.1220000000000002E-2</v>
      </c>
      <c r="D7628">
        <v>4.9939999999999998E-2</v>
      </c>
      <c r="E7628">
        <v>0.5</v>
      </c>
      <c r="F7628">
        <v>55772</v>
      </c>
      <c r="G7628">
        <v>2785</v>
      </c>
      <c r="H7628">
        <v>54380</v>
      </c>
      <c r="I7628">
        <v>523452</v>
      </c>
      <c r="J7628">
        <v>9.39</v>
      </c>
    </row>
    <row r="7629" spans="1:10" x14ac:dyDescent="0.45">
      <c r="A7629">
        <v>2001</v>
      </c>
      <c r="B7629">
        <v>77</v>
      </c>
      <c r="C7629">
        <v>5.5780000000000003E-2</v>
      </c>
      <c r="D7629">
        <v>5.4269999999999999E-2</v>
      </c>
      <c r="E7629">
        <v>0.5</v>
      </c>
      <c r="F7629">
        <v>52987</v>
      </c>
      <c r="G7629">
        <v>2875</v>
      </c>
      <c r="H7629">
        <v>51549</v>
      </c>
      <c r="I7629">
        <v>469072</v>
      </c>
      <c r="J7629">
        <v>8.85</v>
      </c>
    </row>
    <row r="7630" spans="1:10" x14ac:dyDescent="0.45">
      <c r="A7630">
        <v>2001</v>
      </c>
      <c r="B7630">
        <v>78</v>
      </c>
      <c r="C7630">
        <v>6.0319999999999999E-2</v>
      </c>
      <c r="D7630">
        <v>5.8549999999999998E-2</v>
      </c>
      <c r="E7630">
        <v>0.5</v>
      </c>
      <c r="F7630">
        <v>50112</v>
      </c>
      <c r="G7630">
        <v>2934</v>
      </c>
      <c r="H7630">
        <v>48645</v>
      </c>
      <c r="I7630">
        <v>417523</v>
      </c>
      <c r="J7630">
        <v>8.33</v>
      </c>
    </row>
    <row r="7631" spans="1:10" x14ac:dyDescent="0.45">
      <c r="A7631">
        <v>2001</v>
      </c>
      <c r="B7631">
        <v>79</v>
      </c>
      <c r="C7631">
        <v>6.7790000000000003E-2</v>
      </c>
      <c r="D7631">
        <v>6.5570000000000003E-2</v>
      </c>
      <c r="E7631">
        <v>0.5</v>
      </c>
      <c r="F7631">
        <v>47178</v>
      </c>
      <c r="G7631">
        <v>3093</v>
      </c>
      <c r="H7631">
        <v>45631</v>
      </c>
      <c r="I7631">
        <v>368878</v>
      </c>
      <c r="J7631">
        <v>7.82</v>
      </c>
    </row>
    <row r="7632" spans="1:10" x14ac:dyDescent="0.45">
      <c r="A7632">
        <v>2001</v>
      </c>
      <c r="B7632">
        <v>80</v>
      </c>
      <c r="C7632">
        <v>7.4789999999999995E-2</v>
      </c>
      <c r="D7632">
        <v>7.2099999999999997E-2</v>
      </c>
      <c r="E7632">
        <v>0.5</v>
      </c>
      <c r="F7632">
        <v>44084</v>
      </c>
      <c r="G7632">
        <v>3178</v>
      </c>
      <c r="H7632">
        <v>42495</v>
      </c>
      <c r="I7632">
        <v>323247</v>
      </c>
      <c r="J7632">
        <v>7.33</v>
      </c>
    </row>
    <row r="7633" spans="1:10" x14ac:dyDescent="0.45">
      <c r="A7633">
        <v>2001</v>
      </c>
      <c r="B7633">
        <v>81</v>
      </c>
      <c r="C7633">
        <v>8.5849999999999996E-2</v>
      </c>
      <c r="D7633">
        <v>8.2320000000000004E-2</v>
      </c>
      <c r="E7633">
        <v>0.5</v>
      </c>
      <c r="F7633">
        <v>40906</v>
      </c>
      <c r="G7633">
        <v>3367</v>
      </c>
      <c r="H7633">
        <v>39222</v>
      </c>
      <c r="I7633">
        <v>280752</v>
      </c>
      <c r="J7633">
        <v>6.86</v>
      </c>
    </row>
    <row r="7634" spans="1:10" x14ac:dyDescent="0.45">
      <c r="A7634">
        <v>2001</v>
      </c>
      <c r="B7634">
        <v>82</v>
      </c>
      <c r="C7634">
        <v>9.3420000000000003E-2</v>
      </c>
      <c r="D7634">
        <v>8.9249999999999996E-2</v>
      </c>
      <c r="E7634">
        <v>0.5</v>
      </c>
      <c r="F7634">
        <v>37539</v>
      </c>
      <c r="G7634">
        <v>3350</v>
      </c>
      <c r="H7634">
        <v>35863</v>
      </c>
      <c r="I7634">
        <v>241530</v>
      </c>
      <c r="J7634">
        <v>6.43</v>
      </c>
    </row>
    <row r="7635" spans="1:10" x14ac:dyDescent="0.45">
      <c r="A7635">
        <v>2001</v>
      </c>
      <c r="B7635">
        <v>83</v>
      </c>
      <c r="C7635">
        <v>0.10396</v>
      </c>
      <c r="D7635">
        <v>9.8820000000000005E-2</v>
      </c>
      <c r="E7635">
        <v>0.5</v>
      </c>
      <c r="F7635">
        <v>34188</v>
      </c>
      <c r="G7635">
        <v>3378</v>
      </c>
      <c r="H7635">
        <v>32499</v>
      </c>
      <c r="I7635">
        <v>205667</v>
      </c>
      <c r="J7635">
        <v>6.02</v>
      </c>
    </row>
    <row r="7636" spans="1:10" x14ac:dyDescent="0.45">
      <c r="A7636">
        <v>2001</v>
      </c>
      <c r="B7636">
        <v>84</v>
      </c>
      <c r="C7636">
        <v>0.11413</v>
      </c>
      <c r="D7636">
        <v>0.10797</v>
      </c>
      <c r="E7636">
        <v>0.5</v>
      </c>
      <c r="F7636">
        <v>30810</v>
      </c>
      <c r="G7636">
        <v>3327</v>
      </c>
      <c r="H7636">
        <v>29146</v>
      </c>
      <c r="I7636">
        <v>173168</v>
      </c>
      <c r="J7636">
        <v>5.62</v>
      </c>
    </row>
    <row r="7637" spans="1:10" x14ac:dyDescent="0.45">
      <c r="A7637">
        <v>2001</v>
      </c>
      <c r="B7637">
        <v>85</v>
      </c>
      <c r="C7637">
        <v>0.12828000000000001</v>
      </c>
      <c r="D7637">
        <v>0.12053999999999999</v>
      </c>
      <c r="E7637">
        <v>0.5</v>
      </c>
      <c r="F7637">
        <v>27483</v>
      </c>
      <c r="G7637">
        <v>3313</v>
      </c>
      <c r="H7637">
        <v>25827</v>
      </c>
      <c r="I7637">
        <v>144021</v>
      </c>
      <c r="J7637">
        <v>5.24</v>
      </c>
    </row>
    <row r="7638" spans="1:10" x14ac:dyDescent="0.45">
      <c r="A7638">
        <v>2001</v>
      </c>
      <c r="B7638">
        <v>86</v>
      </c>
      <c r="C7638">
        <v>0.1426</v>
      </c>
      <c r="D7638">
        <v>0.13311000000000001</v>
      </c>
      <c r="E7638">
        <v>0.5</v>
      </c>
      <c r="F7638">
        <v>24170</v>
      </c>
      <c r="G7638">
        <v>3217</v>
      </c>
      <c r="H7638">
        <v>22562</v>
      </c>
      <c r="I7638">
        <v>118195</v>
      </c>
      <c r="J7638">
        <v>4.8899999999999997</v>
      </c>
    </row>
    <row r="7639" spans="1:10" x14ac:dyDescent="0.45">
      <c r="A7639">
        <v>2001</v>
      </c>
      <c r="B7639">
        <v>87</v>
      </c>
      <c r="C7639">
        <v>0.15712000000000001</v>
      </c>
      <c r="D7639">
        <v>0.14568</v>
      </c>
      <c r="E7639">
        <v>0.5</v>
      </c>
      <c r="F7639">
        <v>20953</v>
      </c>
      <c r="G7639">
        <v>3052</v>
      </c>
      <c r="H7639">
        <v>19427</v>
      </c>
      <c r="I7639">
        <v>95633</v>
      </c>
      <c r="J7639">
        <v>4.5599999999999996</v>
      </c>
    </row>
    <row r="7640" spans="1:10" x14ac:dyDescent="0.45">
      <c r="A7640">
        <v>2001</v>
      </c>
      <c r="B7640">
        <v>88</v>
      </c>
      <c r="C7640">
        <v>0.17202000000000001</v>
      </c>
      <c r="D7640">
        <v>0.15840000000000001</v>
      </c>
      <c r="E7640">
        <v>0.5</v>
      </c>
      <c r="F7640">
        <v>17901</v>
      </c>
      <c r="G7640">
        <v>2835</v>
      </c>
      <c r="H7640">
        <v>16483</v>
      </c>
      <c r="I7640">
        <v>76206</v>
      </c>
      <c r="J7640">
        <v>4.26</v>
      </c>
    </row>
    <row r="7641" spans="1:10" x14ac:dyDescent="0.45">
      <c r="A7641">
        <v>2001</v>
      </c>
      <c r="B7641">
        <v>89</v>
      </c>
      <c r="C7641">
        <v>0.19164999999999999</v>
      </c>
      <c r="D7641">
        <v>0.17488999999999999</v>
      </c>
      <c r="E7641">
        <v>0.5</v>
      </c>
      <c r="F7641">
        <v>15065</v>
      </c>
      <c r="G7641">
        <v>2635</v>
      </c>
      <c r="H7641">
        <v>13748</v>
      </c>
      <c r="I7641">
        <v>59724</v>
      </c>
      <c r="J7641">
        <v>3.96</v>
      </c>
    </row>
    <row r="7642" spans="1:10" x14ac:dyDescent="0.45">
      <c r="A7642">
        <v>2001</v>
      </c>
      <c r="B7642">
        <v>90</v>
      </c>
      <c r="C7642">
        <v>0.20968000000000001</v>
      </c>
      <c r="D7642">
        <v>0.18978</v>
      </c>
      <c r="E7642">
        <v>0.5</v>
      </c>
      <c r="F7642">
        <v>12430</v>
      </c>
      <c r="G7642">
        <v>2359</v>
      </c>
      <c r="H7642">
        <v>11251</v>
      </c>
      <c r="I7642">
        <v>45976</v>
      </c>
      <c r="J7642">
        <v>3.7</v>
      </c>
    </row>
    <row r="7643" spans="1:10" x14ac:dyDescent="0.45">
      <c r="A7643">
        <v>2001</v>
      </c>
      <c r="B7643">
        <v>91</v>
      </c>
      <c r="C7643">
        <v>0.23136000000000001</v>
      </c>
      <c r="D7643">
        <v>0.20737</v>
      </c>
      <c r="E7643">
        <v>0.5</v>
      </c>
      <c r="F7643">
        <v>10071</v>
      </c>
      <c r="G7643">
        <v>2089</v>
      </c>
      <c r="H7643">
        <v>9027</v>
      </c>
      <c r="I7643">
        <v>34725</v>
      </c>
      <c r="J7643">
        <v>3.45</v>
      </c>
    </row>
    <row r="7644" spans="1:10" x14ac:dyDescent="0.45">
      <c r="A7644">
        <v>2001</v>
      </c>
      <c r="B7644">
        <v>92</v>
      </c>
      <c r="C7644">
        <v>0.25205</v>
      </c>
      <c r="D7644">
        <v>0.22384000000000001</v>
      </c>
      <c r="E7644">
        <v>0.5</v>
      </c>
      <c r="F7644">
        <v>7983</v>
      </c>
      <c r="G7644">
        <v>1787</v>
      </c>
      <c r="H7644">
        <v>7089</v>
      </c>
      <c r="I7644">
        <v>25698</v>
      </c>
      <c r="J7644">
        <v>3.22</v>
      </c>
    </row>
    <row r="7645" spans="1:10" x14ac:dyDescent="0.45">
      <c r="A7645">
        <v>2001</v>
      </c>
      <c r="B7645">
        <v>93</v>
      </c>
      <c r="C7645">
        <v>0.27897</v>
      </c>
      <c r="D7645">
        <v>0.24482000000000001</v>
      </c>
      <c r="E7645">
        <v>0.5</v>
      </c>
      <c r="F7645">
        <v>6196</v>
      </c>
      <c r="G7645">
        <v>1517</v>
      </c>
      <c r="H7645">
        <v>5437</v>
      </c>
      <c r="I7645">
        <v>18608</v>
      </c>
      <c r="J7645">
        <v>3</v>
      </c>
    </row>
    <row r="7646" spans="1:10" x14ac:dyDescent="0.45">
      <c r="A7646">
        <v>2001</v>
      </c>
      <c r="B7646">
        <v>94</v>
      </c>
      <c r="C7646">
        <v>0.30579000000000001</v>
      </c>
      <c r="D7646">
        <v>0.26523999999999998</v>
      </c>
      <c r="E7646">
        <v>0.5</v>
      </c>
      <c r="F7646">
        <v>4679</v>
      </c>
      <c r="G7646">
        <v>1241</v>
      </c>
      <c r="H7646">
        <v>4058</v>
      </c>
      <c r="I7646">
        <v>13171</v>
      </c>
      <c r="J7646">
        <v>2.81</v>
      </c>
    </row>
    <row r="7647" spans="1:10" x14ac:dyDescent="0.45">
      <c r="A7647">
        <v>2001</v>
      </c>
      <c r="B7647">
        <v>95</v>
      </c>
      <c r="C7647">
        <v>0.32630999999999999</v>
      </c>
      <c r="D7647">
        <v>0.28054000000000001</v>
      </c>
      <c r="E7647">
        <v>0.5</v>
      </c>
      <c r="F7647">
        <v>3438</v>
      </c>
      <c r="G7647">
        <v>964</v>
      </c>
      <c r="H7647">
        <v>2956</v>
      </c>
      <c r="I7647">
        <v>9113</v>
      </c>
      <c r="J7647">
        <v>2.65</v>
      </c>
    </row>
    <row r="7648" spans="1:10" x14ac:dyDescent="0.45">
      <c r="A7648">
        <v>2001</v>
      </c>
      <c r="B7648">
        <v>96</v>
      </c>
      <c r="C7648">
        <v>0.35298000000000002</v>
      </c>
      <c r="D7648">
        <v>0.30003000000000002</v>
      </c>
      <c r="E7648">
        <v>0.5</v>
      </c>
      <c r="F7648">
        <v>2473</v>
      </c>
      <c r="G7648">
        <v>742</v>
      </c>
      <c r="H7648">
        <v>2102</v>
      </c>
      <c r="I7648">
        <v>6157</v>
      </c>
      <c r="J7648">
        <v>2.4900000000000002</v>
      </c>
    </row>
    <row r="7649" spans="1:10" x14ac:dyDescent="0.45">
      <c r="A7649">
        <v>2001</v>
      </c>
      <c r="B7649">
        <v>97</v>
      </c>
      <c r="C7649">
        <v>0.38059999999999999</v>
      </c>
      <c r="D7649">
        <v>0.31974999999999998</v>
      </c>
      <c r="E7649">
        <v>0.5</v>
      </c>
      <c r="F7649">
        <v>1731</v>
      </c>
      <c r="G7649">
        <v>554</v>
      </c>
      <c r="H7649">
        <v>1455</v>
      </c>
      <c r="I7649">
        <v>4054</v>
      </c>
      <c r="J7649">
        <v>2.34</v>
      </c>
    </row>
    <row r="7650" spans="1:10" x14ac:dyDescent="0.45">
      <c r="A7650">
        <v>2001</v>
      </c>
      <c r="B7650">
        <v>98</v>
      </c>
      <c r="C7650">
        <v>0.40900999999999998</v>
      </c>
      <c r="D7650">
        <v>0.33956999999999998</v>
      </c>
      <c r="E7650">
        <v>0.5</v>
      </c>
      <c r="F7650">
        <v>1178</v>
      </c>
      <c r="G7650">
        <v>400</v>
      </c>
      <c r="H7650">
        <v>978</v>
      </c>
      <c r="I7650">
        <v>2600</v>
      </c>
      <c r="J7650">
        <v>2.21</v>
      </c>
    </row>
    <row r="7651" spans="1:10" x14ac:dyDescent="0.45">
      <c r="A7651">
        <v>2001</v>
      </c>
      <c r="B7651">
        <v>99</v>
      </c>
      <c r="C7651">
        <v>0.43804999999999999</v>
      </c>
      <c r="D7651">
        <v>0.35933999999999999</v>
      </c>
      <c r="E7651">
        <v>0.5</v>
      </c>
      <c r="F7651">
        <v>778</v>
      </c>
      <c r="G7651">
        <v>280</v>
      </c>
      <c r="H7651">
        <v>638</v>
      </c>
      <c r="I7651">
        <v>1622</v>
      </c>
      <c r="J7651">
        <v>2.09</v>
      </c>
    </row>
    <row r="7652" spans="1:10" x14ac:dyDescent="0.45">
      <c r="A7652">
        <v>2001</v>
      </c>
      <c r="B7652">
        <v>100</v>
      </c>
      <c r="C7652">
        <v>0.46751999999999999</v>
      </c>
      <c r="D7652">
        <v>0.37894</v>
      </c>
      <c r="E7652">
        <v>0.5</v>
      </c>
      <c r="F7652">
        <v>498</v>
      </c>
      <c r="G7652">
        <v>189</v>
      </c>
      <c r="H7652">
        <v>404</v>
      </c>
      <c r="I7652">
        <v>984</v>
      </c>
      <c r="J7652">
        <v>1.97</v>
      </c>
    </row>
    <row r="7653" spans="1:10" x14ac:dyDescent="0.45">
      <c r="A7653">
        <v>2001</v>
      </c>
      <c r="B7653">
        <v>101</v>
      </c>
      <c r="C7653">
        <v>0.49720999999999999</v>
      </c>
      <c r="D7653">
        <v>0.39821000000000001</v>
      </c>
      <c r="E7653">
        <v>0.5</v>
      </c>
      <c r="F7653">
        <v>309</v>
      </c>
      <c r="G7653">
        <v>123</v>
      </c>
      <c r="H7653">
        <v>248</v>
      </c>
      <c r="I7653">
        <v>580</v>
      </c>
      <c r="J7653">
        <v>1.87</v>
      </c>
    </row>
    <row r="7654" spans="1:10" x14ac:dyDescent="0.45">
      <c r="A7654">
        <v>2001</v>
      </c>
      <c r="B7654">
        <v>102</v>
      </c>
      <c r="C7654">
        <v>0.52692000000000005</v>
      </c>
      <c r="D7654">
        <v>0.41704999999999998</v>
      </c>
      <c r="E7654">
        <v>0.5</v>
      </c>
      <c r="F7654">
        <v>186</v>
      </c>
      <c r="G7654">
        <v>78</v>
      </c>
      <c r="H7654">
        <v>147</v>
      </c>
      <c r="I7654">
        <v>332</v>
      </c>
      <c r="J7654">
        <v>1.78</v>
      </c>
    </row>
    <row r="7655" spans="1:10" x14ac:dyDescent="0.45">
      <c r="A7655">
        <v>2001</v>
      </c>
      <c r="B7655">
        <v>103</v>
      </c>
      <c r="C7655">
        <v>0.55645</v>
      </c>
      <c r="D7655">
        <v>0.43532999999999999</v>
      </c>
      <c r="E7655">
        <v>0.5</v>
      </c>
      <c r="F7655">
        <v>109</v>
      </c>
      <c r="G7655">
        <v>47</v>
      </c>
      <c r="H7655">
        <v>85</v>
      </c>
      <c r="I7655">
        <v>185</v>
      </c>
      <c r="J7655">
        <v>1.7</v>
      </c>
    </row>
    <row r="7656" spans="1:10" x14ac:dyDescent="0.45">
      <c r="A7656">
        <v>2001</v>
      </c>
      <c r="B7656">
        <v>104</v>
      </c>
      <c r="C7656">
        <v>0.58557999999999999</v>
      </c>
      <c r="D7656">
        <v>0.45295999999999997</v>
      </c>
      <c r="E7656">
        <v>0.5</v>
      </c>
      <c r="F7656">
        <v>61</v>
      </c>
      <c r="G7656">
        <v>28</v>
      </c>
      <c r="H7656">
        <v>47</v>
      </c>
      <c r="I7656">
        <v>100</v>
      </c>
      <c r="J7656">
        <v>1.63</v>
      </c>
    </row>
    <row r="7657" spans="1:10" x14ac:dyDescent="0.45">
      <c r="A7657">
        <v>2001</v>
      </c>
      <c r="B7657">
        <v>105</v>
      </c>
      <c r="C7657">
        <v>0.61412999999999995</v>
      </c>
      <c r="D7657">
        <v>0.46984999999999999</v>
      </c>
      <c r="E7657">
        <v>0.5</v>
      </c>
      <c r="F7657">
        <v>34</v>
      </c>
      <c r="G7657">
        <v>16</v>
      </c>
      <c r="H7657">
        <v>26</v>
      </c>
      <c r="I7657">
        <v>52</v>
      </c>
      <c r="J7657">
        <v>1.56</v>
      </c>
    </row>
    <row r="7658" spans="1:10" x14ac:dyDescent="0.45">
      <c r="A7658">
        <v>2001</v>
      </c>
      <c r="B7658">
        <v>106</v>
      </c>
      <c r="C7658">
        <v>0.64190999999999998</v>
      </c>
      <c r="D7658">
        <v>0.48593999999999998</v>
      </c>
      <c r="E7658">
        <v>0.5</v>
      </c>
      <c r="F7658">
        <v>18</v>
      </c>
      <c r="G7658">
        <v>9</v>
      </c>
      <c r="H7658">
        <v>13</v>
      </c>
      <c r="I7658">
        <v>27</v>
      </c>
      <c r="J7658">
        <v>1.5</v>
      </c>
    </row>
    <row r="7659" spans="1:10" x14ac:dyDescent="0.45">
      <c r="A7659">
        <v>2001</v>
      </c>
      <c r="B7659">
        <v>107</v>
      </c>
      <c r="C7659">
        <v>0.66876999999999998</v>
      </c>
      <c r="D7659">
        <v>0.50117999999999996</v>
      </c>
      <c r="E7659">
        <v>0.5</v>
      </c>
      <c r="F7659">
        <v>9</v>
      </c>
      <c r="G7659">
        <v>5</v>
      </c>
      <c r="H7659">
        <v>7</v>
      </c>
      <c r="I7659">
        <v>13</v>
      </c>
      <c r="J7659">
        <v>1.45</v>
      </c>
    </row>
    <row r="7660" spans="1:10" x14ac:dyDescent="0.45">
      <c r="A7660">
        <v>2001</v>
      </c>
      <c r="B7660">
        <v>108</v>
      </c>
      <c r="C7660">
        <v>0.69457000000000002</v>
      </c>
      <c r="D7660">
        <v>0.51553000000000004</v>
      </c>
      <c r="E7660">
        <v>0.5</v>
      </c>
      <c r="F7660">
        <v>5</v>
      </c>
      <c r="G7660">
        <v>2</v>
      </c>
      <c r="H7660">
        <v>3</v>
      </c>
      <c r="I7660">
        <v>6</v>
      </c>
      <c r="J7660">
        <v>1.41</v>
      </c>
    </row>
    <row r="7661" spans="1:10" x14ac:dyDescent="0.45">
      <c r="A7661">
        <v>2001</v>
      </c>
      <c r="B7661">
        <v>109</v>
      </c>
      <c r="C7661">
        <v>0.71921000000000002</v>
      </c>
      <c r="D7661">
        <v>0.52898000000000001</v>
      </c>
      <c r="E7661">
        <v>0.5</v>
      </c>
      <c r="F7661">
        <v>2</v>
      </c>
      <c r="G7661">
        <v>1</v>
      </c>
      <c r="H7661">
        <v>2</v>
      </c>
      <c r="I7661">
        <v>3</v>
      </c>
      <c r="J7661">
        <v>1.37</v>
      </c>
    </row>
    <row r="7662" spans="1:10" x14ac:dyDescent="0.45">
      <c r="A7662">
        <v>2001</v>
      </c>
      <c r="B7662" t="s">
        <v>20</v>
      </c>
      <c r="C7662">
        <v>0.74260000000000004</v>
      </c>
      <c r="D7662">
        <v>1</v>
      </c>
      <c r="E7662">
        <v>1.35</v>
      </c>
      <c r="F7662">
        <v>1</v>
      </c>
      <c r="G7662">
        <v>1</v>
      </c>
      <c r="H7662">
        <v>1</v>
      </c>
      <c r="I7662">
        <v>1</v>
      </c>
      <c r="J7662">
        <v>1.35</v>
      </c>
    </row>
    <row r="7663" spans="1:10" x14ac:dyDescent="0.45">
      <c r="A7663">
        <v>2002</v>
      </c>
      <c r="B7663">
        <v>0</v>
      </c>
      <c r="C7663">
        <v>7.7499999999999999E-3</v>
      </c>
      <c r="D7663">
        <v>7.7000000000000002E-3</v>
      </c>
      <c r="E7663">
        <v>0.13</v>
      </c>
      <c r="F7663">
        <v>100000</v>
      </c>
      <c r="G7663">
        <v>770</v>
      </c>
      <c r="H7663">
        <v>99333</v>
      </c>
      <c r="I7663">
        <v>7436519</v>
      </c>
      <c r="J7663">
        <v>74.37</v>
      </c>
    </row>
    <row r="7664" spans="1:10" x14ac:dyDescent="0.45">
      <c r="A7664">
        <v>2002</v>
      </c>
      <c r="B7664">
        <v>1</v>
      </c>
      <c r="C7664">
        <v>5.2999999999999998E-4</v>
      </c>
      <c r="D7664">
        <v>5.2999999999999998E-4</v>
      </c>
      <c r="E7664">
        <v>0.5</v>
      </c>
      <c r="F7664">
        <v>99230</v>
      </c>
      <c r="G7664">
        <v>53</v>
      </c>
      <c r="H7664">
        <v>99203</v>
      </c>
      <c r="I7664">
        <v>7337187</v>
      </c>
      <c r="J7664">
        <v>73.94</v>
      </c>
    </row>
    <row r="7665" spans="1:10" x14ac:dyDescent="0.45">
      <c r="A7665">
        <v>2002</v>
      </c>
      <c r="B7665">
        <v>2</v>
      </c>
      <c r="C7665">
        <v>3.6000000000000002E-4</v>
      </c>
      <c r="D7665">
        <v>3.6000000000000002E-4</v>
      </c>
      <c r="E7665">
        <v>0.5</v>
      </c>
      <c r="F7665">
        <v>99177</v>
      </c>
      <c r="G7665">
        <v>36</v>
      </c>
      <c r="H7665">
        <v>99159</v>
      </c>
      <c r="I7665">
        <v>7237983</v>
      </c>
      <c r="J7665">
        <v>72.98</v>
      </c>
    </row>
    <row r="7666" spans="1:10" x14ac:dyDescent="0.45">
      <c r="A7666">
        <v>2002</v>
      </c>
      <c r="B7666">
        <v>3</v>
      </c>
      <c r="C7666">
        <v>2.7999999999999998E-4</v>
      </c>
      <c r="D7666">
        <v>2.7999999999999998E-4</v>
      </c>
      <c r="E7666">
        <v>0.5</v>
      </c>
      <c r="F7666">
        <v>99141</v>
      </c>
      <c r="G7666">
        <v>27</v>
      </c>
      <c r="H7666">
        <v>99127</v>
      </c>
      <c r="I7666">
        <v>7138825</v>
      </c>
      <c r="J7666">
        <v>72.010000000000005</v>
      </c>
    </row>
    <row r="7667" spans="1:10" x14ac:dyDescent="0.45">
      <c r="A7667">
        <v>2002</v>
      </c>
      <c r="B7667">
        <v>4</v>
      </c>
      <c r="C7667">
        <v>2.4000000000000001E-4</v>
      </c>
      <c r="D7667">
        <v>2.4000000000000001E-4</v>
      </c>
      <c r="E7667">
        <v>0.5</v>
      </c>
      <c r="F7667">
        <v>99113</v>
      </c>
      <c r="G7667">
        <v>23</v>
      </c>
      <c r="H7667">
        <v>99102</v>
      </c>
      <c r="I7667">
        <v>7039698</v>
      </c>
      <c r="J7667">
        <v>71.03</v>
      </c>
    </row>
    <row r="7668" spans="1:10" x14ac:dyDescent="0.45">
      <c r="A7668">
        <v>2002</v>
      </c>
      <c r="B7668">
        <v>5</v>
      </c>
      <c r="C7668">
        <v>1.9000000000000001E-4</v>
      </c>
      <c r="D7668">
        <v>1.9000000000000001E-4</v>
      </c>
      <c r="E7668">
        <v>0.5</v>
      </c>
      <c r="F7668">
        <v>99090</v>
      </c>
      <c r="G7668">
        <v>19</v>
      </c>
      <c r="H7668">
        <v>99081</v>
      </c>
      <c r="I7668">
        <v>6940596</v>
      </c>
      <c r="J7668">
        <v>70.040000000000006</v>
      </c>
    </row>
    <row r="7669" spans="1:10" x14ac:dyDescent="0.45">
      <c r="A7669">
        <v>2002</v>
      </c>
      <c r="B7669">
        <v>6</v>
      </c>
      <c r="C7669">
        <v>1.6000000000000001E-4</v>
      </c>
      <c r="D7669">
        <v>1.6000000000000001E-4</v>
      </c>
      <c r="E7669">
        <v>0.5</v>
      </c>
      <c r="F7669">
        <v>99071</v>
      </c>
      <c r="G7669">
        <v>16</v>
      </c>
      <c r="H7669">
        <v>99063</v>
      </c>
      <c r="I7669">
        <v>6841515</v>
      </c>
      <c r="J7669">
        <v>69.06</v>
      </c>
    </row>
    <row r="7670" spans="1:10" x14ac:dyDescent="0.45">
      <c r="A7670">
        <v>2002</v>
      </c>
      <c r="B7670">
        <v>7</v>
      </c>
      <c r="C7670">
        <v>1.6000000000000001E-4</v>
      </c>
      <c r="D7670">
        <v>1.6000000000000001E-4</v>
      </c>
      <c r="E7670">
        <v>0.5</v>
      </c>
      <c r="F7670">
        <v>99055</v>
      </c>
      <c r="G7670">
        <v>16</v>
      </c>
      <c r="H7670">
        <v>99047</v>
      </c>
      <c r="I7670">
        <v>6742452</v>
      </c>
      <c r="J7670">
        <v>68.069999999999993</v>
      </c>
    </row>
    <row r="7671" spans="1:10" x14ac:dyDescent="0.45">
      <c r="A7671">
        <v>2002</v>
      </c>
      <c r="B7671">
        <v>8</v>
      </c>
      <c r="C7671">
        <v>1.7000000000000001E-4</v>
      </c>
      <c r="D7671">
        <v>1.7000000000000001E-4</v>
      </c>
      <c r="E7671">
        <v>0.5</v>
      </c>
      <c r="F7671">
        <v>99039</v>
      </c>
      <c r="G7671">
        <v>17</v>
      </c>
      <c r="H7671">
        <v>99031</v>
      </c>
      <c r="I7671">
        <v>6643405</v>
      </c>
      <c r="J7671">
        <v>67.08</v>
      </c>
    </row>
    <row r="7672" spans="1:10" x14ac:dyDescent="0.45">
      <c r="A7672">
        <v>2002</v>
      </c>
      <c r="B7672">
        <v>9</v>
      </c>
      <c r="C7672">
        <v>1.6000000000000001E-4</v>
      </c>
      <c r="D7672">
        <v>1.6000000000000001E-4</v>
      </c>
      <c r="E7672">
        <v>0.5</v>
      </c>
      <c r="F7672">
        <v>99023</v>
      </c>
      <c r="G7672">
        <v>16</v>
      </c>
      <c r="H7672">
        <v>99015</v>
      </c>
      <c r="I7672">
        <v>6544374</v>
      </c>
      <c r="J7672">
        <v>66.09</v>
      </c>
    </row>
    <row r="7673" spans="1:10" x14ac:dyDescent="0.45">
      <c r="A7673">
        <v>2002</v>
      </c>
      <c r="B7673">
        <v>10</v>
      </c>
      <c r="C7673">
        <v>1.7000000000000001E-4</v>
      </c>
      <c r="D7673">
        <v>1.7000000000000001E-4</v>
      </c>
      <c r="E7673">
        <v>0.5</v>
      </c>
      <c r="F7673">
        <v>99007</v>
      </c>
      <c r="G7673">
        <v>17</v>
      </c>
      <c r="H7673">
        <v>98998</v>
      </c>
      <c r="I7673">
        <v>6445359</v>
      </c>
      <c r="J7673">
        <v>65.099999999999994</v>
      </c>
    </row>
    <row r="7674" spans="1:10" x14ac:dyDescent="0.45">
      <c r="A7674">
        <v>2002</v>
      </c>
      <c r="B7674">
        <v>11</v>
      </c>
      <c r="C7674">
        <v>1.7000000000000001E-4</v>
      </c>
      <c r="D7674">
        <v>1.7000000000000001E-4</v>
      </c>
      <c r="E7674">
        <v>0.5</v>
      </c>
      <c r="F7674">
        <v>98990</v>
      </c>
      <c r="G7674">
        <v>17</v>
      </c>
      <c r="H7674">
        <v>98981</v>
      </c>
      <c r="I7674">
        <v>6346360</v>
      </c>
      <c r="J7674">
        <v>64.11</v>
      </c>
    </row>
    <row r="7675" spans="1:10" x14ac:dyDescent="0.45">
      <c r="A7675">
        <v>2002</v>
      </c>
      <c r="B7675">
        <v>12</v>
      </c>
      <c r="C7675">
        <v>2.2000000000000001E-4</v>
      </c>
      <c r="D7675">
        <v>2.2000000000000001E-4</v>
      </c>
      <c r="E7675">
        <v>0.5</v>
      </c>
      <c r="F7675">
        <v>98973</v>
      </c>
      <c r="G7675">
        <v>22</v>
      </c>
      <c r="H7675">
        <v>98961</v>
      </c>
      <c r="I7675">
        <v>6247379</v>
      </c>
      <c r="J7675">
        <v>63.12</v>
      </c>
    </row>
    <row r="7676" spans="1:10" x14ac:dyDescent="0.45">
      <c r="A7676">
        <v>2002</v>
      </c>
      <c r="B7676">
        <v>13</v>
      </c>
      <c r="C7676">
        <v>2.5999999999999998E-4</v>
      </c>
      <c r="D7676">
        <v>2.5999999999999998E-4</v>
      </c>
      <c r="E7676">
        <v>0.5</v>
      </c>
      <c r="F7676">
        <v>98950</v>
      </c>
      <c r="G7676">
        <v>26</v>
      </c>
      <c r="H7676">
        <v>98938</v>
      </c>
      <c r="I7676">
        <v>6148418</v>
      </c>
      <c r="J7676">
        <v>62.14</v>
      </c>
    </row>
    <row r="7677" spans="1:10" x14ac:dyDescent="0.45">
      <c r="A7677">
        <v>2002</v>
      </c>
      <c r="B7677">
        <v>14</v>
      </c>
      <c r="C7677">
        <v>3.2000000000000003E-4</v>
      </c>
      <c r="D7677">
        <v>3.2000000000000003E-4</v>
      </c>
      <c r="E7677">
        <v>0.5</v>
      </c>
      <c r="F7677">
        <v>98925</v>
      </c>
      <c r="G7677">
        <v>31</v>
      </c>
      <c r="H7677">
        <v>98909</v>
      </c>
      <c r="I7677">
        <v>6049480</v>
      </c>
      <c r="J7677">
        <v>61.15</v>
      </c>
    </row>
    <row r="7678" spans="1:10" x14ac:dyDescent="0.45">
      <c r="A7678">
        <v>2002</v>
      </c>
      <c r="B7678">
        <v>15</v>
      </c>
      <c r="C7678">
        <v>4.2999999999999999E-4</v>
      </c>
      <c r="D7678">
        <v>4.2999999999999999E-4</v>
      </c>
      <c r="E7678">
        <v>0.5</v>
      </c>
      <c r="F7678">
        <v>98893</v>
      </c>
      <c r="G7678">
        <v>43</v>
      </c>
      <c r="H7678">
        <v>98872</v>
      </c>
      <c r="I7678">
        <v>5950571</v>
      </c>
      <c r="J7678">
        <v>60.17</v>
      </c>
    </row>
    <row r="7679" spans="1:10" x14ac:dyDescent="0.45">
      <c r="A7679">
        <v>2002</v>
      </c>
      <c r="B7679">
        <v>16</v>
      </c>
      <c r="C7679">
        <v>7.3999999999999999E-4</v>
      </c>
      <c r="D7679">
        <v>7.3999999999999999E-4</v>
      </c>
      <c r="E7679">
        <v>0.5</v>
      </c>
      <c r="F7679">
        <v>98850</v>
      </c>
      <c r="G7679">
        <v>73</v>
      </c>
      <c r="H7679">
        <v>98814</v>
      </c>
      <c r="I7679">
        <v>5851700</v>
      </c>
      <c r="J7679">
        <v>59.2</v>
      </c>
    </row>
    <row r="7680" spans="1:10" x14ac:dyDescent="0.45">
      <c r="A7680">
        <v>2002</v>
      </c>
      <c r="B7680">
        <v>17</v>
      </c>
      <c r="C7680">
        <v>8.8999999999999995E-4</v>
      </c>
      <c r="D7680">
        <v>8.8999999999999995E-4</v>
      </c>
      <c r="E7680">
        <v>0.5</v>
      </c>
      <c r="F7680">
        <v>98778</v>
      </c>
      <c r="G7680">
        <v>88</v>
      </c>
      <c r="H7680">
        <v>98734</v>
      </c>
      <c r="I7680">
        <v>5752886</v>
      </c>
      <c r="J7680">
        <v>58.24</v>
      </c>
    </row>
    <row r="7681" spans="1:10" x14ac:dyDescent="0.45">
      <c r="A7681">
        <v>2002</v>
      </c>
      <c r="B7681">
        <v>18</v>
      </c>
      <c r="C7681">
        <v>1.1900000000000001E-3</v>
      </c>
      <c r="D7681">
        <v>1.1900000000000001E-3</v>
      </c>
      <c r="E7681">
        <v>0.5</v>
      </c>
      <c r="F7681">
        <v>98690</v>
      </c>
      <c r="G7681">
        <v>118</v>
      </c>
      <c r="H7681">
        <v>98631</v>
      </c>
      <c r="I7681">
        <v>5654152</v>
      </c>
      <c r="J7681">
        <v>57.29</v>
      </c>
    </row>
    <row r="7682" spans="1:10" x14ac:dyDescent="0.45">
      <c r="A7682">
        <v>2002</v>
      </c>
      <c r="B7682">
        <v>19</v>
      </c>
      <c r="C7682">
        <v>1.3699999999999999E-3</v>
      </c>
      <c r="D7682">
        <v>1.3699999999999999E-3</v>
      </c>
      <c r="E7682">
        <v>0.5</v>
      </c>
      <c r="F7682">
        <v>98572</v>
      </c>
      <c r="G7682">
        <v>135</v>
      </c>
      <c r="H7682">
        <v>98504</v>
      </c>
      <c r="I7682">
        <v>5555521</v>
      </c>
      <c r="J7682">
        <v>56.36</v>
      </c>
    </row>
    <row r="7683" spans="1:10" x14ac:dyDescent="0.45">
      <c r="A7683">
        <v>2002</v>
      </c>
      <c r="B7683">
        <v>20</v>
      </c>
      <c r="C7683">
        <v>1.3699999999999999E-3</v>
      </c>
      <c r="D7683">
        <v>1.3699999999999999E-3</v>
      </c>
      <c r="E7683">
        <v>0.5</v>
      </c>
      <c r="F7683">
        <v>98437</v>
      </c>
      <c r="G7683">
        <v>135</v>
      </c>
      <c r="H7683">
        <v>98369</v>
      </c>
      <c r="I7683">
        <v>5457017</v>
      </c>
      <c r="J7683">
        <v>55.44</v>
      </c>
    </row>
    <row r="7684" spans="1:10" x14ac:dyDescent="0.45">
      <c r="A7684">
        <v>2002</v>
      </c>
      <c r="B7684">
        <v>21</v>
      </c>
      <c r="C7684">
        <v>1.4400000000000001E-3</v>
      </c>
      <c r="D7684">
        <v>1.4400000000000001E-3</v>
      </c>
      <c r="E7684">
        <v>0.5</v>
      </c>
      <c r="F7684">
        <v>98302</v>
      </c>
      <c r="G7684">
        <v>142</v>
      </c>
      <c r="H7684">
        <v>98231</v>
      </c>
      <c r="I7684">
        <v>5358648</v>
      </c>
      <c r="J7684">
        <v>54.51</v>
      </c>
    </row>
    <row r="7685" spans="1:10" x14ac:dyDescent="0.45">
      <c r="A7685">
        <v>2002</v>
      </c>
      <c r="B7685">
        <v>22</v>
      </c>
      <c r="C7685">
        <v>1.41E-3</v>
      </c>
      <c r="D7685">
        <v>1.41E-3</v>
      </c>
      <c r="E7685">
        <v>0.5</v>
      </c>
      <c r="F7685">
        <v>98160</v>
      </c>
      <c r="G7685">
        <v>138</v>
      </c>
      <c r="H7685">
        <v>98091</v>
      </c>
      <c r="I7685">
        <v>5260417</v>
      </c>
      <c r="J7685">
        <v>53.59</v>
      </c>
    </row>
    <row r="7686" spans="1:10" x14ac:dyDescent="0.45">
      <c r="A7686">
        <v>2002</v>
      </c>
      <c r="B7686">
        <v>23</v>
      </c>
      <c r="C7686">
        <v>1.4300000000000001E-3</v>
      </c>
      <c r="D7686">
        <v>1.4300000000000001E-3</v>
      </c>
      <c r="E7686">
        <v>0.5</v>
      </c>
      <c r="F7686">
        <v>98022</v>
      </c>
      <c r="G7686">
        <v>140</v>
      </c>
      <c r="H7686">
        <v>97952</v>
      </c>
      <c r="I7686">
        <v>5162326</v>
      </c>
      <c r="J7686">
        <v>52.67</v>
      </c>
    </row>
    <row r="7687" spans="1:10" x14ac:dyDescent="0.45">
      <c r="A7687">
        <v>2002</v>
      </c>
      <c r="B7687">
        <v>24</v>
      </c>
      <c r="C7687">
        <v>1.42E-3</v>
      </c>
      <c r="D7687">
        <v>1.42E-3</v>
      </c>
      <c r="E7687">
        <v>0.5</v>
      </c>
      <c r="F7687">
        <v>97882</v>
      </c>
      <c r="G7687">
        <v>139</v>
      </c>
      <c r="H7687">
        <v>97812</v>
      </c>
      <c r="I7687">
        <v>5064374</v>
      </c>
      <c r="J7687">
        <v>51.74</v>
      </c>
    </row>
    <row r="7688" spans="1:10" x14ac:dyDescent="0.45">
      <c r="A7688">
        <v>2002</v>
      </c>
      <c r="B7688">
        <v>25</v>
      </c>
      <c r="C7688">
        <v>1.3500000000000001E-3</v>
      </c>
      <c r="D7688">
        <v>1.3500000000000001E-3</v>
      </c>
      <c r="E7688">
        <v>0.5</v>
      </c>
      <c r="F7688">
        <v>97743</v>
      </c>
      <c r="G7688">
        <v>132</v>
      </c>
      <c r="H7688">
        <v>97677</v>
      </c>
      <c r="I7688">
        <v>4966562</v>
      </c>
      <c r="J7688">
        <v>50.81</v>
      </c>
    </row>
    <row r="7689" spans="1:10" x14ac:dyDescent="0.45">
      <c r="A7689">
        <v>2002</v>
      </c>
      <c r="B7689">
        <v>26</v>
      </c>
      <c r="C7689">
        <v>1.42E-3</v>
      </c>
      <c r="D7689">
        <v>1.41E-3</v>
      </c>
      <c r="E7689">
        <v>0.5</v>
      </c>
      <c r="F7689">
        <v>97612</v>
      </c>
      <c r="G7689">
        <v>138</v>
      </c>
      <c r="H7689">
        <v>97543</v>
      </c>
      <c r="I7689">
        <v>4868884</v>
      </c>
      <c r="J7689">
        <v>49.88</v>
      </c>
    </row>
    <row r="7690" spans="1:10" x14ac:dyDescent="0.45">
      <c r="A7690">
        <v>2002</v>
      </c>
      <c r="B7690">
        <v>27</v>
      </c>
      <c r="C7690">
        <v>1.34E-3</v>
      </c>
      <c r="D7690">
        <v>1.34E-3</v>
      </c>
      <c r="E7690">
        <v>0.5</v>
      </c>
      <c r="F7690">
        <v>97473</v>
      </c>
      <c r="G7690">
        <v>131</v>
      </c>
      <c r="H7690">
        <v>97408</v>
      </c>
      <c r="I7690">
        <v>4771342</v>
      </c>
      <c r="J7690">
        <v>48.95</v>
      </c>
    </row>
    <row r="7691" spans="1:10" x14ac:dyDescent="0.45">
      <c r="A7691">
        <v>2002</v>
      </c>
      <c r="B7691">
        <v>28</v>
      </c>
      <c r="C7691">
        <v>1.34E-3</v>
      </c>
      <c r="D7691">
        <v>1.34E-3</v>
      </c>
      <c r="E7691">
        <v>0.5</v>
      </c>
      <c r="F7691">
        <v>97343</v>
      </c>
      <c r="G7691">
        <v>130</v>
      </c>
      <c r="H7691">
        <v>97278</v>
      </c>
      <c r="I7691">
        <v>4673933</v>
      </c>
      <c r="J7691">
        <v>48.02</v>
      </c>
    </row>
    <row r="7692" spans="1:10" x14ac:dyDescent="0.45">
      <c r="A7692">
        <v>2002</v>
      </c>
      <c r="B7692">
        <v>29</v>
      </c>
      <c r="C7692">
        <v>1.4E-3</v>
      </c>
      <c r="D7692">
        <v>1.4E-3</v>
      </c>
      <c r="E7692">
        <v>0.5</v>
      </c>
      <c r="F7692">
        <v>97213</v>
      </c>
      <c r="G7692">
        <v>136</v>
      </c>
      <c r="H7692">
        <v>97145</v>
      </c>
      <c r="I7692">
        <v>4576656</v>
      </c>
      <c r="J7692">
        <v>47.08</v>
      </c>
    </row>
    <row r="7693" spans="1:10" x14ac:dyDescent="0.45">
      <c r="A7693">
        <v>2002</v>
      </c>
      <c r="B7693">
        <v>30</v>
      </c>
      <c r="C7693">
        <v>1.4400000000000001E-3</v>
      </c>
      <c r="D7693">
        <v>1.4400000000000001E-3</v>
      </c>
      <c r="E7693">
        <v>0.5</v>
      </c>
      <c r="F7693">
        <v>97076</v>
      </c>
      <c r="G7693">
        <v>140</v>
      </c>
      <c r="H7693">
        <v>97006</v>
      </c>
      <c r="I7693">
        <v>4479511</v>
      </c>
      <c r="J7693">
        <v>46.14</v>
      </c>
    </row>
    <row r="7694" spans="1:10" x14ac:dyDescent="0.45">
      <c r="A7694">
        <v>2002</v>
      </c>
      <c r="B7694">
        <v>31</v>
      </c>
      <c r="C7694">
        <v>1.47E-3</v>
      </c>
      <c r="D7694">
        <v>1.47E-3</v>
      </c>
      <c r="E7694">
        <v>0.5</v>
      </c>
      <c r="F7694">
        <v>96936</v>
      </c>
      <c r="G7694">
        <v>142</v>
      </c>
      <c r="H7694">
        <v>96865</v>
      </c>
      <c r="I7694">
        <v>4382505</v>
      </c>
      <c r="J7694">
        <v>45.21</v>
      </c>
    </row>
    <row r="7695" spans="1:10" x14ac:dyDescent="0.45">
      <c r="A7695">
        <v>2002</v>
      </c>
      <c r="B7695">
        <v>32</v>
      </c>
      <c r="C7695">
        <v>1.4499999999999999E-3</v>
      </c>
      <c r="D7695">
        <v>1.4499999999999999E-3</v>
      </c>
      <c r="E7695">
        <v>0.5</v>
      </c>
      <c r="F7695">
        <v>96794</v>
      </c>
      <c r="G7695">
        <v>140</v>
      </c>
      <c r="H7695">
        <v>96724</v>
      </c>
      <c r="I7695">
        <v>4285639</v>
      </c>
      <c r="J7695">
        <v>44.28</v>
      </c>
    </row>
    <row r="7696" spans="1:10" x14ac:dyDescent="0.45">
      <c r="A7696">
        <v>2002</v>
      </c>
      <c r="B7696">
        <v>33</v>
      </c>
      <c r="C7696">
        <v>1.5900000000000001E-3</v>
      </c>
      <c r="D7696">
        <v>1.5900000000000001E-3</v>
      </c>
      <c r="E7696">
        <v>0.5</v>
      </c>
      <c r="F7696">
        <v>96654</v>
      </c>
      <c r="G7696">
        <v>154</v>
      </c>
      <c r="H7696">
        <v>96578</v>
      </c>
      <c r="I7696">
        <v>4188915</v>
      </c>
      <c r="J7696">
        <v>43.34</v>
      </c>
    </row>
    <row r="7697" spans="1:10" x14ac:dyDescent="0.45">
      <c r="A7697">
        <v>2002</v>
      </c>
      <c r="B7697">
        <v>34</v>
      </c>
      <c r="C7697">
        <v>1.67E-3</v>
      </c>
      <c r="D7697">
        <v>1.67E-3</v>
      </c>
      <c r="E7697">
        <v>0.5</v>
      </c>
      <c r="F7697">
        <v>96501</v>
      </c>
      <c r="G7697">
        <v>162</v>
      </c>
      <c r="H7697">
        <v>96420</v>
      </c>
      <c r="I7697">
        <v>4092338</v>
      </c>
      <c r="J7697">
        <v>42.41</v>
      </c>
    </row>
    <row r="7698" spans="1:10" x14ac:dyDescent="0.45">
      <c r="A7698">
        <v>2002</v>
      </c>
      <c r="B7698">
        <v>35</v>
      </c>
      <c r="C7698">
        <v>1.7799999999999999E-3</v>
      </c>
      <c r="D7698">
        <v>1.7799999999999999E-3</v>
      </c>
      <c r="E7698">
        <v>0.5</v>
      </c>
      <c r="F7698">
        <v>96339</v>
      </c>
      <c r="G7698">
        <v>171</v>
      </c>
      <c r="H7698">
        <v>96254</v>
      </c>
      <c r="I7698">
        <v>3995918</v>
      </c>
      <c r="J7698">
        <v>41.48</v>
      </c>
    </row>
    <row r="7699" spans="1:10" x14ac:dyDescent="0.45">
      <c r="A7699">
        <v>2002</v>
      </c>
      <c r="B7699">
        <v>36</v>
      </c>
      <c r="C7699">
        <v>1.89E-3</v>
      </c>
      <c r="D7699">
        <v>1.8799999999999999E-3</v>
      </c>
      <c r="E7699">
        <v>0.5</v>
      </c>
      <c r="F7699">
        <v>96168</v>
      </c>
      <c r="G7699">
        <v>181</v>
      </c>
      <c r="H7699">
        <v>96077</v>
      </c>
      <c r="I7699">
        <v>3899664</v>
      </c>
      <c r="J7699">
        <v>40.549999999999997</v>
      </c>
    </row>
    <row r="7700" spans="1:10" x14ac:dyDescent="0.45">
      <c r="A7700">
        <v>2002</v>
      </c>
      <c r="B7700">
        <v>37</v>
      </c>
      <c r="C7700">
        <v>2.0600000000000002E-3</v>
      </c>
      <c r="D7700">
        <v>2.0600000000000002E-3</v>
      </c>
      <c r="E7700">
        <v>0.5</v>
      </c>
      <c r="F7700">
        <v>95987</v>
      </c>
      <c r="G7700">
        <v>198</v>
      </c>
      <c r="H7700">
        <v>95888</v>
      </c>
      <c r="I7700">
        <v>3803587</v>
      </c>
      <c r="J7700">
        <v>39.630000000000003</v>
      </c>
    </row>
    <row r="7701" spans="1:10" x14ac:dyDescent="0.45">
      <c r="A7701">
        <v>2002</v>
      </c>
      <c r="B7701">
        <v>38</v>
      </c>
      <c r="C7701">
        <v>2.2499999999999998E-3</v>
      </c>
      <c r="D7701">
        <v>2.2499999999999998E-3</v>
      </c>
      <c r="E7701">
        <v>0.5</v>
      </c>
      <c r="F7701">
        <v>95789</v>
      </c>
      <c r="G7701">
        <v>215</v>
      </c>
      <c r="H7701">
        <v>95681</v>
      </c>
      <c r="I7701">
        <v>3707699</v>
      </c>
      <c r="J7701">
        <v>38.71</v>
      </c>
    </row>
    <row r="7702" spans="1:10" x14ac:dyDescent="0.45">
      <c r="A7702">
        <v>2002</v>
      </c>
      <c r="B7702">
        <v>39</v>
      </c>
      <c r="C7702">
        <v>2.4099999999999998E-3</v>
      </c>
      <c r="D7702">
        <v>2.3999999999999998E-3</v>
      </c>
      <c r="E7702">
        <v>0.5</v>
      </c>
      <c r="F7702">
        <v>95574</v>
      </c>
      <c r="G7702">
        <v>230</v>
      </c>
      <c r="H7702">
        <v>95459</v>
      </c>
      <c r="I7702">
        <v>3612018</v>
      </c>
      <c r="J7702">
        <v>37.79</v>
      </c>
    </row>
    <row r="7703" spans="1:10" x14ac:dyDescent="0.45">
      <c r="A7703">
        <v>2002</v>
      </c>
      <c r="B7703">
        <v>40</v>
      </c>
      <c r="C7703">
        <v>2.6800000000000001E-3</v>
      </c>
      <c r="D7703">
        <v>2.6800000000000001E-3</v>
      </c>
      <c r="E7703">
        <v>0.5</v>
      </c>
      <c r="F7703">
        <v>95344</v>
      </c>
      <c r="G7703">
        <v>256</v>
      </c>
      <c r="H7703">
        <v>95216</v>
      </c>
      <c r="I7703">
        <v>3516559</v>
      </c>
      <c r="J7703">
        <v>36.880000000000003</v>
      </c>
    </row>
    <row r="7704" spans="1:10" x14ac:dyDescent="0.45">
      <c r="A7704">
        <v>2002</v>
      </c>
      <c r="B7704">
        <v>41</v>
      </c>
      <c r="C7704">
        <v>2.81E-3</v>
      </c>
      <c r="D7704">
        <v>2.8E-3</v>
      </c>
      <c r="E7704">
        <v>0.5</v>
      </c>
      <c r="F7704">
        <v>95088</v>
      </c>
      <c r="G7704">
        <v>267</v>
      </c>
      <c r="H7704">
        <v>94955</v>
      </c>
      <c r="I7704">
        <v>3421343</v>
      </c>
      <c r="J7704">
        <v>35.979999999999997</v>
      </c>
    </row>
    <row r="7705" spans="1:10" x14ac:dyDescent="0.45">
      <c r="A7705">
        <v>2002</v>
      </c>
      <c r="B7705">
        <v>42</v>
      </c>
      <c r="C7705">
        <v>3.0500000000000002E-3</v>
      </c>
      <c r="D7705">
        <v>3.0500000000000002E-3</v>
      </c>
      <c r="E7705">
        <v>0.5</v>
      </c>
      <c r="F7705">
        <v>94822</v>
      </c>
      <c r="G7705">
        <v>289</v>
      </c>
      <c r="H7705">
        <v>94677</v>
      </c>
      <c r="I7705">
        <v>3326388</v>
      </c>
      <c r="J7705">
        <v>35.08</v>
      </c>
    </row>
    <row r="7706" spans="1:10" x14ac:dyDescent="0.45">
      <c r="A7706">
        <v>2002</v>
      </c>
      <c r="B7706">
        <v>43</v>
      </c>
      <c r="C7706">
        <v>3.2599999999999999E-3</v>
      </c>
      <c r="D7706">
        <v>3.2499999999999999E-3</v>
      </c>
      <c r="E7706">
        <v>0.5</v>
      </c>
      <c r="F7706">
        <v>94533</v>
      </c>
      <c r="G7706">
        <v>308</v>
      </c>
      <c r="H7706">
        <v>94379</v>
      </c>
      <c r="I7706">
        <v>3231711</v>
      </c>
      <c r="J7706">
        <v>34.19</v>
      </c>
    </row>
    <row r="7707" spans="1:10" x14ac:dyDescent="0.45">
      <c r="A7707">
        <v>2002</v>
      </c>
      <c r="B7707">
        <v>44</v>
      </c>
      <c r="C7707">
        <v>3.63E-3</v>
      </c>
      <c r="D7707">
        <v>3.62E-3</v>
      </c>
      <c r="E7707">
        <v>0.5</v>
      </c>
      <c r="F7707">
        <v>94225</v>
      </c>
      <c r="G7707">
        <v>341</v>
      </c>
      <c r="H7707">
        <v>94055</v>
      </c>
      <c r="I7707">
        <v>3137332</v>
      </c>
      <c r="J7707">
        <v>33.299999999999997</v>
      </c>
    </row>
    <row r="7708" spans="1:10" x14ac:dyDescent="0.45">
      <c r="A7708">
        <v>2002</v>
      </c>
      <c r="B7708">
        <v>45</v>
      </c>
      <c r="C7708">
        <v>3.8500000000000001E-3</v>
      </c>
      <c r="D7708">
        <v>3.8400000000000001E-3</v>
      </c>
      <c r="E7708">
        <v>0.5</v>
      </c>
      <c r="F7708">
        <v>93884</v>
      </c>
      <c r="G7708">
        <v>361</v>
      </c>
      <c r="H7708">
        <v>93704</v>
      </c>
      <c r="I7708">
        <v>3043277</v>
      </c>
      <c r="J7708">
        <v>32.42</v>
      </c>
    </row>
    <row r="7709" spans="1:10" x14ac:dyDescent="0.45">
      <c r="A7709">
        <v>2002</v>
      </c>
      <c r="B7709">
        <v>46</v>
      </c>
      <c r="C7709">
        <v>4.2599999999999999E-3</v>
      </c>
      <c r="D7709">
        <v>4.2500000000000003E-3</v>
      </c>
      <c r="E7709">
        <v>0.5</v>
      </c>
      <c r="F7709">
        <v>93523</v>
      </c>
      <c r="G7709">
        <v>398</v>
      </c>
      <c r="H7709">
        <v>93324</v>
      </c>
      <c r="I7709">
        <v>2949573</v>
      </c>
      <c r="J7709">
        <v>31.54</v>
      </c>
    </row>
    <row r="7710" spans="1:10" x14ac:dyDescent="0.45">
      <c r="A7710">
        <v>2002</v>
      </c>
      <c r="B7710">
        <v>47</v>
      </c>
      <c r="C7710">
        <v>4.5199999999999997E-3</v>
      </c>
      <c r="D7710">
        <v>4.5100000000000001E-3</v>
      </c>
      <c r="E7710">
        <v>0.5</v>
      </c>
      <c r="F7710">
        <v>93125</v>
      </c>
      <c r="G7710">
        <v>420</v>
      </c>
      <c r="H7710">
        <v>92915</v>
      </c>
      <c r="I7710">
        <v>2856249</v>
      </c>
      <c r="J7710">
        <v>30.67</v>
      </c>
    </row>
    <row r="7711" spans="1:10" x14ac:dyDescent="0.45">
      <c r="A7711">
        <v>2002</v>
      </c>
      <c r="B7711">
        <v>48</v>
      </c>
      <c r="C7711">
        <v>4.9699999999999996E-3</v>
      </c>
      <c r="D7711">
        <v>4.9500000000000004E-3</v>
      </c>
      <c r="E7711">
        <v>0.5</v>
      </c>
      <c r="F7711">
        <v>92705</v>
      </c>
      <c r="G7711">
        <v>459</v>
      </c>
      <c r="H7711">
        <v>92476</v>
      </c>
      <c r="I7711">
        <v>2763334</v>
      </c>
      <c r="J7711">
        <v>29.81</v>
      </c>
    </row>
    <row r="7712" spans="1:10" x14ac:dyDescent="0.45">
      <c r="A7712">
        <v>2002</v>
      </c>
      <c r="B7712">
        <v>49</v>
      </c>
      <c r="C7712">
        <v>5.3099999999999996E-3</v>
      </c>
      <c r="D7712">
        <v>5.2900000000000004E-3</v>
      </c>
      <c r="E7712">
        <v>0.5</v>
      </c>
      <c r="F7712">
        <v>92246</v>
      </c>
      <c r="G7712">
        <v>488</v>
      </c>
      <c r="H7712">
        <v>92002</v>
      </c>
      <c r="I7712">
        <v>2670858</v>
      </c>
      <c r="J7712">
        <v>28.95</v>
      </c>
    </row>
    <row r="7713" spans="1:10" x14ac:dyDescent="0.45">
      <c r="A7713">
        <v>2002</v>
      </c>
      <c r="B7713">
        <v>50</v>
      </c>
      <c r="C7713">
        <v>5.79E-3</v>
      </c>
      <c r="D7713">
        <v>5.77E-3</v>
      </c>
      <c r="E7713">
        <v>0.5</v>
      </c>
      <c r="F7713">
        <v>91758</v>
      </c>
      <c r="G7713">
        <v>530</v>
      </c>
      <c r="H7713">
        <v>91493</v>
      </c>
      <c r="I7713">
        <v>2578856</v>
      </c>
      <c r="J7713">
        <v>28.1</v>
      </c>
    </row>
    <row r="7714" spans="1:10" x14ac:dyDescent="0.45">
      <c r="A7714">
        <v>2002</v>
      </c>
      <c r="B7714">
        <v>51</v>
      </c>
      <c r="C7714">
        <v>6.0800000000000003E-3</v>
      </c>
      <c r="D7714">
        <v>6.0600000000000003E-3</v>
      </c>
      <c r="E7714">
        <v>0.5</v>
      </c>
      <c r="F7714">
        <v>91228</v>
      </c>
      <c r="G7714">
        <v>553</v>
      </c>
      <c r="H7714">
        <v>90952</v>
      </c>
      <c r="I7714">
        <v>2487363</v>
      </c>
      <c r="J7714">
        <v>27.27</v>
      </c>
    </row>
    <row r="7715" spans="1:10" x14ac:dyDescent="0.45">
      <c r="A7715">
        <v>2002</v>
      </c>
      <c r="B7715">
        <v>52</v>
      </c>
      <c r="C7715">
        <v>6.5199999999999998E-3</v>
      </c>
      <c r="D7715">
        <v>6.4999999999999997E-3</v>
      </c>
      <c r="E7715">
        <v>0.5</v>
      </c>
      <c r="F7715">
        <v>90675</v>
      </c>
      <c r="G7715">
        <v>589</v>
      </c>
      <c r="H7715">
        <v>90381</v>
      </c>
      <c r="I7715">
        <v>2396411</v>
      </c>
      <c r="J7715">
        <v>26.43</v>
      </c>
    </row>
    <row r="7716" spans="1:10" x14ac:dyDescent="0.45">
      <c r="A7716">
        <v>2002</v>
      </c>
      <c r="B7716">
        <v>53</v>
      </c>
      <c r="C7716">
        <v>6.9499999999999996E-3</v>
      </c>
      <c r="D7716">
        <v>6.9300000000000004E-3</v>
      </c>
      <c r="E7716">
        <v>0.5</v>
      </c>
      <c r="F7716">
        <v>90086</v>
      </c>
      <c r="G7716">
        <v>624</v>
      </c>
      <c r="H7716">
        <v>89774</v>
      </c>
      <c r="I7716">
        <v>2306030</v>
      </c>
      <c r="J7716">
        <v>25.6</v>
      </c>
    </row>
    <row r="7717" spans="1:10" x14ac:dyDescent="0.45">
      <c r="A7717">
        <v>2002</v>
      </c>
      <c r="B7717">
        <v>54</v>
      </c>
      <c r="C7717">
        <v>7.4700000000000001E-3</v>
      </c>
      <c r="D7717">
        <v>7.4400000000000004E-3</v>
      </c>
      <c r="E7717">
        <v>0.5</v>
      </c>
      <c r="F7717">
        <v>89462</v>
      </c>
      <c r="G7717">
        <v>665</v>
      </c>
      <c r="H7717">
        <v>89129</v>
      </c>
      <c r="I7717">
        <v>2216256</v>
      </c>
      <c r="J7717">
        <v>24.77</v>
      </c>
    </row>
    <row r="7718" spans="1:10" x14ac:dyDescent="0.45">
      <c r="A7718">
        <v>2002</v>
      </c>
      <c r="B7718">
        <v>55</v>
      </c>
      <c r="C7718">
        <v>8.0300000000000007E-3</v>
      </c>
      <c r="D7718">
        <v>8.0000000000000002E-3</v>
      </c>
      <c r="E7718">
        <v>0.5</v>
      </c>
      <c r="F7718">
        <v>88796</v>
      </c>
      <c r="G7718">
        <v>710</v>
      </c>
      <c r="H7718">
        <v>88441</v>
      </c>
      <c r="I7718">
        <v>2127128</v>
      </c>
      <c r="J7718">
        <v>23.96</v>
      </c>
    </row>
    <row r="7719" spans="1:10" x14ac:dyDescent="0.45">
      <c r="A7719">
        <v>2002</v>
      </c>
      <c r="B7719">
        <v>56</v>
      </c>
      <c r="C7719">
        <v>8.8100000000000001E-3</v>
      </c>
      <c r="D7719">
        <v>8.7799999999999996E-3</v>
      </c>
      <c r="E7719">
        <v>0.5</v>
      </c>
      <c r="F7719">
        <v>88086</v>
      </c>
      <c r="G7719">
        <v>773</v>
      </c>
      <c r="H7719">
        <v>87699</v>
      </c>
      <c r="I7719">
        <v>2038686</v>
      </c>
      <c r="J7719">
        <v>23.14</v>
      </c>
    </row>
    <row r="7720" spans="1:10" x14ac:dyDescent="0.45">
      <c r="A7720">
        <v>2002</v>
      </c>
      <c r="B7720">
        <v>57</v>
      </c>
      <c r="C7720">
        <v>9.3799999999999994E-3</v>
      </c>
      <c r="D7720">
        <v>9.3399999999999993E-3</v>
      </c>
      <c r="E7720">
        <v>0.5</v>
      </c>
      <c r="F7720">
        <v>87313</v>
      </c>
      <c r="G7720">
        <v>815</v>
      </c>
      <c r="H7720">
        <v>86905</v>
      </c>
      <c r="I7720">
        <v>1950987</v>
      </c>
      <c r="J7720">
        <v>22.34</v>
      </c>
    </row>
    <row r="7721" spans="1:10" x14ac:dyDescent="0.45">
      <c r="A7721">
        <v>2002</v>
      </c>
      <c r="B7721">
        <v>58</v>
      </c>
      <c r="C7721">
        <v>1.0500000000000001E-2</v>
      </c>
      <c r="D7721">
        <v>1.044E-2</v>
      </c>
      <c r="E7721">
        <v>0.5</v>
      </c>
      <c r="F7721">
        <v>86498</v>
      </c>
      <c r="G7721">
        <v>903</v>
      </c>
      <c r="H7721">
        <v>86046</v>
      </c>
      <c r="I7721">
        <v>1864082</v>
      </c>
      <c r="J7721">
        <v>21.55</v>
      </c>
    </row>
    <row r="7722" spans="1:10" x14ac:dyDescent="0.45">
      <c r="A7722">
        <v>2002</v>
      </c>
      <c r="B7722">
        <v>59</v>
      </c>
      <c r="C7722">
        <v>1.1509999999999999E-2</v>
      </c>
      <c r="D7722">
        <v>1.1440000000000001E-2</v>
      </c>
      <c r="E7722">
        <v>0.5</v>
      </c>
      <c r="F7722">
        <v>85594</v>
      </c>
      <c r="G7722">
        <v>979</v>
      </c>
      <c r="H7722">
        <v>85105</v>
      </c>
      <c r="I7722">
        <v>1778036</v>
      </c>
      <c r="J7722">
        <v>20.77</v>
      </c>
    </row>
    <row r="7723" spans="1:10" x14ac:dyDescent="0.45">
      <c r="A7723">
        <v>2002</v>
      </c>
      <c r="B7723">
        <v>60</v>
      </c>
      <c r="C7723">
        <v>1.264E-2</v>
      </c>
      <c r="D7723">
        <v>1.256E-2</v>
      </c>
      <c r="E7723">
        <v>0.5</v>
      </c>
      <c r="F7723">
        <v>84615</v>
      </c>
      <c r="G7723">
        <v>1062</v>
      </c>
      <c r="H7723">
        <v>84084</v>
      </c>
      <c r="I7723">
        <v>1692931</v>
      </c>
      <c r="J7723">
        <v>20.010000000000002</v>
      </c>
    </row>
    <row r="7724" spans="1:10" x14ac:dyDescent="0.45">
      <c r="A7724">
        <v>2002</v>
      </c>
      <c r="B7724">
        <v>61</v>
      </c>
      <c r="C7724">
        <v>1.34E-2</v>
      </c>
      <c r="D7724">
        <v>1.3310000000000001E-2</v>
      </c>
      <c r="E7724">
        <v>0.5</v>
      </c>
      <c r="F7724">
        <v>83552</v>
      </c>
      <c r="G7724">
        <v>1112</v>
      </c>
      <c r="H7724">
        <v>82996</v>
      </c>
      <c r="I7724">
        <v>1608848</v>
      </c>
      <c r="J7724">
        <v>19.260000000000002</v>
      </c>
    </row>
    <row r="7725" spans="1:10" x14ac:dyDescent="0.45">
      <c r="A7725">
        <v>2002</v>
      </c>
      <c r="B7725">
        <v>62</v>
      </c>
      <c r="C7725">
        <v>1.4959999999999999E-2</v>
      </c>
      <c r="D7725">
        <v>1.485E-2</v>
      </c>
      <c r="E7725">
        <v>0.5</v>
      </c>
      <c r="F7725">
        <v>82440</v>
      </c>
      <c r="G7725">
        <v>1224</v>
      </c>
      <c r="H7725">
        <v>81828</v>
      </c>
      <c r="I7725">
        <v>1525851</v>
      </c>
      <c r="J7725">
        <v>18.510000000000002</v>
      </c>
    </row>
    <row r="7726" spans="1:10" x14ac:dyDescent="0.45">
      <c r="A7726">
        <v>2002</v>
      </c>
      <c r="B7726">
        <v>63</v>
      </c>
      <c r="C7726">
        <v>1.6039999999999999E-2</v>
      </c>
      <c r="D7726">
        <v>1.5910000000000001E-2</v>
      </c>
      <c r="E7726">
        <v>0.5</v>
      </c>
      <c r="F7726">
        <v>81216</v>
      </c>
      <c r="G7726">
        <v>1292</v>
      </c>
      <c r="H7726">
        <v>80570</v>
      </c>
      <c r="I7726">
        <v>1444023</v>
      </c>
      <c r="J7726">
        <v>17.78</v>
      </c>
    </row>
    <row r="7727" spans="1:10" x14ac:dyDescent="0.45">
      <c r="A7727">
        <v>2002</v>
      </c>
      <c r="B7727">
        <v>64</v>
      </c>
      <c r="C7727">
        <v>1.7500000000000002E-2</v>
      </c>
      <c r="D7727">
        <v>1.7350000000000001E-2</v>
      </c>
      <c r="E7727">
        <v>0.5</v>
      </c>
      <c r="F7727">
        <v>79924</v>
      </c>
      <c r="G7727">
        <v>1386</v>
      </c>
      <c r="H7727">
        <v>79231</v>
      </c>
      <c r="I7727">
        <v>1363453</v>
      </c>
      <c r="J7727">
        <v>17.059999999999999</v>
      </c>
    </row>
    <row r="7728" spans="1:10" x14ac:dyDescent="0.45">
      <c r="A7728">
        <v>2002</v>
      </c>
      <c r="B7728">
        <v>65</v>
      </c>
      <c r="C7728">
        <v>1.891E-2</v>
      </c>
      <c r="D7728">
        <v>1.874E-2</v>
      </c>
      <c r="E7728">
        <v>0.5</v>
      </c>
      <c r="F7728">
        <v>78538</v>
      </c>
      <c r="G7728">
        <v>1472</v>
      </c>
      <c r="H7728">
        <v>77802</v>
      </c>
      <c r="I7728">
        <v>1284222</v>
      </c>
      <c r="J7728">
        <v>16.350000000000001</v>
      </c>
    </row>
    <row r="7729" spans="1:10" x14ac:dyDescent="0.45">
      <c r="A7729">
        <v>2002</v>
      </c>
      <c r="B7729">
        <v>66</v>
      </c>
      <c r="C7729">
        <v>2.035E-2</v>
      </c>
      <c r="D7729">
        <v>2.0150000000000001E-2</v>
      </c>
      <c r="E7729">
        <v>0.5</v>
      </c>
      <c r="F7729">
        <v>77066</v>
      </c>
      <c r="G7729">
        <v>1553</v>
      </c>
      <c r="H7729">
        <v>76290</v>
      </c>
      <c r="I7729">
        <v>1206420</v>
      </c>
      <c r="J7729">
        <v>15.65</v>
      </c>
    </row>
    <row r="7730" spans="1:10" x14ac:dyDescent="0.45">
      <c r="A7730">
        <v>2002</v>
      </c>
      <c r="B7730">
        <v>67</v>
      </c>
      <c r="C7730">
        <v>2.247E-2</v>
      </c>
      <c r="D7730">
        <v>2.222E-2</v>
      </c>
      <c r="E7730">
        <v>0.5</v>
      </c>
      <c r="F7730">
        <v>75513</v>
      </c>
      <c r="G7730">
        <v>1678</v>
      </c>
      <c r="H7730">
        <v>74674</v>
      </c>
      <c r="I7730">
        <v>1130130</v>
      </c>
      <c r="J7730">
        <v>14.97</v>
      </c>
    </row>
    <row r="7731" spans="1:10" x14ac:dyDescent="0.45">
      <c r="A7731">
        <v>2002</v>
      </c>
      <c r="B7731">
        <v>68</v>
      </c>
      <c r="C7731">
        <v>2.4410000000000001E-2</v>
      </c>
      <c r="D7731">
        <v>2.4109999999999999E-2</v>
      </c>
      <c r="E7731">
        <v>0.5</v>
      </c>
      <c r="F7731">
        <v>73835</v>
      </c>
      <c r="G7731">
        <v>1780</v>
      </c>
      <c r="H7731">
        <v>72945</v>
      </c>
      <c r="I7731">
        <v>1055456</v>
      </c>
      <c r="J7731">
        <v>14.29</v>
      </c>
    </row>
    <row r="7732" spans="1:10" x14ac:dyDescent="0.45">
      <c r="A7732">
        <v>2002</v>
      </c>
      <c r="B7732">
        <v>69</v>
      </c>
      <c r="C7732">
        <v>2.666E-2</v>
      </c>
      <c r="D7732">
        <v>2.631E-2</v>
      </c>
      <c r="E7732">
        <v>0.5</v>
      </c>
      <c r="F7732">
        <v>72055</v>
      </c>
      <c r="G7732">
        <v>1896</v>
      </c>
      <c r="H7732">
        <v>71107</v>
      </c>
      <c r="I7732">
        <v>982511</v>
      </c>
      <c r="J7732">
        <v>13.64</v>
      </c>
    </row>
    <row r="7733" spans="1:10" x14ac:dyDescent="0.45">
      <c r="A7733">
        <v>2002</v>
      </c>
      <c r="B7733">
        <v>70</v>
      </c>
      <c r="C7733">
        <v>2.9579999999999999E-2</v>
      </c>
      <c r="D7733">
        <v>2.9149999999999999E-2</v>
      </c>
      <c r="E7733">
        <v>0.5</v>
      </c>
      <c r="F7733">
        <v>70159</v>
      </c>
      <c r="G7733">
        <v>2045</v>
      </c>
      <c r="H7733">
        <v>69137</v>
      </c>
      <c r="I7733">
        <v>911404</v>
      </c>
      <c r="J7733">
        <v>12.99</v>
      </c>
    </row>
    <row r="7734" spans="1:10" x14ac:dyDescent="0.45">
      <c r="A7734">
        <v>2002</v>
      </c>
      <c r="B7734">
        <v>71</v>
      </c>
      <c r="C7734">
        <v>3.2030000000000003E-2</v>
      </c>
      <c r="D7734">
        <v>3.1519999999999999E-2</v>
      </c>
      <c r="E7734">
        <v>0.5</v>
      </c>
      <c r="F7734">
        <v>68114</v>
      </c>
      <c r="G7734">
        <v>2147</v>
      </c>
      <c r="H7734">
        <v>67040</v>
      </c>
      <c r="I7734">
        <v>842267</v>
      </c>
      <c r="J7734">
        <v>12.37</v>
      </c>
    </row>
    <row r="7735" spans="1:10" x14ac:dyDescent="0.45">
      <c r="A7735">
        <v>2002</v>
      </c>
      <c r="B7735">
        <v>72</v>
      </c>
      <c r="C7735">
        <v>3.4470000000000001E-2</v>
      </c>
      <c r="D7735">
        <v>3.388E-2</v>
      </c>
      <c r="E7735">
        <v>0.5</v>
      </c>
      <c r="F7735">
        <v>65967</v>
      </c>
      <c r="G7735">
        <v>2235</v>
      </c>
      <c r="H7735">
        <v>64849</v>
      </c>
      <c r="I7735">
        <v>775227</v>
      </c>
      <c r="J7735">
        <v>11.75</v>
      </c>
    </row>
    <row r="7736" spans="1:10" x14ac:dyDescent="0.45">
      <c r="A7736">
        <v>2002</v>
      </c>
      <c r="B7736">
        <v>73</v>
      </c>
      <c r="C7736">
        <v>3.7999999999999999E-2</v>
      </c>
      <c r="D7736">
        <v>3.7289999999999997E-2</v>
      </c>
      <c r="E7736">
        <v>0.5</v>
      </c>
      <c r="F7736">
        <v>63732</v>
      </c>
      <c r="G7736">
        <v>2377</v>
      </c>
      <c r="H7736">
        <v>62543</v>
      </c>
      <c r="I7736">
        <v>710378</v>
      </c>
      <c r="J7736">
        <v>11.15</v>
      </c>
    </row>
    <row r="7737" spans="1:10" x14ac:dyDescent="0.45">
      <c r="A7737">
        <v>2002</v>
      </c>
      <c r="B7737">
        <v>74</v>
      </c>
      <c r="C7737">
        <v>4.199E-2</v>
      </c>
      <c r="D7737">
        <v>4.113E-2</v>
      </c>
      <c r="E7737">
        <v>0.5</v>
      </c>
      <c r="F7737">
        <v>61355</v>
      </c>
      <c r="G7737">
        <v>2523</v>
      </c>
      <c r="H7737">
        <v>60093</v>
      </c>
      <c r="I7737">
        <v>647835</v>
      </c>
      <c r="J7737">
        <v>10.56</v>
      </c>
    </row>
    <row r="7738" spans="1:10" x14ac:dyDescent="0.45">
      <c r="A7738">
        <v>2002</v>
      </c>
      <c r="B7738">
        <v>75</v>
      </c>
      <c r="C7738">
        <v>4.5900000000000003E-2</v>
      </c>
      <c r="D7738">
        <v>4.487E-2</v>
      </c>
      <c r="E7738">
        <v>0.5</v>
      </c>
      <c r="F7738">
        <v>58832</v>
      </c>
      <c r="G7738">
        <v>2640</v>
      </c>
      <c r="H7738">
        <v>57512</v>
      </c>
      <c r="I7738">
        <v>587741</v>
      </c>
      <c r="J7738">
        <v>9.99</v>
      </c>
    </row>
    <row r="7739" spans="1:10" x14ac:dyDescent="0.45">
      <c r="A7739">
        <v>2002</v>
      </c>
      <c r="B7739">
        <v>76</v>
      </c>
      <c r="C7739">
        <v>4.9860000000000002E-2</v>
      </c>
      <c r="D7739">
        <v>4.8640000000000003E-2</v>
      </c>
      <c r="E7739">
        <v>0.5</v>
      </c>
      <c r="F7739">
        <v>56192</v>
      </c>
      <c r="G7739">
        <v>2733</v>
      </c>
      <c r="H7739">
        <v>54825</v>
      </c>
      <c r="I7739">
        <v>530230</v>
      </c>
      <c r="J7739">
        <v>9.44</v>
      </c>
    </row>
    <row r="7740" spans="1:10" x14ac:dyDescent="0.45">
      <c r="A7740">
        <v>2002</v>
      </c>
      <c r="B7740">
        <v>77</v>
      </c>
      <c r="C7740">
        <v>5.4960000000000002E-2</v>
      </c>
      <c r="D7740">
        <v>5.3490000000000003E-2</v>
      </c>
      <c r="E7740">
        <v>0.5</v>
      </c>
      <c r="F7740">
        <v>53458</v>
      </c>
      <c r="G7740">
        <v>2860</v>
      </c>
      <c r="H7740">
        <v>52029</v>
      </c>
      <c r="I7740">
        <v>475405</v>
      </c>
      <c r="J7740">
        <v>8.89</v>
      </c>
    </row>
    <row r="7741" spans="1:10" x14ac:dyDescent="0.45">
      <c r="A7741">
        <v>2002</v>
      </c>
      <c r="B7741">
        <v>78</v>
      </c>
      <c r="C7741">
        <v>5.9959999999999999E-2</v>
      </c>
      <c r="D7741">
        <v>5.8220000000000001E-2</v>
      </c>
      <c r="E7741">
        <v>0.5</v>
      </c>
      <c r="F7741">
        <v>50599</v>
      </c>
      <c r="G7741">
        <v>2946</v>
      </c>
      <c r="H7741">
        <v>49126</v>
      </c>
      <c r="I7741">
        <v>423376</v>
      </c>
      <c r="J7741">
        <v>8.3699999999999992</v>
      </c>
    </row>
    <row r="7742" spans="1:10" x14ac:dyDescent="0.45">
      <c r="A7742">
        <v>2002</v>
      </c>
      <c r="B7742">
        <v>79</v>
      </c>
      <c r="C7742">
        <v>6.5759999999999999E-2</v>
      </c>
      <c r="D7742">
        <v>6.3670000000000004E-2</v>
      </c>
      <c r="E7742">
        <v>0.5</v>
      </c>
      <c r="F7742">
        <v>47653</v>
      </c>
      <c r="G7742">
        <v>3034</v>
      </c>
      <c r="H7742">
        <v>46136</v>
      </c>
      <c r="I7742">
        <v>374250</v>
      </c>
      <c r="J7742">
        <v>7.85</v>
      </c>
    </row>
    <row r="7743" spans="1:10" x14ac:dyDescent="0.45">
      <c r="A7743">
        <v>2002</v>
      </c>
      <c r="B7743">
        <v>80</v>
      </c>
      <c r="C7743">
        <v>7.442E-2</v>
      </c>
      <c r="D7743">
        <v>7.1749999999999994E-2</v>
      </c>
      <c r="E7743">
        <v>0.5</v>
      </c>
      <c r="F7743">
        <v>44619</v>
      </c>
      <c r="G7743">
        <v>3201</v>
      </c>
      <c r="H7743">
        <v>43018</v>
      </c>
      <c r="I7743">
        <v>328114</v>
      </c>
      <c r="J7743">
        <v>7.35</v>
      </c>
    </row>
    <row r="7744" spans="1:10" x14ac:dyDescent="0.45">
      <c r="A7744">
        <v>2002</v>
      </c>
      <c r="B7744">
        <v>81</v>
      </c>
      <c r="C7744">
        <v>8.226E-2</v>
      </c>
      <c r="D7744">
        <v>7.9009999999999997E-2</v>
      </c>
      <c r="E7744">
        <v>0.5</v>
      </c>
      <c r="F7744">
        <v>41418</v>
      </c>
      <c r="G7744">
        <v>3272</v>
      </c>
      <c r="H7744">
        <v>39782</v>
      </c>
      <c r="I7744">
        <v>285096</v>
      </c>
      <c r="J7744">
        <v>6.88</v>
      </c>
    </row>
    <row r="7745" spans="1:10" x14ac:dyDescent="0.45">
      <c r="A7745">
        <v>2002</v>
      </c>
      <c r="B7745">
        <v>82</v>
      </c>
      <c r="C7745">
        <v>9.325E-2</v>
      </c>
      <c r="D7745">
        <v>8.9099999999999999E-2</v>
      </c>
      <c r="E7745">
        <v>0.5</v>
      </c>
      <c r="F7745">
        <v>38145</v>
      </c>
      <c r="G7745">
        <v>3399</v>
      </c>
      <c r="H7745">
        <v>36446</v>
      </c>
      <c r="I7745">
        <v>245314</v>
      </c>
      <c r="J7745">
        <v>6.43</v>
      </c>
    </row>
    <row r="7746" spans="1:10" x14ac:dyDescent="0.45">
      <c r="A7746">
        <v>2002</v>
      </c>
      <c r="B7746">
        <v>83</v>
      </c>
      <c r="C7746">
        <v>0.10124</v>
      </c>
      <c r="D7746">
        <v>9.6360000000000001E-2</v>
      </c>
      <c r="E7746">
        <v>0.5</v>
      </c>
      <c r="F7746">
        <v>34747</v>
      </c>
      <c r="G7746">
        <v>3348</v>
      </c>
      <c r="H7746">
        <v>33073</v>
      </c>
      <c r="I7746">
        <v>208868</v>
      </c>
      <c r="J7746">
        <v>6.01</v>
      </c>
    </row>
    <row r="7747" spans="1:10" x14ac:dyDescent="0.45">
      <c r="A7747">
        <v>2002</v>
      </c>
      <c r="B7747">
        <v>84</v>
      </c>
      <c r="C7747">
        <v>0.11401</v>
      </c>
      <c r="D7747">
        <v>0.10786999999999999</v>
      </c>
      <c r="E7747">
        <v>0.5</v>
      </c>
      <c r="F7747">
        <v>31399</v>
      </c>
      <c r="G7747">
        <v>3387</v>
      </c>
      <c r="H7747">
        <v>29705</v>
      </c>
      <c r="I7747">
        <v>175796</v>
      </c>
      <c r="J7747">
        <v>5.6</v>
      </c>
    </row>
    <row r="7748" spans="1:10" x14ac:dyDescent="0.45">
      <c r="A7748">
        <v>2002</v>
      </c>
      <c r="B7748">
        <v>85</v>
      </c>
      <c r="C7748">
        <v>0.12631000000000001</v>
      </c>
      <c r="D7748">
        <v>0.11881</v>
      </c>
      <c r="E7748">
        <v>0.5</v>
      </c>
      <c r="F7748">
        <v>28012</v>
      </c>
      <c r="G7748">
        <v>3328</v>
      </c>
      <c r="H7748">
        <v>26348</v>
      </c>
      <c r="I7748">
        <v>146091</v>
      </c>
      <c r="J7748">
        <v>5.22</v>
      </c>
    </row>
    <row r="7749" spans="1:10" x14ac:dyDescent="0.45">
      <c r="A7749">
        <v>2002</v>
      </c>
      <c r="B7749">
        <v>86</v>
      </c>
      <c r="C7749">
        <v>0.14338999999999999</v>
      </c>
      <c r="D7749">
        <v>0.1338</v>
      </c>
      <c r="E7749">
        <v>0.5</v>
      </c>
      <c r="F7749">
        <v>24684</v>
      </c>
      <c r="G7749">
        <v>3303</v>
      </c>
      <c r="H7749">
        <v>23032</v>
      </c>
      <c r="I7749">
        <v>119743</v>
      </c>
      <c r="J7749">
        <v>4.8499999999999996</v>
      </c>
    </row>
    <row r="7750" spans="1:10" x14ac:dyDescent="0.45">
      <c r="A7750">
        <v>2002</v>
      </c>
      <c r="B7750">
        <v>87</v>
      </c>
      <c r="C7750">
        <v>0.15639</v>
      </c>
      <c r="D7750">
        <v>0.14505000000000001</v>
      </c>
      <c r="E7750">
        <v>0.5</v>
      </c>
      <c r="F7750">
        <v>21381</v>
      </c>
      <c r="G7750">
        <v>3101</v>
      </c>
      <c r="H7750">
        <v>19830</v>
      </c>
      <c r="I7750">
        <v>96710</v>
      </c>
      <c r="J7750">
        <v>4.5199999999999996</v>
      </c>
    </row>
    <row r="7751" spans="1:10" x14ac:dyDescent="0.45">
      <c r="A7751">
        <v>2002</v>
      </c>
      <c r="B7751">
        <v>88</v>
      </c>
      <c r="C7751">
        <v>0.17408000000000001</v>
      </c>
      <c r="D7751">
        <v>0.16014</v>
      </c>
      <c r="E7751">
        <v>0.5</v>
      </c>
      <c r="F7751">
        <v>18280</v>
      </c>
      <c r="G7751">
        <v>2927</v>
      </c>
      <c r="H7751">
        <v>16816</v>
      </c>
      <c r="I7751">
        <v>76880</v>
      </c>
      <c r="J7751">
        <v>4.21</v>
      </c>
    </row>
    <row r="7752" spans="1:10" x14ac:dyDescent="0.45">
      <c r="A7752">
        <v>2002</v>
      </c>
      <c r="B7752">
        <v>89</v>
      </c>
      <c r="C7752">
        <v>0.19422</v>
      </c>
      <c r="D7752">
        <v>0.17702999999999999</v>
      </c>
      <c r="E7752">
        <v>0.5</v>
      </c>
      <c r="F7752">
        <v>15352</v>
      </c>
      <c r="G7752">
        <v>2718</v>
      </c>
      <c r="H7752">
        <v>13993</v>
      </c>
      <c r="I7752">
        <v>60064</v>
      </c>
      <c r="J7752">
        <v>3.91</v>
      </c>
    </row>
    <row r="7753" spans="1:10" x14ac:dyDescent="0.45">
      <c r="A7753">
        <v>2002</v>
      </c>
      <c r="B7753">
        <v>90</v>
      </c>
      <c r="C7753">
        <v>0.21157999999999999</v>
      </c>
      <c r="D7753">
        <v>0.19134000000000001</v>
      </c>
      <c r="E7753">
        <v>0.5</v>
      </c>
      <c r="F7753">
        <v>12635</v>
      </c>
      <c r="G7753">
        <v>2418</v>
      </c>
      <c r="H7753">
        <v>11426</v>
      </c>
      <c r="I7753">
        <v>46071</v>
      </c>
      <c r="J7753">
        <v>3.65</v>
      </c>
    </row>
    <row r="7754" spans="1:10" x14ac:dyDescent="0.45">
      <c r="A7754">
        <v>2002</v>
      </c>
      <c r="B7754">
        <v>91</v>
      </c>
      <c r="C7754">
        <v>0.23014000000000001</v>
      </c>
      <c r="D7754">
        <v>0.20638999999999999</v>
      </c>
      <c r="E7754">
        <v>0.5</v>
      </c>
      <c r="F7754">
        <v>10217</v>
      </c>
      <c r="G7754">
        <v>2109</v>
      </c>
      <c r="H7754">
        <v>9163</v>
      </c>
      <c r="I7754">
        <v>34645</v>
      </c>
      <c r="J7754">
        <v>3.39</v>
      </c>
    </row>
    <row r="7755" spans="1:10" x14ac:dyDescent="0.45">
      <c r="A7755">
        <v>2002</v>
      </c>
      <c r="B7755">
        <v>92</v>
      </c>
      <c r="C7755">
        <v>0.26235999999999998</v>
      </c>
      <c r="D7755">
        <v>0.23194000000000001</v>
      </c>
      <c r="E7755">
        <v>0.5</v>
      </c>
      <c r="F7755">
        <v>8108</v>
      </c>
      <c r="G7755">
        <v>1881</v>
      </c>
      <c r="H7755">
        <v>7168</v>
      </c>
      <c r="I7755">
        <v>25482</v>
      </c>
      <c r="J7755">
        <v>3.14</v>
      </c>
    </row>
    <row r="7756" spans="1:10" x14ac:dyDescent="0.45">
      <c r="A7756">
        <v>2002</v>
      </c>
      <c r="B7756">
        <v>93</v>
      </c>
      <c r="C7756">
        <v>0.2848</v>
      </c>
      <c r="D7756">
        <v>0.24929999999999999</v>
      </c>
      <c r="E7756">
        <v>0.5</v>
      </c>
      <c r="F7756">
        <v>6228</v>
      </c>
      <c r="G7756">
        <v>1553</v>
      </c>
      <c r="H7756">
        <v>5451</v>
      </c>
      <c r="I7756">
        <v>18314</v>
      </c>
      <c r="J7756">
        <v>2.94</v>
      </c>
    </row>
    <row r="7757" spans="1:10" x14ac:dyDescent="0.45">
      <c r="A7757">
        <v>2002</v>
      </c>
      <c r="B7757">
        <v>94</v>
      </c>
      <c r="C7757">
        <v>0.31537999999999999</v>
      </c>
      <c r="D7757">
        <v>0.27242</v>
      </c>
      <c r="E7757">
        <v>0.5</v>
      </c>
      <c r="F7757">
        <v>4675</v>
      </c>
      <c r="G7757">
        <v>1274</v>
      </c>
      <c r="H7757">
        <v>4038</v>
      </c>
      <c r="I7757">
        <v>12863</v>
      </c>
      <c r="J7757">
        <v>2.75</v>
      </c>
    </row>
    <row r="7758" spans="1:10" x14ac:dyDescent="0.45">
      <c r="A7758">
        <v>2002</v>
      </c>
      <c r="B7758">
        <v>95</v>
      </c>
      <c r="C7758">
        <v>0.33378999999999998</v>
      </c>
      <c r="D7758">
        <v>0.28605000000000003</v>
      </c>
      <c r="E7758">
        <v>0.5</v>
      </c>
      <c r="F7758">
        <v>3402</v>
      </c>
      <c r="G7758">
        <v>973</v>
      </c>
      <c r="H7758">
        <v>2915</v>
      </c>
      <c r="I7758">
        <v>8824</v>
      </c>
      <c r="J7758">
        <v>2.59</v>
      </c>
    </row>
    <row r="7759" spans="1:10" x14ac:dyDescent="0.45">
      <c r="A7759">
        <v>2002</v>
      </c>
      <c r="B7759">
        <v>96</v>
      </c>
      <c r="C7759">
        <v>0.36165999999999998</v>
      </c>
      <c r="D7759">
        <v>0.30626999999999999</v>
      </c>
      <c r="E7759">
        <v>0.5</v>
      </c>
      <c r="F7759">
        <v>2429</v>
      </c>
      <c r="G7759">
        <v>744</v>
      </c>
      <c r="H7759">
        <v>2057</v>
      </c>
      <c r="I7759">
        <v>5909</v>
      </c>
      <c r="J7759">
        <v>2.4300000000000002</v>
      </c>
    </row>
    <row r="7760" spans="1:10" x14ac:dyDescent="0.45">
      <c r="A7760">
        <v>2002</v>
      </c>
      <c r="B7760">
        <v>97</v>
      </c>
      <c r="C7760">
        <v>0.39047999999999999</v>
      </c>
      <c r="D7760">
        <v>0.32669999999999999</v>
      </c>
      <c r="E7760">
        <v>0.5</v>
      </c>
      <c r="F7760">
        <v>1685</v>
      </c>
      <c r="G7760">
        <v>550</v>
      </c>
      <c r="H7760">
        <v>1410</v>
      </c>
      <c r="I7760">
        <v>3853</v>
      </c>
      <c r="J7760">
        <v>2.29</v>
      </c>
    </row>
    <row r="7761" spans="1:10" x14ac:dyDescent="0.45">
      <c r="A7761">
        <v>2002</v>
      </c>
      <c r="B7761">
        <v>98</v>
      </c>
      <c r="C7761">
        <v>0.42009999999999997</v>
      </c>
      <c r="D7761">
        <v>0.34716999999999998</v>
      </c>
      <c r="E7761">
        <v>0.5</v>
      </c>
      <c r="F7761">
        <v>1134</v>
      </c>
      <c r="G7761">
        <v>394</v>
      </c>
      <c r="H7761">
        <v>937</v>
      </c>
      <c r="I7761">
        <v>2443</v>
      </c>
      <c r="J7761">
        <v>2.15</v>
      </c>
    </row>
    <row r="7762" spans="1:10" x14ac:dyDescent="0.45">
      <c r="A7762">
        <v>2002</v>
      </c>
      <c r="B7762">
        <v>99</v>
      </c>
      <c r="C7762">
        <v>0.45029999999999998</v>
      </c>
      <c r="D7762">
        <v>0.36753999999999998</v>
      </c>
      <c r="E7762">
        <v>0.5</v>
      </c>
      <c r="F7762">
        <v>741</v>
      </c>
      <c r="G7762">
        <v>272</v>
      </c>
      <c r="H7762">
        <v>604</v>
      </c>
      <c r="I7762">
        <v>1506</v>
      </c>
      <c r="J7762">
        <v>2.0299999999999998</v>
      </c>
    </row>
    <row r="7763" spans="1:10" x14ac:dyDescent="0.45">
      <c r="A7763">
        <v>2002</v>
      </c>
      <c r="B7763">
        <v>100</v>
      </c>
      <c r="C7763">
        <v>0.48087000000000002</v>
      </c>
      <c r="D7763">
        <v>0.38766</v>
      </c>
      <c r="E7763">
        <v>0.5</v>
      </c>
      <c r="F7763">
        <v>468</v>
      </c>
      <c r="G7763">
        <v>182</v>
      </c>
      <c r="H7763">
        <v>378</v>
      </c>
      <c r="I7763">
        <v>901</v>
      </c>
      <c r="J7763">
        <v>1.92</v>
      </c>
    </row>
    <row r="7764" spans="1:10" x14ac:dyDescent="0.45">
      <c r="A7764">
        <v>2002</v>
      </c>
      <c r="B7764">
        <v>101</v>
      </c>
      <c r="C7764">
        <v>0.51158000000000003</v>
      </c>
      <c r="D7764">
        <v>0.40738000000000002</v>
      </c>
      <c r="E7764">
        <v>0.5</v>
      </c>
      <c r="F7764">
        <v>287</v>
      </c>
      <c r="G7764">
        <v>117</v>
      </c>
      <c r="H7764">
        <v>228</v>
      </c>
      <c r="I7764">
        <v>524</v>
      </c>
      <c r="J7764">
        <v>1.83</v>
      </c>
    </row>
    <row r="7765" spans="1:10" x14ac:dyDescent="0.45">
      <c r="A7765">
        <v>2002</v>
      </c>
      <c r="B7765">
        <v>102</v>
      </c>
      <c r="C7765">
        <v>0.54220999999999997</v>
      </c>
      <c r="D7765">
        <v>0.42655999999999999</v>
      </c>
      <c r="E7765">
        <v>0.5</v>
      </c>
      <c r="F7765">
        <v>170</v>
      </c>
      <c r="G7765">
        <v>72</v>
      </c>
      <c r="H7765">
        <v>134</v>
      </c>
      <c r="I7765">
        <v>295</v>
      </c>
      <c r="J7765">
        <v>1.74</v>
      </c>
    </row>
    <row r="7766" spans="1:10" x14ac:dyDescent="0.45">
      <c r="A7766">
        <v>2002</v>
      </c>
      <c r="B7766">
        <v>103</v>
      </c>
      <c r="C7766">
        <v>0.57252000000000003</v>
      </c>
      <c r="D7766">
        <v>0.4451</v>
      </c>
      <c r="E7766">
        <v>0.5</v>
      </c>
      <c r="F7766">
        <v>97</v>
      </c>
      <c r="G7766">
        <v>43</v>
      </c>
      <c r="H7766">
        <v>76</v>
      </c>
      <c r="I7766">
        <v>162</v>
      </c>
      <c r="J7766">
        <v>1.66</v>
      </c>
    </row>
    <row r="7767" spans="1:10" x14ac:dyDescent="0.45">
      <c r="A7767">
        <v>2002</v>
      </c>
      <c r="B7767">
        <v>104</v>
      </c>
      <c r="C7767">
        <v>0.60228999999999999</v>
      </c>
      <c r="D7767">
        <v>0.46289000000000002</v>
      </c>
      <c r="E7767">
        <v>0.5</v>
      </c>
      <c r="F7767">
        <v>54</v>
      </c>
      <c r="G7767">
        <v>25</v>
      </c>
      <c r="H7767">
        <v>42</v>
      </c>
      <c r="I7767">
        <v>86</v>
      </c>
      <c r="J7767">
        <v>1.59</v>
      </c>
    </row>
    <row r="7768" spans="1:10" x14ac:dyDescent="0.45">
      <c r="A7768">
        <v>2002</v>
      </c>
      <c r="B7768">
        <v>105</v>
      </c>
      <c r="C7768">
        <v>0.63132999999999995</v>
      </c>
      <c r="D7768">
        <v>0.47986000000000001</v>
      </c>
      <c r="E7768">
        <v>0.5</v>
      </c>
      <c r="F7768">
        <v>29</v>
      </c>
      <c r="G7768">
        <v>14</v>
      </c>
      <c r="H7768">
        <v>22</v>
      </c>
      <c r="I7768">
        <v>44</v>
      </c>
      <c r="J7768">
        <v>1.52</v>
      </c>
    </row>
    <row r="7769" spans="1:10" x14ac:dyDescent="0.45">
      <c r="A7769">
        <v>2002</v>
      </c>
      <c r="B7769">
        <v>106</v>
      </c>
      <c r="C7769">
        <v>0.65944999999999998</v>
      </c>
      <c r="D7769">
        <v>0.49592999999999998</v>
      </c>
      <c r="E7769">
        <v>0.5</v>
      </c>
      <c r="F7769">
        <v>15</v>
      </c>
      <c r="G7769">
        <v>7</v>
      </c>
      <c r="H7769">
        <v>11</v>
      </c>
      <c r="I7769">
        <v>22</v>
      </c>
      <c r="J7769">
        <v>1.47</v>
      </c>
    </row>
    <row r="7770" spans="1:10" x14ac:dyDescent="0.45">
      <c r="A7770">
        <v>2002</v>
      </c>
      <c r="B7770">
        <v>107</v>
      </c>
      <c r="C7770">
        <v>0.68647999999999998</v>
      </c>
      <c r="D7770">
        <v>0.51105999999999996</v>
      </c>
      <c r="E7770">
        <v>0.5</v>
      </c>
      <c r="F7770">
        <v>8</v>
      </c>
      <c r="G7770">
        <v>4</v>
      </c>
      <c r="H7770">
        <v>6</v>
      </c>
      <c r="I7770">
        <v>11</v>
      </c>
      <c r="J7770">
        <v>1.42</v>
      </c>
    </row>
    <row r="7771" spans="1:10" x14ac:dyDescent="0.45">
      <c r="A7771">
        <v>2002</v>
      </c>
      <c r="B7771">
        <v>108</v>
      </c>
      <c r="C7771">
        <v>0.71231</v>
      </c>
      <c r="D7771">
        <v>0.52524000000000004</v>
      </c>
      <c r="E7771">
        <v>0.5</v>
      </c>
      <c r="F7771">
        <v>4</v>
      </c>
      <c r="G7771">
        <v>2</v>
      </c>
      <c r="H7771">
        <v>3</v>
      </c>
      <c r="I7771">
        <v>5</v>
      </c>
      <c r="J7771">
        <v>1.37</v>
      </c>
    </row>
    <row r="7772" spans="1:10" x14ac:dyDescent="0.45">
      <c r="A7772">
        <v>2002</v>
      </c>
      <c r="B7772">
        <v>109</v>
      </c>
      <c r="C7772">
        <v>0.73682000000000003</v>
      </c>
      <c r="D7772">
        <v>0.53844999999999998</v>
      </c>
      <c r="E7772">
        <v>0.5</v>
      </c>
      <c r="F7772">
        <v>2</v>
      </c>
      <c r="G7772">
        <v>1</v>
      </c>
      <c r="H7772">
        <v>1</v>
      </c>
      <c r="I7772">
        <v>2</v>
      </c>
      <c r="J7772">
        <v>1.34</v>
      </c>
    </row>
    <row r="7773" spans="1:10" x14ac:dyDescent="0.45">
      <c r="A7773">
        <v>2002</v>
      </c>
      <c r="B7773" t="s">
        <v>20</v>
      </c>
      <c r="C7773">
        <v>0.75995000000000001</v>
      </c>
      <c r="D7773">
        <v>1</v>
      </c>
      <c r="E7773">
        <v>1.32</v>
      </c>
      <c r="F7773">
        <v>1</v>
      </c>
      <c r="G7773">
        <v>1</v>
      </c>
      <c r="H7773">
        <v>1</v>
      </c>
      <c r="I7773">
        <v>1</v>
      </c>
      <c r="J7773">
        <v>1.32</v>
      </c>
    </row>
    <row r="7774" spans="1:10" x14ac:dyDescent="0.45">
      <c r="A7774">
        <v>2003</v>
      </c>
      <c r="B7774">
        <v>0</v>
      </c>
      <c r="C7774">
        <v>7.8200000000000006E-3</v>
      </c>
      <c r="D7774">
        <v>7.77E-3</v>
      </c>
      <c r="E7774">
        <v>0.13</v>
      </c>
      <c r="F7774">
        <v>100000</v>
      </c>
      <c r="G7774">
        <v>777</v>
      </c>
      <c r="H7774">
        <v>99327</v>
      </c>
      <c r="I7774">
        <v>7455319</v>
      </c>
      <c r="J7774">
        <v>74.55</v>
      </c>
    </row>
    <row r="7775" spans="1:10" x14ac:dyDescent="0.45">
      <c r="A7775">
        <v>2003</v>
      </c>
      <c r="B7775">
        <v>1</v>
      </c>
      <c r="C7775">
        <v>5.2999999999999998E-4</v>
      </c>
      <c r="D7775">
        <v>5.2999999999999998E-4</v>
      </c>
      <c r="E7775">
        <v>0.5</v>
      </c>
      <c r="F7775">
        <v>99223</v>
      </c>
      <c r="G7775">
        <v>52</v>
      </c>
      <c r="H7775">
        <v>99197</v>
      </c>
      <c r="I7775">
        <v>7355992</v>
      </c>
      <c r="J7775">
        <v>74.14</v>
      </c>
    </row>
    <row r="7776" spans="1:10" x14ac:dyDescent="0.45">
      <c r="A7776">
        <v>2003</v>
      </c>
      <c r="B7776">
        <v>2</v>
      </c>
      <c r="C7776">
        <v>3.6999999999999999E-4</v>
      </c>
      <c r="D7776">
        <v>3.6999999999999999E-4</v>
      </c>
      <c r="E7776">
        <v>0.5</v>
      </c>
      <c r="F7776">
        <v>99171</v>
      </c>
      <c r="G7776">
        <v>37</v>
      </c>
      <c r="H7776">
        <v>99153</v>
      </c>
      <c r="I7776">
        <v>7256795</v>
      </c>
      <c r="J7776">
        <v>73.17</v>
      </c>
    </row>
    <row r="7777" spans="1:10" x14ac:dyDescent="0.45">
      <c r="A7777">
        <v>2003</v>
      </c>
      <c r="B7777">
        <v>3</v>
      </c>
      <c r="C7777">
        <v>2.9E-4</v>
      </c>
      <c r="D7777">
        <v>2.9E-4</v>
      </c>
      <c r="E7777">
        <v>0.5</v>
      </c>
      <c r="F7777">
        <v>99134</v>
      </c>
      <c r="G7777">
        <v>29</v>
      </c>
      <c r="H7777">
        <v>99120</v>
      </c>
      <c r="I7777">
        <v>7157643</v>
      </c>
      <c r="J7777">
        <v>72.2</v>
      </c>
    </row>
    <row r="7778" spans="1:10" x14ac:dyDescent="0.45">
      <c r="A7778">
        <v>2003</v>
      </c>
      <c r="B7778">
        <v>4</v>
      </c>
      <c r="C7778">
        <v>2.2000000000000001E-4</v>
      </c>
      <c r="D7778">
        <v>2.2000000000000001E-4</v>
      </c>
      <c r="E7778">
        <v>0.5</v>
      </c>
      <c r="F7778">
        <v>99105</v>
      </c>
      <c r="G7778">
        <v>22</v>
      </c>
      <c r="H7778">
        <v>99094</v>
      </c>
      <c r="I7778">
        <v>7058523</v>
      </c>
      <c r="J7778">
        <v>71.22</v>
      </c>
    </row>
    <row r="7779" spans="1:10" x14ac:dyDescent="0.45">
      <c r="A7779">
        <v>2003</v>
      </c>
      <c r="B7779">
        <v>5</v>
      </c>
      <c r="C7779">
        <v>1.9000000000000001E-4</v>
      </c>
      <c r="D7779">
        <v>1.9000000000000001E-4</v>
      </c>
      <c r="E7779">
        <v>0.5</v>
      </c>
      <c r="F7779">
        <v>99083</v>
      </c>
      <c r="G7779">
        <v>19</v>
      </c>
      <c r="H7779">
        <v>99074</v>
      </c>
      <c r="I7779">
        <v>6959429</v>
      </c>
      <c r="J7779">
        <v>70.239999999999995</v>
      </c>
    </row>
    <row r="7780" spans="1:10" x14ac:dyDescent="0.45">
      <c r="A7780">
        <v>2003</v>
      </c>
      <c r="B7780">
        <v>6</v>
      </c>
      <c r="C7780">
        <v>1.7000000000000001E-4</v>
      </c>
      <c r="D7780">
        <v>1.7000000000000001E-4</v>
      </c>
      <c r="E7780">
        <v>0.5</v>
      </c>
      <c r="F7780">
        <v>99064</v>
      </c>
      <c r="G7780">
        <v>17</v>
      </c>
      <c r="H7780">
        <v>99055</v>
      </c>
      <c r="I7780">
        <v>6860355</v>
      </c>
      <c r="J7780">
        <v>69.25</v>
      </c>
    </row>
    <row r="7781" spans="1:10" x14ac:dyDescent="0.45">
      <c r="A7781">
        <v>2003</v>
      </c>
      <c r="B7781">
        <v>7</v>
      </c>
      <c r="C7781">
        <v>1.4999999999999999E-4</v>
      </c>
      <c r="D7781">
        <v>1.4999999999999999E-4</v>
      </c>
      <c r="E7781">
        <v>0.5</v>
      </c>
      <c r="F7781">
        <v>99047</v>
      </c>
      <c r="G7781">
        <v>15</v>
      </c>
      <c r="H7781">
        <v>99039</v>
      </c>
      <c r="I7781">
        <v>6761300</v>
      </c>
      <c r="J7781">
        <v>68.260000000000005</v>
      </c>
    </row>
    <row r="7782" spans="1:10" x14ac:dyDescent="0.45">
      <c r="A7782">
        <v>2003</v>
      </c>
      <c r="B7782">
        <v>8</v>
      </c>
      <c r="C7782">
        <v>1.6000000000000001E-4</v>
      </c>
      <c r="D7782">
        <v>1.6000000000000001E-4</v>
      </c>
      <c r="E7782">
        <v>0.5</v>
      </c>
      <c r="F7782">
        <v>99032</v>
      </c>
      <c r="G7782">
        <v>16</v>
      </c>
      <c r="H7782">
        <v>99024</v>
      </c>
      <c r="I7782">
        <v>6662261</v>
      </c>
      <c r="J7782">
        <v>67.27</v>
      </c>
    </row>
    <row r="7783" spans="1:10" x14ac:dyDescent="0.45">
      <c r="A7783">
        <v>2003</v>
      </c>
      <c r="B7783">
        <v>9</v>
      </c>
      <c r="C7783">
        <v>1.3999999999999999E-4</v>
      </c>
      <c r="D7783">
        <v>1.3999999999999999E-4</v>
      </c>
      <c r="E7783">
        <v>0.5</v>
      </c>
      <c r="F7783">
        <v>99016</v>
      </c>
      <c r="G7783">
        <v>14</v>
      </c>
      <c r="H7783">
        <v>99009</v>
      </c>
      <c r="I7783">
        <v>6563237</v>
      </c>
      <c r="J7783">
        <v>66.28</v>
      </c>
    </row>
    <row r="7784" spans="1:10" x14ac:dyDescent="0.45">
      <c r="A7784">
        <v>2003</v>
      </c>
      <c r="B7784">
        <v>10</v>
      </c>
      <c r="C7784">
        <v>1.8000000000000001E-4</v>
      </c>
      <c r="D7784">
        <v>1.8000000000000001E-4</v>
      </c>
      <c r="E7784">
        <v>0.5</v>
      </c>
      <c r="F7784">
        <v>99002</v>
      </c>
      <c r="G7784">
        <v>18</v>
      </c>
      <c r="H7784">
        <v>98993</v>
      </c>
      <c r="I7784">
        <v>6464228</v>
      </c>
      <c r="J7784">
        <v>65.290000000000006</v>
      </c>
    </row>
    <row r="7785" spans="1:10" x14ac:dyDescent="0.45">
      <c r="A7785">
        <v>2003</v>
      </c>
      <c r="B7785">
        <v>11</v>
      </c>
      <c r="C7785">
        <v>1.6000000000000001E-4</v>
      </c>
      <c r="D7785">
        <v>1.6000000000000001E-4</v>
      </c>
      <c r="E7785">
        <v>0.5</v>
      </c>
      <c r="F7785">
        <v>98984</v>
      </c>
      <c r="G7785">
        <v>16</v>
      </c>
      <c r="H7785">
        <v>98976</v>
      </c>
      <c r="I7785">
        <v>6365235</v>
      </c>
      <c r="J7785">
        <v>64.31</v>
      </c>
    </row>
    <row r="7786" spans="1:10" x14ac:dyDescent="0.45">
      <c r="A7786">
        <v>2003</v>
      </c>
      <c r="B7786">
        <v>12</v>
      </c>
      <c r="C7786">
        <v>2.2000000000000001E-4</v>
      </c>
      <c r="D7786">
        <v>2.2000000000000001E-4</v>
      </c>
      <c r="E7786">
        <v>0.5</v>
      </c>
      <c r="F7786">
        <v>98968</v>
      </c>
      <c r="G7786">
        <v>21</v>
      </c>
      <c r="H7786">
        <v>98957</v>
      </c>
      <c r="I7786">
        <v>6266258</v>
      </c>
      <c r="J7786">
        <v>63.32</v>
      </c>
    </row>
    <row r="7787" spans="1:10" x14ac:dyDescent="0.45">
      <c r="A7787">
        <v>2003</v>
      </c>
      <c r="B7787">
        <v>13</v>
      </c>
      <c r="C7787">
        <v>2.5000000000000001E-4</v>
      </c>
      <c r="D7787">
        <v>2.5000000000000001E-4</v>
      </c>
      <c r="E7787">
        <v>0.5</v>
      </c>
      <c r="F7787">
        <v>98947</v>
      </c>
      <c r="G7787">
        <v>25</v>
      </c>
      <c r="H7787">
        <v>98934</v>
      </c>
      <c r="I7787">
        <v>6167301</v>
      </c>
      <c r="J7787">
        <v>62.33</v>
      </c>
    </row>
    <row r="7788" spans="1:10" x14ac:dyDescent="0.45">
      <c r="A7788">
        <v>2003</v>
      </c>
      <c r="B7788">
        <v>14</v>
      </c>
      <c r="C7788">
        <v>3.3E-4</v>
      </c>
      <c r="D7788">
        <v>3.3E-4</v>
      </c>
      <c r="E7788">
        <v>0.5</v>
      </c>
      <c r="F7788">
        <v>98922</v>
      </c>
      <c r="G7788">
        <v>33</v>
      </c>
      <c r="H7788">
        <v>98905</v>
      </c>
      <c r="I7788">
        <v>6068367</v>
      </c>
      <c r="J7788">
        <v>61.35</v>
      </c>
    </row>
    <row r="7789" spans="1:10" x14ac:dyDescent="0.45">
      <c r="A7789">
        <v>2003</v>
      </c>
      <c r="B7789">
        <v>15</v>
      </c>
      <c r="C7789">
        <v>4.2000000000000002E-4</v>
      </c>
      <c r="D7789">
        <v>4.2000000000000002E-4</v>
      </c>
      <c r="E7789">
        <v>0.5</v>
      </c>
      <c r="F7789">
        <v>98889</v>
      </c>
      <c r="G7789">
        <v>42</v>
      </c>
      <c r="H7789">
        <v>98868</v>
      </c>
      <c r="I7789">
        <v>5969461</v>
      </c>
      <c r="J7789">
        <v>60.37</v>
      </c>
    </row>
    <row r="7790" spans="1:10" x14ac:dyDescent="0.45">
      <c r="A7790">
        <v>2003</v>
      </c>
      <c r="B7790">
        <v>16</v>
      </c>
      <c r="C7790">
        <v>6.9999999999999999E-4</v>
      </c>
      <c r="D7790">
        <v>6.9999999999999999E-4</v>
      </c>
      <c r="E7790">
        <v>0.5</v>
      </c>
      <c r="F7790">
        <v>98847</v>
      </c>
      <c r="G7790">
        <v>69</v>
      </c>
      <c r="H7790">
        <v>98813</v>
      </c>
      <c r="I7790">
        <v>5870593</v>
      </c>
      <c r="J7790">
        <v>59.39</v>
      </c>
    </row>
    <row r="7791" spans="1:10" x14ac:dyDescent="0.45">
      <c r="A7791">
        <v>2003</v>
      </c>
      <c r="B7791">
        <v>17</v>
      </c>
      <c r="C7791">
        <v>8.8999999999999995E-4</v>
      </c>
      <c r="D7791">
        <v>8.8999999999999995E-4</v>
      </c>
      <c r="E7791">
        <v>0.5</v>
      </c>
      <c r="F7791">
        <v>98778</v>
      </c>
      <c r="G7791">
        <v>88</v>
      </c>
      <c r="H7791">
        <v>98734</v>
      </c>
      <c r="I7791">
        <v>5771781</v>
      </c>
      <c r="J7791">
        <v>58.43</v>
      </c>
    </row>
    <row r="7792" spans="1:10" x14ac:dyDescent="0.45">
      <c r="A7792">
        <v>2003</v>
      </c>
      <c r="B7792">
        <v>18</v>
      </c>
      <c r="C7792">
        <v>1.1800000000000001E-3</v>
      </c>
      <c r="D7792">
        <v>1.1800000000000001E-3</v>
      </c>
      <c r="E7792">
        <v>0.5</v>
      </c>
      <c r="F7792">
        <v>98691</v>
      </c>
      <c r="G7792">
        <v>117</v>
      </c>
      <c r="H7792">
        <v>98632</v>
      </c>
      <c r="I7792">
        <v>5673046</v>
      </c>
      <c r="J7792">
        <v>57.48</v>
      </c>
    </row>
    <row r="7793" spans="1:10" x14ac:dyDescent="0.45">
      <c r="A7793">
        <v>2003</v>
      </c>
      <c r="B7793">
        <v>19</v>
      </c>
      <c r="C7793">
        <v>1.34E-3</v>
      </c>
      <c r="D7793">
        <v>1.33E-3</v>
      </c>
      <c r="E7793">
        <v>0.5</v>
      </c>
      <c r="F7793">
        <v>98574</v>
      </c>
      <c r="G7793">
        <v>132</v>
      </c>
      <c r="H7793">
        <v>98508</v>
      </c>
      <c r="I7793">
        <v>5574414</v>
      </c>
      <c r="J7793">
        <v>56.55</v>
      </c>
    </row>
    <row r="7794" spans="1:10" x14ac:dyDescent="0.45">
      <c r="A7794">
        <v>2003</v>
      </c>
      <c r="B7794">
        <v>20</v>
      </c>
      <c r="C7794">
        <v>1.39E-3</v>
      </c>
      <c r="D7794">
        <v>1.39E-3</v>
      </c>
      <c r="E7794">
        <v>0.5</v>
      </c>
      <c r="F7794">
        <v>98442</v>
      </c>
      <c r="G7794">
        <v>136</v>
      </c>
      <c r="H7794">
        <v>98374</v>
      </c>
      <c r="I7794">
        <v>5475906</v>
      </c>
      <c r="J7794">
        <v>55.63</v>
      </c>
    </row>
    <row r="7795" spans="1:10" x14ac:dyDescent="0.45">
      <c r="A7795">
        <v>2003</v>
      </c>
      <c r="B7795">
        <v>21</v>
      </c>
      <c r="C7795">
        <v>1.41E-3</v>
      </c>
      <c r="D7795">
        <v>1.41E-3</v>
      </c>
      <c r="E7795">
        <v>0.5</v>
      </c>
      <c r="F7795">
        <v>98306</v>
      </c>
      <c r="G7795">
        <v>139</v>
      </c>
      <c r="H7795">
        <v>98236</v>
      </c>
      <c r="I7795">
        <v>5377532</v>
      </c>
      <c r="J7795">
        <v>54.7</v>
      </c>
    </row>
    <row r="7796" spans="1:10" x14ac:dyDescent="0.45">
      <c r="A7796">
        <v>2003</v>
      </c>
      <c r="B7796">
        <v>22</v>
      </c>
      <c r="C7796">
        <v>1.47E-3</v>
      </c>
      <c r="D7796">
        <v>1.47E-3</v>
      </c>
      <c r="E7796">
        <v>0.5</v>
      </c>
      <c r="F7796">
        <v>98167</v>
      </c>
      <c r="G7796">
        <v>145</v>
      </c>
      <c r="H7796">
        <v>98095</v>
      </c>
      <c r="I7796">
        <v>5279296</v>
      </c>
      <c r="J7796">
        <v>53.78</v>
      </c>
    </row>
    <row r="7797" spans="1:10" x14ac:dyDescent="0.45">
      <c r="A7797">
        <v>2003</v>
      </c>
      <c r="B7797">
        <v>23</v>
      </c>
      <c r="C7797">
        <v>1.4400000000000001E-3</v>
      </c>
      <c r="D7797">
        <v>1.4400000000000001E-3</v>
      </c>
      <c r="E7797">
        <v>0.5</v>
      </c>
      <c r="F7797">
        <v>98022</v>
      </c>
      <c r="G7797">
        <v>141</v>
      </c>
      <c r="H7797">
        <v>97952</v>
      </c>
      <c r="I7797">
        <v>5181201</v>
      </c>
      <c r="J7797">
        <v>52.86</v>
      </c>
    </row>
    <row r="7798" spans="1:10" x14ac:dyDescent="0.45">
      <c r="A7798">
        <v>2003</v>
      </c>
      <c r="B7798">
        <v>24</v>
      </c>
      <c r="C7798">
        <v>1.41E-3</v>
      </c>
      <c r="D7798">
        <v>1.41E-3</v>
      </c>
      <c r="E7798">
        <v>0.5</v>
      </c>
      <c r="F7798">
        <v>97882</v>
      </c>
      <c r="G7798">
        <v>138</v>
      </c>
      <c r="H7798">
        <v>97813</v>
      </c>
      <c r="I7798">
        <v>5083249</v>
      </c>
      <c r="J7798">
        <v>51.93</v>
      </c>
    </row>
    <row r="7799" spans="1:10" x14ac:dyDescent="0.45">
      <c r="A7799">
        <v>2003</v>
      </c>
      <c r="B7799">
        <v>25</v>
      </c>
      <c r="C7799">
        <v>1.3699999999999999E-3</v>
      </c>
      <c r="D7799">
        <v>1.3699999999999999E-3</v>
      </c>
      <c r="E7799">
        <v>0.5</v>
      </c>
      <c r="F7799">
        <v>97744</v>
      </c>
      <c r="G7799">
        <v>134</v>
      </c>
      <c r="H7799">
        <v>97677</v>
      </c>
      <c r="I7799">
        <v>4985436</v>
      </c>
      <c r="J7799">
        <v>51.01</v>
      </c>
    </row>
    <row r="7800" spans="1:10" x14ac:dyDescent="0.45">
      <c r="A7800">
        <v>2003</v>
      </c>
      <c r="B7800">
        <v>26</v>
      </c>
      <c r="C7800">
        <v>1.39E-3</v>
      </c>
      <c r="D7800">
        <v>1.39E-3</v>
      </c>
      <c r="E7800">
        <v>0.5</v>
      </c>
      <c r="F7800">
        <v>97610</v>
      </c>
      <c r="G7800">
        <v>136</v>
      </c>
      <c r="H7800">
        <v>97542</v>
      </c>
      <c r="I7800">
        <v>4887760</v>
      </c>
      <c r="J7800">
        <v>50.07</v>
      </c>
    </row>
    <row r="7801" spans="1:10" x14ac:dyDescent="0.45">
      <c r="A7801">
        <v>2003</v>
      </c>
      <c r="B7801">
        <v>27</v>
      </c>
      <c r="C7801">
        <v>1.3600000000000001E-3</v>
      </c>
      <c r="D7801">
        <v>1.3600000000000001E-3</v>
      </c>
      <c r="E7801">
        <v>0.5</v>
      </c>
      <c r="F7801">
        <v>97474</v>
      </c>
      <c r="G7801">
        <v>133</v>
      </c>
      <c r="H7801">
        <v>97408</v>
      </c>
      <c r="I7801">
        <v>4790218</v>
      </c>
      <c r="J7801">
        <v>49.14</v>
      </c>
    </row>
    <row r="7802" spans="1:10" x14ac:dyDescent="0.45">
      <c r="A7802">
        <v>2003</v>
      </c>
      <c r="B7802">
        <v>28</v>
      </c>
      <c r="C7802">
        <v>1.34E-3</v>
      </c>
      <c r="D7802">
        <v>1.34E-3</v>
      </c>
      <c r="E7802">
        <v>0.5</v>
      </c>
      <c r="F7802">
        <v>97341</v>
      </c>
      <c r="G7802">
        <v>130</v>
      </c>
      <c r="H7802">
        <v>97276</v>
      </c>
      <c r="I7802">
        <v>4692810</v>
      </c>
      <c r="J7802">
        <v>48.21</v>
      </c>
    </row>
    <row r="7803" spans="1:10" x14ac:dyDescent="0.45">
      <c r="A7803">
        <v>2003</v>
      </c>
      <c r="B7803">
        <v>29</v>
      </c>
      <c r="C7803">
        <v>1.41E-3</v>
      </c>
      <c r="D7803">
        <v>1.41E-3</v>
      </c>
      <c r="E7803">
        <v>0.5</v>
      </c>
      <c r="F7803">
        <v>97211</v>
      </c>
      <c r="G7803">
        <v>137</v>
      </c>
      <c r="H7803">
        <v>97143</v>
      </c>
      <c r="I7803">
        <v>4595534</v>
      </c>
      <c r="J7803">
        <v>47.27</v>
      </c>
    </row>
    <row r="7804" spans="1:10" x14ac:dyDescent="0.45">
      <c r="A7804">
        <v>2003</v>
      </c>
      <c r="B7804">
        <v>30</v>
      </c>
      <c r="C7804">
        <v>1.4E-3</v>
      </c>
      <c r="D7804">
        <v>1.4E-3</v>
      </c>
      <c r="E7804">
        <v>0.5</v>
      </c>
      <c r="F7804">
        <v>97074</v>
      </c>
      <c r="G7804">
        <v>136</v>
      </c>
      <c r="H7804">
        <v>97006</v>
      </c>
      <c r="I7804">
        <v>4498391</v>
      </c>
      <c r="J7804">
        <v>46.34</v>
      </c>
    </row>
    <row r="7805" spans="1:10" x14ac:dyDescent="0.45">
      <c r="A7805">
        <v>2003</v>
      </c>
      <c r="B7805">
        <v>31</v>
      </c>
      <c r="C7805">
        <v>1.47E-3</v>
      </c>
      <c r="D7805">
        <v>1.4599999999999999E-3</v>
      </c>
      <c r="E7805">
        <v>0.5</v>
      </c>
      <c r="F7805">
        <v>96938</v>
      </c>
      <c r="G7805">
        <v>142</v>
      </c>
      <c r="H7805">
        <v>96867</v>
      </c>
      <c r="I7805">
        <v>4401385</v>
      </c>
      <c r="J7805">
        <v>45.4</v>
      </c>
    </row>
    <row r="7806" spans="1:10" x14ac:dyDescent="0.45">
      <c r="A7806">
        <v>2003</v>
      </c>
      <c r="B7806">
        <v>32</v>
      </c>
      <c r="C7806">
        <v>1.5200000000000001E-3</v>
      </c>
      <c r="D7806">
        <v>1.5200000000000001E-3</v>
      </c>
      <c r="E7806">
        <v>0.5</v>
      </c>
      <c r="F7806">
        <v>96796</v>
      </c>
      <c r="G7806">
        <v>147</v>
      </c>
      <c r="H7806">
        <v>96723</v>
      </c>
      <c r="I7806">
        <v>4304518</v>
      </c>
      <c r="J7806">
        <v>44.47</v>
      </c>
    </row>
    <row r="7807" spans="1:10" x14ac:dyDescent="0.45">
      <c r="A7807">
        <v>2003</v>
      </c>
      <c r="B7807">
        <v>33</v>
      </c>
      <c r="C7807">
        <v>1.56E-3</v>
      </c>
      <c r="D7807">
        <v>1.56E-3</v>
      </c>
      <c r="E7807">
        <v>0.5</v>
      </c>
      <c r="F7807">
        <v>96649</v>
      </c>
      <c r="G7807">
        <v>151</v>
      </c>
      <c r="H7807">
        <v>96574</v>
      </c>
      <c r="I7807">
        <v>4207796</v>
      </c>
      <c r="J7807">
        <v>43.54</v>
      </c>
    </row>
    <row r="7808" spans="1:10" x14ac:dyDescent="0.45">
      <c r="A7808">
        <v>2003</v>
      </c>
      <c r="B7808">
        <v>34</v>
      </c>
      <c r="C7808">
        <v>1.6100000000000001E-3</v>
      </c>
      <c r="D7808">
        <v>1.6100000000000001E-3</v>
      </c>
      <c r="E7808">
        <v>0.5</v>
      </c>
      <c r="F7808">
        <v>96498</v>
      </c>
      <c r="G7808">
        <v>155</v>
      </c>
      <c r="H7808">
        <v>96421</v>
      </c>
      <c r="I7808">
        <v>4111222</v>
      </c>
      <c r="J7808">
        <v>42.6</v>
      </c>
    </row>
    <row r="7809" spans="1:10" x14ac:dyDescent="0.45">
      <c r="A7809">
        <v>2003</v>
      </c>
      <c r="B7809">
        <v>35</v>
      </c>
      <c r="C7809">
        <v>1.7600000000000001E-3</v>
      </c>
      <c r="D7809">
        <v>1.7600000000000001E-3</v>
      </c>
      <c r="E7809">
        <v>0.5</v>
      </c>
      <c r="F7809">
        <v>96343</v>
      </c>
      <c r="G7809">
        <v>169</v>
      </c>
      <c r="H7809">
        <v>96259</v>
      </c>
      <c r="I7809">
        <v>4014801</v>
      </c>
      <c r="J7809">
        <v>41.67</v>
      </c>
    </row>
    <row r="7810" spans="1:10" x14ac:dyDescent="0.45">
      <c r="A7810">
        <v>2003</v>
      </c>
      <c r="B7810">
        <v>36</v>
      </c>
      <c r="C7810">
        <v>1.8799999999999999E-3</v>
      </c>
      <c r="D7810">
        <v>1.8799999999999999E-3</v>
      </c>
      <c r="E7810">
        <v>0.5</v>
      </c>
      <c r="F7810">
        <v>96174</v>
      </c>
      <c r="G7810">
        <v>181</v>
      </c>
      <c r="H7810">
        <v>96084</v>
      </c>
      <c r="I7810">
        <v>3918543</v>
      </c>
      <c r="J7810">
        <v>40.74</v>
      </c>
    </row>
    <row r="7811" spans="1:10" x14ac:dyDescent="0.45">
      <c r="A7811">
        <v>2003</v>
      </c>
      <c r="B7811">
        <v>37</v>
      </c>
      <c r="C7811">
        <v>2.0200000000000001E-3</v>
      </c>
      <c r="D7811">
        <v>2.0200000000000001E-3</v>
      </c>
      <c r="E7811">
        <v>0.5</v>
      </c>
      <c r="F7811">
        <v>95993</v>
      </c>
      <c r="G7811">
        <v>194</v>
      </c>
      <c r="H7811">
        <v>95896</v>
      </c>
      <c r="I7811">
        <v>3822459</v>
      </c>
      <c r="J7811">
        <v>39.82</v>
      </c>
    </row>
    <row r="7812" spans="1:10" x14ac:dyDescent="0.45">
      <c r="A7812">
        <v>2003</v>
      </c>
      <c r="B7812">
        <v>38</v>
      </c>
      <c r="C7812">
        <v>2.1800000000000001E-3</v>
      </c>
      <c r="D7812">
        <v>2.1700000000000001E-3</v>
      </c>
      <c r="E7812">
        <v>0.5</v>
      </c>
      <c r="F7812">
        <v>95799</v>
      </c>
      <c r="G7812">
        <v>208</v>
      </c>
      <c r="H7812">
        <v>95695</v>
      </c>
      <c r="I7812">
        <v>3726563</v>
      </c>
      <c r="J7812">
        <v>38.9</v>
      </c>
    </row>
    <row r="7813" spans="1:10" x14ac:dyDescent="0.45">
      <c r="A7813">
        <v>2003</v>
      </c>
      <c r="B7813">
        <v>39</v>
      </c>
      <c r="C7813">
        <v>2.3600000000000001E-3</v>
      </c>
      <c r="D7813">
        <v>2.3600000000000001E-3</v>
      </c>
      <c r="E7813">
        <v>0.5</v>
      </c>
      <c r="F7813">
        <v>95591</v>
      </c>
      <c r="G7813">
        <v>226</v>
      </c>
      <c r="H7813">
        <v>95478</v>
      </c>
      <c r="I7813">
        <v>3630868</v>
      </c>
      <c r="J7813">
        <v>37.979999999999997</v>
      </c>
    </row>
    <row r="7814" spans="1:10" x14ac:dyDescent="0.45">
      <c r="A7814">
        <v>2003</v>
      </c>
      <c r="B7814">
        <v>40</v>
      </c>
      <c r="C7814">
        <v>2.5500000000000002E-3</v>
      </c>
      <c r="D7814">
        <v>2.5500000000000002E-3</v>
      </c>
      <c r="E7814">
        <v>0.5</v>
      </c>
      <c r="F7814">
        <v>95365</v>
      </c>
      <c r="G7814">
        <v>243</v>
      </c>
      <c r="H7814">
        <v>95244</v>
      </c>
      <c r="I7814">
        <v>3535390</v>
      </c>
      <c r="J7814">
        <v>37.07</v>
      </c>
    </row>
    <row r="7815" spans="1:10" x14ac:dyDescent="0.45">
      <c r="A7815">
        <v>2003</v>
      </c>
      <c r="B7815">
        <v>41</v>
      </c>
      <c r="C7815">
        <v>2.8300000000000001E-3</v>
      </c>
      <c r="D7815">
        <v>2.82E-3</v>
      </c>
      <c r="E7815">
        <v>0.5</v>
      </c>
      <c r="F7815">
        <v>95122</v>
      </c>
      <c r="G7815">
        <v>269</v>
      </c>
      <c r="H7815">
        <v>94988</v>
      </c>
      <c r="I7815">
        <v>3440146</v>
      </c>
      <c r="J7815">
        <v>36.17</v>
      </c>
    </row>
    <row r="7816" spans="1:10" x14ac:dyDescent="0.45">
      <c r="A7816">
        <v>2003</v>
      </c>
      <c r="B7816">
        <v>42</v>
      </c>
      <c r="C7816">
        <v>3.0100000000000001E-3</v>
      </c>
      <c r="D7816">
        <v>3.0100000000000001E-3</v>
      </c>
      <c r="E7816">
        <v>0.5</v>
      </c>
      <c r="F7816">
        <v>94854</v>
      </c>
      <c r="G7816">
        <v>285</v>
      </c>
      <c r="H7816">
        <v>94711</v>
      </c>
      <c r="I7816">
        <v>3345158</v>
      </c>
      <c r="J7816">
        <v>35.270000000000003</v>
      </c>
    </row>
    <row r="7817" spans="1:10" x14ac:dyDescent="0.45">
      <c r="A7817">
        <v>2003</v>
      </c>
      <c r="B7817">
        <v>43</v>
      </c>
      <c r="C7817">
        <v>3.32E-3</v>
      </c>
      <c r="D7817">
        <v>3.31E-3</v>
      </c>
      <c r="E7817">
        <v>0.5</v>
      </c>
      <c r="F7817">
        <v>94568</v>
      </c>
      <c r="G7817">
        <v>313</v>
      </c>
      <c r="H7817">
        <v>94412</v>
      </c>
      <c r="I7817">
        <v>3250447</v>
      </c>
      <c r="J7817">
        <v>34.369999999999997</v>
      </c>
    </row>
    <row r="7818" spans="1:10" x14ac:dyDescent="0.45">
      <c r="A7818">
        <v>2003</v>
      </c>
      <c r="B7818">
        <v>44</v>
      </c>
      <c r="C7818">
        <v>3.5699999999999998E-3</v>
      </c>
      <c r="D7818">
        <v>3.5599999999999998E-3</v>
      </c>
      <c r="E7818">
        <v>0.5</v>
      </c>
      <c r="F7818">
        <v>94255</v>
      </c>
      <c r="G7818">
        <v>336</v>
      </c>
      <c r="H7818">
        <v>94087</v>
      </c>
      <c r="I7818">
        <v>3156035</v>
      </c>
      <c r="J7818">
        <v>33.479999999999997</v>
      </c>
    </row>
    <row r="7819" spans="1:10" x14ac:dyDescent="0.45">
      <c r="A7819">
        <v>2003</v>
      </c>
      <c r="B7819">
        <v>45</v>
      </c>
      <c r="C7819">
        <v>3.8300000000000001E-3</v>
      </c>
      <c r="D7819">
        <v>3.82E-3</v>
      </c>
      <c r="E7819">
        <v>0.5</v>
      </c>
      <c r="F7819">
        <v>93920</v>
      </c>
      <c r="G7819">
        <v>359</v>
      </c>
      <c r="H7819">
        <v>93740</v>
      </c>
      <c r="I7819">
        <v>3061948</v>
      </c>
      <c r="J7819">
        <v>32.6</v>
      </c>
    </row>
    <row r="7820" spans="1:10" x14ac:dyDescent="0.45">
      <c r="A7820">
        <v>2003</v>
      </c>
      <c r="B7820">
        <v>46</v>
      </c>
      <c r="C7820">
        <v>4.28E-3</v>
      </c>
      <c r="D7820">
        <v>4.2700000000000004E-3</v>
      </c>
      <c r="E7820">
        <v>0.5</v>
      </c>
      <c r="F7820">
        <v>93560</v>
      </c>
      <c r="G7820">
        <v>400</v>
      </c>
      <c r="H7820">
        <v>93361</v>
      </c>
      <c r="I7820">
        <v>2968208</v>
      </c>
      <c r="J7820">
        <v>31.73</v>
      </c>
    </row>
    <row r="7821" spans="1:10" x14ac:dyDescent="0.45">
      <c r="A7821">
        <v>2003</v>
      </c>
      <c r="B7821">
        <v>47</v>
      </c>
      <c r="C7821">
        <v>4.5999999999999999E-3</v>
      </c>
      <c r="D7821">
        <v>4.5900000000000003E-3</v>
      </c>
      <c r="E7821">
        <v>0.5</v>
      </c>
      <c r="F7821">
        <v>93161</v>
      </c>
      <c r="G7821">
        <v>427</v>
      </c>
      <c r="H7821">
        <v>92947</v>
      </c>
      <c r="I7821">
        <v>2874847</v>
      </c>
      <c r="J7821">
        <v>30.86</v>
      </c>
    </row>
    <row r="7822" spans="1:10" x14ac:dyDescent="0.45">
      <c r="A7822">
        <v>2003</v>
      </c>
      <c r="B7822">
        <v>48</v>
      </c>
      <c r="C7822">
        <v>5.0000000000000001E-3</v>
      </c>
      <c r="D7822">
        <v>4.9800000000000001E-3</v>
      </c>
      <c r="E7822">
        <v>0.5</v>
      </c>
      <c r="F7822">
        <v>92733</v>
      </c>
      <c r="G7822">
        <v>462</v>
      </c>
      <c r="H7822">
        <v>92502</v>
      </c>
      <c r="I7822">
        <v>2781900</v>
      </c>
      <c r="J7822">
        <v>30</v>
      </c>
    </row>
    <row r="7823" spans="1:10" x14ac:dyDescent="0.45">
      <c r="A7823">
        <v>2003</v>
      </c>
      <c r="B7823">
        <v>49</v>
      </c>
      <c r="C7823">
        <v>5.3600000000000002E-3</v>
      </c>
      <c r="D7823">
        <v>5.3400000000000001E-3</v>
      </c>
      <c r="E7823">
        <v>0.5</v>
      </c>
      <c r="F7823">
        <v>92271</v>
      </c>
      <c r="G7823">
        <v>493</v>
      </c>
      <c r="H7823">
        <v>92025</v>
      </c>
      <c r="I7823">
        <v>2689398</v>
      </c>
      <c r="J7823">
        <v>29.15</v>
      </c>
    </row>
    <row r="7824" spans="1:10" x14ac:dyDescent="0.45">
      <c r="A7824">
        <v>2003</v>
      </c>
      <c r="B7824">
        <v>50</v>
      </c>
      <c r="C7824">
        <v>5.8199999999999997E-3</v>
      </c>
      <c r="D7824">
        <v>5.7999999999999996E-3</v>
      </c>
      <c r="E7824">
        <v>0.5</v>
      </c>
      <c r="F7824">
        <v>91778</v>
      </c>
      <c r="G7824">
        <v>532</v>
      </c>
      <c r="H7824">
        <v>91512</v>
      </c>
      <c r="I7824">
        <v>2597374</v>
      </c>
      <c r="J7824">
        <v>28.3</v>
      </c>
    </row>
    <row r="7825" spans="1:10" x14ac:dyDescent="0.45">
      <c r="A7825">
        <v>2003</v>
      </c>
      <c r="B7825">
        <v>51</v>
      </c>
      <c r="C7825">
        <v>6.2300000000000003E-3</v>
      </c>
      <c r="D7825">
        <v>6.2100000000000002E-3</v>
      </c>
      <c r="E7825">
        <v>0.5</v>
      </c>
      <c r="F7825">
        <v>91246</v>
      </c>
      <c r="G7825">
        <v>566</v>
      </c>
      <c r="H7825">
        <v>90963</v>
      </c>
      <c r="I7825">
        <v>2505862</v>
      </c>
      <c r="J7825">
        <v>27.46</v>
      </c>
    </row>
    <row r="7826" spans="1:10" x14ac:dyDescent="0.45">
      <c r="A7826">
        <v>2003</v>
      </c>
      <c r="B7826">
        <v>52</v>
      </c>
      <c r="C7826">
        <v>6.5199999999999998E-3</v>
      </c>
      <c r="D7826">
        <v>6.4999999999999997E-3</v>
      </c>
      <c r="E7826">
        <v>0.5</v>
      </c>
      <c r="F7826">
        <v>90679</v>
      </c>
      <c r="G7826">
        <v>589</v>
      </c>
      <c r="H7826">
        <v>90385</v>
      </c>
      <c r="I7826">
        <v>2414899</v>
      </c>
      <c r="J7826">
        <v>26.63</v>
      </c>
    </row>
    <row r="7827" spans="1:10" x14ac:dyDescent="0.45">
      <c r="A7827">
        <v>2003</v>
      </c>
      <c r="B7827">
        <v>53</v>
      </c>
      <c r="C7827">
        <v>6.8799999999999998E-3</v>
      </c>
      <c r="D7827">
        <v>6.8599999999999998E-3</v>
      </c>
      <c r="E7827">
        <v>0.5</v>
      </c>
      <c r="F7827">
        <v>90090</v>
      </c>
      <c r="G7827">
        <v>618</v>
      </c>
      <c r="H7827">
        <v>89781</v>
      </c>
      <c r="I7827">
        <v>2324514</v>
      </c>
      <c r="J7827">
        <v>25.8</v>
      </c>
    </row>
    <row r="7828" spans="1:10" x14ac:dyDescent="0.45">
      <c r="A7828">
        <v>2003</v>
      </c>
      <c r="B7828">
        <v>54</v>
      </c>
      <c r="C7828">
        <v>7.5900000000000004E-3</v>
      </c>
      <c r="D7828">
        <v>7.5599999999999999E-3</v>
      </c>
      <c r="E7828">
        <v>0.5</v>
      </c>
      <c r="F7828">
        <v>89472</v>
      </c>
      <c r="G7828">
        <v>676</v>
      </c>
      <c r="H7828">
        <v>89134</v>
      </c>
      <c r="I7828">
        <v>2234733</v>
      </c>
      <c r="J7828">
        <v>24.98</v>
      </c>
    </row>
    <row r="7829" spans="1:10" x14ac:dyDescent="0.45">
      <c r="A7829">
        <v>2003</v>
      </c>
      <c r="B7829">
        <v>55</v>
      </c>
      <c r="C7829">
        <v>8.1600000000000006E-3</v>
      </c>
      <c r="D7829">
        <v>8.1300000000000001E-3</v>
      </c>
      <c r="E7829">
        <v>0.5</v>
      </c>
      <c r="F7829">
        <v>88796</v>
      </c>
      <c r="G7829">
        <v>722</v>
      </c>
      <c r="H7829">
        <v>88435</v>
      </c>
      <c r="I7829">
        <v>2145599</v>
      </c>
      <c r="J7829">
        <v>24.16</v>
      </c>
    </row>
    <row r="7830" spans="1:10" x14ac:dyDescent="0.45">
      <c r="A7830">
        <v>2003</v>
      </c>
      <c r="B7830">
        <v>56</v>
      </c>
      <c r="C7830">
        <v>8.6300000000000005E-3</v>
      </c>
      <c r="D7830">
        <v>8.5900000000000004E-3</v>
      </c>
      <c r="E7830">
        <v>0.5</v>
      </c>
      <c r="F7830">
        <v>88074</v>
      </c>
      <c r="G7830">
        <v>757</v>
      </c>
      <c r="H7830">
        <v>87696</v>
      </c>
      <c r="I7830">
        <v>2057164</v>
      </c>
      <c r="J7830">
        <v>23.36</v>
      </c>
    </row>
    <row r="7831" spans="1:10" x14ac:dyDescent="0.45">
      <c r="A7831">
        <v>2003</v>
      </c>
      <c r="B7831">
        <v>57</v>
      </c>
      <c r="C7831">
        <v>9.3500000000000007E-3</v>
      </c>
      <c r="D7831">
        <v>9.2999999999999992E-3</v>
      </c>
      <c r="E7831">
        <v>0.5</v>
      </c>
      <c r="F7831">
        <v>87317</v>
      </c>
      <c r="G7831">
        <v>812</v>
      </c>
      <c r="H7831">
        <v>86911</v>
      </c>
      <c r="I7831">
        <v>1969469</v>
      </c>
      <c r="J7831">
        <v>22.56</v>
      </c>
    </row>
    <row r="7832" spans="1:10" x14ac:dyDescent="0.45">
      <c r="A7832">
        <v>2003</v>
      </c>
      <c r="B7832">
        <v>58</v>
      </c>
      <c r="C7832">
        <v>1.018E-2</v>
      </c>
      <c r="D7832">
        <v>1.013E-2</v>
      </c>
      <c r="E7832">
        <v>0.5</v>
      </c>
      <c r="F7832">
        <v>86505</v>
      </c>
      <c r="G7832">
        <v>876</v>
      </c>
      <c r="H7832">
        <v>86067</v>
      </c>
      <c r="I7832">
        <v>1882558</v>
      </c>
      <c r="J7832">
        <v>21.76</v>
      </c>
    </row>
    <row r="7833" spans="1:10" x14ac:dyDescent="0.45">
      <c r="A7833">
        <v>2003</v>
      </c>
      <c r="B7833">
        <v>59</v>
      </c>
      <c r="C7833">
        <v>1.14E-2</v>
      </c>
      <c r="D7833">
        <v>1.1339999999999999E-2</v>
      </c>
      <c r="E7833">
        <v>0.5</v>
      </c>
      <c r="F7833">
        <v>85629</v>
      </c>
      <c r="G7833">
        <v>971</v>
      </c>
      <c r="H7833">
        <v>85143</v>
      </c>
      <c r="I7833">
        <v>1796491</v>
      </c>
      <c r="J7833">
        <v>20.98</v>
      </c>
    </row>
    <row r="7834" spans="1:10" x14ac:dyDescent="0.45">
      <c r="A7834">
        <v>2003</v>
      </c>
      <c r="B7834">
        <v>60</v>
      </c>
      <c r="C7834">
        <v>1.239E-2</v>
      </c>
      <c r="D7834">
        <v>1.2319999999999999E-2</v>
      </c>
      <c r="E7834">
        <v>0.5</v>
      </c>
      <c r="F7834">
        <v>84658</v>
      </c>
      <c r="G7834">
        <v>1043</v>
      </c>
      <c r="H7834">
        <v>84137</v>
      </c>
      <c r="I7834">
        <v>1711348</v>
      </c>
      <c r="J7834">
        <v>20.21</v>
      </c>
    </row>
    <row r="7835" spans="1:10" x14ac:dyDescent="0.45">
      <c r="A7835">
        <v>2003</v>
      </c>
      <c r="B7835">
        <v>61</v>
      </c>
      <c r="C7835">
        <v>1.3509999999999999E-2</v>
      </c>
      <c r="D7835">
        <v>1.342E-2</v>
      </c>
      <c r="E7835">
        <v>0.5</v>
      </c>
      <c r="F7835">
        <v>83615</v>
      </c>
      <c r="G7835">
        <v>1122</v>
      </c>
      <c r="H7835">
        <v>83054</v>
      </c>
      <c r="I7835">
        <v>1627211</v>
      </c>
      <c r="J7835">
        <v>19.46</v>
      </c>
    </row>
    <row r="7836" spans="1:10" x14ac:dyDescent="0.45">
      <c r="A7836">
        <v>2003</v>
      </c>
      <c r="B7836">
        <v>62</v>
      </c>
      <c r="C7836">
        <v>1.465E-2</v>
      </c>
      <c r="D7836">
        <v>1.455E-2</v>
      </c>
      <c r="E7836">
        <v>0.5</v>
      </c>
      <c r="F7836">
        <v>82493</v>
      </c>
      <c r="G7836">
        <v>1200</v>
      </c>
      <c r="H7836">
        <v>81893</v>
      </c>
      <c r="I7836">
        <v>1544157</v>
      </c>
      <c r="J7836">
        <v>18.72</v>
      </c>
    </row>
    <row r="7837" spans="1:10" x14ac:dyDescent="0.45">
      <c r="A7837">
        <v>2003</v>
      </c>
      <c r="B7837">
        <v>63</v>
      </c>
      <c r="C7837">
        <v>1.567E-2</v>
      </c>
      <c r="D7837">
        <v>1.555E-2</v>
      </c>
      <c r="E7837">
        <v>0.5</v>
      </c>
      <c r="F7837">
        <v>81293</v>
      </c>
      <c r="G7837">
        <v>1264</v>
      </c>
      <c r="H7837">
        <v>80661</v>
      </c>
      <c r="I7837">
        <v>1462265</v>
      </c>
      <c r="J7837">
        <v>17.989999999999998</v>
      </c>
    </row>
    <row r="7838" spans="1:10" x14ac:dyDescent="0.45">
      <c r="A7838">
        <v>2003</v>
      </c>
      <c r="B7838">
        <v>64</v>
      </c>
      <c r="C7838">
        <v>1.7080000000000001E-2</v>
      </c>
      <c r="D7838">
        <v>1.6930000000000001E-2</v>
      </c>
      <c r="E7838">
        <v>0.5</v>
      </c>
      <c r="F7838">
        <v>80029</v>
      </c>
      <c r="G7838">
        <v>1355</v>
      </c>
      <c r="H7838">
        <v>79351</v>
      </c>
      <c r="I7838">
        <v>1381604</v>
      </c>
      <c r="J7838">
        <v>17.260000000000002</v>
      </c>
    </row>
    <row r="7839" spans="1:10" x14ac:dyDescent="0.45">
      <c r="A7839">
        <v>2003</v>
      </c>
      <c r="B7839">
        <v>65</v>
      </c>
      <c r="C7839">
        <v>1.8499999999999999E-2</v>
      </c>
      <c r="D7839">
        <v>1.8329999999999999E-2</v>
      </c>
      <c r="E7839">
        <v>0.5</v>
      </c>
      <c r="F7839">
        <v>78674</v>
      </c>
      <c r="G7839">
        <v>1442</v>
      </c>
      <c r="H7839">
        <v>77953</v>
      </c>
      <c r="I7839">
        <v>1302252</v>
      </c>
      <c r="J7839">
        <v>16.55</v>
      </c>
    </row>
    <row r="7840" spans="1:10" x14ac:dyDescent="0.45">
      <c r="A7840">
        <v>2003</v>
      </c>
      <c r="B7840">
        <v>66</v>
      </c>
      <c r="C7840">
        <v>1.9949999999999999E-2</v>
      </c>
      <c r="D7840">
        <v>1.975E-2</v>
      </c>
      <c r="E7840">
        <v>0.5</v>
      </c>
      <c r="F7840">
        <v>77232</v>
      </c>
      <c r="G7840">
        <v>1526</v>
      </c>
      <c r="H7840">
        <v>76469</v>
      </c>
      <c r="I7840">
        <v>1224299</v>
      </c>
      <c r="J7840">
        <v>15.85</v>
      </c>
    </row>
    <row r="7841" spans="1:10" x14ac:dyDescent="0.45">
      <c r="A7841">
        <v>2003</v>
      </c>
      <c r="B7841">
        <v>67</v>
      </c>
      <c r="C7841">
        <v>2.188E-2</v>
      </c>
      <c r="D7841">
        <v>2.164E-2</v>
      </c>
      <c r="E7841">
        <v>0.5</v>
      </c>
      <c r="F7841">
        <v>75706</v>
      </c>
      <c r="G7841">
        <v>1638</v>
      </c>
      <c r="H7841">
        <v>74887</v>
      </c>
      <c r="I7841">
        <v>1147830</v>
      </c>
      <c r="J7841">
        <v>15.16</v>
      </c>
    </row>
    <row r="7842" spans="1:10" x14ac:dyDescent="0.45">
      <c r="A7842">
        <v>2003</v>
      </c>
      <c r="B7842">
        <v>68</v>
      </c>
      <c r="C7842">
        <v>2.3699999999999999E-2</v>
      </c>
      <c r="D7842">
        <v>2.342E-2</v>
      </c>
      <c r="E7842">
        <v>0.5</v>
      </c>
      <c r="F7842">
        <v>74068</v>
      </c>
      <c r="G7842">
        <v>1735</v>
      </c>
      <c r="H7842">
        <v>73201</v>
      </c>
      <c r="I7842">
        <v>1072943</v>
      </c>
      <c r="J7842">
        <v>14.49</v>
      </c>
    </row>
    <row r="7843" spans="1:10" x14ac:dyDescent="0.45">
      <c r="A7843">
        <v>2003</v>
      </c>
      <c r="B7843">
        <v>69</v>
      </c>
      <c r="C7843">
        <v>2.63E-2</v>
      </c>
      <c r="D7843">
        <v>2.5950000000000001E-2</v>
      </c>
      <c r="E7843">
        <v>0.5</v>
      </c>
      <c r="F7843">
        <v>72333</v>
      </c>
      <c r="G7843">
        <v>1877</v>
      </c>
      <c r="H7843">
        <v>71395</v>
      </c>
      <c r="I7843">
        <v>999742</v>
      </c>
      <c r="J7843">
        <v>13.82</v>
      </c>
    </row>
    <row r="7844" spans="1:10" x14ac:dyDescent="0.45">
      <c r="A7844">
        <v>2003</v>
      </c>
      <c r="B7844">
        <v>70</v>
      </c>
      <c r="C7844">
        <v>2.8379999999999999E-2</v>
      </c>
      <c r="D7844">
        <v>2.7990000000000001E-2</v>
      </c>
      <c r="E7844">
        <v>0.5</v>
      </c>
      <c r="F7844">
        <v>70456</v>
      </c>
      <c r="G7844">
        <v>1972</v>
      </c>
      <c r="H7844">
        <v>69470</v>
      </c>
      <c r="I7844">
        <v>928348</v>
      </c>
      <c r="J7844">
        <v>13.18</v>
      </c>
    </row>
    <row r="7845" spans="1:10" x14ac:dyDescent="0.45">
      <c r="A7845">
        <v>2003</v>
      </c>
      <c r="B7845">
        <v>71</v>
      </c>
      <c r="C7845">
        <v>3.049E-2</v>
      </c>
      <c r="D7845">
        <v>3.0040000000000001E-2</v>
      </c>
      <c r="E7845">
        <v>0.5</v>
      </c>
      <c r="F7845">
        <v>68484</v>
      </c>
      <c r="G7845">
        <v>2057</v>
      </c>
      <c r="H7845">
        <v>67456</v>
      </c>
      <c r="I7845">
        <v>858878</v>
      </c>
      <c r="J7845">
        <v>12.54</v>
      </c>
    </row>
    <row r="7846" spans="1:10" x14ac:dyDescent="0.45">
      <c r="A7846">
        <v>2003</v>
      </c>
      <c r="B7846">
        <v>72</v>
      </c>
      <c r="C7846">
        <v>3.3959999999999997E-2</v>
      </c>
      <c r="D7846">
        <v>3.3390000000000003E-2</v>
      </c>
      <c r="E7846">
        <v>0.5</v>
      </c>
      <c r="F7846">
        <v>66427</v>
      </c>
      <c r="G7846">
        <v>2218</v>
      </c>
      <c r="H7846">
        <v>65318</v>
      </c>
      <c r="I7846">
        <v>791422</v>
      </c>
      <c r="J7846">
        <v>11.91</v>
      </c>
    </row>
    <row r="7847" spans="1:10" x14ac:dyDescent="0.45">
      <c r="A7847">
        <v>2003</v>
      </c>
      <c r="B7847">
        <v>73</v>
      </c>
      <c r="C7847">
        <v>3.712E-2</v>
      </c>
      <c r="D7847">
        <v>3.6450000000000003E-2</v>
      </c>
      <c r="E7847">
        <v>0.5</v>
      </c>
      <c r="F7847">
        <v>64209</v>
      </c>
      <c r="G7847">
        <v>2340</v>
      </c>
      <c r="H7847">
        <v>63039</v>
      </c>
      <c r="I7847">
        <v>726104</v>
      </c>
      <c r="J7847">
        <v>11.31</v>
      </c>
    </row>
    <row r="7848" spans="1:10" x14ac:dyDescent="0.45">
      <c r="A7848">
        <v>2003</v>
      </c>
      <c r="B7848">
        <v>74</v>
      </c>
      <c r="C7848">
        <v>3.9759999999999997E-2</v>
      </c>
      <c r="D7848">
        <v>3.8989999999999997E-2</v>
      </c>
      <c r="E7848">
        <v>0.5</v>
      </c>
      <c r="F7848">
        <v>61869</v>
      </c>
      <c r="G7848">
        <v>2412</v>
      </c>
      <c r="H7848">
        <v>60663</v>
      </c>
      <c r="I7848">
        <v>663065</v>
      </c>
      <c r="J7848">
        <v>10.72</v>
      </c>
    </row>
    <row r="7849" spans="1:10" x14ac:dyDescent="0.45">
      <c r="A7849">
        <v>2003</v>
      </c>
      <c r="B7849">
        <v>75</v>
      </c>
      <c r="C7849">
        <v>4.546E-2</v>
      </c>
      <c r="D7849">
        <v>4.4450000000000003E-2</v>
      </c>
      <c r="E7849">
        <v>0.5</v>
      </c>
      <c r="F7849">
        <v>59456</v>
      </c>
      <c r="G7849">
        <v>2643</v>
      </c>
      <c r="H7849">
        <v>58135</v>
      </c>
      <c r="I7849">
        <v>602403</v>
      </c>
      <c r="J7849">
        <v>10.130000000000001</v>
      </c>
    </row>
    <row r="7850" spans="1:10" x14ac:dyDescent="0.45">
      <c r="A7850">
        <v>2003</v>
      </c>
      <c r="B7850">
        <v>76</v>
      </c>
      <c r="C7850">
        <v>4.9029999999999997E-2</v>
      </c>
      <c r="D7850">
        <v>4.786E-2</v>
      </c>
      <c r="E7850">
        <v>0.5</v>
      </c>
      <c r="F7850">
        <v>56814</v>
      </c>
      <c r="G7850">
        <v>2719</v>
      </c>
      <c r="H7850">
        <v>55454</v>
      </c>
      <c r="I7850">
        <v>544267</v>
      </c>
      <c r="J7850">
        <v>9.58</v>
      </c>
    </row>
    <row r="7851" spans="1:10" x14ac:dyDescent="0.45">
      <c r="A7851">
        <v>2003</v>
      </c>
      <c r="B7851">
        <v>77</v>
      </c>
      <c r="C7851">
        <v>5.2940000000000001E-2</v>
      </c>
      <c r="D7851">
        <v>5.1569999999999998E-2</v>
      </c>
      <c r="E7851">
        <v>0.5</v>
      </c>
      <c r="F7851">
        <v>54094</v>
      </c>
      <c r="G7851">
        <v>2790</v>
      </c>
      <c r="H7851">
        <v>52700</v>
      </c>
      <c r="I7851">
        <v>488813</v>
      </c>
      <c r="J7851">
        <v>9.0399999999999991</v>
      </c>
    </row>
    <row r="7852" spans="1:10" x14ac:dyDescent="0.45">
      <c r="A7852">
        <v>2003</v>
      </c>
      <c r="B7852">
        <v>78</v>
      </c>
      <c r="C7852">
        <v>5.8479999999999997E-2</v>
      </c>
      <c r="D7852">
        <v>5.6820000000000002E-2</v>
      </c>
      <c r="E7852">
        <v>0.5</v>
      </c>
      <c r="F7852">
        <v>51305</v>
      </c>
      <c r="G7852">
        <v>2915</v>
      </c>
      <c r="H7852">
        <v>49847</v>
      </c>
      <c r="I7852">
        <v>436114</v>
      </c>
      <c r="J7852">
        <v>8.5</v>
      </c>
    </row>
    <row r="7853" spans="1:10" x14ac:dyDescent="0.45">
      <c r="A7853">
        <v>2003</v>
      </c>
      <c r="B7853">
        <v>79</v>
      </c>
      <c r="C7853">
        <v>6.4619999999999997E-2</v>
      </c>
      <c r="D7853">
        <v>6.2600000000000003E-2</v>
      </c>
      <c r="E7853">
        <v>0.5</v>
      </c>
      <c r="F7853">
        <v>48390</v>
      </c>
      <c r="G7853">
        <v>3029</v>
      </c>
      <c r="H7853">
        <v>46875</v>
      </c>
      <c r="I7853">
        <v>386267</v>
      </c>
      <c r="J7853">
        <v>7.98</v>
      </c>
    </row>
    <row r="7854" spans="1:10" x14ac:dyDescent="0.45">
      <c r="A7854">
        <v>2003</v>
      </c>
      <c r="B7854">
        <v>80</v>
      </c>
      <c r="C7854">
        <v>7.2099999999999997E-2</v>
      </c>
      <c r="D7854">
        <v>6.9589999999999999E-2</v>
      </c>
      <c r="E7854">
        <v>0.5</v>
      </c>
      <c r="F7854">
        <v>45361</v>
      </c>
      <c r="G7854">
        <v>3157</v>
      </c>
      <c r="H7854">
        <v>43782</v>
      </c>
      <c r="I7854">
        <v>339391</v>
      </c>
      <c r="J7854">
        <v>7.48</v>
      </c>
    </row>
    <row r="7855" spans="1:10" x14ac:dyDescent="0.45">
      <c r="A7855">
        <v>2003</v>
      </c>
      <c r="B7855">
        <v>81</v>
      </c>
      <c r="C7855">
        <v>8.0280000000000004E-2</v>
      </c>
      <c r="D7855">
        <v>7.7179999999999999E-2</v>
      </c>
      <c r="E7855">
        <v>0.5</v>
      </c>
      <c r="F7855">
        <v>42204</v>
      </c>
      <c r="G7855">
        <v>3257</v>
      </c>
      <c r="H7855">
        <v>40575</v>
      </c>
      <c r="I7855">
        <v>295609</v>
      </c>
      <c r="J7855">
        <v>7</v>
      </c>
    </row>
    <row r="7856" spans="1:10" x14ac:dyDescent="0.45">
      <c r="A7856">
        <v>2003</v>
      </c>
      <c r="B7856">
        <v>82</v>
      </c>
      <c r="C7856">
        <v>8.7970000000000007E-2</v>
      </c>
      <c r="D7856">
        <v>8.4260000000000002E-2</v>
      </c>
      <c r="E7856">
        <v>0.5</v>
      </c>
      <c r="F7856">
        <v>38947</v>
      </c>
      <c r="G7856">
        <v>3282</v>
      </c>
      <c r="H7856">
        <v>37306</v>
      </c>
      <c r="I7856">
        <v>255034</v>
      </c>
      <c r="J7856">
        <v>6.55</v>
      </c>
    </row>
    <row r="7857" spans="1:10" x14ac:dyDescent="0.45">
      <c r="A7857">
        <v>2003</v>
      </c>
      <c r="B7857">
        <v>83</v>
      </c>
      <c r="C7857">
        <v>0.10145</v>
      </c>
      <c r="D7857">
        <v>9.6549999999999997E-2</v>
      </c>
      <c r="E7857">
        <v>0.5</v>
      </c>
      <c r="F7857">
        <v>35665</v>
      </c>
      <c r="G7857">
        <v>3444</v>
      </c>
      <c r="H7857">
        <v>33943</v>
      </c>
      <c r="I7857">
        <v>217728</v>
      </c>
      <c r="J7857">
        <v>6.1</v>
      </c>
    </row>
    <row r="7858" spans="1:10" x14ac:dyDescent="0.45">
      <c r="A7858">
        <v>2003</v>
      </c>
      <c r="B7858">
        <v>84</v>
      </c>
      <c r="C7858">
        <v>0.11014</v>
      </c>
      <c r="D7858">
        <v>0.10439</v>
      </c>
      <c r="E7858">
        <v>0.5</v>
      </c>
      <c r="F7858">
        <v>32221</v>
      </c>
      <c r="G7858">
        <v>3364</v>
      </c>
      <c r="H7858">
        <v>30540</v>
      </c>
      <c r="I7858">
        <v>183784</v>
      </c>
      <c r="J7858">
        <v>5.7</v>
      </c>
    </row>
    <row r="7859" spans="1:10" x14ac:dyDescent="0.45">
      <c r="A7859">
        <v>2003</v>
      </c>
      <c r="B7859">
        <v>85</v>
      </c>
      <c r="C7859">
        <v>0.12218</v>
      </c>
      <c r="D7859">
        <v>0.11515</v>
      </c>
      <c r="E7859">
        <v>0.5</v>
      </c>
      <c r="F7859">
        <v>28858</v>
      </c>
      <c r="G7859">
        <v>3323</v>
      </c>
      <c r="H7859">
        <v>27196</v>
      </c>
      <c r="I7859">
        <v>153245</v>
      </c>
      <c r="J7859">
        <v>5.31</v>
      </c>
    </row>
    <row r="7860" spans="1:10" x14ac:dyDescent="0.45">
      <c r="A7860">
        <v>2003</v>
      </c>
      <c r="B7860">
        <v>86</v>
      </c>
      <c r="C7860">
        <v>0.13700000000000001</v>
      </c>
      <c r="D7860">
        <v>0.12822</v>
      </c>
      <c r="E7860">
        <v>0.5</v>
      </c>
      <c r="F7860">
        <v>25535</v>
      </c>
      <c r="G7860">
        <v>3274</v>
      </c>
      <c r="H7860">
        <v>23898</v>
      </c>
      <c r="I7860">
        <v>126048</v>
      </c>
      <c r="J7860">
        <v>4.9400000000000004</v>
      </c>
    </row>
    <row r="7861" spans="1:10" x14ac:dyDescent="0.45">
      <c r="A7861">
        <v>2003</v>
      </c>
      <c r="B7861">
        <v>87</v>
      </c>
      <c r="C7861">
        <v>0.15334</v>
      </c>
      <c r="D7861">
        <v>0.14241999999999999</v>
      </c>
      <c r="E7861">
        <v>0.5</v>
      </c>
      <c r="F7861">
        <v>22261</v>
      </c>
      <c r="G7861">
        <v>3170</v>
      </c>
      <c r="H7861">
        <v>20676</v>
      </c>
      <c r="I7861">
        <v>102150</v>
      </c>
      <c r="J7861">
        <v>4.59</v>
      </c>
    </row>
    <row r="7862" spans="1:10" x14ac:dyDescent="0.45">
      <c r="A7862">
        <v>2003</v>
      </c>
      <c r="B7862">
        <v>88</v>
      </c>
      <c r="C7862">
        <v>0.17052999999999999</v>
      </c>
      <c r="D7862">
        <v>0.15714</v>
      </c>
      <c r="E7862">
        <v>0.5</v>
      </c>
      <c r="F7862">
        <v>19090</v>
      </c>
      <c r="G7862">
        <v>3000</v>
      </c>
      <c r="H7862">
        <v>17591</v>
      </c>
      <c r="I7862">
        <v>81475</v>
      </c>
      <c r="J7862">
        <v>4.2699999999999996</v>
      </c>
    </row>
    <row r="7863" spans="1:10" x14ac:dyDescent="0.45">
      <c r="A7863">
        <v>2003</v>
      </c>
      <c r="B7863">
        <v>89</v>
      </c>
      <c r="C7863">
        <v>0.18795999999999999</v>
      </c>
      <c r="D7863">
        <v>0.17180999999999999</v>
      </c>
      <c r="E7863">
        <v>0.5</v>
      </c>
      <c r="F7863">
        <v>16091</v>
      </c>
      <c r="G7863">
        <v>2765</v>
      </c>
      <c r="H7863">
        <v>14708</v>
      </c>
      <c r="I7863">
        <v>63884</v>
      </c>
      <c r="J7863">
        <v>3.97</v>
      </c>
    </row>
    <row r="7864" spans="1:10" x14ac:dyDescent="0.45">
      <c r="A7864">
        <v>2003</v>
      </c>
      <c r="B7864">
        <v>90</v>
      </c>
      <c r="C7864">
        <v>0.21046000000000001</v>
      </c>
      <c r="D7864">
        <v>0.19042000000000001</v>
      </c>
      <c r="E7864">
        <v>0.5</v>
      </c>
      <c r="F7864">
        <v>13326</v>
      </c>
      <c r="G7864">
        <v>2538</v>
      </c>
      <c r="H7864">
        <v>12057</v>
      </c>
      <c r="I7864">
        <v>49176</v>
      </c>
      <c r="J7864">
        <v>3.69</v>
      </c>
    </row>
    <row r="7865" spans="1:10" x14ac:dyDescent="0.45">
      <c r="A7865">
        <v>2003</v>
      </c>
      <c r="B7865">
        <v>91</v>
      </c>
      <c r="C7865">
        <v>0.23069000000000001</v>
      </c>
      <c r="D7865">
        <v>0.20683000000000001</v>
      </c>
      <c r="E7865">
        <v>0.5</v>
      </c>
      <c r="F7865">
        <v>10789</v>
      </c>
      <c r="G7865">
        <v>2231</v>
      </c>
      <c r="H7865">
        <v>9673</v>
      </c>
      <c r="I7865">
        <v>37119</v>
      </c>
      <c r="J7865">
        <v>3.44</v>
      </c>
    </row>
    <row r="7866" spans="1:10" x14ac:dyDescent="0.45">
      <c r="A7866">
        <v>2003</v>
      </c>
      <c r="B7866">
        <v>92</v>
      </c>
      <c r="C7866">
        <v>0.25308999999999998</v>
      </c>
      <c r="D7866">
        <v>0.22466</v>
      </c>
      <c r="E7866">
        <v>0.5</v>
      </c>
      <c r="F7866">
        <v>8557</v>
      </c>
      <c r="G7866">
        <v>1922</v>
      </c>
      <c r="H7866">
        <v>7596</v>
      </c>
      <c r="I7866">
        <v>27446</v>
      </c>
      <c r="J7866">
        <v>3.21</v>
      </c>
    </row>
    <row r="7867" spans="1:10" x14ac:dyDescent="0.45">
      <c r="A7867">
        <v>2003</v>
      </c>
      <c r="B7867">
        <v>93</v>
      </c>
      <c r="C7867">
        <v>0.27939999999999998</v>
      </c>
      <c r="D7867">
        <v>0.24515000000000001</v>
      </c>
      <c r="E7867">
        <v>0.5</v>
      </c>
      <c r="F7867">
        <v>6635</v>
      </c>
      <c r="G7867">
        <v>1626</v>
      </c>
      <c r="H7867">
        <v>5821</v>
      </c>
      <c r="I7867">
        <v>19850</v>
      </c>
      <c r="J7867">
        <v>2.99</v>
      </c>
    </row>
    <row r="7868" spans="1:10" x14ac:dyDescent="0.45">
      <c r="A7868">
        <v>2003</v>
      </c>
      <c r="B7868">
        <v>94</v>
      </c>
      <c r="C7868">
        <v>0.30293999999999999</v>
      </c>
      <c r="D7868">
        <v>0.26308999999999999</v>
      </c>
      <c r="E7868">
        <v>0.5</v>
      </c>
      <c r="F7868">
        <v>5008</v>
      </c>
      <c r="G7868">
        <v>1318</v>
      </c>
      <c r="H7868">
        <v>4349</v>
      </c>
      <c r="I7868">
        <v>14028</v>
      </c>
      <c r="J7868">
        <v>2.8</v>
      </c>
    </row>
    <row r="7869" spans="1:10" x14ac:dyDescent="0.45">
      <c r="A7869">
        <v>2003</v>
      </c>
      <c r="B7869">
        <v>95</v>
      </c>
      <c r="C7869">
        <v>0.32887</v>
      </c>
      <c r="D7869">
        <v>0.28243000000000001</v>
      </c>
      <c r="E7869">
        <v>0.5</v>
      </c>
      <c r="F7869">
        <v>3691</v>
      </c>
      <c r="G7869">
        <v>1042</v>
      </c>
      <c r="H7869">
        <v>3169</v>
      </c>
      <c r="I7869">
        <v>9679</v>
      </c>
      <c r="J7869">
        <v>2.62</v>
      </c>
    </row>
    <row r="7870" spans="1:10" x14ac:dyDescent="0.45">
      <c r="A7870">
        <v>2003</v>
      </c>
      <c r="B7870">
        <v>96</v>
      </c>
      <c r="C7870">
        <v>0.35676999999999998</v>
      </c>
      <c r="D7870">
        <v>0.30275999999999997</v>
      </c>
      <c r="E7870">
        <v>0.5</v>
      </c>
      <c r="F7870">
        <v>2648</v>
      </c>
      <c r="G7870">
        <v>802</v>
      </c>
      <c r="H7870">
        <v>2247</v>
      </c>
      <c r="I7870">
        <v>6510</v>
      </c>
      <c r="J7870">
        <v>2.46</v>
      </c>
    </row>
    <row r="7871" spans="1:10" x14ac:dyDescent="0.45">
      <c r="A7871">
        <v>2003</v>
      </c>
      <c r="B7871">
        <v>97</v>
      </c>
      <c r="C7871">
        <v>0.38567000000000001</v>
      </c>
      <c r="D7871">
        <v>0.32332</v>
      </c>
      <c r="E7871">
        <v>0.5</v>
      </c>
      <c r="F7871">
        <v>1846</v>
      </c>
      <c r="G7871">
        <v>597</v>
      </c>
      <c r="H7871">
        <v>1548</v>
      </c>
      <c r="I7871">
        <v>4262</v>
      </c>
      <c r="J7871">
        <v>2.31</v>
      </c>
    </row>
    <row r="7872" spans="1:10" x14ac:dyDescent="0.45">
      <c r="A7872">
        <v>2003</v>
      </c>
      <c r="B7872">
        <v>98</v>
      </c>
      <c r="C7872">
        <v>0.41539999999999999</v>
      </c>
      <c r="D7872">
        <v>0.34395999999999999</v>
      </c>
      <c r="E7872">
        <v>0.5</v>
      </c>
      <c r="F7872">
        <v>1249</v>
      </c>
      <c r="G7872">
        <v>430</v>
      </c>
      <c r="H7872">
        <v>1035</v>
      </c>
      <c r="I7872">
        <v>2714</v>
      </c>
      <c r="J7872">
        <v>2.17</v>
      </c>
    </row>
    <row r="7873" spans="1:10" x14ac:dyDescent="0.45">
      <c r="A7873">
        <v>2003</v>
      </c>
      <c r="B7873">
        <v>99</v>
      </c>
      <c r="C7873">
        <v>0.44575999999999999</v>
      </c>
      <c r="D7873">
        <v>0.36452000000000001</v>
      </c>
      <c r="E7873">
        <v>0.5</v>
      </c>
      <c r="F7873">
        <v>820</v>
      </c>
      <c r="G7873">
        <v>299</v>
      </c>
      <c r="H7873">
        <v>670</v>
      </c>
      <c r="I7873">
        <v>1680</v>
      </c>
      <c r="J7873">
        <v>2.0499999999999998</v>
      </c>
    </row>
    <row r="7874" spans="1:10" x14ac:dyDescent="0.45">
      <c r="A7874">
        <v>2003</v>
      </c>
      <c r="B7874">
        <v>100</v>
      </c>
      <c r="C7874">
        <v>0.47653000000000001</v>
      </c>
      <c r="D7874">
        <v>0.38484000000000002</v>
      </c>
      <c r="E7874">
        <v>0.5</v>
      </c>
      <c r="F7874">
        <v>521</v>
      </c>
      <c r="G7874">
        <v>200</v>
      </c>
      <c r="H7874">
        <v>421</v>
      </c>
      <c r="I7874">
        <v>1010</v>
      </c>
      <c r="J7874">
        <v>1.94</v>
      </c>
    </row>
    <row r="7875" spans="1:10" x14ac:dyDescent="0.45">
      <c r="A7875">
        <v>2003</v>
      </c>
      <c r="B7875">
        <v>101</v>
      </c>
      <c r="C7875">
        <v>0.50748000000000004</v>
      </c>
      <c r="D7875">
        <v>0.40477000000000002</v>
      </c>
      <c r="E7875">
        <v>0.5</v>
      </c>
      <c r="F7875">
        <v>320</v>
      </c>
      <c r="G7875">
        <v>130</v>
      </c>
      <c r="H7875">
        <v>256</v>
      </c>
      <c r="I7875">
        <v>589</v>
      </c>
      <c r="J7875">
        <v>1.84</v>
      </c>
    </row>
    <row r="7876" spans="1:10" x14ac:dyDescent="0.45">
      <c r="A7876">
        <v>2003</v>
      </c>
      <c r="B7876">
        <v>102</v>
      </c>
      <c r="C7876">
        <v>0.53837000000000002</v>
      </c>
      <c r="D7876">
        <v>0.42419000000000001</v>
      </c>
      <c r="E7876">
        <v>0.5</v>
      </c>
      <c r="F7876">
        <v>191</v>
      </c>
      <c r="G7876">
        <v>81</v>
      </c>
      <c r="H7876">
        <v>150</v>
      </c>
      <c r="I7876">
        <v>333</v>
      </c>
      <c r="J7876">
        <v>1.75</v>
      </c>
    </row>
    <row r="7877" spans="1:10" x14ac:dyDescent="0.45">
      <c r="A7877">
        <v>2003</v>
      </c>
      <c r="B7877">
        <v>103</v>
      </c>
      <c r="C7877">
        <v>0.56896999999999998</v>
      </c>
      <c r="D7877">
        <v>0.44296000000000002</v>
      </c>
      <c r="E7877">
        <v>0.5</v>
      </c>
      <c r="F7877">
        <v>110</v>
      </c>
      <c r="G7877">
        <v>49</v>
      </c>
      <c r="H7877">
        <v>86</v>
      </c>
      <c r="I7877">
        <v>183</v>
      </c>
      <c r="J7877">
        <v>1.67</v>
      </c>
    </row>
    <row r="7878" spans="1:10" x14ac:dyDescent="0.45">
      <c r="A7878">
        <v>2003</v>
      </c>
      <c r="B7878">
        <v>104</v>
      </c>
      <c r="C7878">
        <v>0.59904999999999997</v>
      </c>
      <c r="D7878">
        <v>0.46098</v>
      </c>
      <c r="E7878">
        <v>0.5</v>
      </c>
      <c r="F7878">
        <v>61</v>
      </c>
      <c r="G7878">
        <v>28</v>
      </c>
      <c r="H7878">
        <v>47</v>
      </c>
      <c r="I7878">
        <v>97</v>
      </c>
      <c r="J7878">
        <v>1.59</v>
      </c>
    </row>
    <row r="7879" spans="1:10" x14ac:dyDescent="0.45">
      <c r="A7879">
        <v>2003</v>
      </c>
      <c r="B7879">
        <v>105</v>
      </c>
      <c r="C7879">
        <v>0.62841000000000002</v>
      </c>
      <c r="D7879">
        <v>0.47816999999999998</v>
      </c>
      <c r="E7879">
        <v>0.5</v>
      </c>
      <c r="F7879">
        <v>33</v>
      </c>
      <c r="G7879">
        <v>16</v>
      </c>
      <c r="H7879">
        <v>25</v>
      </c>
      <c r="I7879">
        <v>50</v>
      </c>
      <c r="J7879">
        <v>1.53</v>
      </c>
    </row>
    <row r="7880" spans="1:10" x14ac:dyDescent="0.45">
      <c r="A7880">
        <v>2003</v>
      </c>
      <c r="B7880">
        <v>106</v>
      </c>
      <c r="C7880">
        <v>0.65683999999999998</v>
      </c>
      <c r="D7880">
        <v>0.49445</v>
      </c>
      <c r="E7880">
        <v>0.5</v>
      </c>
      <c r="F7880">
        <v>17</v>
      </c>
      <c r="G7880">
        <v>9</v>
      </c>
      <c r="H7880">
        <v>13</v>
      </c>
      <c r="I7880">
        <v>25</v>
      </c>
      <c r="J7880">
        <v>1.47</v>
      </c>
    </row>
    <row r="7881" spans="1:10" x14ac:dyDescent="0.45">
      <c r="A7881">
        <v>2003</v>
      </c>
      <c r="B7881">
        <v>107</v>
      </c>
      <c r="C7881">
        <v>0.68420000000000003</v>
      </c>
      <c r="D7881">
        <v>0.50980000000000003</v>
      </c>
      <c r="E7881">
        <v>0.5</v>
      </c>
      <c r="F7881">
        <v>9</v>
      </c>
      <c r="G7881">
        <v>4</v>
      </c>
      <c r="H7881">
        <v>6</v>
      </c>
      <c r="I7881">
        <v>12</v>
      </c>
      <c r="J7881">
        <v>1.42</v>
      </c>
    </row>
    <row r="7882" spans="1:10" x14ac:dyDescent="0.45">
      <c r="A7882">
        <v>2003</v>
      </c>
      <c r="B7882">
        <v>108</v>
      </c>
      <c r="C7882">
        <v>0.71033000000000002</v>
      </c>
      <c r="D7882">
        <v>0.52417000000000002</v>
      </c>
      <c r="E7882">
        <v>0.5</v>
      </c>
      <c r="F7882">
        <v>4</v>
      </c>
      <c r="G7882">
        <v>2</v>
      </c>
      <c r="H7882">
        <v>3</v>
      </c>
      <c r="I7882">
        <v>6</v>
      </c>
      <c r="J7882">
        <v>1.38</v>
      </c>
    </row>
    <row r="7883" spans="1:10" x14ac:dyDescent="0.45">
      <c r="A7883">
        <v>2003</v>
      </c>
      <c r="B7883">
        <v>109</v>
      </c>
      <c r="C7883">
        <v>0.73514000000000002</v>
      </c>
      <c r="D7883">
        <v>0.53754999999999997</v>
      </c>
      <c r="E7883">
        <v>0.5</v>
      </c>
      <c r="F7883">
        <v>2</v>
      </c>
      <c r="G7883">
        <v>1</v>
      </c>
      <c r="H7883">
        <v>1</v>
      </c>
      <c r="I7883">
        <v>3</v>
      </c>
      <c r="J7883">
        <v>1.34</v>
      </c>
    </row>
    <row r="7884" spans="1:10" x14ac:dyDescent="0.45">
      <c r="A7884">
        <v>2003</v>
      </c>
      <c r="B7884" t="s">
        <v>20</v>
      </c>
      <c r="C7884">
        <v>0.75854999999999995</v>
      </c>
      <c r="D7884">
        <v>1</v>
      </c>
      <c r="E7884">
        <v>1.32</v>
      </c>
      <c r="F7884">
        <v>1</v>
      </c>
      <c r="G7884">
        <v>1</v>
      </c>
      <c r="H7884">
        <v>1</v>
      </c>
      <c r="I7884">
        <v>1</v>
      </c>
      <c r="J7884">
        <v>1.32</v>
      </c>
    </row>
    <row r="7885" spans="1:10" x14ac:dyDescent="0.45">
      <c r="A7885">
        <v>2004</v>
      </c>
      <c r="B7885">
        <v>0</v>
      </c>
      <c r="C7885">
        <v>7.6800000000000002E-3</v>
      </c>
      <c r="D7885">
        <v>7.6299999999999996E-3</v>
      </c>
      <c r="E7885">
        <v>0.13</v>
      </c>
      <c r="F7885">
        <v>100000</v>
      </c>
      <c r="G7885">
        <v>763</v>
      </c>
      <c r="H7885">
        <v>99339</v>
      </c>
      <c r="I7885">
        <v>7499868</v>
      </c>
      <c r="J7885">
        <v>75</v>
      </c>
    </row>
    <row r="7886" spans="1:10" x14ac:dyDescent="0.45">
      <c r="A7886">
        <v>2004</v>
      </c>
      <c r="B7886">
        <v>1</v>
      </c>
      <c r="C7886">
        <v>5.1999999999999995E-4</v>
      </c>
      <c r="D7886">
        <v>5.1999999999999995E-4</v>
      </c>
      <c r="E7886">
        <v>0.5</v>
      </c>
      <c r="F7886">
        <v>99237</v>
      </c>
      <c r="G7886">
        <v>52</v>
      </c>
      <c r="H7886">
        <v>99211</v>
      </c>
      <c r="I7886">
        <v>7400529</v>
      </c>
      <c r="J7886">
        <v>74.569999999999993</v>
      </c>
    </row>
    <row r="7887" spans="1:10" x14ac:dyDescent="0.45">
      <c r="A7887">
        <v>2004</v>
      </c>
      <c r="B7887">
        <v>2</v>
      </c>
      <c r="C7887">
        <v>3.3E-4</v>
      </c>
      <c r="D7887">
        <v>3.3E-4</v>
      </c>
      <c r="E7887">
        <v>0.5</v>
      </c>
      <c r="F7887">
        <v>99185</v>
      </c>
      <c r="G7887">
        <v>33</v>
      </c>
      <c r="H7887">
        <v>99169</v>
      </c>
      <c r="I7887">
        <v>7301318</v>
      </c>
      <c r="J7887">
        <v>73.61</v>
      </c>
    </row>
    <row r="7888" spans="1:10" x14ac:dyDescent="0.45">
      <c r="A7888">
        <v>2004</v>
      </c>
      <c r="B7888">
        <v>3</v>
      </c>
      <c r="C7888">
        <v>2.5000000000000001E-4</v>
      </c>
      <c r="D7888">
        <v>2.5000000000000001E-4</v>
      </c>
      <c r="E7888">
        <v>0.5</v>
      </c>
      <c r="F7888">
        <v>99152</v>
      </c>
      <c r="G7888">
        <v>25</v>
      </c>
      <c r="H7888">
        <v>99140</v>
      </c>
      <c r="I7888">
        <v>7202149</v>
      </c>
      <c r="J7888">
        <v>72.64</v>
      </c>
    </row>
    <row r="7889" spans="1:10" x14ac:dyDescent="0.45">
      <c r="A7889">
        <v>2004</v>
      </c>
      <c r="B7889">
        <v>4</v>
      </c>
      <c r="C7889">
        <v>2.1000000000000001E-4</v>
      </c>
      <c r="D7889">
        <v>2.1000000000000001E-4</v>
      </c>
      <c r="E7889">
        <v>0.5</v>
      </c>
      <c r="F7889">
        <v>99128</v>
      </c>
      <c r="G7889">
        <v>21</v>
      </c>
      <c r="H7889">
        <v>99117</v>
      </c>
      <c r="I7889">
        <v>7103009</v>
      </c>
      <c r="J7889">
        <v>71.66</v>
      </c>
    </row>
    <row r="7890" spans="1:10" x14ac:dyDescent="0.45">
      <c r="A7890">
        <v>2004</v>
      </c>
      <c r="B7890">
        <v>5</v>
      </c>
      <c r="C7890">
        <v>1.8000000000000001E-4</v>
      </c>
      <c r="D7890">
        <v>1.8000000000000001E-4</v>
      </c>
      <c r="E7890">
        <v>0.5</v>
      </c>
      <c r="F7890">
        <v>99107</v>
      </c>
      <c r="G7890">
        <v>18</v>
      </c>
      <c r="H7890">
        <v>99098</v>
      </c>
      <c r="I7890">
        <v>7003892</v>
      </c>
      <c r="J7890">
        <v>70.67</v>
      </c>
    </row>
    <row r="7891" spans="1:10" x14ac:dyDescent="0.45">
      <c r="A7891">
        <v>2004</v>
      </c>
      <c r="B7891">
        <v>6</v>
      </c>
      <c r="C7891">
        <v>1.8000000000000001E-4</v>
      </c>
      <c r="D7891">
        <v>1.8000000000000001E-4</v>
      </c>
      <c r="E7891">
        <v>0.5</v>
      </c>
      <c r="F7891">
        <v>99089</v>
      </c>
      <c r="G7891">
        <v>18</v>
      </c>
      <c r="H7891">
        <v>99080</v>
      </c>
      <c r="I7891">
        <v>6904794</v>
      </c>
      <c r="J7891">
        <v>69.680000000000007</v>
      </c>
    </row>
    <row r="7892" spans="1:10" x14ac:dyDescent="0.45">
      <c r="A7892">
        <v>2004</v>
      </c>
      <c r="B7892">
        <v>7</v>
      </c>
      <c r="C7892">
        <v>1.6000000000000001E-4</v>
      </c>
      <c r="D7892">
        <v>1.6000000000000001E-4</v>
      </c>
      <c r="E7892">
        <v>0.5</v>
      </c>
      <c r="F7892">
        <v>99071</v>
      </c>
      <c r="G7892">
        <v>16</v>
      </c>
      <c r="H7892">
        <v>99064</v>
      </c>
      <c r="I7892">
        <v>6805713</v>
      </c>
      <c r="J7892">
        <v>68.7</v>
      </c>
    </row>
    <row r="7893" spans="1:10" x14ac:dyDescent="0.45">
      <c r="A7893">
        <v>2004</v>
      </c>
      <c r="B7893">
        <v>8</v>
      </c>
      <c r="C7893">
        <v>1.4999999999999999E-4</v>
      </c>
      <c r="D7893">
        <v>1.4999999999999999E-4</v>
      </c>
      <c r="E7893">
        <v>0.5</v>
      </c>
      <c r="F7893">
        <v>99056</v>
      </c>
      <c r="G7893">
        <v>15</v>
      </c>
      <c r="H7893">
        <v>99048</v>
      </c>
      <c r="I7893">
        <v>6706650</v>
      </c>
      <c r="J7893">
        <v>67.709999999999994</v>
      </c>
    </row>
    <row r="7894" spans="1:10" x14ac:dyDescent="0.45">
      <c r="A7894">
        <v>2004</v>
      </c>
      <c r="B7894">
        <v>9</v>
      </c>
      <c r="C7894">
        <v>1.6000000000000001E-4</v>
      </c>
      <c r="D7894">
        <v>1.6000000000000001E-4</v>
      </c>
      <c r="E7894">
        <v>0.5</v>
      </c>
      <c r="F7894">
        <v>99041</v>
      </c>
      <c r="G7894">
        <v>16</v>
      </c>
      <c r="H7894">
        <v>99033</v>
      </c>
      <c r="I7894">
        <v>6607601</v>
      </c>
      <c r="J7894">
        <v>66.72</v>
      </c>
    </row>
    <row r="7895" spans="1:10" x14ac:dyDescent="0.45">
      <c r="A7895">
        <v>2004</v>
      </c>
      <c r="B7895">
        <v>10</v>
      </c>
      <c r="C7895">
        <v>1.4999999999999999E-4</v>
      </c>
      <c r="D7895">
        <v>1.4999999999999999E-4</v>
      </c>
      <c r="E7895">
        <v>0.5</v>
      </c>
      <c r="F7895">
        <v>99025</v>
      </c>
      <c r="G7895">
        <v>15</v>
      </c>
      <c r="H7895">
        <v>99018</v>
      </c>
      <c r="I7895">
        <v>6508568</v>
      </c>
      <c r="J7895">
        <v>65.73</v>
      </c>
    </row>
    <row r="7896" spans="1:10" x14ac:dyDescent="0.45">
      <c r="A7896">
        <v>2004</v>
      </c>
      <c r="B7896">
        <v>11</v>
      </c>
      <c r="C7896">
        <v>1.6000000000000001E-4</v>
      </c>
      <c r="D7896">
        <v>1.6000000000000001E-4</v>
      </c>
      <c r="E7896">
        <v>0.5</v>
      </c>
      <c r="F7896">
        <v>99010</v>
      </c>
      <c r="G7896">
        <v>16</v>
      </c>
      <c r="H7896">
        <v>99002</v>
      </c>
      <c r="I7896">
        <v>6409551</v>
      </c>
      <c r="J7896">
        <v>64.739999999999995</v>
      </c>
    </row>
    <row r="7897" spans="1:10" x14ac:dyDescent="0.45">
      <c r="A7897">
        <v>2004</v>
      </c>
      <c r="B7897">
        <v>12</v>
      </c>
      <c r="C7897">
        <v>2.1000000000000001E-4</v>
      </c>
      <c r="D7897">
        <v>2.1000000000000001E-4</v>
      </c>
      <c r="E7897">
        <v>0.5</v>
      </c>
      <c r="F7897">
        <v>98994</v>
      </c>
      <c r="G7897">
        <v>20</v>
      </c>
      <c r="H7897">
        <v>98984</v>
      </c>
      <c r="I7897">
        <v>6310548</v>
      </c>
      <c r="J7897">
        <v>63.75</v>
      </c>
    </row>
    <row r="7898" spans="1:10" x14ac:dyDescent="0.45">
      <c r="A7898">
        <v>2004</v>
      </c>
      <c r="B7898">
        <v>13</v>
      </c>
      <c r="C7898">
        <v>2.4000000000000001E-4</v>
      </c>
      <c r="D7898">
        <v>2.4000000000000001E-4</v>
      </c>
      <c r="E7898">
        <v>0.5</v>
      </c>
      <c r="F7898">
        <v>98974</v>
      </c>
      <c r="G7898">
        <v>24</v>
      </c>
      <c r="H7898">
        <v>98962</v>
      </c>
      <c r="I7898">
        <v>6211564</v>
      </c>
      <c r="J7898">
        <v>62.76</v>
      </c>
    </row>
    <row r="7899" spans="1:10" x14ac:dyDescent="0.45">
      <c r="A7899">
        <v>2004</v>
      </c>
      <c r="B7899">
        <v>14</v>
      </c>
      <c r="C7899">
        <v>3.1E-4</v>
      </c>
      <c r="D7899">
        <v>3.1E-4</v>
      </c>
      <c r="E7899">
        <v>0.5</v>
      </c>
      <c r="F7899">
        <v>98950</v>
      </c>
      <c r="G7899">
        <v>31</v>
      </c>
      <c r="H7899">
        <v>98935</v>
      </c>
      <c r="I7899">
        <v>6112602</v>
      </c>
      <c r="J7899">
        <v>61.77</v>
      </c>
    </row>
    <row r="7900" spans="1:10" x14ac:dyDescent="0.45">
      <c r="A7900">
        <v>2004</v>
      </c>
      <c r="B7900">
        <v>15</v>
      </c>
      <c r="C7900">
        <v>4.4999999999999999E-4</v>
      </c>
      <c r="D7900">
        <v>4.4999999999999999E-4</v>
      </c>
      <c r="E7900">
        <v>0.5</v>
      </c>
      <c r="F7900">
        <v>98919</v>
      </c>
      <c r="G7900">
        <v>45</v>
      </c>
      <c r="H7900">
        <v>98897</v>
      </c>
      <c r="I7900">
        <v>6013667</v>
      </c>
      <c r="J7900">
        <v>60.79</v>
      </c>
    </row>
    <row r="7901" spans="1:10" x14ac:dyDescent="0.45">
      <c r="A7901">
        <v>2004</v>
      </c>
      <c r="B7901">
        <v>16</v>
      </c>
      <c r="C7901">
        <v>6.8000000000000005E-4</v>
      </c>
      <c r="D7901">
        <v>6.8000000000000005E-4</v>
      </c>
      <c r="E7901">
        <v>0.5</v>
      </c>
      <c r="F7901">
        <v>98875</v>
      </c>
      <c r="G7901">
        <v>67</v>
      </c>
      <c r="H7901">
        <v>98841</v>
      </c>
      <c r="I7901">
        <v>5914771</v>
      </c>
      <c r="J7901">
        <v>59.82</v>
      </c>
    </row>
    <row r="7902" spans="1:10" x14ac:dyDescent="0.45">
      <c r="A7902">
        <v>2004</v>
      </c>
      <c r="B7902">
        <v>17</v>
      </c>
      <c r="C7902">
        <v>8.8000000000000003E-4</v>
      </c>
      <c r="D7902">
        <v>8.8000000000000003E-4</v>
      </c>
      <c r="E7902">
        <v>0.5</v>
      </c>
      <c r="F7902">
        <v>98807</v>
      </c>
      <c r="G7902">
        <v>87</v>
      </c>
      <c r="H7902">
        <v>98764</v>
      </c>
      <c r="I7902">
        <v>5815930</v>
      </c>
      <c r="J7902">
        <v>58.86</v>
      </c>
    </row>
    <row r="7903" spans="1:10" x14ac:dyDescent="0.45">
      <c r="A7903">
        <v>2004</v>
      </c>
      <c r="B7903">
        <v>18</v>
      </c>
      <c r="C7903">
        <v>1.16E-3</v>
      </c>
      <c r="D7903">
        <v>1.16E-3</v>
      </c>
      <c r="E7903">
        <v>0.5</v>
      </c>
      <c r="F7903">
        <v>98720</v>
      </c>
      <c r="G7903">
        <v>114</v>
      </c>
      <c r="H7903">
        <v>98663</v>
      </c>
      <c r="I7903">
        <v>5717166</v>
      </c>
      <c r="J7903">
        <v>57.91</v>
      </c>
    </row>
    <row r="7904" spans="1:10" x14ac:dyDescent="0.45">
      <c r="A7904">
        <v>2004</v>
      </c>
      <c r="B7904">
        <v>19</v>
      </c>
      <c r="C7904">
        <v>1.2800000000000001E-3</v>
      </c>
      <c r="D7904">
        <v>1.2800000000000001E-3</v>
      </c>
      <c r="E7904">
        <v>0.5</v>
      </c>
      <c r="F7904">
        <v>98606</v>
      </c>
      <c r="G7904">
        <v>127</v>
      </c>
      <c r="H7904">
        <v>98543</v>
      </c>
      <c r="I7904">
        <v>5618502</v>
      </c>
      <c r="J7904">
        <v>56.98</v>
      </c>
    </row>
    <row r="7905" spans="1:10" x14ac:dyDescent="0.45">
      <c r="A7905">
        <v>2004</v>
      </c>
      <c r="B7905">
        <v>20</v>
      </c>
      <c r="C7905">
        <v>1.33E-3</v>
      </c>
      <c r="D7905">
        <v>1.33E-3</v>
      </c>
      <c r="E7905">
        <v>0.5</v>
      </c>
      <c r="F7905">
        <v>98479</v>
      </c>
      <c r="G7905">
        <v>131</v>
      </c>
      <c r="H7905">
        <v>98414</v>
      </c>
      <c r="I7905">
        <v>5519960</v>
      </c>
      <c r="J7905">
        <v>56.05</v>
      </c>
    </row>
    <row r="7906" spans="1:10" x14ac:dyDescent="0.45">
      <c r="A7906">
        <v>2004</v>
      </c>
      <c r="B7906">
        <v>21</v>
      </c>
      <c r="C7906">
        <v>1.4499999999999999E-3</v>
      </c>
      <c r="D7906">
        <v>1.4499999999999999E-3</v>
      </c>
      <c r="E7906">
        <v>0.5</v>
      </c>
      <c r="F7906">
        <v>98349</v>
      </c>
      <c r="G7906">
        <v>143</v>
      </c>
      <c r="H7906">
        <v>98278</v>
      </c>
      <c r="I7906">
        <v>5421545</v>
      </c>
      <c r="J7906">
        <v>55.13</v>
      </c>
    </row>
    <row r="7907" spans="1:10" x14ac:dyDescent="0.45">
      <c r="A7907">
        <v>2004</v>
      </c>
      <c r="B7907">
        <v>22</v>
      </c>
      <c r="C7907">
        <v>1.4300000000000001E-3</v>
      </c>
      <c r="D7907">
        <v>1.4300000000000001E-3</v>
      </c>
      <c r="E7907">
        <v>0.5</v>
      </c>
      <c r="F7907">
        <v>98206</v>
      </c>
      <c r="G7907">
        <v>141</v>
      </c>
      <c r="H7907">
        <v>98136</v>
      </c>
      <c r="I7907">
        <v>5323268</v>
      </c>
      <c r="J7907">
        <v>54.2</v>
      </c>
    </row>
    <row r="7908" spans="1:10" x14ac:dyDescent="0.45">
      <c r="A7908">
        <v>2004</v>
      </c>
      <c r="B7908">
        <v>23</v>
      </c>
      <c r="C7908">
        <v>1.39E-3</v>
      </c>
      <c r="D7908">
        <v>1.39E-3</v>
      </c>
      <c r="E7908">
        <v>0.5</v>
      </c>
      <c r="F7908">
        <v>98066</v>
      </c>
      <c r="G7908">
        <v>137</v>
      </c>
      <c r="H7908">
        <v>97998</v>
      </c>
      <c r="I7908">
        <v>5225132</v>
      </c>
      <c r="J7908">
        <v>53.28</v>
      </c>
    </row>
    <row r="7909" spans="1:10" x14ac:dyDescent="0.45">
      <c r="A7909">
        <v>2004</v>
      </c>
      <c r="B7909">
        <v>24</v>
      </c>
      <c r="C7909">
        <v>1.41E-3</v>
      </c>
      <c r="D7909">
        <v>1.41E-3</v>
      </c>
      <c r="E7909">
        <v>0.5</v>
      </c>
      <c r="F7909">
        <v>97929</v>
      </c>
      <c r="G7909">
        <v>138</v>
      </c>
      <c r="H7909">
        <v>97860</v>
      </c>
      <c r="I7909">
        <v>5127134</v>
      </c>
      <c r="J7909">
        <v>52.36</v>
      </c>
    </row>
    <row r="7910" spans="1:10" x14ac:dyDescent="0.45">
      <c r="A7910">
        <v>2004</v>
      </c>
      <c r="B7910">
        <v>25</v>
      </c>
      <c r="C7910">
        <v>1.4400000000000001E-3</v>
      </c>
      <c r="D7910">
        <v>1.4400000000000001E-3</v>
      </c>
      <c r="E7910">
        <v>0.5</v>
      </c>
      <c r="F7910">
        <v>97791</v>
      </c>
      <c r="G7910">
        <v>141</v>
      </c>
      <c r="H7910">
        <v>97721</v>
      </c>
      <c r="I7910">
        <v>5029274</v>
      </c>
      <c r="J7910">
        <v>51.43</v>
      </c>
    </row>
    <row r="7911" spans="1:10" x14ac:dyDescent="0.45">
      <c r="A7911">
        <v>2004</v>
      </c>
      <c r="B7911">
        <v>26</v>
      </c>
      <c r="C7911">
        <v>1.42E-3</v>
      </c>
      <c r="D7911">
        <v>1.42E-3</v>
      </c>
      <c r="E7911">
        <v>0.5</v>
      </c>
      <c r="F7911">
        <v>97651</v>
      </c>
      <c r="G7911">
        <v>139</v>
      </c>
      <c r="H7911">
        <v>97582</v>
      </c>
      <c r="I7911">
        <v>4931553</v>
      </c>
      <c r="J7911">
        <v>50.5</v>
      </c>
    </row>
    <row r="7912" spans="1:10" x14ac:dyDescent="0.45">
      <c r="A7912">
        <v>2004</v>
      </c>
      <c r="B7912">
        <v>27</v>
      </c>
      <c r="C7912">
        <v>1.4300000000000001E-3</v>
      </c>
      <c r="D7912">
        <v>1.42E-3</v>
      </c>
      <c r="E7912">
        <v>0.5</v>
      </c>
      <c r="F7912">
        <v>97512</v>
      </c>
      <c r="G7912">
        <v>139</v>
      </c>
      <c r="H7912">
        <v>97443</v>
      </c>
      <c r="I7912">
        <v>4833971</v>
      </c>
      <c r="J7912">
        <v>49.57</v>
      </c>
    </row>
    <row r="7913" spans="1:10" x14ac:dyDescent="0.45">
      <c r="A7913">
        <v>2004</v>
      </c>
      <c r="B7913">
        <v>28</v>
      </c>
      <c r="C7913">
        <v>1.34E-3</v>
      </c>
      <c r="D7913">
        <v>1.34E-3</v>
      </c>
      <c r="E7913">
        <v>0.5</v>
      </c>
      <c r="F7913">
        <v>97373</v>
      </c>
      <c r="G7913">
        <v>130</v>
      </c>
      <c r="H7913">
        <v>97308</v>
      </c>
      <c r="I7913">
        <v>4736528</v>
      </c>
      <c r="J7913">
        <v>48.64</v>
      </c>
    </row>
    <row r="7914" spans="1:10" x14ac:dyDescent="0.45">
      <c r="A7914">
        <v>2004</v>
      </c>
      <c r="B7914">
        <v>29</v>
      </c>
      <c r="C7914">
        <v>1.41E-3</v>
      </c>
      <c r="D7914">
        <v>1.41E-3</v>
      </c>
      <c r="E7914">
        <v>0.5</v>
      </c>
      <c r="F7914">
        <v>97243</v>
      </c>
      <c r="G7914">
        <v>137</v>
      </c>
      <c r="H7914">
        <v>97175</v>
      </c>
      <c r="I7914">
        <v>4639220</v>
      </c>
      <c r="J7914">
        <v>47.71</v>
      </c>
    </row>
    <row r="7915" spans="1:10" x14ac:dyDescent="0.45">
      <c r="A7915">
        <v>2004</v>
      </c>
      <c r="B7915">
        <v>30</v>
      </c>
      <c r="C7915">
        <v>1.2999999999999999E-3</v>
      </c>
      <c r="D7915">
        <v>1.2999999999999999E-3</v>
      </c>
      <c r="E7915">
        <v>0.5</v>
      </c>
      <c r="F7915">
        <v>97106</v>
      </c>
      <c r="G7915">
        <v>126</v>
      </c>
      <c r="H7915">
        <v>97043</v>
      </c>
      <c r="I7915">
        <v>4542046</v>
      </c>
      <c r="J7915">
        <v>46.77</v>
      </c>
    </row>
    <row r="7916" spans="1:10" x14ac:dyDescent="0.45">
      <c r="A7916">
        <v>2004</v>
      </c>
      <c r="B7916">
        <v>31</v>
      </c>
      <c r="C7916">
        <v>1.4300000000000001E-3</v>
      </c>
      <c r="D7916">
        <v>1.4300000000000001E-3</v>
      </c>
      <c r="E7916">
        <v>0.5</v>
      </c>
      <c r="F7916">
        <v>96980</v>
      </c>
      <c r="G7916">
        <v>138</v>
      </c>
      <c r="H7916">
        <v>96911</v>
      </c>
      <c r="I7916">
        <v>4445003</v>
      </c>
      <c r="J7916">
        <v>45.83</v>
      </c>
    </row>
    <row r="7917" spans="1:10" x14ac:dyDescent="0.45">
      <c r="A7917">
        <v>2004</v>
      </c>
      <c r="B7917">
        <v>32</v>
      </c>
      <c r="C7917">
        <v>1.5100000000000001E-3</v>
      </c>
      <c r="D7917">
        <v>1.5100000000000001E-3</v>
      </c>
      <c r="E7917">
        <v>0.5</v>
      </c>
      <c r="F7917">
        <v>96842</v>
      </c>
      <c r="G7917">
        <v>146</v>
      </c>
      <c r="H7917">
        <v>96769</v>
      </c>
      <c r="I7917">
        <v>4348092</v>
      </c>
      <c r="J7917">
        <v>44.9</v>
      </c>
    </row>
    <row r="7918" spans="1:10" x14ac:dyDescent="0.45">
      <c r="A7918">
        <v>2004</v>
      </c>
      <c r="B7918">
        <v>33</v>
      </c>
      <c r="C7918">
        <v>1.49E-3</v>
      </c>
      <c r="D7918">
        <v>1.49E-3</v>
      </c>
      <c r="E7918">
        <v>0.5</v>
      </c>
      <c r="F7918">
        <v>96696</v>
      </c>
      <c r="G7918">
        <v>144</v>
      </c>
      <c r="H7918">
        <v>96624</v>
      </c>
      <c r="I7918">
        <v>4251323</v>
      </c>
      <c r="J7918">
        <v>43.97</v>
      </c>
    </row>
    <row r="7919" spans="1:10" x14ac:dyDescent="0.45">
      <c r="A7919">
        <v>2004</v>
      </c>
      <c r="B7919">
        <v>34</v>
      </c>
      <c r="C7919">
        <v>1.58E-3</v>
      </c>
      <c r="D7919">
        <v>1.58E-3</v>
      </c>
      <c r="E7919">
        <v>0.5</v>
      </c>
      <c r="F7919">
        <v>96552</v>
      </c>
      <c r="G7919">
        <v>152</v>
      </c>
      <c r="H7919">
        <v>96475</v>
      </c>
      <c r="I7919">
        <v>4154700</v>
      </c>
      <c r="J7919">
        <v>43.03</v>
      </c>
    </row>
    <row r="7920" spans="1:10" x14ac:dyDescent="0.45">
      <c r="A7920">
        <v>2004</v>
      </c>
      <c r="B7920">
        <v>35</v>
      </c>
      <c r="C7920">
        <v>1.73E-3</v>
      </c>
      <c r="D7920">
        <v>1.73E-3</v>
      </c>
      <c r="E7920">
        <v>0.5</v>
      </c>
      <c r="F7920">
        <v>96399</v>
      </c>
      <c r="G7920">
        <v>166</v>
      </c>
      <c r="H7920">
        <v>96316</v>
      </c>
      <c r="I7920">
        <v>4058224</v>
      </c>
      <c r="J7920">
        <v>42.1</v>
      </c>
    </row>
    <row r="7921" spans="1:10" x14ac:dyDescent="0.45">
      <c r="A7921">
        <v>2004</v>
      </c>
      <c r="B7921">
        <v>36</v>
      </c>
      <c r="C7921">
        <v>1.81E-3</v>
      </c>
      <c r="D7921">
        <v>1.8E-3</v>
      </c>
      <c r="E7921">
        <v>0.5</v>
      </c>
      <c r="F7921">
        <v>96233</v>
      </c>
      <c r="G7921">
        <v>174</v>
      </c>
      <c r="H7921">
        <v>96146</v>
      </c>
      <c r="I7921">
        <v>3961908</v>
      </c>
      <c r="J7921">
        <v>41.17</v>
      </c>
    </row>
    <row r="7922" spans="1:10" x14ac:dyDescent="0.45">
      <c r="A7922">
        <v>2004</v>
      </c>
      <c r="B7922">
        <v>37</v>
      </c>
      <c r="C7922">
        <v>1.9499999999999999E-3</v>
      </c>
      <c r="D7922">
        <v>1.9499999999999999E-3</v>
      </c>
      <c r="E7922">
        <v>0.5</v>
      </c>
      <c r="F7922">
        <v>96059</v>
      </c>
      <c r="G7922">
        <v>187</v>
      </c>
      <c r="H7922">
        <v>95966</v>
      </c>
      <c r="I7922">
        <v>3865762</v>
      </c>
      <c r="J7922">
        <v>40.24</v>
      </c>
    </row>
    <row r="7923" spans="1:10" x14ac:dyDescent="0.45">
      <c r="A7923">
        <v>2004</v>
      </c>
      <c r="B7923">
        <v>38</v>
      </c>
      <c r="C7923">
        <v>2.0699999999999998E-3</v>
      </c>
      <c r="D7923">
        <v>2.0699999999999998E-3</v>
      </c>
      <c r="E7923">
        <v>0.5</v>
      </c>
      <c r="F7923">
        <v>95872</v>
      </c>
      <c r="G7923">
        <v>198</v>
      </c>
      <c r="H7923">
        <v>95773</v>
      </c>
      <c r="I7923">
        <v>3769796</v>
      </c>
      <c r="J7923">
        <v>39.32</v>
      </c>
    </row>
    <row r="7924" spans="1:10" x14ac:dyDescent="0.45">
      <c r="A7924">
        <v>2004</v>
      </c>
      <c r="B7924">
        <v>39</v>
      </c>
      <c r="C7924">
        <v>2.2300000000000002E-3</v>
      </c>
      <c r="D7924">
        <v>2.2300000000000002E-3</v>
      </c>
      <c r="E7924">
        <v>0.5</v>
      </c>
      <c r="F7924">
        <v>95674</v>
      </c>
      <c r="G7924">
        <v>213</v>
      </c>
      <c r="H7924">
        <v>95567</v>
      </c>
      <c r="I7924">
        <v>3674023</v>
      </c>
      <c r="J7924">
        <v>38.4</v>
      </c>
    </row>
    <row r="7925" spans="1:10" x14ac:dyDescent="0.45">
      <c r="A7925">
        <v>2004</v>
      </c>
      <c r="B7925">
        <v>40</v>
      </c>
      <c r="C7925">
        <v>2.4499999999999999E-3</v>
      </c>
      <c r="D7925">
        <v>2.4399999999999999E-3</v>
      </c>
      <c r="E7925">
        <v>0.5</v>
      </c>
      <c r="F7925">
        <v>95461</v>
      </c>
      <c r="G7925">
        <v>233</v>
      </c>
      <c r="H7925">
        <v>95344</v>
      </c>
      <c r="I7925">
        <v>3578456</v>
      </c>
      <c r="J7925">
        <v>37.49</v>
      </c>
    </row>
    <row r="7926" spans="1:10" x14ac:dyDescent="0.45">
      <c r="A7926">
        <v>2004</v>
      </c>
      <c r="B7926">
        <v>41</v>
      </c>
      <c r="C7926">
        <v>2.6900000000000001E-3</v>
      </c>
      <c r="D7926">
        <v>2.6900000000000001E-3</v>
      </c>
      <c r="E7926">
        <v>0.5</v>
      </c>
      <c r="F7926">
        <v>95227</v>
      </c>
      <c r="G7926">
        <v>256</v>
      </c>
      <c r="H7926">
        <v>95099</v>
      </c>
      <c r="I7926">
        <v>3483112</v>
      </c>
      <c r="J7926">
        <v>36.58</v>
      </c>
    </row>
    <row r="7927" spans="1:10" x14ac:dyDescent="0.45">
      <c r="A7927">
        <v>2004</v>
      </c>
      <c r="B7927">
        <v>42</v>
      </c>
      <c r="C7927">
        <v>2.97E-3</v>
      </c>
      <c r="D7927">
        <v>2.97E-3</v>
      </c>
      <c r="E7927">
        <v>0.5</v>
      </c>
      <c r="F7927">
        <v>94971</v>
      </c>
      <c r="G7927">
        <v>282</v>
      </c>
      <c r="H7927">
        <v>94830</v>
      </c>
      <c r="I7927">
        <v>3388013</v>
      </c>
      <c r="J7927">
        <v>35.67</v>
      </c>
    </row>
    <row r="7928" spans="1:10" x14ac:dyDescent="0.45">
      <c r="A7928">
        <v>2004</v>
      </c>
      <c r="B7928">
        <v>43</v>
      </c>
      <c r="C7928">
        <v>3.13E-3</v>
      </c>
      <c r="D7928">
        <v>3.13E-3</v>
      </c>
      <c r="E7928">
        <v>0.5</v>
      </c>
      <c r="F7928">
        <v>94689</v>
      </c>
      <c r="G7928">
        <v>296</v>
      </c>
      <c r="H7928">
        <v>94541</v>
      </c>
      <c r="I7928">
        <v>3293182</v>
      </c>
      <c r="J7928">
        <v>34.78</v>
      </c>
    </row>
    <row r="7929" spans="1:10" x14ac:dyDescent="0.45">
      <c r="A7929">
        <v>2004</v>
      </c>
      <c r="B7929">
        <v>44</v>
      </c>
      <c r="C7929">
        <v>3.3899999999999998E-3</v>
      </c>
      <c r="D7929">
        <v>3.3800000000000002E-3</v>
      </c>
      <c r="E7929">
        <v>0.5</v>
      </c>
      <c r="F7929">
        <v>94393</v>
      </c>
      <c r="G7929">
        <v>319</v>
      </c>
      <c r="H7929">
        <v>94234</v>
      </c>
      <c r="I7929">
        <v>3198641</v>
      </c>
      <c r="J7929">
        <v>33.89</v>
      </c>
    </row>
    <row r="7930" spans="1:10" x14ac:dyDescent="0.45">
      <c r="A7930">
        <v>2004</v>
      </c>
      <c r="B7930">
        <v>45</v>
      </c>
      <c r="C7930">
        <v>3.7699999999999999E-3</v>
      </c>
      <c r="D7930">
        <v>3.7599999999999999E-3</v>
      </c>
      <c r="E7930">
        <v>0.5</v>
      </c>
      <c r="F7930">
        <v>94074</v>
      </c>
      <c r="G7930">
        <v>354</v>
      </c>
      <c r="H7930">
        <v>93897</v>
      </c>
      <c r="I7930">
        <v>3104408</v>
      </c>
      <c r="J7930">
        <v>33</v>
      </c>
    </row>
    <row r="7931" spans="1:10" x14ac:dyDescent="0.45">
      <c r="A7931">
        <v>2004</v>
      </c>
      <c r="B7931">
        <v>46</v>
      </c>
      <c r="C7931">
        <v>4.0899999999999999E-3</v>
      </c>
      <c r="D7931">
        <v>4.0899999999999999E-3</v>
      </c>
      <c r="E7931">
        <v>0.5</v>
      </c>
      <c r="F7931">
        <v>93720</v>
      </c>
      <c r="G7931">
        <v>383</v>
      </c>
      <c r="H7931">
        <v>93528</v>
      </c>
      <c r="I7931">
        <v>3010511</v>
      </c>
      <c r="J7931">
        <v>32.119999999999997</v>
      </c>
    </row>
    <row r="7932" spans="1:10" x14ac:dyDescent="0.45">
      <c r="A7932">
        <v>2004</v>
      </c>
      <c r="B7932">
        <v>47</v>
      </c>
      <c r="C7932">
        <v>4.5199999999999997E-3</v>
      </c>
      <c r="D7932">
        <v>4.5100000000000001E-3</v>
      </c>
      <c r="E7932">
        <v>0.5</v>
      </c>
      <c r="F7932">
        <v>93337</v>
      </c>
      <c r="G7932">
        <v>421</v>
      </c>
      <c r="H7932">
        <v>93126</v>
      </c>
      <c r="I7932">
        <v>2916982</v>
      </c>
      <c r="J7932">
        <v>31.25</v>
      </c>
    </row>
    <row r="7933" spans="1:10" x14ac:dyDescent="0.45">
      <c r="A7933">
        <v>2004</v>
      </c>
      <c r="B7933">
        <v>48</v>
      </c>
      <c r="C7933">
        <v>4.81E-3</v>
      </c>
      <c r="D7933">
        <v>4.7999999999999996E-3</v>
      </c>
      <c r="E7933">
        <v>0.5</v>
      </c>
      <c r="F7933">
        <v>92916</v>
      </c>
      <c r="G7933">
        <v>446</v>
      </c>
      <c r="H7933">
        <v>92693</v>
      </c>
      <c r="I7933">
        <v>2823856</v>
      </c>
      <c r="J7933">
        <v>30.39</v>
      </c>
    </row>
    <row r="7934" spans="1:10" x14ac:dyDescent="0.45">
      <c r="A7934">
        <v>2004</v>
      </c>
      <c r="B7934">
        <v>49</v>
      </c>
      <c r="C7934">
        <v>5.1500000000000001E-3</v>
      </c>
      <c r="D7934">
        <v>5.13E-3</v>
      </c>
      <c r="E7934">
        <v>0.5</v>
      </c>
      <c r="F7934">
        <v>92470</v>
      </c>
      <c r="G7934">
        <v>475</v>
      </c>
      <c r="H7934">
        <v>92232</v>
      </c>
      <c r="I7934">
        <v>2731163</v>
      </c>
      <c r="J7934">
        <v>29.54</v>
      </c>
    </row>
    <row r="7935" spans="1:10" x14ac:dyDescent="0.45">
      <c r="A7935">
        <v>2004</v>
      </c>
      <c r="B7935">
        <v>50</v>
      </c>
      <c r="C7935">
        <v>5.6699999999999997E-3</v>
      </c>
      <c r="D7935">
        <v>5.6499999999999996E-3</v>
      </c>
      <c r="E7935">
        <v>0.5</v>
      </c>
      <c r="F7935">
        <v>91995</v>
      </c>
      <c r="G7935">
        <v>520</v>
      </c>
      <c r="H7935">
        <v>91735</v>
      </c>
      <c r="I7935">
        <v>2638931</v>
      </c>
      <c r="J7935">
        <v>28.69</v>
      </c>
    </row>
    <row r="7936" spans="1:10" x14ac:dyDescent="0.45">
      <c r="A7936">
        <v>2004</v>
      </c>
      <c r="B7936">
        <v>51</v>
      </c>
      <c r="C7936">
        <v>6.13E-3</v>
      </c>
      <c r="D7936">
        <v>6.11E-3</v>
      </c>
      <c r="E7936">
        <v>0.5</v>
      </c>
      <c r="F7936">
        <v>91475</v>
      </c>
      <c r="G7936">
        <v>559</v>
      </c>
      <c r="H7936">
        <v>91196</v>
      </c>
      <c r="I7936">
        <v>2547195</v>
      </c>
      <c r="J7936">
        <v>27.85</v>
      </c>
    </row>
    <row r="7937" spans="1:10" x14ac:dyDescent="0.45">
      <c r="A7937">
        <v>2004</v>
      </c>
      <c r="B7937">
        <v>52</v>
      </c>
      <c r="C7937">
        <v>6.7000000000000002E-3</v>
      </c>
      <c r="D7937">
        <v>6.6800000000000002E-3</v>
      </c>
      <c r="E7937">
        <v>0.5</v>
      </c>
      <c r="F7937">
        <v>90916</v>
      </c>
      <c r="G7937">
        <v>608</v>
      </c>
      <c r="H7937">
        <v>90612</v>
      </c>
      <c r="I7937">
        <v>2456000</v>
      </c>
      <c r="J7937">
        <v>27.01</v>
      </c>
    </row>
    <row r="7938" spans="1:10" x14ac:dyDescent="0.45">
      <c r="A7938">
        <v>2004</v>
      </c>
      <c r="B7938">
        <v>53</v>
      </c>
      <c r="C7938">
        <v>7.0299999999999998E-3</v>
      </c>
      <c r="D7938">
        <v>7.0099999999999997E-3</v>
      </c>
      <c r="E7938">
        <v>0.5</v>
      </c>
      <c r="F7938">
        <v>90309</v>
      </c>
      <c r="G7938">
        <v>633</v>
      </c>
      <c r="H7938">
        <v>89992</v>
      </c>
      <c r="I7938">
        <v>2365387</v>
      </c>
      <c r="J7938">
        <v>26.19</v>
      </c>
    </row>
    <row r="7939" spans="1:10" x14ac:dyDescent="0.45">
      <c r="A7939">
        <v>2004</v>
      </c>
      <c r="B7939">
        <v>54</v>
      </c>
      <c r="C7939">
        <v>7.3499999999999998E-3</v>
      </c>
      <c r="D7939">
        <v>7.3200000000000001E-3</v>
      </c>
      <c r="E7939">
        <v>0.5</v>
      </c>
      <c r="F7939">
        <v>89676</v>
      </c>
      <c r="G7939">
        <v>657</v>
      </c>
      <c r="H7939">
        <v>89347</v>
      </c>
      <c r="I7939">
        <v>2275395</v>
      </c>
      <c r="J7939">
        <v>25.37</v>
      </c>
    </row>
    <row r="7940" spans="1:10" x14ac:dyDescent="0.45">
      <c r="A7940">
        <v>2004</v>
      </c>
      <c r="B7940">
        <v>55</v>
      </c>
      <c r="C7940">
        <v>7.9000000000000008E-3</v>
      </c>
      <c r="D7940">
        <v>7.8700000000000003E-3</v>
      </c>
      <c r="E7940">
        <v>0.5</v>
      </c>
      <c r="F7940">
        <v>89019</v>
      </c>
      <c r="G7940">
        <v>700</v>
      </c>
      <c r="H7940">
        <v>88669</v>
      </c>
      <c r="I7940">
        <v>2186047</v>
      </c>
      <c r="J7940">
        <v>24.56</v>
      </c>
    </row>
    <row r="7941" spans="1:10" x14ac:dyDescent="0.45">
      <c r="A7941">
        <v>2004</v>
      </c>
      <c r="B7941">
        <v>56</v>
      </c>
      <c r="C7941">
        <v>8.4499999999999992E-3</v>
      </c>
      <c r="D7941">
        <v>8.4100000000000008E-3</v>
      </c>
      <c r="E7941">
        <v>0.5</v>
      </c>
      <c r="F7941">
        <v>88319</v>
      </c>
      <c r="G7941">
        <v>743</v>
      </c>
      <c r="H7941">
        <v>87947</v>
      </c>
      <c r="I7941">
        <v>2097379</v>
      </c>
      <c r="J7941">
        <v>23.75</v>
      </c>
    </row>
    <row r="7942" spans="1:10" x14ac:dyDescent="0.45">
      <c r="A7942">
        <v>2004</v>
      </c>
      <c r="B7942">
        <v>57</v>
      </c>
      <c r="C7942">
        <v>9.11E-3</v>
      </c>
      <c r="D7942">
        <v>9.0699999999999999E-3</v>
      </c>
      <c r="E7942">
        <v>0.5</v>
      </c>
      <c r="F7942">
        <v>87576</v>
      </c>
      <c r="G7942">
        <v>794</v>
      </c>
      <c r="H7942">
        <v>87179</v>
      </c>
      <c r="I7942">
        <v>2009431</v>
      </c>
      <c r="J7942">
        <v>22.95</v>
      </c>
    </row>
    <row r="7943" spans="1:10" x14ac:dyDescent="0.45">
      <c r="A7943">
        <v>2004</v>
      </c>
      <c r="B7943">
        <v>58</v>
      </c>
      <c r="C7943">
        <v>9.9000000000000008E-3</v>
      </c>
      <c r="D7943">
        <v>9.8499999999999994E-3</v>
      </c>
      <c r="E7943">
        <v>0.5</v>
      </c>
      <c r="F7943">
        <v>86781</v>
      </c>
      <c r="G7943">
        <v>855</v>
      </c>
      <c r="H7943">
        <v>86354</v>
      </c>
      <c r="I7943">
        <v>1922253</v>
      </c>
      <c r="J7943">
        <v>22.15</v>
      </c>
    </row>
    <row r="7944" spans="1:10" x14ac:dyDescent="0.45">
      <c r="A7944">
        <v>2004</v>
      </c>
      <c r="B7944">
        <v>59</v>
      </c>
      <c r="C7944">
        <v>1.0659999999999999E-2</v>
      </c>
      <c r="D7944">
        <v>1.06E-2</v>
      </c>
      <c r="E7944">
        <v>0.5</v>
      </c>
      <c r="F7944">
        <v>85926</v>
      </c>
      <c r="G7944">
        <v>911</v>
      </c>
      <c r="H7944">
        <v>85471</v>
      </c>
      <c r="I7944">
        <v>1835899</v>
      </c>
      <c r="J7944">
        <v>21.37</v>
      </c>
    </row>
    <row r="7945" spans="1:10" x14ac:dyDescent="0.45">
      <c r="A7945">
        <v>2004</v>
      </c>
      <c r="B7945">
        <v>60</v>
      </c>
      <c r="C7945">
        <v>1.196E-2</v>
      </c>
      <c r="D7945">
        <v>1.189E-2</v>
      </c>
      <c r="E7945">
        <v>0.5</v>
      </c>
      <c r="F7945">
        <v>85015</v>
      </c>
      <c r="G7945">
        <v>1011</v>
      </c>
      <c r="H7945">
        <v>84510</v>
      </c>
      <c r="I7945">
        <v>1750428</v>
      </c>
      <c r="J7945">
        <v>20.59</v>
      </c>
    </row>
    <row r="7946" spans="1:10" x14ac:dyDescent="0.45">
      <c r="A7946">
        <v>2004</v>
      </c>
      <c r="B7946">
        <v>61</v>
      </c>
      <c r="C7946">
        <v>1.2930000000000001E-2</v>
      </c>
      <c r="D7946">
        <v>1.285E-2</v>
      </c>
      <c r="E7946">
        <v>0.5</v>
      </c>
      <c r="F7946">
        <v>84004</v>
      </c>
      <c r="G7946">
        <v>1080</v>
      </c>
      <c r="H7946">
        <v>83465</v>
      </c>
      <c r="I7946">
        <v>1665919</v>
      </c>
      <c r="J7946">
        <v>19.829999999999998</v>
      </c>
    </row>
    <row r="7947" spans="1:10" x14ac:dyDescent="0.45">
      <c r="A7947">
        <v>2004</v>
      </c>
      <c r="B7947">
        <v>62</v>
      </c>
      <c r="C7947">
        <v>1.4160000000000001E-2</v>
      </c>
      <c r="D7947">
        <v>1.406E-2</v>
      </c>
      <c r="E7947">
        <v>0.5</v>
      </c>
      <c r="F7947">
        <v>82925</v>
      </c>
      <c r="G7947">
        <v>1166</v>
      </c>
      <c r="H7947">
        <v>82342</v>
      </c>
      <c r="I7947">
        <v>1582454</v>
      </c>
      <c r="J7947">
        <v>19.079999999999998</v>
      </c>
    </row>
    <row r="7948" spans="1:10" x14ac:dyDescent="0.45">
      <c r="A7948">
        <v>2004</v>
      </c>
      <c r="B7948">
        <v>63</v>
      </c>
      <c r="C7948">
        <v>1.519E-2</v>
      </c>
      <c r="D7948">
        <v>1.507E-2</v>
      </c>
      <c r="E7948">
        <v>0.5</v>
      </c>
      <c r="F7948">
        <v>81759</v>
      </c>
      <c r="G7948">
        <v>1232</v>
      </c>
      <c r="H7948">
        <v>81142</v>
      </c>
      <c r="I7948">
        <v>1500112</v>
      </c>
      <c r="J7948">
        <v>18.350000000000001</v>
      </c>
    </row>
    <row r="7949" spans="1:10" x14ac:dyDescent="0.45">
      <c r="A7949">
        <v>2004</v>
      </c>
      <c r="B7949">
        <v>64</v>
      </c>
      <c r="C7949">
        <v>1.644E-2</v>
      </c>
      <c r="D7949">
        <v>1.6299999999999999E-2</v>
      </c>
      <c r="E7949">
        <v>0.5</v>
      </c>
      <c r="F7949">
        <v>80526</v>
      </c>
      <c r="G7949">
        <v>1313</v>
      </c>
      <c r="H7949">
        <v>79870</v>
      </c>
      <c r="I7949">
        <v>1418970</v>
      </c>
      <c r="J7949">
        <v>17.62</v>
      </c>
    </row>
    <row r="7950" spans="1:10" x14ac:dyDescent="0.45">
      <c r="A7950">
        <v>2004</v>
      </c>
      <c r="B7950">
        <v>65</v>
      </c>
      <c r="C7950">
        <v>1.7749999999999998E-2</v>
      </c>
      <c r="D7950">
        <v>1.7590000000000001E-2</v>
      </c>
      <c r="E7950">
        <v>0.5</v>
      </c>
      <c r="F7950">
        <v>79213</v>
      </c>
      <c r="G7950">
        <v>1394</v>
      </c>
      <c r="H7950">
        <v>78517</v>
      </c>
      <c r="I7950">
        <v>1339100</v>
      </c>
      <c r="J7950">
        <v>16.899999999999999</v>
      </c>
    </row>
    <row r="7951" spans="1:10" x14ac:dyDescent="0.45">
      <c r="A7951">
        <v>2004</v>
      </c>
      <c r="B7951">
        <v>66</v>
      </c>
      <c r="C7951">
        <v>1.932E-2</v>
      </c>
      <c r="D7951">
        <v>1.9140000000000001E-2</v>
      </c>
      <c r="E7951">
        <v>0.5</v>
      </c>
      <c r="F7951">
        <v>77820</v>
      </c>
      <c r="G7951">
        <v>1489</v>
      </c>
      <c r="H7951">
        <v>77075</v>
      </c>
      <c r="I7951">
        <v>1260583</v>
      </c>
      <c r="J7951">
        <v>16.2</v>
      </c>
    </row>
    <row r="7952" spans="1:10" x14ac:dyDescent="0.45">
      <c r="A7952">
        <v>2004</v>
      </c>
      <c r="B7952">
        <v>67</v>
      </c>
      <c r="C7952">
        <v>2.0920000000000001E-2</v>
      </c>
      <c r="D7952">
        <v>2.0709999999999999E-2</v>
      </c>
      <c r="E7952">
        <v>0.5</v>
      </c>
      <c r="F7952">
        <v>76331</v>
      </c>
      <c r="G7952">
        <v>1580</v>
      </c>
      <c r="H7952">
        <v>75540</v>
      </c>
      <c r="I7952">
        <v>1183508</v>
      </c>
      <c r="J7952">
        <v>15.51</v>
      </c>
    </row>
    <row r="7953" spans="1:10" x14ac:dyDescent="0.45">
      <c r="A7953">
        <v>2004</v>
      </c>
      <c r="B7953">
        <v>68</v>
      </c>
      <c r="C7953">
        <v>2.2679999999999999E-2</v>
      </c>
      <c r="D7953">
        <v>2.2419999999999999E-2</v>
      </c>
      <c r="E7953">
        <v>0.5</v>
      </c>
      <c r="F7953">
        <v>74750</v>
      </c>
      <c r="G7953">
        <v>1676</v>
      </c>
      <c r="H7953">
        <v>73912</v>
      </c>
      <c r="I7953">
        <v>1107968</v>
      </c>
      <c r="J7953">
        <v>14.82</v>
      </c>
    </row>
    <row r="7954" spans="1:10" x14ac:dyDescent="0.45">
      <c r="A7954">
        <v>2004</v>
      </c>
      <c r="B7954">
        <v>69</v>
      </c>
      <c r="C7954">
        <v>2.4729999999999999E-2</v>
      </c>
      <c r="D7954">
        <v>2.443E-2</v>
      </c>
      <c r="E7954">
        <v>0.5</v>
      </c>
      <c r="F7954">
        <v>73074</v>
      </c>
      <c r="G7954">
        <v>1785</v>
      </c>
      <c r="H7954">
        <v>72181</v>
      </c>
      <c r="I7954">
        <v>1034056</v>
      </c>
      <c r="J7954">
        <v>14.15</v>
      </c>
    </row>
    <row r="7955" spans="1:10" x14ac:dyDescent="0.45">
      <c r="A7955">
        <v>2004</v>
      </c>
      <c r="B7955">
        <v>70</v>
      </c>
      <c r="C7955">
        <v>2.7140000000000001E-2</v>
      </c>
      <c r="D7955">
        <v>2.6780000000000002E-2</v>
      </c>
      <c r="E7955">
        <v>0.5</v>
      </c>
      <c r="F7955">
        <v>71289</v>
      </c>
      <c r="G7955">
        <v>1909</v>
      </c>
      <c r="H7955">
        <v>70334</v>
      </c>
      <c r="I7955">
        <v>961874</v>
      </c>
      <c r="J7955">
        <v>13.49</v>
      </c>
    </row>
    <row r="7956" spans="1:10" x14ac:dyDescent="0.45">
      <c r="A7956">
        <v>2004</v>
      </c>
      <c r="B7956">
        <v>71</v>
      </c>
      <c r="C7956">
        <v>2.93E-2</v>
      </c>
      <c r="D7956">
        <v>2.8879999999999999E-2</v>
      </c>
      <c r="E7956">
        <v>0.5</v>
      </c>
      <c r="F7956">
        <v>69380</v>
      </c>
      <c r="G7956">
        <v>2004</v>
      </c>
      <c r="H7956">
        <v>68378</v>
      </c>
      <c r="I7956">
        <v>891540</v>
      </c>
      <c r="J7956">
        <v>12.85</v>
      </c>
    </row>
    <row r="7957" spans="1:10" x14ac:dyDescent="0.45">
      <c r="A7957">
        <v>2004</v>
      </c>
      <c r="B7957">
        <v>72</v>
      </c>
      <c r="C7957">
        <v>3.1980000000000001E-2</v>
      </c>
      <c r="D7957">
        <v>3.1469999999999998E-2</v>
      </c>
      <c r="E7957">
        <v>0.5</v>
      </c>
      <c r="F7957">
        <v>67376</v>
      </c>
      <c r="G7957">
        <v>2121</v>
      </c>
      <c r="H7957">
        <v>66316</v>
      </c>
      <c r="I7957">
        <v>823162</v>
      </c>
      <c r="J7957">
        <v>12.22</v>
      </c>
    </row>
    <row r="7958" spans="1:10" x14ac:dyDescent="0.45">
      <c r="A7958">
        <v>2004</v>
      </c>
      <c r="B7958">
        <v>73</v>
      </c>
      <c r="C7958">
        <v>3.5069999999999997E-2</v>
      </c>
      <c r="D7958">
        <v>3.4459999999999998E-2</v>
      </c>
      <c r="E7958">
        <v>0.5</v>
      </c>
      <c r="F7958">
        <v>65256</v>
      </c>
      <c r="G7958">
        <v>2249</v>
      </c>
      <c r="H7958">
        <v>64132</v>
      </c>
      <c r="I7958">
        <v>756845</v>
      </c>
      <c r="J7958">
        <v>11.6</v>
      </c>
    </row>
    <row r="7959" spans="1:10" x14ac:dyDescent="0.45">
      <c r="A7959">
        <v>2004</v>
      </c>
      <c r="B7959">
        <v>74</v>
      </c>
      <c r="C7959">
        <v>3.8359999999999998E-2</v>
      </c>
      <c r="D7959">
        <v>3.7629999999999997E-2</v>
      </c>
      <c r="E7959">
        <v>0.5</v>
      </c>
      <c r="F7959">
        <v>63007</v>
      </c>
      <c r="G7959">
        <v>2371</v>
      </c>
      <c r="H7959">
        <v>61822</v>
      </c>
      <c r="I7959">
        <v>692714</v>
      </c>
      <c r="J7959">
        <v>10.99</v>
      </c>
    </row>
    <row r="7960" spans="1:10" x14ac:dyDescent="0.45">
      <c r="A7960">
        <v>2004</v>
      </c>
      <c r="B7960">
        <v>75</v>
      </c>
      <c r="C7960">
        <v>4.2389999999999997E-2</v>
      </c>
      <c r="D7960">
        <v>4.1509999999999998E-2</v>
      </c>
      <c r="E7960">
        <v>0.5</v>
      </c>
      <c r="F7960">
        <v>60636</v>
      </c>
      <c r="G7960">
        <v>2517</v>
      </c>
      <c r="H7960">
        <v>59378</v>
      </c>
      <c r="I7960">
        <v>630892</v>
      </c>
      <c r="J7960">
        <v>10.4</v>
      </c>
    </row>
    <row r="7961" spans="1:10" x14ac:dyDescent="0.45">
      <c r="A7961">
        <v>2004</v>
      </c>
      <c r="B7961">
        <v>76</v>
      </c>
      <c r="C7961">
        <v>4.6539999999999998E-2</v>
      </c>
      <c r="D7961">
        <v>4.548E-2</v>
      </c>
      <c r="E7961">
        <v>0.5</v>
      </c>
      <c r="F7961">
        <v>58119</v>
      </c>
      <c r="G7961">
        <v>2643</v>
      </c>
      <c r="H7961">
        <v>56797</v>
      </c>
      <c r="I7961">
        <v>571515</v>
      </c>
      <c r="J7961">
        <v>9.83</v>
      </c>
    </row>
    <row r="7962" spans="1:10" x14ac:dyDescent="0.45">
      <c r="A7962">
        <v>2004</v>
      </c>
      <c r="B7962">
        <v>77</v>
      </c>
      <c r="C7962">
        <v>5.1189999999999999E-2</v>
      </c>
      <c r="D7962">
        <v>4.9910000000000003E-2</v>
      </c>
      <c r="E7962">
        <v>0.5</v>
      </c>
      <c r="F7962">
        <v>55476</v>
      </c>
      <c r="G7962">
        <v>2769</v>
      </c>
      <c r="H7962">
        <v>54091</v>
      </c>
      <c r="I7962">
        <v>514717</v>
      </c>
      <c r="J7962">
        <v>9.2799999999999994</v>
      </c>
    </row>
    <row r="7963" spans="1:10" x14ac:dyDescent="0.45">
      <c r="A7963">
        <v>2004</v>
      </c>
      <c r="B7963">
        <v>78</v>
      </c>
      <c r="C7963">
        <v>5.6090000000000001E-2</v>
      </c>
      <c r="D7963">
        <v>5.4559999999999997E-2</v>
      </c>
      <c r="E7963">
        <v>0.5</v>
      </c>
      <c r="F7963">
        <v>52707</v>
      </c>
      <c r="G7963">
        <v>2876</v>
      </c>
      <c r="H7963">
        <v>51269</v>
      </c>
      <c r="I7963">
        <v>460626</v>
      </c>
      <c r="J7963">
        <v>8.74</v>
      </c>
    </row>
    <row r="7964" spans="1:10" x14ac:dyDescent="0.45">
      <c r="A7964">
        <v>2004</v>
      </c>
      <c r="B7964">
        <v>79</v>
      </c>
      <c r="C7964">
        <v>6.1550000000000001E-2</v>
      </c>
      <c r="D7964">
        <v>5.9709999999999999E-2</v>
      </c>
      <c r="E7964">
        <v>0.5</v>
      </c>
      <c r="F7964">
        <v>49832</v>
      </c>
      <c r="G7964">
        <v>2975</v>
      </c>
      <c r="H7964">
        <v>48344</v>
      </c>
      <c r="I7964">
        <v>409357</v>
      </c>
      <c r="J7964">
        <v>8.2100000000000009</v>
      </c>
    </row>
    <row r="7965" spans="1:10" x14ac:dyDescent="0.45">
      <c r="A7965">
        <v>2004</v>
      </c>
      <c r="B7965">
        <v>80</v>
      </c>
      <c r="C7965">
        <v>6.8779999999999994E-2</v>
      </c>
      <c r="D7965">
        <v>6.6489999999999994E-2</v>
      </c>
      <c r="E7965">
        <v>0.5</v>
      </c>
      <c r="F7965">
        <v>46856</v>
      </c>
      <c r="G7965">
        <v>3115</v>
      </c>
      <c r="H7965">
        <v>45298</v>
      </c>
      <c r="I7965">
        <v>361013</v>
      </c>
      <c r="J7965">
        <v>7.7</v>
      </c>
    </row>
    <row r="7966" spans="1:10" x14ac:dyDescent="0.45">
      <c r="A7966">
        <v>2004</v>
      </c>
      <c r="B7966">
        <v>81</v>
      </c>
      <c r="C7966">
        <v>7.5450000000000003E-2</v>
      </c>
      <c r="D7966">
        <v>7.2709999999999997E-2</v>
      </c>
      <c r="E7966">
        <v>0.5</v>
      </c>
      <c r="F7966">
        <v>43741</v>
      </c>
      <c r="G7966">
        <v>3180</v>
      </c>
      <c r="H7966">
        <v>42151</v>
      </c>
      <c r="I7966">
        <v>315714</v>
      </c>
      <c r="J7966">
        <v>7.22</v>
      </c>
    </row>
    <row r="7967" spans="1:10" x14ac:dyDescent="0.45">
      <c r="A7967">
        <v>2004</v>
      </c>
      <c r="B7967">
        <v>82</v>
      </c>
      <c r="C7967">
        <v>8.5089999999999999E-2</v>
      </c>
      <c r="D7967">
        <v>8.1619999999999998E-2</v>
      </c>
      <c r="E7967">
        <v>0.5</v>
      </c>
      <c r="F7967">
        <v>40560</v>
      </c>
      <c r="G7967">
        <v>3310</v>
      </c>
      <c r="H7967">
        <v>38905</v>
      </c>
      <c r="I7967">
        <v>273564</v>
      </c>
      <c r="J7967">
        <v>6.74</v>
      </c>
    </row>
    <row r="7968" spans="1:10" x14ac:dyDescent="0.45">
      <c r="A7968">
        <v>2004</v>
      </c>
      <c r="B7968">
        <v>83</v>
      </c>
      <c r="C7968">
        <v>9.4339999999999993E-2</v>
      </c>
      <c r="D7968">
        <v>9.0090000000000003E-2</v>
      </c>
      <c r="E7968">
        <v>0.5</v>
      </c>
      <c r="F7968">
        <v>37250</v>
      </c>
      <c r="G7968">
        <v>3356</v>
      </c>
      <c r="H7968">
        <v>35572</v>
      </c>
      <c r="I7968">
        <v>234659</v>
      </c>
      <c r="J7968">
        <v>6.3</v>
      </c>
    </row>
    <row r="7969" spans="1:10" x14ac:dyDescent="0.45">
      <c r="A7969">
        <v>2004</v>
      </c>
      <c r="B7969">
        <v>84</v>
      </c>
      <c r="C7969">
        <v>0.10722</v>
      </c>
      <c r="D7969">
        <v>0.10176</v>
      </c>
      <c r="E7969">
        <v>0.5</v>
      </c>
      <c r="F7969">
        <v>33894</v>
      </c>
      <c r="G7969">
        <v>3449</v>
      </c>
      <c r="H7969">
        <v>32170</v>
      </c>
      <c r="I7969">
        <v>199087</v>
      </c>
      <c r="J7969">
        <v>5.87</v>
      </c>
    </row>
    <row r="7970" spans="1:10" x14ac:dyDescent="0.45">
      <c r="A7970">
        <v>2004</v>
      </c>
      <c r="B7970">
        <v>85</v>
      </c>
      <c r="C7970">
        <v>0.11491</v>
      </c>
      <c r="D7970">
        <v>0.10866000000000001</v>
      </c>
      <c r="E7970">
        <v>0.5</v>
      </c>
      <c r="F7970">
        <v>30445</v>
      </c>
      <c r="G7970">
        <v>3308</v>
      </c>
      <c r="H7970">
        <v>28791</v>
      </c>
      <c r="I7970">
        <v>166917</v>
      </c>
      <c r="J7970">
        <v>5.48</v>
      </c>
    </row>
    <row r="7971" spans="1:10" x14ac:dyDescent="0.45">
      <c r="A7971">
        <v>2004</v>
      </c>
      <c r="B7971">
        <v>86</v>
      </c>
      <c r="C7971">
        <v>0.13188</v>
      </c>
      <c r="D7971">
        <v>0.12373000000000001</v>
      </c>
      <c r="E7971">
        <v>0.5</v>
      </c>
      <c r="F7971">
        <v>27137</v>
      </c>
      <c r="G7971">
        <v>3358</v>
      </c>
      <c r="H7971">
        <v>25458</v>
      </c>
      <c r="I7971">
        <v>138126</v>
      </c>
      <c r="J7971">
        <v>5.09</v>
      </c>
    </row>
    <row r="7972" spans="1:10" x14ac:dyDescent="0.45">
      <c r="A7972">
        <v>2004</v>
      </c>
      <c r="B7972">
        <v>87</v>
      </c>
      <c r="C7972">
        <v>0.14477999999999999</v>
      </c>
      <c r="D7972">
        <v>0.13500999999999999</v>
      </c>
      <c r="E7972">
        <v>0.5</v>
      </c>
      <c r="F7972">
        <v>23779</v>
      </c>
      <c r="G7972">
        <v>3210</v>
      </c>
      <c r="H7972">
        <v>22174</v>
      </c>
      <c r="I7972">
        <v>112668</v>
      </c>
      <c r="J7972">
        <v>4.74</v>
      </c>
    </row>
    <row r="7973" spans="1:10" x14ac:dyDescent="0.45">
      <c r="A7973">
        <v>2004</v>
      </c>
      <c r="B7973">
        <v>88</v>
      </c>
      <c r="C7973">
        <v>0.16353000000000001</v>
      </c>
      <c r="D7973">
        <v>0.15117</v>
      </c>
      <c r="E7973">
        <v>0.5</v>
      </c>
      <c r="F7973">
        <v>20569</v>
      </c>
      <c r="G7973">
        <v>3109</v>
      </c>
      <c r="H7973">
        <v>19014</v>
      </c>
      <c r="I7973">
        <v>90494</v>
      </c>
      <c r="J7973">
        <v>4.4000000000000004</v>
      </c>
    </row>
    <row r="7974" spans="1:10" x14ac:dyDescent="0.45">
      <c r="A7974">
        <v>2004</v>
      </c>
      <c r="B7974">
        <v>89</v>
      </c>
      <c r="C7974">
        <v>0.18178</v>
      </c>
      <c r="D7974">
        <v>0.16663</v>
      </c>
      <c r="E7974">
        <v>0.5</v>
      </c>
      <c r="F7974">
        <v>17459</v>
      </c>
      <c r="G7974">
        <v>2909</v>
      </c>
      <c r="H7974">
        <v>16005</v>
      </c>
      <c r="I7974">
        <v>71480</v>
      </c>
      <c r="J7974">
        <v>4.09</v>
      </c>
    </row>
    <row r="7975" spans="1:10" x14ac:dyDescent="0.45">
      <c r="A7975">
        <v>2004</v>
      </c>
      <c r="B7975">
        <v>90</v>
      </c>
      <c r="C7975">
        <v>0.19969000000000001</v>
      </c>
      <c r="D7975">
        <v>0.18156</v>
      </c>
      <c r="E7975">
        <v>0.5</v>
      </c>
      <c r="F7975">
        <v>14550</v>
      </c>
      <c r="G7975">
        <v>2642</v>
      </c>
      <c r="H7975">
        <v>13229</v>
      </c>
      <c r="I7975">
        <v>55475</v>
      </c>
      <c r="J7975">
        <v>3.81</v>
      </c>
    </row>
    <row r="7976" spans="1:10" x14ac:dyDescent="0.45">
      <c r="A7976">
        <v>2004</v>
      </c>
      <c r="B7976">
        <v>91</v>
      </c>
      <c r="C7976">
        <v>0.21903</v>
      </c>
      <c r="D7976">
        <v>0.19741</v>
      </c>
      <c r="E7976">
        <v>0.5</v>
      </c>
      <c r="F7976">
        <v>11908</v>
      </c>
      <c r="G7976">
        <v>2351</v>
      </c>
      <c r="H7976">
        <v>10733</v>
      </c>
      <c r="I7976">
        <v>42246</v>
      </c>
      <c r="J7976">
        <v>3.55</v>
      </c>
    </row>
    <row r="7977" spans="1:10" x14ac:dyDescent="0.45">
      <c r="A7977">
        <v>2004</v>
      </c>
      <c r="B7977">
        <v>92</v>
      </c>
      <c r="C7977">
        <v>0.24243999999999999</v>
      </c>
      <c r="D7977">
        <v>0.21623000000000001</v>
      </c>
      <c r="E7977">
        <v>0.5</v>
      </c>
      <c r="F7977">
        <v>9558</v>
      </c>
      <c r="G7977">
        <v>2067</v>
      </c>
      <c r="H7977">
        <v>8524</v>
      </c>
      <c r="I7977">
        <v>31513</v>
      </c>
      <c r="J7977">
        <v>3.3</v>
      </c>
    </row>
    <row r="7978" spans="1:10" x14ac:dyDescent="0.45">
      <c r="A7978">
        <v>2004</v>
      </c>
      <c r="B7978">
        <v>93</v>
      </c>
      <c r="C7978">
        <v>0.26583000000000001</v>
      </c>
      <c r="D7978">
        <v>0.23463999999999999</v>
      </c>
      <c r="E7978">
        <v>0.5</v>
      </c>
      <c r="F7978">
        <v>7491</v>
      </c>
      <c r="G7978">
        <v>1758</v>
      </c>
      <c r="H7978">
        <v>6612</v>
      </c>
      <c r="I7978">
        <v>22989</v>
      </c>
      <c r="J7978">
        <v>3.07</v>
      </c>
    </row>
    <row r="7979" spans="1:10" x14ac:dyDescent="0.45">
      <c r="A7979">
        <v>2004</v>
      </c>
      <c r="B7979">
        <v>94</v>
      </c>
      <c r="C7979">
        <v>0.30204999999999999</v>
      </c>
      <c r="D7979">
        <v>0.26241999999999999</v>
      </c>
      <c r="E7979">
        <v>0.5</v>
      </c>
      <c r="F7979">
        <v>5733</v>
      </c>
      <c r="G7979">
        <v>1504</v>
      </c>
      <c r="H7979">
        <v>4981</v>
      </c>
      <c r="I7979">
        <v>16377</v>
      </c>
      <c r="J7979">
        <v>2.86</v>
      </c>
    </row>
    <row r="7980" spans="1:10" x14ac:dyDescent="0.45">
      <c r="A7980">
        <v>2004</v>
      </c>
      <c r="B7980">
        <v>95</v>
      </c>
      <c r="C7980">
        <v>0.31762000000000001</v>
      </c>
      <c r="D7980">
        <v>0.27409</v>
      </c>
      <c r="E7980">
        <v>0.5</v>
      </c>
      <c r="F7980">
        <v>4229</v>
      </c>
      <c r="G7980">
        <v>1159</v>
      </c>
      <c r="H7980">
        <v>3649</v>
      </c>
      <c r="I7980">
        <v>11396</v>
      </c>
      <c r="J7980">
        <v>2.69</v>
      </c>
    </row>
    <row r="7981" spans="1:10" x14ac:dyDescent="0.45">
      <c r="A7981">
        <v>2004</v>
      </c>
      <c r="B7981">
        <v>96</v>
      </c>
      <c r="C7981">
        <v>0.34511999999999998</v>
      </c>
      <c r="D7981">
        <v>0.29432999999999998</v>
      </c>
      <c r="E7981">
        <v>0.5</v>
      </c>
      <c r="F7981">
        <v>3070</v>
      </c>
      <c r="G7981">
        <v>904</v>
      </c>
      <c r="H7981">
        <v>2618</v>
      </c>
      <c r="I7981">
        <v>7746</v>
      </c>
      <c r="J7981">
        <v>2.52</v>
      </c>
    </row>
    <row r="7982" spans="1:10" x14ac:dyDescent="0.45">
      <c r="A7982">
        <v>2004</v>
      </c>
      <c r="B7982">
        <v>97</v>
      </c>
      <c r="C7982">
        <v>0.37369999999999998</v>
      </c>
      <c r="D7982">
        <v>0.31486999999999998</v>
      </c>
      <c r="E7982">
        <v>0.5</v>
      </c>
      <c r="F7982">
        <v>2166</v>
      </c>
      <c r="G7982">
        <v>682</v>
      </c>
      <c r="H7982">
        <v>1825</v>
      </c>
      <c r="I7982">
        <v>5128</v>
      </c>
      <c r="J7982">
        <v>2.37</v>
      </c>
    </row>
    <row r="7983" spans="1:10" x14ac:dyDescent="0.45">
      <c r="A7983">
        <v>2004</v>
      </c>
      <c r="B7983">
        <v>98</v>
      </c>
      <c r="C7983">
        <v>0.4032</v>
      </c>
      <c r="D7983">
        <v>0.33555000000000001</v>
      </c>
      <c r="E7983">
        <v>0.5</v>
      </c>
      <c r="F7983">
        <v>1484</v>
      </c>
      <c r="G7983">
        <v>498</v>
      </c>
      <c r="H7983">
        <v>1235</v>
      </c>
      <c r="I7983">
        <v>3303</v>
      </c>
      <c r="J7983">
        <v>2.23</v>
      </c>
    </row>
    <row r="7984" spans="1:10" x14ac:dyDescent="0.45">
      <c r="A7984">
        <v>2004</v>
      </c>
      <c r="B7984">
        <v>99</v>
      </c>
      <c r="C7984">
        <v>0.43341000000000002</v>
      </c>
      <c r="D7984">
        <v>0.35621000000000003</v>
      </c>
      <c r="E7984">
        <v>0.5</v>
      </c>
      <c r="F7984">
        <v>986</v>
      </c>
      <c r="G7984">
        <v>351</v>
      </c>
      <c r="H7984">
        <v>810</v>
      </c>
      <c r="I7984">
        <v>2068</v>
      </c>
      <c r="J7984">
        <v>2.1</v>
      </c>
    </row>
    <row r="7985" spans="1:10" x14ac:dyDescent="0.45">
      <c r="A7985">
        <v>2004</v>
      </c>
      <c r="B7985">
        <v>100</v>
      </c>
      <c r="C7985">
        <v>0.46411999999999998</v>
      </c>
      <c r="D7985">
        <v>0.37669999999999998</v>
      </c>
      <c r="E7985">
        <v>0.5</v>
      </c>
      <c r="F7985">
        <v>635</v>
      </c>
      <c r="G7985">
        <v>239</v>
      </c>
      <c r="H7985">
        <v>515</v>
      </c>
      <c r="I7985">
        <v>1258</v>
      </c>
      <c r="J7985">
        <v>1.98</v>
      </c>
    </row>
    <row r="7986" spans="1:10" x14ac:dyDescent="0.45">
      <c r="A7986">
        <v>2004</v>
      </c>
      <c r="B7986">
        <v>101</v>
      </c>
      <c r="C7986">
        <v>0.49509999999999998</v>
      </c>
      <c r="D7986">
        <v>0.39685999999999999</v>
      </c>
      <c r="E7986">
        <v>0.5</v>
      </c>
      <c r="F7986">
        <v>396</v>
      </c>
      <c r="G7986">
        <v>157</v>
      </c>
      <c r="H7986">
        <v>317</v>
      </c>
      <c r="I7986">
        <v>742</v>
      </c>
      <c r="J7986">
        <v>1.88</v>
      </c>
    </row>
    <row r="7987" spans="1:10" x14ac:dyDescent="0.45">
      <c r="A7987">
        <v>2004</v>
      </c>
      <c r="B7987">
        <v>102</v>
      </c>
      <c r="C7987">
        <v>0.52612999999999999</v>
      </c>
      <c r="D7987">
        <v>0.41654999999999998</v>
      </c>
      <c r="E7987">
        <v>0.5</v>
      </c>
      <c r="F7987">
        <v>239</v>
      </c>
      <c r="G7987">
        <v>99</v>
      </c>
      <c r="H7987">
        <v>189</v>
      </c>
      <c r="I7987">
        <v>425</v>
      </c>
      <c r="J7987">
        <v>1.78</v>
      </c>
    </row>
    <row r="7988" spans="1:10" x14ac:dyDescent="0.45">
      <c r="A7988">
        <v>2004</v>
      </c>
      <c r="B7988">
        <v>103</v>
      </c>
      <c r="C7988">
        <v>0.55694999999999995</v>
      </c>
      <c r="D7988">
        <v>0.43564000000000003</v>
      </c>
      <c r="E7988">
        <v>0.5</v>
      </c>
      <c r="F7988">
        <v>139</v>
      </c>
      <c r="G7988">
        <v>61</v>
      </c>
      <c r="H7988">
        <v>109</v>
      </c>
      <c r="I7988">
        <v>236</v>
      </c>
      <c r="J7988">
        <v>1.7</v>
      </c>
    </row>
    <row r="7989" spans="1:10" x14ac:dyDescent="0.45">
      <c r="A7989">
        <v>2004</v>
      </c>
      <c r="B7989">
        <v>104</v>
      </c>
      <c r="C7989">
        <v>0.58733999999999997</v>
      </c>
      <c r="D7989">
        <v>0.45401000000000002</v>
      </c>
      <c r="E7989">
        <v>0.5</v>
      </c>
      <c r="F7989">
        <v>79</v>
      </c>
      <c r="G7989">
        <v>36</v>
      </c>
      <c r="H7989">
        <v>61</v>
      </c>
      <c r="I7989">
        <v>127</v>
      </c>
      <c r="J7989">
        <v>1.62</v>
      </c>
    </row>
    <row r="7990" spans="1:10" x14ac:dyDescent="0.45">
      <c r="A7990">
        <v>2004</v>
      </c>
      <c r="B7990">
        <v>105</v>
      </c>
      <c r="C7990">
        <v>0.61707999999999996</v>
      </c>
      <c r="D7990">
        <v>0.47158</v>
      </c>
      <c r="E7990">
        <v>0.5</v>
      </c>
      <c r="F7990">
        <v>43</v>
      </c>
      <c r="G7990">
        <v>20</v>
      </c>
      <c r="H7990">
        <v>33</v>
      </c>
      <c r="I7990">
        <v>67</v>
      </c>
      <c r="J7990">
        <v>1.55</v>
      </c>
    </row>
    <row r="7991" spans="1:10" x14ac:dyDescent="0.45">
      <c r="A7991">
        <v>2004</v>
      </c>
      <c r="B7991">
        <v>106</v>
      </c>
      <c r="C7991">
        <v>0.64597000000000004</v>
      </c>
      <c r="D7991">
        <v>0.48826999999999998</v>
      </c>
      <c r="E7991">
        <v>0.5</v>
      </c>
      <c r="F7991">
        <v>23</v>
      </c>
      <c r="G7991">
        <v>11</v>
      </c>
      <c r="H7991">
        <v>17</v>
      </c>
      <c r="I7991">
        <v>34</v>
      </c>
      <c r="J7991">
        <v>1.49</v>
      </c>
    </row>
    <row r="7992" spans="1:10" x14ac:dyDescent="0.45">
      <c r="A7992">
        <v>2004</v>
      </c>
      <c r="B7992">
        <v>107</v>
      </c>
      <c r="C7992">
        <v>0.67383000000000004</v>
      </c>
      <c r="D7992">
        <v>0.50402000000000002</v>
      </c>
      <c r="E7992">
        <v>0.5</v>
      </c>
      <c r="F7992">
        <v>12</v>
      </c>
      <c r="G7992">
        <v>6</v>
      </c>
      <c r="H7992">
        <v>9</v>
      </c>
      <c r="I7992">
        <v>17</v>
      </c>
      <c r="J7992">
        <v>1.44</v>
      </c>
    </row>
    <row r="7993" spans="1:10" x14ac:dyDescent="0.45">
      <c r="A7993">
        <v>2004</v>
      </c>
      <c r="B7993">
        <v>108</v>
      </c>
      <c r="C7993">
        <v>0.70052000000000003</v>
      </c>
      <c r="D7993">
        <v>0.51880000000000004</v>
      </c>
      <c r="E7993">
        <v>0.5</v>
      </c>
      <c r="F7993">
        <v>6</v>
      </c>
      <c r="G7993">
        <v>3</v>
      </c>
      <c r="H7993">
        <v>4</v>
      </c>
      <c r="I7993">
        <v>8</v>
      </c>
      <c r="J7993">
        <v>1.39</v>
      </c>
    </row>
    <row r="7994" spans="1:10" x14ac:dyDescent="0.45">
      <c r="A7994">
        <v>2004</v>
      </c>
      <c r="B7994">
        <v>109</v>
      </c>
      <c r="C7994">
        <v>0.72591000000000006</v>
      </c>
      <c r="D7994">
        <v>0.53259999999999996</v>
      </c>
      <c r="E7994">
        <v>0.5</v>
      </c>
      <c r="F7994">
        <v>3</v>
      </c>
      <c r="G7994">
        <v>1</v>
      </c>
      <c r="H7994">
        <v>2</v>
      </c>
      <c r="I7994">
        <v>4</v>
      </c>
      <c r="J7994">
        <v>1.36</v>
      </c>
    </row>
    <row r="7995" spans="1:10" x14ac:dyDescent="0.45">
      <c r="A7995">
        <v>2004</v>
      </c>
      <c r="B7995" t="s">
        <v>20</v>
      </c>
      <c r="C7995">
        <v>0.74990999999999997</v>
      </c>
      <c r="D7995">
        <v>1</v>
      </c>
      <c r="E7995">
        <v>1.33</v>
      </c>
      <c r="F7995">
        <v>1</v>
      </c>
      <c r="G7995">
        <v>1</v>
      </c>
      <c r="H7995">
        <v>2</v>
      </c>
      <c r="I7995">
        <v>2</v>
      </c>
      <c r="J7995">
        <v>1.33</v>
      </c>
    </row>
    <row r="7996" spans="1:10" x14ac:dyDescent="0.45">
      <c r="A7996">
        <v>2005</v>
      </c>
      <c r="B7996">
        <v>0</v>
      </c>
      <c r="C7996">
        <v>7.7999999999999996E-3</v>
      </c>
      <c r="D7996">
        <v>7.7499999999999999E-3</v>
      </c>
      <c r="E7996">
        <v>0.13</v>
      </c>
      <c r="F7996">
        <v>100000</v>
      </c>
      <c r="G7996">
        <v>775</v>
      </c>
      <c r="H7996">
        <v>99329</v>
      </c>
      <c r="I7996">
        <v>7500129</v>
      </c>
      <c r="J7996">
        <v>75</v>
      </c>
    </row>
    <row r="7997" spans="1:10" x14ac:dyDescent="0.45">
      <c r="A7997">
        <v>2005</v>
      </c>
      <c r="B7997">
        <v>1</v>
      </c>
      <c r="C7997">
        <v>5.4000000000000001E-4</v>
      </c>
      <c r="D7997">
        <v>5.4000000000000001E-4</v>
      </c>
      <c r="E7997">
        <v>0.5</v>
      </c>
      <c r="F7997">
        <v>99225</v>
      </c>
      <c r="G7997">
        <v>53</v>
      </c>
      <c r="H7997">
        <v>99199</v>
      </c>
      <c r="I7997">
        <v>7400800</v>
      </c>
      <c r="J7997">
        <v>74.59</v>
      </c>
    </row>
    <row r="7998" spans="1:10" x14ac:dyDescent="0.45">
      <c r="A7998">
        <v>2005</v>
      </c>
      <c r="B7998">
        <v>2</v>
      </c>
      <c r="C7998">
        <v>3.6999999999999999E-4</v>
      </c>
      <c r="D7998">
        <v>3.6999999999999999E-4</v>
      </c>
      <c r="E7998">
        <v>0.5</v>
      </c>
      <c r="F7998">
        <v>99172</v>
      </c>
      <c r="G7998">
        <v>36</v>
      </c>
      <c r="H7998">
        <v>99154</v>
      </c>
      <c r="I7998">
        <v>7301601</v>
      </c>
      <c r="J7998">
        <v>73.63</v>
      </c>
    </row>
    <row r="7999" spans="1:10" x14ac:dyDescent="0.45">
      <c r="A7999">
        <v>2005</v>
      </c>
      <c r="B7999">
        <v>3</v>
      </c>
      <c r="C7999">
        <v>2.5999999999999998E-4</v>
      </c>
      <c r="D7999">
        <v>2.5999999999999998E-4</v>
      </c>
      <c r="E7999">
        <v>0.5</v>
      </c>
      <c r="F7999">
        <v>99136</v>
      </c>
      <c r="G7999">
        <v>25</v>
      </c>
      <c r="H7999">
        <v>99123</v>
      </c>
      <c r="I7999">
        <v>7202447</v>
      </c>
      <c r="J7999">
        <v>72.650000000000006</v>
      </c>
    </row>
    <row r="8000" spans="1:10" x14ac:dyDescent="0.45">
      <c r="A8000">
        <v>2005</v>
      </c>
      <c r="B8000">
        <v>4</v>
      </c>
      <c r="C8000">
        <v>2.1000000000000001E-4</v>
      </c>
      <c r="D8000">
        <v>2.1000000000000001E-4</v>
      </c>
      <c r="E8000">
        <v>0.5</v>
      </c>
      <c r="F8000">
        <v>99111</v>
      </c>
      <c r="G8000">
        <v>20</v>
      </c>
      <c r="H8000">
        <v>99101</v>
      </c>
      <c r="I8000">
        <v>7103323</v>
      </c>
      <c r="J8000">
        <v>71.67</v>
      </c>
    </row>
    <row r="8001" spans="1:10" x14ac:dyDescent="0.45">
      <c r="A8001">
        <v>2005</v>
      </c>
      <c r="B8001">
        <v>5</v>
      </c>
      <c r="C8001">
        <v>1.7000000000000001E-4</v>
      </c>
      <c r="D8001">
        <v>1.7000000000000001E-4</v>
      </c>
      <c r="E8001">
        <v>0.5</v>
      </c>
      <c r="F8001">
        <v>99090</v>
      </c>
      <c r="G8001">
        <v>17</v>
      </c>
      <c r="H8001">
        <v>99082</v>
      </c>
      <c r="I8001">
        <v>7004223</v>
      </c>
      <c r="J8001">
        <v>70.69</v>
      </c>
    </row>
    <row r="8002" spans="1:10" x14ac:dyDescent="0.45">
      <c r="A8002">
        <v>2005</v>
      </c>
      <c r="B8002">
        <v>6</v>
      </c>
      <c r="C8002">
        <v>1.7000000000000001E-4</v>
      </c>
      <c r="D8002">
        <v>1.7000000000000001E-4</v>
      </c>
      <c r="E8002">
        <v>0.5</v>
      </c>
      <c r="F8002">
        <v>99074</v>
      </c>
      <c r="G8002">
        <v>17</v>
      </c>
      <c r="H8002">
        <v>99065</v>
      </c>
      <c r="I8002">
        <v>6905141</v>
      </c>
      <c r="J8002">
        <v>69.7</v>
      </c>
    </row>
    <row r="8003" spans="1:10" x14ac:dyDescent="0.45">
      <c r="A8003">
        <v>2005</v>
      </c>
      <c r="B8003">
        <v>7</v>
      </c>
      <c r="C8003">
        <v>1.4999999999999999E-4</v>
      </c>
      <c r="D8003">
        <v>1.4999999999999999E-4</v>
      </c>
      <c r="E8003">
        <v>0.5</v>
      </c>
      <c r="F8003">
        <v>99057</v>
      </c>
      <c r="G8003">
        <v>15</v>
      </c>
      <c r="H8003">
        <v>99050</v>
      </c>
      <c r="I8003">
        <v>6806075</v>
      </c>
      <c r="J8003">
        <v>68.709999999999994</v>
      </c>
    </row>
    <row r="8004" spans="1:10" x14ac:dyDescent="0.45">
      <c r="A8004">
        <v>2005</v>
      </c>
      <c r="B8004">
        <v>8</v>
      </c>
      <c r="C8004">
        <v>1.4999999999999999E-4</v>
      </c>
      <c r="D8004">
        <v>1.4999999999999999E-4</v>
      </c>
      <c r="E8004">
        <v>0.5</v>
      </c>
      <c r="F8004">
        <v>99042</v>
      </c>
      <c r="G8004">
        <v>15</v>
      </c>
      <c r="H8004">
        <v>99035</v>
      </c>
      <c r="I8004">
        <v>6707026</v>
      </c>
      <c r="J8004">
        <v>67.72</v>
      </c>
    </row>
    <row r="8005" spans="1:10" x14ac:dyDescent="0.45">
      <c r="A8005">
        <v>2005</v>
      </c>
      <c r="B8005">
        <v>9</v>
      </c>
      <c r="C8005">
        <v>1.4999999999999999E-4</v>
      </c>
      <c r="D8005">
        <v>1.4999999999999999E-4</v>
      </c>
      <c r="E8005">
        <v>0.5</v>
      </c>
      <c r="F8005">
        <v>99028</v>
      </c>
      <c r="G8005">
        <v>15</v>
      </c>
      <c r="H8005">
        <v>99020</v>
      </c>
      <c r="I8005">
        <v>6607991</v>
      </c>
      <c r="J8005">
        <v>66.73</v>
      </c>
    </row>
    <row r="8006" spans="1:10" x14ac:dyDescent="0.45">
      <c r="A8006">
        <v>2005</v>
      </c>
      <c r="B8006">
        <v>10</v>
      </c>
      <c r="C8006">
        <v>1.2999999999999999E-4</v>
      </c>
      <c r="D8006">
        <v>1.2999999999999999E-4</v>
      </c>
      <c r="E8006">
        <v>0.5</v>
      </c>
      <c r="F8006">
        <v>99013</v>
      </c>
      <c r="G8006">
        <v>13</v>
      </c>
      <c r="H8006">
        <v>99006</v>
      </c>
      <c r="I8006">
        <v>6508970</v>
      </c>
      <c r="J8006">
        <v>65.739999999999995</v>
      </c>
    </row>
    <row r="8007" spans="1:10" x14ac:dyDescent="0.45">
      <c r="A8007">
        <v>2005</v>
      </c>
      <c r="B8007">
        <v>11</v>
      </c>
      <c r="C8007">
        <v>1.7000000000000001E-4</v>
      </c>
      <c r="D8007">
        <v>1.7000000000000001E-4</v>
      </c>
      <c r="E8007">
        <v>0.5</v>
      </c>
      <c r="F8007">
        <v>98999</v>
      </c>
      <c r="G8007">
        <v>17</v>
      </c>
      <c r="H8007">
        <v>98991</v>
      </c>
      <c r="I8007">
        <v>6409964</v>
      </c>
      <c r="J8007">
        <v>64.75</v>
      </c>
    </row>
    <row r="8008" spans="1:10" x14ac:dyDescent="0.45">
      <c r="A8008">
        <v>2005</v>
      </c>
      <c r="B8008">
        <v>12</v>
      </c>
      <c r="C8008">
        <v>1.7000000000000001E-4</v>
      </c>
      <c r="D8008">
        <v>1.7000000000000001E-4</v>
      </c>
      <c r="E8008">
        <v>0.5</v>
      </c>
      <c r="F8008">
        <v>98983</v>
      </c>
      <c r="G8008">
        <v>17</v>
      </c>
      <c r="H8008">
        <v>98974</v>
      </c>
      <c r="I8008">
        <v>6310973</v>
      </c>
      <c r="J8008">
        <v>63.76</v>
      </c>
    </row>
    <row r="8009" spans="1:10" x14ac:dyDescent="0.45">
      <c r="A8009">
        <v>2005</v>
      </c>
      <c r="B8009">
        <v>13</v>
      </c>
      <c r="C8009">
        <v>2.4000000000000001E-4</v>
      </c>
      <c r="D8009">
        <v>2.4000000000000001E-4</v>
      </c>
      <c r="E8009">
        <v>0.5</v>
      </c>
      <c r="F8009">
        <v>98966</v>
      </c>
      <c r="G8009">
        <v>24</v>
      </c>
      <c r="H8009">
        <v>98954</v>
      </c>
      <c r="I8009">
        <v>6211999</v>
      </c>
      <c r="J8009">
        <v>62.77</v>
      </c>
    </row>
    <row r="8010" spans="1:10" x14ac:dyDescent="0.45">
      <c r="A8010">
        <v>2005</v>
      </c>
      <c r="B8010">
        <v>14</v>
      </c>
      <c r="C8010">
        <v>3.3E-4</v>
      </c>
      <c r="D8010">
        <v>3.3E-4</v>
      </c>
      <c r="E8010">
        <v>0.5</v>
      </c>
      <c r="F8010">
        <v>98942</v>
      </c>
      <c r="G8010">
        <v>33</v>
      </c>
      <c r="H8010">
        <v>98925</v>
      </c>
      <c r="I8010">
        <v>6113045</v>
      </c>
      <c r="J8010">
        <v>61.78</v>
      </c>
    </row>
    <row r="8011" spans="1:10" x14ac:dyDescent="0.45">
      <c r="A8011">
        <v>2005</v>
      </c>
      <c r="B8011">
        <v>15</v>
      </c>
      <c r="C8011">
        <v>4.4999999999999999E-4</v>
      </c>
      <c r="D8011">
        <v>4.4999999999999999E-4</v>
      </c>
      <c r="E8011">
        <v>0.5</v>
      </c>
      <c r="F8011">
        <v>98909</v>
      </c>
      <c r="G8011">
        <v>45</v>
      </c>
      <c r="H8011">
        <v>98886</v>
      </c>
      <c r="I8011">
        <v>6014120</v>
      </c>
      <c r="J8011">
        <v>60.8</v>
      </c>
    </row>
    <row r="8012" spans="1:10" x14ac:dyDescent="0.45">
      <c r="A8012">
        <v>2005</v>
      </c>
      <c r="B8012">
        <v>16</v>
      </c>
      <c r="C8012">
        <v>6.4000000000000005E-4</v>
      </c>
      <c r="D8012">
        <v>6.4000000000000005E-4</v>
      </c>
      <c r="E8012">
        <v>0.5</v>
      </c>
      <c r="F8012">
        <v>98864</v>
      </c>
      <c r="G8012">
        <v>63</v>
      </c>
      <c r="H8012">
        <v>98832</v>
      </c>
      <c r="I8012">
        <v>5915234</v>
      </c>
      <c r="J8012">
        <v>59.83</v>
      </c>
    </row>
    <row r="8013" spans="1:10" x14ac:dyDescent="0.45">
      <c r="A8013">
        <v>2005</v>
      </c>
      <c r="B8013">
        <v>17</v>
      </c>
      <c r="C8013">
        <v>8.8999999999999995E-4</v>
      </c>
      <c r="D8013">
        <v>8.8999999999999995E-4</v>
      </c>
      <c r="E8013">
        <v>0.5</v>
      </c>
      <c r="F8013">
        <v>98800</v>
      </c>
      <c r="G8013">
        <v>88</v>
      </c>
      <c r="H8013">
        <v>98756</v>
      </c>
      <c r="I8013">
        <v>5816401</v>
      </c>
      <c r="J8013">
        <v>58.87</v>
      </c>
    </row>
    <row r="8014" spans="1:10" x14ac:dyDescent="0.45">
      <c r="A8014">
        <v>2005</v>
      </c>
      <c r="B8014">
        <v>18</v>
      </c>
      <c r="C8014">
        <v>1.17E-3</v>
      </c>
      <c r="D8014">
        <v>1.17E-3</v>
      </c>
      <c r="E8014">
        <v>0.5</v>
      </c>
      <c r="F8014">
        <v>98712</v>
      </c>
      <c r="G8014">
        <v>115</v>
      </c>
      <c r="H8014">
        <v>98655</v>
      </c>
      <c r="I8014">
        <v>5717645</v>
      </c>
      <c r="J8014">
        <v>57.92</v>
      </c>
    </row>
    <row r="8015" spans="1:10" x14ac:dyDescent="0.45">
      <c r="A8015">
        <v>2005</v>
      </c>
      <c r="B8015">
        <v>19</v>
      </c>
      <c r="C8015">
        <v>1.34E-3</v>
      </c>
      <c r="D8015">
        <v>1.34E-3</v>
      </c>
      <c r="E8015">
        <v>0.5</v>
      </c>
      <c r="F8015">
        <v>98597</v>
      </c>
      <c r="G8015">
        <v>132</v>
      </c>
      <c r="H8015">
        <v>98531</v>
      </c>
      <c r="I8015">
        <v>5618990</v>
      </c>
      <c r="J8015">
        <v>56.99</v>
      </c>
    </row>
    <row r="8016" spans="1:10" x14ac:dyDescent="0.45">
      <c r="A8016">
        <v>2005</v>
      </c>
      <c r="B8016">
        <v>20</v>
      </c>
      <c r="C8016">
        <v>1.3500000000000001E-3</v>
      </c>
      <c r="D8016">
        <v>1.3500000000000001E-3</v>
      </c>
      <c r="E8016">
        <v>0.5</v>
      </c>
      <c r="F8016">
        <v>98465</v>
      </c>
      <c r="G8016">
        <v>133</v>
      </c>
      <c r="H8016">
        <v>98399</v>
      </c>
      <c r="I8016">
        <v>5520459</v>
      </c>
      <c r="J8016">
        <v>56.07</v>
      </c>
    </row>
    <row r="8017" spans="1:10" x14ac:dyDescent="0.45">
      <c r="A8017">
        <v>2005</v>
      </c>
      <c r="B8017">
        <v>21</v>
      </c>
      <c r="C8017">
        <v>1.5E-3</v>
      </c>
      <c r="D8017">
        <v>1.5E-3</v>
      </c>
      <c r="E8017">
        <v>0.5</v>
      </c>
      <c r="F8017">
        <v>98333</v>
      </c>
      <c r="G8017">
        <v>148</v>
      </c>
      <c r="H8017">
        <v>98259</v>
      </c>
      <c r="I8017">
        <v>5422060</v>
      </c>
      <c r="J8017">
        <v>55.14</v>
      </c>
    </row>
    <row r="8018" spans="1:10" x14ac:dyDescent="0.45">
      <c r="A8018">
        <v>2005</v>
      </c>
      <c r="B8018">
        <v>22</v>
      </c>
      <c r="C8018">
        <v>1.49E-3</v>
      </c>
      <c r="D8018">
        <v>1.49E-3</v>
      </c>
      <c r="E8018">
        <v>0.5</v>
      </c>
      <c r="F8018">
        <v>98185</v>
      </c>
      <c r="G8018">
        <v>146</v>
      </c>
      <c r="H8018">
        <v>98112</v>
      </c>
      <c r="I8018">
        <v>5323801</v>
      </c>
      <c r="J8018">
        <v>54.22</v>
      </c>
    </row>
    <row r="8019" spans="1:10" x14ac:dyDescent="0.45">
      <c r="A8019">
        <v>2005</v>
      </c>
      <c r="B8019">
        <v>23</v>
      </c>
      <c r="C8019">
        <v>1.49E-3</v>
      </c>
      <c r="D8019">
        <v>1.49E-3</v>
      </c>
      <c r="E8019">
        <v>0.5</v>
      </c>
      <c r="F8019">
        <v>98039</v>
      </c>
      <c r="G8019">
        <v>146</v>
      </c>
      <c r="H8019">
        <v>97966</v>
      </c>
      <c r="I8019">
        <v>5225689</v>
      </c>
      <c r="J8019">
        <v>53.3</v>
      </c>
    </row>
    <row r="8020" spans="1:10" x14ac:dyDescent="0.45">
      <c r="A8020">
        <v>2005</v>
      </c>
      <c r="B8020">
        <v>24</v>
      </c>
      <c r="C8020">
        <v>1.4599999999999999E-3</v>
      </c>
      <c r="D8020">
        <v>1.4499999999999999E-3</v>
      </c>
      <c r="E8020">
        <v>0.5</v>
      </c>
      <c r="F8020">
        <v>97894</v>
      </c>
      <c r="G8020">
        <v>142</v>
      </c>
      <c r="H8020">
        <v>97822</v>
      </c>
      <c r="I8020">
        <v>5127723</v>
      </c>
      <c r="J8020">
        <v>52.38</v>
      </c>
    </row>
    <row r="8021" spans="1:10" x14ac:dyDescent="0.45">
      <c r="A8021">
        <v>2005</v>
      </c>
      <c r="B8021">
        <v>25</v>
      </c>
      <c r="C8021">
        <v>1.4599999999999999E-3</v>
      </c>
      <c r="D8021">
        <v>1.4599999999999999E-3</v>
      </c>
      <c r="E8021">
        <v>0.5</v>
      </c>
      <c r="F8021">
        <v>97751</v>
      </c>
      <c r="G8021">
        <v>143</v>
      </c>
      <c r="H8021">
        <v>97680</v>
      </c>
      <c r="I8021">
        <v>5029900</v>
      </c>
      <c r="J8021">
        <v>51.46</v>
      </c>
    </row>
    <row r="8022" spans="1:10" x14ac:dyDescent="0.45">
      <c r="A8022">
        <v>2005</v>
      </c>
      <c r="B8022">
        <v>26</v>
      </c>
      <c r="C8022">
        <v>1.49E-3</v>
      </c>
      <c r="D8022">
        <v>1.48E-3</v>
      </c>
      <c r="E8022">
        <v>0.5</v>
      </c>
      <c r="F8022">
        <v>97608</v>
      </c>
      <c r="G8022">
        <v>145</v>
      </c>
      <c r="H8022">
        <v>97536</v>
      </c>
      <c r="I8022">
        <v>4932221</v>
      </c>
      <c r="J8022">
        <v>50.53</v>
      </c>
    </row>
    <row r="8023" spans="1:10" x14ac:dyDescent="0.45">
      <c r="A8023">
        <v>2005</v>
      </c>
      <c r="B8023">
        <v>27</v>
      </c>
      <c r="C8023">
        <v>1.48E-3</v>
      </c>
      <c r="D8023">
        <v>1.48E-3</v>
      </c>
      <c r="E8023">
        <v>0.5</v>
      </c>
      <c r="F8023">
        <v>97464</v>
      </c>
      <c r="G8023">
        <v>144</v>
      </c>
      <c r="H8023">
        <v>97392</v>
      </c>
      <c r="I8023">
        <v>4834685</v>
      </c>
      <c r="J8023">
        <v>49.61</v>
      </c>
    </row>
    <row r="8024" spans="1:10" x14ac:dyDescent="0.45">
      <c r="A8024">
        <v>2005</v>
      </c>
      <c r="B8024">
        <v>28</v>
      </c>
      <c r="C8024">
        <v>1.42E-3</v>
      </c>
      <c r="D8024">
        <v>1.42E-3</v>
      </c>
      <c r="E8024">
        <v>0.5</v>
      </c>
      <c r="F8024">
        <v>97319</v>
      </c>
      <c r="G8024">
        <v>139</v>
      </c>
      <c r="H8024">
        <v>97250</v>
      </c>
      <c r="I8024">
        <v>4737293</v>
      </c>
      <c r="J8024">
        <v>48.68</v>
      </c>
    </row>
    <row r="8025" spans="1:10" x14ac:dyDescent="0.45">
      <c r="A8025">
        <v>2005</v>
      </c>
      <c r="B8025">
        <v>29</v>
      </c>
      <c r="C8025">
        <v>1.3799999999999999E-3</v>
      </c>
      <c r="D8025">
        <v>1.3799999999999999E-3</v>
      </c>
      <c r="E8025">
        <v>0.5</v>
      </c>
      <c r="F8025">
        <v>97181</v>
      </c>
      <c r="G8025">
        <v>134</v>
      </c>
      <c r="H8025">
        <v>97114</v>
      </c>
      <c r="I8025">
        <v>4640043</v>
      </c>
      <c r="J8025">
        <v>47.75</v>
      </c>
    </row>
    <row r="8026" spans="1:10" x14ac:dyDescent="0.45">
      <c r="A8026">
        <v>2005</v>
      </c>
      <c r="B8026">
        <v>30</v>
      </c>
      <c r="C8026">
        <v>1.41E-3</v>
      </c>
      <c r="D8026">
        <v>1.4E-3</v>
      </c>
      <c r="E8026">
        <v>0.5</v>
      </c>
      <c r="F8026">
        <v>97047</v>
      </c>
      <c r="G8026">
        <v>136</v>
      </c>
      <c r="H8026">
        <v>96978</v>
      </c>
      <c r="I8026">
        <v>4542929</v>
      </c>
      <c r="J8026">
        <v>46.81</v>
      </c>
    </row>
    <row r="8027" spans="1:10" x14ac:dyDescent="0.45">
      <c r="A8027">
        <v>2005</v>
      </c>
      <c r="B8027">
        <v>31</v>
      </c>
      <c r="C8027">
        <v>1.49E-3</v>
      </c>
      <c r="D8027">
        <v>1.49E-3</v>
      </c>
      <c r="E8027">
        <v>0.5</v>
      </c>
      <c r="F8027">
        <v>96910</v>
      </c>
      <c r="G8027">
        <v>144</v>
      </c>
      <c r="H8027">
        <v>96838</v>
      </c>
      <c r="I8027">
        <v>4445951</v>
      </c>
      <c r="J8027">
        <v>45.88</v>
      </c>
    </row>
    <row r="8028" spans="1:10" x14ac:dyDescent="0.45">
      <c r="A8028">
        <v>2005</v>
      </c>
      <c r="B8028">
        <v>32</v>
      </c>
      <c r="C8028">
        <v>1.5200000000000001E-3</v>
      </c>
      <c r="D8028">
        <v>1.5200000000000001E-3</v>
      </c>
      <c r="E8028">
        <v>0.5</v>
      </c>
      <c r="F8028">
        <v>96766</v>
      </c>
      <c r="G8028">
        <v>147</v>
      </c>
      <c r="H8028">
        <v>96692</v>
      </c>
      <c r="I8028">
        <v>4349113</v>
      </c>
      <c r="J8028">
        <v>44.94</v>
      </c>
    </row>
    <row r="8029" spans="1:10" x14ac:dyDescent="0.45">
      <c r="A8029">
        <v>2005</v>
      </c>
      <c r="B8029">
        <v>33</v>
      </c>
      <c r="C8029">
        <v>1.5399999999999999E-3</v>
      </c>
      <c r="D8029">
        <v>1.5399999999999999E-3</v>
      </c>
      <c r="E8029">
        <v>0.5</v>
      </c>
      <c r="F8029">
        <v>96619</v>
      </c>
      <c r="G8029">
        <v>149</v>
      </c>
      <c r="H8029">
        <v>96544</v>
      </c>
      <c r="I8029">
        <v>4252420</v>
      </c>
      <c r="J8029">
        <v>44.01</v>
      </c>
    </row>
    <row r="8030" spans="1:10" x14ac:dyDescent="0.45">
      <c r="A8030">
        <v>2005</v>
      </c>
      <c r="B8030">
        <v>34</v>
      </c>
      <c r="C8030">
        <v>1.6199999999999999E-3</v>
      </c>
      <c r="D8030">
        <v>1.6199999999999999E-3</v>
      </c>
      <c r="E8030">
        <v>0.5</v>
      </c>
      <c r="F8030">
        <v>96470</v>
      </c>
      <c r="G8030">
        <v>156</v>
      </c>
      <c r="H8030">
        <v>96392</v>
      </c>
      <c r="I8030">
        <v>4155876</v>
      </c>
      <c r="J8030">
        <v>43.08</v>
      </c>
    </row>
    <row r="8031" spans="1:10" x14ac:dyDescent="0.45">
      <c r="A8031">
        <v>2005</v>
      </c>
      <c r="B8031">
        <v>35</v>
      </c>
      <c r="C8031">
        <v>1.66E-3</v>
      </c>
      <c r="D8031">
        <v>1.66E-3</v>
      </c>
      <c r="E8031">
        <v>0.5</v>
      </c>
      <c r="F8031">
        <v>96314</v>
      </c>
      <c r="G8031">
        <v>160</v>
      </c>
      <c r="H8031">
        <v>96234</v>
      </c>
      <c r="I8031">
        <v>4059484</v>
      </c>
      <c r="J8031">
        <v>42.15</v>
      </c>
    </row>
    <row r="8032" spans="1:10" x14ac:dyDescent="0.45">
      <c r="A8032">
        <v>2005</v>
      </c>
      <c r="B8032">
        <v>36</v>
      </c>
      <c r="C8032">
        <v>1.7099999999999999E-3</v>
      </c>
      <c r="D8032">
        <v>1.7099999999999999E-3</v>
      </c>
      <c r="E8032">
        <v>0.5</v>
      </c>
      <c r="F8032">
        <v>96154</v>
      </c>
      <c r="G8032">
        <v>164</v>
      </c>
      <c r="H8032">
        <v>96072</v>
      </c>
      <c r="I8032">
        <v>3963251</v>
      </c>
      <c r="J8032">
        <v>41.22</v>
      </c>
    </row>
    <row r="8033" spans="1:10" x14ac:dyDescent="0.45">
      <c r="A8033">
        <v>2005</v>
      </c>
      <c r="B8033">
        <v>37</v>
      </c>
      <c r="C8033">
        <v>1.9499999999999999E-3</v>
      </c>
      <c r="D8033">
        <v>1.9499999999999999E-3</v>
      </c>
      <c r="E8033">
        <v>0.5</v>
      </c>
      <c r="F8033">
        <v>95989</v>
      </c>
      <c r="G8033">
        <v>187</v>
      </c>
      <c r="H8033">
        <v>95896</v>
      </c>
      <c r="I8033">
        <v>3867179</v>
      </c>
      <c r="J8033">
        <v>40.29</v>
      </c>
    </row>
    <row r="8034" spans="1:10" x14ac:dyDescent="0.45">
      <c r="A8034">
        <v>2005</v>
      </c>
      <c r="B8034">
        <v>38</v>
      </c>
      <c r="C8034">
        <v>2.0699999999999998E-3</v>
      </c>
      <c r="D8034">
        <v>2.0699999999999998E-3</v>
      </c>
      <c r="E8034">
        <v>0.5</v>
      </c>
      <c r="F8034">
        <v>95802</v>
      </c>
      <c r="G8034">
        <v>198</v>
      </c>
      <c r="H8034">
        <v>95703</v>
      </c>
      <c r="I8034">
        <v>3771283</v>
      </c>
      <c r="J8034">
        <v>39.369999999999997</v>
      </c>
    </row>
    <row r="8035" spans="1:10" x14ac:dyDescent="0.45">
      <c r="A8035">
        <v>2005</v>
      </c>
      <c r="B8035">
        <v>39</v>
      </c>
      <c r="C8035">
        <v>2.2399999999999998E-3</v>
      </c>
      <c r="D8035">
        <v>2.2399999999999998E-3</v>
      </c>
      <c r="E8035">
        <v>0.5</v>
      </c>
      <c r="F8035">
        <v>95604</v>
      </c>
      <c r="G8035">
        <v>214</v>
      </c>
      <c r="H8035">
        <v>95497</v>
      </c>
      <c r="I8035">
        <v>3675580</v>
      </c>
      <c r="J8035">
        <v>38.450000000000003</v>
      </c>
    </row>
    <row r="8036" spans="1:10" x14ac:dyDescent="0.45">
      <c r="A8036">
        <v>2005</v>
      </c>
      <c r="B8036">
        <v>40</v>
      </c>
      <c r="C8036">
        <v>2.47E-3</v>
      </c>
      <c r="D8036">
        <v>2.47E-3</v>
      </c>
      <c r="E8036">
        <v>0.5</v>
      </c>
      <c r="F8036">
        <v>95390</v>
      </c>
      <c r="G8036">
        <v>236</v>
      </c>
      <c r="H8036">
        <v>95272</v>
      </c>
      <c r="I8036">
        <v>3580083</v>
      </c>
      <c r="J8036">
        <v>37.53</v>
      </c>
    </row>
    <row r="8037" spans="1:10" x14ac:dyDescent="0.45">
      <c r="A8037">
        <v>2005</v>
      </c>
      <c r="B8037">
        <v>41</v>
      </c>
      <c r="C8037">
        <v>2.65E-3</v>
      </c>
      <c r="D8037">
        <v>2.64E-3</v>
      </c>
      <c r="E8037">
        <v>0.5</v>
      </c>
      <c r="F8037">
        <v>95154</v>
      </c>
      <c r="G8037">
        <v>251</v>
      </c>
      <c r="H8037">
        <v>95029</v>
      </c>
      <c r="I8037">
        <v>3484811</v>
      </c>
      <c r="J8037">
        <v>36.619999999999997</v>
      </c>
    </row>
    <row r="8038" spans="1:10" x14ac:dyDescent="0.45">
      <c r="A8038">
        <v>2005</v>
      </c>
      <c r="B8038">
        <v>42</v>
      </c>
      <c r="C8038">
        <v>2.99E-3</v>
      </c>
      <c r="D8038">
        <v>2.98E-3</v>
      </c>
      <c r="E8038">
        <v>0.5</v>
      </c>
      <c r="F8038">
        <v>94903</v>
      </c>
      <c r="G8038">
        <v>283</v>
      </c>
      <c r="H8038">
        <v>94761</v>
      </c>
      <c r="I8038">
        <v>3389782</v>
      </c>
      <c r="J8038">
        <v>35.72</v>
      </c>
    </row>
    <row r="8039" spans="1:10" x14ac:dyDescent="0.45">
      <c r="A8039">
        <v>2005</v>
      </c>
      <c r="B8039">
        <v>43</v>
      </c>
      <c r="C8039">
        <v>3.1800000000000001E-3</v>
      </c>
      <c r="D8039">
        <v>3.1800000000000001E-3</v>
      </c>
      <c r="E8039">
        <v>0.5</v>
      </c>
      <c r="F8039">
        <v>94620</v>
      </c>
      <c r="G8039">
        <v>301</v>
      </c>
      <c r="H8039">
        <v>94469</v>
      </c>
      <c r="I8039">
        <v>3295021</v>
      </c>
      <c r="J8039">
        <v>34.82</v>
      </c>
    </row>
    <row r="8040" spans="1:10" x14ac:dyDescent="0.45">
      <c r="A8040">
        <v>2005</v>
      </c>
      <c r="B8040">
        <v>44</v>
      </c>
      <c r="C8040">
        <v>3.5000000000000001E-3</v>
      </c>
      <c r="D8040">
        <v>3.49E-3</v>
      </c>
      <c r="E8040">
        <v>0.5</v>
      </c>
      <c r="F8040">
        <v>94319</v>
      </c>
      <c r="G8040">
        <v>329</v>
      </c>
      <c r="H8040">
        <v>94154</v>
      </c>
      <c r="I8040">
        <v>3200551</v>
      </c>
      <c r="J8040">
        <v>33.93</v>
      </c>
    </row>
    <row r="8041" spans="1:10" x14ac:dyDescent="0.45">
      <c r="A8041">
        <v>2005</v>
      </c>
      <c r="B8041">
        <v>45</v>
      </c>
      <c r="C8041">
        <v>3.8E-3</v>
      </c>
      <c r="D8041">
        <v>3.8E-3</v>
      </c>
      <c r="E8041">
        <v>0.5</v>
      </c>
      <c r="F8041">
        <v>93990</v>
      </c>
      <c r="G8041">
        <v>357</v>
      </c>
      <c r="H8041">
        <v>93811</v>
      </c>
      <c r="I8041">
        <v>3106397</v>
      </c>
      <c r="J8041">
        <v>33.049999999999997</v>
      </c>
    </row>
    <row r="8042" spans="1:10" x14ac:dyDescent="0.45">
      <c r="A8042">
        <v>2005</v>
      </c>
      <c r="B8042">
        <v>46</v>
      </c>
      <c r="C8042">
        <v>4.0299999999999997E-3</v>
      </c>
      <c r="D8042">
        <v>4.0299999999999997E-3</v>
      </c>
      <c r="E8042">
        <v>0.5</v>
      </c>
      <c r="F8042">
        <v>93633</v>
      </c>
      <c r="G8042">
        <v>377</v>
      </c>
      <c r="H8042">
        <v>93445</v>
      </c>
      <c r="I8042">
        <v>3012585</v>
      </c>
      <c r="J8042">
        <v>32.17</v>
      </c>
    </row>
    <row r="8043" spans="1:10" x14ac:dyDescent="0.45">
      <c r="A8043">
        <v>2005</v>
      </c>
      <c r="B8043">
        <v>47</v>
      </c>
      <c r="C8043">
        <v>4.3899999999999998E-3</v>
      </c>
      <c r="D8043">
        <v>4.3800000000000002E-3</v>
      </c>
      <c r="E8043">
        <v>0.5</v>
      </c>
      <c r="F8043">
        <v>93256</v>
      </c>
      <c r="G8043">
        <v>409</v>
      </c>
      <c r="H8043">
        <v>93052</v>
      </c>
      <c r="I8043">
        <v>2919141</v>
      </c>
      <c r="J8043">
        <v>31.3</v>
      </c>
    </row>
    <row r="8044" spans="1:10" x14ac:dyDescent="0.45">
      <c r="A8044">
        <v>2005</v>
      </c>
      <c r="B8044">
        <v>48</v>
      </c>
      <c r="C8044">
        <v>4.81E-3</v>
      </c>
      <c r="D8044">
        <v>4.7999999999999996E-3</v>
      </c>
      <c r="E8044">
        <v>0.5</v>
      </c>
      <c r="F8044">
        <v>92847</v>
      </c>
      <c r="G8044">
        <v>446</v>
      </c>
      <c r="H8044">
        <v>92624</v>
      </c>
      <c r="I8044">
        <v>2826089</v>
      </c>
      <c r="J8044">
        <v>30.44</v>
      </c>
    </row>
    <row r="8045" spans="1:10" x14ac:dyDescent="0.45">
      <c r="A8045">
        <v>2005</v>
      </c>
      <c r="B8045">
        <v>49</v>
      </c>
      <c r="C8045">
        <v>5.3200000000000001E-3</v>
      </c>
      <c r="D8045">
        <v>5.3E-3</v>
      </c>
      <c r="E8045">
        <v>0.5</v>
      </c>
      <c r="F8045">
        <v>92402</v>
      </c>
      <c r="G8045">
        <v>490</v>
      </c>
      <c r="H8045">
        <v>92157</v>
      </c>
      <c r="I8045">
        <v>2733465</v>
      </c>
      <c r="J8045">
        <v>29.58</v>
      </c>
    </row>
    <row r="8046" spans="1:10" x14ac:dyDescent="0.45">
      <c r="A8046">
        <v>2005</v>
      </c>
      <c r="B8046">
        <v>50</v>
      </c>
      <c r="C8046">
        <v>5.7299999999999999E-3</v>
      </c>
      <c r="D8046">
        <v>5.7099999999999998E-3</v>
      </c>
      <c r="E8046">
        <v>0.5</v>
      </c>
      <c r="F8046">
        <v>91912</v>
      </c>
      <c r="G8046">
        <v>525</v>
      </c>
      <c r="H8046">
        <v>91649</v>
      </c>
      <c r="I8046">
        <v>2641308</v>
      </c>
      <c r="J8046">
        <v>28.74</v>
      </c>
    </row>
    <row r="8047" spans="1:10" x14ac:dyDescent="0.45">
      <c r="A8047">
        <v>2005</v>
      </c>
      <c r="B8047">
        <v>51</v>
      </c>
      <c r="C8047">
        <v>6.0699999999999999E-3</v>
      </c>
      <c r="D8047">
        <v>6.0600000000000003E-3</v>
      </c>
      <c r="E8047">
        <v>0.5</v>
      </c>
      <c r="F8047">
        <v>91387</v>
      </c>
      <c r="G8047">
        <v>553</v>
      </c>
      <c r="H8047">
        <v>91110</v>
      </c>
      <c r="I8047">
        <v>2549659</v>
      </c>
      <c r="J8047">
        <v>27.9</v>
      </c>
    </row>
    <row r="8048" spans="1:10" x14ac:dyDescent="0.45">
      <c r="A8048">
        <v>2005</v>
      </c>
      <c r="B8048">
        <v>52</v>
      </c>
      <c r="C8048">
        <v>6.8599999999999998E-3</v>
      </c>
      <c r="D8048">
        <v>6.8399999999999997E-3</v>
      </c>
      <c r="E8048">
        <v>0.5</v>
      </c>
      <c r="F8048">
        <v>90833</v>
      </c>
      <c r="G8048">
        <v>621</v>
      </c>
      <c r="H8048">
        <v>90523</v>
      </c>
      <c r="I8048">
        <v>2458549</v>
      </c>
      <c r="J8048">
        <v>27.07</v>
      </c>
    </row>
    <row r="8049" spans="1:10" x14ac:dyDescent="0.45">
      <c r="A8049">
        <v>2005</v>
      </c>
      <c r="B8049">
        <v>53</v>
      </c>
      <c r="C8049">
        <v>7.1900000000000002E-3</v>
      </c>
      <c r="D8049">
        <v>7.1700000000000002E-3</v>
      </c>
      <c r="E8049">
        <v>0.5</v>
      </c>
      <c r="F8049">
        <v>90212</v>
      </c>
      <c r="G8049">
        <v>647</v>
      </c>
      <c r="H8049">
        <v>89889</v>
      </c>
      <c r="I8049">
        <v>2368026</v>
      </c>
      <c r="J8049">
        <v>26.25</v>
      </c>
    </row>
    <row r="8050" spans="1:10" x14ac:dyDescent="0.45">
      <c r="A8050">
        <v>2005</v>
      </c>
      <c r="B8050">
        <v>54</v>
      </c>
      <c r="C8050">
        <v>7.4999999999999997E-3</v>
      </c>
      <c r="D8050">
        <v>7.4799999999999997E-3</v>
      </c>
      <c r="E8050">
        <v>0.5</v>
      </c>
      <c r="F8050">
        <v>89566</v>
      </c>
      <c r="G8050">
        <v>670</v>
      </c>
      <c r="H8050">
        <v>89231</v>
      </c>
      <c r="I8050">
        <v>2278137</v>
      </c>
      <c r="J8050">
        <v>25.44</v>
      </c>
    </row>
    <row r="8051" spans="1:10" x14ac:dyDescent="0.45">
      <c r="A8051">
        <v>2005</v>
      </c>
      <c r="B8051">
        <v>55</v>
      </c>
      <c r="C8051">
        <v>8.1200000000000005E-3</v>
      </c>
      <c r="D8051">
        <v>8.09E-3</v>
      </c>
      <c r="E8051">
        <v>0.5</v>
      </c>
      <c r="F8051">
        <v>88896</v>
      </c>
      <c r="G8051">
        <v>719</v>
      </c>
      <c r="H8051">
        <v>88536</v>
      </c>
      <c r="I8051">
        <v>2188906</v>
      </c>
      <c r="J8051">
        <v>24.62</v>
      </c>
    </row>
    <row r="8052" spans="1:10" x14ac:dyDescent="0.45">
      <c r="A8052">
        <v>2005</v>
      </c>
      <c r="B8052">
        <v>56</v>
      </c>
      <c r="C8052">
        <v>8.43E-3</v>
      </c>
      <c r="D8052">
        <v>8.3999999999999995E-3</v>
      </c>
      <c r="E8052">
        <v>0.5</v>
      </c>
      <c r="F8052">
        <v>88177</v>
      </c>
      <c r="G8052">
        <v>740</v>
      </c>
      <c r="H8052">
        <v>87807</v>
      </c>
      <c r="I8052">
        <v>2100370</v>
      </c>
      <c r="J8052">
        <v>23.82</v>
      </c>
    </row>
    <row r="8053" spans="1:10" x14ac:dyDescent="0.45">
      <c r="A8053">
        <v>2005</v>
      </c>
      <c r="B8053">
        <v>57</v>
      </c>
      <c r="C8053">
        <v>9.2300000000000004E-3</v>
      </c>
      <c r="D8053">
        <v>9.1900000000000003E-3</v>
      </c>
      <c r="E8053">
        <v>0.5</v>
      </c>
      <c r="F8053">
        <v>87436</v>
      </c>
      <c r="G8053">
        <v>804</v>
      </c>
      <c r="H8053">
        <v>87035</v>
      </c>
      <c r="I8053">
        <v>2012563</v>
      </c>
      <c r="J8053">
        <v>23.02</v>
      </c>
    </row>
    <row r="8054" spans="1:10" x14ac:dyDescent="0.45">
      <c r="A8054">
        <v>2005</v>
      </c>
      <c r="B8054">
        <v>58</v>
      </c>
      <c r="C8054">
        <v>9.7400000000000004E-3</v>
      </c>
      <c r="D8054">
        <v>9.7000000000000003E-3</v>
      </c>
      <c r="E8054">
        <v>0.5</v>
      </c>
      <c r="F8054">
        <v>86633</v>
      </c>
      <c r="G8054">
        <v>840</v>
      </c>
      <c r="H8054">
        <v>86213</v>
      </c>
      <c r="I8054">
        <v>1925529</v>
      </c>
      <c r="J8054">
        <v>22.23</v>
      </c>
    </row>
    <row r="8055" spans="1:10" x14ac:dyDescent="0.45">
      <c r="A8055">
        <v>2005</v>
      </c>
      <c r="B8055">
        <v>59</v>
      </c>
      <c r="C8055">
        <v>1.085E-2</v>
      </c>
      <c r="D8055">
        <v>1.0789999999999999E-2</v>
      </c>
      <c r="E8055">
        <v>0.5</v>
      </c>
      <c r="F8055">
        <v>85793</v>
      </c>
      <c r="G8055">
        <v>926</v>
      </c>
      <c r="H8055">
        <v>85330</v>
      </c>
      <c r="I8055">
        <v>1839316</v>
      </c>
      <c r="J8055">
        <v>21.44</v>
      </c>
    </row>
    <row r="8056" spans="1:10" x14ac:dyDescent="0.45">
      <c r="A8056">
        <v>2005</v>
      </c>
      <c r="B8056">
        <v>60</v>
      </c>
      <c r="C8056">
        <v>1.1780000000000001E-2</v>
      </c>
      <c r="D8056">
        <v>1.171E-2</v>
      </c>
      <c r="E8056">
        <v>0.5</v>
      </c>
      <c r="F8056">
        <v>84867</v>
      </c>
      <c r="G8056">
        <v>994</v>
      </c>
      <c r="H8056">
        <v>84370</v>
      </c>
      <c r="I8056">
        <v>1753986</v>
      </c>
      <c r="J8056">
        <v>20.67</v>
      </c>
    </row>
    <row r="8057" spans="1:10" x14ac:dyDescent="0.45">
      <c r="A8057">
        <v>2005</v>
      </c>
      <c r="B8057">
        <v>61</v>
      </c>
      <c r="C8057">
        <v>1.2619999999999999E-2</v>
      </c>
      <c r="D8057">
        <v>1.2540000000000001E-2</v>
      </c>
      <c r="E8057">
        <v>0.5</v>
      </c>
      <c r="F8057">
        <v>83873</v>
      </c>
      <c r="G8057">
        <v>1052</v>
      </c>
      <c r="H8057">
        <v>83347</v>
      </c>
      <c r="I8057">
        <v>1669616</v>
      </c>
      <c r="J8057">
        <v>19.91</v>
      </c>
    </row>
    <row r="8058" spans="1:10" x14ac:dyDescent="0.45">
      <c r="A8058">
        <v>2005</v>
      </c>
      <c r="B8058">
        <v>62</v>
      </c>
      <c r="C8058">
        <v>1.417E-2</v>
      </c>
      <c r="D8058">
        <v>1.4069999999999999E-2</v>
      </c>
      <c r="E8058">
        <v>0.5</v>
      </c>
      <c r="F8058">
        <v>82821</v>
      </c>
      <c r="G8058">
        <v>1165</v>
      </c>
      <c r="H8058">
        <v>82239</v>
      </c>
      <c r="I8058">
        <v>1586269</v>
      </c>
      <c r="J8058">
        <v>19.149999999999999</v>
      </c>
    </row>
    <row r="8059" spans="1:10" x14ac:dyDescent="0.45">
      <c r="A8059">
        <v>2005</v>
      </c>
      <c r="B8059">
        <v>63</v>
      </c>
      <c r="C8059">
        <v>1.5270000000000001E-2</v>
      </c>
      <c r="D8059">
        <v>1.515E-2</v>
      </c>
      <c r="E8059">
        <v>0.5</v>
      </c>
      <c r="F8059">
        <v>81656</v>
      </c>
      <c r="G8059">
        <v>1237</v>
      </c>
      <c r="H8059">
        <v>81038</v>
      </c>
      <c r="I8059">
        <v>1504030</v>
      </c>
      <c r="J8059">
        <v>18.420000000000002</v>
      </c>
    </row>
    <row r="8060" spans="1:10" x14ac:dyDescent="0.45">
      <c r="A8060">
        <v>2005</v>
      </c>
      <c r="B8060">
        <v>64</v>
      </c>
      <c r="C8060">
        <v>1.6410000000000001E-2</v>
      </c>
      <c r="D8060">
        <v>1.627E-2</v>
      </c>
      <c r="E8060">
        <v>0.5</v>
      </c>
      <c r="F8060">
        <v>80419</v>
      </c>
      <c r="G8060">
        <v>1309</v>
      </c>
      <c r="H8060">
        <v>79765</v>
      </c>
      <c r="I8060">
        <v>1422992</v>
      </c>
      <c r="J8060">
        <v>17.690000000000001</v>
      </c>
    </row>
    <row r="8061" spans="1:10" x14ac:dyDescent="0.45">
      <c r="A8061">
        <v>2005</v>
      </c>
      <c r="B8061">
        <v>65</v>
      </c>
      <c r="C8061">
        <v>1.745E-2</v>
      </c>
      <c r="D8061">
        <v>1.7299999999999999E-2</v>
      </c>
      <c r="E8061">
        <v>0.5</v>
      </c>
      <c r="F8061">
        <v>79111</v>
      </c>
      <c r="G8061">
        <v>1368</v>
      </c>
      <c r="H8061">
        <v>78427</v>
      </c>
      <c r="I8061">
        <v>1343227</v>
      </c>
      <c r="J8061">
        <v>16.98</v>
      </c>
    </row>
    <row r="8062" spans="1:10" x14ac:dyDescent="0.45">
      <c r="A8062">
        <v>2005</v>
      </c>
      <c r="B8062">
        <v>66</v>
      </c>
      <c r="C8062">
        <v>1.8700000000000001E-2</v>
      </c>
      <c r="D8062">
        <v>1.8530000000000001E-2</v>
      </c>
      <c r="E8062">
        <v>0.5</v>
      </c>
      <c r="F8062">
        <v>77742</v>
      </c>
      <c r="G8062">
        <v>1441</v>
      </c>
      <c r="H8062">
        <v>77022</v>
      </c>
      <c r="I8062">
        <v>1264800</v>
      </c>
      <c r="J8062">
        <v>16.27</v>
      </c>
    </row>
    <row r="8063" spans="1:10" x14ac:dyDescent="0.45">
      <c r="A8063">
        <v>2005</v>
      </c>
      <c r="B8063">
        <v>67</v>
      </c>
      <c r="C8063">
        <v>2.068E-2</v>
      </c>
      <c r="D8063">
        <v>2.0459999999999999E-2</v>
      </c>
      <c r="E8063">
        <v>0.5</v>
      </c>
      <c r="F8063">
        <v>76302</v>
      </c>
      <c r="G8063">
        <v>1561</v>
      </c>
      <c r="H8063">
        <v>75521</v>
      </c>
      <c r="I8063">
        <v>1187778</v>
      </c>
      <c r="J8063">
        <v>15.57</v>
      </c>
    </row>
    <row r="8064" spans="1:10" x14ac:dyDescent="0.45">
      <c r="A8064">
        <v>2005</v>
      </c>
      <c r="B8064">
        <v>68</v>
      </c>
      <c r="C8064">
        <v>2.2120000000000001E-2</v>
      </c>
      <c r="D8064">
        <v>2.188E-2</v>
      </c>
      <c r="E8064">
        <v>0.5</v>
      </c>
      <c r="F8064">
        <v>74740</v>
      </c>
      <c r="G8064">
        <v>1635</v>
      </c>
      <c r="H8064">
        <v>73923</v>
      </c>
      <c r="I8064">
        <v>1112257</v>
      </c>
      <c r="J8064">
        <v>14.88</v>
      </c>
    </row>
    <row r="8065" spans="1:10" x14ac:dyDescent="0.45">
      <c r="A8065">
        <v>2005</v>
      </c>
      <c r="B8065">
        <v>69</v>
      </c>
      <c r="C8065">
        <v>2.41E-2</v>
      </c>
      <c r="D8065">
        <v>2.3810000000000001E-2</v>
      </c>
      <c r="E8065">
        <v>0.5</v>
      </c>
      <c r="F8065">
        <v>73105</v>
      </c>
      <c r="G8065">
        <v>1740</v>
      </c>
      <c r="H8065">
        <v>72235</v>
      </c>
      <c r="I8065">
        <v>1038335</v>
      </c>
      <c r="J8065">
        <v>14.2</v>
      </c>
    </row>
    <row r="8066" spans="1:10" x14ac:dyDescent="0.45">
      <c r="A8066">
        <v>2005</v>
      </c>
      <c r="B8066">
        <v>70</v>
      </c>
      <c r="C8066">
        <v>2.6880000000000001E-2</v>
      </c>
      <c r="D8066">
        <v>2.6530000000000001E-2</v>
      </c>
      <c r="E8066">
        <v>0.5</v>
      </c>
      <c r="F8066">
        <v>71364</v>
      </c>
      <c r="G8066">
        <v>1893</v>
      </c>
      <c r="H8066">
        <v>70418</v>
      </c>
      <c r="I8066">
        <v>966100</v>
      </c>
      <c r="J8066">
        <v>13.54</v>
      </c>
    </row>
    <row r="8067" spans="1:10" x14ac:dyDescent="0.45">
      <c r="A8067">
        <v>2005</v>
      </c>
      <c r="B8067">
        <v>71</v>
      </c>
      <c r="C8067">
        <v>2.9080000000000002E-2</v>
      </c>
      <c r="D8067">
        <v>2.8660000000000001E-2</v>
      </c>
      <c r="E8067">
        <v>0.5</v>
      </c>
      <c r="F8067">
        <v>69471</v>
      </c>
      <c r="G8067">
        <v>1991</v>
      </c>
      <c r="H8067">
        <v>68476</v>
      </c>
      <c r="I8067">
        <v>895682</v>
      </c>
      <c r="J8067">
        <v>12.89</v>
      </c>
    </row>
    <row r="8068" spans="1:10" x14ac:dyDescent="0.45">
      <c r="A8068">
        <v>2005</v>
      </c>
      <c r="B8068">
        <v>72</v>
      </c>
      <c r="C8068">
        <v>3.1899999999999998E-2</v>
      </c>
      <c r="D8068">
        <v>3.1399999999999997E-2</v>
      </c>
      <c r="E8068">
        <v>0.5</v>
      </c>
      <c r="F8068">
        <v>67480</v>
      </c>
      <c r="G8068">
        <v>2119</v>
      </c>
      <c r="H8068">
        <v>66421</v>
      </c>
      <c r="I8068">
        <v>827206</v>
      </c>
      <c r="J8068">
        <v>12.26</v>
      </c>
    </row>
    <row r="8069" spans="1:10" x14ac:dyDescent="0.45">
      <c r="A8069">
        <v>2005</v>
      </c>
      <c r="B8069">
        <v>73</v>
      </c>
      <c r="C8069">
        <v>3.5499999999999997E-2</v>
      </c>
      <c r="D8069">
        <v>3.4880000000000001E-2</v>
      </c>
      <c r="E8069">
        <v>0.5</v>
      </c>
      <c r="F8069">
        <v>65361</v>
      </c>
      <c r="G8069">
        <v>2280</v>
      </c>
      <c r="H8069">
        <v>64221</v>
      </c>
      <c r="I8069">
        <v>760786</v>
      </c>
      <c r="J8069">
        <v>11.64</v>
      </c>
    </row>
    <row r="8070" spans="1:10" x14ac:dyDescent="0.45">
      <c r="A8070">
        <v>2005</v>
      </c>
      <c r="B8070">
        <v>74</v>
      </c>
      <c r="C8070">
        <v>3.7929999999999998E-2</v>
      </c>
      <c r="D8070">
        <v>3.7229999999999999E-2</v>
      </c>
      <c r="E8070">
        <v>0.5</v>
      </c>
      <c r="F8070">
        <v>63081</v>
      </c>
      <c r="G8070">
        <v>2348</v>
      </c>
      <c r="H8070">
        <v>61907</v>
      </c>
      <c r="I8070">
        <v>696565</v>
      </c>
      <c r="J8070">
        <v>11.04</v>
      </c>
    </row>
    <row r="8071" spans="1:10" x14ac:dyDescent="0.45">
      <c r="A8071">
        <v>2005</v>
      </c>
      <c r="B8071">
        <v>75</v>
      </c>
      <c r="C8071">
        <v>4.1919999999999999E-2</v>
      </c>
      <c r="D8071">
        <v>4.1059999999999999E-2</v>
      </c>
      <c r="E8071">
        <v>0.5</v>
      </c>
      <c r="F8071">
        <v>60733</v>
      </c>
      <c r="G8071">
        <v>2494</v>
      </c>
      <c r="H8071">
        <v>59486</v>
      </c>
      <c r="I8071">
        <v>634658</v>
      </c>
      <c r="J8071">
        <v>10.45</v>
      </c>
    </row>
    <row r="8072" spans="1:10" x14ac:dyDescent="0.45">
      <c r="A8072">
        <v>2005</v>
      </c>
      <c r="B8072">
        <v>76</v>
      </c>
      <c r="C8072">
        <v>4.4630000000000003E-2</v>
      </c>
      <c r="D8072">
        <v>4.3650000000000001E-2</v>
      </c>
      <c r="E8072">
        <v>0.5</v>
      </c>
      <c r="F8072">
        <v>58239</v>
      </c>
      <c r="G8072">
        <v>2542</v>
      </c>
      <c r="H8072">
        <v>56968</v>
      </c>
      <c r="I8072">
        <v>575172</v>
      </c>
      <c r="J8072">
        <v>9.8800000000000008</v>
      </c>
    </row>
    <row r="8073" spans="1:10" x14ac:dyDescent="0.45">
      <c r="A8073">
        <v>2005</v>
      </c>
      <c r="B8073">
        <v>77</v>
      </c>
      <c r="C8073">
        <v>5.1130000000000002E-2</v>
      </c>
      <c r="D8073">
        <v>4.9860000000000002E-2</v>
      </c>
      <c r="E8073">
        <v>0.5</v>
      </c>
      <c r="F8073">
        <v>55697</v>
      </c>
      <c r="G8073">
        <v>2777</v>
      </c>
      <c r="H8073">
        <v>54308</v>
      </c>
      <c r="I8073">
        <v>518204</v>
      </c>
      <c r="J8073">
        <v>9.3000000000000007</v>
      </c>
    </row>
    <row r="8074" spans="1:10" x14ac:dyDescent="0.45">
      <c r="A8074">
        <v>2005</v>
      </c>
      <c r="B8074">
        <v>78</v>
      </c>
      <c r="C8074">
        <v>5.5620000000000003E-2</v>
      </c>
      <c r="D8074">
        <v>5.4120000000000001E-2</v>
      </c>
      <c r="E8074">
        <v>0.5</v>
      </c>
      <c r="F8074">
        <v>52920</v>
      </c>
      <c r="G8074">
        <v>2864</v>
      </c>
      <c r="H8074">
        <v>51488</v>
      </c>
      <c r="I8074">
        <v>463895</v>
      </c>
      <c r="J8074">
        <v>8.77</v>
      </c>
    </row>
    <row r="8075" spans="1:10" x14ac:dyDescent="0.45">
      <c r="A8075">
        <v>2005</v>
      </c>
      <c r="B8075">
        <v>79</v>
      </c>
      <c r="C8075">
        <v>6.1179999999999998E-2</v>
      </c>
      <c r="D8075">
        <v>5.9369999999999999E-2</v>
      </c>
      <c r="E8075">
        <v>0.5</v>
      </c>
      <c r="F8075">
        <v>50056</v>
      </c>
      <c r="G8075">
        <v>2972</v>
      </c>
      <c r="H8075">
        <v>48570</v>
      </c>
      <c r="I8075">
        <v>412408</v>
      </c>
      <c r="J8075">
        <v>8.24</v>
      </c>
    </row>
    <row r="8076" spans="1:10" x14ac:dyDescent="0.45">
      <c r="A8076">
        <v>2005</v>
      </c>
      <c r="B8076">
        <v>80</v>
      </c>
      <c r="C8076">
        <v>6.7460000000000006E-2</v>
      </c>
      <c r="D8076">
        <v>6.5259999999999999E-2</v>
      </c>
      <c r="E8076">
        <v>0.5</v>
      </c>
      <c r="F8076">
        <v>47084</v>
      </c>
      <c r="G8076">
        <v>3073</v>
      </c>
      <c r="H8076">
        <v>45548</v>
      </c>
      <c r="I8076">
        <v>363837</v>
      </c>
      <c r="J8076">
        <v>7.73</v>
      </c>
    </row>
    <row r="8077" spans="1:10" x14ac:dyDescent="0.45">
      <c r="A8077">
        <v>2005</v>
      </c>
      <c r="B8077">
        <v>81</v>
      </c>
      <c r="C8077">
        <v>7.5219999999999995E-2</v>
      </c>
      <c r="D8077">
        <v>7.2489999999999999E-2</v>
      </c>
      <c r="E8077">
        <v>0.5</v>
      </c>
      <c r="F8077">
        <v>44012</v>
      </c>
      <c r="G8077">
        <v>3190</v>
      </c>
      <c r="H8077">
        <v>42416</v>
      </c>
      <c r="I8077">
        <v>318289</v>
      </c>
      <c r="J8077">
        <v>7.23</v>
      </c>
    </row>
    <row r="8078" spans="1:10" x14ac:dyDescent="0.45">
      <c r="A8078">
        <v>2005</v>
      </c>
      <c r="B8078">
        <v>82</v>
      </c>
      <c r="C8078">
        <v>8.3540000000000003E-2</v>
      </c>
      <c r="D8078">
        <v>8.0189999999999997E-2</v>
      </c>
      <c r="E8078">
        <v>0.5</v>
      </c>
      <c r="F8078">
        <v>40821</v>
      </c>
      <c r="G8078">
        <v>3273</v>
      </c>
      <c r="H8078">
        <v>39185</v>
      </c>
      <c r="I8078">
        <v>275873</v>
      </c>
      <c r="J8078">
        <v>6.76</v>
      </c>
    </row>
    <row r="8079" spans="1:10" x14ac:dyDescent="0.45">
      <c r="A8079">
        <v>2005</v>
      </c>
      <c r="B8079">
        <v>83</v>
      </c>
      <c r="C8079">
        <v>9.3090000000000006E-2</v>
      </c>
      <c r="D8079">
        <v>8.8950000000000001E-2</v>
      </c>
      <c r="E8079">
        <v>0.5</v>
      </c>
      <c r="F8079">
        <v>37548</v>
      </c>
      <c r="G8079">
        <v>3340</v>
      </c>
      <c r="H8079">
        <v>35878</v>
      </c>
      <c r="I8079">
        <v>236688</v>
      </c>
      <c r="J8079">
        <v>6.3</v>
      </c>
    </row>
    <row r="8080" spans="1:10" x14ac:dyDescent="0.45">
      <c r="A8080">
        <v>2005</v>
      </c>
      <c r="B8080">
        <v>84</v>
      </c>
      <c r="C8080">
        <v>0.10291</v>
      </c>
      <c r="D8080">
        <v>9.7869999999999999E-2</v>
      </c>
      <c r="E8080">
        <v>0.5</v>
      </c>
      <c r="F8080">
        <v>34208</v>
      </c>
      <c r="G8080">
        <v>3348</v>
      </c>
      <c r="H8080">
        <v>32534</v>
      </c>
      <c r="I8080">
        <v>200810</v>
      </c>
      <c r="J8080">
        <v>5.87</v>
      </c>
    </row>
    <row r="8081" spans="1:10" x14ac:dyDescent="0.45">
      <c r="A8081">
        <v>2005</v>
      </c>
      <c r="B8081">
        <v>85</v>
      </c>
      <c r="C8081">
        <v>0.11884</v>
      </c>
      <c r="D8081">
        <v>0.11217000000000001</v>
      </c>
      <c r="E8081">
        <v>0.5</v>
      </c>
      <c r="F8081">
        <v>30860</v>
      </c>
      <c r="G8081">
        <v>3462</v>
      </c>
      <c r="H8081">
        <v>29129</v>
      </c>
      <c r="I8081">
        <v>168276</v>
      </c>
      <c r="J8081">
        <v>5.45</v>
      </c>
    </row>
    <row r="8082" spans="1:10" x14ac:dyDescent="0.45">
      <c r="A8082">
        <v>2005</v>
      </c>
      <c r="B8082">
        <v>86</v>
      </c>
      <c r="C8082">
        <v>0.12781000000000001</v>
      </c>
      <c r="D8082">
        <v>0.12013</v>
      </c>
      <c r="E8082">
        <v>0.5</v>
      </c>
      <c r="F8082">
        <v>27398</v>
      </c>
      <c r="G8082">
        <v>3291</v>
      </c>
      <c r="H8082">
        <v>25753</v>
      </c>
      <c r="I8082">
        <v>139147</v>
      </c>
      <c r="J8082">
        <v>5.08</v>
      </c>
    </row>
    <row r="8083" spans="1:10" x14ac:dyDescent="0.45">
      <c r="A8083">
        <v>2005</v>
      </c>
      <c r="B8083">
        <v>87</v>
      </c>
      <c r="C8083">
        <v>0.14591000000000001</v>
      </c>
      <c r="D8083">
        <v>0.13599</v>
      </c>
      <c r="E8083">
        <v>0.5</v>
      </c>
      <c r="F8083">
        <v>24107</v>
      </c>
      <c r="G8083">
        <v>3278</v>
      </c>
      <c r="H8083">
        <v>22468</v>
      </c>
      <c r="I8083">
        <v>113394</v>
      </c>
      <c r="J8083">
        <v>4.7</v>
      </c>
    </row>
    <row r="8084" spans="1:10" x14ac:dyDescent="0.45">
      <c r="A8084">
        <v>2005</v>
      </c>
      <c r="B8084">
        <v>88</v>
      </c>
      <c r="C8084">
        <v>0.16192000000000001</v>
      </c>
      <c r="D8084">
        <v>0.14979000000000001</v>
      </c>
      <c r="E8084">
        <v>0.5</v>
      </c>
      <c r="F8084">
        <v>20829</v>
      </c>
      <c r="G8084">
        <v>3120</v>
      </c>
      <c r="H8084">
        <v>19269</v>
      </c>
      <c r="I8084">
        <v>90926</v>
      </c>
      <c r="J8084">
        <v>4.37</v>
      </c>
    </row>
    <row r="8085" spans="1:10" x14ac:dyDescent="0.45">
      <c r="A8085">
        <v>2005</v>
      </c>
      <c r="B8085">
        <v>89</v>
      </c>
      <c r="C8085">
        <v>0.18143999999999999</v>
      </c>
      <c r="D8085">
        <v>0.16633999999999999</v>
      </c>
      <c r="E8085">
        <v>0.5</v>
      </c>
      <c r="F8085">
        <v>17709</v>
      </c>
      <c r="G8085">
        <v>2946</v>
      </c>
      <c r="H8085">
        <v>16236</v>
      </c>
      <c r="I8085">
        <v>71658</v>
      </c>
      <c r="J8085">
        <v>4.05</v>
      </c>
    </row>
    <row r="8086" spans="1:10" x14ac:dyDescent="0.45">
      <c r="A8086">
        <v>2005</v>
      </c>
      <c r="B8086">
        <v>90</v>
      </c>
      <c r="C8086">
        <v>0.20191000000000001</v>
      </c>
      <c r="D8086">
        <v>0.18339</v>
      </c>
      <c r="E8086">
        <v>0.5</v>
      </c>
      <c r="F8086">
        <v>14763</v>
      </c>
      <c r="G8086">
        <v>2707</v>
      </c>
      <c r="H8086">
        <v>13409</v>
      </c>
      <c r="I8086">
        <v>55422</v>
      </c>
      <c r="J8086">
        <v>3.75</v>
      </c>
    </row>
    <row r="8087" spans="1:10" x14ac:dyDescent="0.45">
      <c r="A8087">
        <v>2005</v>
      </c>
      <c r="B8087">
        <v>91</v>
      </c>
      <c r="C8087">
        <v>0.22402</v>
      </c>
      <c r="D8087">
        <v>0.20146</v>
      </c>
      <c r="E8087">
        <v>0.5</v>
      </c>
      <c r="F8087">
        <v>12056</v>
      </c>
      <c r="G8087">
        <v>2429</v>
      </c>
      <c r="H8087">
        <v>10841</v>
      </c>
      <c r="I8087">
        <v>42013</v>
      </c>
      <c r="J8087">
        <v>3.48</v>
      </c>
    </row>
    <row r="8088" spans="1:10" x14ac:dyDescent="0.45">
      <c r="A8088">
        <v>2005</v>
      </c>
      <c r="B8088">
        <v>92</v>
      </c>
      <c r="C8088">
        <v>0.24864</v>
      </c>
      <c r="D8088">
        <v>0.22115000000000001</v>
      </c>
      <c r="E8088">
        <v>0.5</v>
      </c>
      <c r="F8088">
        <v>9627</v>
      </c>
      <c r="G8088">
        <v>2129</v>
      </c>
      <c r="H8088">
        <v>8562</v>
      </c>
      <c r="I8088">
        <v>31171</v>
      </c>
      <c r="J8088">
        <v>3.24</v>
      </c>
    </row>
    <row r="8089" spans="1:10" x14ac:dyDescent="0.45">
      <c r="A8089">
        <v>2005</v>
      </c>
      <c r="B8089">
        <v>93</v>
      </c>
      <c r="C8089">
        <v>0.27501999999999999</v>
      </c>
      <c r="D8089">
        <v>0.24177000000000001</v>
      </c>
      <c r="E8089">
        <v>0.5</v>
      </c>
      <c r="F8089">
        <v>7498</v>
      </c>
      <c r="G8089">
        <v>1813</v>
      </c>
      <c r="H8089">
        <v>6592</v>
      </c>
      <c r="I8089">
        <v>22609</v>
      </c>
      <c r="J8089">
        <v>3.02</v>
      </c>
    </row>
    <row r="8090" spans="1:10" x14ac:dyDescent="0.45">
      <c r="A8090">
        <v>2005</v>
      </c>
      <c r="B8090">
        <v>94</v>
      </c>
      <c r="C8090">
        <v>0.30436999999999997</v>
      </c>
      <c r="D8090">
        <v>0.26417000000000002</v>
      </c>
      <c r="E8090">
        <v>0.5</v>
      </c>
      <c r="F8090">
        <v>5685</v>
      </c>
      <c r="G8090">
        <v>1502</v>
      </c>
      <c r="H8090">
        <v>4934</v>
      </c>
      <c r="I8090">
        <v>16017</v>
      </c>
      <c r="J8090">
        <v>2.82</v>
      </c>
    </row>
    <row r="8091" spans="1:10" x14ac:dyDescent="0.45">
      <c r="A8091">
        <v>2005</v>
      </c>
      <c r="B8091">
        <v>95</v>
      </c>
      <c r="C8091">
        <v>0.32335000000000003</v>
      </c>
      <c r="D8091">
        <v>0.27833999999999998</v>
      </c>
      <c r="E8091">
        <v>0.5</v>
      </c>
      <c r="F8091">
        <v>4183</v>
      </c>
      <c r="G8091">
        <v>1164</v>
      </c>
      <c r="H8091">
        <v>3601</v>
      </c>
      <c r="I8091">
        <v>11083</v>
      </c>
      <c r="J8091">
        <v>2.65</v>
      </c>
    </row>
    <row r="8092" spans="1:10" x14ac:dyDescent="0.45">
      <c r="A8092">
        <v>2005</v>
      </c>
      <c r="B8092">
        <v>96</v>
      </c>
      <c r="C8092">
        <v>0.35183999999999999</v>
      </c>
      <c r="D8092">
        <v>0.29920999999999998</v>
      </c>
      <c r="E8092">
        <v>0.5</v>
      </c>
      <c r="F8092">
        <v>3019</v>
      </c>
      <c r="G8092">
        <v>903</v>
      </c>
      <c r="H8092">
        <v>2567</v>
      </c>
      <c r="I8092">
        <v>7482</v>
      </c>
      <c r="J8092">
        <v>2.48</v>
      </c>
    </row>
    <row r="8093" spans="1:10" x14ac:dyDescent="0.45">
      <c r="A8093">
        <v>2005</v>
      </c>
      <c r="B8093">
        <v>97</v>
      </c>
      <c r="C8093">
        <v>0.38142999999999999</v>
      </c>
      <c r="D8093">
        <v>0.32034000000000001</v>
      </c>
      <c r="E8093">
        <v>0.5</v>
      </c>
      <c r="F8093">
        <v>2116</v>
      </c>
      <c r="G8093">
        <v>678</v>
      </c>
      <c r="H8093">
        <v>1777</v>
      </c>
      <c r="I8093">
        <v>4915</v>
      </c>
      <c r="J8093">
        <v>2.3199999999999998</v>
      </c>
    </row>
    <row r="8094" spans="1:10" x14ac:dyDescent="0.45">
      <c r="A8094">
        <v>2005</v>
      </c>
      <c r="B8094">
        <v>98</v>
      </c>
      <c r="C8094">
        <v>0.41193000000000002</v>
      </c>
      <c r="D8094">
        <v>0.34157999999999999</v>
      </c>
      <c r="E8094">
        <v>0.5</v>
      </c>
      <c r="F8094">
        <v>1438</v>
      </c>
      <c r="G8094">
        <v>491</v>
      </c>
      <c r="H8094">
        <v>1192</v>
      </c>
      <c r="I8094">
        <v>3138</v>
      </c>
      <c r="J8094">
        <v>2.1800000000000002</v>
      </c>
    </row>
    <row r="8095" spans="1:10" x14ac:dyDescent="0.45">
      <c r="A8095">
        <v>2005</v>
      </c>
      <c r="B8095">
        <v>99</v>
      </c>
      <c r="C8095">
        <v>0.44313000000000002</v>
      </c>
      <c r="D8095">
        <v>0.36275000000000002</v>
      </c>
      <c r="E8095">
        <v>0.5</v>
      </c>
      <c r="F8095">
        <v>947</v>
      </c>
      <c r="G8095">
        <v>343</v>
      </c>
      <c r="H8095">
        <v>775</v>
      </c>
      <c r="I8095">
        <v>1946</v>
      </c>
      <c r="J8095">
        <v>2.06</v>
      </c>
    </row>
    <row r="8096" spans="1:10" x14ac:dyDescent="0.45">
      <c r="A8096">
        <v>2005</v>
      </c>
      <c r="B8096">
        <v>100</v>
      </c>
      <c r="C8096">
        <v>0.47477000000000003</v>
      </c>
      <c r="D8096">
        <v>0.38368999999999998</v>
      </c>
      <c r="E8096">
        <v>0.5</v>
      </c>
      <c r="F8096">
        <v>603</v>
      </c>
      <c r="G8096">
        <v>231</v>
      </c>
      <c r="H8096">
        <v>488</v>
      </c>
      <c r="I8096">
        <v>1171</v>
      </c>
      <c r="J8096">
        <v>1.94</v>
      </c>
    </row>
    <row r="8097" spans="1:10" x14ac:dyDescent="0.45">
      <c r="A8097">
        <v>2005</v>
      </c>
      <c r="B8097">
        <v>101</v>
      </c>
      <c r="C8097">
        <v>0.50661999999999996</v>
      </c>
      <c r="D8097">
        <v>0.40422999999999998</v>
      </c>
      <c r="E8097">
        <v>0.5</v>
      </c>
      <c r="F8097">
        <v>372</v>
      </c>
      <c r="G8097">
        <v>150</v>
      </c>
      <c r="H8097">
        <v>297</v>
      </c>
      <c r="I8097">
        <v>683</v>
      </c>
      <c r="J8097">
        <v>1.84</v>
      </c>
    </row>
    <row r="8098" spans="1:10" x14ac:dyDescent="0.45">
      <c r="A8098">
        <v>2005</v>
      </c>
      <c r="B8098">
        <v>102</v>
      </c>
      <c r="C8098">
        <v>0.53842000000000001</v>
      </c>
      <c r="D8098">
        <v>0.42421999999999999</v>
      </c>
      <c r="E8098">
        <v>0.5</v>
      </c>
      <c r="F8098">
        <v>222</v>
      </c>
      <c r="G8098">
        <v>94</v>
      </c>
      <c r="H8098">
        <v>175</v>
      </c>
      <c r="I8098">
        <v>386</v>
      </c>
      <c r="J8098">
        <v>1.74</v>
      </c>
    </row>
    <row r="8099" spans="1:10" x14ac:dyDescent="0.45">
      <c r="A8099">
        <v>2005</v>
      </c>
      <c r="B8099">
        <v>103</v>
      </c>
      <c r="C8099">
        <v>0.56991000000000003</v>
      </c>
      <c r="D8099">
        <v>0.44352000000000003</v>
      </c>
      <c r="E8099">
        <v>0.5</v>
      </c>
      <c r="F8099">
        <v>128</v>
      </c>
      <c r="G8099">
        <v>57</v>
      </c>
      <c r="H8099">
        <v>99</v>
      </c>
      <c r="I8099">
        <v>212</v>
      </c>
      <c r="J8099">
        <v>1.66</v>
      </c>
    </row>
    <row r="8100" spans="1:10" x14ac:dyDescent="0.45">
      <c r="A8100">
        <v>2005</v>
      </c>
      <c r="B8100">
        <v>104</v>
      </c>
      <c r="C8100">
        <v>0.60084000000000004</v>
      </c>
      <c r="D8100">
        <v>0.46203</v>
      </c>
      <c r="E8100">
        <v>0.5</v>
      </c>
      <c r="F8100">
        <v>71</v>
      </c>
      <c r="G8100">
        <v>33</v>
      </c>
      <c r="H8100">
        <v>55</v>
      </c>
      <c r="I8100">
        <v>113</v>
      </c>
      <c r="J8100">
        <v>1.59</v>
      </c>
    </row>
    <row r="8101" spans="1:10" x14ac:dyDescent="0.45">
      <c r="A8101">
        <v>2005</v>
      </c>
      <c r="B8101">
        <v>105</v>
      </c>
      <c r="C8101">
        <v>0.63099000000000005</v>
      </c>
      <c r="D8101">
        <v>0.47965999999999998</v>
      </c>
      <c r="E8101">
        <v>0.5</v>
      </c>
      <c r="F8101">
        <v>38</v>
      </c>
      <c r="G8101">
        <v>18</v>
      </c>
      <c r="H8101">
        <v>29</v>
      </c>
      <c r="I8101">
        <v>58</v>
      </c>
      <c r="J8101">
        <v>1.52</v>
      </c>
    </row>
    <row r="8102" spans="1:10" x14ac:dyDescent="0.45">
      <c r="A8102">
        <v>2005</v>
      </c>
      <c r="B8102">
        <v>106</v>
      </c>
      <c r="C8102">
        <v>0.66013999999999995</v>
      </c>
      <c r="D8102">
        <v>0.49631999999999998</v>
      </c>
      <c r="E8102">
        <v>0.5</v>
      </c>
      <c r="F8102">
        <v>20</v>
      </c>
      <c r="G8102">
        <v>10</v>
      </c>
      <c r="H8102">
        <v>15</v>
      </c>
      <c r="I8102">
        <v>29</v>
      </c>
      <c r="J8102">
        <v>1.46</v>
      </c>
    </row>
    <row r="8103" spans="1:10" x14ac:dyDescent="0.45">
      <c r="A8103">
        <v>2005</v>
      </c>
      <c r="B8103">
        <v>107</v>
      </c>
      <c r="C8103">
        <v>0.68813999999999997</v>
      </c>
      <c r="D8103">
        <v>0.51197999999999999</v>
      </c>
      <c r="E8103">
        <v>0.5</v>
      </c>
      <c r="F8103">
        <v>10</v>
      </c>
      <c r="G8103">
        <v>5</v>
      </c>
      <c r="H8103">
        <v>7</v>
      </c>
      <c r="I8103">
        <v>14</v>
      </c>
      <c r="J8103">
        <v>1.41</v>
      </c>
    </row>
    <row r="8104" spans="1:10" x14ac:dyDescent="0.45">
      <c r="A8104">
        <v>2005</v>
      </c>
      <c r="B8104">
        <v>108</v>
      </c>
      <c r="C8104">
        <v>0.71482000000000001</v>
      </c>
      <c r="D8104">
        <v>0.52661000000000002</v>
      </c>
      <c r="E8104">
        <v>0.5</v>
      </c>
      <c r="F8104">
        <v>5</v>
      </c>
      <c r="G8104">
        <v>3</v>
      </c>
      <c r="H8104">
        <v>4</v>
      </c>
      <c r="I8104">
        <v>7</v>
      </c>
      <c r="J8104">
        <v>1.37</v>
      </c>
    </row>
    <row r="8105" spans="1:10" x14ac:dyDescent="0.45">
      <c r="A8105">
        <v>2005</v>
      </c>
      <c r="B8105">
        <v>109</v>
      </c>
      <c r="C8105">
        <v>0.74007999999999996</v>
      </c>
      <c r="D8105">
        <v>0.54018999999999995</v>
      </c>
      <c r="E8105">
        <v>0.5</v>
      </c>
      <c r="F8105">
        <v>2</v>
      </c>
      <c r="G8105">
        <v>1</v>
      </c>
      <c r="H8105">
        <v>2</v>
      </c>
      <c r="I8105">
        <v>3</v>
      </c>
      <c r="J8105">
        <v>1.33</v>
      </c>
    </row>
    <row r="8106" spans="1:10" x14ac:dyDescent="0.45">
      <c r="A8106">
        <v>2005</v>
      </c>
      <c r="B8106" t="s">
        <v>20</v>
      </c>
      <c r="C8106">
        <v>0.76385000000000003</v>
      </c>
      <c r="D8106">
        <v>1</v>
      </c>
      <c r="E8106">
        <v>1.31</v>
      </c>
      <c r="F8106">
        <v>1</v>
      </c>
      <c r="G8106">
        <v>1</v>
      </c>
      <c r="H8106">
        <v>1</v>
      </c>
      <c r="I8106">
        <v>1</v>
      </c>
      <c r="J8106">
        <v>1.31</v>
      </c>
    </row>
    <row r="8107" spans="1:10" x14ac:dyDescent="0.45">
      <c r="A8107">
        <v>2006</v>
      </c>
      <c r="B8107">
        <v>0</v>
      </c>
      <c r="C8107">
        <v>7.7099999999999998E-3</v>
      </c>
      <c r="D8107">
        <v>7.6600000000000001E-3</v>
      </c>
      <c r="E8107">
        <v>0.13</v>
      </c>
      <c r="F8107">
        <v>100000</v>
      </c>
      <c r="G8107">
        <v>766</v>
      </c>
      <c r="H8107">
        <v>99336</v>
      </c>
      <c r="I8107">
        <v>7529844</v>
      </c>
      <c r="J8107">
        <v>75.3</v>
      </c>
    </row>
    <row r="8108" spans="1:10" x14ac:dyDescent="0.45">
      <c r="A8108">
        <v>2006</v>
      </c>
      <c r="B8108">
        <v>1</v>
      </c>
      <c r="C8108">
        <v>4.8000000000000001E-4</v>
      </c>
      <c r="D8108">
        <v>4.8000000000000001E-4</v>
      </c>
      <c r="E8108">
        <v>0.5</v>
      </c>
      <c r="F8108">
        <v>99234</v>
      </c>
      <c r="G8108">
        <v>47</v>
      </c>
      <c r="H8108">
        <v>99210</v>
      </c>
      <c r="I8108">
        <v>7430508</v>
      </c>
      <c r="J8108">
        <v>74.88</v>
      </c>
    </row>
    <row r="8109" spans="1:10" x14ac:dyDescent="0.45">
      <c r="A8109">
        <v>2006</v>
      </c>
      <c r="B8109">
        <v>2</v>
      </c>
      <c r="C8109">
        <v>3.3E-4</v>
      </c>
      <c r="D8109">
        <v>3.3E-4</v>
      </c>
      <c r="E8109">
        <v>0.5</v>
      </c>
      <c r="F8109">
        <v>99186</v>
      </c>
      <c r="G8109">
        <v>33</v>
      </c>
      <c r="H8109">
        <v>99170</v>
      </c>
      <c r="I8109">
        <v>7331298</v>
      </c>
      <c r="J8109">
        <v>73.91</v>
      </c>
    </row>
    <row r="8110" spans="1:10" x14ac:dyDescent="0.45">
      <c r="A8110">
        <v>2006</v>
      </c>
      <c r="B8110">
        <v>3</v>
      </c>
      <c r="C8110">
        <v>2.5000000000000001E-4</v>
      </c>
      <c r="D8110">
        <v>2.5000000000000001E-4</v>
      </c>
      <c r="E8110">
        <v>0.5</v>
      </c>
      <c r="F8110">
        <v>99154</v>
      </c>
      <c r="G8110">
        <v>25</v>
      </c>
      <c r="H8110">
        <v>99141</v>
      </c>
      <c r="I8110">
        <v>7232127</v>
      </c>
      <c r="J8110">
        <v>72.94</v>
      </c>
    </row>
    <row r="8111" spans="1:10" x14ac:dyDescent="0.45">
      <c r="A8111">
        <v>2006</v>
      </c>
      <c r="B8111">
        <v>4</v>
      </c>
      <c r="C8111">
        <v>1.9000000000000001E-4</v>
      </c>
      <c r="D8111">
        <v>1.9000000000000001E-4</v>
      </c>
      <c r="E8111">
        <v>0.5</v>
      </c>
      <c r="F8111">
        <v>99129</v>
      </c>
      <c r="G8111">
        <v>19</v>
      </c>
      <c r="H8111">
        <v>99120</v>
      </c>
      <c r="I8111">
        <v>7132986</v>
      </c>
      <c r="J8111">
        <v>71.959999999999994</v>
      </c>
    </row>
    <row r="8112" spans="1:10" x14ac:dyDescent="0.45">
      <c r="A8112">
        <v>2006</v>
      </c>
      <c r="B8112">
        <v>5</v>
      </c>
      <c r="C8112">
        <v>2.0000000000000001E-4</v>
      </c>
      <c r="D8112">
        <v>2.0000000000000001E-4</v>
      </c>
      <c r="E8112">
        <v>0.5</v>
      </c>
      <c r="F8112">
        <v>99110</v>
      </c>
      <c r="G8112">
        <v>20</v>
      </c>
      <c r="H8112">
        <v>99100</v>
      </c>
      <c r="I8112">
        <v>7033867</v>
      </c>
      <c r="J8112">
        <v>70.97</v>
      </c>
    </row>
    <row r="8113" spans="1:10" x14ac:dyDescent="0.45">
      <c r="A8113">
        <v>2006</v>
      </c>
      <c r="B8113">
        <v>6</v>
      </c>
      <c r="C8113">
        <v>1.3999999999999999E-4</v>
      </c>
      <c r="D8113">
        <v>1.3999999999999999E-4</v>
      </c>
      <c r="E8113">
        <v>0.5</v>
      </c>
      <c r="F8113">
        <v>99090</v>
      </c>
      <c r="G8113">
        <v>14</v>
      </c>
      <c r="H8113">
        <v>99083</v>
      </c>
      <c r="I8113">
        <v>6934766</v>
      </c>
      <c r="J8113">
        <v>69.98</v>
      </c>
    </row>
    <row r="8114" spans="1:10" x14ac:dyDescent="0.45">
      <c r="A8114">
        <v>2006</v>
      </c>
      <c r="B8114">
        <v>7</v>
      </c>
      <c r="C8114">
        <v>1.3999999999999999E-4</v>
      </c>
      <c r="D8114">
        <v>1.3999999999999999E-4</v>
      </c>
      <c r="E8114">
        <v>0.5</v>
      </c>
      <c r="F8114">
        <v>99076</v>
      </c>
      <c r="G8114">
        <v>14</v>
      </c>
      <c r="H8114">
        <v>99069</v>
      </c>
      <c r="I8114">
        <v>6835683</v>
      </c>
      <c r="J8114">
        <v>68.989999999999995</v>
      </c>
    </row>
    <row r="8115" spans="1:10" x14ac:dyDescent="0.45">
      <c r="A8115">
        <v>2006</v>
      </c>
      <c r="B8115">
        <v>8</v>
      </c>
      <c r="C8115">
        <v>1.4999999999999999E-4</v>
      </c>
      <c r="D8115">
        <v>1.4999999999999999E-4</v>
      </c>
      <c r="E8115">
        <v>0.5</v>
      </c>
      <c r="F8115">
        <v>99062</v>
      </c>
      <c r="G8115">
        <v>15</v>
      </c>
      <c r="H8115">
        <v>99054</v>
      </c>
      <c r="I8115">
        <v>6736614</v>
      </c>
      <c r="J8115">
        <v>68</v>
      </c>
    </row>
    <row r="8116" spans="1:10" x14ac:dyDescent="0.45">
      <c r="A8116">
        <v>2006</v>
      </c>
      <c r="B8116">
        <v>9</v>
      </c>
      <c r="C8116">
        <v>1.3999999999999999E-4</v>
      </c>
      <c r="D8116">
        <v>1.3999999999999999E-4</v>
      </c>
      <c r="E8116">
        <v>0.5</v>
      </c>
      <c r="F8116">
        <v>99047</v>
      </c>
      <c r="G8116">
        <v>13</v>
      </c>
      <c r="H8116">
        <v>99040</v>
      </c>
      <c r="I8116">
        <v>6637560</v>
      </c>
      <c r="J8116">
        <v>67.010000000000005</v>
      </c>
    </row>
    <row r="8117" spans="1:10" x14ac:dyDescent="0.45">
      <c r="A8117">
        <v>2006</v>
      </c>
      <c r="B8117">
        <v>10</v>
      </c>
      <c r="C8117">
        <v>1.3999999999999999E-4</v>
      </c>
      <c r="D8117">
        <v>1.3999999999999999E-4</v>
      </c>
      <c r="E8117">
        <v>0.5</v>
      </c>
      <c r="F8117">
        <v>99033</v>
      </c>
      <c r="G8117">
        <v>13</v>
      </c>
      <c r="H8117">
        <v>99026</v>
      </c>
      <c r="I8117">
        <v>6538520</v>
      </c>
      <c r="J8117">
        <v>66.02</v>
      </c>
    </row>
    <row r="8118" spans="1:10" x14ac:dyDescent="0.45">
      <c r="A8118">
        <v>2006</v>
      </c>
      <c r="B8118">
        <v>11</v>
      </c>
      <c r="C8118">
        <v>1.6000000000000001E-4</v>
      </c>
      <c r="D8118">
        <v>1.6000000000000001E-4</v>
      </c>
      <c r="E8118">
        <v>0.5</v>
      </c>
      <c r="F8118">
        <v>99020</v>
      </c>
      <c r="G8118">
        <v>16</v>
      </c>
      <c r="H8118">
        <v>99012</v>
      </c>
      <c r="I8118">
        <v>6439494</v>
      </c>
      <c r="J8118">
        <v>65.03</v>
      </c>
    </row>
    <row r="8119" spans="1:10" x14ac:dyDescent="0.45">
      <c r="A8119">
        <v>2006</v>
      </c>
      <c r="B8119">
        <v>12</v>
      </c>
      <c r="C8119">
        <v>1.6000000000000001E-4</v>
      </c>
      <c r="D8119">
        <v>1.6000000000000001E-4</v>
      </c>
      <c r="E8119">
        <v>0.5</v>
      </c>
      <c r="F8119">
        <v>99004</v>
      </c>
      <c r="G8119">
        <v>16</v>
      </c>
      <c r="H8119">
        <v>98996</v>
      </c>
      <c r="I8119">
        <v>6340482</v>
      </c>
      <c r="J8119">
        <v>64.040000000000006</v>
      </c>
    </row>
    <row r="8120" spans="1:10" x14ac:dyDescent="0.45">
      <c r="A8120">
        <v>2006</v>
      </c>
      <c r="B8120">
        <v>13</v>
      </c>
      <c r="C8120">
        <v>2.1000000000000001E-4</v>
      </c>
      <c r="D8120">
        <v>2.1000000000000001E-4</v>
      </c>
      <c r="E8120">
        <v>0.5</v>
      </c>
      <c r="F8120">
        <v>98988</v>
      </c>
      <c r="G8120">
        <v>21</v>
      </c>
      <c r="H8120">
        <v>98977</v>
      </c>
      <c r="I8120">
        <v>6241486</v>
      </c>
      <c r="J8120">
        <v>63.05</v>
      </c>
    </row>
    <row r="8121" spans="1:10" x14ac:dyDescent="0.45">
      <c r="A8121">
        <v>2006</v>
      </c>
      <c r="B8121">
        <v>14</v>
      </c>
      <c r="C8121">
        <v>2.9E-4</v>
      </c>
      <c r="D8121">
        <v>2.9E-4</v>
      </c>
      <c r="E8121">
        <v>0.5</v>
      </c>
      <c r="F8121">
        <v>98967</v>
      </c>
      <c r="G8121">
        <v>29</v>
      </c>
      <c r="H8121">
        <v>98952</v>
      </c>
      <c r="I8121">
        <v>6142509</v>
      </c>
      <c r="J8121">
        <v>62.07</v>
      </c>
    </row>
    <row r="8122" spans="1:10" x14ac:dyDescent="0.45">
      <c r="A8122">
        <v>2006</v>
      </c>
      <c r="B8122">
        <v>15</v>
      </c>
      <c r="C8122">
        <v>4.2000000000000002E-4</v>
      </c>
      <c r="D8122">
        <v>4.2000000000000002E-4</v>
      </c>
      <c r="E8122">
        <v>0.5</v>
      </c>
      <c r="F8122">
        <v>98938</v>
      </c>
      <c r="G8122">
        <v>41</v>
      </c>
      <c r="H8122">
        <v>98918</v>
      </c>
      <c r="I8122">
        <v>6043556</v>
      </c>
      <c r="J8122">
        <v>61.08</v>
      </c>
    </row>
    <row r="8123" spans="1:10" x14ac:dyDescent="0.45">
      <c r="A8123">
        <v>2006</v>
      </c>
      <c r="B8123">
        <v>16</v>
      </c>
      <c r="C8123">
        <v>6.3000000000000003E-4</v>
      </c>
      <c r="D8123">
        <v>6.3000000000000003E-4</v>
      </c>
      <c r="E8123">
        <v>0.5</v>
      </c>
      <c r="F8123">
        <v>98897</v>
      </c>
      <c r="G8123">
        <v>63</v>
      </c>
      <c r="H8123">
        <v>98866</v>
      </c>
      <c r="I8123">
        <v>5944639</v>
      </c>
      <c r="J8123">
        <v>60.11</v>
      </c>
    </row>
    <row r="8124" spans="1:10" x14ac:dyDescent="0.45">
      <c r="A8124">
        <v>2006</v>
      </c>
      <c r="B8124">
        <v>17</v>
      </c>
      <c r="C8124">
        <v>8.7000000000000001E-4</v>
      </c>
      <c r="D8124">
        <v>8.7000000000000001E-4</v>
      </c>
      <c r="E8124">
        <v>0.5</v>
      </c>
      <c r="F8124">
        <v>98835</v>
      </c>
      <c r="G8124">
        <v>86</v>
      </c>
      <c r="H8124">
        <v>98792</v>
      </c>
      <c r="I8124">
        <v>5845773</v>
      </c>
      <c r="J8124">
        <v>59.15</v>
      </c>
    </row>
    <row r="8125" spans="1:10" x14ac:dyDescent="0.45">
      <c r="A8125">
        <v>2006</v>
      </c>
      <c r="B8125">
        <v>18</v>
      </c>
      <c r="C8125">
        <v>1.1900000000000001E-3</v>
      </c>
      <c r="D8125">
        <v>1.1900000000000001E-3</v>
      </c>
      <c r="E8125">
        <v>0.5</v>
      </c>
      <c r="F8125">
        <v>98748</v>
      </c>
      <c r="G8125">
        <v>117</v>
      </c>
      <c r="H8125">
        <v>98690</v>
      </c>
      <c r="I8125">
        <v>5746981</v>
      </c>
      <c r="J8125">
        <v>58.2</v>
      </c>
    </row>
    <row r="8126" spans="1:10" x14ac:dyDescent="0.45">
      <c r="A8126">
        <v>2006</v>
      </c>
      <c r="B8126">
        <v>19</v>
      </c>
      <c r="C8126">
        <v>1.34E-3</v>
      </c>
      <c r="D8126">
        <v>1.34E-3</v>
      </c>
      <c r="E8126">
        <v>0.5</v>
      </c>
      <c r="F8126">
        <v>98631</v>
      </c>
      <c r="G8126">
        <v>132</v>
      </c>
      <c r="H8126">
        <v>98565</v>
      </c>
      <c r="I8126">
        <v>5648292</v>
      </c>
      <c r="J8126">
        <v>57.27</v>
      </c>
    </row>
    <row r="8127" spans="1:10" x14ac:dyDescent="0.45">
      <c r="A8127">
        <v>2006</v>
      </c>
      <c r="B8127">
        <v>20</v>
      </c>
      <c r="C8127">
        <v>1.41E-3</v>
      </c>
      <c r="D8127">
        <v>1.41E-3</v>
      </c>
      <c r="E8127">
        <v>0.5</v>
      </c>
      <c r="F8127">
        <v>98499</v>
      </c>
      <c r="G8127">
        <v>139</v>
      </c>
      <c r="H8127">
        <v>98429</v>
      </c>
      <c r="I8127">
        <v>5549727</v>
      </c>
      <c r="J8127">
        <v>56.34</v>
      </c>
    </row>
    <row r="8128" spans="1:10" x14ac:dyDescent="0.45">
      <c r="A8128">
        <v>2006</v>
      </c>
      <c r="B8128">
        <v>21</v>
      </c>
      <c r="C8128">
        <v>1.5100000000000001E-3</v>
      </c>
      <c r="D8128">
        <v>1.5100000000000001E-3</v>
      </c>
      <c r="E8128">
        <v>0.5</v>
      </c>
      <c r="F8128">
        <v>98360</v>
      </c>
      <c r="G8128">
        <v>148</v>
      </c>
      <c r="H8128">
        <v>98286</v>
      </c>
      <c r="I8128">
        <v>5451297</v>
      </c>
      <c r="J8128">
        <v>55.42</v>
      </c>
    </row>
    <row r="8129" spans="1:10" x14ac:dyDescent="0.45">
      <c r="A8129">
        <v>2006</v>
      </c>
      <c r="B8129">
        <v>22</v>
      </c>
      <c r="C8129">
        <v>1.49E-3</v>
      </c>
      <c r="D8129">
        <v>1.49E-3</v>
      </c>
      <c r="E8129">
        <v>0.5</v>
      </c>
      <c r="F8129">
        <v>98212</v>
      </c>
      <c r="G8129">
        <v>147</v>
      </c>
      <c r="H8129">
        <v>98138</v>
      </c>
      <c r="I8129">
        <v>5353011</v>
      </c>
      <c r="J8129">
        <v>54.5</v>
      </c>
    </row>
    <row r="8130" spans="1:10" x14ac:dyDescent="0.45">
      <c r="A8130">
        <v>2006</v>
      </c>
      <c r="B8130">
        <v>23</v>
      </c>
      <c r="C8130">
        <v>1.5399999999999999E-3</v>
      </c>
      <c r="D8130">
        <v>1.5399999999999999E-3</v>
      </c>
      <c r="E8130">
        <v>0.5</v>
      </c>
      <c r="F8130">
        <v>98065</v>
      </c>
      <c r="G8130">
        <v>151</v>
      </c>
      <c r="H8130">
        <v>97989</v>
      </c>
      <c r="I8130">
        <v>5254873</v>
      </c>
      <c r="J8130">
        <v>53.59</v>
      </c>
    </row>
    <row r="8131" spans="1:10" x14ac:dyDescent="0.45">
      <c r="A8131">
        <v>2006</v>
      </c>
      <c r="B8131">
        <v>24</v>
      </c>
      <c r="C8131">
        <v>1.5299999999999999E-3</v>
      </c>
      <c r="D8131">
        <v>1.5299999999999999E-3</v>
      </c>
      <c r="E8131">
        <v>0.5</v>
      </c>
      <c r="F8131">
        <v>97914</v>
      </c>
      <c r="G8131">
        <v>150</v>
      </c>
      <c r="H8131">
        <v>97839</v>
      </c>
      <c r="I8131">
        <v>5156884</v>
      </c>
      <c r="J8131">
        <v>52.67</v>
      </c>
    </row>
    <row r="8132" spans="1:10" x14ac:dyDescent="0.45">
      <c r="A8132">
        <v>2006</v>
      </c>
      <c r="B8132">
        <v>25</v>
      </c>
      <c r="C8132">
        <v>1.5200000000000001E-3</v>
      </c>
      <c r="D8132">
        <v>1.5200000000000001E-3</v>
      </c>
      <c r="E8132">
        <v>0.5</v>
      </c>
      <c r="F8132">
        <v>97764</v>
      </c>
      <c r="G8132">
        <v>149</v>
      </c>
      <c r="H8132">
        <v>97690</v>
      </c>
      <c r="I8132">
        <v>5059045</v>
      </c>
      <c r="J8132">
        <v>51.75</v>
      </c>
    </row>
    <row r="8133" spans="1:10" x14ac:dyDescent="0.45">
      <c r="A8133">
        <v>2006</v>
      </c>
      <c r="B8133">
        <v>26</v>
      </c>
      <c r="C8133">
        <v>1.49E-3</v>
      </c>
      <c r="D8133">
        <v>1.49E-3</v>
      </c>
      <c r="E8133">
        <v>0.5</v>
      </c>
      <c r="F8133">
        <v>97616</v>
      </c>
      <c r="G8133">
        <v>145</v>
      </c>
      <c r="H8133">
        <v>97543</v>
      </c>
      <c r="I8133">
        <v>4961355</v>
      </c>
      <c r="J8133">
        <v>50.83</v>
      </c>
    </row>
    <row r="8134" spans="1:10" x14ac:dyDescent="0.45">
      <c r="A8134">
        <v>2006</v>
      </c>
      <c r="B8134">
        <v>27</v>
      </c>
      <c r="C8134">
        <v>1.5299999999999999E-3</v>
      </c>
      <c r="D8134">
        <v>1.5299999999999999E-3</v>
      </c>
      <c r="E8134">
        <v>0.5</v>
      </c>
      <c r="F8134">
        <v>97470</v>
      </c>
      <c r="G8134">
        <v>149</v>
      </c>
      <c r="H8134">
        <v>97396</v>
      </c>
      <c r="I8134">
        <v>4863812</v>
      </c>
      <c r="J8134">
        <v>49.9</v>
      </c>
    </row>
    <row r="8135" spans="1:10" x14ac:dyDescent="0.45">
      <c r="A8135">
        <v>2006</v>
      </c>
      <c r="B8135">
        <v>28</v>
      </c>
      <c r="C8135">
        <v>1.48E-3</v>
      </c>
      <c r="D8135">
        <v>1.48E-3</v>
      </c>
      <c r="E8135">
        <v>0.5</v>
      </c>
      <c r="F8135">
        <v>97321</v>
      </c>
      <c r="G8135">
        <v>144</v>
      </c>
      <c r="H8135">
        <v>97249</v>
      </c>
      <c r="I8135">
        <v>4766417</v>
      </c>
      <c r="J8135">
        <v>48.98</v>
      </c>
    </row>
    <row r="8136" spans="1:10" x14ac:dyDescent="0.45">
      <c r="A8136">
        <v>2006</v>
      </c>
      <c r="B8136">
        <v>29</v>
      </c>
      <c r="C8136">
        <v>1.5E-3</v>
      </c>
      <c r="D8136">
        <v>1.5E-3</v>
      </c>
      <c r="E8136">
        <v>0.5</v>
      </c>
      <c r="F8136">
        <v>97177</v>
      </c>
      <c r="G8136">
        <v>146</v>
      </c>
      <c r="H8136">
        <v>97104</v>
      </c>
      <c r="I8136">
        <v>4669167</v>
      </c>
      <c r="J8136">
        <v>48.05</v>
      </c>
    </row>
    <row r="8137" spans="1:10" x14ac:dyDescent="0.45">
      <c r="A8137">
        <v>2006</v>
      </c>
      <c r="B8137">
        <v>30</v>
      </c>
      <c r="C8137">
        <v>1.4599999999999999E-3</v>
      </c>
      <c r="D8137">
        <v>1.4599999999999999E-3</v>
      </c>
      <c r="E8137">
        <v>0.5</v>
      </c>
      <c r="F8137">
        <v>97031</v>
      </c>
      <c r="G8137">
        <v>141</v>
      </c>
      <c r="H8137">
        <v>96961</v>
      </c>
      <c r="I8137">
        <v>4572063</v>
      </c>
      <c r="J8137">
        <v>47.12</v>
      </c>
    </row>
    <row r="8138" spans="1:10" x14ac:dyDescent="0.45">
      <c r="A8138">
        <v>2006</v>
      </c>
      <c r="B8138">
        <v>31</v>
      </c>
      <c r="C8138">
        <v>1.5499999999999999E-3</v>
      </c>
      <c r="D8138">
        <v>1.5499999999999999E-3</v>
      </c>
      <c r="E8138">
        <v>0.5</v>
      </c>
      <c r="F8138">
        <v>96890</v>
      </c>
      <c r="G8138">
        <v>150</v>
      </c>
      <c r="H8138">
        <v>96815</v>
      </c>
      <c r="I8138">
        <v>4475102</v>
      </c>
      <c r="J8138">
        <v>46.19</v>
      </c>
    </row>
    <row r="8139" spans="1:10" x14ac:dyDescent="0.45">
      <c r="A8139">
        <v>2006</v>
      </c>
      <c r="B8139">
        <v>32</v>
      </c>
      <c r="C8139">
        <v>1.5E-3</v>
      </c>
      <c r="D8139">
        <v>1.5E-3</v>
      </c>
      <c r="E8139">
        <v>0.5</v>
      </c>
      <c r="F8139">
        <v>96740</v>
      </c>
      <c r="G8139">
        <v>145</v>
      </c>
      <c r="H8139">
        <v>96667</v>
      </c>
      <c r="I8139">
        <v>4378287</v>
      </c>
      <c r="J8139">
        <v>45.26</v>
      </c>
    </row>
    <row r="8140" spans="1:10" x14ac:dyDescent="0.45">
      <c r="A8140">
        <v>2006</v>
      </c>
      <c r="B8140">
        <v>33</v>
      </c>
      <c r="C8140">
        <v>1.56E-3</v>
      </c>
      <c r="D8140">
        <v>1.56E-3</v>
      </c>
      <c r="E8140">
        <v>0.5</v>
      </c>
      <c r="F8140">
        <v>96595</v>
      </c>
      <c r="G8140">
        <v>150</v>
      </c>
      <c r="H8140">
        <v>96519</v>
      </c>
      <c r="I8140">
        <v>4281620</v>
      </c>
      <c r="J8140">
        <v>44.33</v>
      </c>
    </row>
    <row r="8141" spans="1:10" x14ac:dyDescent="0.45">
      <c r="A8141">
        <v>2006</v>
      </c>
      <c r="B8141">
        <v>34</v>
      </c>
      <c r="C8141">
        <v>1.67E-3</v>
      </c>
      <c r="D8141">
        <v>1.67E-3</v>
      </c>
      <c r="E8141">
        <v>0.5</v>
      </c>
      <c r="F8141">
        <v>96444</v>
      </c>
      <c r="G8141">
        <v>161</v>
      </c>
      <c r="H8141">
        <v>96364</v>
      </c>
      <c r="I8141">
        <v>4185101</v>
      </c>
      <c r="J8141">
        <v>43.39</v>
      </c>
    </row>
    <row r="8142" spans="1:10" x14ac:dyDescent="0.45">
      <c r="A8142">
        <v>2006</v>
      </c>
      <c r="B8142">
        <v>35</v>
      </c>
      <c r="C8142">
        <v>1.75E-3</v>
      </c>
      <c r="D8142">
        <v>1.75E-3</v>
      </c>
      <c r="E8142">
        <v>0.5</v>
      </c>
      <c r="F8142">
        <v>96283</v>
      </c>
      <c r="G8142">
        <v>169</v>
      </c>
      <c r="H8142">
        <v>96199</v>
      </c>
      <c r="I8142">
        <v>4088737</v>
      </c>
      <c r="J8142">
        <v>42.47</v>
      </c>
    </row>
    <row r="8143" spans="1:10" x14ac:dyDescent="0.45">
      <c r="A8143">
        <v>2006</v>
      </c>
      <c r="B8143">
        <v>36</v>
      </c>
      <c r="C8143">
        <v>1.7600000000000001E-3</v>
      </c>
      <c r="D8143">
        <v>1.7600000000000001E-3</v>
      </c>
      <c r="E8143">
        <v>0.5</v>
      </c>
      <c r="F8143">
        <v>96114</v>
      </c>
      <c r="G8143">
        <v>169</v>
      </c>
      <c r="H8143">
        <v>96030</v>
      </c>
      <c r="I8143">
        <v>3992538</v>
      </c>
      <c r="J8143">
        <v>41.54</v>
      </c>
    </row>
    <row r="8144" spans="1:10" x14ac:dyDescent="0.45">
      <c r="A8144">
        <v>2006</v>
      </c>
      <c r="B8144">
        <v>37</v>
      </c>
      <c r="C8144">
        <v>1.8600000000000001E-3</v>
      </c>
      <c r="D8144">
        <v>1.8600000000000001E-3</v>
      </c>
      <c r="E8144">
        <v>0.5</v>
      </c>
      <c r="F8144">
        <v>95945</v>
      </c>
      <c r="G8144">
        <v>178</v>
      </c>
      <c r="H8144">
        <v>95856</v>
      </c>
      <c r="I8144">
        <v>3896508</v>
      </c>
      <c r="J8144">
        <v>40.61</v>
      </c>
    </row>
    <row r="8145" spans="1:10" x14ac:dyDescent="0.45">
      <c r="A8145">
        <v>2006</v>
      </c>
      <c r="B8145">
        <v>38</v>
      </c>
      <c r="C8145">
        <v>2.0600000000000002E-3</v>
      </c>
      <c r="D8145">
        <v>2.0600000000000002E-3</v>
      </c>
      <c r="E8145">
        <v>0.5</v>
      </c>
      <c r="F8145">
        <v>95767</v>
      </c>
      <c r="G8145">
        <v>197</v>
      </c>
      <c r="H8145">
        <v>95669</v>
      </c>
      <c r="I8145">
        <v>3800652</v>
      </c>
      <c r="J8145">
        <v>39.69</v>
      </c>
    </row>
    <row r="8146" spans="1:10" x14ac:dyDescent="0.45">
      <c r="A8146">
        <v>2006</v>
      </c>
      <c r="B8146">
        <v>39</v>
      </c>
      <c r="C8146">
        <v>2.2100000000000002E-3</v>
      </c>
      <c r="D8146">
        <v>2.2100000000000002E-3</v>
      </c>
      <c r="E8146">
        <v>0.5</v>
      </c>
      <c r="F8146">
        <v>95570</v>
      </c>
      <c r="G8146">
        <v>211</v>
      </c>
      <c r="H8146">
        <v>95464</v>
      </c>
      <c r="I8146">
        <v>3704984</v>
      </c>
      <c r="J8146">
        <v>38.770000000000003</v>
      </c>
    </row>
    <row r="8147" spans="1:10" x14ac:dyDescent="0.45">
      <c r="A8147">
        <v>2006</v>
      </c>
      <c r="B8147">
        <v>40</v>
      </c>
      <c r="C8147">
        <v>2.4399999999999999E-3</v>
      </c>
      <c r="D8147">
        <v>2.4399999999999999E-3</v>
      </c>
      <c r="E8147">
        <v>0.5</v>
      </c>
      <c r="F8147">
        <v>95359</v>
      </c>
      <c r="G8147">
        <v>233</v>
      </c>
      <c r="H8147">
        <v>95242</v>
      </c>
      <c r="I8147">
        <v>3609519</v>
      </c>
      <c r="J8147">
        <v>37.85</v>
      </c>
    </row>
    <row r="8148" spans="1:10" x14ac:dyDescent="0.45">
      <c r="A8148">
        <v>2006</v>
      </c>
      <c r="B8148">
        <v>41</v>
      </c>
      <c r="C8148">
        <v>2.5799999999999998E-3</v>
      </c>
      <c r="D8148">
        <v>2.5799999999999998E-3</v>
      </c>
      <c r="E8148">
        <v>0.5</v>
      </c>
      <c r="F8148">
        <v>95126</v>
      </c>
      <c r="G8148">
        <v>245</v>
      </c>
      <c r="H8148">
        <v>95003</v>
      </c>
      <c r="I8148">
        <v>3514277</v>
      </c>
      <c r="J8148">
        <v>36.94</v>
      </c>
    </row>
    <row r="8149" spans="1:10" x14ac:dyDescent="0.45">
      <c r="A8149">
        <v>2006</v>
      </c>
      <c r="B8149">
        <v>42</v>
      </c>
      <c r="C8149">
        <v>2.8999999999999998E-3</v>
      </c>
      <c r="D8149">
        <v>2.8999999999999998E-3</v>
      </c>
      <c r="E8149">
        <v>0.5</v>
      </c>
      <c r="F8149">
        <v>94880</v>
      </c>
      <c r="G8149">
        <v>275</v>
      </c>
      <c r="H8149">
        <v>94743</v>
      </c>
      <c r="I8149">
        <v>3419274</v>
      </c>
      <c r="J8149">
        <v>36.04</v>
      </c>
    </row>
    <row r="8150" spans="1:10" x14ac:dyDescent="0.45">
      <c r="A8150">
        <v>2006</v>
      </c>
      <c r="B8150">
        <v>43</v>
      </c>
      <c r="C8150">
        <v>3.15E-3</v>
      </c>
      <c r="D8150">
        <v>3.15E-3</v>
      </c>
      <c r="E8150">
        <v>0.5</v>
      </c>
      <c r="F8150">
        <v>94605</v>
      </c>
      <c r="G8150">
        <v>298</v>
      </c>
      <c r="H8150">
        <v>94456</v>
      </c>
      <c r="I8150">
        <v>3324531</v>
      </c>
      <c r="J8150">
        <v>35.14</v>
      </c>
    </row>
    <row r="8151" spans="1:10" x14ac:dyDescent="0.45">
      <c r="A8151">
        <v>2006</v>
      </c>
      <c r="B8151">
        <v>44</v>
      </c>
      <c r="C8151">
        <v>3.3700000000000002E-3</v>
      </c>
      <c r="D8151">
        <v>3.3700000000000002E-3</v>
      </c>
      <c r="E8151">
        <v>0.5</v>
      </c>
      <c r="F8151">
        <v>94308</v>
      </c>
      <c r="G8151">
        <v>318</v>
      </c>
      <c r="H8151">
        <v>94149</v>
      </c>
      <c r="I8151">
        <v>3230075</v>
      </c>
      <c r="J8151">
        <v>34.25</v>
      </c>
    </row>
    <row r="8152" spans="1:10" x14ac:dyDescent="0.45">
      <c r="A8152">
        <v>2006</v>
      </c>
      <c r="B8152">
        <v>45</v>
      </c>
      <c r="C8152">
        <v>3.65E-3</v>
      </c>
      <c r="D8152">
        <v>3.64E-3</v>
      </c>
      <c r="E8152">
        <v>0.5</v>
      </c>
      <c r="F8152">
        <v>93990</v>
      </c>
      <c r="G8152">
        <v>342</v>
      </c>
      <c r="H8152">
        <v>93819</v>
      </c>
      <c r="I8152">
        <v>3135926</v>
      </c>
      <c r="J8152">
        <v>33.36</v>
      </c>
    </row>
    <row r="8153" spans="1:10" x14ac:dyDescent="0.45">
      <c r="A8153">
        <v>2006</v>
      </c>
      <c r="B8153">
        <v>46</v>
      </c>
      <c r="C8153">
        <v>3.96E-3</v>
      </c>
      <c r="D8153">
        <v>3.9500000000000004E-3</v>
      </c>
      <c r="E8153">
        <v>0.5</v>
      </c>
      <c r="F8153">
        <v>93648</v>
      </c>
      <c r="G8153">
        <v>370</v>
      </c>
      <c r="H8153">
        <v>93463</v>
      </c>
      <c r="I8153">
        <v>3042107</v>
      </c>
      <c r="J8153">
        <v>32.479999999999997</v>
      </c>
    </row>
    <row r="8154" spans="1:10" x14ac:dyDescent="0.45">
      <c r="A8154">
        <v>2006</v>
      </c>
      <c r="B8154">
        <v>47</v>
      </c>
      <c r="C8154">
        <v>4.3200000000000001E-3</v>
      </c>
      <c r="D8154">
        <v>4.3200000000000001E-3</v>
      </c>
      <c r="E8154">
        <v>0.5</v>
      </c>
      <c r="F8154">
        <v>93278</v>
      </c>
      <c r="G8154">
        <v>403</v>
      </c>
      <c r="H8154">
        <v>93077</v>
      </c>
      <c r="I8154">
        <v>2948644</v>
      </c>
      <c r="J8154">
        <v>31.61</v>
      </c>
    </row>
    <row r="8155" spans="1:10" x14ac:dyDescent="0.45">
      <c r="A8155">
        <v>2006</v>
      </c>
      <c r="B8155">
        <v>48</v>
      </c>
      <c r="C8155">
        <v>4.8300000000000001E-3</v>
      </c>
      <c r="D8155">
        <v>4.8199999999999996E-3</v>
      </c>
      <c r="E8155">
        <v>0.5</v>
      </c>
      <c r="F8155">
        <v>92875</v>
      </c>
      <c r="G8155">
        <v>448</v>
      </c>
      <c r="H8155">
        <v>92651</v>
      </c>
      <c r="I8155">
        <v>2855567</v>
      </c>
      <c r="J8155">
        <v>30.75</v>
      </c>
    </row>
    <row r="8156" spans="1:10" x14ac:dyDescent="0.45">
      <c r="A8156">
        <v>2006</v>
      </c>
      <c r="B8156">
        <v>49</v>
      </c>
      <c r="C8156">
        <v>5.1700000000000001E-3</v>
      </c>
      <c r="D8156">
        <v>5.1599999999999997E-3</v>
      </c>
      <c r="E8156">
        <v>0.5</v>
      </c>
      <c r="F8156">
        <v>92428</v>
      </c>
      <c r="G8156">
        <v>477</v>
      </c>
      <c r="H8156">
        <v>92189</v>
      </c>
      <c r="I8156">
        <v>2762916</v>
      </c>
      <c r="J8156">
        <v>29.89</v>
      </c>
    </row>
    <row r="8157" spans="1:10" x14ac:dyDescent="0.45">
      <c r="A8157">
        <v>2006</v>
      </c>
      <c r="B8157">
        <v>50</v>
      </c>
      <c r="C8157">
        <v>5.6699999999999997E-3</v>
      </c>
      <c r="D8157">
        <v>5.6600000000000001E-3</v>
      </c>
      <c r="E8157">
        <v>0.5</v>
      </c>
      <c r="F8157">
        <v>91951</v>
      </c>
      <c r="G8157">
        <v>520</v>
      </c>
      <c r="H8157">
        <v>91690</v>
      </c>
      <c r="I8157">
        <v>2670727</v>
      </c>
      <c r="J8157">
        <v>29.05</v>
      </c>
    </row>
    <row r="8158" spans="1:10" x14ac:dyDescent="0.45">
      <c r="A8158">
        <v>2006</v>
      </c>
      <c r="B8158">
        <v>51</v>
      </c>
      <c r="C8158">
        <v>6.0200000000000002E-3</v>
      </c>
      <c r="D8158">
        <v>6.0000000000000001E-3</v>
      </c>
      <c r="E8158">
        <v>0.5</v>
      </c>
      <c r="F8158">
        <v>91430</v>
      </c>
      <c r="G8158">
        <v>549</v>
      </c>
      <c r="H8158">
        <v>91156</v>
      </c>
      <c r="I8158">
        <v>2579036</v>
      </c>
      <c r="J8158">
        <v>28.21</v>
      </c>
    </row>
    <row r="8159" spans="1:10" x14ac:dyDescent="0.45">
      <c r="A8159">
        <v>2006</v>
      </c>
      <c r="B8159">
        <v>52</v>
      </c>
      <c r="C8159">
        <v>6.62E-3</v>
      </c>
      <c r="D8159">
        <v>6.6E-3</v>
      </c>
      <c r="E8159">
        <v>0.5</v>
      </c>
      <c r="F8159">
        <v>90882</v>
      </c>
      <c r="G8159">
        <v>600</v>
      </c>
      <c r="H8159">
        <v>90582</v>
      </c>
      <c r="I8159">
        <v>2487880</v>
      </c>
      <c r="J8159">
        <v>27.37</v>
      </c>
    </row>
    <row r="8160" spans="1:10" x14ac:dyDescent="0.45">
      <c r="A8160">
        <v>2006</v>
      </c>
      <c r="B8160">
        <v>53</v>
      </c>
      <c r="C8160">
        <v>7.1399999999999996E-3</v>
      </c>
      <c r="D8160">
        <v>7.11E-3</v>
      </c>
      <c r="E8160">
        <v>0.5</v>
      </c>
      <c r="F8160">
        <v>90282</v>
      </c>
      <c r="G8160">
        <v>642</v>
      </c>
      <c r="H8160">
        <v>89961</v>
      </c>
      <c r="I8160">
        <v>2397299</v>
      </c>
      <c r="J8160">
        <v>26.55</v>
      </c>
    </row>
    <row r="8161" spans="1:10" x14ac:dyDescent="0.45">
      <c r="A8161">
        <v>2006</v>
      </c>
      <c r="B8161">
        <v>54</v>
      </c>
      <c r="C8161">
        <v>7.5799999999999999E-3</v>
      </c>
      <c r="D8161">
        <v>7.5500000000000003E-3</v>
      </c>
      <c r="E8161">
        <v>0.5</v>
      </c>
      <c r="F8161">
        <v>89640</v>
      </c>
      <c r="G8161">
        <v>677</v>
      </c>
      <c r="H8161">
        <v>89302</v>
      </c>
      <c r="I8161">
        <v>2307338</v>
      </c>
      <c r="J8161">
        <v>25.74</v>
      </c>
    </row>
    <row r="8162" spans="1:10" x14ac:dyDescent="0.45">
      <c r="A8162">
        <v>2006</v>
      </c>
      <c r="B8162">
        <v>55</v>
      </c>
      <c r="C8162">
        <v>8.0000000000000002E-3</v>
      </c>
      <c r="D8162">
        <v>7.9699999999999997E-3</v>
      </c>
      <c r="E8162">
        <v>0.5</v>
      </c>
      <c r="F8162">
        <v>88963</v>
      </c>
      <c r="G8162">
        <v>709</v>
      </c>
      <c r="H8162">
        <v>88609</v>
      </c>
      <c r="I8162">
        <v>2218036</v>
      </c>
      <c r="J8162">
        <v>24.93</v>
      </c>
    </row>
    <row r="8163" spans="1:10" x14ac:dyDescent="0.45">
      <c r="A8163">
        <v>2006</v>
      </c>
      <c r="B8163">
        <v>56</v>
      </c>
      <c r="C8163">
        <v>8.3899999999999999E-3</v>
      </c>
      <c r="D8163">
        <v>8.3499999999999998E-3</v>
      </c>
      <c r="E8163">
        <v>0.5</v>
      </c>
      <c r="F8163">
        <v>88255</v>
      </c>
      <c r="G8163">
        <v>737</v>
      </c>
      <c r="H8163">
        <v>87886</v>
      </c>
      <c r="I8163">
        <v>2129427</v>
      </c>
      <c r="J8163">
        <v>24.13</v>
      </c>
    </row>
    <row r="8164" spans="1:10" x14ac:dyDescent="0.45">
      <c r="A8164">
        <v>2006</v>
      </c>
      <c r="B8164">
        <v>57</v>
      </c>
      <c r="C8164">
        <v>9.0399999999999994E-3</v>
      </c>
      <c r="D8164">
        <v>8.9999999999999993E-3</v>
      </c>
      <c r="E8164">
        <v>0.5</v>
      </c>
      <c r="F8164">
        <v>87517</v>
      </c>
      <c r="G8164">
        <v>788</v>
      </c>
      <c r="H8164">
        <v>87124</v>
      </c>
      <c r="I8164">
        <v>2041541</v>
      </c>
      <c r="J8164">
        <v>23.33</v>
      </c>
    </row>
    <row r="8165" spans="1:10" x14ac:dyDescent="0.45">
      <c r="A8165">
        <v>2006</v>
      </c>
      <c r="B8165">
        <v>58</v>
      </c>
      <c r="C8165">
        <v>1.001E-2</v>
      </c>
      <c r="D8165">
        <v>9.9600000000000001E-3</v>
      </c>
      <c r="E8165">
        <v>0.5</v>
      </c>
      <c r="F8165">
        <v>86730</v>
      </c>
      <c r="G8165">
        <v>864</v>
      </c>
      <c r="H8165">
        <v>86298</v>
      </c>
      <c r="I8165">
        <v>1954417</v>
      </c>
      <c r="J8165">
        <v>22.53</v>
      </c>
    </row>
    <row r="8166" spans="1:10" x14ac:dyDescent="0.45">
      <c r="A8166">
        <v>2006</v>
      </c>
      <c r="B8166">
        <v>59</v>
      </c>
      <c r="C8166">
        <v>1.042E-2</v>
      </c>
      <c r="D8166">
        <v>1.0370000000000001E-2</v>
      </c>
      <c r="E8166">
        <v>0.5</v>
      </c>
      <c r="F8166">
        <v>85866</v>
      </c>
      <c r="G8166">
        <v>890</v>
      </c>
      <c r="H8166">
        <v>85421</v>
      </c>
      <c r="I8166">
        <v>1868119</v>
      </c>
      <c r="J8166">
        <v>21.76</v>
      </c>
    </row>
    <row r="8167" spans="1:10" x14ac:dyDescent="0.45">
      <c r="A8167">
        <v>2006</v>
      </c>
      <c r="B8167">
        <v>60</v>
      </c>
      <c r="C8167">
        <v>1.1560000000000001E-2</v>
      </c>
      <c r="D8167">
        <v>1.15E-2</v>
      </c>
      <c r="E8167">
        <v>0.5</v>
      </c>
      <c r="F8167">
        <v>84976</v>
      </c>
      <c r="G8167">
        <v>977</v>
      </c>
      <c r="H8167">
        <v>84487</v>
      </c>
      <c r="I8167">
        <v>1782699</v>
      </c>
      <c r="J8167">
        <v>20.98</v>
      </c>
    </row>
    <row r="8168" spans="1:10" x14ac:dyDescent="0.45">
      <c r="A8168">
        <v>2006</v>
      </c>
      <c r="B8168">
        <v>61</v>
      </c>
      <c r="C8168">
        <v>1.201E-2</v>
      </c>
      <c r="D8168">
        <v>1.1939999999999999E-2</v>
      </c>
      <c r="E8168">
        <v>0.5</v>
      </c>
      <c r="F8168">
        <v>83999</v>
      </c>
      <c r="G8168">
        <v>1003</v>
      </c>
      <c r="H8168">
        <v>83497</v>
      </c>
      <c r="I8168">
        <v>1698211</v>
      </c>
      <c r="J8168">
        <v>20.22</v>
      </c>
    </row>
    <row r="8169" spans="1:10" x14ac:dyDescent="0.45">
      <c r="A8169">
        <v>2006</v>
      </c>
      <c r="B8169">
        <v>62</v>
      </c>
      <c r="C8169">
        <v>1.358E-2</v>
      </c>
      <c r="D8169">
        <v>1.349E-2</v>
      </c>
      <c r="E8169">
        <v>0.5</v>
      </c>
      <c r="F8169">
        <v>82996</v>
      </c>
      <c r="G8169">
        <v>1119</v>
      </c>
      <c r="H8169">
        <v>82436</v>
      </c>
      <c r="I8169">
        <v>1614714</v>
      </c>
      <c r="J8169">
        <v>19.46</v>
      </c>
    </row>
    <row r="8170" spans="1:10" x14ac:dyDescent="0.45">
      <c r="A8170">
        <v>2006</v>
      </c>
      <c r="B8170">
        <v>63</v>
      </c>
      <c r="C8170">
        <v>1.474E-2</v>
      </c>
      <c r="D8170">
        <v>1.4630000000000001E-2</v>
      </c>
      <c r="E8170">
        <v>0.5</v>
      </c>
      <c r="F8170">
        <v>81876</v>
      </c>
      <c r="G8170">
        <v>1198</v>
      </c>
      <c r="H8170">
        <v>81277</v>
      </c>
      <c r="I8170">
        <v>1532278</v>
      </c>
      <c r="J8170">
        <v>18.71</v>
      </c>
    </row>
    <row r="8171" spans="1:10" x14ac:dyDescent="0.45">
      <c r="A8171">
        <v>2006</v>
      </c>
      <c r="B8171">
        <v>64</v>
      </c>
      <c r="C8171">
        <v>1.5939999999999999E-2</v>
      </c>
      <c r="D8171">
        <v>1.5820000000000001E-2</v>
      </c>
      <c r="E8171">
        <v>0.5</v>
      </c>
      <c r="F8171">
        <v>80679</v>
      </c>
      <c r="G8171">
        <v>1276</v>
      </c>
      <c r="H8171">
        <v>80041</v>
      </c>
      <c r="I8171">
        <v>1451001</v>
      </c>
      <c r="J8171">
        <v>17.98</v>
      </c>
    </row>
    <row r="8172" spans="1:10" x14ac:dyDescent="0.45">
      <c r="A8172">
        <v>2006</v>
      </c>
      <c r="B8172">
        <v>65</v>
      </c>
      <c r="C8172">
        <v>1.6959999999999999E-2</v>
      </c>
      <c r="D8172">
        <v>1.6820000000000002E-2</v>
      </c>
      <c r="E8172">
        <v>0.5</v>
      </c>
      <c r="F8172">
        <v>79403</v>
      </c>
      <c r="G8172">
        <v>1335</v>
      </c>
      <c r="H8172">
        <v>78735</v>
      </c>
      <c r="I8172">
        <v>1370960</v>
      </c>
      <c r="J8172">
        <v>17.27</v>
      </c>
    </row>
    <row r="8173" spans="1:10" x14ac:dyDescent="0.45">
      <c r="A8173">
        <v>2006</v>
      </c>
      <c r="B8173">
        <v>66</v>
      </c>
      <c r="C8173">
        <v>1.839E-2</v>
      </c>
      <c r="D8173">
        <v>1.822E-2</v>
      </c>
      <c r="E8173">
        <v>0.5</v>
      </c>
      <c r="F8173">
        <v>78067</v>
      </c>
      <c r="G8173">
        <v>1423</v>
      </c>
      <c r="H8173">
        <v>77356</v>
      </c>
      <c r="I8173">
        <v>1292225</v>
      </c>
      <c r="J8173">
        <v>16.55</v>
      </c>
    </row>
    <row r="8174" spans="1:10" x14ac:dyDescent="0.45">
      <c r="A8174">
        <v>2006</v>
      </c>
      <c r="B8174">
        <v>67</v>
      </c>
      <c r="C8174">
        <v>1.9959999999999999E-2</v>
      </c>
      <c r="D8174">
        <v>1.9769999999999999E-2</v>
      </c>
      <c r="E8174">
        <v>0.5</v>
      </c>
      <c r="F8174">
        <v>76645</v>
      </c>
      <c r="G8174">
        <v>1515</v>
      </c>
      <c r="H8174">
        <v>75887</v>
      </c>
      <c r="I8174">
        <v>1214869</v>
      </c>
      <c r="J8174">
        <v>15.85</v>
      </c>
    </row>
    <row r="8175" spans="1:10" x14ac:dyDescent="0.45">
      <c r="A8175">
        <v>2006</v>
      </c>
      <c r="B8175">
        <v>68</v>
      </c>
      <c r="C8175">
        <v>2.146E-2</v>
      </c>
      <c r="D8175">
        <v>2.1229999999999999E-2</v>
      </c>
      <c r="E8175">
        <v>0.5</v>
      </c>
      <c r="F8175">
        <v>75130</v>
      </c>
      <c r="G8175">
        <v>1595</v>
      </c>
      <c r="H8175">
        <v>74332</v>
      </c>
      <c r="I8175">
        <v>1138982</v>
      </c>
      <c r="J8175">
        <v>15.16</v>
      </c>
    </row>
    <row r="8176" spans="1:10" x14ac:dyDescent="0.45">
      <c r="A8176">
        <v>2006</v>
      </c>
      <c r="B8176">
        <v>69</v>
      </c>
      <c r="C8176">
        <v>2.368E-2</v>
      </c>
      <c r="D8176">
        <v>2.3400000000000001E-2</v>
      </c>
      <c r="E8176">
        <v>0.5</v>
      </c>
      <c r="F8176">
        <v>73535</v>
      </c>
      <c r="G8176">
        <v>1721</v>
      </c>
      <c r="H8176">
        <v>72674</v>
      </c>
      <c r="I8176">
        <v>1064650</v>
      </c>
      <c r="J8176">
        <v>14.48</v>
      </c>
    </row>
    <row r="8177" spans="1:10" x14ac:dyDescent="0.45">
      <c r="A8177">
        <v>2006</v>
      </c>
      <c r="B8177">
        <v>70</v>
      </c>
      <c r="C8177">
        <v>2.5600000000000001E-2</v>
      </c>
      <c r="D8177">
        <v>2.528E-2</v>
      </c>
      <c r="E8177">
        <v>0.5</v>
      </c>
      <c r="F8177">
        <v>71814</v>
      </c>
      <c r="G8177">
        <v>1815</v>
      </c>
      <c r="H8177">
        <v>70906</v>
      </c>
      <c r="I8177">
        <v>991976</v>
      </c>
      <c r="J8177">
        <v>13.81</v>
      </c>
    </row>
    <row r="8178" spans="1:10" x14ac:dyDescent="0.45">
      <c r="A8178">
        <v>2006</v>
      </c>
      <c r="B8178">
        <v>71</v>
      </c>
      <c r="C8178">
        <v>2.7709999999999999E-2</v>
      </c>
      <c r="D8178">
        <v>2.733E-2</v>
      </c>
      <c r="E8178">
        <v>0.5</v>
      </c>
      <c r="F8178">
        <v>69999</v>
      </c>
      <c r="G8178">
        <v>1913</v>
      </c>
      <c r="H8178">
        <v>69042</v>
      </c>
      <c r="I8178">
        <v>921069</v>
      </c>
      <c r="J8178">
        <v>13.16</v>
      </c>
    </row>
    <row r="8179" spans="1:10" x14ac:dyDescent="0.45">
      <c r="A8179">
        <v>2006</v>
      </c>
      <c r="B8179">
        <v>72</v>
      </c>
      <c r="C8179">
        <v>3.0360000000000002E-2</v>
      </c>
      <c r="D8179">
        <v>2.9909999999999999E-2</v>
      </c>
      <c r="E8179">
        <v>0.5</v>
      </c>
      <c r="F8179">
        <v>68085</v>
      </c>
      <c r="G8179">
        <v>2036</v>
      </c>
      <c r="H8179">
        <v>67067</v>
      </c>
      <c r="I8179">
        <v>852027</v>
      </c>
      <c r="J8179">
        <v>12.51</v>
      </c>
    </row>
    <row r="8180" spans="1:10" x14ac:dyDescent="0.45">
      <c r="A8180">
        <v>2006</v>
      </c>
      <c r="B8180">
        <v>73</v>
      </c>
      <c r="C8180">
        <v>3.338E-2</v>
      </c>
      <c r="D8180">
        <v>3.2829999999999998E-2</v>
      </c>
      <c r="E8180">
        <v>0.5</v>
      </c>
      <c r="F8180">
        <v>66049</v>
      </c>
      <c r="G8180">
        <v>2169</v>
      </c>
      <c r="H8180">
        <v>64965</v>
      </c>
      <c r="I8180">
        <v>784960</v>
      </c>
      <c r="J8180">
        <v>11.88</v>
      </c>
    </row>
    <row r="8181" spans="1:10" x14ac:dyDescent="0.45">
      <c r="A8181">
        <v>2006</v>
      </c>
      <c r="B8181">
        <v>74</v>
      </c>
      <c r="C8181">
        <v>3.6740000000000002E-2</v>
      </c>
      <c r="D8181">
        <v>3.6080000000000001E-2</v>
      </c>
      <c r="E8181">
        <v>0.5</v>
      </c>
      <c r="F8181">
        <v>63880</v>
      </c>
      <c r="G8181">
        <v>2305</v>
      </c>
      <c r="H8181">
        <v>62728</v>
      </c>
      <c r="I8181">
        <v>719996</v>
      </c>
      <c r="J8181">
        <v>11.27</v>
      </c>
    </row>
    <row r="8182" spans="1:10" x14ac:dyDescent="0.45">
      <c r="A8182">
        <v>2006</v>
      </c>
      <c r="B8182">
        <v>75</v>
      </c>
      <c r="C8182">
        <v>4.0399999999999998E-2</v>
      </c>
      <c r="D8182">
        <v>3.9600000000000003E-2</v>
      </c>
      <c r="E8182">
        <v>0.5</v>
      </c>
      <c r="F8182">
        <v>61576</v>
      </c>
      <c r="G8182">
        <v>2438</v>
      </c>
      <c r="H8182">
        <v>60356</v>
      </c>
      <c r="I8182">
        <v>657268</v>
      </c>
      <c r="J8182">
        <v>10.67</v>
      </c>
    </row>
    <row r="8183" spans="1:10" x14ac:dyDescent="0.45">
      <c r="A8183">
        <v>2006</v>
      </c>
      <c r="B8183">
        <v>76</v>
      </c>
      <c r="C8183">
        <v>4.4569999999999999E-2</v>
      </c>
      <c r="D8183">
        <v>4.36E-2</v>
      </c>
      <c r="E8183">
        <v>0.5</v>
      </c>
      <c r="F8183">
        <v>59137</v>
      </c>
      <c r="G8183">
        <v>2579</v>
      </c>
      <c r="H8183">
        <v>57848</v>
      </c>
      <c r="I8183">
        <v>596911</v>
      </c>
      <c r="J8183">
        <v>10.09</v>
      </c>
    </row>
    <row r="8184" spans="1:10" x14ac:dyDescent="0.45">
      <c r="A8184">
        <v>2006</v>
      </c>
      <c r="B8184">
        <v>77</v>
      </c>
      <c r="C8184">
        <v>4.8079999999999998E-2</v>
      </c>
      <c r="D8184">
        <v>4.6949999999999999E-2</v>
      </c>
      <c r="E8184">
        <v>0.5</v>
      </c>
      <c r="F8184">
        <v>56559</v>
      </c>
      <c r="G8184">
        <v>2655</v>
      </c>
      <c r="H8184">
        <v>55231</v>
      </c>
      <c r="I8184">
        <v>539063</v>
      </c>
      <c r="J8184">
        <v>9.5299999999999994</v>
      </c>
    </row>
    <row r="8185" spans="1:10" x14ac:dyDescent="0.45">
      <c r="A8185">
        <v>2006</v>
      </c>
      <c r="B8185">
        <v>78</v>
      </c>
      <c r="C8185">
        <v>5.3409999999999999E-2</v>
      </c>
      <c r="D8185">
        <v>5.2019999999999997E-2</v>
      </c>
      <c r="E8185">
        <v>0.5</v>
      </c>
      <c r="F8185">
        <v>53903</v>
      </c>
      <c r="G8185">
        <v>2804</v>
      </c>
      <c r="H8185">
        <v>52501</v>
      </c>
      <c r="I8185">
        <v>483832</v>
      </c>
      <c r="J8185">
        <v>8.98</v>
      </c>
    </row>
    <row r="8186" spans="1:10" x14ac:dyDescent="0.45">
      <c r="A8186">
        <v>2006</v>
      </c>
      <c r="B8186">
        <v>79</v>
      </c>
      <c r="C8186">
        <v>5.8930000000000003E-2</v>
      </c>
      <c r="D8186">
        <v>5.7239999999999999E-2</v>
      </c>
      <c r="E8186">
        <v>0.5</v>
      </c>
      <c r="F8186">
        <v>51099</v>
      </c>
      <c r="G8186">
        <v>2925</v>
      </c>
      <c r="H8186">
        <v>49637</v>
      </c>
      <c r="I8186">
        <v>431331</v>
      </c>
      <c r="J8186">
        <v>8.44</v>
      </c>
    </row>
    <row r="8187" spans="1:10" x14ac:dyDescent="0.45">
      <c r="A8187">
        <v>2006</v>
      </c>
      <c r="B8187">
        <v>80</v>
      </c>
      <c r="C8187">
        <v>6.5280000000000005E-2</v>
      </c>
      <c r="D8187">
        <v>6.3219999999999998E-2</v>
      </c>
      <c r="E8187">
        <v>0.5</v>
      </c>
      <c r="F8187">
        <v>48175</v>
      </c>
      <c r="G8187">
        <v>3046</v>
      </c>
      <c r="H8187">
        <v>46652</v>
      </c>
      <c r="I8187">
        <v>381694</v>
      </c>
      <c r="J8187">
        <v>7.92</v>
      </c>
    </row>
    <row r="8188" spans="1:10" x14ac:dyDescent="0.45">
      <c r="A8188">
        <v>2006</v>
      </c>
      <c r="B8188">
        <v>81</v>
      </c>
      <c r="C8188">
        <v>7.2510000000000005E-2</v>
      </c>
      <c r="D8188">
        <v>6.9970000000000004E-2</v>
      </c>
      <c r="E8188">
        <v>0.5</v>
      </c>
      <c r="F8188">
        <v>45129</v>
      </c>
      <c r="G8188">
        <v>3158</v>
      </c>
      <c r="H8188">
        <v>43550</v>
      </c>
      <c r="I8188">
        <v>335042</v>
      </c>
      <c r="J8188">
        <v>7.42</v>
      </c>
    </row>
    <row r="8189" spans="1:10" x14ac:dyDescent="0.45">
      <c r="A8189">
        <v>2006</v>
      </c>
      <c r="B8189">
        <v>82</v>
      </c>
      <c r="C8189">
        <v>8.0439999999999998E-2</v>
      </c>
      <c r="D8189">
        <v>7.7329999999999996E-2</v>
      </c>
      <c r="E8189">
        <v>0.5</v>
      </c>
      <c r="F8189">
        <v>41971</v>
      </c>
      <c r="G8189">
        <v>3246</v>
      </c>
      <c r="H8189">
        <v>40349</v>
      </c>
      <c r="I8189">
        <v>291492</v>
      </c>
      <c r="J8189">
        <v>6.95</v>
      </c>
    </row>
    <row r="8190" spans="1:10" x14ac:dyDescent="0.45">
      <c r="A8190">
        <v>2006</v>
      </c>
      <c r="B8190">
        <v>83</v>
      </c>
      <c r="C8190">
        <v>8.8789999999999994E-2</v>
      </c>
      <c r="D8190">
        <v>8.5010000000000002E-2</v>
      </c>
      <c r="E8190">
        <v>0.5</v>
      </c>
      <c r="F8190">
        <v>38726</v>
      </c>
      <c r="G8190">
        <v>3292</v>
      </c>
      <c r="H8190">
        <v>37080</v>
      </c>
      <c r="I8190">
        <v>251143</v>
      </c>
      <c r="J8190">
        <v>6.49</v>
      </c>
    </row>
    <row r="8191" spans="1:10" x14ac:dyDescent="0.45">
      <c r="A8191">
        <v>2006</v>
      </c>
      <c r="B8191">
        <v>84</v>
      </c>
      <c r="C8191">
        <v>9.9030000000000007E-2</v>
      </c>
      <c r="D8191">
        <v>9.4359999999999999E-2</v>
      </c>
      <c r="E8191">
        <v>0.5</v>
      </c>
      <c r="F8191">
        <v>35434</v>
      </c>
      <c r="G8191">
        <v>3343</v>
      </c>
      <c r="H8191">
        <v>33762</v>
      </c>
      <c r="I8191">
        <v>214064</v>
      </c>
      <c r="J8191">
        <v>6.04</v>
      </c>
    </row>
    <row r="8192" spans="1:10" x14ac:dyDescent="0.45">
      <c r="A8192">
        <v>2006</v>
      </c>
      <c r="B8192">
        <v>85</v>
      </c>
      <c r="C8192">
        <v>0.11004</v>
      </c>
      <c r="D8192">
        <v>0.1043</v>
      </c>
      <c r="E8192">
        <v>0.5</v>
      </c>
      <c r="F8192">
        <v>32090</v>
      </c>
      <c r="G8192">
        <v>3347</v>
      </c>
      <c r="H8192">
        <v>30417</v>
      </c>
      <c r="I8192">
        <v>180302</v>
      </c>
      <c r="J8192">
        <v>5.62</v>
      </c>
    </row>
    <row r="8193" spans="1:10" x14ac:dyDescent="0.45">
      <c r="A8193">
        <v>2006</v>
      </c>
      <c r="B8193">
        <v>86</v>
      </c>
      <c r="C8193">
        <v>0.12655</v>
      </c>
      <c r="D8193">
        <v>0.11902</v>
      </c>
      <c r="E8193">
        <v>0.5</v>
      </c>
      <c r="F8193">
        <v>28743</v>
      </c>
      <c r="G8193">
        <v>3421</v>
      </c>
      <c r="H8193">
        <v>27033</v>
      </c>
      <c r="I8193">
        <v>149885</v>
      </c>
      <c r="J8193">
        <v>5.21</v>
      </c>
    </row>
    <row r="8194" spans="1:10" x14ac:dyDescent="0.45">
      <c r="A8194">
        <v>2006</v>
      </c>
      <c r="B8194">
        <v>87</v>
      </c>
      <c r="C8194">
        <v>0.13730000000000001</v>
      </c>
      <c r="D8194">
        <v>0.12848000000000001</v>
      </c>
      <c r="E8194">
        <v>0.5</v>
      </c>
      <c r="F8194">
        <v>25322</v>
      </c>
      <c r="G8194">
        <v>3253</v>
      </c>
      <c r="H8194">
        <v>23695</v>
      </c>
      <c r="I8194">
        <v>122853</v>
      </c>
      <c r="J8194">
        <v>4.8499999999999996</v>
      </c>
    </row>
    <row r="8195" spans="1:10" x14ac:dyDescent="0.45">
      <c r="A8195">
        <v>2006</v>
      </c>
      <c r="B8195">
        <v>88</v>
      </c>
      <c r="C8195">
        <v>0.15704000000000001</v>
      </c>
      <c r="D8195">
        <v>0.14560999999999999</v>
      </c>
      <c r="E8195">
        <v>0.5</v>
      </c>
      <c r="F8195">
        <v>22069</v>
      </c>
      <c r="G8195">
        <v>3213</v>
      </c>
      <c r="H8195">
        <v>20462</v>
      </c>
      <c r="I8195">
        <v>99157</v>
      </c>
      <c r="J8195">
        <v>4.49</v>
      </c>
    </row>
    <row r="8196" spans="1:10" x14ac:dyDescent="0.45">
      <c r="A8196">
        <v>2006</v>
      </c>
      <c r="B8196">
        <v>89</v>
      </c>
      <c r="C8196">
        <v>0.17268</v>
      </c>
      <c r="D8196">
        <v>0.15895000000000001</v>
      </c>
      <c r="E8196">
        <v>0.5</v>
      </c>
      <c r="F8196">
        <v>18855</v>
      </c>
      <c r="G8196">
        <v>2997</v>
      </c>
      <c r="H8196">
        <v>17357</v>
      </c>
      <c r="I8196">
        <v>78695</v>
      </c>
      <c r="J8196">
        <v>4.17</v>
      </c>
    </row>
    <row r="8197" spans="1:10" x14ac:dyDescent="0.45">
      <c r="A8197">
        <v>2006</v>
      </c>
      <c r="B8197">
        <v>90</v>
      </c>
      <c r="C8197">
        <v>0.19303000000000001</v>
      </c>
      <c r="D8197">
        <v>0.17604</v>
      </c>
      <c r="E8197">
        <v>0.5</v>
      </c>
      <c r="F8197">
        <v>15858</v>
      </c>
      <c r="G8197">
        <v>2792</v>
      </c>
      <c r="H8197">
        <v>14462</v>
      </c>
      <c r="I8197">
        <v>61339</v>
      </c>
      <c r="J8197">
        <v>3.87</v>
      </c>
    </row>
    <row r="8198" spans="1:10" x14ac:dyDescent="0.45">
      <c r="A8198">
        <v>2006</v>
      </c>
      <c r="B8198">
        <v>91</v>
      </c>
      <c r="C8198">
        <v>0.21643999999999999</v>
      </c>
      <c r="D8198">
        <v>0.1953</v>
      </c>
      <c r="E8198">
        <v>0.5</v>
      </c>
      <c r="F8198">
        <v>13066</v>
      </c>
      <c r="G8198">
        <v>2552</v>
      </c>
      <c r="H8198">
        <v>11790</v>
      </c>
      <c r="I8198">
        <v>46876</v>
      </c>
      <c r="J8198">
        <v>3.59</v>
      </c>
    </row>
    <row r="8199" spans="1:10" x14ac:dyDescent="0.45">
      <c r="A8199">
        <v>2006</v>
      </c>
      <c r="B8199">
        <v>92</v>
      </c>
      <c r="C8199">
        <v>0.23984</v>
      </c>
      <c r="D8199">
        <v>0.21415999999999999</v>
      </c>
      <c r="E8199">
        <v>0.5</v>
      </c>
      <c r="F8199">
        <v>10514</v>
      </c>
      <c r="G8199">
        <v>2252</v>
      </c>
      <c r="H8199">
        <v>9389</v>
      </c>
      <c r="I8199">
        <v>35086</v>
      </c>
      <c r="J8199">
        <v>3.34</v>
      </c>
    </row>
    <row r="8200" spans="1:10" x14ac:dyDescent="0.45">
      <c r="A8200">
        <v>2006</v>
      </c>
      <c r="B8200">
        <v>93</v>
      </c>
      <c r="C8200">
        <v>0.26439000000000001</v>
      </c>
      <c r="D8200">
        <v>0.23352000000000001</v>
      </c>
      <c r="E8200">
        <v>0.5</v>
      </c>
      <c r="F8200">
        <v>8263</v>
      </c>
      <c r="G8200">
        <v>1930</v>
      </c>
      <c r="H8200">
        <v>7298</v>
      </c>
      <c r="I8200">
        <v>25697</v>
      </c>
      <c r="J8200">
        <v>3.11</v>
      </c>
    </row>
    <row r="8201" spans="1:10" x14ac:dyDescent="0.45">
      <c r="A8201">
        <v>2006</v>
      </c>
      <c r="B8201">
        <v>94</v>
      </c>
      <c r="C8201">
        <v>0.29275000000000001</v>
      </c>
      <c r="D8201">
        <v>0.25536999999999999</v>
      </c>
      <c r="E8201">
        <v>0.5</v>
      </c>
      <c r="F8201">
        <v>6333</v>
      </c>
      <c r="G8201">
        <v>1617</v>
      </c>
      <c r="H8201">
        <v>5525</v>
      </c>
      <c r="I8201">
        <v>18399</v>
      </c>
      <c r="J8201">
        <v>2.91</v>
      </c>
    </row>
    <row r="8202" spans="1:10" x14ac:dyDescent="0.45">
      <c r="A8202">
        <v>2006</v>
      </c>
      <c r="B8202">
        <v>95</v>
      </c>
      <c r="C8202">
        <v>0.31145</v>
      </c>
      <c r="D8202">
        <v>0.26948</v>
      </c>
      <c r="E8202">
        <v>0.5</v>
      </c>
      <c r="F8202">
        <v>4716</v>
      </c>
      <c r="G8202">
        <v>1271</v>
      </c>
      <c r="H8202">
        <v>4080</v>
      </c>
      <c r="I8202">
        <v>12875</v>
      </c>
      <c r="J8202">
        <v>2.73</v>
      </c>
    </row>
    <row r="8203" spans="1:10" x14ac:dyDescent="0.45">
      <c r="A8203">
        <v>2006</v>
      </c>
      <c r="B8203">
        <v>96</v>
      </c>
      <c r="C8203">
        <v>0.33925</v>
      </c>
      <c r="D8203">
        <v>0.29004999999999997</v>
      </c>
      <c r="E8203">
        <v>0.5</v>
      </c>
      <c r="F8203">
        <v>3445</v>
      </c>
      <c r="G8203">
        <v>999</v>
      </c>
      <c r="H8203">
        <v>2945</v>
      </c>
      <c r="I8203">
        <v>8794</v>
      </c>
      <c r="J8203">
        <v>2.5499999999999998</v>
      </c>
    </row>
    <row r="8204" spans="1:10" x14ac:dyDescent="0.45">
      <c r="A8204">
        <v>2006</v>
      </c>
      <c r="B8204">
        <v>97</v>
      </c>
      <c r="C8204">
        <v>0.36820999999999998</v>
      </c>
      <c r="D8204">
        <v>0.31096000000000001</v>
      </c>
      <c r="E8204">
        <v>0.5</v>
      </c>
      <c r="F8204">
        <v>2446</v>
      </c>
      <c r="G8204">
        <v>761</v>
      </c>
      <c r="H8204">
        <v>2066</v>
      </c>
      <c r="I8204">
        <v>5849</v>
      </c>
      <c r="J8204">
        <v>2.39</v>
      </c>
    </row>
    <row r="8205" spans="1:10" x14ac:dyDescent="0.45">
      <c r="A8205">
        <v>2006</v>
      </c>
      <c r="B8205">
        <v>98</v>
      </c>
      <c r="C8205">
        <v>0.39815</v>
      </c>
      <c r="D8205">
        <v>0.33205000000000001</v>
      </c>
      <c r="E8205">
        <v>0.5</v>
      </c>
      <c r="F8205">
        <v>1685</v>
      </c>
      <c r="G8205">
        <v>560</v>
      </c>
      <c r="H8205">
        <v>1405</v>
      </c>
      <c r="I8205">
        <v>3783</v>
      </c>
      <c r="J8205">
        <v>2.2400000000000002</v>
      </c>
    </row>
    <row r="8206" spans="1:10" x14ac:dyDescent="0.45">
      <c r="A8206">
        <v>2006</v>
      </c>
      <c r="B8206">
        <v>99</v>
      </c>
      <c r="C8206">
        <v>0.42887999999999998</v>
      </c>
      <c r="D8206">
        <v>0.35315000000000002</v>
      </c>
      <c r="E8206">
        <v>0.5</v>
      </c>
      <c r="F8206">
        <v>1126</v>
      </c>
      <c r="G8206">
        <v>398</v>
      </c>
      <c r="H8206">
        <v>927</v>
      </c>
      <c r="I8206">
        <v>2378</v>
      </c>
      <c r="J8206">
        <v>2.11</v>
      </c>
    </row>
    <row r="8207" spans="1:10" x14ac:dyDescent="0.45">
      <c r="A8207">
        <v>2006</v>
      </c>
      <c r="B8207">
        <v>100</v>
      </c>
      <c r="C8207">
        <v>0.46016000000000001</v>
      </c>
      <c r="D8207">
        <v>0.37408999999999998</v>
      </c>
      <c r="E8207">
        <v>0.5</v>
      </c>
      <c r="F8207">
        <v>728</v>
      </c>
      <c r="G8207">
        <v>272</v>
      </c>
      <c r="H8207">
        <v>592</v>
      </c>
      <c r="I8207">
        <v>1451</v>
      </c>
      <c r="J8207">
        <v>1.99</v>
      </c>
    </row>
    <row r="8208" spans="1:10" x14ac:dyDescent="0.45">
      <c r="A8208">
        <v>2006</v>
      </c>
      <c r="B8208">
        <v>101</v>
      </c>
      <c r="C8208">
        <v>0.49175999999999997</v>
      </c>
      <c r="D8208">
        <v>0.39471000000000001</v>
      </c>
      <c r="E8208">
        <v>0.5</v>
      </c>
      <c r="F8208">
        <v>456</v>
      </c>
      <c r="G8208">
        <v>180</v>
      </c>
      <c r="H8208">
        <v>366</v>
      </c>
      <c r="I8208">
        <v>859</v>
      </c>
      <c r="J8208">
        <v>1.88</v>
      </c>
    </row>
    <row r="8209" spans="1:10" x14ac:dyDescent="0.45">
      <c r="A8209">
        <v>2006</v>
      </c>
      <c r="B8209">
        <v>102</v>
      </c>
      <c r="C8209">
        <v>0.52342</v>
      </c>
      <c r="D8209">
        <v>0.41485</v>
      </c>
      <c r="E8209">
        <v>0.5</v>
      </c>
      <c r="F8209">
        <v>276</v>
      </c>
      <c r="G8209">
        <v>114</v>
      </c>
      <c r="H8209">
        <v>219</v>
      </c>
      <c r="I8209">
        <v>493</v>
      </c>
      <c r="J8209">
        <v>1.79</v>
      </c>
    </row>
    <row r="8210" spans="1:10" x14ac:dyDescent="0.45">
      <c r="A8210">
        <v>2006</v>
      </c>
      <c r="B8210">
        <v>103</v>
      </c>
      <c r="C8210">
        <v>0.55489999999999995</v>
      </c>
      <c r="D8210">
        <v>0.43437999999999999</v>
      </c>
      <c r="E8210">
        <v>0.5</v>
      </c>
      <c r="F8210">
        <v>161</v>
      </c>
      <c r="G8210">
        <v>70</v>
      </c>
      <c r="H8210">
        <v>126</v>
      </c>
      <c r="I8210">
        <v>275</v>
      </c>
      <c r="J8210">
        <v>1.7</v>
      </c>
    </row>
    <row r="8211" spans="1:10" x14ac:dyDescent="0.45">
      <c r="A8211">
        <v>2006</v>
      </c>
      <c r="B8211">
        <v>104</v>
      </c>
      <c r="C8211">
        <v>0.58594000000000002</v>
      </c>
      <c r="D8211">
        <v>0.45317000000000002</v>
      </c>
      <c r="E8211">
        <v>0.5</v>
      </c>
      <c r="F8211">
        <v>91</v>
      </c>
      <c r="G8211">
        <v>41</v>
      </c>
      <c r="H8211">
        <v>71</v>
      </c>
      <c r="I8211">
        <v>148</v>
      </c>
      <c r="J8211">
        <v>1.62</v>
      </c>
    </row>
    <row r="8212" spans="1:10" x14ac:dyDescent="0.45">
      <c r="A8212">
        <v>2006</v>
      </c>
      <c r="B8212">
        <v>105</v>
      </c>
      <c r="C8212">
        <v>0.61631999999999998</v>
      </c>
      <c r="D8212">
        <v>0.47112999999999999</v>
      </c>
      <c r="E8212">
        <v>0.5</v>
      </c>
      <c r="F8212">
        <v>50</v>
      </c>
      <c r="G8212">
        <v>24</v>
      </c>
      <c r="H8212">
        <v>38</v>
      </c>
      <c r="I8212">
        <v>78</v>
      </c>
      <c r="J8212">
        <v>1.55</v>
      </c>
    </row>
    <row r="8213" spans="1:10" x14ac:dyDescent="0.45">
      <c r="A8213">
        <v>2006</v>
      </c>
      <c r="B8213">
        <v>106</v>
      </c>
      <c r="C8213">
        <v>0.64581</v>
      </c>
      <c r="D8213">
        <v>0.48818</v>
      </c>
      <c r="E8213">
        <v>0.5</v>
      </c>
      <c r="F8213">
        <v>26</v>
      </c>
      <c r="G8213">
        <v>13</v>
      </c>
      <c r="H8213">
        <v>20</v>
      </c>
      <c r="I8213">
        <v>39</v>
      </c>
      <c r="J8213">
        <v>1.49</v>
      </c>
    </row>
    <row r="8214" spans="1:10" x14ac:dyDescent="0.45">
      <c r="A8214">
        <v>2006</v>
      </c>
      <c r="B8214">
        <v>107</v>
      </c>
      <c r="C8214">
        <v>0.67423999999999995</v>
      </c>
      <c r="D8214">
        <v>0.50424999999999998</v>
      </c>
      <c r="E8214">
        <v>0.5</v>
      </c>
      <c r="F8214">
        <v>14</v>
      </c>
      <c r="G8214">
        <v>7</v>
      </c>
      <c r="H8214">
        <v>10</v>
      </c>
      <c r="I8214">
        <v>19</v>
      </c>
      <c r="J8214">
        <v>1.44</v>
      </c>
    </row>
    <row r="8215" spans="1:10" x14ac:dyDescent="0.45">
      <c r="A8215">
        <v>2006</v>
      </c>
      <c r="B8215">
        <v>108</v>
      </c>
      <c r="C8215">
        <v>0.70143</v>
      </c>
      <c r="D8215">
        <v>0.51931000000000005</v>
      </c>
      <c r="E8215">
        <v>0.5</v>
      </c>
      <c r="F8215">
        <v>7</v>
      </c>
      <c r="G8215">
        <v>3</v>
      </c>
      <c r="H8215">
        <v>5</v>
      </c>
      <c r="I8215">
        <v>9</v>
      </c>
      <c r="J8215">
        <v>1.39</v>
      </c>
    </row>
    <row r="8216" spans="1:10" x14ac:dyDescent="0.45">
      <c r="A8216">
        <v>2006</v>
      </c>
      <c r="B8216">
        <v>109</v>
      </c>
      <c r="C8216">
        <v>0.72728000000000004</v>
      </c>
      <c r="D8216">
        <v>0.53334000000000004</v>
      </c>
      <c r="E8216">
        <v>0.5</v>
      </c>
      <c r="F8216">
        <v>3</v>
      </c>
      <c r="G8216">
        <v>2</v>
      </c>
      <c r="H8216">
        <v>2</v>
      </c>
      <c r="I8216">
        <v>4</v>
      </c>
      <c r="J8216">
        <v>1.35</v>
      </c>
    </row>
    <row r="8217" spans="1:10" x14ac:dyDescent="0.45">
      <c r="A8217">
        <v>2006</v>
      </c>
      <c r="B8217" t="s">
        <v>20</v>
      </c>
      <c r="C8217">
        <v>0.75168000000000001</v>
      </c>
      <c r="D8217">
        <v>1</v>
      </c>
      <c r="E8217">
        <v>1.33</v>
      </c>
      <c r="F8217">
        <v>2</v>
      </c>
      <c r="G8217">
        <v>2</v>
      </c>
      <c r="H8217">
        <v>2</v>
      </c>
      <c r="I8217">
        <v>2</v>
      </c>
      <c r="J8217">
        <v>1.33</v>
      </c>
    </row>
    <row r="8218" spans="1:10" x14ac:dyDescent="0.45">
      <c r="A8218">
        <v>2007</v>
      </c>
      <c r="B8218">
        <v>0</v>
      </c>
      <c r="C8218">
        <v>7.7200000000000003E-3</v>
      </c>
      <c r="D8218">
        <v>7.6699999999999997E-3</v>
      </c>
      <c r="E8218">
        <v>0.13</v>
      </c>
      <c r="F8218">
        <v>100000</v>
      </c>
      <c r="G8218">
        <v>767</v>
      </c>
      <c r="H8218">
        <v>99336</v>
      </c>
      <c r="I8218">
        <v>7558505</v>
      </c>
      <c r="J8218">
        <v>75.59</v>
      </c>
    </row>
    <row r="8219" spans="1:10" x14ac:dyDescent="0.45">
      <c r="A8219">
        <v>2007</v>
      </c>
      <c r="B8219">
        <v>1</v>
      </c>
      <c r="C8219">
        <v>5.1999999999999995E-4</v>
      </c>
      <c r="D8219">
        <v>5.1000000000000004E-4</v>
      </c>
      <c r="E8219">
        <v>0.5</v>
      </c>
      <c r="F8219">
        <v>99233</v>
      </c>
      <c r="G8219">
        <v>51</v>
      </c>
      <c r="H8219">
        <v>99208</v>
      </c>
      <c r="I8219">
        <v>7459169</v>
      </c>
      <c r="J8219">
        <v>75.17</v>
      </c>
    </row>
    <row r="8220" spans="1:10" x14ac:dyDescent="0.45">
      <c r="A8220">
        <v>2007</v>
      </c>
      <c r="B8220">
        <v>2</v>
      </c>
      <c r="C8220">
        <v>3.3E-4</v>
      </c>
      <c r="D8220">
        <v>3.3E-4</v>
      </c>
      <c r="E8220">
        <v>0.5</v>
      </c>
      <c r="F8220">
        <v>99182</v>
      </c>
      <c r="G8220">
        <v>32</v>
      </c>
      <c r="H8220">
        <v>99166</v>
      </c>
      <c r="I8220">
        <v>7359961</v>
      </c>
      <c r="J8220">
        <v>74.209999999999994</v>
      </c>
    </row>
    <row r="8221" spans="1:10" x14ac:dyDescent="0.45">
      <c r="A8221">
        <v>2007</v>
      </c>
      <c r="B8221">
        <v>3</v>
      </c>
      <c r="C8221">
        <v>2.5000000000000001E-4</v>
      </c>
      <c r="D8221">
        <v>2.5000000000000001E-4</v>
      </c>
      <c r="E8221">
        <v>0.5</v>
      </c>
      <c r="F8221">
        <v>99150</v>
      </c>
      <c r="G8221">
        <v>24</v>
      </c>
      <c r="H8221">
        <v>99138</v>
      </c>
      <c r="I8221">
        <v>7260795</v>
      </c>
      <c r="J8221">
        <v>73.23</v>
      </c>
    </row>
    <row r="8222" spans="1:10" x14ac:dyDescent="0.45">
      <c r="A8222">
        <v>2007</v>
      </c>
      <c r="B8222">
        <v>4</v>
      </c>
      <c r="C8222">
        <v>2.0000000000000001E-4</v>
      </c>
      <c r="D8222">
        <v>2.0000000000000001E-4</v>
      </c>
      <c r="E8222">
        <v>0.5</v>
      </c>
      <c r="F8222">
        <v>99126</v>
      </c>
      <c r="G8222">
        <v>20</v>
      </c>
      <c r="H8222">
        <v>99116</v>
      </c>
      <c r="I8222">
        <v>7161657</v>
      </c>
      <c r="J8222">
        <v>72.25</v>
      </c>
    </row>
    <row r="8223" spans="1:10" x14ac:dyDescent="0.45">
      <c r="A8223">
        <v>2007</v>
      </c>
      <c r="B8223">
        <v>5</v>
      </c>
      <c r="C8223">
        <v>1.7000000000000001E-4</v>
      </c>
      <c r="D8223">
        <v>1.7000000000000001E-4</v>
      </c>
      <c r="E8223">
        <v>0.5</v>
      </c>
      <c r="F8223">
        <v>99106</v>
      </c>
      <c r="G8223">
        <v>17</v>
      </c>
      <c r="H8223">
        <v>99097</v>
      </c>
      <c r="I8223">
        <v>7062541</v>
      </c>
      <c r="J8223">
        <v>71.260000000000005</v>
      </c>
    </row>
    <row r="8224" spans="1:10" x14ac:dyDescent="0.45">
      <c r="A8224">
        <v>2007</v>
      </c>
      <c r="B8224">
        <v>6</v>
      </c>
      <c r="C8224">
        <v>1.4999999999999999E-4</v>
      </c>
      <c r="D8224">
        <v>1.4999999999999999E-4</v>
      </c>
      <c r="E8224">
        <v>0.5</v>
      </c>
      <c r="F8224">
        <v>99089</v>
      </c>
      <c r="G8224">
        <v>15</v>
      </c>
      <c r="H8224">
        <v>99081</v>
      </c>
      <c r="I8224">
        <v>6963444</v>
      </c>
      <c r="J8224">
        <v>70.27</v>
      </c>
    </row>
    <row r="8225" spans="1:10" x14ac:dyDescent="0.45">
      <c r="A8225">
        <v>2007</v>
      </c>
      <c r="B8225">
        <v>7</v>
      </c>
      <c r="C8225">
        <v>1.4999999999999999E-4</v>
      </c>
      <c r="D8225">
        <v>1.4999999999999999E-4</v>
      </c>
      <c r="E8225">
        <v>0.5</v>
      </c>
      <c r="F8225">
        <v>99074</v>
      </c>
      <c r="G8225">
        <v>15</v>
      </c>
      <c r="H8225">
        <v>99066</v>
      </c>
      <c r="I8225">
        <v>6864363</v>
      </c>
      <c r="J8225">
        <v>69.290000000000006</v>
      </c>
    </row>
    <row r="8226" spans="1:10" x14ac:dyDescent="0.45">
      <c r="A8226">
        <v>2007</v>
      </c>
      <c r="B8226">
        <v>8</v>
      </c>
      <c r="C8226">
        <v>1.3999999999999999E-4</v>
      </c>
      <c r="D8226">
        <v>1.3999999999999999E-4</v>
      </c>
      <c r="E8226">
        <v>0.5</v>
      </c>
      <c r="F8226">
        <v>99059</v>
      </c>
      <c r="G8226">
        <v>14</v>
      </c>
      <c r="H8226">
        <v>99052</v>
      </c>
      <c r="I8226">
        <v>6765297</v>
      </c>
      <c r="J8226">
        <v>68.3</v>
      </c>
    </row>
    <row r="8227" spans="1:10" x14ac:dyDescent="0.45">
      <c r="A8227">
        <v>2007</v>
      </c>
      <c r="B8227">
        <v>9</v>
      </c>
      <c r="C8227">
        <v>1.3999999999999999E-4</v>
      </c>
      <c r="D8227">
        <v>1.3999999999999999E-4</v>
      </c>
      <c r="E8227">
        <v>0.5</v>
      </c>
      <c r="F8227">
        <v>99045</v>
      </c>
      <c r="G8227">
        <v>14</v>
      </c>
      <c r="H8227">
        <v>99038</v>
      </c>
      <c r="I8227">
        <v>6666245</v>
      </c>
      <c r="J8227">
        <v>67.31</v>
      </c>
    </row>
    <row r="8228" spans="1:10" x14ac:dyDescent="0.45">
      <c r="A8228">
        <v>2007</v>
      </c>
      <c r="B8228">
        <v>10</v>
      </c>
      <c r="C8228">
        <v>1.4999999999999999E-4</v>
      </c>
      <c r="D8228">
        <v>1.4999999999999999E-4</v>
      </c>
      <c r="E8228">
        <v>0.5</v>
      </c>
      <c r="F8228">
        <v>99031</v>
      </c>
      <c r="G8228">
        <v>15</v>
      </c>
      <c r="H8228">
        <v>99024</v>
      </c>
      <c r="I8228">
        <v>6567207</v>
      </c>
      <c r="J8228">
        <v>66.31</v>
      </c>
    </row>
    <row r="8229" spans="1:10" x14ac:dyDescent="0.45">
      <c r="A8229">
        <v>2007</v>
      </c>
      <c r="B8229">
        <v>11</v>
      </c>
      <c r="C8229">
        <v>1.4999999999999999E-4</v>
      </c>
      <c r="D8229">
        <v>1.4999999999999999E-4</v>
      </c>
      <c r="E8229">
        <v>0.5</v>
      </c>
      <c r="F8229">
        <v>99016</v>
      </c>
      <c r="G8229">
        <v>15</v>
      </c>
      <c r="H8229">
        <v>99009</v>
      </c>
      <c r="I8229">
        <v>6468183</v>
      </c>
      <c r="J8229">
        <v>65.319999999999993</v>
      </c>
    </row>
    <row r="8230" spans="1:10" x14ac:dyDescent="0.45">
      <c r="A8230">
        <v>2007</v>
      </c>
      <c r="B8230">
        <v>12</v>
      </c>
      <c r="C8230">
        <v>1.6000000000000001E-4</v>
      </c>
      <c r="D8230">
        <v>1.6000000000000001E-4</v>
      </c>
      <c r="E8230">
        <v>0.5</v>
      </c>
      <c r="F8230">
        <v>99001</v>
      </c>
      <c r="G8230">
        <v>16</v>
      </c>
      <c r="H8230">
        <v>98993</v>
      </c>
      <c r="I8230">
        <v>6369174</v>
      </c>
      <c r="J8230">
        <v>64.33</v>
      </c>
    </row>
    <row r="8231" spans="1:10" x14ac:dyDescent="0.45">
      <c r="A8231">
        <v>2007</v>
      </c>
      <c r="B8231">
        <v>13</v>
      </c>
      <c r="C8231">
        <v>2.1000000000000001E-4</v>
      </c>
      <c r="D8231">
        <v>2.1000000000000001E-4</v>
      </c>
      <c r="E8231">
        <v>0.5</v>
      </c>
      <c r="F8231">
        <v>98985</v>
      </c>
      <c r="G8231">
        <v>21</v>
      </c>
      <c r="H8231">
        <v>98975</v>
      </c>
      <c r="I8231">
        <v>6270181</v>
      </c>
      <c r="J8231">
        <v>63.34</v>
      </c>
    </row>
    <row r="8232" spans="1:10" x14ac:dyDescent="0.45">
      <c r="A8232">
        <v>2007</v>
      </c>
      <c r="B8232">
        <v>14</v>
      </c>
      <c r="C8232">
        <v>2.9E-4</v>
      </c>
      <c r="D8232">
        <v>2.9E-4</v>
      </c>
      <c r="E8232">
        <v>0.5</v>
      </c>
      <c r="F8232">
        <v>98964</v>
      </c>
      <c r="G8232">
        <v>28</v>
      </c>
      <c r="H8232">
        <v>98950</v>
      </c>
      <c r="I8232">
        <v>6171207</v>
      </c>
      <c r="J8232">
        <v>62.36</v>
      </c>
    </row>
    <row r="8233" spans="1:10" x14ac:dyDescent="0.45">
      <c r="A8233">
        <v>2007</v>
      </c>
      <c r="B8233">
        <v>15</v>
      </c>
      <c r="C8233">
        <v>4.0000000000000002E-4</v>
      </c>
      <c r="D8233">
        <v>4.0000000000000002E-4</v>
      </c>
      <c r="E8233">
        <v>0.5</v>
      </c>
      <c r="F8233">
        <v>98936</v>
      </c>
      <c r="G8233">
        <v>40</v>
      </c>
      <c r="H8233">
        <v>98916</v>
      </c>
      <c r="I8233">
        <v>6072257</v>
      </c>
      <c r="J8233">
        <v>61.38</v>
      </c>
    </row>
    <row r="8234" spans="1:10" x14ac:dyDescent="0.45">
      <c r="A8234">
        <v>2007</v>
      </c>
      <c r="B8234">
        <v>16</v>
      </c>
      <c r="C8234">
        <v>5.8E-4</v>
      </c>
      <c r="D8234">
        <v>5.8E-4</v>
      </c>
      <c r="E8234">
        <v>0.5</v>
      </c>
      <c r="F8234">
        <v>98896</v>
      </c>
      <c r="G8234">
        <v>58</v>
      </c>
      <c r="H8234">
        <v>98867</v>
      </c>
      <c r="I8234">
        <v>5973341</v>
      </c>
      <c r="J8234">
        <v>60.4</v>
      </c>
    </row>
    <row r="8235" spans="1:10" x14ac:dyDescent="0.45">
      <c r="A8235">
        <v>2007</v>
      </c>
      <c r="B8235">
        <v>17</v>
      </c>
      <c r="C8235">
        <v>8.0000000000000004E-4</v>
      </c>
      <c r="D8235">
        <v>8.0000000000000004E-4</v>
      </c>
      <c r="E8235">
        <v>0.5</v>
      </c>
      <c r="F8235">
        <v>98838</v>
      </c>
      <c r="G8235">
        <v>79</v>
      </c>
      <c r="H8235">
        <v>98798</v>
      </c>
      <c r="I8235">
        <v>5874475</v>
      </c>
      <c r="J8235">
        <v>59.44</v>
      </c>
    </row>
    <row r="8236" spans="1:10" x14ac:dyDescent="0.45">
      <c r="A8236">
        <v>2007</v>
      </c>
      <c r="B8236">
        <v>18</v>
      </c>
      <c r="C8236">
        <v>1.1299999999999999E-3</v>
      </c>
      <c r="D8236">
        <v>1.1299999999999999E-3</v>
      </c>
      <c r="E8236">
        <v>0.5</v>
      </c>
      <c r="F8236">
        <v>98759</v>
      </c>
      <c r="G8236">
        <v>112</v>
      </c>
      <c r="H8236">
        <v>98703</v>
      </c>
      <c r="I8236">
        <v>5775676</v>
      </c>
      <c r="J8236">
        <v>58.48</v>
      </c>
    </row>
    <row r="8237" spans="1:10" x14ac:dyDescent="0.45">
      <c r="A8237">
        <v>2007</v>
      </c>
      <c r="B8237">
        <v>19</v>
      </c>
      <c r="C8237">
        <v>1.2999999999999999E-3</v>
      </c>
      <c r="D8237">
        <v>1.2999999999999999E-3</v>
      </c>
      <c r="E8237">
        <v>0.5</v>
      </c>
      <c r="F8237">
        <v>98647</v>
      </c>
      <c r="G8237">
        <v>128</v>
      </c>
      <c r="H8237">
        <v>98583</v>
      </c>
      <c r="I8237">
        <v>5676974</v>
      </c>
      <c r="J8237">
        <v>57.55</v>
      </c>
    </row>
    <row r="8238" spans="1:10" x14ac:dyDescent="0.45">
      <c r="A8238">
        <v>2007</v>
      </c>
      <c r="B8238">
        <v>20</v>
      </c>
      <c r="C8238">
        <v>1.31E-3</v>
      </c>
      <c r="D8238">
        <v>1.31E-3</v>
      </c>
      <c r="E8238">
        <v>0.5</v>
      </c>
      <c r="F8238">
        <v>98519</v>
      </c>
      <c r="G8238">
        <v>129</v>
      </c>
      <c r="H8238">
        <v>98454</v>
      </c>
      <c r="I8238">
        <v>5578391</v>
      </c>
      <c r="J8238">
        <v>56.62</v>
      </c>
    </row>
    <row r="8239" spans="1:10" x14ac:dyDescent="0.45">
      <c r="A8239">
        <v>2007</v>
      </c>
      <c r="B8239">
        <v>21</v>
      </c>
      <c r="C8239">
        <v>1.4599999999999999E-3</v>
      </c>
      <c r="D8239">
        <v>1.4499999999999999E-3</v>
      </c>
      <c r="E8239">
        <v>0.5</v>
      </c>
      <c r="F8239">
        <v>98389</v>
      </c>
      <c r="G8239">
        <v>143</v>
      </c>
      <c r="H8239">
        <v>98318</v>
      </c>
      <c r="I8239">
        <v>5479937</v>
      </c>
      <c r="J8239">
        <v>55.7</v>
      </c>
    </row>
    <row r="8240" spans="1:10" x14ac:dyDescent="0.45">
      <c r="A8240">
        <v>2007</v>
      </c>
      <c r="B8240">
        <v>22</v>
      </c>
      <c r="C8240">
        <v>1.5399999999999999E-3</v>
      </c>
      <c r="D8240">
        <v>1.5399999999999999E-3</v>
      </c>
      <c r="E8240">
        <v>0.5</v>
      </c>
      <c r="F8240">
        <v>98246</v>
      </c>
      <c r="G8240">
        <v>151</v>
      </c>
      <c r="H8240">
        <v>98171</v>
      </c>
      <c r="I8240">
        <v>5381620</v>
      </c>
      <c r="J8240">
        <v>54.78</v>
      </c>
    </row>
    <row r="8241" spans="1:10" x14ac:dyDescent="0.45">
      <c r="A8241">
        <v>2007</v>
      </c>
      <c r="B8241">
        <v>23</v>
      </c>
      <c r="C8241">
        <v>1.4599999999999999E-3</v>
      </c>
      <c r="D8241">
        <v>1.4599999999999999E-3</v>
      </c>
      <c r="E8241">
        <v>0.5</v>
      </c>
      <c r="F8241">
        <v>98095</v>
      </c>
      <c r="G8241">
        <v>143</v>
      </c>
      <c r="H8241">
        <v>98024</v>
      </c>
      <c r="I8241">
        <v>5283449</v>
      </c>
      <c r="J8241">
        <v>53.86</v>
      </c>
    </row>
    <row r="8242" spans="1:10" x14ac:dyDescent="0.45">
      <c r="A8242">
        <v>2007</v>
      </c>
      <c r="B8242">
        <v>24</v>
      </c>
      <c r="C8242">
        <v>1.5200000000000001E-3</v>
      </c>
      <c r="D8242">
        <v>1.5200000000000001E-3</v>
      </c>
      <c r="E8242">
        <v>0.5</v>
      </c>
      <c r="F8242">
        <v>97952</v>
      </c>
      <c r="G8242">
        <v>149</v>
      </c>
      <c r="H8242">
        <v>97877</v>
      </c>
      <c r="I8242">
        <v>5185425</v>
      </c>
      <c r="J8242">
        <v>52.94</v>
      </c>
    </row>
    <row r="8243" spans="1:10" x14ac:dyDescent="0.45">
      <c r="A8243">
        <v>2007</v>
      </c>
      <c r="B8243">
        <v>25</v>
      </c>
      <c r="C8243">
        <v>1.4300000000000001E-3</v>
      </c>
      <c r="D8243">
        <v>1.4300000000000001E-3</v>
      </c>
      <c r="E8243">
        <v>0.5</v>
      </c>
      <c r="F8243">
        <v>97803</v>
      </c>
      <c r="G8243">
        <v>140</v>
      </c>
      <c r="H8243">
        <v>97733</v>
      </c>
      <c r="I8243">
        <v>5087548</v>
      </c>
      <c r="J8243">
        <v>52.02</v>
      </c>
    </row>
    <row r="8244" spans="1:10" x14ac:dyDescent="0.45">
      <c r="A8244">
        <v>2007</v>
      </c>
      <c r="B8244">
        <v>26</v>
      </c>
      <c r="C8244">
        <v>1.4499999999999999E-3</v>
      </c>
      <c r="D8244">
        <v>1.4499999999999999E-3</v>
      </c>
      <c r="E8244">
        <v>0.5</v>
      </c>
      <c r="F8244">
        <v>97663</v>
      </c>
      <c r="G8244">
        <v>141</v>
      </c>
      <c r="H8244">
        <v>97593</v>
      </c>
      <c r="I8244">
        <v>4989815</v>
      </c>
      <c r="J8244">
        <v>51.09</v>
      </c>
    </row>
    <row r="8245" spans="1:10" x14ac:dyDescent="0.45">
      <c r="A8245">
        <v>2007</v>
      </c>
      <c r="B8245">
        <v>27</v>
      </c>
      <c r="C8245">
        <v>1.48E-3</v>
      </c>
      <c r="D8245">
        <v>1.48E-3</v>
      </c>
      <c r="E8245">
        <v>0.5</v>
      </c>
      <c r="F8245">
        <v>97522</v>
      </c>
      <c r="G8245">
        <v>144</v>
      </c>
      <c r="H8245">
        <v>97450</v>
      </c>
      <c r="I8245">
        <v>4892222</v>
      </c>
      <c r="J8245">
        <v>50.17</v>
      </c>
    </row>
    <row r="8246" spans="1:10" x14ac:dyDescent="0.45">
      <c r="A8246">
        <v>2007</v>
      </c>
      <c r="B8246">
        <v>28</v>
      </c>
      <c r="C8246">
        <v>1.47E-3</v>
      </c>
      <c r="D8246">
        <v>1.47E-3</v>
      </c>
      <c r="E8246">
        <v>0.5</v>
      </c>
      <c r="F8246">
        <v>97378</v>
      </c>
      <c r="G8246">
        <v>143</v>
      </c>
      <c r="H8246">
        <v>97306</v>
      </c>
      <c r="I8246">
        <v>4794773</v>
      </c>
      <c r="J8246">
        <v>49.24</v>
      </c>
    </row>
    <row r="8247" spans="1:10" x14ac:dyDescent="0.45">
      <c r="A8247">
        <v>2007</v>
      </c>
      <c r="B8247">
        <v>29</v>
      </c>
      <c r="C8247">
        <v>1.5100000000000001E-3</v>
      </c>
      <c r="D8247">
        <v>1.5100000000000001E-3</v>
      </c>
      <c r="E8247">
        <v>0.5</v>
      </c>
      <c r="F8247">
        <v>97235</v>
      </c>
      <c r="G8247">
        <v>147</v>
      </c>
      <c r="H8247">
        <v>97161</v>
      </c>
      <c r="I8247">
        <v>4697466</v>
      </c>
      <c r="J8247">
        <v>48.31</v>
      </c>
    </row>
    <row r="8248" spans="1:10" x14ac:dyDescent="0.45">
      <c r="A8248">
        <v>2007</v>
      </c>
      <c r="B8248">
        <v>30</v>
      </c>
      <c r="C8248">
        <v>1.47E-3</v>
      </c>
      <c r="D8248">
        <v>1.4599999999999999E-3</v>
      </c>
      <c r="E8248">
        <v>0.5</v>
      </c>
      <c r="F8248">
        <v>97088</v>
      </c>
      <c r="G8248">
        <v>142</v>
      </c>
      <c r="H8248">
        <v>97017</v>
      </c>
      <c r="I8248">
        <v>4600305</v>
      </c>
      <c r="J8248">
        <v>47.38</v>
      </c>
    </row>
    <row r="8249" spans="1:10" x14ac:dyDescent="0.45">
      <c r="A8249">
        <v>2007</v>
      </c>
      <c r="B8249">
        <v>31</v>
      </c>
      <c r="C8249">
        <v>1.5E-3</v>
      </c>
      <c r="D8249">
        <v>1.5E-3</v>
      </c>
      <c r="E8249">
        <v>0.5</v>
      </c>
      <c r="F8249">
        <v>96946</v>
      </c>
      <c r="G8249">
        <v>145</v>
      </c>
      <c r="H8249">
        <v>96873</v>
      </c>
      <c r="I8249">
        <v>4503288</v>
      </c>
      <c r="J8249">
        <v>46.45</v>
      </c>
    </row>
    <row r="8250" spans="1:10" x14ac:dyDescent="0.45">
      <c r="A8250">
        <v>2007</v>
      </c>
      <c r="B8250">
        <v>32</v>
      </c>
      <c r="C8250">
        <v>1.47E-3</v>
      </c>
      <c r="D8250">
        <v>1.47E-3</v>
      </c>
      <c r="E8250">
        <v>0.5</v>
      </c>
      <c r="F8250">
        <v>96801</v>
      </c>
      <c r="G8250">
        <v>143</v>
      </c>
      <c r="H8250">
        <v>96729</v>
      </c>
      <c r="I8250">
        <v>4406414</v>
      </c>
      <c r="J8250">
        <v>45.52</v>
      </c>
    </row>
    <row r="8251" spans="1:10" x14ac:dyDescent="0.45">
      <c r="A8251">
        <v>2007</v>
      </c>
      <c r="B8251">
        <v>33</v>
      </c>
      <c r="C8251">
        <v>1.5399999999999999E-3</v>
      </c>
      <c r="D8251">
        <v>1.5399999999999999E-3</v>
      </c>
      <c r="E8251">
        <v>0.5</v>
      </c>
      <c r="F8251">
        <v>96658</v>
      </c>
      <c r="G8251">
        <v>149</v>
      </c>
      <c r="H8251">
        <v>96584</v>
      </c>
      <c r="I8251">
        <v>4309685</v>
      </c>
      <c r="J8251">
        <v>44.59</v>
      </c>
    </row>
    <row r="8252" spans="1:10" x14ac:dyDescent="0.45">
      <c r="A8252">
        <v>2007</v>
      </c>
      <c r="B8252">
        <v>34</v>
      </c>
      <c r="C8252">
        <v>1.64E-3</v>
      </c>
      <c r="D8252">
        <v>1.64E-3</v>
      </c>
      <c r="E8252">
        <v>0.5</v>
      </c>
      <c r="F8252">
        <v>96509</v>
      </c>
      <c r="G8252">
        <v>158</v>
      </c>
      <c r="H8252">
        <v>96430</v>
      </c>
      <c r="I8252">
        <v>4213101</v>
      </c>
      <c r="J8252">
        <v>43.65</v>
      </c>
    </row>
    <row r="8253" spans="1:10" x14ac:dyDescent="0.45">
      <c r="A8253">
        <v>2007</v>
      </c>
      <c r="B8253">
        <v>35</v>
      </c>
      <c r="C8253">
        <v>1.6800000000000001E-3</v>
      </c>
      <c r="D8253">
        <v>1.6800000000000001E-3</v>
      </c>
      <c r="E8253">
        <v>0.5</v>
      </c>
      <c r="F8253">
        <v>96351</v>
      </c>
      <c r="G8253">
        <v>162</v>
      </c>
      <c r="H8253">
        <v>96271</v>
      </c>
      <c r="I8253">
        <v>4116671</v>
      </c>
      <c r="J8253">
        <v>42.73</v>
      </c>
    </row>
    <row r="8254" spans="1:10" x14ac:dyDescent="0.45">
      <c r="A8254">
        <v>2007</v>
      </c>
      <c r="B8254">
        <v>36</v>
      </c>
      <c r="C8254">
        <v>1.75E-3</v>
      </c>
      <c r="D8254">
        <v>1.75E-3</v>
      </c>
      <c r="E8254">
        <v>0.5</v>
      </c>
      <c r="F8254">
        <v>96190</v>
      </c>
      <c r="G8254">
        <v>168</v>
      </c>
      <c r="H8254">
        <v>96106</v>
      </c>
      <c r="I8254">
        <v>4020400</v>
      </c>
      <c r="J8254">
        <v>41.8</v>
      </c>
    </row>
    <row r="8255" spans="1:10" x14ac:dyDescent="0.45">
      <c r="A8255">
        <v>2007</v>
      </c>
      <c r="B8255">
        <v>37</v>
      </c>
      <c r="C8255">
        <v>1.9E-3</v>
      </c>
      <c r="D8255">
        <v>1.9E-3</v>
      </c>
      <c r="E8255">
        <v>0.5</v>
      </c>
      <c r="F8255">
        <v>96021</v>
      </c>
      <c r="G8255">
        <v>183</v>
      </c>
      <c r="H8255">
        <v>95930</v>
      </c>
      <c r="I8255">
        <v>3924294</v>
      </c>
      <c r="J8255">
        <v>40.869999999999997</v>
      </c>
    </row>
    <row r="8256" spans="1:10" x14ac:dyDescent="0.45">
      <c r="A8256">
        <v>2007</v>
      </c>
      <c r="B8256">
        <v>38</v>
      </c>
      <c r="C8256">
        <v>2E-3</v>
      </c>
      <c r="D8256">
        <v>2E-3</v>
      </c>
      <c r="E8256">
        <v>0.5</v>
      </c>
      <c r="F8256">
        <v>95839</v>
      </c>
      <c r="G8256">
        <v>192</v>
      </c>
      <c r="H8256">
        <v>95743</v>
      </c>
      <c r="I8256">
        <v>3828364</v>
      </c>
      <c r="J8256">
        <v>39.950000000000003</v>
      </c>
    </row>
    <row r="8257" spans="1:10" x14ac:dyDescent="0.45">
      <c r="A8257">
        <v>2007</v>
      </c>
      <c r="B8257">
        <v>39</v>
      </c>
      <c r="C8257">
        <v>2.1299999999999999E-3</v>
      </c>
      <c r="D8257">
        <v>2.1199999999999999E-3</v>
      </c>
      <c r="E8257">
        <v>0.5</v>
      </c>
      <c r="F8257">
        <v>95647</v>
      </c>
      <c r="G8257">
        <v>203</v>
      </c>
      <c r="H8257">
        <v>95545</v>
      </c>
      <c r="I8257">
        <v>3732621</v>
      </c>
      <c r="J8257">
        <v>39.03</v>
      </c>
    </row>
    <row r="8258" spans="1:10" x14ac:dyDescent="0.45">
      <c r="A8258">
        <v>2007</v>
      </c>
      <c r="B8258">
        <v>40</v>
      </c>
      <c r="C8258">
        <v>2.31E-3</v>
      </c>
      <c r="D8258">
        <v>2.3E-3</v>
      </c>
      <c r="E8258">
        <v>0.5</v>
      </c>
      <c r="F8258">
        <v>95444</v>
      </c>
      <c r="G8258">
        <v>220</v>
      </c>
      <c r="H8258">
        <v>95334</v>
      </c>
      <c r="I8258">
        <v>3637076</v>
      </c>
      <c r="J8258">
        <v>38.11</v>
      </c>
    </row>
    <row r="8259" spans="1:10" x14ac:dyDescent="0.45">
      <c r="A8259">
        <v>2007</v>
      </c>
      <c r="B8259">
        <v>41</v>
      </c>
      <c r="C8259">
        <v>2.5300000000000001E-3</v>
      </c>
      <c r="D8259">
        <v>2.5300000000000001E-3</v>
      </c>
      <c r="E8259">
        <v>0.5</v>
      </c>
      <c r="F8259">
        <v>95224</v>
      </c>
      <c r="G8259">
        <v>241</v>
      </c>
      <c r="H8259">
        <v>95103</v>
      </c>
      <c r="I8259">
        <v>3541742</v>
      </c>
      <c r="J8259">
        <v>37.19</v>
      </c>
    </row>
    <row r="8260" spans="1:10" x14ac:dyDescent="0.45">
      <c r="A8260">
        <v>2007</v>
      </c>
      <c r="B8260">
        <v>42</v>
      </c>
      <c r="C8260">
        <v>2.7299999999999998E-3</v>
      </c>
      <c r="D8260">
        <v>2.7200000000000002E-3</v>
      </c>
      <c r="E8260">
        <v>0.5</v>
      </c>
      <c r="F8260">
        <v>94983</v>
      </c>
      <c r="G8260">
        <v>259</v>
      </c>
      <c r="H8260">
        <v>94854</v>
      </c>
      <c r="I8260">
        <v>3446639</v>
      </c>
      <c r="J8260">
        <v>36.29</v>
      </c>
    </row>
    <row r="8261" spans="1:10" x14ac:dyDescent="0.45">
      <c r="A8261">
        <v>2007</v>
      </c>
      <c r="B8261">
        <v>43</v>
      </c>
      <c r="C8261">
        <v>3.0100000000000001E-3</v>
      </c>
      <c r="D8261">
        <v>3.0000000000000001E-3</v>
      </c>
      <c r="E8261">
        <v>0.5</v>
      </c>
      <c r="F8261">
        <v>94725</v>
      </c>
      <c r="G8261">
        <v>284</v>
      </c>
      <c r="H8261">
        <v>94582</v>
      </c>
      <c r="I8261">
        <v>3351785</v>
      </c>
      <c r="J8261">
        <v>35.380000000000003</v>
      </c>
    </row>
    <row r="8262" spans="1:10" x14ac:dyDescent="0.45">
      <c r="A8262">
        <v>2007</v>
      </c>
      <c r="B8262">
        <v>44</v>
      </c>
      <c r="C8262">
        <v>3.3700000000000002E-3</v>
      </c>
      <c r="D8262">
        <v>3.3700000000000002E-3</v>
      </c>
      <c r="E8262">
        <v>0.5</v>
      </c>
      <c r="F8262">
        <v>94440</v>
      </c>
      <c r="G8262">
        <v>318</v>
      </c>
      <c r="H8262">
        <v>94281</v>
      </c>
      <c r="I8262">
        <v>3257203</v>
      </c>
      <c r="J8262">
        <v>34.49</v>
      </c>
    </row>
    <row r="8263" spans="1:10" x14ac:dyDescent="0.45">
      <c r="A8263">
        <v>2007</v>
      </c>
      <c r="B8263">
        <v>45</v>
      </c>
      <c r="C8263">
        <v>3.65E-3</v>
      </c>
      <c r="D8263">
        <v>3.64E-3</v>
      </c>
      <c r="E8263">
        <v>0.5</v>
      </c>
      <c r="F8263">
        <v>94122</v>
      </c>
      <c r="G8263">
        <v>343</v>
      </c>
      <c r="H8263">
        <v>93951</v>
      </c>
      <c r="I8263">
        <v>3162921</v>
      </c>
      <c r="J8263">
        <v>33.6</v>
      </c>
    </row>
    <row r="8264" spans="1:10" x14ac:dyDescent="0.45">
      <c r="A8264">
        <v>2007</v>
      </c>
      <c r="B8264">
        <v>46</v>
      </c>
      <c r="C8264">
        <v>3.9199999999999999E-3</v>
      </c>
      <c r="D8264">
        <v>3.9199999999999999E-3</v>
      </c>
      <c r="E8264">
        <v>0.5</v>
      </c>
      <c r="F8264">
        <v>93780</v>
      </c>
      <c r="G8264">
        <v>367</v>
      </c>
      <c r="H8264">
        <v>93596</v>
      </c>
      <c r="I8264">
        <v>3068970</v>
      </c>
      <c r="J8264">
        <v>32.729999999999997</v>
      </c>
    </row>
    <row r="8265" spans="1:10" x14ac:dyDescent="0.45">
      <c r="A8265">
        <v>2007</v>
      </c>
      <c r="B8265">
        <v>47</v>
      </c>
      <c r="C8265">
        <v>4.1700000000000001E-3</v>
      </c>
      <c r="D8265">
        <v>4.1599999999999996E-3</v>
      </c>
      <c r="E8265">
        <v>0.5</v>
      </c>
      <c r="F8265">
        <v>93412</v>
      </c>
      <c r="G8265">
        <v>388</v>
      </c>
      <c r="H8265">
        <v>93218</v>
      </c>
      <c r="I8265">
        <v>2975374</v>
      </c>
      <c r="J8265">
        <v>31.85</v>
      </c>
    </row>
    <row r="8266" spans="1:10" x14ac:dyDescent="0.45">
      <c r="A8266">
        <v>2007</v>
      </c>
      <c r="B8266">
        <v>48</v>
      </c>
      <c r="C8266">
        <v>4.5500000000000002E-3</v>
      </c>
      <c r="D8266">
        <v>4.5399999999999998E-3</v>
      </c>
      <c r="E8266">
        <v>0.5</v>
      </c>
      <c r="F8266">
        <v>93024</v>
      </c>
      <c r="G8266">
        <v>422</v>
      </c>
      <c r="H8266">
        <v>92813</v>
      </c>
      <c r="I8266">
        <v>2882156</v>
      </c>
      <c r="J8266">
        <v>30.98</v>
      </c>
    </row>
    <row r="8267" spans="1:10" x14ac:dyDescent="0.45">
      <c r="A8267">
        <v>2007</v>
      </c>
      <c r="B8267">
        <v>49</v>
      </c>
      <c r="C8267">
        <v>5.0200000000000002E-3</v>
      </c>
      <c r="D8267">
        <v>5.0099999999999997E-3</v>
      </c>
      <c r="E8267">
        <v>0.5</v>
      </c>
      <c r="F8267">
        <v>92602</v>
      </c>
      <c r="G8267">
        <v>464</v>
      </c>
      <c r="H8267">
        <v>92370</v>
      </c>
      <c r="I8267">
        <v>2789343</v>
      </c>
      <c r="J8267">
        <v>30.12</v>
      </c>
    </row>
    <row r="8268" spans="1:10" x14ac:dyDescent="0.45">
      <c r="A8268">
        <v>2007</v>
      </c>
      <c r="B8268">
        <v>50</v>
      </c>
      <c r="C8268">
        <v>5.5199999999999997E-3</v>
      </c>
      <c r="D8268">
        <v>5.4999999999999997E-3</v>
      </c>
      <c r="E8268">
        <v>0.5</v>
      </c>
      <c r="F8268">
        <v>92138</v>
      </c>
      <c r="G8268">
        <v>507</v>
      </c>
      <c r="H8268">
        <v>91885</v>
      </c>
      <c r="I8268">
        <v>2696973</v>
      </c>
      <c r="J8268">
        <v>29.27</v>
      </c>
    </row>
    <row r="8269" spans="1:10" x14ac:dyDescent="0.45">
      <c r="A8269">
        <v>2007</v>
      </c>
      <c r="B8269">
        <v>51</v>
      </c>
      <c r="C8269">
        <v>5.9899999999999997E-3</v>
      </c>
      <c r="D8269">
        <v>5.9800000000000001E-3</v>
      </c>
      <c r="E8269">
        <v>0.5</v>
      </c>
      <c r="F8269">
        <v>91631</v>
      </c>
      <c r="G8269">
        <v>548</v>
      </c>
      <c r="H8269">
        <v>91357</v>
      </c>
      <c r="I8269">
        <v>2605089</v>
      </c>
      <c r="J8269">
        <v>28.43</v>
      </c>
    </row>
    <row r="8270" spans="1:10" x14ac:dyDescent="0.45">
      <c r="A8270">
        <v>2007</v>
      </c>
      <c r="B8270">
        <v>52</v>
      </c>
      <c r="C8270">
        <v>6.4099999999999999E-3</v>
      </c>
      <c r="D8270">
        <v>6.3899999999999998E-3</v>
      </c>
      <c r="E8270">
        <v>0.5</v>
      </c>
      <c r="F8270">
        <v>91083</v>
      </c>
      <c r="G8270">
        <v>582</v>
      </c>
      <c r="H8270">
        <v>90792</v>
      </c>
      <c r="I8270">
        <v>2513732</v>
      </c>
      <c r="J8270">
        <v>27.6</v>
      </c>
    </row>
    <row r="8271" spans="1:10" x14ac:dyDescent="0.45">
      <c r="A8271">
        <v>2007</v>
      </c>
      <c r="B8271">
        <v>53</v>
      </c>
      <c r="C8271">
        <v>7.0099999999999997E-3</v>
      </c>
      <c r="D8271">
        <v>6.9800000000000001E-3</v>
      </c>
      <c r="E8271">
        <v>0.5</v>
      </c>
      <c r="F8271">
        <v>90501</v>
      </c>
      <c r="G8271">
        <v>632</v>
      </c>
      <c r="H8271">
        <v>90185</v>
      </c>
      <c r="I8271">
        <v>2422939</v>
      </c>
      <c r="J8271">
        <v>26.77</v>
      </c>
    </row>
    <row r="8272" spans="1:10" x14ac:dyDescent="0.45">
      <c r="A8272">
        <v>2007</v>
      </c>
      <c r="B8272">
        <v>54</v>
      </c>
      <c r="C8272">
        <v>7.3800000000000003E-3</v>
      </c>
      <c r="D8272">
        <v>7.3499999999999998E-3</v>
      </c>
      <c r="E8272">
        <v>0.5</v>
      </c>
      <c r="F8272">
        <v>89869</v>
      </c>
      <c r="G8272">
        <v>660</v>
      </c>
      <c r="H8272">
        <v>89539</v>
      </c>
      <c r="I8272">
        <v>2332754</v>
      </c>
      <c r="J8272">
        <v>25.96</v>
      </c>
    </row>
    <row r="8273" spans="1:10" x14ac:dyDescent="0.45">
      <c r="A8273">
        <v>2007</v>
      </c>
      <c r="B8273">
        <v>55</v>
      </c>
      <c r="C8273">
        <v>8.2000000000000007E-3</v>
      </c>
      <c r="D8273">
        <v>8.1700000000000002E-3</v>
      </c>
      <c r="E8273">
        <v>0.5</v>
      </c>
      <c r="F8273">
        <v>89209</v>
      </c>
      <c r="G8273">
        <v>729</v>
      </c>
      <c r="H8273">
        <v>88844</v>
      </c>
      <c r="I8273">
        <v>2243215</v>
      </c>
      <c r="J8273">
        <v>25.15</v>
      </c>
    </row>
    <row r="8274" spans="1:10" x14ac:dyDescent="0.45">
      <c r="A8274">
        <v>2007</v>
      </c>
      <c r="B8274">
        <v>56</v>
      </c>
      <c r="C8274">
        <v>8.4200000000000004E-3</v>
      </c>
      <c r="D8274">
        <v>8.3899999999999999E-3</v>
      </c>
      <c r="E8274">
        <v>0.5</v>
      </c>
      <c r="F8274">
        <v>88480</v>
      </c>
      <c r="G8274">
        <v>742</v>
      </c>
      <c r="H8274">
        <v>88109</v>
      </c>
      <c r="I8274">
        <v>2154371</v>
      </c>
      <c r="J8274">
        <v>24.35</v>
      </c>
    </row>
    <row r="8275" spans="1:10" x14ac:dyDescent="0.45">
      <c r="A8275">
        <v>2007</v>
      </c>
      <c r="B8275">
        <v>57</v>
      </c>
      <c r="C8275">
        <v>9.0900000000000009E-3</v>
      </c>
      <c r="D8275">
        <v>9.0500000000000008E-3</v>
      </c>
      <c r="E8275">
        <v>0.5</v>
      </c>
      <c r="F8275">
        <v>87738</v>
      </c>
      <c r="G8275">
        <v>794</v>
      </c>
      <c r="H8275">
        <v>87341</v>
      </c>
      <c r="I8275">
        <v>2066262</v>
      </c>
      <c r="J8275">
        <v>23.55</v>
      </c>
    </row>
    <row r="8276" spans="1:10" x14ac:dyDescent="0.45">
      <c r="A8276">
        <v>2007</v>
      </c>
      <c r="B8276">
        <v>58</v>
      </c>
      <c r="C8276">
        <v>9.6100000000000005E-3</v>
      </c>
      <c r="D8276">
        <v>9.5700000000000004E-3</v>
      </c>
      <c r="E8276">
        <v>0.5</v>
      </c>
      <c r="F8276">
        <v>86944</v>
      </c>
      <c r="G8276">
        <v>832</v>
      </c>
      <c r="H8276">
        <v>86528</v>
      </c>
      <c r="I8276">
        <v>1978921</v>
      </c>
      <c r="J8276">
        <v>22.76</v>
      </c>
    </row>
    <row r="8277" spans="1:10" x14ac:dyDescent="0.45">
      <c r="A8277">
        <v>2007</v>
      </c>
      <c r="B8277">
        <v>59</v>
      </c>
      <c r="C8277">
        <v>1.038E-2</v>
      </c>
      <c r="D8277">
        <v>1.0319999999999999E-2</v>
      </c>
      <c r="E8277">
        <v>0.5</v>
      </c>
      <c r="F8277">
        <v>86112</v>
      </c>
      <c r="G8277">
        <v>889</v>
      </c>
      <c r="H8277">
        <v>85668</v>
      </c>
      <c r="I8277">
        <v>1892393</v>
      </c>
      <c r="J8277">
        <v>21.98</v>
      </c>
    </row>
    <row r="8278" spans="1:10" x14ac:dyDescent="0.45">
      <c r="A8278">
        <v>2007</v>
      </c>
      <c r="B8278">
        <v>60</v>
      </c>
      <c r="C8278">
        <v>1.1169999999999999E-2</v>
      </c>
      <c r="D8278">
        <v>1.111E-2</v>
      </c>
      <c r="E8278">
        <v>0.5</v>
      </c>
      <c r="F8278">
        <v>85223</v>
      </c>
      <c r="G8278">
        <v>947</v>
      </c>
      <c r="H8278">
        <v>84750</v>
      </c>
      <c r="I8278">
        <v>1806725</v>
      </c>
      <c r="J8278">
        <v>21.2</v>
      </c>
    </row>
    <row r="8279" spans="1:10" x14ac:dyDescent="0.45">
      <c r="A8279">
        <v>2007</v>
      </c>
      <c r="B8279">
        <v>61</v>
      </c>
      <c r="C8279">
        <v>1.1979999999999999E-2</v>
      </c>
      <c r="D8279">
        <v>1.191E-2</v>
      </c>
      <c r="E8279">
        <v>0.5</v>
      </c>
      <c r="F8279">
        <v>84277</v>
      </c>
      <c r="G8279">
        <v>1004</v>
      </c>
      <c r="H8279">
        <v>83775</v>
      </c>
      <c r="I8279">
        <v>1721975</v>
      </c>
      <c r="J8279">
        <v>20.43</v>
      </c>
    </row>
    <row r="8280" spans="1:10" x14ac:dyDescent="0.45">
      <c r="A8280">
        <v>2007</v>
      </c>
      <c r="B8280">
        <v>62</v>
      </c>
      <c r="C8280">
        <v>1.289E-2</v>
      </c>
      <c r="D8280">
        <v>1.2800000000000001E-2</v>
      </c>
      <c r="E8280">
        <v>0.5</v>
      </c>
      <c r="F8280">
        <v>83273</v>
      </c>
      <c r="G8280">
        <v>1066</v>
      </c>
      <c r="H8280">
        <v>82740</v>
      </c>
      <c r="I8280">
        <v>1638200</v>
      </c>
      <c r="J8280">
        <v>19.670000000000002</v>
      </c>
    </row>
    <row r="8281" spans="1:10" x14ac:dyDescent="0.45">
      <c r="A8281">
        <v>2007</v>
      </c>
      <c r="B8281">
        <v>63</v>
      </c>
      <c r="C8281">
        <v>1.452E-2</v>
      </c>
      <c r="D8281">
        <v>1.4420000000000001E-2</v>
      </c>
      <c r="E8281">
        <v>0.5</v>
      </c>
      <c r="F8281">
        <v>82207</v>
      </c>
      <c r="G8281">
        <v>1185</v>
      </c>
      <c r="H8281">
        <v>81614</v>
      </c>
      <c r="I8281">
        <v>1555460</v>
      </c>
      <c r="J8281">
        <v>18.920000000000002</v>
      </c>
    </row>
    <row r="8282" spans="1:10" x14ac:dyDescent="0.45">
      <c r="A8282">
        <v>2007</v>
      </c>
      <c r="B8282">
        <v>64</v>
      </c>
      <c r="C8282">
        <v>1.5779999999999999E-2</v>
      </c>
      <c r="D8282">
        <v>1.5650000000000001E-2</v>
      </c>
      <c r="E8282">
        <v>0.5</v>
      </c>
      <c r="F8282">
        <v>81022</v>
      </c>
      <c r="G8282">
        <v>1268</v>
      </c>
      <c r="H8282">
        <v>80387</v>
      </c>
      <c r="I8282">
        <v>1473846</v>
      </c>
      <c r="J8282">
        <v>18.190000000000001</v>
      </c>
    </row>
    <row r="8283" spans="1:10" x14ac:dyDescent="0.45">
      <c r="A8283">
        <v>2007</v>
      </c>
      <c r="B8283">
        <v>65</v>
      </c>
      <c r="C8283">
        <v>1.7000000000000001E-2</v>
      </c>
      <c r="D8283">
        <v>1.686E-2</v>
      </c>
      <c r="E8283">
        <v>0.5</v>
      </c>
      <c r="F8283">
        <v>79753</v>
      </c>
      <c r="G8283">
        <v>1345</v>
      </c>
      <c r="H8283">
        <v>79081</v>
      </c>
      <c r="I8283">
        <v>1393458</v>
      </c>
      <c r="J8283">
        <v>17.47</v>
      </c>
    </row>
    <row r="8284" spans="1:10" x14ac:dyDescent="0.45">
      <c r="A8284">
        <v>2007</v>
      </c>
      <c r="B8284">
        <v>66</v>
      </c>
      <c r="C8284">
        <v>1.8079999999999999E-2</v>
      </c>
      <c r="D8284">
        <v>1.7919999999999998E-2</v>
      </c>
      <c r="E8284">
        <v>0.5</v>
      </c>
      <c r="F8284">
        <v>78409</v>
      </c>
      <c r="G8284">
        <v>1405</v>
      </c>
      <c r="H8284">
        <v>77706</v>
      </c>
      <c r="I8284">
        <v>1314377</v>
      </c>
      <c r="J8284">
        <v>16.760000000000002</v>
      </c>
    </row>
    <row r="8285" spans="1:10" x14ac:dyDescent="0.45">
      <c r="A8285">
        <v>2007</v>
      </c>
      <c r="B8285">
        <v>67</v>
      </c>
      <c r="C8285">
        <v>1.925E-2</v>
      </c>
      <c r="D8285">
        <v>1.9060000000000001E-2</v>
      </c>
      <c r="E8285">
        <v>0.5</v>
      </c>
      <c r="F8285">
        <v>77003</v>
      </c>
      <c r="G8285">
        <v>1468</v>
      </c>
      <c r="H8285">
        <v>76269</v>
      </c>
      <c r="I8285">
        <v>1236671</v>
      </c>
      <c r="J8285">
        <v>16.059999999999999</v>
      </c>
    </row>
    <row r="8286" spans="1:10" x14ac:dyDescent="0.45">
      <c r="A8286">
        <v>2007</v>
      </c>
      <c r="B8286">
        <v>68</v>
      </c>
      <c r="C8286">
        <v>2.0920000000000001E-2</v>
      </c>
      <c r="D8286">
        <v>2.07E-2</v>
      </c>
      <c r="E8286">
        <v>0.5</v>
      </c>
      <c r="F8286">
        <v>75535</v>
      </c>
      <c r="G8286">
        <v>1564</v>
      </c>
      <c r="H8286">
        <v>74754</v>
      </c>
      <c r="I8286">
        <v>1160402</v>
      </c>
      <c r="J8286">
        <v>15.36</v>
      </c>
    </row>
    <row r="8287" spans="1:10" x14ac:dyDescent="0.45">
      <c r="A8287">
        <v>2007</v>
      </c>
      <c r="B8287">
        <v>69</v>
      </c>
      <c r="C8287">
        <v>2.3109999999999999E-2</v>
      </c>
      <c r="D8287">
        <v>2.2849999999999999E-2</v>
      </c>
      <c r="E8287">
        <v>0.5</v>
      </c>
      <c r="F8287">
        <v>73972</v>
      </c>
      <c r="G8287">
        <v>1690</v>
      </c>
      <c r="H8287">
        <v>73127</v>
      </c>
      <c r="I8287">
        <v>1085648</v>
      </c>
      <c r="J8287">
        <v>14.68</v>
      </c>
    </row>
    <row r="8288" spans="1:10" x14ac:dyDescent="0.45">
      <c r="A8288">
        <v>2007</v>
      </c>
      <c r="B8288">
        <v>70</v>
      </c>
      <c r="C8288">
        <v>2.4979999999999999E-2</v>
      </c>
      <c r="D8288">
        <v>2.4670000000000001E-2</v>
      </c>
      <c r="E8288">
        <v>0.5</v>
      </c>
      <c r="F8288">
        <v>72282</v>
      </c>
      <c r="G8288">
        <v>1783</v>
      </c>
      <c r="H8288">
        <v>71390</v>
      </c>
      <c r="I8288">
        <v>1012521</v>
      </c>
      <c r="J8288">
        <v>14.01</v>
      </c>
    </row>
    <row r="8289" spans="1:10" x14ac:dyDescent="0.45">
      <c r="A8289">
        <v>2007</v>
      </c>
      <c r="B8289">
        <v>71</v>
      </c>
      <c r="C8289">
        <v>2.7029999999999998E-2</v>
      </c>
      <c r="D8289">
        <v>2.6669999999999999E-2</v>
      </c>
      <c r="E8289">
        <v>0.5</v>
      </c>
      <c r="F8289">
        <v>70499</v>
      </c>
      <c r="G8289">
        <v>1880</v>
      </c>
      <c r="H8289">
        <v>69559</v>
      </c>
      <c r="I8289">
        <v>941131</v>
      </c>
      <c r="J8289">
        <v>13.35</v>
      </c>
    </row>
    <row r="8290" spans="1:10" x14ac:dyDescent="0.45">
      <c r="A8290">
        <v>2007</v>
      </c>
      <c r="B8290">
        <v>72</v>
      </c>
      <c r="C8290">
        <v>2.9680000000000002E-2</v>
      </c>
      <c r="D8290">
        <v>2.9239999999999999E-2</v>
      </c>
      <c r="E8290">
        <v>0.5</v>
      </c>
      <c r="F8290">
        <v>68618</v>
      </c>
      <c r="G8290">
        <v>2007</v>
      </c>
      <c r="H8290">
        <v>67615</v>
      </c>
      <c r="I8290">
        <v>871572</v>
      </c>
      <c r="J8290">
        <v>12.7</v>
      </c>
    </row>
    <row r="8291" spans="1:10" x14ac:dyDescent="0.45">
      <c r="A8291">
        <v>2007</v>
      </c>
      <c r="B8291">
        <v>73</v>
      </c>
      <c r="C8291">
        <v>3.2590000000000001E-2</v>
      </c>
      <c r="D8291">
        <v>3.2070000000000001E-2</v>
      </c>
      <c r="E8291">
        <v>0.5</v>
      </c>
      <c r="F8291">
        <v>66612</v>
      </c>
      <c r="G8291">
        <v>2136</v>
      </c>
      <c r="H8291">
        <v>65544</v>
      </c>
      <c r="I8291">
        <v>803957</v>
      </c>
      <c r="J8291">
        <v>12.07</v>
      </c>
    </row>
    <row r="8292" spans="1:10" x14ac:dyDescent="0.45">
      <c r="A8292">
        <v>2007</v>
      </c>
      <c r="B8292">
        <v>74</v>
      </c>
      <c r="C8292">
        <v>3.5490000000000001E-2</v>
      </c>
      <c r="D8292">
        <v>3.4869999999999998E-2</v>
      </c>
      <c r="E8292">
        <v>0.5</v>
      </c>
      <c r="F8292">
        <v>64476</v>
      </c>
      <c r="G8292">
        <v>2248</v>
      </c>
      <c r="H8292">
        <v>63352</v>
      </c>
      <c r="I8292">
        <v>738413</v>
      </c>
      <c r="J8292">
        <v>11.45</v>
      </c>
    </row>
    <row r="8293" spans="1:10" x14ac:dyDescent="0.45">
      <c r="A8293">
        <v>2007</v>
      </c>
      <c r="B8293">
        <v>75</v>
      </c>
      <c r="C8293">
        <v>3.9759999999999997E-2</v>
      </c>
      <c r="D8293">
        <v>3.8989999999999997E-2</v>
      </c>
      <c r="E8293">
        <v>0.5</v>
      </c>
      <c r="F8293">
        <v>62228</v>
      </c>
      <c r="G8293">
        <v>2426</v>
      </c>
      <c r="H8293">
        <v>61015</v>
      </c>
      <c r="I8293">
        <v>675062</v>
      </c>
      <c r="J8293">
        <v>10.85</v>
      </c>
    </row>
    <row r="8294" spans="1:10" x14ac:dyDescent="0.45">
      <c r="A8294">
        <v>2007</v>
      </c>
      <c r="B8294">
        <v>76</v>
      </c>
      <c r="C8294">
        <v>4.2610000000000002E-2</v>
      </c>
      <c r="D8294">
        <v>4.172E-2</v>
      </c>
      <c r="E8294">
        <v>0.5</v>
      </c>
      <c r="F8294">
        <v>59801</v>
      </c>
      <c r="G8294">
        <v>2495</v>
      </c>
      <c r="H8294">
        <v>58554</v>
      </c>
      <c r="I8294">
        <v>614047</v>
      </c>
      <c r="J8294">
        <v>10.27</v>
      </c>
    </row>
    <row r="8295" spans="1:10" x14ac:dyDescent="0.45">
      <c r="A8295">
        <v>2007</v>
      </c>
      <c r="B8295">
        <v>77</v>
      </c>
      <c r="C8295">
        <v>4.7149999999999997E-2</v>
      </c>
      <c r="D8295">
        <v>4.6059999999999997E-2</v>
      </c>
      <c r="E8295">
        <v>0.5</v>
      </c>
      <c r="F8295">
        <v>57307</v>
      </c>
      <c r="G8295">
        <v>2640</v>
      </c>
      <c r="H8295">
        <v>55987</v>
      </c>
      <c r="I8295">
        <v>555493</v>
      </c>
      <c r="J8295">
        <v>9.69</v>
      </c>
    </row>
    <row r="8296" spans="1:10" x14ac:dyDescent="0.45">
      <c r="A8296">
        <v>2007</v>
      </c>
      <c r="B8296">
        <v>78</v>
      </c>
      <c r="C8296">
        <v>5.1139999999999998E-2</v>
      </c>
      <c r="D8296">
        <v>4.9860000000000002E-2</v>
      </c>
      <c r="E8296">
        <v>0.5</v>
      </c>
      <c r="F8296">
        <v>54667</v>
      </c>
      <c r="G8296">
        <v>2726</v>
      </c>
      <c r="H8296">
        <v>53304</v>
      </c>
      <c r="I8296">
        <v>499506</v>
      </c>
      <c r="J8296">
        <v>9.14</v>
      </c>
    </row>
    <row r="8297" spans="1:10" x14ac:dyDescent="0.45">
      <c r="A8297">
        <v>2007</v>
      </c>
      <c r="B8297">
        <v>79</v>
      </c>
      <c r="C8297">
        <v>5.7169999999999999E-2</v>
      </c>
      <c r="D8297">
        <v>5.5579999999999997E-2</v>
      </c>
      <c r="E8297">
        <v>0.5</v>
      </c>
      <c r="F8297">
        <v>51941</v>
      </c>
      <c r="G8297">
        <v>2887</v>
      </c>
      <c r="H8297">
        <v>50498</v>
      </c>
      <c r="I8297">
        <v>446202</v>
      </c>
      <c r="J8297">
        <v>8.59</v>
      </c>
    </row>
    <row r="8298" spans="1:10" x14ac:dyDescent="0.45">
      <c r="A8298">
        <v>2007</v>
      </c>
      <c r="B8298">
        <v>80</v>
      </c>
      <c r="C8298">
        <v>6.4140000000000003E-2</v>
      </c>
      <c r="D8298">
        <v>6.2140000000000001E-2</v>
      </c>
      <c r="E8298">
        <v>0.5</v>
      </c>
      <c r="F8298">
        <v>49054</v>
      </c>
      <c r="G8298">
        <v>3048</v>
      </c>
      <c r="H8298">
        <v>47530</v>
      </c>
      <c r="I8298">
        <v>395704</v>
      </c>
      <c r="J8298">
        <v>8.07</v>
      </c>
    </row>
    <row r="8299" spans="1:10" x14ac:dyDescent="0.45">
      <c r="A8299">
        <v>2007</v>
      </c>
      <c r="B8299">
        <v>81</v>
      </c>
      <c r="C8299">
        <v>6.9800000000000001E-2</v>
      </c>
      <c r="D8299">
        <v>6.7449999999999996E-2</v>
      </c>
      <c r="E8299">
        <v>0.5</v>
      </c>
      <c r="F8299">
        <v>46006</v>
      </c>
      <c r="G8299">
        <v>3103</v>
      </c>
      <c r="H8299">
        <v>44454</v>
      </c>
      <c r="I8299">
        <v>348174</v>
      </c>
      <c r="J8299">
        <v>7.57</v>
      </c>
    </row>
    <row r="8300" spans="1:10" x14ac:dyDescent="0.45">
      <c r="A8300">
        <v>2007</v>
      </c>
      <c r="B8300">
        <v>82</v>
      </c>
      <c r="C8300">
        <v>7.6980000000000007E-2</v>
      </c>
      <c r="D8300">
        <v>7.4130000000000001E-2</v>
      </c>
      <c r="E8300">
        <v>0.5</v>
      </c>
      <c r="F8300">
        <v>42903</v>
      </c>
      <c r="G8300">
        <v>3180</v>
      </c>
      <c r="H8300">
        <v>41313</v>
      </c>
      <c r="I8300">
        <v>303720</v>
      </c>
      <c r="J8300">
        <v>7.08</v>
      </c>
    </row>
    <row r="8301" spans="1:10" x14ac:dyDescent="0.45">
      <c r="A8301">
        <v>2007</v>
      </c>
      <c r="B8301">
        <v>83</v>
      </c>
      <c r="C8301">
        <v>8.584E-2</v>
      </c>
      <c r="D8301">
        <v>8.2309999999999994E-2</v>
      </c>
      <c r="E8301">
        <v>0.5</v>
      </c>
      <c r="F8301">
        <v>39722</v>
      </c>
      <c r="G8301">
        <v>3269</v>
      </c>
      <c r="H8301">
        <v>38088</v>
      </c>
      <c r="I8301">
        <v>262408</v>
      </c>
      <c r="J8301">
        <v>6.61</v>
      </c>
    </row>
    <row r="8302" spans="1:10" x14ac:dyDescent="0.45">
      <c r="A8302">
        <v>2007</v>
      </c>
      <c r="B8302">
        <v>84</v>
      </c>
      <c r="C8302">
        <v>9.6710000000000004E-2</v>
      </c>
      <c r="D8302">
        <v>9.2249999999999999E-2</v>
      </c>
      <c r="E8302">
        <v>0.5</v>
      </c>
      <c r="F8302">
        <v>36453</v>
      </c>
      <c r="G8302">
        <v>3363</v>
      </c>
      <c r="H8302">
        <v>34772</v>
      </c>
      <c r="I8302">
        <v>224320</v>
      </c>
      <c r="J8302">
        <v>6.15</v>
      </c>
    </row>
    <row r="8303" spans="1:10" x14ac:dyDescent="0.45">
      <c r="A8303">
        <v>2007</v>
      </c>
      <c r="B8303">
        <v>85</v>
      </c>
      <c r="C8303">
        <v>0.10829999999999999</v>
      </c>
      <c r="D8303">
        <v>0.10274</v>
      </c>
      <c r="E8303">
        <v>0.5</v>
      </c>
      <c r="F8303">
        <v>33090</v>
      </c>
      <c r="G8303">
        <v>3400</v>
      </c>
      <c r="H8303">
        <v>31391</v>
      </c>
      <c r="I8303">
        <v>189548</v>
      </c>
      <c r="J8303">
        <v>5.73</v>
      </c>
    </row>
    <row r="8304" spans="1:10" x14ac:dyDescent="0.45">
      <c r="A8304">
        <v>2007</v>
      </c>
      <c r="B8304">
        <v>86</v>
      </c>
      <c r="C8304">
        <v>0.12021</v>
      </c>
      <c r="D8304">
        <v>0.1134</v>
      </c>
      <c r="E8304">
        <v>0.5</v>
      </c>
      <c r="F8304">
        <v>29691</v>
      </c>
      <c r="G8304">
        <v>3367</v>
      </c>
      <c r="H8304">
        <v>28007</v>
      </c>
      <c r="I8304">
        <v>158158</v>
      </c>
      <c r="J8304">
        <v>5.33</v>
      </c>
    </row>
    <row r="8305" spans="1:10" x14ac:dyDescent="0.45">
      <c r="A8305">
        <v>2007</v>
      </c>
      <c r="B8305">
        <v>87</v>
      </c>
      <c r="C8305">
        <v>0.13696</v>
      </c>
      <c r="D8305">
        <v>0.12817999999999999</v>
      </c>
      <c r="E8305">
        <v>0.5</v>
      </c>
      <c r="F8305">
        <v>26324</v>
      </c>
      <c r="G8305">
        <v>3374</v>
      </c>
      <c r="H8305">
        <v>24637</v>
      </c>
      <c r="I8305">
        <v>130150</v>
      </c>
      <c r="J8305">
        <v>4.9400000000000004</v>
      </c>
    </row>
    <row r="8306" spans="1:10" x14ac:dyDescent="0.45">
      <c r="A8306">
        <v>2007</v>
      </c>
      <c r="B8306">
        <v>88</v>
      </c>
      <c r="C8306">
        <v>0.14854000000000001</v>
      </c>
      <c r="D8306">
        <v>0.13827</v>
      </c>
      <c r="E8306">
        <v>0.5</v>
      </c>
      <c r="F8306">
        <v>22950</v>
      </c>
      <c r="G8306">
        <v>3173</v>
      </c>
      <c r="H8306">
        <v>21363</v>
      </c>
      <c r="I8306">
        <v>105514</v>
      </c>
      <c r="J8306">
        <v>4.5999999999999996</v>
      </c>
    </row>
    <row r="8307" spans="1:10" x14ac:dyDescent="0.45">
      <c r="A8307">
        <v>2007</v>
      </c>
      <c r="B8307">
        <v>89</v>
      </c>
      <c r="C8307">
        <v>0.16883000000000001</v>
      </c>
      <c r="D8307">
        <v>0.15569</v>
      </c>
      <c r="E8307">
        <v>0.5</v>
      </c>
      <c r="F8307">
        <v>19776</v>
      </c>
      <c r="G8307">
        <v>3079</v>
      </c>
      <c r="H8307">
        <v>18237</v>
      </c>
      <c r="I8307">
        <v>84151</v>
      </c>
      <c r="J8307">
        <v>4.26</v>
      </c>
    </row>
    <row r="8308" spans="1:10" x14ac:dyDescent="0.45">
      <c r="A8308">
        <v>2007</v>
      </c>
      <c r="B8308">
        <v>90</v>
      </c>
      <c r="C8308">
        <v>0.18744</v>
      </c>
      <c r="D8308">
        <v>0.17136999999999999</v>
      </c>
      <c r="E8308">
        <v>0.5</v>
      </c>
      <c r="F8308">
        <v>16697</v>
      </c>
      <c r="G8308">
        <v>2862</v>
      </c>
      <c r="H8308">
        <v>15267</v>
      </c>
      <c r="I8308">
        <v>65914</v>
      </c>
      <c r="J8308">
        <v>3.95</v>
      </c>
    </row>
    <row r="8309" spans="1:10" x14ac:dyDescent="0.45">
      <c r="A8309">
        <v>2007</v>
      </c>
      <c r="B8309">
        <v>91</v>
      </c>
      <c r="C8309">
        <v>0.20921999999999999</v>
      </c>
      <c r="D8309">
        <v>0.18940000000000001</v>
      </c>
      <c r="E8309">
        <v>0.5</v>
      </c>
      <c r="F8309">
        <v>13836</v>
      </c>
      <c r="G8309">
        <v>2621</v>
      </c>
      <c r="H8309">
        <v>12526</v>
      </c>
      <c r="I8309">
        <v>50647</v>
      </c>
      <c r="J8309">
        <v>3.66</v>
      </c>
    </row>
    <row r="8310" spans="1:10" x14ac:dyDescent="0.45">
      <c r="A8310">
        <v>2007</v>
      </c>
      <c r="B8310">
        <v>92</v>
      </c>
      <c r="C8310">
        <v>0.23241999999999999</v>
      </c>
      <c r="D8310">
        <v>0.20823</v>
      </c>
      <c r="E8310">
        <v>0.5</v>
      </c>
      <c r="F8310">
        <v>11215</v>
      </c>
      <c r="G8310">
        <v>2335</v>
      </c>
      <c r="H8310">
        <v>10048</v>
      </c>
      <c r="I8310">
        <v>38122</v>
      </c>
      <c r="J8310">
        <v>3.4</v>
      </c>
    </row>
    <row r="8311" spans="1:10" x14ac:dyDescent="0.45">
      <c r="A8311">
        <v>2007</v>
      </c>
      <c r="B8311">
        <v>93</v>
      </c>
      <c r="C8311">
        <v>0.25978000000000001</v>
      </c>
      <c r="D8311">
        <v>0.22991</v>
      </c>
      <c r="E8311">
        <v>0.5</v>
      </c>
      <c r="F8311">
        <v>8880</v>
      </c>
      <c r="G8311">
        <v>2042</v>
      </c>
      <c r="H8311">
        <v>7859</v>
      </c>
      <c r="I8311">
        <v>28074</v>
      </c>
      <c r="J8311">
        <v>3.16</v>
      </c>
    </row>
    <row r="8312" spans="1:10" x14ac:dyDescent="0.45">
      <c r="A8312">
        <v>2007</v>
      </c>
      <c r="B8312">
        <v>94</v>
      </c>
      <c r="C8312">
        <v>0.28632999999999997</v>
      </c>
      <c r="D8312">
        <v>0.25047000000000003</v>
      </c>
      <c r="E8312">
        <v>0.5</v>
      </c>
      <c r="F8312">
        <v>6838</v>
      </c>
      <c r="G8312">
        <v>1713</v>
      </c>
      <c r="H8312">
        <v>5982</v>
      </c>
      <c r="I8312">
        <v>20215</v>
      </c>
      <c r="J8312">
        <v>2.96</v>
      </c>
    </row>
    <row r="8313" spans="1:10" x14ac:dyDescent="0.45">
      <c r="A8313">
        <v>2007</v>
      </c>
      <c r="B8313">
        <v>95</v>
      </c>
      <c r="C8313">
        <v>0.30464000000000002</v>
      </c>
      <c r="D8313">
        <v>0.26436999999999999</v>
      </c>
      <c r="E8313">
        <v>0.5</v>
      </c>
      <c r="F8313">
        <v>5126</v>
      </c>
      <c r="G8313">
        <v>1355</v>
      </c>
      <c r="H8313">
        <v>4448</v>
      </c>
      <c r="I8313">
        <v>14233</v>
      </c>
      <c r="J8313">
        <v>2.78</v>
      </c>
    </row>
    <row r="8314" spans="1:10" x14ac:dyDescent="0.45">
      <c r="A8314">
        <v>2007</v>
      </c>
      <c r="B8314">
        <v>96</v>
      </c>
      <c r="C8314">
        <v>0.33217999999999998</v>
      </c>
      <c r="D8314">
        <v>0.28486</v>
      </c>
      <c r="E8314">
        <v>0.5</v>
      </c>
      <c r="F8314">
        <v>3771</v>
      </c>
      <c r="G8314">
        <v>1074</v>
      </c>
      <c r="H8314">
        <v>3233</v>
      </c>
      <c r="I8314">
        <v>9785</v>
      </c>
      <c r="J8314">
        <v>2.6</v>
      </c>
    </row>
    <row r="8315" spans="1:10" x14ac:dyDescent="0.45">
      <c r="A8315">
        <v>2007</v>
      </c>
      <c r="B8315">
        <v>97</v>
      </c>
      <c r="C8315">
        <v>0.36091000000000001</v>
      </c>
      <c r="D8315">
        <v>0.30574000000000001</v>
      </c>
      <c r="E8315">
        <v>0.5</v>
      </c>
      <c r="F8315">
        <v>2696</v>
      </c>
      <c r="G8315">
        <v>824</v>
      </c>
      <c r="H8315">
        <v>2284</v>
      </c>
      <c r="I8315">
        <v>6551</v>
      </c>
      <c r="J8315">
        <v>2.4300000000000002</v>
      </c>
    </row>
    <row r="8316" spans="1:10" x14ac:dyDescent="0.45">
      <c r="A8316">
        <v>2007</v>
      </c>
      <c r="B8316">
        <v>98</v>
      </c>
      <c r="C8316">
        <v>0.39068000000000003</v>
      </c>
      <c r="D8316">
        <v>0.32683000000000001</v>
      </c>
      <c r="E8316">
        <v>0.5</v>
      </c>
      <c r="F8316">
        <v>1872</v>
      </c>
      <c r="G8316">
        <v>612</v>
      </c>
      <c r="H8316">
        <v>1566</v>
      </c>
      <c r="I8316">
        <v>4267</v>
      </c>
      <c r="J8316">
        <v>2.2799999999999998</v>
      </c>
    </row>
    <row r="8317" spans="1:10" x14ac:dyDescent="0.45">
      <c r="A8317">
        <v>2007</v>
      </c>
      <c r="B8317">
        <v>99</v>
      </c>
      <c r="C8317">
        <v>0.42127999999999999</v>
      </c>
      <c r="D8317">
        <v>0.34798000000000001</v>
      </c>
      <c r="E8317">
        <v>0.5</v>
      </c>
      <c r="F8317">
        <v>1260</v>
      </c>
      <c r="G8317">
        <v>439</v>
      </c>
      <c r="H8317">
        <v>1041</v>
      </c>
      <c r="I8317">
        <v>2701</v>
      </c>
      <c r="J8317">
        <v>2.14</v>
      </c>
    </row>
    <row r="8318" spans="1:10" x14ac:dyDescent="0.45">
      <c r="A8318">
        <v>2007</v>
      </c>
      <c r="B8318">
        <v>100</v>
      </c>
      <c r="C8318">
        <v>0.45250000000000001</v>
      </c>
      <c r="D8318">
        <v>0.36901</v>
      </c>
      <c r="E8318">
        <v>0.5</v>
      </c>
      <c r="F8318">
        <v>822</v>
      </c>
      <c r="G8318">
        <v>303</v>
      </c>
      <c r="H8318">
        <v>670</v>
      </c>
      <c r="I8318">
        <v>1660</v>
      </c>
      <c r="J8318">
        <v>2.02</v>
      </c>
    </row>
    <row r="8319" spans="1:10" x14ac:dyDescent="0.45">
      <c r="A8319">
        <v>2007</v>
      </c>
      <c r="B8319">
        <v>101</v>
      </c>
      <c r="C8319">
        <v>0.48409999999999997</v>
      </c>
      <c r="D8319">
        <v>0.38976</v>
      </c>
      <c r="E8319">
        <v>0.5</v>
      </c>
      <c r="F8319">
        <v>518</v>
      </c>
      <c r="G8319">
        <v>202</v>
      </c>
      <c r="H8319">
        <v>417</v>
      </c>
      <c r="I8319">
        <v>990</v>
      </c>
      <c r="J8319">
        <v>1.91</v>
      </c>
    </row>
    <row r="8320" spans="1:10" x14ac:dyDescent="0.45">
      <c r="A8320">
        <v>2007</v>
      </c>
      <c r="B8320">
        <v>102</v>
      </c>
      <c r="C8320">
        <v>0.51583000000000001</v>
      </c>
      <c r="D8320">
        <v>0.41006999999999999</v>
      </c>
      <c r="E8320">
        <v>0.5</v>
      </c>
      <c r="F8320">
        <v>316</v>
      </c>
      <c r="G8320">
        <v>130</v>
      </c>
      <c r="H8320">
        <v>252</v>
      </c>
      <c r="I8320">
        <v>573</v>
      </c>
      <c r="J8320">
        <v>1.81</v>
      </c>
    </row>
    <row r="8321" spans="1:10" x14ac:dyDescent="0.45">
      <c r="A8321">
        <v>2007</v>
      </c>
      <c r="B8321">
        <v>103</v>
      </c>
      <c r="C8321">
        <v>0.54742999999999997</v>
      </c>
      <c r="D8321">
        <v>0.42979000000000001</v>
      </c>
      <c r="E8321">
        <v>0.5</v>
      </c>
      <c r="F8321">
        <v>187</v>
      </c>
      <c r="G8321">
        <v>80</v>
      </c>
      <c r="H8321">
        <v>147</v>
      </c>
      <c r="I8321">
        <v>321</v>
      </c>
      <c r="J8321">
        <v>1.72</v>
      </c>
    </row>
    <row r="8322" spans="1:10" x14ac:dyDescent="0.45">
      <c r="A8322">
        <v>2007</v>
      </c>
      <c r="B8322">
        <v>104</v>
      </c>
      <c r="C8322">
        <v>0.57865</v>
      </c>
      <c r="D8322">
        <v>0.44879999999999998</v>
      </c>
      <c r="E8322">
        <v>0.5</v>
      </c>
      <c r="F8322">
        <v>106</v>
      </c>
      <c r="G8322">
        <v>48</v>
      </c>
      <c r="H8322">
        <v>83</v>
      </c>
      <c r="I8322">
        <v>175</v>
      </c>
      <c r="J8322">
        <v>1.64</v>
      </c>
    </row>
    <row r="8323" spans="1:10" x14ac:dyDescent="0.45">
      <c r="A8323">
        <v>2007</v>
      </c>
      <c r="B8323">
        <v>105</v>
      </c>
      <c r="C8323">
        <v>0.60926000000000002</v>
      </c>
      <c r="D8323">
        <v>0.46700000000000003</v>
      </c>
      <c r="E8323">
        <v>0.5</v>
      </c>
      <c r="F8323">
        <v>59</v>
      </c>
      <c r="G8323">
        <v>27</v>
      </c>
      <c r="H8323">
        <v>45</v>
      </c>
      <c r="I8323">
        <v>92</v>
      </c>
      <c r="J8323">
        <v>1.57</v>
      </c>
    </row>
    <row r="8324" spans="1:10" x14ac:dyDescent="0.45">
      <c r="A8324">
        <v>2007</v>
      </c>
      <c r="B8324">
        <v>106</v>
      </c>
      <c r="C8324">
        <v>0.63902999999999999</v>
      </c>
      <c r="D8324">
        <v>0.48429</v>
      </c>
      <c r="E8324">
        <v>0.5</v>
      </c>
      <c r="F8324">
        <v>31</v>
      </c>
      <c r="G8324">
        <v>15</v>
      </c>
      <c r="H8324">
        <v>24</v>
      </c>
      <c r="I8324">
        <v>47</v>
      </c>
      <c r="J8324">
        <v>1.51</v>
      </c>
    </row>
    <row r="8325" spans="1:10" x14ac:dyDescent="0.45">
      <c r="A8325">
        <v>2007</v>
      </c>
      <c r="B8325">
        <v>107</v>
      </c>
      <c r="C8325">
        <v>0.66776999999999997</v>
      </c>
      <c r="D8325">
        <v>0.50061999999999995</v>
      </c>
      <c r="E8325">
        <v>0.5</v>
      </c>
      <c r="F8325">
        <v>16</v>
      </c>
      <c r="G8325">
        <v>8</v>
      </c>
      <c r="H8325">
        <v>12</v>
      </c>
      <c r="I8325">
        <v>23</v>
      </c>
      <c r="J8325">
        <v>1.45</v>
      </c>
    </row>
    <row r="8326" spans="1:10" x14ac:dyDescent="0.45">
      <c r="A8326">
        <v>2007</v>
      </c>
      <c r="B8326">
        <v>108</v>
      </c>
      <c r="C8326">
        <v>0.69530999999999998</v>
      </c>
      <c r="D8326">
        <v>0.51593999999999995</v>
      </c>
      <c r="E8326">
        <v>0.5</v>
      </c>
      <c r="F8326">
        <v>8</v>
      </c>
      <c r="G8326">
        <v>4</v>
      </c>
      <c r="H8326">
        <v>6</v>
      </c>
      <c r="I8326">
        <v>11</v>
      </c>
      <c r="J8326">
        <v>1.4</v>
      </c>
    </row>
    <row r="8327" spans="1:10" x14ac:dyDescent="0.45">
      <c r="A8327">
        <v>2007</v>
      </c>
      <c r="B8327">
        <v>109</v>
      </c>
      <c r="C8327">
        <v>0.72152000000000005</v>
      </c>
      <c r="D8327">
        <v>0.53022999999999998</v>
      </c>
      <c r="E8327">
        <v>0.5</v>
      </c>
      <c r="F8327">
        <v>4</v>
      </c>
      <c r="G8327">
        <v>2</v>
      </c>
      <c r="H8327">
        <v>3</v>
      </c>
      <c r="I8327">
        <v>5</v>
      </c>
      <c r="J8327">
        <v>1.36</v>
      </c>
    </row>
    <row r="8328" spans="1:10" x14ac:dyDescent="0.45">
      <c r="A8328">
        <v>2007</v>
      </c>
      <c r="B8328" t="s">
        <v>20</v>
      </c>
      <c r="C8328">
        <v>0.74629999999999996</v>
      </c>
      <c r="D8328">
        <v>1</v>
      </c>
      <c r="E8328">
        <v>1.34</v>
      </c>
      <c r="F8328">
        <v>2</v>
      </c>
      <c r="G8328">
        <v>2</v>
      </c>
      <c r="H8328">
        <v>2</v>
      </c>
      <c r="I8328">
        <v>2</v>
      </c>
      <c r="J8328">
        <v>1.34</v>
      </c>
    </row>
    <row r="8329" spans="1:10" x14ac:dyDescent="0.45">
      <c r="A8329">
        <v>2008</v>
      </c>
      <c r="B8329">
        <v>0</v>
      </c>
      <c r="C8329">
        <v>7.4400000000000004E-3</v>
      </c>
      <c r="D8329">
        <v>7.3899999999999999E-3</v>
      </c>
      <c r="E8329">
        <v>0.13</v>
      </c>
      <c r="F8329">
        <v>100000</v>
      </c>
      <c r="G8329">
        <v>739</v>
      </c>
      <c r="H8329">
        <v>99360</v>
      </c>
      <c r="I8329">
        <v>7573147</v>
      </c>
      <c r="J8329">
        <v>75.73</v>
      </c>
    </row>
    <row r="8330" spans="1:10" x14ac:dyDescent="0.45">
      <c r="A8330">
        <v>2008</v>
      </c>
      <c r="B8330">
        <v>1</v>
      </c>
      <c r="C8330">
        <v>5.2999999999999998E-4</v>
      </c>
      <c r="D8330">
        <v>5.2999999999999998E-4</v>
      </c>
      <c r="E8330">
        <v>0.5</v>
      </c>
      <c r="F8330">
        <v>99261</v>
      </c>
      <c r="G8330">
        <v>52</v>
      </c>
      <c r="H8330">
        <v>99234</v>
      </c>
      <c r="I8330">
        <v>7473787</v>
      </c>
      <c r="J8330">
        <v>75.290000000000006</v>
      </c>
    </row>
    <row r="8331" spans="1:10" x14ac:dyDescent="0.45">
      <c r="A8331">
        <v>2008</v>
      </c>
      <c r="B8331">
        <v>2</v>
      </c>
      <c r="C8331">
        <v>3.3E-4</v>
      </c>
      <c r="D8331">
        <v>3.3E-4</v>
      </c>
      <c r="E8331">
        <v>0.5</v>
      </c>
      <c r="F8331">
        <v>99208</v>
      </c>
      <c r="G8331">
        <v>33</v>
      </c>
      <c r="H8331">
        <v>99192</v>
      </c>
      <c r="I8331">
        <v>7374553</v>
      </c>
      <c r="J8331">
        <v>74.33</v>
      </c>
    </row>
    <row r="8332" spans="1:10" x14ac:dyDescent="0.45">
      <c r="A8332">
        <v>2008</v>
      </c>
      <c r="B8332">
        <v>3</v>
      </c>
      <c r="C8332">
        <v>2.5000000000000001E-4</v>
      </c>
      <c r="D8332">
        <v>2.5000000000000001E-4</v>
      </c>
      <c r="E8332">
        <v>0.5</v>
      </c>
      <c r="F8332">
        <v>99175</v>
      </c>
      <c r="G8332">
        <v>25</v>
      </c>
      <c r="H8332">
        <v>99163</v>
      </c>
      <c r="I8332">
        <v>7275361</v>
      </c>
      <c r="J8332">
        <v>73.36</v>
      </c>
    </row>
    <row r="8333" spans="1:10" x14ac:dyDescent="0.45">
      <c r="A8333">
        <v>2008</v>
      </c>
      <c r="B8333">
        <v>4</v>
      </c>
      <c r="C8333">
        <v>1.9000000000000001E-4</v>
      </c>
      <c r="D8333">
        <v>1.9000000000000001E-4</v>
      </c>
      <c r="E8333">
        <v>0.5</v>
      </c>
      <c r="F8333">
        <v>99150</v>
      </c>
      <c r="G8333">
        <v>19</v>
      </c>
      <c r="H8333">
        <v>99141</v>
      </c>
      <c r="I8333">
        <v>7176199</v>
      </c>
      <c r="J8333">
        <v>72.38</v>
      </c>
    </row>
    <row r="8334" spans="1:10" x14ac:dyDescent="0.45">
      <c r="A8334">
        <v>2008</v>
      </c>
      <c r="B8334">
        <v>5</v>
      </c>
      <c r="C8334">
        <v>1.4999999999999999E-4</v>
      </c>
      <c r="D8334">
        <v>1.4999999999999999E-4</v>
      </c>
      <c r="E8334">
        <v>0.5</v>
      </c>
      <c r="F8334">
        <v>99131</v>
      </c>
      <c r="G8334">
        <v>15</v>
      </c>
      <c r="H8334">
        <v>99124</v>
      </c>
      <c r="I8334">
        <v>7077058</v>
      </c>
      <c r="J8334">
        <v>71.39</v>
      </c>
    </row>
    <row r="8335" spans="1:10" x14ac:dyDescent="0.45">
      <c r="A8335">
        <v>2008</v>
      </c>
      <c r="B8335">
        <v>6</v>
      </c>
      <c r="C8335">
        <v>1.2999999999999999E-4</v>
      </c>
      <c r="D8335">
        <v>1.2999999999999999E-4</v>
      </c>
      <c r="E8335">
        <v>0.5</v>
      </c>
      <c r="F8335">
        <v>99116</v>
      </c>
      <c r="G8335">
        <v>13</v>
      </c>
      <c r="H8335">
        <v>99109</v>
      </c>
      <c r="I8335">
        <v>6977935</v>
      </c>
      <c r="J8335">
        <v>70.400000000000006</v>
      </c>
    </row>
    <row r="8336" spans="1:10" x14ac:dyDescent="0.45">
      <c r="A8336">
        <v>2008</v>
      </c>
      <c r="B8336">
        <v>7</v>
      </c>
      <c r="C8336">
        <v>1.3999999999999999E-4</v>
      </c>
      <c r="D8336">
        <v>1.3999999999999999E-4</v>
      </c>
      <c r="E8336">
        <v>0.5</v>
      </c>
      <c r="F8336">
        <v>99103</v>
      </c>
      <c r="G8336">
        <v>14</v>
      </c>
      <c r="H8336">
        <v>99096</v>
      </c>
      <c r="I8336">
        <v>6878825</v>
      </c>
      <c r="J8336">
        <v>69.41</v>
      </c>
    </row>
    <row r="8337" spans="1:10" x14ac:dyDescent="0.45">
      <c r="A8337">
        <v>2008</v>
      </c>
      <c r="B8337">
        <v>8</v>
      </c>
      <c r="C8337">
        <v>1.3999999999999999E-4</v>
      </c>
      <c r="D8337">
        <v>1.3999999999999999E-4</v>
      </c>
      <c r="E8337">
        <v>0.5</v>
      </c>
      <c r="F8337">
        <v>99089</v>
      </c>
      <c r="G8337">
        <v>14</v>
      </c>
      <c r="H8337">
        <v>99082</v>
      </c>
      <c r="I8337">
        <v>6779729</v>
      </c>
      <c r="J8337">
        <v>68.42</v>
      </c>
    </row>
    <row r="8338" spans="1:10" x14ac:dyDescent="0.45">
      <c r="A8338">
        <v>2008</v>
      </c>
      <c r="B8338">
        <v>9</v>
      </c>
      <c r="C8338">
        <v>1.2E-4</v>
      </c>
      <c r="D8338">
        <v>1.2E-4</v>
      </c>
      <c r="E8338">
        <v>0.5</v>
      </c>
      <c r="F8338">
        <v>99076</v>
      </c>
      <c r="G8338">
        <v>12</v>
      </c>
      <c r="H8338">
        <v>99069</v>
      </c>
      <c r="I8338">
        <v>6680647</v>
      </c>
      <c r="J8338">
        <v>67.430000000000007</v>
      </c>
    </row>
    <row r="8339" spans="1:10" x14ac:dyDescent="0.45">
      <c r="A8339">
        <v>2008</v>
      </c>
      <c r="B8339">
        <v>10</v>
      </c>
      <c r="C8339">
        <v>1.2999999999999999E-4</v>
      </c>
      <c r="D8339">
        <v>1.2999999999999999E-4</v>
      </c>
      <c r="E8339">
        <v>0.5</v>
      </c>
      <c r="F8339">
        <v>99063</v>
      </c>
      <c r="G8339">
        <v>13</v>
      </c>
      <c r="H8339">
        <v>99057</v>
      </c>
      <c r="I8339">
        <v>6581577</v>
      </c>
      <c r="J8339">
        <v>66.44</v>
      </c>
    </row>
    <row r="8340" spans="1:10" x14ac:dyDescent="0.45">
      <c r="A8340">
        <v>2008</v>
      </c>
      <c r="B8340">
        <v>11</v>
      </c>
      <c r="C8340">
        <v>1.2999999999999999E-4</v>
      </c>
      <c r="D8340">
        <v>1.2999999999999999E-4</v>
      </c>
      <c r="E8340">
        <v>0.5</v>
      </c>
      <c r="F8340">
        <v>99050</v>
      </c>
      <c r="G8340">
        <v>13</v>
      </c>
      <c r="H8340">
        <v>99044</v>
      </c>
      <c r="I8340">
        <v>6482520</v>
      </c>
      <c r="J8340">
        <v>65.45</v>
      </c>
    </row>
    <row r="8341" spans="1:10" x14ac:dyDescent="0.45">
      <c r="A8341">
        <v>2008</v>
      </c>
      <c r="B8341">
        <v>12</v>
      </c>
      <c r="C8341">
        <v>1.6000000000000001E-4</v>
      </c>
      <c r="D8341">
        <v>1.6000000000000001E-4</v>
      </c>
      <c r="E8341">
        <v>0.5</v>
      </c>
      <c r="F8341">
        <v>99038</v>
      </c>
      <c r="G8341">
        <v>16</v>
      </c>
      <c r="H8341">
        <v>99029</v>
      </c>
      <c r="I8341">
        <v>6383476</v>
      </c>
      <c r="J8341">
        <v>64.459999999999994</v>
      </c>
    </row>
    <row r="8342" spans="1:10" x14ac:dyDescent="0.45">
      <c r="A8342">
        <v>2008</v>
      </c>
      <c r="B8342">
        <v>13</v>
      </c>
      <c r="C8342">
        <v>2.0000000000000001E-4</v>
      </c>
      <c r="D8342">
        <v>2.0000000000000001E-4</v>
      </c>
      <c r="E8342">
        <v>0.5</v>
      </c>
      <c r="F8342">
        <v>99021</v>
      </c>
      <c r="G8342">
        <v>20</v>
      </c>
      <c r="H8342">
        <v>99011</v>
      </c>
      <c r="I8342">
        <v>6284447</v>
      </c>
      <c r="J8342">
        <v>63.47</v>
      </c>
    </row>
    <row r="8343" spans="1:10" x14ac:dyDescent="0.45">
      <c r="A8343">
        <v>2008</v>
      </c>
      <c r="B8343">
        <v>14</v>
      </c>
      <c r="C8343">
        <v>2.5999999999999998E-4</v>
      </c>
      <c r="D8343">
        <v>2.5999999999999998E-4</v>
      </c>
      <c r="E8343">
        <v>0.5</v>
      </c>
      <c r="F8343">
        <v>99001</v>
      </c>
      <c r="G8343">
        <v>25</v>
      </c>
      <c r="H8343">
        <v>98988</v>
      </c>
      <c r="I8343">
        <v>6185436</v>
      </c>
      <c r="J8343">
        <v>62.48</v>
      </c>
    </row>
    <row r="8344" spans="1:10" x14ac:dyDescent="0.45">
      <c r="A8344">
        <v>2008</v>
      </c>
      <c r="B8344">
        <v>15</v>
      </c>
      <c r="C8344">
        <v>3.8000000000000002E-4</v>
      </c>
      <c r="D8344">
        <v>3.8000000000000002E-4</v>
      </c>
      <c r="E8344">
        <v>0.5</v>
      </c>
      <c r="F8344">
        <v>98976</v>
      </c>
      <c r="G8344">
        <v>37</v>
      </c>
      <c r="H8344">
        <v>98957</v>
      </c>
      <c r="I8344">
        <v>6086447</v>
      </c>
      <c r="J8344">
        <v>61.49</v>
      </c>
    </row>
    <row r="8345" spans="1:10" x14ac:dyDescent="0.45">
      <c r="A8345">
        <v>2008</v>
      </c>
      <c r="B8345">
        <v>16</v>
      </c>
      <c r="C8345">
        <v>5.5999999999999995E-4</v>
      </c>
      <c r="D8345">
        <v>5.5999999999999995E-4</v>
      </c>
      <c r="E8345">
        <v>0.5</v>
      </c>
      <c r="F8345">
        <v>98938</v>
      </c>
      <c r="G8345">
        <v>55</v>
      </c>
      <c r="H8345">
        <v>98911</v>
      </c>
      <c r="I8345">
        <v>5987490</v>
      </c>
      <c r="J8345">
        <v>60.52</v>
      </c>
    </row>
    <row r="8346" spans="1:10" x14ac:dyDescent="0.45">
      <c r="A8346">
        <v>2008</v>
      </c>
      <c r="B8346">
        <v>17</v>
      </c>
      <c r="C8346">
        <v>7.5000000000000002E-4</v>
      </c>
      <c r="D8346">
        <v>7.5000000000000002E-4</v>
      </c>
      <c r="E8346">
        <v>0.5</v>
      </c>
      <c r="F8346">
        <v>98883</v>
      </c>
      <c r="G8346">
        <v>74</v>
      </c>
      <c r="H8346">
        <v>98846</v>
      </c>
      <c r="I8346">
        <v>5888580</v>
      </c>
      <c r="J8346">
        <v>59.55</v>
      </c>
    </row>
    <row r="8347" spans="1:10" x14ac:dyDescent="0.45">
      <c r="A8347">
        <v>2008</v>
      </c>
      <c r="B8347">
        <v>18</v>
      </c>
      <c r="C8347">
        <v>1.0399999999999999E-3</v>
      </c>
      <c r="D8347">
        <v>1.0399999999999999E-3</v>
      </c>
      <c r="E8347">
        <v>0.5</v>
      </c>
      <c r="F8347">
        <v>98810</v>
      </c>
      <c r="G8347">
        <v>103</v>
      </c>
      <c r="H8347">
        <v>98758</v>
      </c>
      <c r="I8347">
        <v>5789733</v>
      </c>
      <c r="J8347">
        <v>58.59</v>
      </c>
    </row>
    <row r="8348" spans="1:10" x14ac:dyDescent="0.45">
      <c r="A8348">
        <v>2008</v>
      </c>
      <c r="B8348">
        <v>19</v>
      </c>
      <c r="C8348">
        <v>1.1900000000000001E-3</v>
      </c>
      <c r="D8348">
        <v>1.1900000000000001E-3</v>
      </c>
      <c r="E8348">
        <v>0.5</v>
      </c>
      <c r="F8348">
        <v>98707</v>
      </c>
      <c r="G8348">
        <v>118</v>
      </c>
      <c r="H8348">
        <v>98648</v>
      </c>
      <c r="I8348">
        <v>5690975</v>
      </c>
      <c r="J8348">
        <v>57.66</v>
      </c>
    </row>
    <row r="8349" spans="1:10" x14ac:dyDescent="0.45">
      <c r="A8349">
        <v>2008</v>
      </c>
      <c r="B8349">
        <v>20</v>
      </c>
      <c r="C8349">
        <v>1.31E-3</v>
      </c>
      <c r="D8349">
        <v>1.31E-3</v>
      </c>
      <c r="E8349">
        <v>0.5</v>
      </c>
      <c r="F8349">
        <v>98589</v>
      </c>
      <c r="G8349">
        <v>129</v>
      </c>
      <c r="H8349">
        <v>98525</v>
      </c>
      <c r="I8349">
        <v>5592327</v>
      </c>
      <c r="J8349">
        <v>56.72</v>
      </c>
    </row>
    <row r="8350" spans="1:10" x14ac:dyDescent="0.45">
      <c r="A8350">
        <v>2008</v>
      </c>
      <c r="B8350">
        <v>21</v>
      </c>
      <c r="C8350">
        <v>1.3799999999999999E-3</v>
      </c>
      <c r="D8350">
        <v>1.3799999999999999E-3</v>
      </c>
      <c r="E8350">
        <v>0.5</v>
      </c>
      <c r="F8350">
        <v>98460</v>
      </c>
      <c r="G8350">
        <v>136</v>
      </c>
      <c r="H8350">
        <v>98393</v>
      </c>
      <c r="I8350">
        <v>5493802</v>
      </c>
      <c r="J8350">
        <v>55.8</v>
      </c>
    </row>
    <row r="8351" spans="1:10" x14ac:dyDescent="0.45">
      <c r="A8351">
        <v>2008</v>
      </c>
      <c r="B8351">
        <v>22</v>
      </c>
      <c r="C8351">
        <v>1.4400000000000001E-3</v>
      </c>
      <c r="D8351">
        <v>1.4400000000000001E-3</v>
      </c>
      <c r="E8351">
        <v>0.5</v>
      </c>
      <c r="F8351">
        <v>98325</v>
      </c>
      <c r="G8351">
        <v>141</v>
      </c>
      <c r="H8351">
        <v>98254</v>
      </c>
      <c r="I8351">
        <v>5395410</v>
      </c>
      <c r="J8351">
        <v>54.87</v>
      </c>
    </row>
    <row r="8352" spans="1:10" x14ac:dyDescent="0.45">
      <c r="A8352">
        <v>2008</v>
      </c>
      <c r="B8352">
        <v>23</v>
      </c>
      <c r="C8352">
        <v>1.41E-3</v>
      </c>
      <c r="D8352">
        <v>1.41E-3</v>
      </c>
      <c r="E8352">
        <v>0.5</v>
      </c>
      <c r="F8352">
        <v>98184</v>
      </c>
      <c r="G8352">
        <v>138</v>
      </c>
      <c r="H8352">
        <v>98114</v>
      </c>
      <c r="I8352">
        <v>5297156</v>
      </c>
      <c r="J8352">
        <v>53.95</v>
      </c>
    </row>
    <row r="8353" spans="1:10" x14ac:dyDescent="0.45">
      <c r="A8353">
        <v>2008</v>
      </c>
      <c r="B8353">
        <v>24</v>
      </c>
      <c r="C8353">
        <v>1.42E-3</v>
      </c>
      <c r="D8353">
        <v>1.41E-3</v>
      </c>
      <c r="E8353">
        <v>0.5</v>
      </c>
      <c r="F8353">
        <v>98045</v>
      </c>
      <c r="G8353">
        <v>139</v>
      </c>
      <c r="H8353">
        <v>97976</v>
      </c>
      <c r="I8353">
        <v>5199041</v>
      </c>
      <c r="J8353">
        <v>53.03</v>
      </c>
    </row>
    <row r="8354" spans="1:10" x14ac:dyDescent="0.45">
      <c r="A8354">
        <v>2008</v>
      </c>
      <c r="B8354">
        <v>25</v>
      </c>
      <c r="C8354">
        <v>1.42E-3</v>
      </c>
      <c r="D8354">
        <v>1.42E-3</v>
      </c>
      <c r="E8354">
        <v>0.5</v>
      </c>
      <c r="F8354">
        <v>97906</v>
      </c>
      <c r="G8354">
        <v>139</v>
      </c>
      <c r="H8354">
        <v>97837</v>
      </c>
      <c r="I8354">
        <v>5101066</v>
      </c>
      <c r="J8354">
        <v>52.1</v>
      </c>
    </row>
    <row r="8355" spans="1:10" x14ac:dyDescent="0.45">
      <c r="A8355">
        <v>2008</v>
      </c>
      <c r="B8355">
        <v>26</v>
      </c>
      <c r="C8355">
        <v>1.3799999999999999E-3</v>
      </c>
      <c r="D8355">
        <v>1.3799999999999999E-3</v>
      </c>
      <c r="E8355">
        <v>0.5</v>
      </c>
      <c r="F8355">
        <v>97768</v>
      </c>
      <c r="G8355">
        <v>135</v>
      </c>
      <c r="H8355">
        <v>97700</v>
      </c>
      <c r="I8355">
        <v>5003229</v>
      </c>
      <c r="J8355">
        <v>51.17</v>
      </c>
    </row>
    <row r="8356" spans="1:10" x14ac:dyDescent="0.45">
      <c r="A8356">
        <v>2008</v>
      </c>
      <c r="B8356">
        <v>27</v>
      </c>
      <c r="C8356">
        <v>1.42E-3</v>
      </c>
      <c r="D8356">
        <v>1.41E-3</v>
      </c>
      <c r="E8356">
        <v>0.5</v>
      </c>
      <c r="F8356">
        <v>97633</v>
      </c>
      <c r="G8356">
        <v>138</v>
      </c>
      <c r="H8356">
        <v>97564</v>
      </c>
      <c r="I8356">
        <v>4905528</v>
      </c>
      <c r="J8356">
        <v>50.24</v>
      </c>
    </row>
    <row r="8357" spans="1:10" x14ac:dyDescent="0.45">
      <c r="A8357">
        <v>2008</v>
      </c>
      <c r="B8357">
        <v>28</v>
      </c>
      <c r="C8357">
        <v>1.4499999999999999E-3</v>
      </c>
      <c r="D8357">
        <v>1.4499999999999999E-3</v>
      </c>
      <c r="E8357">
        <v>0.5</v>
      </c>
      <c r="F8357">
        <v>97495</v>
      </c>
      <c r="G8357">
        <v>142</v>
      </c>
      <c r="H8357">
        <v>97424</v>
      </c>
      <c r="I8357">
        <v>4807965</v>
      </c>
      <c r="J8357">
        <v>49.32</v>
      </c>
    </row>
    <row r="8358" spans="1:10" x14ac:dyDescent="0.45">
      <c r="A8358">
        <v>2008</v>
      </c>
      <c r="B8358">
        <v>29</v>
      </c>
      <c r="C8358">
        <v>1.48E-3</v>
      </c>
      <c r="D8358">
        <v>1.48E-3</v>
      </c>
      <c r="E8358">
        <v>0.5</v>
      </c>
      <c r="F8358">
        <v>97353</v>
      </c>
      <c r="G8358">
        <v>144</v>
      </c>
      <c r="H8358">
        <v>97281</v>
      </c>
      <c r="I8358">
        <v>4710541</v>
      </c>
      <c r="J8358">
        <v>48.39</v>
      </c>
    </row>
    <row r="8359" spans="1:10" x14ac:dyDescent="0.45">
      <c r="A8359">
        <v>2008</v>
      </c>
      <c r="B8359">
        <v>30</v>
      </c>
      <c r="C8359">
        <v>1.49E-3</v>
      </c>
      <c r="D8359">
        <v>1.49E-3</v>
      </c>
      <c r="E8359">
        <v>0.5</v>
      </c>
      <c r="F8359">
        <v>97209</v>
      </c>
      <c r="G8359">
        <v>145</v>
      </c>
      <c r="H8359">
        <v>97137</v>
      </c>
      <c r="I8359">
        <v>4613260</v>
      </c>
      <c r="J8359">
        <v>47.46</v>
      </c>
    </row>
    <row r="8360" spans="1:10" x14ac:dyDescent="0.45">
      <c r="A8360">
        <v>2008</v>
      </c>
      <c r="B8360">
        <v>31</v>
      </c>
      <c r="C8360">
        <v>1.49E-3</v>
      </c>
      <c r="D8360">
        <v>1.49E-3</v>
      </c>
      <c r="E8360">
        <v>0.5</v>
      </c>
      <c r="F8360">
        <v>97064</v>
      </c>
      <c r="G8360">
        <v>145</v>
      </c>
      <c r="H8360">
        <v>96992</v>
      </c>
      <c r="I8360">
        <v>4516123</v>
      </c>
      <c r="J8360">
        <v>46.53</v>
      </c>
    </row>
    <row r="8361" spans="1:10" x14ac:dyDescent="0.45">
      <c r="A8361">
        <v>2008</v>
      </c>
      <c r="B8361">
        <v>32</v>
      </c>
      <c r="C8361">
        <v>1.47E-3</v>
      </c>
      <c r="D8361">
        <v>1.47E-3</v>
      </c>
      <c r="E8361">
        <v>0.5</v>
      </c>
      <c r="F8361">
        <v>96920</v>
      </c>
      <c r="G8361">
        <v>142</v>
      </c>
      <c r="H8361">
        <v>96849</v>
      </c>
      <c r="I8361">
        <v>4419131</v>
      </c>
      <c r="J8361">
        <v>45.6</v>
      </c>
    </row>
    <row r="8362" spans="1:10" x14ac:dyDescent="0.45">
      <c r="A8362">
        <v>2008</v>
      </c>
      <c r="B8362">
        <v>33</v>
      </c>
      <c r="C8362">
        <v>1.5499999999999999E-3</v>
      </c>
      <c r="D8362">
        <v>1.5499999999999999E-3</v>
      </c>
      <c r="E8362">
        <v>0.5</v>
      </c>
      <c r="F8362">
        <v>96778</v>
      </c>
      <c r="G8362">
        <v>150</v>
      </c>
      <c r="H8362">
        <v>96703</v>
      </c>
      <c r="I8362">
        <v>4322282</v>
      </c>
      <c r="J8362">
        <v>44.66</v>
      </c>
    </row>
    <row r="8363" spans="1:10" x14ac:dyDescent="0.45">
      <c r="A8363">
        <v>2008</v>
      </c>
      <c r="B8363">
        <v>34</v>
      </c>
      <c r="C8363">
        <v>1.56E-3</v>
      </c>
      <c r="D8363">
        <v>1.56E-3</v>
      </c>
      <c r="E8363">
        <v>0.5</v>
      </c>
      <c r="F8363">
        <v>96628</v>
      </c>
      <c r="G8363">
        <v>151</v>
      </c>
      <c r="H8363">
        <v>96553</v>
      </c>
      <c r="I8363">
        <v>4225579</v>
      </c>
      <c r="J8363">
        <v>43.73</v>
      </c>
    </row>
    <row r="8364" spans="1:10" x14ac:dyDescent="0.45">
      <c r="A8364">
        <v>2008</v>
      </c>
      <c r="B8364">
        <v>35</v>
      </c>
      <c r="C8364">
        <v>1.6000000000000001E-3</v>
      </c>
      <c r="D8364">
        <v>1.6000000000000001E-3</v>
      </c>
      <c r="E8364">
        <v>0.5</v>
      </c>
      <c r="F8364">
        <v>96477</v>
      </c>
      <c r="G8364">
        <v>155</v>
      </c>
      <c r="H8364">
        <v>96400</v>
      </c>
      <c r="I8364">
        <v>4129027</v>
      </c>
      <c r="J8364">
        <v>42.8</v>
      </c>
    </row>
    <row r="8365" spans="1:10" x14ac:dyDescent="0.45">
      <c r="A8365">
        <v>2008</v>
      </c>
      <c r="B8365">
        <v>36</v>
      </c>
      <c r="C8365">
        <v>1.72E-3</v>
      </c>
      <c r="D8365">
        <v>1.7099999999999999E-3</v>
      </c>
      <c r="E8365">
        <v>0.5</v>
      </c>
      <c r="F8365">
        <v>96323</v>
      </c>
      <c r="G8365">
        <v>165</v>
      </c>
      <c r="H8365">
        <v>96240</v>
      </c>
      <c r="I8365">
        <v>4032627</v>
      </c>
      <c r="J8365">
        <v>41.87</v>
      </c>
    </row>
    <row r="8366" spans="1:10" x14ac:dyDescent="0.45">
      <c r="A8366">
        <v>2008</v>
      </c>
      <c r="B8366">
        <v>37</v>
      </c>
      <c r="C8366">
        <v>1.8799999999999999E-3</v>
      </c>
      <c r="D8366">
        <v>1.8799999999999999E-3</v>
      </c>
      <c r="E8366">
        <v>0.5</v>
      </c>
      <c r="F8366">
        <v>96158</v>
      </c>
      <c r="G8366">
        <v>180</v>
      </c>
      <c r="H8366">
        <v>96067</v>
      </c>
      <c r="I8366">
        <v>3936387</v>
      </c>
      <c r="J8366">
        <v>40.94</v>
      </c>
    </row>
    <row r="8367" spans="1:10" x14ac:dyDescent="0.45">
      <c r="A8367">
        <v>2008</v>
      </c>
      <c r="B8367">
        <v>38</v>
      </c>
      <c r="C8367">
        <v>1.97E-3</v>
      </c>
      <c r="D8367">
        <v>1.97E-3</v>
      </c>
      <c r="E8367">
        <v>0.5</v>
      </c>
      <c r="F8367">
        <v>95977</v>
      </c>
      <c r="G8367">
        <v>189</v>
      </c>
      <c r="H8367">
        <v>95883</v>
      </c>
      <c r="I8367">
        <v>3840319</v>
      </c>
      <c r="J8367">
        <v>40.01</v>
      </c>
    </row>
    <row r="8368" spans="1:10" x14ac:dyDescent="0.45">
      <c r="A8368">
        <v>2008</v>
      </c>
      <c r="B8368">
        <v>39</v>
      </c>
      <c r="C8368">
        <v>2.0100000000000001E-3</v>
      </c>
      <c r="D8368">
        <v>2.0100000000000001E-3</v>
      </c>
      <c r="E8368">
        <v>0.5</v>
      </c>
      <c r="F8368">
        <v>95788</v>
      </c>
      <c r="G8368">
        <v>192</v>
      </c>
      <c r="H8368">
        <v>95692</v>
      </c>
      <c r="I8368">
        <v>3744436</v>
      </c>
      <c r="J8368">
        <v>39.090000000000003</v>
      </c>
    </row>
    <row r="8369" spans="1:10" x14ac:dyDescent="0.45">
      <c r="A8369">
        <v>2008</v>
      </c>
      <c r="B8369">
        <v>40</v>
      </c>
      <c r="C8369">
        <v>2.1900000000000001E-3</v>
      </c>
      <c r="D8369">
        <v>2.1900000000000001E-3</v>
      </c>
      <c r="E8369">
        <v>0.5</v>
      </c>
      <c r="F8369">
        <v>95596</v>
      </c>
      <c r="G8369">
        <v>209</v>
      </c>
      <c r="H8369">
        <v>95491</v>
      </c>
      <c r="I8369">
        <v>3648745</v>
      </c>
      <c r="J8369">
        <v>38.17</v>
      </c>
    </row>
    <row r="8370" spans="1:10" x14ac:dyDescent="0.45">
      <c r="A8370">
        <v>2008</v>
      </c>
      <c r="B8370">
        <v>41</v>
      </c>
      <c r="C8370">
        <v>2.4499999999999999E-3</v>
      </c>
      <c r="D8370">
        <v>2.4499999999999999E-3</v>
      </c>
      <c r="E8370">
        <v>0.5</v>
      </c>
      <c r="F8370">
        <v>95386</v>
      </c>
      <c r="G8370">
        <v>233</v>
      </c>
      <c r="H8370">
        <v>95270</v>
      </c>
      <c r="I8370">
        <v>3553254</v>
      </c>
      <c r="J8370">
        <v>37.25</v>
      </c>
    </row>
    <row r="8371" spans="1:10" x14ac:dyDescent="0.45">
      <c r="A8371">
        <v>2008</v>
      </c>
      <c r="B8371">
        <v>42</v>
      </c>
      <c r="C8371">
        <v>2.65E-3</v>
      </c>
      <c r="D8371">
        <v>2.65E-3</v>
      </c>
      <c r="E8371">
        <v>0.5</v>
      </c>
      <c r="F8371">
        <v>95153</v>
      </c>
      <c r="G8371">
        <v>252</v>
      </c>
      <c r="H8371">
        <v>95027</v>
      </c>
      <c r="I8371">
        <v>3457984</v>
      </c>
      <c r="J8371">
        <v>36.340000000000003</v>
      </c>
    </row>
    <row r="8372" spans="1:10" x14ac:dyDescent="0.45">
      <c r="A8372">
        <v>2008</v>
      </c>
      <c r="B8372">
        <v>43</v>
      </c>
      <c r="C8372">
        <v>2.8700000000000002E-3</v>
      </c>
      <c r="D8372">
        <v>2.8700000000000002E-3</v>
      </c>
      <c r="E8372">
        <v>0.5</v>
      </c>
      <c r="F8372">
        <v>94901</v>
      </c>
      <c r="G8372">
        <v>272</v>
      </c>
      <c r="H8372">
        <v>94764</v>
      </c>
      <c r="I8372">
        <v>3362957</v>
      </c>
      <c r="J8372">
        <v>35.44</v>
      </c>
    </row>
    <row r="8373" spans="1:10" x14ac:dyDescent="0.45">
      <c r="A8373">
        <v>2008</v>
      </c>
      <c r="B8373">
        <v>44</v>
      </c>
      <c r="C8373">
        <v>3.2299999999999998E-3</v>
      </c>
      <c r="D8373">
        <v>3.2200000000000002E-3</v>
      </c>
      <c r="E8373">
        <v>0.5</v>
      </c>
      <c r="F8373">
        <v>94628</v>
      </c>
      <c r="G8373">
        <v>305</v>
      </c>
      <c r="H8373">
        <v>94476</v>
      </c>
      <c r="I8373">
        <v>3268193</v>
      </c>
      <c r="J8373">
        <v>34.54</v>
      </c>
    </row>
    <row r="8374" spans="1:10" x14ac:dyDescent="0.45">
      <c r="A8374">
        <v>2008</v>
      </c>
      <c r="B8374">
        <v>45</v>
      </c>
      <c r="C8374">
        <v>3.5000000000000001E-3</v>
      </c>
      <c r="D8374">
        <v>3.49E-3</v>
      </c>
      <c r="E8374">
        <v>0.5</v>
      </c>
      <c r="F8374">
        <v>94323</v>
      </c>
      <c r="G8374">
        <v>329</v>
      </c>
      <c r="H8374">
        <v>94158</v>
      </c>
      <c r="I8374">
        <v>3173717</v>
      </c>
      <c r="J8374">
        <v>33.65</v>
      </c>
    </row>
    <row r="8375" spans="1:10" x14ac:dyDescent="0.45">
      <c r="A8375">
        <v>2008</v>
      </c>
      <c r="B8375">
        <v>46</v>
      </c>
      <c r="C8375">
        <v>3.8500000000000001E-3</v>
      </c>
      <c r="D8375">
        <v>3.8400000000000001E-3</v>
      </c>
      <c r="E8375">
        <v>0.5</v>
      </c>
      <c r="F8375">
        <v>93994</v>
      </c>
      <c r="G8375">
        <v>361</v>
      </c>
      <c r="H8375">
        <v>93813</v>
      </c>
      <c r="I8375">
        <v>3079558</v>
      </c>
      <c r="J8375">
        <v>32.76</v>
      </c>
    </row>
    <row r="8376" spans="1:10" x14ac:dyDescent="0.45">
      <c r="A8376">
        <v>2008</v>
      </c>
      <c r="B8376">
        <v>47</v>
      </c>
      <c r="C8376">
        <v>4.1700000000000001E-3</v>
      </c>
      <c r="D8376">
        <v>4.1599999999999996E-3</v>
      </c>
      <c r="E8376">
        <v>0.5</v>
      </c>
      <c r="F8376">
        <v>93632</v>
      </c>
      <c r="G8376">
        <v>390</v>
      </c>
      <c r="H8376">
        <v>93438</v>
      </c>
      <c r="I8376">
        <v>2985745</v>
      </c>
      <c r="J8376">
        <v>31.89</v>
      </c>
    </row>
    <row r="8377" spans="1:10" x14ac:dyDescent="0.45">
      <c r="A8377">
        <v>2008</v>
      </c>
      <c r="B8377">
        <v>48</v>
      </c>
      <c r="C8377">
        <v>4.5199999999999997E-3</v>
      </c>
      <c r="D8377">
        <v>4.5100000000000001E-3</v>
      </c>
      <c r="E8377">
        <v>0.5</v>
      </c>
      <c r="F8377">
        <v>93243</v>
      </c>
      <c r="G8377">
        <v>421</v>
      </c>
      <c r="H8377">
        <v>93032</v>
      </c>
      <c r="I8377">
        <v>2892308</v>
      </c>
      <c r="J8377">
        <v>31.02</v>
      </c>
    </row>
    <row r="8378" spans="1:10" x14ac:dyDescent="0.45">
      <c r="A8378">
        <v>2008</v>
      </c>
      <c r="B8378">
        <v>49</v>
      </c>
      <c r="C8378">
        <v>4.9500000000000004E-3</v>
      </c>
      <c r="D8378">
        <v>4.9399999999999999E-3</v>
      </c>
      <c r="E8378">
        <v>0.5</v>
      </c>
      <c r="F8378">
        <v>92822</v>
      </c>
      <c r="G8378">
        <v>458</v>
      </c>
      <c r="H8378">
        <v>92593</v>
      </c>
      <c r="I8378">
        <v>2799275</v>
      </c>
      <c r="J8378">
        <v>30.16</v>
      </c>
    </row>
    <row r="8379" spans="1:10" x14ac:dyDescent="0.45">
      <c r="A8379">
        <v>2008</v>
      </c>
      <c r="B8379">
        <v>50</v>
      </c>
      <c r="C8379">
        <v>5.4900000000000001E-3</v>
      </c>
      <c r="D8379">
        <v>5.47E-3</v>
      </c>
      <c r="E8379">
        <v>0.5</v>
      </c>
      <c r="F8379">
        <v>92364</v>
      </c>
      <c r="G8379">
        <v>505</v>
      </c>
      <c r="H8379">
        <v>92111</v>
      </c>
      <c r="I8379">
        <v>2706682</v>
      </c>
      <c r="J8379">
        <v>29.3</v>
      </c>
    </row>
    <row r="8380" spans="1:10" x14ac:dyDescent="0.45">
      <c r="A8380">
        <v>2008</v>
      </c>
      <c r="B8380">
        <v>51</v>
      </c>
      <c r="C8380">
        <v>5.8799999999999998E-3</v>
      </c>
      <c r="D8380">
        <v>5.8599999999999998E-3</v>
      </c>
      <c r="E8380">
        <v>0.5</v>
      </c>
      <c r="F8380">
        <v>91859</v>
      </c>
      <c r="G8380">
        <v>538</v>
      </c>
      <c r="H8380">
        <v>91590</v>
      </c>
      <c r="I8380">
        <v>2614571</v>
      </c>
      <c r="J8380">
        <v>28.46</v>
      </c>
    </row>
    <row r="8381" spans="1:10" x14ac:dyDescent="0.45">
      <c r="A8381">
        <v>2008</v>
      </c>
      <c r="B8381">
        <v>52</v>
      </c>
      <c r="C8381">
        <v>6.3600000000000002E-3</v>
      </c>
      <c r="D8381">
        <v>6.3400000000000001E-3</v>
      </c>
      <c r="E8381">
        <v>0.5</v>
      </c>
      <c r="F8381">
        <v>91320</v>
      </c>
      <c r="G8381">
        <v>579</v>
      </c>
      <c r="H8381">
        <v>91031</v>
      </c>
      <c r="I8381">
        <v>2522981</v>
      </c>
      <c r="J8381">
        <v>27.63</v>
      </c>
    </row>
    <row r="8382" spans="1:10" x14ac:dyDescent="0.45">
      <c r="A8382">
        <v>2008</v>
      </c>
      <c r="B8382">
        <v>53</v>
      </c>
      <c r="C8382">
        <v>6.8500000000000002E-3</v>
      </c>
      <c r="D8382">
        <v>6.8300000000000001E-3</v>
      </c>
      <c r="E8382">
        <v>0.5</v>
      </c>
      <c r="F8382">
        <v>90741</v>
      </c>
      <c r="G8382">
        <v>620</v>
      </c>
      <c r="H8382">
        <v>90431</v>
      </c>
      <c r="I8382">
        <v>2431951</v>
      </c>
      <c r="J8382">
        <v>26.8</v>
      </c>
    </row>
    <row r="8383" spans="1:10" x14ac:dyDescent="0.45">
      <c r="A8383">
        <v>2008</v>
      </c>
      <c r="B8383">
        <v>54</v>
      </c>
      <c r="C8383">
        <v>7.5100000000000002E-3</v>
      </c>
      <c r="D8383">
        <v>7.4799999999999997E-3</v>
      </c>
      <c r="E8383">
        <v>0.5</v>
      </c>
      <c r="F8383">
        <v>90121</v>
      </c>
      <c r="G8383">
        <v>674</v>
      </c>
      <c r="H8383">
        <v>89784</v>
      </c>
      <c r="I8383">
        <v>2341519</v>
      </c>
      <c r="J8383">
        <v>25.98</v>
      </c>
    </row>
    <row r="8384" spans="1:10" x14ac:dyDescent="0.45">
      <c r="A8384">
        <v>2008</v>
      </c>
      <c r="B8384">
        <v>55</v>
      </c>
      <c r="C8384">
        <v>8.2299999999999995E-3</v>
      </c>
      <c r="D8384">
        <v>8.2000000000000007E-3</v>
      </c>
      <c r="E8384">
        <v>0.5</v>
      </c>
      <c r="F8384">
        <v>89447</v>
      </c>
      <c r="G8384">
        <v>733</v>
      </c>
      <c r="H8384">
        <v>89080</v>
      </c>
      <c r="I8384">
        <v>2251735</v>
      </c>
      <c r="J8384">
        <v>25.17</v>
      </c>
    </row>
    <row r="8385" spans="1:10" x14ac:dyDescent="0.45">
      <c r="A8385">
        <v>2008</v>
      </c>
      <c r="B8385">
        <v>56</v>
      </c>
      <c r="C8385">
        <v>8.6499999999999997E-3</v>
      </c>
      <c r="D8385">
        <v>8.6099999999999996E-3</v>
      </c>
      <c r="E8385">
        <v>0.5</v>
      </c>
      <c r="F8385">
        <v>88714</v>
      </c>
      <c r="G8385">
        <v>764</v>
      </c>
      <c r="H8385">
        <v>88332</v>
      </c>
      <c r="I8385">
        <v>2162655</v>
      </c>
      <c r="J8385">
        <v>24.38</v>
      </c>
    </row>
    <row r="8386" spans="1:10" x14ac:dyDescent="0.45">
      <c r="A8386">
        <v>2008</v>
      </c>
      <c r="B8386">
        <v>57</v>
      </c>
      <c r="C8386">
        <v>9.0299999999999998E-3</v>
      </c>
      <c r="D8386">
        <v>8.9899999999999997E-3</v>
      </c>
      <c r="E8386">
        <v>0.5</v>
      </c>
      <c r="F8386">
        <v>87949</v>
      </c>
      <c r="G8386">
        <v>791</v>
      </c>
      <c r="H8386">
        <v>87554</v>
      </c>
      <c r="I8386">
        <v>2074324</v>
      </c>
      <c r="J8386">
        <v>23.59</v>
      </c>
    </row>
    <row r="8387" spans="1:10" x14ac:dyDescent="0.45">
      <c r="A8387">
        <v>2008</v>
      </c>
      <c r="B8387">
        <v>58</v>
      </c>
      <c r="C8387">
        <v>9.6500000000000006E-3</v>
      </c>
      <c r="D8387">
        <v>9.5999999999999992E-3</v>
      </c>
      <c r="E8387">
        <v>0.5</v>
      </c>
      <c r="F8387">
        <v>87159</v>
      </c>
      <c r="G8387">
        <v>837</v>
      </c>
      <c r="H8387">
        <v>86740</v>
      </c>
      <c r="I8387">
        <v>1986769</v>
      </c>
      <c r="J8387">
        <v>22.79</v>
      </c>
    </row>
    <row r="8388" spans="1:10" x14ac:dyDescent="0.45">
      <c r="A8388">
        <v>2008</v>
      </c>
      <c r="B8388">
        <v>59</v>
      </c>
      <c r="C8388">
        <v>1.0330000000000001E-2</v>
      </c>
      <c r="D8388">
        <v>1.027E-2</v>
      </c>
      <c r="E8388">
        <v>0.5</v>
      </c>
      <c r="F8388">
        <v>86322</v>
      </c>
      <c r="G8388">
        <v>887</v>
      </c>
      <c r="H8388">
        <v>85879</v>
      </c>
      <c r="I8388">
        <v>1900029</v>
      </c>
      <c r="J8388">
        <v>22.01</v>
      </c>
    </row>
    <row r="8389" spans="1:10" x14ac:dyDescent="0.45">
      <c r="A8389">
        <v>2008</v>
      </c>
      <c r="B8389">
        <v>60</v>
      </c>
      <c r="C8389">
        <v>1.1599999999999999E-2</v>
      </c>
      <c r="D8389">
        <v>1.153E-2</v>
      </c>
      <c r="E8389">
        <v>0.5</v>
      </c>
      <c r="F8389">
        <v>85435</v>
      </c>
      <c r="G8389">
        <v>985</v>
      </c>
      <c r="H8389">
        <v>84943</v>
      </c>
      <c r="I8389">
        <v>1814150</v>
      </c>
      <c r="J8389">
        <v>21.23</v>
      </c>
    </row>
    <row r="8390" spans="1:10" x14ac:dyDescent="0.45">
      <c r="A8390">
        <v>2008</v>
      </c>
      <c r="B8390">
        <v>61</v>
      </c>
      <c r="C8390">
        <v>1.1900000000000001E-2</v>
      </c>
      <c r="D8390">
        <v>1.183E-2</v>
      </c>
      <c r="E8390">
        <v>0.5</v>
      </c>
      <c r="F8390">
        <v>84450</v>
      </c>
      <c r="G8390">
        <v>999</v>
      </c>
      <c r="H8390">
        <v>83951</v>
      </c>
      <c r="I8390">
        <v>1729208</v>
      </c>
      <c r="J8390">
        <v>20.48</v>
      </c>
    </row>
    <row r="8391" spans="1:10" x14ac:dyDescent="0.45">
      <c r="A8391">
        <v>2008</v>
      </c>
      <c r="B8391">
        <v>62</v>
      </c>
      <c r="C8391">
        <v>1.2919999999999999E-2</v>
      </c>
      <c r="D8391">
        <v>1.2840000000000001E-2</v>
      </c>
      <c r="E8391">
        <v>0.5</v>
      </c>
      <c r="F8391">
        <v>83451</v>
      </c>
      <c r="G8391">
        <v>1071</v>
      </c>
      <c r="H8391">
        <v>82915</v>
      </c>
      <c r="I8391">
        <v>1645257</v>
      </c>
      <c r="J8391">
        <v>19.72</v>
      </c>
    </row>
    <row r="8392" spans="1:10" x14ac:dyDescent="0.45">
      <c r="A8392">
        <v>2008</v>
      </c>
      <c r="B8392">
        <v>63</v>
      </c>
      <c r="C8392">
        <v>1.3939999999999999E-2</v>
      </c>
      <c r="D8392">
        <v>1.384E-2</v>
      </c>
      <c r="E8392">
        <v>0.5</v>
      </c>
      <c r="F8392">
        <v>82380</v>
      </c>
      <c r="G8392">
        <v>1140</v>
      </c>
      <c r="H8392">
        <v>81810</v>
      </c>
      <c r="I8392">
        <v>1562342</v>
      </c>
      <c r="J8392">
        <v>18.97</v>
      </c>
    </row>
    <row r="8393" spans="1:10" x14ac:dyDescent="0.45">
      <c r="A8393">
        <v>2008</v>
      </c>
      <c r="B8393">
        <v>64</v>
      </c>
      <c r="C8393">
        <v>1.584E-2</v>
      </c>
      <c r="D8393">
        <v>1.5709999999999998E-2</v>
      </c>
      <c r="E8393">
        <v>0.5</v>
      </c>
      <c r="F8393">
        <v>81240</v>
      </c>
      <c r="G8393">
        <v>1277</v>
      </c>
      <c r="H8393">
        <v>80601</v>
      </c>
      <c r="I8393">
        <v>1480532</v>
      </c>
      <c r="J8393">
        <v>18.22</v>
      </c>
    </row>
    <row r="8394" spans="1:10" x14ac:dyDescent="0.45">
      <c r="A8394">
        <v>2008</v>
      </c>
      <c r="B8394">
        <v>65</v>
      </c>
      <c r="C8394">
        <v>1.686E-2</v>
      </c>
      <c r="D8394">
        <v>1.6719999999999999E-2</v>
      </c>
      <c r="E8394">
        <v>0.5</v>
      </c>
      <c r="F8394">
        <v>79963</v>
      </c>
      <c r="G8394">
        <v>1337</v>
      </c>
      <c r="H8394">
        <v>79294</v>
      </c>
      <c r="I8394">
        <v>1399931</v>
      </c>
      <c r="J8394">
        <v>17.510000000000002</v>
      </c>
    </row>
    <row r="8395" spans="1:10" x14ac:dyDescent="0.45">
      <c r="A8395">
        <v>2008</v>
      </c>
      <c r="B8395">
        <v>66</v>
      </c>
      <c r="C8395">
        <v>1.8120000000000001E-2</v>
      </c>
      <c r="D8395">
        <v>1.796E-2</v>
      </c>
      <c r="E8395">
        <v>0.5</v>
      </c>
      <c r="F8395">
        <v>78626</v>
      </c>
      <c r="G8395">
        <v>1412</v>
      </c>
      <c r="H8395">
        <v>77920</v>
      </c>
      <c r="I8395">
        <v>1320637</v>
      </c>
      <c r="J8395">
        <v>16.8</v>
      </c>
    </row>
    <row r="8396" spans="1:10" x14ac:dyDescent="0.45">
      <c r="A8396">
        <v>2008</v>
      </c>
      <c r="B8396">
        <v>67</v>
      </c>
      <c r="C8396">
        <v>1.9279999999999999E-2</v>
      </c>
      <c r="D8396">
        <v>1.9099999999999999E-2</v>
      </c>
      <c r="E8396">
        <v>0.5</v>
      </c>
      <c r="F8396">
        <v>77214</v>
      </c>
      <c r="G8396">
        <v>1475</v>
      </c>
      <c r="H8396">
        <v>76476</v>
      </c>
      <c r="I8396">
        <v>1242717</v>
      </c>
      <c r="J8396">
        <v>16.09</v>
      </c>
    </row>
    <row r="8397" spans="1:10" x14ac:dyDescent="0.45">
      <c r="A8397">
        <v>2008</v>
      </c>
      <c r="B8397">
        <v>68</v>
      </c>
      <c r="C8397">
        <v>2.0809999999999999E-2</v>
      </c>
      <c r="D8397">
        <v>2.0590000000000001E-2</v>
      </c>
      <c r="E8397">
        <v>0.5</v>
      </c>
      <c r="F8397">
        <v>75739</v>
      </c>
      <c r="G8397">
        <v>1560</v>
      </c>
      <c r="H8397">
        <v>74959</v>
      </c>
      <c r="I8397">
        <v>1166241</v>
      </c>
      <c r="J8397">
        <v>15.4</v>
      </c>
    </row>
    <row r="8398" spans="1:10" x14ac:dyDescent="0.45">
      <c r="A8398">
        <v>2008</v>
      </c>
      <c r="B8398">
        <v>69</v>
      </c>
      <c r="C8398">
        <v>2.291E-2</v>
      </c>
      <c r="D8398">
        <v>2.265E-2</v>
      </c>
      <c r="E8398">
        <v>0.5</v>
      </c>
      <c r="F8398">
        <v>74179</v>
      </c>
      <c r="G8398">
        <v>1680</v>
      </c>
      <c r="H8398">
        <v>73339</v>
      </c>
      <c r="I8398">
        <v>1091282</v>
      </c>
      <c r="J8398">
        <v>14.71</v>
      </c>
    </row>
    <row r="8399" spans="1:10" x14ac:dyDescent="0.45">
      <c r="A8399">
        <v>2008</v>
      </c>
      <c r="B8399">
        <v>70</v>
      </c>
      <c r="C8399">
        <v>2.504E-2</v>
      </c>
      <c r="D8399">
        <v>2.4729999999999999E-2</v>
      </c>
      <c r="E8399">
        <v>0.5</v>
      </c>
      <c r="F8399">
        <v>72499</v>
      </c>
      <c r="G8399">
        <v>1793</v>
      </c>
      <c r="H8399">
        <v>71602</v>
      </c>
      <c r="I8399">
        <v>1017943</v>
      </c>
      <c r="J8399">
        <v>14.04</v>
      </c>
    </row>
    <row r="8400" spans="1:10" x14ac:dyDescent="0.45">
      <c r="A8400">
        <v>2008</v>
      </c>
      <c r="B8400">
        <v>71</v>
      </c>
      <c r="C8400">
        <v>2.6700000000000002E-2</v>
      </c>
      <c r="D8400">
        <v>2.6349999999999998E-2</v>
      </c>
      <c r="E8400">
        <v>0.5</v>
      </c>
      <c r="F8400">
        <v>70706</v>
      </c>
      <c r="G8400">
        <v>1863</v>
      </c>
      <c r="H8400">
        <v>69774</v>
      </c>
      <c r="I8400">
        <v>946340</v>
      </c>
      <c r="J8400">
        <v>13.38</v>
      </c>
    </row>
    <row r="8401" spans="1:10" x14ac:dyDescent="0.45">
      <c r="A8401">
        <v>2008</v>
      </c>
      <c r="B8401">
        <v>72</v>
      </c>
      <c r="C8401">
        <v>2.9649999999999999E-2</v>
      </c>
      <c r="D8401">
        <v>2.9219999999999999E-2</v>
      </c>
      <c r="E8401">
        <v>0.5</v>
      </c>
      <c r="F8401">
        <v>68843</v>
      </c>
      <c r="G8401">
        <v>2011</v>
      </c>
      <c r="H8401">
        <v>67837</v>
      </c>
      <c r="I8401">
        <v>876566</v>
      </c>
      <c r="J8401">
        <v>12.73</v>
      </c>
    </row>
    <row r="8402" spans="1:10" x14ac:dyDescent="0.45">
      <c r="A8402">
        <v>2008</v>
      </c>
      <c r="B8402">
        <v>73</v>
      </c>
      <c r="C8402">
        <v>3.2489999999999998E-2</v>
      </c>
      <c r="D8402">
        <v>3.1969999999999998E-2</v>
      </c>
      <c r="E8402">
        <v>0.5</v>
      </c>
      <c r="F8402">
        <v>66831</v>
      </c>
      <c r="G8402">
        <v>2137</v>
      </c>
      <c r="H8402">
        <v>65763</v>
      </c>
      <c r="I8402">
        <v>808729</v>
      </c>
      <c r="J8402">
        <v>12.1</v>
      </c>
    </row>
    <row r="8403" spans="1:10" x14ac:dyDescent="0.45">
      <c r="A8403">
        <v>2008</v>
      </c>
      <c r="B8403">
        <v>74</v>
      </c>
      <c r="C8403">
        <v>3.5360000000000003E-2</v>
      </c>
      <c r="D8403">
        <v>3.4750000000000003E-2</v>
      </c>
      <c r="E8403">
        <v>0.5</v>
      </c>
      <c r="F8403">
        <v>64695</v>
      </c>
      <c r="G8403">
        <v>2248</v>
      </c>
      <c r="H8403">
        <v>63571</v>
      </c>
      <c r="I8403">
        <v>742965</v>
      </c>
      <c r="J8403">
        <v>11.48</v>
      </c>
    </row>
    <row r="8404" spans="1:10" x14ac:dyDescent="0.45">
      <c r="A8404">
        <v>2008</v>
      </c>
      <c r="B8404">
        <v>75</v>
      </c>
      <c r="C8404">
        <v>3.9390000000000001E-2</v>
      </c>
      <c r="D8404">
        <v>3.8629999999999998E-2</v>
      </c>
      <c r="E8404">
        <v>0.5</v>
      </c>
      <c r="F8404">
        <v>62447</v>
      </c>
      <c r="G8404">
        <v>2412</v>
      </c>
      <c r="H8404">
        <v>61241</v>
      </c>
      <c r="I8404">
        <v>679395</v>
      </c>
      <c r="J8404">
        <v>10.88</v>
      </c>
    </row>
    <row r="8405" spans="1:10" x14ac:dyDescent="0.45">
      <c r="A8405">
        <v>2008</v>
      </c>
      <c r="B8405">
        <v>76</v>
      </c>
      <c r="C8405">
        <v>4.2320000000000003E-2</v>
      </c>
      <c r="D8405">
        <v>4.1439999999999998E-2</v>
      </c>
      <c r="E8405">
        <v>0.5</v>
      </c>
      <c r="F8405">
        <v>60035</v>
      </c>
      <c r="G8405">
        <v>2488</v>
      </c>
      <c r="H8405">
        <v>58791</v>
      </c>
      <c r="I8405">
        <v>618154</v>
      </c>
      <c r="J8405">
        <v>10.3</v>
      </c>
    </row>
    <row r="8406" spans="1:10" x14ac:dyDescent="0.45">
      <c r="A8406">
        <v>2008</v>
      </c>
      <c r="B8406">
        <v>77</v>
      </c>
      <c r="C8406">
        <v>4.6940000000000003E-2</v>
      </c>
      <c r="D8406">
        <v>4.5870000000000001E-2</v>
      </c>
      <c r="E8406">
        <v>0.5</v>
      </c>
      <c r="F8406">
        <v>57547</v>
      </c>
      <c r="G8406">
        <v>2639</v>
      </c>
      <c r="H8406">
        <v>56227</v>
      </c>
      <c r="I8406">
        <v>559363</v>
      </c>
      <c r="J8406">
        <v>9.7200000000000006</v>
      </c>
    </row>
    <row r="8407" spans="1:10" x14ac:dyDescent="0.45">
      <c r="A8407">
        <v>2008</v>
      </c>
      <c r="B8407">
        <v>78</v>
      </c>
      <c r="C8407">
        <v>5.1679999999999997E-2</v>
      </c>
      <c r="D8407">
        <v>5.0380000000000001E-2</v>
      </c>
      <c r="E8407">
        <v>0.5</v>
      </c>
      <c r="F8407">
        <v>54908</v>
      </c>
      <c r="G8407">
        <v>2766</v>
      </c>
      <c r="H8407">
        <v>53524</v>
      </c>
      <c r="I8407">
        <v>503136</v>
      </c>
      <c r="J8407">
        <v>9.16</v>
      </c>
    </row>
    <row r="8408" spans="1:10" x14ac:dyDescent="0.45">
      <c r="A8408">
        <v>2008</v>
      </c>
      <c r="B8408">
        <v>79</v>
      </c>
      <c r="C8408">
        <v>5.6919999999999998E-2</v>
      </c>
      <c r="D8408">
        <v>5.5350000000000003E-2</v>
      </c>
      <c r="E8408">
        <v>0.5</v>
      </c>
      <c r="F8408">
        <v>52141</v>
      </c>
      <c r="G8408">
        <v>2886</v>
      </c>
      <c r="H8408">
        <v>50699</v>
      </c>
      <c r="I8408">
        <v>449611</v>
      </c>
      <c r="J8408">
        <v>8.6199999999999992</v>
      </c>
    </row>
    <row r="8409" spans="1:10" x14ac:dyDescent="0.45">
      <c r="A8409">
        <v>2008</v>
      </c>
      <c r="B8409">
        <v>80</v>
      </c>
      <c r="C8409">
        <v>6.3649999999999998E-2</v>
      </c>
      <c r="D8409">
        <v>6.1690000000000002E-2</v>
      </c>
      <c r="E8409">
        <v>0.5</v>
      </c>
      <c r="F8409">
        <v>49256</v>
      </c>
      <c r="G8409">
        <v>3038</v>
      </c>
      <c r="H8409">
        <v>47736</v>
      </c>
      <c r="I8409">
        <v>398913</v>
      </c>
      <c r="J8409">
        <v>8.1</v>
      </c>
    </row>
    <row r="8410" spans="1:10" x14ac:dyDescent="0.45">
      <c r="A8410">
        <v>2008</v>
      </c>
      <c r="B8410">
        <v>81</v>
      </c>
      <c r="C8410">
        <v>6.9409999999999999E-2</v>
      </c>
      <c r="D8410">
        <v>6.7080000000000001E-2</v>
      </c>
      <c r="E8410">
        <v>0.5</v>
      </c>
      <c r="F8410">
        <v>46217</v>
      </c>
      <c r="G8410">
        <v>3100</v>
      </c>
      <c r="H8410">
        <v>44667</v>
      </c>
      <c r="I8410">
        <v>351176</v>
      </c>
      <c r="J8410">
        <v>7.6</v>
      </c>
    </row>
    <row r="8411" spans="1:10" x14ac:dyDescent="0.45">
      <c r="A8411">
        <v>2008</v>
      </c>
      <c r="B8411">
        <v>82</v>
      </c>
      <c r="C8411">
        <v>7.6170000000000002E-2</v>
      </c>
      <c r="D8411">
        <v>7.3380000000000001E-2</v>
      </c>
      <c r="E8411">
        <v>0.5</v>
      </c>
      <c r="F8411">
        <v>43117</v>
      </c>
      <c r="G8411">
        <v>3164</v>
      </c>
      <c r="H8411">
        <v>41535</v>
      </c>
      <c r="I8411">
        <v>306509</v>
      </c>
      <c r="J8411">
        <v>7.11</v>
      </c>
    </row>
    <row r="8412" spans="1:10" x14ac:dyDescent="0.45">
      <c r="A8412">
        <v>2008</v>
      </c>
      <c r="B8412">
        <v>83</v>
      </c>
      <c r="C8412">
        <v>8.498E-2</v>
      </c>
      <c r="D8412">
        <v>8.1519999999999995E-2</v>
      </c>
      <c r="E8412">
        <v>0.5</v>
      </c>
      <c r="F8412">
        <v>39953</v>
      </c>
      <c r="G8412">
        <v>3257</v>
      </c>
      <c r="H8412">
        <v>38325</v>
      </c>
      <c r="I8412">
        <v>264975</v>
      </c>
      <c r="J8412">
        <v>6.63</v>
      </c>
    </row>
    <row r="8413" spans="1:10" x14ac:dyDescent="0.45">
      <c r="A8413">
        <v>2008</v>
      </c>
      <c r="B8413">
        <v>84</v>
      </c>
      <c r="C8413">
        <v>9.5449999999999993E-2</v>
      </c>
      <c r="D8413">
        <v>9.11E-2</v>
      </c>
      <c r="E8413">
        <v>0.5</v>
      </c>
      <c r="F8413">
        <v>36696</v>
      </c>
      <c r="G8413">
        <v>3343</v>
      </c>
      <c r="H8413">
        <v>35025</v>
      </c>
      <c r="I8413">
        <v>226650</v>
      </c>
      <c r="J8413">
        <v>6.18</v>
      </c>
    </row>
    <row r="8414" spans="1:10" x14ac:dyDescent="0.45">
      <c r="A8414">
        <v>2008</v>
      </c>
      <c r="B8414">
        <v>85</v>
      </c>
      <c r="C8414">
        <v>0.10581</v>
      </c>
      <c r="D8414">
        <v>0.10049</v>
      </c>
      <c r="E8414">
        <v>0.5</v>
      </c>
      <c r="F8414">
        <v>33353</v>
      </c>
      <c r="G8414">
        <v>3352</v>
      </c>
      <c r="H8414">
        <v>31677</v>
      </c>
      <c r="I8414">
        <v>191625</v>
      </c>
      <c r="J8414">
        <v>5.75</v>
      </c>
    </row>
    <row r="8415" spans="1:10" x14ac:dyDescent="0.45">
      <c r="A8415">
        <v>2008</v>
      </c>
      <c r="B8415">
        <v>86</v>
      </c>
      <c r="C8415">
        <v>0.12035</v>
      </c>
      <c r="D8415">
        <v>0.11352</v>
      </c>
      <c r="E8415">
        <v>0.5</v>
      </c>
      <c r="F8415">
        <v>30001</v>
      </c>
      <c r="G8415">
        <v>3406</v>
      </c>
      <c r="H8415">
        <v>28298</v>
      </c>
      <c r="I8415">
        <v>159948</v>
      </c>
      <c r="J8415">
        <v>5.33</v>
      </c>
    </row>
    <row r="8416" spans="1:10" x14ac:dyDescent="0.45">
      <c r="A8416">
        <v>2008</v>
      </c>
      <c r="B8416">
        <v>87</v>
      </c>
      <c r="C8416">
        <v>0.13263</v>
      </c>
      <c r="D8416">
        <v>0.12438</v>
      </c>
      <c r="E8416">
        <v>0.5</v>
      </c>
      <c r="F8416">
        <v>26596</v>
      </c>
      <c r="G8416">
        <v>3308</v>
      </c>
      <c r="H8416">
        <v>24942</v>
      </c>
      <c r="I8416">
        <v>131650</v>
      </c>
      <c r="J8416">
        <v>4.95</v>
      </c>
    </row>
    <row r="8417" spans="1:10" x14ac:dyDescent="0.45">
      <c r="A8417">
        <v>2008</v>
      </c>
      <c r="B8417">
        <v>88</v>
      </c>
      <c r="C8417">
        <v>0.15303</v>
      </c>
      <c r="D8417">
        <v>0.14215</v>
      </c>
      <c r="E8417">
        <v>0.5</v>
      </c>
      <c r="F8417">
        <v>23288</v>
      </c>
      <c r="G8417">
        <v>3310</v>
      </c>
      <c r="H8417">
        <v>21632</v>
      </c>
      <c r="I8417">
        <v>106708</v>
      </c>
      <c r="J8417">
        <v>4.58</v>
      </c>
    </row>
    <row r="8418" spans="1:10" x14ac:dyDescent="0.45">
      <c r="A8418">
        <v>2008</v>
      </c>
      <c r="B8418">
        <v>89</v>
      </c>
      <c r="C8418">
        <v>0.16627</v>
      </c>
      <c r="D8418">
        <v>0.15351000000000001</v>
      </c>
      <c r="E8418">
        <v>0.5</v>
      </c>
      <c r="F8418">
        <v>19977</v>
      </c>
      <c r="G8418">
        <v>3067</v>
      </c>
      <c r="H8418">
        <v>18444</v>
      </c>
      <c r="I8418">
        <v>85076</v>
      </c>
      <c r="J8418">
        <v>4.26</v>
      </c>
    </row>
    <row r="8419" spans="1:10" x14ac:dyDescent="0.45">
      <c r="A8419">
        <v>2008</v>
      </c>
      <c r="B8419">
        <v>90</v>
      </c>
      <c r="C8419">
        <v>0.18923000000000001</v>
      </c>
      <c r="D8419">
        <v>0.17287</v>
      </c>
      <c r="E8419">
        <v>0.5</v>
      </c>
      <c r="F8419">
        <v>16910</v>
      </c>
      <c r="G8419">
        <v>2923</v>
      </c>
      <c r="H8419">
        <v>15449</v>
      </c>
      <c r="I8419">
        <v>66632</v>
      </c>
      <c r="J8419">
        <v>3.94</v>
      </c>
    </row>
    <row r="8420" spans="1:10" x14ac:dyDescent="0.45">
      <c r="A8420">
        <v>2008</v>
      </c>
      <c r="B8420">
        <v>91</v>
      </c>
      <c r="C8420">
        <v>0.20824000000000001</v>
      </c>
      <c r="D8420">
        <v>0.18859999999999999</v>
      </c>
      <c r="E8420">
        <v>0.5</v>
      </c>
      <c r="F8420">
        <v>13987</v>
      </c>
      <c r="G8420">
        <v>2638</v>
      </c>
      <c r="H8420">
        <v>12668</v>
      </c>
      <c r="I8420">
        <v>51183</v>
      </c>
      <c r="J8420">
        <v>3.66</v>
      </c>
    </row>
    <row r="8421" spans="1:10" x14ac:dyDescent="0.45">
      <c r="A8421">
        <v>2008</v>
      </c>
      <c r="B8421">
        <v>92</v>
      </c>
      <c r="C8421">
        <v>0.23100000000000001</v>
      </c>
      <c r="D8421">
        <v>0.20707999999999999</v>
      </c>
      <c r="E8421">
        <v>0.5</v>
      </c>
      <c r="F8421">
        <v>11349</v>
      </c>
      <c r="G8421">
        <v>2350</v>
      </c>
      <c r="H8421">
        <v>10174</v>
      </c>
      <c r="I8421">
        <v>38515</v>
      </c>
      <c r="J8421">
        <v>3.39</v>
      </c>
    </row>
    <row r="8422" spans="1:10" x14ac:dyDescent="0.45">
      <c r="A8422">
        <v>2008</v>
      </c>
      <c r="B8422">
        <v>93</v>
      </c>
      <c r="C8422">
        <v>0.26039000000000001</v>
      </c>
      <c r="D8422">
        <v>0.23039000000000001</v>
      </c>
      <c r="E8422">
        <v>0.5</v>
      </c>
      <c r="F8422">
        <v>8999</v>
      </c>
      <c r="G8422">
        <v>2073</v>
      </c>
      <c r="H8422">
        <v>7962</v>
      </c>
      <c r="I8422">
        <v>28341</v>
      </c>
      <c r="J8422">
        <v>3.15</v>
      </c>
    </row>
    <row r="8423" spans="1:10" x14ac:dyDescent="0.45">
      <c r="A8423">
        <v>2008</v>
      </c>
      <c r="B8423">
        <v>94</v>
      </c>
      <c r="C8423">
        <v>0.28977999999999998</v>
      </c>
      <c r="D8423">
        <v>0.25311</v>
      </c>
      <c r="E8423">
        <v>0.5</v>
      </c>
      <c r="F8423">
        <v>6926</v>
      </c>
      <c r="G8423">
        <v>1753</v>
      </c>
      <c r="H8423">
        <v>6049</v>
      </c>
      <c r="I8423">
        <v>20379</v>
      </c>
      <c r="J8423">
        <v>2.94</v>
      </c>
    </row>
    <row r="8424" spans="1:10" x14ac:dyDescent="0.45">
      <c r="A8424">
        <v>2008</v>
      </c>
      <c r="B8424">
        <v>95</v>
      </c>
      <c r="C8424">
        <v>0.30514999999999998</v>
      </c>
      <c r="D8424">
        <v>0.26476</v>
      </c>
      <c r="E8424">
        <v>0.5</v>
      </c>
      <c r="F8424">
        <v>5173</v>
      </c>
      <c r="G8424">
        <v>1370</v>
      </c>
      <c r="H8424">
        <v>4488</v>
      </c>
      <c r="I8424">
        <v>14330</v>
      </c>
      <c r="J8424">
        <v>2.77</v>
      </c>
    </row>
    <row r="8425" spans="1:10" x14ac:dyDescent="0.45">
      <c r="A8425">
        <v>2008</v>
      </c>
      <c r="B8425">
        <v>96</v>
      </c>
      <c r="C8425">
        <v>0.33295999999999998</v>
      </c>
      <c r="D8425">
        <v>0.28544000000000003</v>
      </c>
      <c r="E8425">
        <v>0.5</v>
      </c>
      <c r="F8425">
        <v>3803</v>
      </c>
      <c r="G8425">
        <v>1086</v>
      </c>
      <c r="H8425">
        <v>3260</v>
      </c>
      <c r="I8425">
        <v>9842</v>
      </c>
      <c r="J8425">
        <v>2.59</v>
      </c>
    </row>
    <row r="8426" spans="1:10" x14ac:dyDescent="0.45">
      <c r="A8426">
        <v>2008</v>
      </c>
      <c r="B8426">
        <v>97</v>
      </c>
      <c r="C8426">
        <v>0.36198999999999998</v>
      </c>
      <c r="D8426">
        <v>0.30651</v>
      </c>
      <c r="E8426">
        <v>0.5</v>
      </c>
      <c r="F8426">
        <v>2718</v>
      </c>
      <c r="G8426">
        <v>833</v>
      </c>
      <c r="H8426">
        <v>2301</v>
      </c>
      <c r="I8426">
        <v>6581</v>
      </c>
      <c r="J8426">
        <v>2.42</v>
      </c>
    </row>
    <row r="8427" spans="1:10" x14ac:dyDescent="0.45">
      <c r="A8427">
        <v>2008</v>
      </c>
      <c r="B8427">
        <v>98</v>
      </c>
      <c r="C8427">
        <v>0.39206000000000002</v>
      </c>
      <c r="D8427">
        <v>0.32779999999999998</v>
      </c>
      <c r="E8427">
        <v>0.5</v>
      </c>
      <c r="F8427">
        <v>1885</v>
      </c>
      <c r="G8427">
        <v>618</v>
      </c>
      <c r="H8427">
        <v>1576</v>
      </c>
      <c r="I8427">
        <v>4280</v>
      </c>
      <c r="J8427">
        <v>2.27</v>
      </c>
    </row>
    <row r="8428" spans="1:10" x14ac:dyDescent="0.45">
      <c r="A8428">
        <v>2008</v>
      </c>
      <c r="B8428">
        <v>99</v>
      </c>
      <c r="C8428">
        <v>0.42297000000000001</v>
      </c>
      <c r="D8428">
        <v>0.34913</v>
      </c>
      <c r="E8428">
        <v>0.5</v>
      </c>
      <c r="F8428">
        <v>1267</v>
      </c>
      <c r="G8428">
        <v>442</v>
      </c>
      <c r="H8428">
        <v>1046</v>
      </c>
      <c r="I8428">
        <v>2705</v>
      </c>
      <c r="J8428">
        <v>2.13</v>
      </c>
    </row>
    <row r="8429" spans="1:10" x14ac:dyDescent="0.45">
      <c r="A8429">
        <v>2008</v>
      </c>
      <c r="B8429">
        <v>100</v>
      </c>
      <c r="C8429">
        <v>0.45449000000000001</v>
      </c>
      <c r="D8429">
        <v>0.37032999999999999</v>
      </c>
      <c r="E8429">
        <v>0.5</v>
      </c>
      <c r="F8429">
        <v>825</v>
      </c>
      <c r="G8429">
        <v>305</v>
      </c>
      <c r="H8429">
        <v>672</v>
      </c>
      <c r="I8429">
        <v>1659</v>
      </c>
      <c r="J8429">
        <v>2.0099999999999998</v>
      </c>
    </row>
    <row r="8430" spans="1:10" x14ac:dyDescent="0.45">
      <c r="A8430">
        <v>2008</v>
      </c>
      <c r="B8430">
        <v>101</v>
      </c>
      <c r="C8430">
        <v>0.48637999999999998</v>
      </c>
      <c r="D8430">
        <v>0.39123999999999998</v>
      </c>
      <c r="E8430">
        <v>0.5</v>
      </c>
      <c r="F8430">
        <v>519</v>
      </c>
      <c r="G8430">
        <v>203</v>
      </c>
      <c r="H8430">
        <v>418</v>
      </c>
      <c r="I8430">
        <v>987</v>
      </c>
      <c r="J8430">
        <v>1.9</v>
      </c>
    </row>
    <row r="8431" spans="1:10" x14ac:dyDescent="0.45">
      <c r="A8431">
        <v>2008</v>
      </c>
      <c r="B8431">
        <v>102</v>
      </c>
      <c r="C8431">
        <v>0.51839000000000002</v>
      </c>
      <c r="D8431">
        <v>0.41167999999999999</v>
      </c>
      <c r="E8431">
        <v>0.5</v>
      </c>
      <c r="F8431">
        <v>316</v>
      </c>
      <c r="G8431">
        <v>130</v>
      </c>
      <c r="H8431">
        <v>251</v>
      </c>
      <c r="I8431">
        <v>569</v>
      </c>
      <c r="J8431">
        <v>1.8</v>
      </c>
    </row>
    <row r="8432" spans="1:10" x14ac:dyDescent="0.45">
      <c r="A8432">
        <v>2008</v>
      </c>
      <c r="B8432">
        <v>103</v>
      </c>
      <c r="C8432">
        <v>0.55023999999999995</v>
      </c>
      <c r="D8432">
        <v>0.43152000000000001</v>
      </c>
      <c r="E8432">
        <v>0.5</v>
      </c>
      <c r="F8432">
        <v>186</v>
      </c>
      <c r="G8432">
        <v>80</v>
      </c>
      <c r="H8432">
        <v>146</v>
      </c>
      <c r="I8432">
        <v>318</v>
      </c>
      <c r="J8432">
        <v>1.71</v>
      </c>
    </row>
    <row r="8433" spans="1:10" x14ac:dyDescent="0.45">
      <c r="A8433">
        <v>2008</v>
      </c>
      <c r="B8433">
        <v>104</v>
      </c>
      <c r="C8433">
        <v>0.58169000000000004</v>
      </c>
      <c r="D8433">
        <v>0.45062999999999998</v>
      </c>
      <c r="E8433">
        <v>0.5</v>
      </c>
      <c r="F8433">
        <v>106</v>
      </c>
      <c r="G8433">
        <v>48</v>
      </c>
      <c r="H8433">
        <v>82</v>
      </c>
      <c r="I8433">
        <v>173</v>
      </c>
      <c r="J8433">
        <v>1.63</v>
      </c>
    </row>
    <row r="8434" spans="1:10" x14ac:dyDescent="0.45">
      <c r="A8434">
        <v>2008</v>
      </c>
      <c r="B8434">
        <v>105</v>
      </c>
      <c r="C8434">
        <v>0.61248999999999998</v>
      </c>
      <c r="D8434">
        <v>0.46888999999999997</v>
      </c>
      <c r="E8434">
        <v>0.5</v>
      </c>
      <c r="F8434">
        <v>58</v>
      </c>
      <c r="G8434">
        <v>27</v>
      </c>
      <c r="H8434">
        <v>44</v>
      </c>
      <c r="I8434">
        <v>91</v>
      </c>
      <c r="J8434">
        <v>1.56</v>
      </c>
    </row>
    <row r="8435" spans="1:10" x14ac:dyDescent="0.45">
      <c r="A8435">
        <v>2008</v>
      </c>
      <c r="B8435">
        <v>106</v>
      </c>
      <c r="C8435">
        <v>0.64241000000000004</v>
      </c>
      <c r="D8435">
        <v>0.48623</v>
      </c>
      <c r="E8435">
        <v>0.5</v>
      </c>
      <c r="F8435">
        <v>31</v>
      </c>
      <c r="G8435">
        <v>15</v>
      </c>
      <c r="H8435">
        <v>23</v>
      </c>
      <c r="I8435">
        <v>46</v>
      </c>
      <c r="J8435">
        <v>1.5</v>
      </c>
    </row>
    <row r="8436" spans="1:10" x14ac:dyDescent="0.45">
      <c r="A8436">
        <v>2008</v>
      </c>
      <c r="B8436">
        <v>107</v>
      </c>
      <c r="C8436">
        <v>0.67127000000000003</v>
      </c>
      <c r="D8436">
        <v>0.50258000000000003</v>
      </c>
      <c r="E8436">
        <v>0.5</v>
      </c>
      <c r="F8436">
        <v>16</v>
      </c>
      <c r="G8436">
        <v>8</v>
      </c>
      <c r="H8436">
        <v>12</v>
      </c>
      <c r="I8436">
        <v>23</v>
      </c>
      <c r="J8436">
        <v>1.44</v>
      </c>
    </row>
    <row r="8437" spans="1:10" x14ac:dyDescent="0.45">
      <c r="A8437">
        <v>2008</v>
      </c>
      <c r="B8437">
        <v>108</v>
      </c>
      <c r="C8437">
        <v>0.69887999999999995</v>
      </c>
      <c r="D8437">
        <v>0.51790999999999998</v>
      </c>
      <c r="E8437">
        <v>0.5</v>
      </c>
      <c r="F8437">
        <v>8</v>
      </c>
      <c r="G8437">
        <v>4</v>
      </c>
      <c r="H8437">
        <v>6</v>
      </c>
      <c r="I8437">
        <v>11</v>
      </c>
      <c r="J8437">
        <v>1.4</v>
      </c>
    </row>
    <row r="8438" spans="1:10" x14ac:dyDescent="0.45">
      <c r="A8438">
        <v>2008</v>
      </c>
      <c r="B8438">
        <v>109</v>
      </c>
      <c r="C8438">
        <v>0.72513000000000005</v>
      </c>
      <c r="D8438">
        <v>0.53217999999999999</v>
      </c>
      <c r="E8438">
        <v>0.5</v>
      </c>
      <c r="F8438">
        <v>4</v>
      </c>
      <c r="G8438">
        <v>2</v>
      </c>
      <c r="H8438">
        <v>3</v>
      </c>
      <c r="I8438">
        <v>5</v>
      </c>
      <c r="J8438">
        <v>1.36</v>
      </c>
    </row>
    <row r="8439" spans="1:10" x14ac:dyDescent="0.45">
      <c r="A8439">
        <v>2008</v>
      </c>
      <c r="B8439" t="s">
        <v>20</v>
      </c>
      <c r="C8439">
        <v>0.74990999999999997</v>
      </c>
      <c r="D8439">
        <v>1</v>
      </c>
      <c r="E8439">
        <v>1.33</v>
      </c>
      <c r="F8439">
        <v>2</v>
      </c>
      <c r="G8439">
        <v>2</v>
      </c>
      <c r="H8439">
        <v>2</v>
      </c>
      <c r="I8439">
        <v>2</v>
      </c>
      <c r="J8439">
        <v>1.33</v>
      </c>
    </row>
    <row r="8440" spans="1:10" x14ac:dyDescent="0.45">
      <c r="A8440">
        <v>2009</v>
      </c>
      <c r="B8440">
        <v>0</v>
      </c>
      <c r="C8440">
        <v>7.2199999999999999E-3</v>
      </c>
      <c r="D8440">
        <v>7.1700000000000002E-3</v>
      </c>
      <c r="E8440">
        <v>0.13</v>
      </c>
      <c r="F8440">
        <v>100000</v>
      </c>
      <c r="G8440">
        <v>717</v>
      </c>
      <c r="H8440">
        <v>99380</v>
      </c>
      <c r="I8440">
        <v>7611812</v>
      </c>
      <c r="J8440">
        <v>76.12</v>
      </c>
    </row>
    <row r="8441" spans="1:10" x14ac:dyDescent="0.45">
      <c r="A8441">
        <v>2009</v>
      </c>
      <c r="B8441">
        <v>1</v>
      </c>
      <c r="C8441">
        <v>4.6999999999999999E-4</v>
      </c>
      <c r="D8441">
        <v>4.6999999999999999E-4</v>
      </c>
      <c r="E8441">
        <v>0.5</v>
      </c>
      <c r="F8441">
        <v>99283</v>
      </c>
      <c r="G8441">
        <v>46</v>
      </c>
      <c r="H8441">
        <v>99260</v>
      </c>
      <c r="I8441">
        <v>7512432</v>
      </c>
      <c r="J8441">
        <v>75.67</v>
      </c>
    </row>
    <row r="8442" spans="1:10" x14ac:dyDescent="0.45">
      <c r="A8442">
        <v>2009</v>
      </c>
      <c r="B8442">
        <v>2</v>
      </c>
      <c r="C8442">
        <v>3.1E-4</v>
      </c>
      <c r="D8442">
        <v>3.1E-4</v>
      </c>
      <c r="E8442">
        <v>0.5</v>
      </c>
      <c r="F8442">
        <v>99236</v>
      </c>
      <c r="G8442">
        <v>31</v>
      </c>
      <c r="H8442">
        <v>99221</v>
      </c>
      <c r="I8442">
        <v>7413173</v>
      </c>
      <c r="J8442">
        <v>74.7</v>
      </c>
    </row>
    <row r="8443" spans="1:10" x14ac:dyDescent="0.45">
      <c r="A8443">
        <v>2009</v>
      </c>
      <c r="B8443">
        <v>3</v>
      </c>
      <c r="C8443">
        <v>2.4000000000000001E-4</v>
      </c>
      <c r="D8443">
        <v>2.4000000000000001E-4</v>
      </c>
      <c r="E8443">
        <v>0.5</v>
      </c>
      <c r="F8443">
        <v>99205</v>
      </c>
      <c r="G8443">
        <v>24</v>
      </c>
      <c r="H8443">
        <v>99193</v>
      </c>
      <c r="I8443">
        <v>7313952</v>
      </c>
      <c r="J8443">
        <v>73.73</v>
      </c>
    </row>
    <row r="8444" spans="1:10" x14ac:dyDescent="0.45">
      <c r="A8444">
        <v>2009</v>
      </c>
      <c r="B8444">
        <v>4</v>
      </c>
      <c r="C8444">
        <v>1.8000000000000001E-4</v>
      </c>
      <c r="D8444">
        <v>1.8000000000000001E-4</v>
      </c>
      <c r="E8444">
        <v>0.5</v>
      </c>
      <c r="F8444">
        <v>99181</v>
      </c>
      <c r="G8444">
        <v>18</v>
      </c>
      <c r="H8444">
        <v>99172</v>
      </c>
      <c r="I8444">
        <v>7214758</v>
      </c>
      <c r="J8444">
        <v>72.739999999999995</v>
      </c>
    </row>
    <row r="8445" spans="1:10" x14ac:dyDescent="0.45">
      <c r="A8445">
        <v>2009</v>
      </c>
      <c r="B8445">
        <v>5</v>
      </c>
      <c r="C8445">
        <v>1.4999999999999999E-4</v>
      </c>
      <c r="D8445">
        <v>1.4999999999999999E-4</v>
      </c>
      <c r="E8445">
        <v>0.5</v>
      </c>
      <c r="F8445">
        <v>99164</v>
      </c>
      <c r="G8445">
        <v>15</v>
      </c>
      <c r="H8445">
        <v>99156</v>
      </c>
      <c r="I8445">
        <v>7115586</v>
      </c>
      <c r="J8445">
        <v>71.760000000000005</v>
      </c>
    </row>
    <row r="8446" spans="1:10" x14ac:dyDescent="0.45">
      <c r="A8446">
        <v>2009</v>
      </c>
      <c r="B8446">
        <v>6</v>
      </c>
      <c r="C8446">
        <v>1.2999999999999999E-4</v>
      </c>
      <c r="D8446">
        <v>1.2999999999999999E-4</v>
      </c>
      <c r="E8446">
        <v>0.5</v>
      </c>
      <c r="F8446">
        <v>99148</v>
      </c>
      <c r="G8446">
        <v>13</v>
      </c>
      <c r="H8446">
        <v>99142</v>
      </c>
      <c r="I8446">
        <v>7016430</v>
      </c>
      <c r="J8446">
        <v>70.77</v>
      </c>
    </row>
    <row r="8447" spans="1:10" x14ac:dyDescent="0.45">
      <c r="A8447">
        <v>2009</v>
      </c>
      <c r="B8447">
        <v>7</v>
      </c>
      <c r="C8447">
        <v>1.2999999999999999E-4</v>
      </c>
      <c r="D8447">
        <v>1.2999999999999999E-4</v>
      </c>
      <c r="E8447">
        <v>0.5</v>
      </c>
      <c r="F8447">
        <v>99135</v>
      </c>
      <c r="G8447">
        <v>13</v>
      </c>
      <c r="H8447">
        <v>99129</v>
      </c>
      <c r="I8447">
        <v>6917288</v>
      </c>
      <c r="J8447">
        <v>69.78</v>
      </c>
    </row>
    <row r="8448" spans="1:10" x14ac:dyDescent="0.45">
      <c r="A8448">
        <v>2009</v>
      </c>
      <c r="B8448">
        <v>8</v>
      </c>
      <c r="C8448">
        <v>1.2999999999999999E-4</v>
      </c>
      <c r="D8448">
        <v>1.2999999999999999E-4</v>
      </c>
      <c r="E8448">
        <v>0.5</v>
      </c>
      <c r="F8448">
        <v>99123</v>
      </c>
      <c r="G8448">
        <v>13</v>
      </c>
      <c r="H8448">
        <v>99116</v>
      </c>
      <c r="I8448">
        <v>6818159</v>
      </c>
      <c r="J8448">
        <v>68.790000000000006</v>
      </c>
    </row>
    <row r="8449" spans="1:10" x14ac:dyDescent="0.45">
      <c r="A8449">
        <v>2009</v>
      </c>
      <c r="B8449">
        <v>9</v>
      </c>
      <c r="C8449">
        <v>1.3999999999999999E-4</v>
      </c>
      <c r="D8449">
        <v>1.3999999999999999E-4</v>
      </c>
      <c r="E8449">
        <v>0.5</v>
      </c>
      <c r="F8449">
        <v>99110</v>
      </c>
      <c r="G8449">
        <v>14</v>
      </c>
      <c r="H8449">
        <v>99103</v>
      </c>
      <c r="I8449">
        <v>6719043</v>
      </c>
      <c r="J8449">
        <v>67.790000000000006</v>
      </c>
    </row>
    <row r="8450" spans="1:10" x14ac:dyDescent="0.45">
      <c r="A8450">
        <v>2009</v>
      </c>
      <c r="B8450">
        <v>10</v>
      </c>
      <c r="C8450">
        <v>1.2E-4</v>
      </c>
      <c r="D8450">
        <v>1.2E-4</v>
      </c>
      <c r="E8450">
        <v>0.5</v>
      </c>
      <c r="F8450">
        <v>99096</v>
      </c>
      <c r="G8450">
        <v>12</v>
      </c>
      <c r="H8450">
        <v>99090</v>
      </c>
      <c r="I8450">
        <v>6619940</v>
      </c>
      <c r="J8450">
        <v>66.8</v>
      </c>
    </row>
    <row r="8451" spans="1:10" x14ac:dyDescent="0.45">
      <c r="A8451">
        <v>2009</v>
      </c>
      <c r="B8451">
        <v>11</v>
      </c>
      <c r="C8451">
        <v>1.6000000000000001E-4</v>
      </c>
      <c r="D8451">
        <v>1.6000000000000001E-4</v>
      </c>
      <c r="E8451">
        <v>0.5</v>
      </c>
      <c r="F8451">
        <v>99084</v>
      </c>
      <c r="G8451">
        <v>16</v>
      </c>
      <c r="H8451">
        <v>99076</v>
      </c>
      <c r="I8451">
        <v>6520850</v>
      </c>
      <c r="J8451">
        <v>65.81</v>
      </c>
    </row>
    <row r="8452" spans="1:10" x14ac:dyDescent="0.45">
      <c r="A8452">
        <v>2009</v>
      </c>
      <c r="B8452">
        <v>12</v>
      </c>
      <c r="C8452">
        <v>1.4999999999999999E-4</v>
      </c>
      <c r="D8452">
        <v>1.4999999999999999E-4</v>
      </c>
      <c r="E8452">
        <v>0.5</v>
      </c>
      <c r="F8452">
        <v>99069</v>
      </c>
      <c r="G8452">
        <v>15</v>
      </c>
      <c r="H8452">
        <v>99061</v>
      </c>
      <c r="I8452">
        <v>6421773</v>
      </c>
      <c r="J8452">
        <v>64.819999999999993</v>
      </c>
    </row>
    <row r="8453" spans="1:10" x14ac:dyDescent="0.45">
      <c r="A8453">
        <v>2009</v>
      </c>
      <c r="B8453">
        <v>13</v>
      </c>
      <c r="C8453">
        <v>2.0000000000000001E-4</v>
      </c>
      <c r="D8453">
        <v>2.0000000000000001E-4</v>
      </c>
      <c r="E8453">
        <v>0.5</v>
      </c>
      <c r="F8453">
        <v>99053</v>
      </c>
      <c r="G8453">
        <v>20</v>
      </c>
      <c r="H8453">
        <v>99044</v>
      </c>
      <c r="I8453">
        <v>6322712</v>
      </c>
      <c r="J8453">
        <v>63.83</v>
      </c>
    </row>
    <row r="8454" spans="1:10" x14ac:dyDescent="0.45">
      <c r="A8454">
        <v>2009</v>
      </c>
      <c r="B8454">
        <v>14</v>
      </c>
      <c r="C8454">
        <v>2.4000000000000001E-4</v>
      </c>
      <c r="D8454">
        <v>2.4000000000000001E-4</v>
      </c>
      <c r="E8454">
        <v>0.5</v>
      </c>
      <c r="F8454">
        <v>99034</v>
      </c>
      <c r="G8454">
        <v>24</v>
      </c>
      <c r="H8454">
        <v>99022</v>
      </c>
      <c r="I8454">
        <v>6223669</v>
      </c>
      <c r="J8454">
        <v>62.84</v>
      </c>
    </row>
    <row r="8455" spans="1:10" x14ac:dyDescent="0.45">
      <c r="A8455">
        <v>2009</v>
      </c>
      <c r="B8455">
        <v>15</v>
      </c>
      <c r="C8455">
        <v>3.4000000000000002E-4</v>
      </c>
      <c r="D8455">
        <v>3.4000000000000002E-4</v>
      </c>
      <c r="E8455">
        <v>0.5</v>
      </c>
      <c r="F8455">
        <v>99010</v>
      </c>
      <c r="G8455">
        <v>34</v>
      </c>
      <c r="H8455">
        <v>98993</v>
      </c>
      <c r="I8455">
        <v>6124647</v>
      </c>
      <c r="J8455">
        <v>61.86</v>
      </c>
    </row>
    <row r="8456" spans="1:10" x14ac:dyDescent="0.45">
      <c r="A8456">
        <v>2009</v>
      </c>
      <c r="B8456">
        <v>16</v>
      </c>
      <c r="C8456">
        <v>5.1000000000000004E-4</v>
      </c>
      <c r="D8456">
        <v>5.1000000000000004E-4</v>
      </c>
      <c r="E8456">
        <v>0.5</v>
      </c>
      <c r="F8456">
        <v>98976</v>
      </c>
      <c r="G8456">
        <v>51</v>
      </c>
      <c r="H8456">
        <v>98950</v>
      </c>
      <c r="I8456">
        <v>6025654</v>
      </c>
      <c r="J8456">
        <v>60.88</v>
      </c>
    </row>
    <row r="8457" spans="1:10" x14ac:dyDescent="0.45">
      <c r="A8457">
        <v>2009</v>
      </c>
      <c r="B8457">
        <v>17</v>
      </c>
      <c r="C8457">
        <v>6.8999999999999997E-4</v>
      </c>
      <c r="D8457">
        <v>6.8999999999999997E-4</v>
      </c>
      <c r="E8457">
        <v>0.5</v>
      </c>
      <c r="F8457">
        <v>98925</v>
      </c>
      <c r="G8457">
        <v>68</v>
      </c>
      <c r="H8457">
        <v>98891</v>
      </c>
      <c r="I8457">
        <v>5926704</v>
      </c>
      <c r="J8457">
        <v>59.91</v>
      </c>
    </row>
    <row r="8458" spans="1:10" x14ac:dyDescent="0.45">
      <c r="A8458">
        <v>2009</v>
      </c>
      <c r="B8458">
        <v>18</v>
      </c>
      <c r="C8458">
        <v>9.5E-4</v>
      </c>
      <c r="D8458">
        <v>9.5E-4</v>
      </c>
      <c r="E8458">
        <v>0.5</v>
      </c>
      <c r="F8458">
        <v>98857</v>
      </c>
      <c r="G8458">
        <v>94</v>
      </c>
      <c r="H8458">
        <v>98810</v>
      </c>
      <c r="I8458">
        <v>5827813</v>
      </c>
      <c r="J8458">
        <v>58.95</v>
      </c>
    </row>
    <row r="8459" spans="1:10" x14ac:dyDescent="0.45">
      <c r="A8459">
        <v>2009</v>
      </c>
      <c r="B8459">
        <v>19</v>
      </c>
      <c r="C8459">
        <v>1.06E-3</v>
      </c>
      <c r="D8459">
        <v>1.06E-3</v>
      </c>
      <c r="E8459">
        <v>0.5</v>
      </c>
      <c r="F8459">
        <v>98763</v>
      </c>
      <c r="G8459">
        <v>105</v>
      </c>
      <c r="H8459">
        <v>98710</v>
      </c>
      <c r="I8459">
        <v>5729003</v>
      </c>
      <c r="J8459">
        <v>58.01</v>
      </c>
    </row>
    <row r="8460" spans="1:10" x14ac:dyDescent="0.45">
      <c r="A8460">
        <v>2009</v>
      </c>
      <c r="B8460">
        <v>20</v>
      </c>
      <c r="C8460">
        <v>1.1900000000000001E-3</v>
      </c>
      <c r="D8460">
        <v>1.1900000000000001E-3</v>
      </c>
      <c r="E8460">
        <v>0.5</v>
      </c>
      <c r="F8460">
        <v>98658</v>
      </c>
      <c r="G8460">
        <v>117</v>
      </c>
      <c r="H8460">
        <v>98599</v>
      </c>
      <c r="I8460">
        <v>5630293</v>
      </c>
      <c r="J8460">
        <v>57.07</v>
      </c>
    </row>
    <row r="8461" spans="1:10" x14ac:dyDescent="0.45">
      <c r="A8461">
        <v>2009</v>
      </c>
      <c r="B8461">
        <v>21</v>
      </c>
      <c r="C8461">
        <v>1.33E-3</v>
      </c>
      <c r="D8461">
        <v>1.33E-3</v>
      </c>
      <c r="E8461">
        <v>0.5</v>
      </c>
      <c r="F8461">
        <v>98541</v>
      </c>
      <c r="G8461">
        <v>131</v>
      </c>
      <c r="H8461">
        <v>98475</v>
      </c>
      <c r="I8461">
        <v>5531694</v>
      </c>
      <c r="J8461">
        <v>56.14</v>
      </c>
    </row>
    <row r="8462" spans="1:10" x14ac:dyDescent="0.45">
      <c r="A8462">
        <v>2009</v>
      </c>
      <c r="B8462">
        <v>22</v>
      </c>
      <c r="C8462">
        <v>1.2700000000000001E-3</v>
      </c>
      <c r="D8462">
        <v>1.2700000000000001E-3</v>
      </c>
      <c r="E8462">
        <v>0.5</v>
      </c>
      <c r="F8462">
        <v>98410</v>
      </c>
      <c r="G8462">
        <v>125</v>
      </c>
      <c r="H8462">
        <v>98347</v>
      </c>
      <c r="I8462">
        <v>5433219</v>
      </c>
      <c r="J8462">
        <v>55.21</v>
      </c>
    </row>
    <row r="8463" spans="1:10" x14ac:dyDescent="0.45">
      <c r="A8463">
        <v>2009</v>
      </c>
      <c r="B8463">
        <v>23</v>
      </c>
      <c r="C8463">
        <v>1.3500000000000001E-3</v>
      </c>
      <c r="D8463">
        <v>1.3500000000000001E-3</v>
      </c>
      <c r="E8463">
        <v>0.5</v>
      </c>
      <c r="F8463">
        <v>98285</v>
      </c>
      <c r="G8463">
        <v>132</v>
      </c>
      <c r="H8463">
        <v>98219</v>
      </c>
      <c r="I8463">
        <v>5334872</v>
      </c>
      <c r="J8463">
        <v>54.28</v>
      </c>
    </row>
    <row r="8464" spans="1:10" x14ac:dyDescent="0.45">
      <c r="A8464">
        <v>2009</v>
      </c>
      <c r="B8464">
        <v>24</v>
      </c>
      <c r="C8464">
        <v>1.33E-3</v>
      </c>
      <c r="D8464">
        <v>1.33E-3</v>
      </c>
      <c r="E8464">
        <v>0.5</v>
      </c>
      <c r="F8464">
        <v>98153</v>
      </c>
      <c r="G8464">
        <v>131</v>
      </c>
      <c r="H8464">
        <v>98087</v>
      </c>
      <c r="I8464">
        <v>5236653</v>
      </c>
      <c r="J8464">
        <v>53.35</v>
      </c>
    </row>
    <row r="8465" spans="1:10" x14ac:dyDescent="0.45">
      <c r="A8465">
        <v>2009</v>
      </c>
      <c r="B8465">
        <v>25</v>
      </c>
      <c r="C8465">
        <v>1.32E-3</v>
      </c>
      <c r="D8465">
        <v>1.32E-3</v>
      </c>
      <c r="E8465">
        <v>0.5</v>
      </c>
      <c r="F8465">
        <v>98022</v>
      </c>
      <c r="G8465">
        <v>129</v>
      </c>
      <c r="H8465">
        <v>97957</v>
      </c>
      <c r="I8465">
        <v>5138565</v>
      </c>
      <c r="J8465">
        <v>52.42</v>
      </c>
    </row>
    <row r="8466" spans="1:10" x14ac:dyDescent="0.45">
      <c r="A8466">
        <v>2009</v>
      </c>
      <c r="B8466">
        <v>26</v>
      </c>
      <c r="C8466">
        <v>1.3799999999999999E-3</v>
      </c>
      <c r="D8466">
        <v>1.3799999999999999E-3</v>
      </c>
      <c r="E8466">
        <v>0.5</v>
      </c>
      <c r="F8466">
        <v>97893</v>
      </c>
      <c r="G8466">
        <v>135</v>
      </c>
      <c r="H8466">
        <v>97825</v>
      </c>
      <c r="I8466">
        <v>5040608</v>
      </c>
      <c r="J8466">
        <v>51.49</v>
      </c>
    </row>
    <row r="8467" spans="1:10" x14ac:dyDescent="0.45">
      <c r="A8467">
        <v>2009</v>
      </c>
      <c r="B8467">
        <v>27</v>
      </c>
      <c r="C8467">
        <v>1.33E-3</v>
      </c>
      <c r="D8467">
        <v>1.33E-3</v>
      </c>
      <c r="E8467">
        <v>0.5</v>
      </c>
      <c r="F8467">
        <v>97758</v>
      </c>
      <c r="G8467">
        <v>130</v>
      </c>
      <c r="H8467">
        <v>97693</v>
      </c>
      <c r="I8467">
        <v>4942783</v>
      </c>
      <c r="J8467">
        <v>50.56</v>
      </c>
    </row>
    <row r="8468" spans="1:10" x14ac:dyDescent="0.45">
      <c r="A8468">
        <v>2009</v>
      </c>
      <c r="B8468">
        <v>28</v>
      </c>
      <c r="C8468">
        <v>1.3799999999999999E-3</v>
      </c>
      <c r="D8468">
        <v>1.3799999999999999E-3</v>
      </c>
      <c r="E8468">
        <v>0.5</v>
      </c>
      <c r="F8468">
        <v>97628</v>
      </c>
      <c r="G8468">
        <v>135</v>
      </c>
      <c r="H8468">
        <v>97560</v>
      </c>
      <c r="I8468">
        <v>4845090</v>
      </c>
      <c r="J8468">
        <v>49.63</v>
      </c>
    </row>
    <row r="8469" spans="1:10" x14ac:dyDescent="0.45">
      <c r="A8469">
        <v>2009</v>
      </c>
      <c r="B8469">
        <v>29</v>
      </c>
      <c r="C8469">
        <v>1.47E-3</v>
      </c>
      <c r="D8469">
        <v>1.47E-3</v>
      </c>
      <c r="E8469">
        <v>0.5</v>
      </c>
      <c r="F8469">
        <v>97493</v>
      </c>
      <c r="G8469">
        <v>143</v>
      </c>
      <c r="H8469">
        <v>97422</v>
      </c>
      <c r="I8469">
        <v>4747530</v>
      </c>
      <c r="J8469">
        <v>48.7</v>
      </c>
    </row>
    <row r="8470" spans="1:10" x14ac:dyDescent="0.45">
      <c r="A8470">
        <v>2009</v>
      </c>
      <c r="B8470">
        <v>30</v>
      </c>
      <c r="C8470">
        <v>1.41E-3</v>
      </c>
      <c r="D8470">
        <v>1.41E-3</v>
      </c>
      <c r="E8470">
        <v>0.5</v>
      </c>
      <c r="F8470">
        <v>97350</v>
      </c>
      <c r="G8470">
        <v>137</v>
      </c>
      <c r="H8470">
        <v>97282</v>
      </c>
      <c r="I8470">
        <v>4650108</v>
      </c>
      <c r="J8470">
        <v>47.77</v>
      </c>
    </row>
    <row r="8471" spans="1:10" x14ac:dyDescent="0.45">
      <c r="A8471">
        <v>2009</v>
      </c>
      <c r="B8471">
        <v>31</v>
      </c>
      <c r="C8471">
        <v>1.49E-3</v>
      </c>
      <c r="D8471">
        <v>1.49E-3</v>
      </c>
      <c r="E8471">
        <v>0.5</v>
      </c>
      <c r="F8471">
        <v>97213</v>
      </c>
      <c r="G8471">
        <v>145</v>
      </c>
      <c r="H8471">
        <v>97141</v>
      </c>
      <c r="I8471">
        <v>4552827</v>
      </c>
      <c r="J8471">
        <v>46.83</v>
      </c>
    </row>
    <row r="8472" spans="1:10" x14ac:dyDescent="0.45">
      <c r="A8472">
        <v>2009</v>
      </c>
      <c r="B8472">
        <v>32</v>
      </c>
      <c r="C8472">
        <v>1.47E-3</v>
      </c>
      <c r="D8472">
        <v>1.47E-3</v>
      </c>
      <c r="E8472">
        <v>0.5</v>
      </c>
      <c r="F8472">
        <v>97069</v>
      </c>
      <c r="G8472">
        <v>142</v>
      </c>
      <c r="H8472">
        <v>96998</v>
      </c>
      <c r="I8472">
        <v>4455686</v>
      </c>
      <c r="J8472">
        <v>45.9</v>
      </c>
    </row>
    <row r="8473" spans="1:10" x14ac:dyDescent="0.45">
      <c r="A8473">
        <v>2009</v>
      </c>
      <c r="B8473">
        <v>33</v>
      </c>
      <c r="C8473">
        <v>1.49E-3</v>
      </c>
      <c r="D8473">
        <v>1.48E-3</v>
      </c>
      <c r="E8473">
        <v>0.5</v>
      </c>
      <c r="F8473">
        <v>96926</v>
      </c>
      <c r="G8473">
        <v>144</v>
      </c>
      <c r="H8473">
        <v>96854</v>
      </c>
      <c r="I8473">
        <v>4358688</v>
      </c>
      <c r="J8473">
        <v>44.97</v>
      </c>
    </row>
    <row r="8474" spans="1:10" x14ac:dyDescent="0.45">
      <c r="A8474">
        <v>2009</v>
      </c>
      <c r="B8474">
        <v>34</v>
      </c>
      <c r="C8474">
        <v>1.58E-3</v>
      </c>
      <c r="D8474">
        <v>1.58E-3</v>
      </c>
      <c r="E8474">
        <v>0.5</v>
      </c>
      <c r="F8474">
        <v>96783</v>
      </c>
      <c r="G8474">
        <v>153</v>
      </c>
      <c r="H8474">
        <v>96706</v>
      </c>
      <c r="I8474">
        <v>4261834</v>
      </c>
      <c r="J8474">
        <v>44.04</v>
      </c>
    </row>
    <row r="8475" spans="1:10" x14ac:dyDescent="0.45">
      <c r="A8475">
        <v>2009</v>
      </c>
      <c r="B8475">
        <v>35</v>
      </c>
      <c r="C8475">
        <v>1.67E-3</v>
      </c>
      <c r="D8475">
        <v>1.67E-3</v>
      </c>
      <c r="E8475">
        <v>0.5</v>
      </c>
      <c r="F8475">
        <v>96630</v>
      </c>
      <c r="G8475">
        <v>161</v>
      </c>
      <c r="H8475">
        <v>96549</v>
      </c>
      <c r="I8475">
        <v>4165128</v>
      </c>
      <c r="J8475">
        <v>43.1</v>
      </c>
    </row>
    <row r="8476" spans="1:10" x14ac:dyDescent="0.45">
      <c r="A8476">
        <v>2009</v>
      </c>
      <c r="B8476">
        <v>36</v>
      </c>
      <c r="C8476">
        <v>1.72E-3</v>
      </c>
      <c r="D8476">
        <v>1.72E-3</v>
      </c>
      <c r="E8476">
        <v>0.5</v>
      </c>
      <c r="F8476">
        <v>96469</v>
      </c>
      <c r="G8476">
        <v>166</v>
      </c>
      <c r="H8476">
        <v>96386</v>
      </c>
      <c r="I8476">
        <v>4068578</v>
      </c>
      <c r="J8476">
        <v>42.18</v>
      </c>
    </row>
    <row r="8477" spans="1:10" x14ac:dyDescent="0.45">
      <c r="A8477">
        <v>2009</v>
      </c>
      <c r="B8477">
        <v>37</v>
      </c>
      <c r="C8477">
        <v>1.82E-3</v>
      </c>
      <c r="D8477">
        <v>1.82E-3</v>
      </c>
      <c r="E8477">
        <v>0.5</v>
      </c>
      <c r="F8477">
        <v>96303</v>
      </c>
      <c r="G8477">
        <v>175</v>
      </c>
      <c r="H8477">
        <v>96215</v>
      </c>
      <c r="I8477">
        <v>3972193</v>
      </c>
      <c r="J8477">
        <v>41.25</v>
      </c>
    </row>
    <row r="8478" spans="1:10" x14ac:dyDescent="0.45">
      <c r="A8478">
        <v>2009</v>
      </c>
      <c r="B8478">
        <v>38</v>
      </c>
      <c r="C8478">
        <v>1.92E-3</v>
      </c>
      <c r="D8478">
        <v>1.92E-3</v>
      </c>
      <c r="E8478">
        <v>0.5</v>
      </c>
      <c r="F8478">
        <v>96127</v>
      </c>
      <c r="G8478">
        <v>184</v>
      </c>
      <c r="H8478">
        <v>96035</v>
      </c>
      <c r="I8478">
        <v>3875978</v>
      </c>
      <c r="J8478">
        <v>40.32</v>
      </c>
    </row>
    <row r="8479" spans="1:10" x14ac:dyDescent="0.45">
      <c r="A8479">
        <v>2009</v>
      </c>
      <c r="B8479">
        <v>39</v>
      </c>
      <c r="C8479">
        <v>2.0500000000000002E-3</v>
      </c>
      <c r="D8479">
        <v>2.0400000000000001E-3</v>
      </c>
      <c r="E8479">
        <v>0.5</v>
      </c>
      <c r="F8479">
        <v>95943</v>
      </c>
      <c r="G8479">
        <v>196</v>
      </c>
      <c r="H8479">
        <v>95845</v>
      </c>
      <c r="I8479">
        <v>3779943</v>
      </c>
      <c r="J8479">
        <v>39.4</v>
      </c>
    </row>
    <row r="8480" spans="1:10" x14ac:dyDescent="0.45">
      <c r="A8480">
        <v>2009</v>
      </c>
      <c r="B8480">
        <v>40</v>
      </c>
      <c r="C8480">
        <v>2.2000000000000001E-3</v>
      </c>
      <c r="D8480">
        <v>2.1900000000000001E-3</v>
      </c>
      <c r="E8480">
        <v>0.5</v>
      </c>
      <c r="F8480">
        <v>95747</v>
      </c>
      <c r="G8480">
        <v>210</v>
      </c>
      <c r="H8480">
        <v>95642</v>
      </c>
      <c r="I8480">
        <v>3684097</v>
      </c>
      <c r="J8480">
        <v>38.479999999999997</v>
      </c>
    </row>
    <row r="8481" spans="1:10" x14ac:dyDescent="0.45">
      <c r="A8481">
        <v>2009</v>
      </c>
      <c r="B8481">
        <v>41</v>
      </c>
      <c r="C8481">
        <v>2.4499999999999999E-3</v>
      </c>
      <c r="D8481">
        <v>2.4499999999999999E-3</v>
      </c>
      <c r="E8481">
        <v>0.5</v>
      </c>
      <c r="F8481">
        <v>95537</v>
      </c>
      <c r="G8481">
        <v>234</v>
      </c>
      <c r="H8481">
        <v>95420</v>
      </c>
      <c r="I8481">
        <v>3588456</v>
      </c>
      <c r="J8481">
        <v>37.56</v>
      </c>
    </row>
    <row r="8482" spans="1:10" x14ac:dyDescent="0.45">
      <c r="A8482">
        <v>2009</v>
      </c>
      <c r="B8482">
        <v>42</v>
      </c>
      <c r="C8482">
        <v>2.65E-3</v>
      </c>
      <c r="D8482">
        <v>2.65E-3</v>
      </c>
      <c r="E8482">
        <v>0.5</v>
      </c>
      <c r="F8482">
        <v>95303</v>
      </c>
      <c r="G8482">
        <v>252</v>
      </c>
      <c r="H8482">
        <v>95177</v>
      </c>
      <c r="I8482">
        <v>3493036</v>
      </c>
      <c r="J8482">
        <v>36.65</v>
      </c>
    </row>
    <row r="8483" spans="1:10" x14ac:dyDescent="0.45">
      <c r="A8483">
        <v>2009</v>
      </c>
      <c r="B8483">
        <v>43</v>
      </c>
      <c r="C8483">
        <v>2.8E-3</v>
      </c>
      <c r="D8483">
        <v>2.8E-3</v>
      </c>
      <c r="E8483">
        <v>0.5</v>
      </c>
      <c r="F8483">
        <v>95051</v>
      </c>
      <c r="G8483">
        <v>266</v>
      </c>
      <c r="H8483">
        <v>94918</v>
      </c>
      <c r="I8483">
        <v>3397859</v>
      </c>
      <c r="J8483">
        <v>35.75</v>
      </c>
    </row>
    <row r="8484" spans="1:10" x14ac:dyDescent="0.45">
      <c r="A8484">
        <v>2009</v>
      </c>
      <c r="B8484">
        <v>44</v>
      </c>
      <c r="C8484">
        <v>3.15E-3</v>
      </c>
      <c r="D8484">
        <v>3.14E-3</v>
      </c>
      <c r="E8484">
        <v>0.5</v>
      </c>
      <c r="F8484">
        <v>94785</v>
      </c>
      <c r="G8484">
        <v>298</v>
      </c>
      <c r="H8484">
        <v>94636</v>
      </c>
      <c r="I8484">
        <v>3302941</v>
      </c>
      <c r="J8484">
        <v>34.85</v>
      </c>
    </row>
    <row r="8485" spans="1:10" x14ac:dyDescent="0.45">
      <c r="A8485">
        <v>2009</v>
      </c>
      <c r="B8485">
        <v>45</v>
      </c>
      <c r="C8485">
        <v>3.4399999999999999E-3</v>
      </c>
      <c r="D8485">
        <v>3.4399999999999999E-3</v>
      </c>
      <c r="E8485">
        <v>0.5</v>
      </c>
      <c r="F8485">
        <v>94487</v>
      </c>
      <c r="G8485">
        <v>325</v>
      </c>
      <c r="H8485">
        <v>94325</v>
      </c>
      <c r="I8485">
        <v>3208305</v>
      </c>
      <c r="J8485">
        <v>33.950000000000003</v>
      </c>
    </row>
    <row r="8486" spans="1:10" x14ac:dyDescent="0.45">
      <c r="A8486">
        <v>2009</v>
      </c>
      <c r="B8486">
        <v>46</v>
      </c>
      <c r="C8486">
        <v>3.7699999999999999E-3</v>
      </c>
      <c r="D8486">
        <v>3.7599999999999999E-3</v>
      </c>
      <c r="E8486">
        <v>0.5</v>
      </c>
      <c r="F8486">
        <v>94162</v>
      </c>
      <c r="G8486">
        <v>354</v>
      </c>
      <c r="H8486">
        <v>93985</v>
      </c>
      <c r="I8486">
        <v>3113980</v>
      </c>
      <c r="J8486">
        <v>33.07</v>
      </c>
    </row>
    <row r="8487" spans="1:10" x14ac:dyDescent="0.45">
      <c r="A8487">
        <v>2009</v>
      </c>
      <c r="B8487">
        <v>47</v>
      </c>
      <c r="C8487">
        <v>4.13E-3</v>
      </c>
      <c r="D8487">
        <v>4.1200000000000004E-3</v>
      </c>
      <c r="E8487">
        <v>0.5</v>
      </c>
      <c r="F8487">
        <v>93809</v>
      </c>
      <c r="G8487">
        <v>386</v>
      </c>
      <c r="H8487">
        <v>93615</v>
      </c>
      <c r="I8487">
        <v>3019995</v>
      </c>
      <c r="J8487">
        <v>32.19</v>
      </c>
    </row>
    <row r="8488" spans="1:10" x14ac:dyDescent="0.45">
      <c r="A8488">
        <v>2009</v>
      </c>
      <c r="B8488">
        <v>48</v>
      </c>
      <c r="C8488">
        <v>4.4200000000000003E-3</v>
      </c>
      <c r="D8488">
        <v>4.4099999999999999E-3</v>
      </c>
      <c r="E8488">
        <v>0.5</v>
      </c>
      <c r="F8488">
        <v>93422</v>
      </c>
      <c r="G8488">
        <v>412</v>
      </c>
      <c r="H8488">
        <v>93216</v>
      </c>
      <c r="I8488">
        <v>2926379</v>
      </c>
      <c r="J8488">
        <v>31.32</v>
      </c>
    </row>
    <row r="8489" spans="1:10" x14ac:dyDescent="0.45">
      <c r="A8489">
        <v>2009</v>
      </c>
      <c r="B8489">
        <v>49</v>
      </c>
      <c r="C8489">
        <v>4.8300000000000001E-3</v>
      </c>
      <c r="D8489">
        <v>4.8199999999999996E-3</v>
      </c>
      <c r="E8489">
        <v>0.5</v>
      </c>
      <c r="F8489">
        <v>93011</v>
      </c>
      <c r="G8489">
        <v>448</v>
      </c>
      <c r="H8489">
        <v>92786</v>
      </c>
      <c r="I8489">
        <v>2833163</v>
      </c>
      <c r="J8489">
        <v>30.46</v>
      </c>
    </row>
    <row r="8490" spans="1:10" x14ac:dyDescent="0.45">
      <c r="A8490">
        <v>2009</v>
      </c>
      <c r="B8490">
        <v>50</v>
      </c>
      <c r="C8490">
        <v>5.3299999999999997E-3</v>
      </c>
      <c r="D8490">
        <v>5.3200000000000001E-3</v>
      </c>
      <c r="E8490">
        <v>0.5</v>
      </c>
      <c r="F8490">
        <v>92562</v>
      </c>
      <c r="G8490">
        <v>492</v>
      </c>
      <c r="H8490">
        <v>92316</v>
      </c>
      <c r="I8490">
        <v>2740377</v>
      </c>
      <c r="J8490">
        <v>29.61</v>
      </c>
    </row>
    <row r="8491" spans="1:10" x14ac:dyDescent="0.45">
      <c r="A8491">
        <v>2009</v>
      </c>
      <c r="B8491">
        <v>51</v>
      </c>
      <c r="C8491">
        <v>5.8599999999999998E-3</v>
      </c>
      <c r="D8491">
        <v>5.8500000000000002E-3</v>
      </c>
      <c r="E8491">
        <v>0.5</v>
      </c>
      <c r="F8491">
        <v>92070</v>
      </c>
      <c r="G8491">
        <v>538</v>
      </c>
      <c r="H8491">
        <v>91801</v>
      </c>
      <c r="I8491">
        <v>2648060</v>
      </c>
      <c r="J8491">
        <v>28.76</v>
      </c>
    </row>
    <row r="8492" spans="1:10" x14ac:dyDescent="0.45">
      <c r="A8492">
        <v>2009</v>
      </c>
      <c r="B8492">
        <v>52</v>
      </c>
      <c r="C8492">
        <v>6.45E-3</v>
      </c>
      <c r="D8492">
        <v>6.43E-3</v>
      </c>
      <c r="E8492">
        <v>0.5</v>
      </c>
      <c r="F8492">
        <v>91532</v>
      </c>
      <c r="G8492">
        <v>589</v>
      </c>
      <c r="H8492">
        <v>91238</v>
      </c>
      <c r="I8492">
        <v>2556259</v>
      </c>
      <c r="J8492">
        <v>27.93</v>
      </c>
    </row>
    <row r="8493" spans="1:10" x14ac:dyDescent="0.45">
      <c r="A8493">
        <v>2009</v>
      </c>
      <c r="B8493">
        <v>53</v>
      </c>
      <c r="C8493">
        <v>6.8700000000000002E-3</v>
      </c>
      <c r="D8493">
        <v>6.8399999999999997E-3</v>
      </c>
      <c r="E8493">
        <v>0.5</v>
      </c>
      <c r="F8493">
        <v>90943</v>
      </c>
      <c r="G8493">
        <v>622</v>
      </c>
      <c r="H8493">
        <v>90632</v>
      </c>
      <c r="I8493">
        <v>2465022</v>
      </c>
      <c r="J8493">
        <v>27.11</v>
      </c>
    </row>
    <row r="8494" spans="1:10" x14ac:dyDescent="0.45">
      <c r="A8494">
        <v>2009</v>
      </c>
      <c r="B8494">
        <v>54</v>
      </c>
      <c r="C8494">
        <v>7.3000000000000001E-3</v>
      </c>
      <c r="D8494">
        <v>7.28E-3</v>
      </c>
      <c r="E8494">
        <v>0.5</v>
      </c>
      <c r="F8494">
        <v>90321</v>
      </c>
      <c r="G8494">
        <v>657</v>
      </c>
      <c r="H8494">
        <v>89992</v>
      </c>
      <c r="I8494">
        <v>2374390</v>
      </c>
      <c r="J8494">
        <v>26.29</v>
      </c>
    </row>
    <row r="8495" spans="1:10" x14ac:dyDescent="0.45">
      <c r="A8495">
        <v>2009</v>
      </c>
      <c r="B8495">
        <v>55</v>
      </c>
      <c r="C8495">
        <v>7.9799999999999992E-3</v>
      </c>
      <c r="D8495">
        <v>7.9500000000000005E-3</v>
      </c>
      <c r="E8495">
        <v>0.5</v>
      </c>
      <c r="F8495">
        <v>89663</v>
      </c>
      <c r="G8495">
        <v>713</v>
      </c>
      <c r="H8495">
        <v>89307</v>
      </c>
      <c r="I8495">
        <v>2284397</v>
      </c>
      <c r="J8495">
        <v>25.48</v>
      </c>
    </row>
    <row r="8496" spans="1:10" x14ac:dyDescent="0.45">
      <c r="A8496">
        <v>2009</v>
      </c>
      <c r="B8496">
        <v>56</v>
      </c>
      <c r="C8496">
        <v>8.5599999999999999E-3</v>
      </c>
      <c r="D8496">
        <v>8.5199999999999998E-3</v>
      </c>
      <c r="E8496">
        <v>0.5</v>
      </c>
      <c r="F8496">
        <v>88951</v>
      </c>
      <c r="G8496">
        <v>758</v>
      </c>
      <c r="H8496">
        <v>88572</v>
      </c>
      <c r="I8496">
        <v>2195090</v>
      </c>
      <c r="J8496">
        <v>24.68</v>
      </c>
    </row>
    <row r="8497" spans="1:10" x14ac:dyDescent="0.45">
      <c r="A8497">
        <v>2009</v>
      </c>
      <c r="B8497">
        <v>57</v>
      </c>
      <c r="C8497">
        <v>9.3299999999999998E-3</v>
      </c>
      <c r="D8497">
        <v>9.2899999999999996E-3</v>
      </c>
      <c r="E8497">
        <v>0.5</v>
      </c>
      <c r="F8497">
        <v>88193</v>
      </c>
      <c r="G8497">
        <v>819</v>
      </c>
      <c r="H8497">
        <v>87783</v>
      </c>
      <c r="I8497">
        <v>2106518</v>
      </c>
      <c r="J8497">
        <v>23.89</v>
      </c>
    </row>
    <row r="8498" spans="1:10" x14ac:dyDescent="0.45">
      <c r="A8498">
        <v>2009</v>
      </c>
      <c r="B8498">
        <v>58</v>
      </c>
      <c r="C8498">
        <v>9.6299999999999997E-3</v>
      </c>
      <c r="D8498">
        <v>9.58E-3</v>
      </c>
      <c r="E8498">
        <v>0.5</v>
      </c>
      <c r="F8498">
        <v>87374</v>
      </c>
      <c r="G8498">
        <v>837</v>
      </c>
      <c r="H8498">
        <v>86955</v>
      </c>
      <c r="I8498">
        <v>2018735</v>
      </c>
      <c r="J8498">
        <v>23.1</v>
      </c>
    </row>
    <row r="8499" spans="1:10" x14ac:dyDescent="0.45">
      <c r="A8499">
        <v>2009</v>
      </c>
      <c r="B8499">
        <v>59</v>
      </c>
      <c r="C8499">
        <v>1.0330000000000001E-2</v>
      </c>
      <c r="D8499">
        <v>1.0279999999999999E-2</v>
      </c>
      <c r="E8499">
        <v>0.5</v>
      </c>
      <c r="F8499">
        <v>86536</v>
      </c>
      <c r="G8499">
        <v>889</v>
      </c>
      <c r="H8499">
        <v>86092</v>
      </c>
      <c r="I8499">
        <v>1931780</v>
      </c>
      <c r="J8499">
        <v>22.32</v>
      </c>
    </row>
    <row r="8500" spans="1:10" x14ac:dyDescent="0.45">
      <c r="A8500">
        <v>2009</v>
      </c>
      <c r="B8500">
        <v>60</v>
      </c>
      <c r="C8500">
        <v>1.1270000000000001E-2</v>
      </c>
      <c r="D8500">
        <v>1.1209999999999999E-2</v>
      </c>
      <c r="E8500">
        <v>0.5</v>
      </c>
      <c r="F8500">
        <v>85647</v>
      </c>
      <c r="G8500">
        <v>960</v>
      </c>
      <c r="H8500">
        <v>85167</v>
      </c>
      <c r="I8500">
        <v>1845689</v>
      </c>
      <c r="J8500">
        <v>21.55</v>
      </c>
    </row>
    <row r="8501" spans="1:10" x14ac:dyDescent="0.45">
      <c r="A8501">
        <v>2009</v>
      </c>
      <c r="B8501">
        <v>61</v>
      </c>
      <c r="C8501">
        <v>1.184E-2</v>
      </c>
      <c r="D8501">
        <v>1.1769999999999999E-2</v>
      </c>
      <c r="E8501">
        <v>0.5</v>
      </c>
      <c r="F8501">
        <v>84687</v>
      </c>
      <c r="G8501">
        <v>997</v>
      </c>
      <c r="H8501">
        <v>84189</v>
      </c>
      <c r="I8501">
        <v>1760522</v>
      </c>
      <c r="J8501">
        <v>20.79</v>
      </c>
    </row>
    <row r="8502" spans="1:10" x14ac:dyDescent="0.45">
      <c r="A8502">
        <v>2009</v>
      </c>
      <c r="B8502">
        <v>62</v>
      </c>
      <c r="C8502">
        <v>1.273E-2</v>
      </c>
      <c r="D8502">
        <v>1.265E-2</v>
      </c>
      <c r="E8502">
        <v>0.5</v>
      </c>
      <c r="F8502">
        <v>83690</v>
      </c>
      <c r="G8502">
        <v>1058</v>
      </c>
      <c r="H8502">
        <v>83161</v>
      </c>
      <c r="I8502">
        <v>1676333</v>
      </c>
      <c r="J8502">
        <v>20.03</v>
      </c>
    </row>
    <row r="8503" spans="1:10" x14ac:dyDescent="0.45">
      <c r="A8503">
        <v>2009</v>
      </c>
      <c r="B8503">
        <v>63</v>
      </c>
      <c r="C8503">
        <v>1.3899999999999999E-2</v>
      </c>
      <c r="D8503">
        <v>1.38E-2</v>
      </c>
      <c r="E8503">
        <v>0.5</v>
      </c>
      <c r="F8503">
        <v>82632</v>
      </c>
      <c r="G8503">
        <v>1141</v>
      </c>
      <c r="H8503">
        <v>82062</v>
      </c>
      <c r="I8503">
        <v>1593172</v>
      </c>
      <c r="J8503">
        <v>19.28</v>
      </c>
    </row>
    <row r="8504" spans="1:10" x14ac:dyDescent="0.45">
      <c r="A8504">
        <v>2009</v>
      </c>
      <c r="B8504">
        <v>64</v>
      </c>
      <c r="C8504">
        <v>1.4829999999999999E-2</v>
      </c>
      <c r="D8504">
        <v>1.472E-2</v>
      </c>
      <c r="E8504">
        <v>0.5</v>
      </c>
      <c r="F8504">
        <v>81491</v>
      </c>
      <c r="G8504">
        <v>1200</v>
      </c>
      <c r="H8504">
        <v>80892</v>
      </c>
      <c r="I8504">
        <v>1511110</v>
      </c>
      <c r="J8504">
        <v>18.54</v>
      </c>
    </row>
    <row r="8505" spans="1:10" x14ac:dyDescent="0.45">
      <c r="A8505">
        <v>2009</v>
      </c>
      <c r="B8505">
        <v>65</v>
      </c>
      <c r="C8505">
        <v>1.6500000000000001E-2</v>
      </c>
      <c r="D8505">
        <v>1.636E-2</v>
      </c>
      <c r="E8505">
        <v>0.5</v>
      </c>
      <c r="F8505">
        <v>80292</v>
      </c>
      <c r="G8505">
        <v>1314</v>
      </c>
      <c r="H8505">
        <v>79635</v>
      </c>
      <c r="I8505">
        <v>1430219</v>
      </c>
      <c r="J8505">
        <v>17.809999999999999</v>
      </c>
    </row>
    <row r="8506" spans="1:10" x14ac:dyDescent="0.45">
      <c r="A8506">
        <v>2009</v>
      </c>
      <c r="B8506">
        <v>66</v>
      </c>
      <c r="C8506">
        <v>1.78E-2</v>
      </c>
      <c r="D8506">
        <v>1.7639999999999999E-2</v>
      </c>
      <c r="E8506">
        <v>0.5</v>
      </c>
      <c r="F8506">
        <v>78978</v>
      </c>
      <c r="G8506">
        <v>1393</v>
      </c>
      <c r="H8506">
        <v>78281</v>
      </c>
      <c r="I8506">
        <v>1350584</v>
      </c>
      <c r="J8506">
        <v>17.100000000000001</v>
      </c>
    </row>
    <row r="8507" spans="1:10" x14ac:dyDescent="0.45">
      <c r="A8507">
        <v>2009</v>
      </c>
      <c r="B8507">
        <v>67</v>
      </c>
      <c r="C8507">
        <v>1.8890000000000001E-2</v>
      </c>
      <c r="D8507">
        <v>1.8710000000000001E-2</v>
      </c>
      <c r="E8507">
        <v>0.5</v>
      </c>
      <c r="F8507">
        <v>77585</v>
      </c>
      <c r="G8507">
        <v>1452</v>
      </c>
      <c r="H8507">
        <v>76859</v>
      </c>
      <c r="I8507">
        <v>1272302</v>
      </c>
      <c r="J8507">
        <v>16.399999999999999</v>
      </c>
    </row>
    <row r="8508" spans="1:10" x14ac:dyDescent="0.45">
      <c r="A8508">
        <v>2009</v>
      </c>
      <c r="B8508">
        <v>68</v>
      </c>
      <c r="C8508">
        <v>2.0420000000000001E-2</v>
      </c>
      <c r="D8508">
        <v>2.0209999999999999E-2</v>
      </c>
      <c r="E8508">
        <v>0.5</v>
      </c>
      <c r="F8508">
        <v>76133</v>
      </c>
      <c r="G8508">
        <v>1539</v>
      </c>
      <c r="H8508">
        <v>75364</v>
      </c>
      <c r="I8508">
        <v>1195443</v>
      </c>
      <c r="J8508">
        <v>15.7</v>
      </c>
    </row>
    <row r="8509" spans="1:10" x14ac:dyDescent="0.45">
      <c r="A8509">
        <v>2009</v>
      </c>
      <c r="B8509">
        <v>69</v>
      </c>
      <c r="C8509">
        <v>2.1850000000000001E-2</v>
      </c>
      <c r="D8509">
        <v>2.1610000000000001E-2</v>
      </c>
      <c r="E8509">
        <v>0.5</v>
      </c>
      <c r="F8509">
        <v>74594</v>
      </c>
      <c r="G8509">
        <v>1612</v>
      </c>
      <c r="H8509">
        <v>73788</v>
      </c>
      <c r="I8509">
        <v>1120080</v>
      </c>
      <c r="J8509">
        <v>15.02</v>
      </c>
    </row>
    <row r="8510" spans="1:10" x14ac:dyDescent="0.45">
      <c r="A8510">
        <v>2009</v>
      </c>
      <c r="B8510">
        <v>70</v>
      </c>
      <c r="C8510">
        <v>2.4049999999999998E-2</v>
      </c>
      <c r="D8510">
        <v>2.376E-2</v>
      </c>
      <c r="E8510">
        <v>0.5</v>
      </c>
      <c r="F8510">
        <v>72982</v>
      </c>
      <c r="G8510">
        <v>1734</v>
      </c>
      <c r="H8510">
        <v>72115</v>
      </c>
      <c r="I8510">
        <v>1046291</v>
      </c>
      <c r="J8510">
        <v>14.34</v>
      </c>
    </row>
    <row r="8511" spans="1:10" x14ac:dyDescent="0.45">
      <c r="A8511">
        <v>2009</v>
      </c>
      <c r="B8511">
        <v>71</v>
      </c>
      <c r="C8511">
        <v>2.5989999999999999E-2</v>
      </c>
      <c r="D8511">
        <v>2.5659999999999999E-2</v>
      </c>
      <c r="E8511">
        <v>0.5</v>
      </c>
      <c r="F8511">
        <v>71248</v>
      </c>
      <c r="G8511">
        <v>1828</v>
      </c>
      <c r="H8511">
        <v>70334</v>
      </c>
      <c r="I8511">
        <v>974176</v>
      </c>
      <c r="J8511">
        <v>13.67</v>
      </c>
    </row>
    <row r="8512" spans="1:10" x14ac:dyDescent="0.45">
      <c r="A8512">
        <v>2009</v>
      </c>
      <c r="B8512">
        <v>72</v>
      </c>
      <c r="C8512">
        <v>2.8420000000000001E-2</v>
      </c>
      <c r="D8512">
        <v>2.802E-2</v>
      </c>
      <c r="E8512">
        <v>0.5</v>
      </c>
      <c r="F8512">
        <v>69420</v>
      </c>
      <c r="G8512">
        <v>1945</v>
      </c>
      <c r="H8512">
        <v>68447</v>
      </c>
      <c r="I8512">
        <v>903842</v>
      </c>
      <c r="J8512">
        <v>13.02</v>
      </c>
    </row>
    <row r="8513" spans="1:10" x14ac:dyDescent="0.45">
      <c r="A8513">
        <v>2009</v>
      </c>
      <c r="B8513">
        <v>73</v>
      </c>
      <c r="C8513">
        <v>3.1E-2</v>
      </c>
      <c r="D8513">
        <v>3.0530000000000002E-2</v>
      </c>
      <c r="E8513">
        <v>0.5</v>
      </c>
      <c r="F8513">
        <v>67475</v>
      </c>
      <c r="G8513">
        <v>2060</v>
      </c>
      <c r="H8513">
        <v>66445</v>
      </c>
      <c r="I8513">
        <v>835395</v>
      </c>
      <c r="J8513">
        <v>12.38</v>
      </c>
    </row>
    <row r="8514" spans="1:10" x14ac:dyDescent="0.45">
      <c r="A8514">
        <v>2009</v>
      </c>
      <c r="B8514">
        <v>74</v>
      </c>
      <c r="C8514">
        <v>3.3950000000000001E-2</v>
      </c>
      <c r="D8514">
        <v>3.338E-2</v>
      </c>
      <c r="E8514">
        <v>0.5</v>
      </c>
      <c r="F8514">
        <v>65415</v>
      </c>
      <c r="G8514">
        <v>2184</v>
      </c>
      <c r="H8514">
        <v>64323</v>
      </c>
      <c r="I8514">
        <v>768950</v>
      </c>
      <c r="J8514">
        <v>11.75</v>
      </c>
    </row>
    <row r="8515" spans="1:10" x14ac:dyDescent="0.45">
      <c r="A8515">
        <v>2009</v>
      </c>
      <c r="B8515">
        <v>75</v>
      </c>
      <c r="C8515">
        <v>3.7519999999999998E-2</v>
      </c>
      <c r="D8515">
        <v>3.6830000000000002E-2</v>
      </c>
      <c r="E8515">
        <v>0.5</v>
      </c>
      <c r="F8515">
        <v>63231</v>
      </c>
      <c r="G8515">
        <v>2329</v>
      </c>
      <c r="H8515">
        <v>62067</v>
      </c>
      <c r="I8515">
        <v>704626</v>
      </c>
      <c r="J8515">
        <v>11.14</v>
      </c>
    </row>
    <row r="8516" spans="1:10" x14ac:dyDescent="0.45">
      <c r="A8516">
        <v>2009</v>
      </c>
      <c r="B8516">
        <v>76</v>
      </c>
      <c r="C8516">
        <v>4.054E-2</v>
      </c>
      <c r="D8516">
        <v>3.9730000000000001E-2</v>
      </c>
      <c r="E8516">
        <v>0.5</v>
      </c>
      <c r="F8516">
        <v>60902</v>
      </c>
      <c r="G8516">
        <v>2420</v>
      </c>
      <c r="H8516">
        <v>59693</v>
      </c>
      <c r="I8516">
        <v>642560</v>
      </c>
      <c r="J8516">
        <v>10.55</v>
      </c>
    </row>
    <row r="8517" spans="1:10" x14ac:dyDescent="0.45">
      <c r="A8517">
        <v>2009</v>
      </c>
      <c r="B8517">
        <v>77</v>
      </c>
      <c r="C8517">
        <v>4.5310000000000003E-2</v>
      </c>
      <c r="D8517">
        <v>4.4299999999999999E-2</v>
      </c>
      <c r="E8517">
        <v>0.5</v>
      </c>
      <c r="F8517">
        <v>58483</v>
      </c>
      <c r="G8517">
        <v>2591</v>
      </c>
      <c r="H8517">
        <v>57187</v>
      </c>
      <c r="I8517">
        <v>582867</v>
      </c>
      <c r="J8517">
        <v>9.9700000000000006</v>
      </c>
    </row>
    <row r="8518" spans="1:10" x14ac:dyDescent="0.45">
      <c r="A8518">
        <v>2009</v>
      </c>
      <c r="B8518">
        <v>78</v>
      </c>
      <c r="C8518">
        <v>5.0560000000000001E-2</v>
      </c>
      <c r="D8518">
        <v>4.9320000000000003E-2</v>
      </c>
      <c r="E8518">
        <v>0.5</v>
      </c>
      <c r="F8518">
        <v>55892</v>
      </c>
      <c r="G8518">
        <v>2756</v>
      </c>
      <c r="H8518">
        <v>54514</v>
      </c>
      <c r="I8518">
        <v>525680</v>
      </c>
      <c r="J8518">
        <v>9.41</v>
      </c>
    </row>
    <row r="8519" spans="1:10" x14ac:dyDescent="0.45">
      <c r="A8519">
        <v>2009</v>
      </c>
      <c r="B8519">
        <v>79</v>
      </c>
      <c r="C8519">
        <v>5.407E-2</v>
      </c>
      <c r="D8519">
        <v>5.2650000000000002E-2</v>
      </c>
      <c r="E8519">
        <v>0.5</v>
      </c>
      <c r="F8519">
        <v>53135</v>
      </c>
      <c r="G8519">
        <v>2797</v>
      </c>
      <c r="H8519">
        <v>51737</v>
      </c>
      <c r="I8519">
        <v>471166</v>
      </c>
      <c r="J8519">
        <v>8.8699999999999992</v>
      </c>
    </row>
    <row r="8520" spans="1:10" x14ac:dyDescent="0.45">
      <c r="A8520">
        <v>2009</v>
      </c>
      <c r="B8520">
        <v>80</v>
      </c>
      <c r="C8520">
        <v>6.0310000000000002E-2</v>
      </c>
      <c r="D8520">
        <v>5.8549999999999998E-2</v>
      </c>
      <c r="E8520">
        <v>0.5</v>
      </c>
      <c r="F8520">
        <v>50338</v>
      </c>
      <c r="G8520">
        <v>2947</v>
      </c>
      <c r="H8520">
        <v>48864</v>
      </c>
      <c r="I8520">
        <v>419430</v>
      </c>
      <c r="J8520">
        <v>8.33</v>
      </c>
    </row>
    <row r="8521" spans="1:10" x14ac:dyDescent="0.45">
      <c r="A8521">
        <v>2009</v>
      </c>
      <c r="B8521">
        <v>81</v>
      </c>
      <c r="C8521">
        <v>6.6930000000000003E-2</v>
      </c>
      <c r="D8521">
        <v>6.4759999999999998E-2</v>
      </c>
      <c r="E8521">
        <v>0.5</v>
      </c>
      <c r="F8521">
        <v>47391</v>
      </c>
      <c r="G8521">
        <v>3069</v>
      </c>
      <c r="H8521">
        <v>45856</v>
      </c>
      <c r="I8521">
        <v>370565</v>
      </c>
      <c r="J8521">
        <v>7.82</v>
      </c>
    </row>
    <row r="8522" spans="1:10" x14ac:dyDescent="0.45">
      <c r="A8522">
        <v>2009</v>
      </c>
      <c r="B8522">
        <v>82</v>
      </c>
      <c r="C8522">
        <v>7.5050000000000006E-2</v>
      </c>
      <c r="D8522">
        <v>7.2340000000000002E-2</v>
      </c>
      <c r="E8522">
        <v>0.5</v>
      </c>
      <c r="F8522">
        <v>44322</v>
      </c>
      <c r="G8522">
        <v>3206</v>
      </c>
      <c r="H8522">
        <v>42719</v>
      </c>
      <c r="I8522">
        <v>324709</v>
      </c>
      <c r="J8522">
        <v>7.33</v>
      </c>
    </row>
    <row r="8523" spans="1:10" x14ac:dyDescent="0.45">
      <c r="A8523">
        <v>2009</v>
      </c>
      <c r="B8523">
        <v>83</v>
      </c>
      <c r="C8523">
        <v>8.1009999999999999E-2</v>
      </c>
      <c r="D8523">
        <v>7.7850000000000003E-2</v>
      </c>
      <c r="E8523">
        <v>0.5</v>
      </c>
      <c r="F8523">
        <v>41116</v>
      </c>
      <c r="G8523">
        <v>3201</v>
      </c>
      <c r="H8523">
        <v>39515</v>
      </c>
      <c r="I8523">
        <v>281990</v>
      </c>
      <c r="J8523">
        <v>6.86</v>
      </c>
    </row>
    <row r="8524" spans="1:10" x14ac:dyDescent="0.45">
      <c r="A8524">
        <v>2009</v>
      </c>
      <c r="B8524">
        <v>84</v>
      </c>
      <c r="C8524">
        <v>9.0219999999999995E-2</v>
      </c>
      <c r="D8524">
        <v>8.6330000000000004E-2</v>
      </c>
      <c r="E8524">
        <v>0.5</v>
      </c>
      <c r="F8524">
        <v>37915</v>
      </c>
      <c r="G8524">
        <v>3273</v>
      </c>
      <c r="H8524">
        <v>36278</v>
      </c>
      <c r="I8524">
        <v>242475</v>
      </c>
      <c r="J8524">
        <v>6.4</v>
      </c>
    </row>
    <row r="8525" spans="1:10" x14ac:dyDescent="0.45">
      <c r="A8525">
        <v>2009</v>
      </c>
      <c r="B8525">
        <v>85</v>
      </c>
      <c r="C8525">
        <v>0.10055</v>
      </c>
      <c r="D8525">
        <v>9.5740000000000006E-2</v>
      </c>
      <c r="E8525">
        <v>0.5</v>
      </c>
      <c r="F8525">
        <v>34642</v>
      </c>
      <c r="G8525">
        <v>3317</v>
      </c>
      <c r="H8525">
        <v>32983</v>
      </c>
      <c r="I8525">
        <v>206196</v>
      </c>
      <c r="J8525">
        <v>5.95</v>
      </c>
    </row>
    <row r="8526" spans="1:10" x14ac:dyDescent="0.45">
      <c r="A8526">
        <v>2009</v>
      </c>
      <c r="B8526">
        <v>86</v>
      </c>
      <c r="C8526">
        <v>0.11353000000000001</v>
      </c>
      <c r="D8526">
        <v>0.10743</v>
      </c>
      <c r="E8526">
        <v>0.5</v>
      </c>
      <c r="F8526">
        <v>31325</v>
      </c>
      <c r="G8526">
        <v>3365</v>
      </c>
      <c r="H8526">
        <v>29643</v>
      </c>
      <c r="I8526">
        <v>173213</v>
      </c>
      <c r="J8526">
        <v>5.53</v>
      </c>
    </row>
    <row r="8527" spans="1:10" x14ac:dyDescent="0.45">
      <c r="A8527">
        <v>2009</v>
      </c>
      <c r="B8527">
        <v>87</v>
      </c>
      <c r="C8527">
        <v>0.12672</v>
      </c>
      <c r="D8527">
        <v>0.11917</v>
      </c>
      <c r="E8527">
        <v>0.5</v>
      </c>
      <c r="F8527">
        <v>27960</v>
      </c>
      <c r="G8527">
        <v>3332</v>
      </c>
      <c r="H8527">
        <v>26294</v>
      </c>
      <c r="I8527">
        <v>143570</v>
      </c>
      <c r="J8527">
        <v>5.13</v>
      </c>
    </row>
    <row r="8528" spans="1:10" x14ac:dyDescent="0.45">
      <c r="A8528">
        <v>2009</v>
      </c>
      <c r="B8528">
        <v>88</v>
      </c>
      <c r="C8528">
        <v>0.14025000000000001</v>
      </c>
      <c r="D8528">
        <v>0.13106000000000001</v>
      </c>
      <c r="E8528">
        <v>0.5</v>
      </c>
      <c r="F8528">
        <v>24628</v>
      </c>
      <c r="G8528">
        <v>3228</v>
      </c>
      <c r="H8528">
        <v>23014</v>
      </c>
      <c r="I8528">
        <v>117276</v>
      </c>
      <c r="J8528">
        <v>4.76</v>
      </c>
    </row>
    <row r="8529" spans="1:10" x14ac:dyDescent="0.45">
      <c r="A8529">
        <v>2009</v>
      </c>
      <c r="B8529">
        <v>89</v>
      </c>
      <c r="C8529">
        <v>0.16220999999999999</v>
      </c>
      <c r="D8529">
        <v>0.15004000000000001</v>
      </c>
      <c r="E8529">
        <v>0.5</v>
      </c>
      <c r="F8529">
        <v>21400</v>
      </c>
      <c r="G8529">
        <v>3211</v>
      </c>
      <c r="H8529">
        <v>19795</v>
      </c>
      <c r="I8529">
        <v>94262</v>
      </c>
      <c r="J8529">
        <v>4.4000000000000004</v>
      </c>
    </row>
    <row r="8530" spans="1:10" x14ac:dyDescent="0.45">
      <c r="A8530">
        <v>2009</v>
      </c>
      <c r="B8530">
        <v>90</v>
      </c>
      <c r="C8530">
        <v>0.17649000000000001</v>
      </c>
      <c r="D8530">
        <v>0.16217999999999999</v>
      </c>
      <c r="E8530">
        <v>0.5</v>
      </c>
      <c r="F8530">
        <v>18189</v>
      </c>
      <c r="G8530">
        <v>2950</v>
      </c>
      <c r="H8530">
        <v>16714</v>
      </c>
      <c r="I8530">
        <v>74467</v>
      </c>
      <c r="J8530">
        <v>4.09</v>
      </c>
    </row>
    <row r="8531" spans="1:10" x14ac:dyDescent="0.45">
      <c r="A8531">
        <v>2009</v>
      </c>
      <c r="B8531">
        <v>91</v>
      </c>
      <c r="C8531">
        <v>0.19889999999999999</v>
      </c>
      <c r="D8531">
        <v>0.18090999999999999</v>
      </c>
      <c r="E8531">
        <v>0.5</v>
      </c>
      <c r="F8531">
        <v>15239</v>
      </c>
      <c r="G8531">
        <v>2757</v>
      </c>
      <c r="H8531">
        <v>13861</v>
      </c>
      <c r="I8531">
        <v>57753</v>
      </c>
      <c r="J8531">
        <v>3.79</v>
      </c>
    </row>
    <row r="8532" spans="1:10" x14ac:dyDescent="0.45">
      <c r="A8532">
        <v>2009</v>
      </c>
      <c r="B8532">
        <v>92</v>
      </c>
      <c r="C8532">
        <v>0.22369</v>
      </c>
      <c r="D8532">
        <v>0.20119000000000001</v>
      </c>
      <c r="E8532">
        <v>0.5</v>
      </c>
      <c r="F8532">
        <v>12483</v>
      </c>
      <c r="G8532">
        <v>2511</v>
      </c>
      <c r="H8532">
        <v>11227</v>
      </c>
      <c r="I8532">
        <v>43892</v>
      </c>
      <c r="J8532">
        <v>3.52</v>
      </c>
    </row>
    <row r="8533" spans="1:10" x14ac:dyDescent="0.45">
      <c r="A8533">
        <v>2009</v>
      </c>
      <c r="B8533">
        <v>93</v>
      </c>
      <c r="C8533">
        <v>0.24781</v>
      </c>
      <c r="D8533">
        <v>0.22048999999999999</v>
      </c>
      <c r="E8533">
        <v>0.5</v>
      </c>
      <c r="F8533">
        <v>9971</v>
      </c>
      <c r="G8533">
        <v>2199</v>
      </c>
      <c r="H8533">
        <v>8872</v>
      </c>
      <c r="I8533">
        <v>32665</v>
      </c>
      <c r="J8533">
        <v>3.28</v>
      </c>
    </row>
    <row r="8534" spans="1:10" x14ac:dyDescent="0.45">
      <c r="A8534">
        <v>2009</v>
      </c>
      <c r="B8534">
        <v>94</v>
      </c>
      <c r="C8534">
        <v>0.27495000000000003</v>
      </c>
      <c r="D8534">
        <v>0.24171999999999999</v>
      </c>
      <c r="E8534">
        <v>0.5</v>
      </c>
      <c r="F8534">
        <v>7773</v>
      </c>
      <c r="G8534">
        <v>1879</v>
      </c>
      <c r="H8534">
        <v>6833</v>
      </c>
      <c r="I8534">
        <v>23793</v>
      </c>
      <c r="J8534">
        <v>3.06</v>
      </c>
    </row>
    <row r="8535" spans="1:10" x14ac:dyDescent="0.45">
      <c r="A8535">
        <v>2009</v>
      </c>
      <c r="B8535">
        <v>95</v>
      </c>
      <c r="C8535">
        <v>0.29102</v>
      </c>
      <c r="D8535">
        <v>0.25406000000000001</v>
      </c>
      <c r="E8535">
        <v>0.5</v>
      </c>
      <c r="F8535">
        <v>5894</v>
      </c>
      <c r="G8535">
        <v>1497</v>
      </c>
      <c r="H8535">
        <v>5145</v>
      </c>
      <c r="I8535">
        <v>16960</v>
      </c>
      <c r="J8535">
        <v>2.88</v>
      </c>
    </row>
    <row r="8536" spans="1:10" x14ac:dyDescent="0.45">
      <c r="A8536">
        <v>2009</v>
      </c>
      <c r="B8536">
        <v>96</v>
      </c>
      <c r="C8536">
        <v>0.31784000000000001</v>
      </c>
      <c r="D8536">
        <v>0.27424999999999999</v>
      </c>
      <c r="E8536">
        <v>0.5</v>
      </c>
      <c r="F8536">
        <v>4396</v>
      </c>
      <c r="G8536">
        <v>1206</v>
      </c>
      <c r="H8536">
        <v>3794</v>
      </c>
      <c r="I8536">
        <v>11814</v>
      </c>
      <c r="J8536">
        <v>2.69</v>
      </c>
    </row>
    <row r="8537" spans="1:10" x14ac:dyDescent="0.45">
      <c r="A8537">
        <v>2009</v>
      </c>
      <c r="B8537">
        <v>97</v>
      </c>
      <c r="C8537">
        <v>0.34591</v>
      </c>
      <c r="D8537">
        <v>0.29491000000000001</v>
      </c>
      <c r="E8537">
        <v>0.5</v>
      </c>
      <c r="F8537">
        <v>3191</v>
      </c>
      <c r="G8537">
        <v>941</v>
      </c>
      <c r="H8537">
        <v>2720</v>
      </c>
      <c r="I8537">
        <v>8021</v>
      </c>
      <c r="J8537">
        <v>2.5099999999999998</v>
      </c>
    </row>
    <row r="8538" spans="1:10" x14ac:dyDescent="0.45">
      <c r="A8538">
        <v>2009</v>
      </c>
      <c r="B8538">
        <v>98</v>
      </c>
      <c r="C8538">
        <v>0.37509999999999999</v>
      </c>
      <c r="D8538">
        <v>0.31585999999999997</v>
      </c>
      <c r="E8538">
        <v>0.5</v>
      </c>
      <c r="F8538">
        <v>2250</v>
      </c>
      <c r="G8538">
        <v>711</v>
      </c>
      <c r="H8538">
        <v>1894</v>
      </c>
      <c r="I8538">
        <v>5301</v>
      </c>
      <c r="J8538">
        <v>2.36</v>
      </c>
    </row>
    <row r="8539" spans="1:10" x14ac:dyDescent="0.45">
      <c r="A8539">
        <v>2009</v>
      </c>
      <c r="B8539">
        <v>99</v>
      </c>
      <c r="C8539">
        <v>0.40522999999999998</v>
      </c>
      <c r="D8539">
        <v>0.33695999999999998</v>
      </c>
      <c r="E8539">
        <v>0.5</v>
      </c>
      <c r="F8539">
        <v>1539</v>
      </c>
      <c r="G8539">
        <v>519</v>
      </c>
      <c r="H8539">
        <v>1280</v>
      </c>
      <c r="I8539">
        <v>3406</v>
      </c>
      <c r="J8539">
        <v>2.21</v>
      </c>
    </row>
    <row r="8540" spans="1:10" x14ac:dyDescent="0.45">
      <c r="A8540">
        <v>2009</v>
      </c>
      <c r="B8540">
        <v>100</v>
      </c>
      <c r="C8540">
        <v>0.43609999999999999</v>
      </c>
      <c r="D8540">
        <v>0.35803000000000001</v>
      </c>
      <c r="E8540">
        <v>0.5</v>
      </c>
      <c r="F8540">
        <v>1021</v>
      </c>
      <c r="G8540">
        <v>365</v>
      </c>
      <c r="H8540">
        <v>838</v>
      </c>
      <c r="I8540">
        <v>2126</v>
      </c>
      <c r="J8540">
        <v>2.08</v>
      </c>
    </row>
    <row r="8541" spans="1:10" x14ac:dyDescent="0.45">
      <c r="A8541">
        <v>2009</v>
      </c>
      <c r="B8541">
        <v>101</v>
      </c>
      <c r="C8541">
        <v>0.46745999999999999</v>
      </c>
      <c r="D8541">
        <v>0.37890000000000001</v>
      </c>
      <c r="E8541">
        <v>0.5</v>
      </c>
      <c r="F8541">
        <v>655</v>
      </c>
      <c r="G8541">
        <v>248</v>
      </c>
      <c r="H8541">
        <v>531</v>
      </c>
      <c r="I8541">
        <v>1289</v>
      </c>
      <c r="J8541">
        <v>1.97</v>
      </c>
    </row>
    <row r="8542" spans="1:10" x14ac:dyDescent="0.45">
      <c r="A8542">
        <v>2009</v>
      </c>
      <c r="B8542">
        <v>102</v>
      </c>
      <c r="C8542">
        <v>0.49908000000000002</v>
      </c>
      <c r="D8542">
        <v>0.39940999999999999</v>
      </c>
      <c r="E8542">
        <v>0.5</v>
      </c>
      <c r="F8542">
        <v>407</v>
      </c>
      <c r="G8542">
        <v>163</v>
      </c>
      <c r="H8542">
        <v>326</v>
      </c>
      <c r="I8542">
        <v>757</v>
      </c>
      <c r="J8542">
        <v>1.86</v>
      </c>
    </row>
    <row r="8543" spans="1:10" x14ac:dyDescent="0.45">
      <c r="A8543">
        <v>2009</v>
      </c>
      <c r="B8543">
        <v>103</v>
      </c>
      <c r="C8543">
        <v>0.53071000000000002</v>
      </c>
      <c r="D8543">
        <v>0.41942000000000002</v>
      </c>
      <c r="E8543">
        <v>0.5</v>
      </c>
      <c r="F8543">
        <v>244</v>
      </c>
      <c r="G8543">
        <v>102</v>
      </c>
      <c r="H8543">
        <v>193</v>
      </c>
      <c r="I8543">
        <v>432</v>
      </c>
      <c r="J8543">
        <v>1.77</v>
      </c>
    </row>
    <row r="8544" spans="1:10" x14ac:dyDescent="0.45">
      <c r="A8544">
        <v>2009</v>
      </c>
      <c r="B8544">
        <v>104</v>
      </c>
      <c r="C8544">
        <v>0.56210000000000004</v>
      </c>
      <c r="D8544">
        <v>0.43878</v>
      </c>
      <c r="E8544">
        <v>0.5</v>
      </c>
      <c r="F8544">
        <v>142</v>
      </c>
      <c r="G8544">
        <v>62</v>
      </c>
      <c r="H8544">
        <v>111</v>
      </c>
      <c r="I8544">
        <v>239</v>
      </c>
      <c r="J8544">
        <v>1.68</v>
      </c>
    </row>
    <row r="8545" spans="1:10" x14ac:dyDescent="0.45">
      <c r="A8545">
        <v>2009</v>
      </c>
      <c r="B8545">
        <v>105</v>
      </c>
      <c r="C8545">
        <v>0.59299999999999997</v>
      </c>
      <c r="D8545">
        <v>0.45738000000000001</v>
      </c>
      <c r="E8545">
        <v>0.5</v>
      </c>
      <c r="F8545">
        <v>80</v>
      </c>
      <c r="G8545">
        <v>36</v>
      </c>
      <c r="H8545">
        <v>61</v>
      </c>
      <c r="I8545">
        <v>128</v>
      </c>
      <c r="J8545">
        <v>1.61</v>
      </c>
    </row>
    <row r="8546" spans="1:10" x14ac:dyDescent="0.45">
      <c r="A8546">
        <v>2009</v>
      </c>
      <c r="B8546">
        <v>106</v>
      </c>
      <c r="C8546">
        <v>0.62317999999999996</v>
      </c>
      <c r="D8546">
        <v>0.47513</v>
      </c>
      <c r="E8546">
        <v>0.5</v>
      </c>
      <c r="F8546">
        <v>43</v>
      </c>
      <c r="G8546">
        <v>21</v>
      </c>
      <c r="H8546">
        <v>33</v>
      </c>
      <c r="I8546">
        <v>67</v>
      </c>
      <c r="J8546">
        <v>1.54</v>
      </c>
    </row>
    <row r="8547" spans="1:10" x14ac:dyDescent="0.45">
      <c r="A8547">
        <v>2009</v>
      </c>
      <c r="B8547">
        <v>107</v>
      </c>
      <c r="C8547">
        <v>0.65242999999999995</v>
      </c>
      <c r="D8547">
        <v>0.49195</v>
      </c>
      <c r="E8547">
        <v>0.5</v>
      </c>
      <c r="F8547">
        <v>23</v>
      </c>
      <c r="G8547">
        <v>11</v>
      </c>
      <c r="H8547">
        <v>17</v>
      </c>
      <c r="I8547">
        <v>34</v>
      </c>
      <c r="J8547">
        <v>1.48</v>
      </c>
    </row>
    <row r="8548" spans="1:10" x14ac:dyDescent="0.45">
      <c r="A8548">
        <v>2009</v>
      </c>
      <c r="B8548">
        <v>108</v>
      </c>
      <c r="C8548">
        <v>0.68057000000000001</v>
      </c>
      <c r="D8548">
        <v>0.50778000000000001</v>
      </c>
      <c r="E8548">
        <v>0.5</v>
      </c>
      <c r="F8548">
        <v>12</v>
      </c>
      <c r="G8548">
        <v>6</v>
      </c>
      <c r="H8548">
        <v>9</v>
      </c>
      <c r="I8548">
        <v>16</v>
      </c>
      <c r="J8548">
        <v>1.43</v>
      </c>
    </row>
    <row r="8549" spans="1:10" x14ac:dyDescent="0.45">
      <c r="A8549">
        <v>2009</v>
      </c>
      <c r="B8549">
        <v>109</v>
      </c>
      <c r="C8549">
        <v>0.70745999999999998</v>
      </c>
      <c r="D8549">
        <v>0.52259999999999995</v>
      </c>
      <c r="E8549">
        <v>0.5</v>
      </c>
      <c r="F8549">
        <v>6</v>
      </c>
      <c r="G8549">
        <v>3</v>
      </c>
      <c r="H8549">
        <v>4</v>
      </c>
      <c r="I8549">
        <v>8</v>
      </c>
      <c r="J8549">
        <v>1.39</v>
      </c>
    </row>
    <row r="8550" spans="1:10" x14ac:dyDescent="0.45">
      <c r="A8550">
        <v>2009</v>
      </c>
      <c r="B8550" t="s">
        <v>20</v>
      </c>
      <c r="C8550">
        <v>0.73297000000000001</v>
      </c>
      <c r="D8550">
        <v>1</v>
      </c>
      <c r="E8550">
        <v>1.36</v>
      </c>
      <c r="F8550">
        <v>3</v>
      </c>
      <c r="G8550">
        <v>3</v>
      </c>
      <c r="H8550">
        <v>4</v>
      </c>
      <c r="I8550">
        <v>4</v>
      </c>
      <c r="J8550">
        <v>1.36</v>
      </c>
    </row>
    <row r="8551" spans="1:10" x14ac:dyDescent="0.45">
      <c r="A8551">
        <v>2010</v>
      </c>
      <c r="B8551">
        <v>0</v>
      </c>
      <c r="C8551">
        <v>6.7799999999999996E-3</v>
      </c>
      <c r="D8551">
        <v>6.7400000000000003E-3</v>
      </c>
      <c r="E8551">
        <v>0.14000000000000001</v>
      </c>
      <c r="F8551">
        <v>100000</v>
      </c>
      <c r="G8551">
        <v>674</v>
      </c>
      <c r="H8551">
        <v>99418</v>
      </c>
      <c r="I8551">
        <v>7635896</v>
      </c>
      <c r="J8551">
        <v>76.36</v>
      </c>
    </row>
    <row r="8552" spans="1:10" x14ac:dyDescent="0.45">
      <c r="A8552">
        <v>2010</v>
      </c>
      <c r="B8552">
        <v>1</v>
      </c>
      <c r="C8552">
        <v>4.6000000000000001E-4</v>
      </c>
      <c r="D8552">
        <v>4.6000000000000001E-4</v>
      </c>
      <c r="E8552">
        <v>0.5</v>
      </c>
      <c r="F8552">
        <v>99326</v>
      </c>
      <c r="G8552">
        <v>45</v>
      </c>
      <c r="H8552">
        <v>99304</v>
      </c>
      <c r="I8552">
        <v>7536478</v>
      </c>
      <c r="J8552">
        <v>75.88</v>
      </c>
    </row>
    <row r="8553" spans="1:10" x14ac:dyDescent="0.45">
      <c r="A8553">
        <v>2010</v>
      </c>
      <c r="B8553">
        <v>2</v>
      </c>
      <c r="C8553">
        <v>3.2000000000000003E-4</v>
      </c>
      <c r="D8553">
        <v>3.2000000000000003E-4</v>
      </c>
      <c r="E8553">
        <v>0.5</v>
      </c>
      <c r="F8553">
        <v>99281</v>
      </c>
      <c r="G8553">
        <v>31</v>
      </c>
      <c r="H8553">
        <v>99265</v>
      </c>
      <c r="I8553">
        <v>7437175</v>
      </c>
      <c r="J8553">
        <v>74.91</v>
      </c>
    </row>
    <row r="8554" spans="1:10" x14ac:dyDescent="0.45">
      <c r="A8554">
        <v>2010</v>
      </c>
      <c r="B8554">
        <v>3</v>
      </c>
      <c r="C8554">
        <v>2.4000000000000001E-4</v>
      </c>
      <c r="D8554">
        <v>2.4000000000000001E-4</v>
      </c>
      <c r="E8554">
        <v>0.5</v>
      </c>
      <c r="F8554">
        <v>99249</v>
      </c>
      <c r="G8554">
        <v>24</v>
      </c>
      <c r="H8554">
        <v>99238</v>
      </c>
      <c r="I8554">
        <v>7337910</v>
      </c>
      <c r="J8554">
        <v>73.930000000000007</v>
      </c>
    </row>
    <row r="8555" spans="1:10" x14ac:dyDescent="0.45">
      <c r="A8555">
        <v>2010</v>
      </c>
      <c r="B8555">
        <v>4</v>
      </c>
      <c r="C8555">
        <v>1.8000000000000001E-4</v>
      </c>
      <c r="D8555">
        <v>1.8000000000000001E-4</v>
      </c>
      <c r="E8555">
        <v>0.5</v>
      </c>
      <c r="F8555">
        <v>99226</v>
      </c>
      <c r="G8555">
        <v>17</v>
      </c>
      <c r="H8555">
        <v>99217</v>
      </c>
      <c r="I8555">
        <v>7238672</v>
      </c>
      <c r="J8555">
        <v>72.95</v>
      </c>
    </row>
    <row r="8556" spans="1:10" x14ac:dyDescent="0.45">
      <c r="A8556">
        <v>2010</v>
      </c>
      <c r="B8556">
        <v>5</v>
      </c>
      <c r="C8556">
        <v>1.3999999999999999E-4</v>
      </c>
      <c r="D8556">
        <v>1.3999999999999999E-4</v>
      </c>
      <c r="E8556">
        <v>0.5</v>
      </c>
      <c r="F8556">
        <v>99208</v>
      </c>
      <c r="G8556">
        <v>14</v>
      </c>
      <c r="H8556">
        <v>99201</v>
      </c>
      <c r="I8556">
        <v>7139455</v>
      </c>
      <c r="J8556">
        <v>71.959999999999994</v>
      </c>
    </row>
    <row r="8557" spans="1:10" x14ac:dyDescent="0.45">
      <c r="A8557">
        <v>2010</v>
      </c>
      <c r="B8557">
        <v>6</v>
      </c>
      <c r="C8557">
        <v>1.2E-4</v>
      </c>
      <c r="D8557">
        <v>1.2E-4</v>
      </c>
      <c r="E8557">
        <v>0.5</v>
      </c>
      <c r="F8557">
        <v>99194</v>
      </c>
      <c r="G8557">
        <v>12</v>
      </c>
      <c r="H8557">
        <v>99188</v>
      </c>
      <c r="I8557">
        <v>7040254</v>
      </c>
      <c r="J8557">
        <v>70.97</v>
      </c>
    </row>
    <row r="8558" spans="1:10" x14ac:dyDescent="0.45">
      <c r="A8558">
        <v>2010</v>
      </c>
      <c r="B8558">
        <v>7</v>
      </c>
      <c r="C8558">
        <v>1.2999999999999999E-4</v>
      </c>
      <c r="D8558">
        <v>1.2999999999999999E-4</v>
      </c>
      <c r="E8558">
        <v>0.5</v>
      </c>
      <c r="F8558">
        <v>99182</v>
      </c>
      <c r="G8558">
        <v>13</v>
      </c>
      <c r="H8558">
        <v>99175</v>
      </c>
      <c r="I8558">
        <v>6941066</v>
      </c>
      <c r="J8558">
        <v>69.98</v>
      </c>
    </row>
    <row r="8559" spans="1:10" x14ac:dyDescent="0.45">
      <c r="A8559">
        <v>2010</v>
      </c>
      <c r="B8559">
        <v>8</v>
      </c>
      <c r="C8559">
        <v>1.2E-4</v>
      </c>
      <c r="D8559">
        <v>1.2E-4</v>
      </c>
      <c r="E8559">
        <v>0.5</v>
      </c>
      <c r="F8559">
        <v>99169</v>
      </c>
      <c r="G8559">
        <v>12</v>
      </c>
      <c r="H8559">
        <v>99163</v>
      </c>
      <c r="I8559">
        <v>6841891</v>
      </c>
      <c r="J8559">
        <v>68.989999999999995</v>
      </c>
    </row>
    <row r="8560" spans="1:10" x14ac:dyDescent="0.45">
      <c r="A8560">
        <v>2010</v>
      </c>
      <c r="B8560">
        <v>9</v>
      </c>
      <c r="C8560">
        <v>1.2E-4</v>
      </c>
      <c r="D8560">
        <v>1.2E-4</v>
      </c>
      <c r="E8560">
        <v>0.5</v>
      </c>
      <c r="F8560">
        <v>99157</v>
      </c>
      <c r="G8560">
        <v>12</v>
      </c>
      <c r="H8560">
        <v>99151</v>
      </c>
      <c r="I8560">
        <v>6742728</v>
      </c>
      <c r="J8560">
        <v>68</v>
      </c>
    </row>
    <row r="8561" spans="1:10" x14ac:dyDescent="0.45">
      <c r="A8561">
        <v>2010</v>
      </c>
      <c r="B8561">
        <v>10</v>
      </c>
      <c r="C8561">
        <v>1.1E-4</v>
      </c>
      <c r="D8561">
        <v>1.1E-4</v>
      </c>
      <c r="E8561">
        <v>0.5</v>
      </c>
      <c r="F8561">
        <v>99145</v>
      </c>
      <c r="G8561">
        <v>11</v>
      </c>
      <c r="H8561">
        <v>99139</v>
      </c>
      <c r="I8561">
        <v>6643577</v>
      </c>
      <c r="J8561">
        <v>67.010000000000005</v>
      </c>
    </row>
    <row r="8562" spans="1:10" x14ac:dyDescent="0.45">
      <c r="A8562">
        <v>2010</v>
      </c>
      <c r="B8562">
        <v>11</v>
      </c>
      <c r="C8562">
        <v>1.3999999999999999E-4</v>
      </c>
      <c r="D8562">
        <v>1.3999999999999999E-4</v>
      </c>
      <c r="E8562">
        <v>0.5</v>
      </c>
      <c r="F8562">
        <v>99134</v>
      </c>
      <c r="G8562">
        <v>14</v>
      </c>
      <c r="H8562">
        <v>99127</v>
      </c>
      <c r="I8562">
        <v>6544438</v>
      </c>
      <c r="J8562">
        <v>66.02</v>
      </c>
    </row>
    <row r="8563" spans="1:10" x14ac:dyDescent="0.45">
      <c r="A8563">
        <v>2010</v>
      </c>
      <c r="B8563">
        <v>12</v>
      </c>
      <c r="C8563">
        <v>1.4999999999999999E-4</v>
      </c>
      <c r="D8563">
        <v>1.4999999999999999E-4</v>
      </c>
      <c r="E8563">
        <v>0.5</v>
      </c>
      <c r="F8563">
        <v>99120</v>
      </c>
      <c r="G8563">
        <v>14</v>
      </c>
      <c r="H8563">
        <v>99113</v>
      </c>
      <c r="I8563">
        <v>6445311</v>
      </c>
      <c r="J8563">
        <v>65.03</v>
      </c>
    </row>
    <row r="8564" spans="1:10" x14ac:dyDescent="0.45">
      <c r="A8564">
        <v>2010</v>
      </c>
      <c r="B8564">
        <v>13</v>
      </c>
      <c r="C8564">
        <v>1.8000000000000001E-4</v>
      </c>
      <c r="D8564">
        <v>1.8000000000000001E-4</v>
      </c>
      <c r="E8564">
        <v>0.5</v>
      </c>
      <c r="F8564">
        <v>99105</v>
      </c>
      <c r="G8564">
        <v>18</v>
      </c>
      <c r="H8564">
        <v>99096</v>
      </c>
      <c r="I8564">
        <v>6346199</v>
      </c>
      <c r="J8564">
        <v>64.03</v>
      </c>
    </row>
    <row r="8565" spans="1:10" x14ac:dyDescent="0.45">
      <c r="A8565">
        <v>2010</v>
      </c>
      <c r="B8565">
        <v>14</v>
      </c>
      <c r="C8565">
        <v>2.4000000000000001E-4</v>
      </c>
      <c r="D8565">
        <v>2.4000000000000001E-4</v>
      </c>
      <c r="E8565">
        <v>0.5</v>
      </c>
      <c r="F8565">
        <v>99088</v>
      </c>
      <c r="G8565">
        <v>24</v>
      </c>
      <c r="H8565">
        <v>99076</v>
      </c>
      <c r="I8565">
        <v>6247102</v>
      </c>
      <c r="J8565">
        <v>63.05</v>
      </c>
    </row>
    <row r="8566" spans="1:10" x14ac:dyDescent="0.45">
      <c r="A8566">
        <v>2010</v>
      </c>
      <c r="B8566">
        <v>15</v>
      </c>
      <c r="C8566">
        <v>3.2000000000000003E-4</v>
      </c>
      <c r="D8566">
        <v>3.2000000000000003E-4</v>
      </c>
      <c r="E8566">
        <v>0.5</v>
      </c>
      <c r="F8566">
        <v>99064</v>
      </c>
      <c r="G8566">
        <v>32</v>
      </c>
      <c r="H8566">
        <v>99047</v>
      </c>
      <c r="I8566">
        <v>6148027</v>
      </c>
      <c r="J8566">
        <v>62.06</v>
      </c>
    </row>
    <row r="8567" spans="1:10" x14ac:dyDescent="0.45">
      <c r="A8567">
        <v>2010</v>
      </c>
      <c r="B8567">
        <v>16</v>
      </c>
      <c r="C8567">
        <v>5.0000000000000001E-4</v>
      </c>
      <c r="D8567">
        <v>5.0000000000000001E-4</v>
      </c>
      <c r="E8567">
        <v>0.5</v>
      </c>
      <c r="F8567">
        <v>99031</v>
      </c>
      <c r="G8567">
        <v>49</v>
      </c>
      <c r="H8567">
        <v>99007</v>
      </c>
      <c r="I8567">
        <v>6048979</v>
      </c>
      <c r="J8567">
        <v>61.08</v>
      </c>
    </row>
    <row r="8568" spans="1:10" x14ac:dyDescent="0.45">
      <c r="A8568">
        <v>2010</v>
      </c>
      <c r="B8568">
        <v>17</v>
      </c>
      <c r="C8568">
        <v>6.4999999999999997E-4</v>
      </c>
      <c r="D8568">
        <v>6.4999999999999997E-4</v>
      </c>
      <c r="E8568">
        <v>0.5</v>
      </c>
      <c r="F8568">
        <v>98982</v>
      </c>
      <c r="G8568">
        <v>65</v>
      </c>
      <c r="H8568">
        <v>98950</v>
      </c>
      <c r="I8568">
        <v>5949973</v>
      </c>
      <c r="J8568">
        <v>60.11</v>
      </c>
    </row>
    <row r="8569" spans="1:10" x14ac:dyDescent="0.45">
      <c r="A8569">
        <v>2010</v>
      </c>
      <c r="B8569">
        <v>18</v>
      </c>
      <c r="C8569">
        <v>9.5E-4</v>
      </c>
      <c r="D8569">
        <v>9.5E-4</v>
      </c>
      <c r="E8569">
        <v>0.5</v>
      </c>
      <c r="F8569">
        <v>98917</v>
      </c>
      <c r="G8569">
        <v>94</v>
      </c>
      <c r="H8569">
        <v>98871</v>
      </c>
      <c r="I8569">
        <v>5851023</v>
      </c>
      <c r="J8569">
        <v>59.15</v>
      </c>
    </row>
    <row r="8570" spans="1:10" x14ac:dyDescent="0.45">
      <c r="A8570">
        <v>2010</v>
      </c>
      <c r="B8570">
        <v>19</v>
      </c>
      <c r="C8570">
        <v>1.0300000000000001E-3</v>
      </c>
      <c r="D8570">
        <v>1.0300000000000001E-3</v>
      </c>
      <c r="E8570">
        <v>0.5</v>
      </c>
      <c r="F8570">
        <v>98824</v>
      </c>
      <c r="G8570">
        <v>102</v>
      </c>
      <c r="H8570">
        <v>98773</v>
      </c>
      <c r="I8570">
        <v>5752152</v>
      </c>
      <c r="J8570">
        <v>58.21</v>
      </c>
    </row>
    <row r="8571" spans="1:10" x14ac:dyDescent="0.45">
      <c r="A8571">
        <v>2010</v>
      </c>
      <c r="B8571">
        <v>20</v>
      </c>
      <c r="C8571">
        <v>1.1100000000000001E-3</v>
      </c>
      <c r="D8571">
        <v>1.1100000000000001E-3</v>
      </c>
      <c r="E8571">
        <v>0.5</v>
      </c>
      <c r="F8571">
        <v>98722</v>
      </c>
      <c r="G8571">
        <v>110</v>
      </c>
      <c r="H8571">
        <v>98667</v>
      </c>
      <c r="I8571">
        <v>5653379</v>
      </c>
      <c r="J8571">
        <v>57.27</v>
      </c>
    </row>
    <row r="8572" spans="1:10" x14ac:dyDescent="0.45">
      <c r="A8572">
        <v>2010</v>
      </c>
      <c r="B8572">
        <v>21</v>
      </c>
      <c r="C8572">
        <v>1.2700000000000001E-3</v>
      </c>
      <c r="D8572">
        <v>1.2700000000000001E-3</v>
      </c>
      <c r="E8572">
        <v>0.5</v>
      </c>
      <c r="F8572">
        <v>98612</v>
      </c>
      <c r="G8572">
        <v>125</v>
      </c>
      <c r="H8572">
        <v>98550</v>
      </c>
      <c r="I8572">
        <v>5554712</v>
      </c>
      <c r="J8572">
        <v>56.33</v>
      </c>
    </row>
    <row r="8573" spans="1:10" x14ac:dyDescent="0.45">
      <c r="A8573">
        <v>2010</v>
      </c>
      <c r="B8573">
        <v>22</v>
      </c>
      <c r="C8573">
        <v>1.2600000000000001E-3</v>
      </c>
      <c r="D8573">
        <v>1.2600000000000001E-3</v>
      </c>
      <c r="E8573">
        <v>0.5</v>
      </c>
      <c r="F8573">
        <v>98487</v>
      </c>
      <c r="G8573">
        <v>124</v>
      </c>
      <c r="H8573">
        <v>98425</v>
      </c>
      <c r="I8573">
        <v>5456163</v>
      </c>
      <c r="J8573">
        <v>55.4</v>
      </c>
    </row>
    <row r="8574" spans="1:10" x14ac:dyDescent="0.45">
      <c r="A8574">
        <v>2010</v>
      </c>
      <c r="B8574">
        <v>23</v>
      </c>
      <c r="C8574">
        <v>1.2800000000000001E-3</v>
      </c>
      <c r="D8574">
        <v>1.2800000000000001E-3</v>
      </c>
      <c r="E8574">
        <v>0.5</v>
      </c>
      <c r="F8574">
        <v>98363</v>
      </c>
      <c r="G8574">
        <v>126</v>
      </c>
      <c r="H8574">
        <v>98300</v>
      </c>
      <c r="I8574">
        <v>5357738</v>
      </c>
      <c r="J8574">
        <v>54.47</v>
      </c>
    </row>
    <row r="8575" spans="1:10" x14ac:dyDescent="0.45">
      <c r="A8575">
        <v>2010</v>
      </c>
      <c r="B8575">
        <v>24</v>
      </c>
      <c r="C8575">
        <v>1.3600000000000001E-3</v>
      </c>
      <c r="D8575">
        <v>1.3600000000000001E-3</v>
      </c>
      <c r="E8575">
        <v>0.5</v>
      </c>
      <c r="F8575">
        <v>98237</v>
      </c>
      <c r="G8575">
        <v>134</v>
      </c>
      <c r="H8575">
        <v>98170</v>
      </c>
      <c r="I8575">
        <v>5259437</v>
      </c>
      <c r="J8575">
        <v>53.54</v>
      </c>
    </row>
    <row r="8576" spans="1:10" x14ac:dyDescent="0.45">
      <c r="A8576">
        <v>2010</v>
      </c>
      <c r="B8576">
        <v>25</v>
      </c>
      <c r="C8576">
        <v>1.31E-3</v>
      </c>
      <c r="D8576">
        <v>1.31E-3</v>
      </c>
      <c r="E8576">
        <v>0.5</v>
      </c>
      <c r="F8576">
        <v>98104</v>
      </c>
      <c r="G8576">
        <v>129</v>
      </c>
      <c r="H8576">
        <v>98039</v>
      </c>
      <c r="I8576">
        <v>5161267</v>
      </c>
      <c r="J8576">
        <v>52.61</v>
      </c>
    </row>
    <row r="8577" spans="1:10" x14ac:dyDescent="0.45">
      <c r="A8577">
        <v>2010</v>
      </c>
      <c r="B8577">
        <v>26</v>
      </c>
      <c r="C8577">
        <v>1.3600000000000001E-3</v>
      </c>
      <c r="D8577">
        <v>1.3600000000000001E-3</v>
      </c>
      <c r="E8577">
        <v>0.5</v>
      </c>
      <c r="F8577">
        <v>97975</v>
      </c>
      <c r="G8577">
        <v>133</v>
      </c>
      <c r="H8577">
        <v>97908</v>
      </c>
      <c r="I8577">
        <v>5063228</v>
      </c>
      <c r="J8577">
        <v>51.68</v>
      </c>
    </row>
    <row r="8578" spans="1:10" x14ac:dyDescent="0.45">
      <c r="A8578">
        <v>2010</v>
      </c>
      <c r="B8578">
        <v>27</v>
      </c>
      <c r="C8578">
        <v>1.33E-3</v>
      </c>
      <c r="D8578">
        <v>1.33E-3</v>
      </c>
      <c r="E8578">
        <v>0.5</v>
      </c>
      <c r="F8578">
        <v>97842</v>
      </c>
      <c r="G8578">
        <v>130</v>
      </c>
      <c r="H8578">
        <v>97777</v>
      </c>
      <c r="I8578">
        <v>4965320</v>
      </c>
      <c r="J8578">
        <v>50.75</v>
      </c>
    </row>
    <row r="8579" spans="1:10" x14ac:dyDescent="0.45">
      <c r="A8579">
        <v>2010</v>
      </c>
      <c r="B8579">
        <v>28</v>
      </c>
      <c r="C8579">
        <v>1.3699999999999999E-3</v>
      </c>
      <c r="D8579">
        <v>1.3699999999999999E-3</v>
      </c>
      <c r="E8579">
        <v>0.5</v>
      </c>
      <c r="F8579">
        <v>97712</v>
      </c>
      <c r="G8579">
        <v>134</v>
      </c>
      <c r="H8579">
        <v>97645</v>
      </c>
      <c r="I8579">
        <v>4867543</v>
      </c>
      <c r="J8579">
        <v>49.82</v>
      </c>
    </row>
    <row r="8580" spans="1:10" x14ac:dyDescent="0.45">
      <c r="A8580">
        <v>2010</v>
      </c>
      <c r="B8580">
        <v>29</v>
      </c>
      <c r="C8580">
        <v>1.39E-3</v>
      </c>
      <c r="D8580">
        <v>1.39E-3</v>
      </c>
      <c r="E8580">
        <v>0.5</v>
      </c>
      <c r="F8580">
        <v>97578</v>
      </c>
      <c r="G8580">
        <v>136</v>
      </c>
      <c r="H8580">
        <v>97510</v>
      </c>
      <c r="I8580">
        <v>4769897</v>
      </c>
      <c r="J8580">
        <v>48.88</v>
      </c>
    </row>
    <row r="8581" spans="1:10" x14ac:dyDescent="0.45">
      <c r="A8581">
        <v>2010</v>
      </c>
      <c r="B8581">
        <v>30</v>
      </c>
      <c r="C8581">
        <v>1.41E-3</v>
      </c>
      <c r="D8581">
        <v>1.41E-3</v>
      </c>
      <c r="E8581">
        <v>0.5</v>
      </c>
      <c r="F8581">
        <v>97443</v>
      </c>
      <c r="G8581">
        <v>138</v>
      </c>
      <c r="H8581">
        <v>97374</v>
      </c>
      <c r="I8581">
        <v>4672387</v>
      </c>
      <c r="J8581">
        <v>47.95</v>
      </c>
    </row>
    <row r="8582" spans="1:10" x14ac:dyDescent="0.45">
      <c r="A8582">
        <v>2010</v>
      </c>
      <c r="B8582">
        <v>31</v>
      </c>
      <c r="C8582">
        <v>1.4599999999999999E-3</v>
      </c>
      <c r="D8582">
        <v>1.4599999999999999E-3</v>
      </c>
      <c r="E8582">
        <v>0.5</v>
      </c>
      <c r="F8582">
        <v>97305</v>
      </c>
      <c r="G8582">
        <v>142</v>
      </c>
      <c r="H8582">
        <v>97234</v>
      </c>
      <c r="I8582">
        <v>4575013</v>
      </c>
      <c r="J8582">
        <v>47.02</v>
      </c>
    </row>
    <row r="8583" spans="1:10" x14ac:dyDescent="0.45">
      <c r="A8583">
        <v>2010</v>
      </c>
      <c r="B8583">
        <v>32</v>
      </c>
      <c r="C8583">
        <v>1.47E-3</v>
      </c>
      <c r="D8583">
        <v>1.47E-3</v>
      </c>
      <c r="E8583">
        <v>0.5</v>
      </c>
      <c r="F8583">
        <v>97163</v>
      </c>
      <c r="G8583">
        <v>143</v>
      </c>
      <c r="H8583">
        <v>97091</v>
      </c>
      <c r="I8583">
        <v>4477779</v>
      </c>
      <c r="J8583">
        <v>46.09</v>
      </c>
    </row>
    <row r="8584" spans="1:10" x14ac:dyDescent="0.45">
      <c r="A8584">
        <v>2010</v>
      </c>
      <c r="B8584">
        <v>33</v>
      </c>
      <c r="C8584">
        <v>1.5E-3</v>
      </c>
      <c r="D8584">
        <v>1.5E-3</v>
      </c>
      <c r="E8584">
        <v>0.5</v>
      </c>
      <c r="F8584">
        <v>97020</v>
      </c>
      <c r="G8584">
        <v>146</v>
      </c>
      <c r="H8584">
        <v>96947</v>
      </c>
      <c r="I8584">
        <v>4380688</v>
      </c>
      <c r="J8584">
        <v>45.15</v>
      </c>
    </row>
    <row r="8585" spans="1:10" x14ac:dyDescent="0.45">
      <c r="A8585">
        <v>2010</v>
      </c>
      <c r="B8585">
        <v>34</v>
      </c>
      <c r="C8585">
        <v>1.5E-3</v>
      </c>
      <c r="D8585">
        <v>1.49E-3</v>
      </c>
      <c r="E8585">
        <v>0.5</v>
      </c>
      <c r="F8585">
        <v>96874</v>
      </c>
      <c r="G8585">
        <v>145</v>
      </c>
      <c r="H8585">
        <v>96802</v>
      </c>
      <c r="I8585">
        <v>4283741</v>
      </c>
      <c r="J8585">
        <v>44.22</v>
      </c>
    </row>
    <row r="8586" spans="1:10" x14ac:dyDescent="0.45">
      <c r="A8586">
        <v>2010</v>
      </c>
      <c r="B8586">
        <v>35</v>
      </c>
      <c r="C8586">
        <v>1.57E-3</v>
      </c>
      <c r="D8586">
        <v>1.57E-3</v>
      </c>
      <c r="E8586">
        <v>0.5</v>
      </c>
      <c r="F8586">
        <v>96729</v>
      </c>
      <c r="G8586">
        <v>152</v>
      </c>
      <c r="H8586">
        <v>96653</v>
      </c>
      <c r="I8586">
        <v>4186939</v>
      </c>
      <c r="J8586">
        <v>43.29</v>
      </c>
    </row>
    <row r="8587" spans="1:10" x14ac:dyDescent="0.45">
      <c r="A8587">
        <v>2010</v>
      </c>
      <c r="B8587">
        <v>36</v>
      </c>
      <c r="C8587">
        <v>1.6299999999999999E-3</v>
      </c>
      <c r="D8587">
        <v>1.6299999999999999E-3</v>
      </c>
      <c r="E8587">
        <v>0.5</v>
      </c>
      <c r="F8587">
        <v>96578</v>
      </c>
      <c r="G8587">
        <v>157</v>
      </c>
      <c r="H8587">
        <v>96499</v>
      </c>
      <c r="I8587">
        <v>4090286</v>
      </c>
      <c r="J8587">
        <v>42.35</v>
      </c>
    </row>
    <row r="8588" spans="1:10" x14ac:dyDescent="0.45">
      <c r="A8588">
        <v>2010</v>
      </c>
      <c r="B8588">
        <v>37</v>
      </c>
      <c r="C8588">
        <v>1.74E-3</v>
      </c>
      <c r="D8588">
        <v>1.74E-3</v>
      </c>
      <c r="E8588">
        <v>0.5</v>
      </c>
      <c r="F8588">
        <v>96420</v>
      </c>
      <c r="G8588">
        <v>168</v>
      </c>
      <c r="H8588">
        <v>96337</v>
      </c>
      <c r="I8588">
        <v>3993787</v>
      </c>
      <c r="J8588">
        <v>41.42</v>
      </c>
    </row>
    <row r="8589" spans="1:10" x14ac:dyDescent="0.45">
      <c r="A8589">
        <v>2010</v>
      </c>
      <c r="B8589">
        <v>38</v>
      </c>
      <c r="C8589">
        <v>1.8699999999999999E-3</v>
      </c>
      <c r="D8589">
        <v>1.8699999999999999E-3</v>
      </c>
      <c r="E8589">
        <v>0.5</v>
      </c>
      <c r="F8589">
        <v>96253</v>
      </c>
      <c r="G8589">
        <v>180</v>
      </c>
      <c r="H8589">
        <v>96163</v>
      </c>
      <c r="I8589">
        <v>3897450</v>
      </c>
      <c r="J8589">
        <v>40.49</v>
      </c>
    </row>
    <row r="8590" spans="1:10" x14ac:dyDescent="0.45">
      <c r="A8590">
        <v>2010</v>
      </c>
      <c r="B8590">
        <v>39</v>
      </c>
      <c r="C8590">
        <v>1.97E-3</v>
      </c>
      <c r="D8590">
        <v>1.97E-3</v>
      </c>
      <c r="E8590">
        <v>0.5</v>
      </c>
      <c r="F8590">
        <v>96073</v>
      </c>
      <c r="G8590">
        <v>189</v>
      </c>
      <c r="H8590">
        <v>95979</v>
      </c>
      <c r="I8590">
        <v>3801287</v>
      </c>
      <c r="J8590">
        <v>39.57</v>
      </c>
    </row>
    <row r="8591" spans="1:10" x14ac:dyDescent="0.45">
      <c r="A8591">
        <v>2010</v>
      </c>
      <c r="B8591">
        <v>40</v>
      </c>
      <c r="C8591">
        <v>2.0500000000000002E-3</v>
      </c>
      <c r="D8591">
        <v>2.0500000000000002E-3</v>
      </c>
      <c r="E8591">
        <v>0.5</v>
      </c>
      <c r="F8591">
        <v>95884</v>
      </c>
      <c r="G8591">
        <v>196</v>
      </c>
      <c r="H8591">
        <v>95786</v>
      </c>
      <c r="I8591">
        <v>3705309</v>
      </c>
      <c r="J8591">
        <v>38.64</v>
      </c>
    </row>
    <row r="8592" spans="1:10" x14ac:dyDescent="0.45">
      <c r="A8592">
        <v>2010</v>
      </c>
      <c r="B8592">
        <v>41</v>
      </c>
      <c r="C8592">
        <v>2.2300000000000002E-3</v>
      </c>
      <c r="D8592">
        <v>2.2300000000000002E-3</v>
      </c>
      <c r="E8592">
        <v>0.5</v>
      </c>
      <c r="F8592">
        <v>95688</v>
      </c>
      <c r="G8592">
        <v>213</v>
      </c>
      <c r="H8592">
        <v>95581</v>
      </c>
      <c r="I8592">
        <v>3609523</v>
      </c>
      <c r="J8592">
        <v>37.72</v>
      </c>
    </row>
    <row r="8593" spans="1:10" x14ac:dyDescent="0.45">
      <c r="A8593">
        <v>2010</v>
      </c>
      <c r="B8593">
        <v>42</v>
      </c>
      <c r="C8593">
        <v>2.5100000000000001E-3</v>
      </c>
      <c r="D8593">
        <v>2.5100000000000001E-3</v>
      </c>
      <c r="E8593">
        <v>0.5</v>
      </c>
      <c r="F8593">
        <v>95474</v>
      </c>
      <c r="G8593">
        <v>239</v>
      </c>
      <c r="H8593">
        <v>95355</v>
      </c>
      <c r="I8593">
        <v>3513942</v>
      </c>
      <c r="J8593">
        <v>36.81</v>
      </c>
    </row>
    <row r="8594" spans="1:10" x14ac:dyDescent="0.45">
      <c r="A8594">
        <v>2010</v>
      </c>
      <c r="B8594">
        <v>43</v>
      </c>
      <c r="C8594">
        <v>2.63E-3</v>
      </c>
      <c r="D8594">
        <v>2.6199999999999999E-3</v>
      </c>
      <c r="E8594">
        <v>0.5</v>
      </c>
      <c r="F8594">
        <v>95235</v>
      </c>
      <c r="G8594">
        <v>250</v>
      </c>
      <c r="H8594">
        <v>95110</v>
      </c>
      <c r="I8594">
        <v>3418587</v>
      </c>
      <c r="J8594">
        <v>35.9</v>
      </c>
    </row>
    <row r="8595" spans="1:10" x14ac:dyDescent="0.45">
      <c r="A8595">
        <v>2010</v>
      </c>
      <c r="B8595">
        <v>44</v>
      </c>
      <c r="C8595">
        <v>3.0000000000000001E-3</v>
      </c>
      <c r="D8595">
        <v>2.99E-3</v>
      </c>
      <c r="E8595">
        <v>0.5</v>
      </c>
      <c r="F8595">
        <v>94985</v>
      </c>
      <c r="G8595">
        <v>284</v>
      </c>
      <c r="H8595">
        <v>94843</v>
      </c>
      <c r="I8595">
        <v>3323477</v>
      </c>
      <c r="J8595">
        <v>34.99</v>
      </c>
    </row>
    <row r="8596" spans="1:10" x14ac:dyDescent="0.45">
      <c r="A8596">
        <v>2010</v>
      </c>
      <c r="B8596">
        <v>45</v>
      </c>
      <c r="C8596">
        <v>3.29E-3</v>
      </c>
      <c r="D8596">
        <v>3.2799999999999999E-3</v>
      </c>
      <c r="E8596">
        <v>0.5</v>
      </c>
      <c r="F8596">
        <v>94701</v>
      </c>
      <c r="G8596">
        <v>311</v>
      </c>
      <c r="H8596">
        <v>94545</v>
      </c>
      <c r="I8596">
        <v>3228634</v>
      </c>
      <c r="J8596">
        <v>34.090000000000003</v>
      </c>
    </row>
    <row r="8597" spans="1:10" x14ac:dyDescent="0.45">
      <c r="A8597">
        <v>2010</v>
      </c>
      <c r="B8597">
        <v>46</v>
      </c>
      <c r="C8597">
        <v>3.6600000000000001E-3</v>
      </c>
      <c r="D8597">
        <v>3.65E-3</v>
      </c>
      <c r="E8597">
        <v>0.5</v>
      </c>
      <c r="F8597">
        <v>94390</v>
      </c>
      <c r="G8597">
        <v>345</v>
      </c>
      <c r="H8597">
        <v>94218</v>
      </c>
      <c r="I8597">
        <v>3134088</v>
      </c>
      <c r="J8597">
        <v>33.200000000000003</v>
      </c>
    </row>
    <row r="8598" spans="1:10" x14ac:dyDescent="0.45">
      <c r="A8598">
        <v>2010</v>
      </c>
      <c r="B8598">
        <v>47</v>
      </c>
      <c r="C8598">
        <v>4.0099999999999997E-3</v>
      </c>
      <c r="D8598">
        <v>4.0000000000000001E-3</v>
      </c>
      <c r="E8598">
        <v>0.5</v>
      </c>
      <c r="F8598">
        <v>94045</v>
      </c>
      <c r="G8598">
        <v>376</v>
      </c>
      <c r="H8598">
        <v>93857</v>
      </c>
      <c r="I8598">
        <v>3039870</v>
      </c>
      <c r="J8598">
        <v>32.32</v>
      </c>
    </row>
    <row r="8599" spans="1:10" x14ac:dyDescent="0.45">
      <c r="A8599">
        <v>2010</v>
      </c>
      <c r="B8599">
        <v>48</v>
      </c>
      <c r="C8599">
        <v>4.3499999999999997E-3</v>
      </c>
      <c r="D8599">
        <v>4.3400000000000001E-3</v>
      </c>
      <c r="E8599">
        <v>0.5</v>
      </c>
      <c r="F8599">
        <v>93669</v>
      </c>
      <c r="G8599">
        <v>407</v>
      </c>
      <c r="H8599">
        <v>93466</v>
      </c>
      <c r="I8599">
        <v>2946013</v>
      </c>
      <c r="J8599">
        <v>31.45</v>
      </c>
    </row>
    <row r="8600" spans="1:10" x14ac:dyDescent="0.45">
      <c r="A8600">
        <v>2010</v>
      </c>
      <c r="B8600">
        <v>49</v>
      </c>
      <c r="C8600">
        <v>4.79E-3</v>
      </c>
      <c r="D8600">
        <v>4.7800000000000004E-3</v>
      </c>
      <c r="E8600">
        <v>0.5</v>
      </c>
      <c r="F8600">
        <v>93263</v>
      </c>
      <c r="G8600">
        <v>446</v>
      </c>
      <c r="H8600">
        <v>93040</v>
      </c>
      <c r="I8600">
        <v>2852547</v>
      </c>
      <c r="J8600">
        <v>30.59</v>
      </c>
    </row>
    <row r="8601" spans="1:10" x14ac:dyDescent="0.45">
      <c r="A8601">
        <v>2010</v>
      </c>
      <c r="B8601">
        <v>50</v>
      </c>
      <c r="C8601">
        <v>5.2199999999999998E-3</v>
      </c>
      <c r="D8601">
        <v>5.2100000000000002E-3</v>
      </c>
      <c r="E8601">
        <v>0.5</v>
      </c>
      <c r="F8601">
        <v>92817</v>
      </c>
      <c r="G8601">
        <v>483</v>
      </c>
      <c r="H8601">
        <v>92575</v>
      </c>
      <c r="I8601">
        <v>2759507</v>
      </c>
      <c r="J8601">
        <v>29.73</v>
      </c>
    </row>
    <row r="8602" spans="1:10" x14ac:dyDescent="0.45">
      <c r="A8602">
        <v>2010</v>
      </c>
      <c r="B8602">
        <v>51</v>
      </c>
      <c r="C8602">
        <v>5.5399999999999998E-3</v>
      </c>
      <c r="D8602">
        <v>5.5300000000000002E-3</v>
      </c>
      <c r="E8602">
        <v>0.5</v>
      </c>
      <c r="F8602">
        <v>92334</v>
      </c>
      <c r="G8602">
        <v>510</v>
      </c>
      <c r="H8602">
        <v>92079</v>
      </c>
      <c r="I8602">
        <v>2666932</v>
      </c>
      <c r="J8602">
        <v>28.88</v>
      </c>
    </row>
    <row r="8603" spans="1:10" x14ac:dyDescent="0.45">
      <c r="A8603">
        <v>2010</v>
      </c>
      <c r="B8603">
        <v>52</v>
      </c>
      <c r="C8603">
        <v>6.1700000000000001E-3</v>
      </c>
      <c r="D8603">
        <v>6.1599999999999997E-3</v>
      </c>
      <c r="E8603">
        <v>0.5</v>
      </c>
      <c r="F8603">
        <v>91823</v>
      </c>
      <c r="G8603">
        <v>565</v>
      </c>
      <c r="H8603">
        <v>91541</v>
      </c>
      <c r="I8603">
        <v>2574853</v>
      </c>
      <c r="J8603">
        <v>28.04</v>
      </c>
    </row>
    <row r="8604" spans="1:10" x14ac:dyDescent="0.45">
      <c r="A8604">
        <v>2010</v>
      </c>
      <c r="B8604">
        <v>53</v>
      </c>
      <c r="C8604">
        <v>6.7000000000000002E-3</v>
      </c>
      <c r="D8604">
        <v>6.6699999999999997E-3</v>
      </c>
      <c r="E8604">
        <v>0.5</v>
      </c>
      <c r="F8604">
        <v>91258</v>
      </c>
      <c r="G8604">
        <v>609</v>
      </c>
      <c r="H8604">
        <v>90954</v>
      </c>
      <c r="I8604">
        <v>2483312</v>
      </c>
      <c r="J8604">
        <v>27.21</v>
      </c>
    </row>
    <row r="8605" spans="1:10" x14ac:dyDescent="0.45">
      <c r="A8605">
        <v>2010</v>
      </c>
      <c r="B8605">
        <v>54</v>
      </c>
      <c r="C8605">
        <v>7.1000000000000004E-3</v>
      </c>
      <c r="D8605">
        <v>7.0800000000000004E-3</v>
      </c>
      <c r="E8605">
        <v>0.5</v>
      </c>
      <c r="F8605">
        <v>90649</v>
      </c>
      <c r="G8605">
        <v>641</v>
      </c>
      <c r="H8605">
        <v>90329</v>
      </c>
      <c r="I8605">
        <v>2392358</v>
      </c>
      <c r="J8605">
        <v>26.39</v>
      </c>
    </row>
    <row r="8606" spans="1:10" x14ac:dyDescent="0.45">
      <c r="A8606">
        <v>2010</v>
      </c>
      <c r="B8606">
        <v>55</v>
      </c>
      <c r="C8606">
        <v>7.7999999999999996E-3</v>
      </c>
      <c r="D8606">
        <v>7.77E-3</v>
      </c>
      <c r="E8606">
        <v>0.5</v>
      </c>
      <c r="F8606">
        <v>90008</v>
      </c>
      <c r="G8606">
        <v>700</v>
      </c>
      <c r="H8606">
        <v>89658</v>
      </c>
      <c r="I8606">
        <v>2302030</v>
      </c>
      <c r="J8606">
        <v>25.58</v>
      </c>
    </row>
    <row r="8607" spans="1:10" x14ac:dyDescent="0.45">
      <c r="A8607">
        <v>2010</v>
      </c>
      <c r="B8607">
        <v>56</v>
      </c>
      <c r="C8607">
        <v>8.3999999999999995E-3</v>
      </c>
      <c r="D8607">
        <v>8.3599999999999994E-3</v>
      </c>
      <c r="E8607">
        <v>0.5</v>
      </c>
      <c r="F8607">
        <v>89308</v>
      </c>
      <c r="G8607">
        <v>747</v>
      </c>
      <c r="H8607">
        <v>88935</v>
      </c>
      <c r="I8607">
        <v>2212372</v>
      </c>
      <c r="J8607">
        <v>24.77</v>
      </c>
    </row>
    <row r="8608" spans="1:10" x14ac:dyDescent="0.45">
      <c r="A8608">
        <v>2010</v>
      </c>
      <c r="B8608">
        <v>57</v>
      </c>
      <c r="C8608">
        <v>9.1299999999999992E-3</v>
      </c>
      <c r="D8608">
        <v>9.0900000000000009E-3</v>
      </c>
      <c r="E8608">
        <v>0.5</v>
      </c>
      <c r="F8608">
        <v>88561</v>
      </c>
      <c r="G8608">
        <v>805</v>
      </c>
      <c r="H8608">
        <v>88159</v>
      </c>
      <c r="I8608">
        <v>2123437</v>
      </c>
      <c r="J8608">
        <v>23.98</v>
      </c>
    </row>
    <row r="8609" spans="1:10" x14ac:dyDescent="0.45">
      <c r="A8609">
        <v>2010</v>
      </c>
      <c r="B8609">
        <v>58</v>
      </c>
      <c r="C8609">
        <v>9.8200000000000006E-3</v>
      </c>
      <c r="D8609">
        <v>9.7699999999999992E-3</v>
      </c>
      <c r="E8609">
        <v>0.5</v>
      </c>
      <c r="F8609">
        <v>87756</v>
      </c>
      <c r="G8609">
        <v>857</v>
      </c>
      <c r="H8609">
        <v>87327</v>
      </c>
      <c r="I8609">
        <v>2035278</v>
      </c>
      <c r="J8609">
        <v>23.19</v>
      </c>
    </row>
    <row r="8610" spans="1:10" x14ac:dyDescent="0.45">
      <c r="A8610">
        <v>2010</v>
      </c>
      <c r="B8610">
        <v>59</v>
      </c>
      <c r="C8610">
        <v>1.038E-2</v>
      </c>
      <c r="D8610">
        <v>1.0319999999999999E-2</v>
      </c>
      <c r="E8610">
        <v>0.5</v>
      </c>
      <c r="F8610">
        <v>86899</v>
      </c>
      <c r="G8610">
        <v>897</v>
      </c>
      <c r="H8610">
        <v>86450</v>
      </c>
      <c r="I8610">
        <v>1947951</v>
      </c>
      <c r="J8610">
        <v>22.42</v>
      </c>
    </row>
    <row r="8611" spans="1:10" x14ac:dyDescent="0.45">
      <c r="A8611">
        <v>2010</v>
      </c>
      <c r="B8611">
        <v>60</v>
      </c>
      <c r="C8611">
        <v>1.107E-2</v>
      </c>
      <c r="D8611">
        <v>1.1010000000000001E-2</v>
      </c>
      <c r="E8611">
        <v>0.5</v>
      </c>
      <c r="F8611">
        <v>86002</v>
      </c>
      <c r="G8611">
        <v>947</v>
      </c>
      <c r="H8611">
        <v>85528</v>
      </c>
      <c r="I8611">
        <v>1861501</v>
      </c>
      <c r="J8611">
        <v>21.64</v>
      </c>
    </row>
    <row r="8612" spans="1:10" x14ac:dyDescent="0.45">
      <c r="A8612">
        <v>2010</v>
      </c>
      <c r="B8612">
        <v>61</v>
      </c>
      <c r="C8612">
        <v>1.155E-2</v>
      </c>
      <c r="D8612">
        <v>1.1480000000000001E-2</v>
      </c>
      <c r="E8612">
        <v>0.5</v>
      </c>
      <c r="F8612">
        <v>85055</v>
      </c>
      <c r="G8612">
        <v>976</v>
      </c>
      <c r="H8612">
        <v>84567</v>
      </c>
      <c r="I8612">
        <v>1775972</v>
      </c>
      <c r="J8612">
        <v>20.88</v>
      </c>
    </row>
    <row r="8613" spans="1:10" x14ac:dyDescent="0.45">
      <c r="A8613">
        <v>2010</v>
      </c>
      <c r="B8613">
        <v>62</v>
      </c>
      <c r="C8613">
        <v>1.278E-2</v>
      </c>
      <c r="D8613">
        <v>1.2699999999999999E-2</v>
      </c>
      <c r="E8613">
        <v>0.5</v>
      </c>
      <c r="F8613">
        <v>84078</v>
      </c>
      <c r="G8613">
        <v>1068</v>
      </c>
      <c r="H8613">
        <v>83544</v>
      </c>
      <c r="I8613">
        <v>1691406</v>
      </c>
      <c r="J8613">
        <v>20.12</v>
      </c>
    </row>
    <row r="8614" spans="1:10" x14ac:dyDescent="0.45">
      <c r="A8614">
        <v>2010</v>
      </c>
      <c r="B8614">
        <v>63</v>
      </c>
      <c r="C8614">
        <v>1.328E-2</v>
      </c>
      <c r="D8614">
        <v>1.319E-2</v>
      </c>
      <c r="E8614">
        <v>0.5</v>
      </c>
      <c r="F8614">
        <v>83010</v>
      </c>
      <c r="G8614">
        <v>1095</v>
      </c>
      <c r="H8614">
        <v>82463</v>
      </c>
      <c r="I8614">
        <v>1607861</v>
      </c>
      <c r="J8614">
        <v>19.37</v>
      </c>
    </row>
    <row r="8615" spans="1:10" x14ac:dyDescent="0.45">
      <c r="A8615">
        <v>2010</v>
      </c>
      <c r="B8615">
        <v>64</v>
      </c>
      <c r="C8615">
        <v>1.4829999999999999E-2</v>
      </c>
      <c r="D8615">
        <v>1.472E-2</v>
      </c>
      <c r="E8615">
        <v>0.5</v>
      </c>
      <c r="F8615">
        <v>81915</v>
      </c>
      <c r="G8615">
        <v>1206</v>
      </c>
      <c r="H8615">
        <v>81313</v>
      </c>
      <c r="I8615">
        <v>1525399</v>
      </c>
      <c r="J8615">
        <v>18.62</v>
      </c>
    </row>
    <row r="8616" spans="1:10" x14ac:dyDescent="0.45">
      <c r="A8616">
        <v>2010</v>
      </c>
      <c r="B8616">
        <v>65</v>
      </c>
      <c r="C8616">
        <v>1.5800000000000002E-2</v>
      </c>
      <c r="D8616">
        <v>1.5679999999999999E-2</v>
      </c>
      <c r="E8616">
        <v>0.5</v>
      </c>
      <c r="F8616">
        <v>80710</v>
      </c>
      <c r="G8616">
        <v>1266</v>
      </c>
      <c r="H8616">
        <v>80077</v>
      </c>
      <c r="I8616">
        <v>1444086</v>
      </c>
      <c r="J8616">
        <v>17.89</v>
      </c>
    </row>
    <row r="8617" spans="1:10" x14ac:dyDescent="0.45">
      <c r="A8617">
        <v>2010</v>
      </c>
      <c r="B8617">
        <v>66</v>
      </c>
      <c r="C8617">
        <v>1.7340000000000001E-2</v>
      </c>
      <c r="D8617">
        <v>1.719E-2</v>
      </c>
      <c r="E8617">
        <v>0.5</v>
      </c>
      <c r="F8617">
        <v>79444</v>
      </c>
      <c r="G8617">
        <v>1366</v>
      </c>
      <c r="H8617">
        <v>78761</v>
      </c>
      <c r="I8617">
        <v>1364009</v>
      </c>
      <c r="J8617">
        <v>17.170000000000002</v>
      </c>
    </row>
    <row r="8618" spans="1:10" x14ac:dyDescent="0.45">
      <c r="A8618">
        <v>2010</v>
      </c>
      <c r="B8618">
        <v>67</v>
      </c>
      <c r="C8618">
        <v>1.848E-2</v>
      </c>
      <c r="D8618">
        <v>1.831E-2</v>
      </c>
      <c r="E8618">
        <v>0.5</v>
      </c>
      <c r="F8618">
        <v>78079</v>
      </c>
      <c r="G8618">
        <v>1430</v>
      </c>
      <c r="H8618">
        <v>77364</v>
      </c>
      <c r="I8618">
        <v>1285248</v>
      </c>
      <c r="J8618">
        <v>16.46</v>
      </c>
    </row>
    <row r="8619" spans="1:10" x14ac:dyDescent="0.45">
      <c r="A8619">
        <v>2010</v>
      </c>
      <c r="B8619">
        <v>68</v>
      </c>
      <c r="C8619">
        <v>2.0289999999999999E-2</v>
      </c>
      <c r="D8619">
        <v>2.009E-2</v>
      </c>
      <c r="E8619">
        <v>0.5</v>
      </c>
      <c r="F8619">
        <v>76649</v>
      </c>
      <c r="G8619">
        <v>1540</v>
      </c>
      <c r="H8619">
        <v>75879</v>
      </c>
      <c r="I8619">
        <v>1207884</v>
      </c>
      <c r="J8619">
        <v>15.76</v>
      </c>
    </row>
    <row r="8620" spans="1:10" x14ac:dyDescent="0.45">
      <c r="A8620">
        <v>2010</v>
      </c>
      <c r="B8620">
        <v>69</v>
      </c>
      <c r="C8620">
        <v>2.1899999999999999E-2</v>
      </c>
      <c r="D8620">
        <v>2.1659999999999999E-2</v>
      </c>
      <c r="E8620">
        <v>0.5</v>
      </c>
      <c r="F8620">
        <v>75109</v>
      </c>
      <c r="G8620">
        <v>1627</v>
      </c>
      <c r="H8620">
        <v>74295</v>
      </c>
      <c r="I8620">
        <v>1132006</v>
      </c>
      <c r="J8620">
        <v>15.07</v>
      </c>
    </row>
    <row r="8621" spans="1:10" x14ac:dyDescent="0.45">
      <c r="A8621">
        <v>2010</v>
      </c>
      <c r="B8621">
        <v>70</v>
      </c>
      <c r="C8621">
        <v>2.383E-2</v>
      </c>
      <c r="D8621">
        <v>2.3550000000000001E-2</v>
      </c>
      <c r="E8621">
        <v>0.5</v>
      </c>
      <c r="F8621">
        <v>73482</v>
      </c>
      <c r="G8621">
        <v>1731</v>
      </c>
      <c r="H8621">
        <v>72617</v>
      </c>
      <c r="I8621">
        <v>1057710</v>
      </c>
      <c r="J8621">
        <v>14.39</v>
      </c>
    </row>
    <row r="8622" spans="1:10" x14ac:dyDescent="0.45">
      <c r="A8622">
        <v>2010</v>
      </c>
      <c r="B8622">
        <v>71</v>
      </c>
      <c r="C8622">
        <v>2.5520000000000001E-2</v>
      </c>
      <c r="D8622">
        <v>2.52E-2</v>
      </c>
      <c r="E8622">
        <v>0.5</v>
      </c>
      <c r="F8622">
        <v>71751</v>
      </c>
      <c r="G8622">
        <v>1808</v>
      </c>
      <c r="H8622">
        <v>70847</v>
      </c>
      <c r="I8622">
        <v>985093</v>
      </c>
      <c r="J8622">
        <v>13.73</v>
      </c>
    </row>
    <row r="8623" spans="1:10" x14ac:dyDescent="0.45">
      <c r="A8623">
        <v>2010</v>
      </c>
      <c r="B8623">
        <v>72</v>
      </c>
      <c r="C8623">
        <v>2.8289999999999999E-2</v>
      </c>
      <c r="D8623">
        <v>2.7890000000000002E-2</v>
      </c>
      <c r="E8623">
        <v>0.5</v>
      </c>
      <c r="F8623">
        <v>69943</v>
      </c>
      <c r="G8623">
        <v>1951</v>
      </c>
      <c r="H8623">
        <v>68968</v>
      </c>
      <c r="I8623">
        <v>914246</v>
      </c>
      <c r="J8623">
        <v>13.07</v>
      </c>
    </row>
    <row r="8624" spans="1:10" x14ac:dyDescent="0.45">
      <c r="A8624">
        <v>2010</v>
      </c>
      <c r="B8624">
        <v>73</v>
      </c>
      <c r="C8624">
        <v>3.056E-2</v>
      </c>
      <c r="D8624">
        <v>3.0099999999999998E-2</v>
      </c>
      <c r="E8624">
        <v>0.5</v>
      </c>
      <c r="F8624">
        <v>67992</v>
      </c>
      <c r="G8624">
        <v>2047</v>
      </c>
      <c r="H8624">
        <v>66969</v>
      </c>
      <c r="I8624">
        <v>845278</v>
      </c>
      <c r="J8624">
        <v>12.43</v>
      </c>
    </row>
    <row r="8625" spans="1:10" x14ac:dyDescent="0.45">
      <c r="A8625">
        <v>2010</v>
      </c>
      <c r="B8625">
        <v>74</v>
      </c>
      <c r="C8625">
        <v>3.3709999999999997E-2</v>
      </c>
      <c r="D8625">
        <v>3.3149999999999999E-2</v>
      </c>
      <c r="E8625">
        <v>0.5</v>
      </c>
      <c r="F8625">
        <v>65946</v>
      </c>
      <c r="G8625">
        <v>2186</v>
      </c>
      <c r="H8625">
        <v>64853</v>
      </c>
      <c r="I8625">
        <v>778309</v>
      </c>
      <c r="J8625">
        <v>11.8</v>
      </c>
    </row>
    <row r="8626" spans="1:10" x14ac:dyDescent="0.45">
      <c r="A8626">
        <v>2010</v>
      </c>
      <c r="B8626">
        <v>75</v>
      </c>
      <c r="C8626">
        <v>3.7319999999999999E-2</v>
      </c>
      <c r="D8626">
        <v>3.6639999999999999E-2</v>
      </c>
      <c r="E8626">
        <v>0.5</v>
      </c>
      <c r="F8626">
        <v>63760</v>
      </c>
      <c r="G8626">
        <v>2336</v>
      </c>
      <c r="H8626">
        <v>62592</v>
      </c>
      <c r="I8626">
        <v>713456</v>
      </c>
      <c r="J8626">
        <v>11.19</v>
      </c>
    </row>
    <row r="8627" spans="1:10" x14ac:dyDescent="0.45">
      <c r="A8627">
        <v>2010</v>
      </c>
      <c r="B8627">
        <v>76</v>
      </c>
      <c r="C8627">
        <v>4.0800000000000003E-2</v>
      </c>
      <c r="D8627">
        <v>3.9989999999999998E-2</v>
      </c>
      <c r="E8627">
        <v>0.5</v>
      </c>
      <c r="F8627">
        <v>61424</v>
      </c>
      <c r="G8627">
        <v>2456</v>
      </c>
      <c r="H8627">
        <v>60196</v>
      </c>
      <c r="I8627">
        <v>650864</v>
      </c>
      <c r="J8627">
        <v>10.6</v>
      </c>
    </row>
    <row r="8628" spans="1:10" x14ac:dyDescent="0.45">
      <c r="A8628">
        <v>2010</v>
      </c>
      <c r="B8628">
        <v>77</v>
      </c>
      <c r="C8628">
        <v>4.4679999999999997E-2</v>
      </c>
      <c r="D8628">
        <v>4.3700000000000003E-2</v>
      </c>
      <c r="E8628">
        <v>0.5</v>
      </c>
      <c r="F8628">
        <v>58968</v>
      </c>
      <c r="G8628">
        <v>2577</v>
      </c>
      <c r="H8628">
        <v>57679</v>
      </c>
      <c r="I8628">
        <v>590668</v>
      </c>
      <c r="J8628">
        <v>10.02</v>
      </c>
    </row>
    <row r="8629" spans="1:10" x14ac:dyDescent="0.45">
      <c r="A8629">
        <v>2010</v>
      </c>
      <c r="B8629">
        <v>78</v>
      </c>
      <c r="C8629">
        <v>4.9340000000000002E-2</v>
      </c>
      <c r="D8629">
        <v>4.8149999999999998E-2</v>
      </c>
      <c r="E8629">
        <v>0.5</v>
      </c>
      <c r="F8629">
        <v>56391</v>
      </c>
      <c r="G8629">
        <v>2715</v>
      </c>
      <c r="H8629">
        <v>55033</v>
      </c>
      <c r="I8629">
        <v>532989</v>
      </c>
      <c r="J8629">
        <v>9.4499999999999993</v>
      </c>
    </row>
    <row r="8630" spans="1:10" x14ac:dyDescent="0.45">
      <c r="A8630">
        <v>2010</v>
      </c>
      <c r="B8630">
        <v>79</v>
      </c>
      <c r="C8630">
        <v>5.3900000000000003E-2</v>
      </c>
      <c r="D8630">
        <v>5.2490000000000002E-2</v>
      </c>
      <c r="E8630">
        <v>0.5</v>
      </c>
      <c r="F8630">
        <v>53675</v>
      </c>
      <c r="G8630">
        <v>2817</v>
      </c>
      <c r="H8630">
        <v>52267</v>
      </c>
      <c r="I8630">
        <v>477956</v>
      </c>
      <c r="J8630">
        <v>8.9</v>
      </c>
    </row>
    <row r="8631" spans="1:10" x14ac:dyDescent="0.45">
      <c r="A8631">
        <v>2010</v>
      </c>
      <c r="B8631">
        <v>80</v>
      </c>
      <c r="C8631">
        <v>6.0170000000000001E-2</v>
      </c>
      <c r="D8631">
        <v>5.8409999999999997E-2</v>
      </c>
      <c r="E8631">
        <v>0.5</v>
      </c>
      <c r="F8631">
        <v>50858</v>
      </c>
      <c r="G8631">
        <v>2971</v>
      </c>
      <c r="H8631">
        <v>49373</v>
      </c>
      <c r="I8631">
        <v>425689</v>
      </c>
      <c r="J8631">
        <v>8.3699999999999992</v>
      </c>
    </row>
    <row r="8632" spans="1:10" x14ac:dyDescent="0.45">
      <c r="A8632">
        <v>2010</v>
      </c>
      <c r="B8632">
        <v>81</v>
      </c>
      <c r="C8632">
        <v>6.5979999999999997E-2</v>
      </c>
      <c r="D8632">
        <v>6.3869999999999996E-2</v>
      </c>
      <c r="E8632">
        <v>0.5</v>
      </c>
      <c r="F8632">
        <v>47887</v>
      </c>
      <c r="G8632">
        <v>3059</v>
      </c>
      <c r="H8632">
        <v>46358</v>
      </c>
      <c r="I8632">
        <v>376317</v>
      </c>
      <c r="J8632">
        <v>7.86</v>
      </c>
    </row>
    <row r="8633" spans="1:10" x14ac:dyDescent="0.45">
      <c r="A8633">
        <v>2010</v>
      </c>
      <c r="B8633">
        <v>82</v>
      </c>
      <c r="C8633">
        <v>7.4630000000000002E-2</v>
      </c>
      <c r="D8633">
        <v>7.1940000000000004E-2</v>
      </c>
      <c r="E8633">
        <v>0.5</v>
      </c>
      <c r="F8633">
        <v>44829</v>
      </c>
      <c r="G8633">
        <v>3225</v>
      </c>
      <c r="H8633">
        <v>43216</v>
      </c>
      <c r="I8633">
        <v>329959</v>
      </c>
      <c r="J8633">
        <v>7.36</v>
      </c>
    </row>
    <row r="8634" spans="1:10" x14ac:dyDescent="0.45">
      <c r="A8634">
        <v>2010</v>
      </c>
      <c r="B8634">
        <v>83</v>
      </c>
      <c r="C8634">
        <v>8.1079999999999999E-2</v>
      </c>
      <c r="D8634">
        <v>7.7920000000000003E-2</v>
      </c>
      <c r="E8634">
        <v>0.5</v>
      </c>
      <c r="F8634">
        <v>41604</v>
      </c>
      <c r="G8634">
        <v>3242</v>
      </c>
      <c r="H8634">
        <v>39983</v>
      </c>
      <c r="I8634">
        <v>286743</v>
      </c>
      <c r="J8634">
        <v>6.89</v>
      </c>
    </row>
    <row r="8635" spans="1:10" x14ac:dyDescent="0.45">
      <c r="A8635">
        <v>2010</v>
      </c>
      <c r="B8635">
        <v>84</v>
      </c>
      <c r="C8635">
        <v>9.0109999999999996E-2</v>
      </c>
      <c r="D8635">
        <v>8.6230000000000001E-2</v>
      </c>
      <c r="E8635">
        <v>0.5</v>
      </c>
      <c r="F8635">
        <v>38362</v>
      </c>
      <c r="G8635">
        <v>3308</v>
      </c>
      <c r="H8635">
        <v>36708</v>
      </c>
      <c r="I8635">
        <v>246760</v>
      </c>
      <c r="J8635">
        <v>6.43</v>
      </c>
    </row>
    <row r="8636" spans="1:10" x14ac:dyDescent="0.45">
      <c r="A8636">
        <v>2010</v>
      </c>
      <c r="B8636">
        <v>85</v>
      </c>
      <c r="C8636">
        <v>9.9809999999999996E-2</v>
      </c>
      <c r="D8636">
        <v>9.5070000000000002E-2</v>
      </c>
      <c r="E8636">
        <v>0.5</v>
      </c>
      <c r="F8636">
        <v>35054</v>
      </c>
      <c r="G8636">
        <v>3332</v>
      </c>
      <c r="H8636">
        <v>33388</v>
      </c>
      <c r="I8636">
        <v>210052</v>
      </c>
      <c r="J8636">
        <v>5.99</v>
      </c>
    </row>
    <row r="8637" spans="1:10" x14ac:dyDescent="0.45">
      <c r="A8637">
        <v>2010</v>
      </c>
      <c r="B8637">
        <v>86</v>
      </c>
      <c r="C8637">
        <v>0.11053</v>
      </c>
      <c r="D8637">
        <v>0.10475</v>
      </c>
      <c r="E8637">
        <v>0.5</v>
      </c>
      <c r="F8637">
        <v>31722</v>
      </c>
      <c r="G8637">
        <v>3323</v>
      </c>
      <c r="H8637">
        <v>30060</v>
      </c>
      <c r="I8637">
        <v>176664</v>
      </c>
      <c r="J8637">
        <v>5.57</v>
      </c>
    </row>
    <row r="8638" spans="1:10" x14ac:dyDescent="0.45">
      <c r="A8638">
        <v>2010</v>
      </c>
      <c r="B8638">
        <v>87</v>
      </c>
      <c r="C8638">
        <v>0.12489</v>
      </c>
      <c r="D8638">
        <v>0.11755</v>
      </c>
      <c r="E8638">
        <v>0.5</v>
      </c>
      <c r="F8638">
        <v>28399</v>
      </c>
      <c r="G8638">
        <v>3338</v>
      </c>
      <c r="H8638">
        <v>26730</v>
      </c>
      <c r="I8638">
        <v>146604</v>
      </c>
      <c r="J8638">
        <v>5.16</v>
      </c>
    </row>
    <row r="8639" spans="1:10" x14ac:dyDescent="0.45">
      <c r="A8639">
        <v>2010</v>
      </c>
      <c r="B8639">
        <v>88</v>
      </c>
      <c r="C8639">
        <v>0.14135</v>
      </c>
      <c r="D8639">
        <v>0.13202</v>
      </c>
      <c r="E8639">
        <v>0.5</v>
      </c>
      <c r="F8639">
        <v>25061</v>
      </c>
      <c r="G8639">
        <v>3308</v>
      </c>
      <c r="H8639">
        <v>23406</v>
      </c>
      <c r="I8639">
        <v>119874</v>
      </c>
      <c r="J8639">
        <v>4.78</v>
      </c>
    </row>
    <row r="8640" spans="1:10" x14ac:dyDescent="0.45">
      <c r="A8640">
        <v>2010</v>
      </c>
      <c r="B8640">
        <v>89</v>
      </c>
      <c r="C8640">
        <v>0.15539</v>
      </c>
      <c r="D8640">
        <v>0.14418</v>
      </c>
      <c r="E8640">
        <v>0.5</v>
      </c>
      <c r="F8640">
        <v>21752</v>
      </c>
      <c r="G8640">
        <v>3136</v>
      </c>
      <c r="H8640">
        <v>20184</v>
      </c>
      <c r="I8640">
        <v>96468</v>
      </c>
      <c r="J8640">
        <v>4.43</v>
      </c>
    </row>
    <row r="8641" spans="1:10" x14ac:dyDescent="0.45">
      <c r="A8641">
        <v>2010</v>
      </c>
      <c r="B8641">
        <v>90</v>
      </c>
      <c r="C8641">
        <v>0.18203</v>
      </c>
      <c r="D8641">
        <v>0.16685</v>
      </c>
      <c r="E8641">
        <v>0.5</v>
      </c>
      <c r="F8641">
        <v>18616</v>
      </c>
      <c r="G8641">
        <v>3106</v>
      </c>
      <c r="H8641">
        <v>17063</v>
      </c>
      <c r="I8641">
        <v>76284</v>
      </c>
      <c r="J8641">
        <v>4.0999999999999996</v>
      </c>
    </row>
    <row r="8642" spans="1:10" x14ac:dyDescent="0.45">
      <c r="A8642">
        <v>2010</v>
      </c>
      <c r="B8642">
        <v>91</v>
      </c>
      <c r="C8642">
        <v>0.19378000000000001</v>
      </c>
      <c r="D8642">
        <v>0.17666000000000001</v>
      </c>
      <c r="E8642">
        <v>0.5</v>
      </c>
      <c r="F8642">
        <v>15510</v>
      </c>
      <c r="G8642">
        <v>2740</v>
      </c>
      <c r="H8642">
        <v>14140</v>
      </c>
      <c r="I8642">
        <v>59221</v>
      </c>
      <c r="J8642">
        <v>3.82</v>
      </c>
    </row>
    <row r="8643" spans="1:10" x14ac:dyDescent="0.45">
      <c r="A8643">
        <v>2010</v>
      </c>
      <c r="B8643">
        <v>92</v>
      </c>
      <c r="C8643">
        <v>0.22289</v>
      </c>
      <c r="D8643">
        <v>0.20054</v>
      </c>
      <c r="E8643">
        <v>0.5</v>
      </c>
      <c r="F8643">
        <v>12770</v>
      </c>
      <c r="G8643">
        <v>2561</v>
      </c>
      <c r="H8643">
        <v>11489</v>
      </c>
      <c r="I8643">
        <v>45081</v>
      </c>
      <c r="J8643">
        <v>3.53</v>
      </c>
    </row>
    <row r="8644" spans="1:10" x14ac:dyDescent="0.45">
      <c r="A8644">
        <v>2010</v>
      </c>
      <c r="B8644">
        <v>93</v>
      </c>
      <c r="C8644">
        <v>0.24646999999999999</v>
      </c>
      <c r="D8644">
        <v>0.21942999999999999</v>
      </c>
      <c r="E8644">
        <v>0.5</v>
      </c>
      <c r="F8644">
        <v>10209</v>
      </c>
      <c r="G8644">
        <v>2240</v>
      </c>
      <c r="H8644">
        <v>9089</v>
      </c>
      <c r="I8644">
        <v>33592</v>
      </c>
      <c r="J8644">
        <v>3.29</v>
      </c>
    </row>
    <row r="8645" spans="1:10" x14ac:dyDescent="0.45">
      <c r="A8645">
        <v>2010</v>
      </c>
      <c r="B8645">
        <v>94</v>
      </c>
      <c r="C8645">
        <v>0.27389999999999998</v>
      </c>
      <c r="D8645">
        <v>0.24091000000000001</v>
      </c>
      <c r="E8645">
        <v>0.5</v>
      </c>
      <c r="F8645">
        <v>7969</v>
      </c>
      <c r="G8645">
        <v>1920</v>
      </c>
      <c r="H8645">
        <v>7009</v>
      </c>
      <c r="I8645">
        <v>24503</v>
      </c>
      <c r="J8645">
        <v>3.07</v>
      </c>
    </row>
    <row r="8646" spans="1:10" x14ac:dyDescent="0.45">
      <c r="A8646">
        <v>2010</v>
      </c>
      <c r="B8646">
        <v>95</v>
      </c>
      <c r="C8646">
        <v>0.28915000000000002</v>
      </c>
      <c r="D8646">
        <v>0.25263000000000002</v>
      </c>
      <c r="E8646">
        <v>0.5</v>
      </c>
      <c r="F8646">
        <v>6049</v>
      </c>
      <c r="G8646">
        <v>1528</v>
      </c>
      <c r="H8646">
        <v>5285</v>
      </c>
      <c r="I8646">
        <v>17494</v>
      </c>
      <c r="J8646">
        <v>2.89</v>
      </c>
    </row>
    <row r="8647" spans="1:10" x14ac:dyDescent="0.45">
      <c r="A8647">
        <v>2010</v>
      </c>
      <c r="B8647">
        <v>96</v>
      </c>
      <c r="C8647">
        <v>0.31585999999999997</v>
      </c>
      <c r="D8647">
        <v>0.27278000000000002</v>
      </c>
      <c r="E8647">
        <v>0.5</v>
      </c>
      <c r="F8647">
        <v>4521</v>
      </c>
      <c r="G8647">
        <v>1233</v>
      </c>
      <c r="H8647">
        <v>3904</v>
      </c>
      <c r="I8647">
        <v>12209</v>
      </c>
      <c r="J8647">
        <v>2.7</v>
      </c>
    </row>
    <row r="8648" spans="1:10" x14ac:dyDescent="0.45">
      <c r="A8648">
        <v>2010</v>
      </c>
      <c r="B8648">
        <v>97</v>
      </c>
      <c r="C8648">
        <v>0.34384999999999999</v>
      </c>
      <c r="D8648">
        <v>0.29339999999999999</v>
      </c>
      <c r="E8648">
        <v>0.5</v>
      </c>
      <c r="F8648">
        <v>3288</v>
      </c>
      <c r="G8648">
        <v>965</v>
      </c>
      <c r="H8648">
        <v>2805</v>
      </c>
      <c r="I8648">
        <v>8304</v>
      </c>
      <c r="J8648">
        <v>2.5299999999999998</v>
      </c>
    </row>
    <row r="8649" spans="1:10" x14ac:dyDescent="0.45">
      <c r="A8649">
        <v>2010</v>
      </c>
      <c r="B8649">
        <v>98</v>
      </c>
      <c r="C8649">
        <v>0.37296000000000001</v>
      </c>
      <c r="D8649">
        <v>0.31434000000000001</v>
      </c>
      <c r="E8649">
        <v>0.5</v>
      </c>
      <c r="F8649">
        <v>2323</v>
      </c>
      <c r="G8649">
        <v>730</v>
      </c>
      <c r="H8649">
        <v>1958</v>
      </c>
      <c r="I8649">
        <v>5499</v>
      </c>
      <c r="J8649">
        <v>2.37</v>
      </c>
    </row>
    <row r="8650" spans="1:10" x14ac:dyDescent="0.45">
      <c r="A8650">
        <v>2010</v>
      </c>
      <c r="B8650">
        <v>99</v>
      </c>
      <c r="C8650">
        <v>0.40301999999999999</v>
      </c>
      <c r="D8650">
        <v>0.33543000000000001</v>
      </c>
      <c r="E8650">
        <v>0.5</v>
      </c>
      <c r="F8650">
        <v>1593</v>
      </c>
      <c r="G8650">
        <v>534</v>
      </c>
      <c r="H8650">
        <v>1326</v>
      </c>
      <c r="I8650">
        <v>3541</v>
      </c>
      <c r="J8650">
        <v>2.2200000000000002</v>
      </c>
    </row>
    <row r="8651" spans="1:10" x14ac:dyDescent="0.45">
      <c r="A8651">
        <v>2010</v>
      </c>
      <c r="B8651">
        <v>100</v>
      </c>
      <c r="C8651">
        <v>0.43382999999999999</v>
      </c>
      <c r="D8651">
        <v>0.35649999999999998</v>
      </c>
      <c r="E8651">
        <v>0.5</v>
      </c>
      <c r="F8651">
        <v>1059</v>
      </c>
      <c r="G8651">
        <v>377</v>
      </c>
      <c r="H8651">
        <v>870</v>
      </c>
      <c r="I8651">
        <v>2215</v>
      </c>
      <c r="J8651">
        <v>2.09</v>
      </c>
    </row>
    <row r="8652" spans="1:10" x14ac:dyDescent="0.45">
      <c r="A8652">
        <v>2010</v>
      </c>
      <c r="B8652">
        <v>101</v>
      </c>
      <c r="C8652">
        <v>0.46516000000000002</v>
      </c>
      <c r="D8652">
        <v>0.37739</v>
      </c>
      <c r="E8652">
        <v>0.5</v>
      </c>
      <c r="F8652">
        <v>681</v>
      </c>
      <c r="G8652">
        <v>257</v>
      </c>
      <c r="H8652">
        <v>553</v>
      </c>
      <c r="I8652">
        <v>1345</v>
      </c>
      <c r="J8652">
        <v>1.97</v>
      </c>
    </row>
    <row r="8653" spans="1:10" x14ac:dyDescent="0.45">
      <c r="A8653">
        <v>2010</v>
      </c>
      <c r="B8653">
        <v>102</v>
      </c>
      <c r="C8653">
        <v>0.49676999999999999</v>
      </c>
      <c r="D8653">
        <v>0.39793000000000001</v>
      </c>
      <c r="E8653">
        <v>0.5</v>
      </c>
      <c r="F8653">
        <v>424</v>
      </c>
      <c r="G8653">
        <v>169</v>
      </c>
      <c r="H8653">
        <v>340</v>
      </c>
      <c r="I8653">
        <v>793</v>
      </c>
      <c r="J8653">
        <v>1.87</v>
      </c>
    </row>
    <row r="8654" spans="1:10" x14ac:dyDescent="0.45">
      <c r="A8654">
        <v>2010</v>
      </c>
      <c r="B8654">
        <v>103</v>
      </c>
      <c r="C8654">
        <v>0.52839999999999998</v>
      </c>
      <c r="D8654">
        <v>0.41797000000000001</v>
      </c>
      <c r="E8654">
        <v>0.5</v>
      </c>
      <c r="F8654">
        <v>255</v>
      </c>
      <c r="G8654">
        <v>107</v>
      </c>
      <c r="H8654">
        <v>202</v>
      </c>
      <c r="I8654">
        <v>453</v>
      </c>
      <c r="J8654">
        <v>1.77</v>
      </c>
    </row>
    <row r="8655" spans="1:10" x14ac:dyDescent="0.45">
      <c r="A8655">
        <v>2010</v>
      </c>
      <c r="B8655">
        <v>104</v>
      </c>
      <c r="C8655">
        <v>0.55979999999999996</v>
      </c>
      <c r="D8655">
        <v>0.43737999999999999</v>
      </c>
      <c r="E8655">
        <v>0.5</v>
      </c>
      <c r="F8655">
        <v>149</v>
      </c>
      <c r="G8655">
        <v>65</v>
      </c>
      <c r="H8655">
        <v>116</v>
      </c>
      <c r="I8655">
        <v>251</v>
      </c>
      <c r="J8655">
        <v>1.69</v>
      </c>
    </row>
    <row r="8656" spans="1:10" x14ac:dyDescent="0.45">
      <c r="A8656">
        <v>2010</v>
      </c>
      <c r="B8656">
        <v>105</v>
      </c>
      <c r="C8656">
        <v>0.59074000000000004</v>
      </c>
      <c r="D8656">
        <v>0.45604</v>
      </c>
      <c r="E8656">
        <v>0.5</v>
      </c>
      <c r="F8656">
        <v>84</v>
      </c>
      <c r="G8656">
        <v>38</v>
      </c>
      <c r="H8656">
        <v>65</v>
      </c>
      <c r="I8656">
        <v>135</v>
      </c>
      <c r="J8656">
        <v>1.61</v>
      </c>
    </row>
    <row r="8657" spans="1:10" x14ac:dyDescent="0.45">
      <c r="A8657">
        <v>2010</v>
      </c>
      <c r="B8657">
        <v>106</v>
      </c>
      <c r="C8657">
        <v>0.62097000000000002</v>
      </c>
      <c r="D8657">
        <v>0.47384999999999999</v>
      </c>
      <c r="E8657">
        <v>0.5</v>
      </c>
      <c r="F8657">
        <v>45</v>
      </c>
      <c r="G8657">
        <v>22</v>
      </c>
      <c r="H8657">
        <v>35</v>
      </c>
      <c r="I8657">
        <v>70</v>
      </c>
      <c r="J8657">
        <v>1.54</v>
      </c>
    </row>
    <row r="8658" spans="1:10" x14ac:dyDescent="0.45">
      <c r="A8658">
        <v>2010</v>
      </c>
      <c r="B8658">
        <v>107</v>
      </c>
      <c r="C8658">
        <v>0.65029000000000003</v>
      </c>
      <c r="D8658">
        <v>0.49073</v>
      </c>
      <c r="E8658">
        <v>0.5</v>
      </c>
      <c r="F8658">
        <v>24</v>
      </c>
      <c r="G8658">
        <v>12</v>
      </c>
      <c r="H8658">
        <v>18</v>
      </c>
      <c r="I8658">
        <v>36</v>
      </c>
      <c r="J8658">
        <v>1.49</v>
      </c>
    </row>
    <row r="8659" spans="1:10" x14ac:dyDescent="0.45">
      <c r="A8659">
        <v>2010</v>
      </c>
      <c r="B8659">
        <v>108</v>
      </c>
      <c r="C8659">
        <v>0.67852000000000001</v>
      </c>
      <c r="D8659">
        <v>0.50663999999999998</v>
      </c>
      <c r="E8659">
        <v>0.5</v>
      </c>
      <c r="F8659">
        <v>12</v>
      </c>
      <c r="G8659">
        <v>6</v>
      </c>
      <c r="H8659">
        <v>9</v>
      </c>
      <c r="I8659">
        <v>17</v>
      </c>
      <c r="J8659">
        <v>1.43</v>
      </c>
    </row>
    <row r="8660" spans="1:10" x14ac:dyDescent="0.45">
      <c r="A8660">
        <v>2010</v>
      </c>
      <c r="B8660">
        <v>109</v>
      </c>
      <c r="C8660">
        <v>0.70550000000000002</v>
      </c>
      <c r="D8660">
        <v>0.52153000000000005</v>
      </c>
      <c r="E8660">
        <v>0.5</v>
      </c>
      <c r="F8660">
        <v>6</v>
      </c>
      <c r="G8660">
        <v>3</v>
      </c>
      <c r="H8660">
        <v>4</v>
      </c>
      <c r="I8660">
        <v>8</v>
      </c>
      <c r="J8660">
        <v>1.39</v>
      </c>
    </row>
    <row r="8661" spans="1:10" x14ac:dyDescent="0.45">
      <c r="A8661">
        <v>2010</v>
      </c>
      <c r="B8661" t="s">
        <v>20</v>
      </c>
      <c r="C8661">
        <v>0.73111000000000004</v>
      </c>
      <c r="D8661">
        <v>1</v>
      </c>
      <c r="E8661">
        <v>1.37</v>
      </c>
      <c r="F8661">
        <v>3</v>
      </c>
      <c r="G8661">
        <v>3</v>
      </c>
      <c r="H8661">
        <v>4</v>
      </c>
      <c r="I8661">
        <v>4</v>
      </c>
      <c r="J8661">
        <v>1.37</v>
      </c>
    </row>
    <row r="8662" spans="1:10" x14ac:dyDescent="0.45">
      <c r="A8662">
        <v>2011</v>
      </c>
      <c r="B8662">
        <v>0</v>
      </c>
      <c r="C8662">
        <v>6.5900000000000004E-3</v>
      </c>
      <c r="D8662">
        <v>6.5500000000000003E-3</v>
      </c>
      <c r="E8662">
        <v>0.14000000000000001</v>
      </c>
      <c r="F8662">
        <v>100000</v>
      </c>
      <c r="G8662">
        <v>655</v>
      </c>
      <c r="H8662">
        <v>99434</v>
      </c>
      <c r="I8662">
        <v>7645013</v>
      </c>
      <c r="J8662">
        <v>76.45</v>
      </c>
    </row>
    <row r="8663" spans="1:10" x14ac:dyDescent="0.45">
      <c r="A8663">
        <v>2011</v>
      </c>
      <c r="B8663">
        <v>1</v>
      </c>
      <c r="C8663">
        <v>4.4999999999999999E-4</v>
      </c>
      <c r="D8663">
        <v>4.4999999999999999E-4</v>
      </c>
      <c r="E8663">
        <v>0.5</v>
      </c>
      <c r="F8663">
        <v>99345</v>
      </c>
      <c r="G8663">
        <v>45</v>
      </c>
      <c r="H8663">
        <v>99322</v>
      </c>
      <c r="I8663">
        <v>7545579</v>
      </c>
      <c r="J8663">
        <v>75.95</v>
      </c>
    </row>
    <row r="8664" spans="1:10" x14ac:dyDescent="0.45">
      <c r="A8664">
        <v>2011</v>
      </c>
      <c r="B8664">
        <v>2</v>
      </c>
      <c r="C8664">
        <v>2.9999999999999997E-4</v>
      </c>
      <c r="D8664">
        <v>2.9999999999999997E-4</v>
      </c>
      <c r="E8664">
        <v>0.5</v>
      </c>
      <c r="F8664">
        <v>99300</v>
      </c>
      <c r="G8664">
        <v>30</v>
      </c>
      <c r="H8664">
        <v>99285</v>
      </c>
      <c r="I8664">
        <v>7446256</v>
      </c>
      <c r="J8664">
        <v>74.989999999999995</v>
      </c>
    </row>
    <row r="8665" spans="1:10" x14ac:dyDescent="0.45">
      <c r="A8665">
        <v>2011</v>
      </c>
      <c r="B8665">
        <v>3</v>
      </c>
      <c r="C8665">
        <v>2.4000000000000001E-4</v>
      </c>
      <c r="D8665">
        <v>2.4000000000000001E-4</v>
      </c>
      <c r="E8665">
        <v>0.5</v>
      </c>
      <c r="F8665">
        <v>99270</v>
      </c>
      <c r="G8665">
        <v>23</v>
      </c>
      <c r="H8665">
        <v>99258</v>
      </c>
      <c r="I8665">
        <v>7346972</v>
      </c>
      <c r="J8665">
        <v>74.010000000000005</v>
      </c>
    </row>
    <row r="8666" spans="1:10" x14ac:dyDescent="0.45">
      <c r="A8666">
        <v>2011</v>
      </c>
      <c r="B8666">
        <v>4</v>
      </c>
      <c r="C8666">
        <v>1.8000000000000001E-4</v>
      </c>
      <c r="D8666">
        <v>1.8000000000000001E-4</v>
      </c>
      <c r="E8666">
        <v>0.5</v>
      </c>
      <c r="F8666">
        <v>99246</v>
      </c>
      <c r="G8666">
        <v>18</v>
      </c>
      <c r="H8666">
        <v>99237</v>
      </c>
      <c r="I8666">
        <v>7247714</v>
      </c>
      <c r="J8666">
        <v>73.03</v>
      </c>
    </row>
    <row r="8667" spans="1:10" x14ac:dyDescent="0.45">
      <c r="A8667">
        <v>2011</v>
      </c>
      <c r="B8667">
        <v>5</v>
      </c>
      <c r="C8667">
        <v>1.6000000000000001E-4</v>
      </c>
      <c r="D8667">
        <v>1.6000000000000001E-4</v>
      </c>
      <c r="E8667">
        <v>0.5</v>
      </c>
      <c r="F8667">
        <v>99229</v>
      </c>
      <c r="G8667">
        <v>16</v>
      </c>
      <c r="H8667">
        <v>99221</v>
      </c>
      <c r="I8667">
        <v>7148476</v>
      </c>
      <c r="J8667">
        <v>72.040000000000006</v>
      </c>
    </row>
    <row r="8668" spans="1:10" x14ac:dyDescent="0.45">
      <c r="A8668">
        <v>2011</v>
      </c>
      <c r="B8668">
        <v>6</v>
      </c>
      <c r="C8668">
        <v>1.3999999999999999E-4</v>
      </c>
      <c r="D8668">
        <v>1.3999999999999999E-4</v>
      </c>
      <c r="E8668">
        <v>0.5</v>
      </c>
      <c r="F8668">
        <v>99213</v>
      </c>
      <c r="G8668">
        <v>13</v>
      </c>
      <c r="H8668">
        <v>99206</v>
      </c>
      <c r="I8668">
        <v>7049255</v>
      </c>
      <c r="J8668">
        <v>71.05</v>
      </c>
    </row>
    <row r="8669" spans="1:10" x14ac:dyDescent="0.45">
      <c r="A8669">
        <v>2011</v>
      </c>
      <c r="B8669">
        <v>7</v>
      </c>
      <c r="C8669">
        <v>1.2E-4</v>
      </c>
      <c r="D8669">
        <v>1.2E-4</v>
      </c>
      <c r="E8669">
        <v>0.5</v>
      </c>
      <c r="F8669">
        <v>99200</v>
      </c>
      <c r="G8669">
        <v>12</v>
      </c>
      <c r="H8669">
        <v>99194</v>
      </c>
      <c r="I8669">
        <v>6950049</v>
      </c>
      <c r="J8669">
        <v>70.06</v>
      </c>
    </row>
    <row r="8670" spans="1:10" x14ac:dyDescent="0.45">
      <c r="A8670">
        <v>2011</v>
      </c>
      <c r="B8670">
        <v>8</v>
      </c>
      <c r="C8670">
        <v>1.2999999999999999E-4</v>
      </c>
      <c r="D8670">
        <v>1.2999999999999999E-4</v>
      </c>
      <c r="E8670">
        <v>0.5</v>
      </c>
      <c r="F8670">
        <v>99187</v>
      </c>
      <c r="G8670">
        <v>13</v>
      </c>
      <c r="H8670">
        <v>99181</v>
      </c>
      <c r="I8670">
        <v>6850855</v>
      </c>
      <c r="J8670">
        <v>69.069999999999993</v>
      </c>
    </row>
    <row r="8671" spans="1:10" x14ac:dyDescent="0.45">
      <c r="A8671">
        <v>2011</v>
      </c>
      <c r="B8671">
        <v>9</v>
      </c>
      <c r="C8671">
        <v>1.2E-4</v>
      </c>
      <c r="D8671">
        <v>1.2E-4</v>
      </c>
      <c r="E8671">
        <v>0.5</v>
      </c>
      <c r="F8671">
        <v>99174</v>
      </c>
      <c r="G8671">
        <v>12</v>
      </c>
      <c r="H8671">
        <v>99169</v>
      </c>
      <c r="I8671">
        <v>6751674</v>
      </c>
      <c r="J8671">
        <v>68.08</v>
      </c>
    </row>
    <row r="8672" spans="1:10" x14ac:dyDescent="0.45">
      <c r="A8672">
        <v>2011</v>
      </c>
      <c r="B8672">
        <v>10</v>
      </c>
      <c r="C8672">
        <v>1.2E-4</v>
      </c>
      <c r="D8672">
        <v>1.2E-4</v>
      </c>
      <c r="E8672">
        <v>0.5</v>
      </c>
      <c r="F8672">
        <v>99163</v>
      </c>
      <c r="G8672">
        <v>12</v>
      </c>
      <c r="H8672">
        <v>99157</v>
      </c>
      <c r="I8672">
        <v>6652506</v>
      </c>
      <c r="J8672">
        <v>67.09</v>
      </c>
    </row>
    <row r="8673" spans="1:10" x14ac:dyDescent="0.45">
      <c r="A8673">
        <v>2011</v>
      </c>
      <c r="B8673">
        <v>11</v>
      </c>
      <c r="C8673">
        <v>1.3999999999999999E-4</v>
      </c>
      <c r="D8673">
        <v>1.3999999999999999E-4</v>
      </c>
      <c r="E8673">
        <v>0.5</v>
      </c>
      <c r="F8673">
        <v>99151</v>
      </c>
      <c r="G8673">
        <v>14</v>
      </c>
      <c r="H8673">
        <v>99144</v>
      </c>
      <c r="I8673">
        <v>6553349</v>
      </c>
      <c r="J8673">
        <v>66.09</v>
      </c>
    </row>
    <row r="8674" spans="1:10" x14ac:dyDescent="0.45">
      <c r="A8674">
        <v>2011</v>
      </c>
      <c r="B8674">
        <v>12</v>
      </c>
      <c r="C8674">
        <v>1.4999999999999999E-4</v>
      </c>
      <c r="D8674">
        <v>1.4999999999999999E-4</v>
      </c>
      <c r="E8674">
        <v>0.5</v>
      </c>
      <c r="F8674">
        <v>99137</v>
      </c>
      <c r="G8674">
        <v>15</v>
      </c>
      <c r="H8674">
        <v>99129</v>
      </c>
      <c r="I8674">
        <v>6454205</v>
      </c>
      <c r="J8674">
        <v>65.099999999999994</v>
      </c>
    </row>
    <row r="8675" spans="1:10" x14ac:dyDescent="0.45">
      <c r="A8675">
        <v>2011</v>
      </c>
      <c r="B8675">
        <v>13</v>
      </c>
      <c r="C8675">
        <v>1.9000000000000001E-4</v>
      </c>
      <c r="D8675">
        <v>1.9000000000000001E-4</v>
      </c>
      <c r="E8675">
        <v>0.5</v>
      </c>
      <c r="F8675">
        <v>99121</v>
      </c>
      <c r="G8675">
        <v>19</v>
      </c>
      <c r="H8675">
        <v>99112</v>
      </c>
      <c r="I8675">
        <v>6355076</v>
      </c>
      <c r="J8675">
        <v>64.11</v>
      </c>
    </row>
    <row r="8676" spans="1:10" x14ac:dyDescent="0.45">
      <c r="A8676">
        <v>2011</v>
      </c>
      <c r="B8676">
        <v>14</v>
      </c>
      <c r="C8676">
        <v>2.5000000000000001E-4</v>
      </c>
      <c r="D8676">
        <v>2.5000000000000001E-4</v>
      </c>
      <c r="E8676">
        <v>0.5</v>
      </c>
      <c r="F8676">
        <v>99103</v>
      </c>
      <c r="G8676">
        <v>24</v>
      </c>
      <c r="H8676">
        <v>99091</v>
      </c>
      <c r="I8676">
        <v>6255964</v>
      </c>
      <c r="J8676">
        <v>63.13</v>
      </c>
    </row>
    <row r="8677" spans="1:10" x14ac:dyDescent="0.45">
      <c r="A8677">
        <v>2011</v>
      </c>
      <c r="B8677">
        <v>15</v>
      </c>
      <c r="C8677">
        <v>3.1E-4</v>
      </c>
      <c r="D8677">
        <v>3.1E-4</v>
      </c>
      <c r="E8677">
        <v>0.5</v>
      </c>
      <c r="F8677">
        <v>99078</v>
      </c>
      <c r="G8677">
        <v>30</v>
      </c>
      <c r="H8677">
        <v>99063</v>
      </c>
      <c r="I8677">
        <v>6156874</v>
      </c>
      <c r="J8677">
        <v>62.14</v>
      </c>
    </row>
    <row r="8678" spans="1:10" x14ac:dyDescent="0.45">
      <c r="A8678">
        <v>2011</v>
      </c>
      <c r="B8678">
        <v>16</v>
      </c>
      <c r="C8678">
        <v>4.8000000000000001E-4</v>
      </c>
      <c r="D8678">
        <v>4.8000000000000001E-4</v>
      </c>
      <c r="E8678">
        <v>0.5</v>
      </c>
      <c r="F8678">
        <v>99048</v>
      </c>
      <c r="G8678">
        <v>47</v>
      </c>
      <c r="H8678">
        <v>99024</v>
      </c>
      <c r="I8678">
        <v>6057810</v>
      </c>
      <c r="J8678">
        <v>61.16</v>
      </c>
    </row>
    <row r="8679" spans="1:10" x14ac:dyDescent="0.45">
      <c r="A8679">
        <v>2011</v>
      </c>
      <c r="B8679">
        <v>17</v>
      </c>
      <c r="C8679">
        <v>6.3000000000000003E-4</v>
      </c>
      <c r="D8679">
        <v>6.3000000000000003E-4</v>
      </c>
      <c r="E8679">
        <v>0.5</v>
      </c>
      <c r="F8679">
        <v>99001</v>
      </c>
      <c r="G8679">
        <v>62</v>
      </c>
      <c r="H8679">
        <v>98970</v>
      </c>
      <c r="I8679">
        <v>5958786</v>
      </c>
      <c r="J8679">
        <v>60.19</v>
      </c>
    </row>
    <row r="8680" spans="1:10" x14ac:dyDescent="0.45">
      <c r="A8680">
        <v>2011</v>
      </c>
      <c r="B8680">
        <v>18</v>
      </c>
      <c r="C8680">
        <v>8.9999999999999998E-4</v>
      </c>
      <c r="D8680">
        <v>8.9999999999999998E-4</v>
      </c>
      <c r="E8680">
        <v>0.5</v>
      </c>
      <c r="F8680">
        <v>98939</v>
      </c>
      <c r="G8680">
        <v>89</v>
      </c>
      <c r="H8680">
        <v>98894</v>
      </c>
      <c r="I8680">
        <v>5859816</v>
      </c>
      <c r="J8680">
        <v>59.23</v>
      </c>
    </row>
    <row r="8681" spans="1:10" x14ac:dyDescent="0.45">
      <c r="A8681">
        <v>2011</v>
      </c>
      <c r="B8681">
        <v>19</v>
      </c>
      <c r="C8681">
        <v>1.07E-3</v>
      </c>
      <c r="D8681">
        <v>1.07E-3</v>
      </c>
      <c r="E8681">
        <v>0.5</v>
      </c>
      <c r="F8681">
        <v>98850</v>
      </c>
      <c r="G8681">
        <v>106</v>
      </c>
      <c r="H8681">
        <v>98797</v>
      </c>
      <c r="I8681">
        <v>5760922</v>
      </c>
      <c r="J8681">
        <v>58.28</v>
      </c>
    </row>
    <row r="8682" spans="1:10" x14ac:dyDescent="0.45">
      <c r="A8682">
        <v>2011</v>
      </c>
      <c r="B8682">
        <v>20</v>
      </c>
      <c r="C8682">
        <v>1.1000000000000001E-3</v>
      </c>
      <c r="D8682">
        <v>1.1000000000000001E-3</v>
      </c>
      <c r="E8682">
        <v>0.5</v>
      </c>
      <c r="F8682">
        <v>98744</v>
      </c>
      <c r="G8682">
        <v>108</v>
      </c>
      <c r="H8682">
        <v>98689</v>
      </c>
      <c r="I8682">
        <v>5662125</v>
      </c>
      <c r="J8682">
        <v>57.34</v>
      </c>
    </row>
    <row r="8683" spans="1:10" x14ac:dyDescent="0.45">
      <c r="A8683">
        <v>2011</v>
      </c>
      <c r="B8683">
        <v>21</v>
      </c>
      <c r="C8683">
        <v>1.23E-3</v>
      </c>
      <c r="D8683">
        <v>1.23E-3</v>
      </c>
      <c r="E8683">
        <v>0.5</v>
      </c>
      <c r="F8683">
        <v>98635</v>
      </c>
      <c r="G8683">
        <v>122</v>
      </c>
      <c r="H8683">
        <v>98575</v>
      </c>
      <c r="I8683">
        <v>5563436</v>
      </c>
      <c r="J8683">
        <v>56.4</v>
      </c>
    </row>
    <row r="8684" spans="1:10" x14ac:dyDescent="0.45">
      <c r="A8684">
        <v>2011</v>
      </c>
      <c r="B8684">
        <v>22</v>
      </c>
      <c r="C8684">
        <v>1.33E-3</v>
      </c>
      <c r="D8684">
        <v>1.33E-3</v>
      </c>
      <c r="E8684">
        <v>0.5</v>
      </c>
      <c r="F8684">
        <v>98514</v>
      </c>
      <c r="G8684">
        <v>131</v>
      </c>
      <c r="H8684">
        <v>98448</v>
      </c>
      <c r="I8684">
        <v>5464861</v>
      </c>
      <c r="J8684">
        <v>55.47</v>
      </c>
    </row>
    <row r="8685" spans="1:10" x14ac:dyDescent="0.45">
      <c r="A8685">
        <v>2011</v>
      </c>
      <c r="B8685">
        <v>23</v>
      </c>
      <c r="C8685">
        <v>1.3500000000000001E-3</v>
      </c>
      <c r="D8685">
        <v>1.34E-3</v>
      </c>
      <c r="E8685">
        <v>0.5</v>
      </c>
      <c r="F8685">
        <v>98383</v>
      </c>
      <c r="G8685">
        <v>132</v>
      </c>
      <c r="H8685">
        <v>98316</v>
      </c>
      <c r="I8685">
        <v>5366413</v>
      </c>
      <c r="J8685">
        <v>54.55</v>
      </c>
    </row>
    <row r="8686" spans="1:10" x14ac:dyDescent="0.45">
      <c r="A8686">
        <v>2011</v>
      </c>
      <c r="B8686">
        <v>24</v>
      </c>
      <c r="C8686">
        <v>1.33E-3</v>
      </c>
      <c r="D8686">
        <v>1.32E-3</v>
      </c>
      <c r="E8686">
        <v>0.5</v>
      </c>
      <c r="F8686">
        <v>98250</v>
      </c>
      <c r="G8686">
        <v>130</v>
      </c>
      <c r="H8686">
        <v>98185</v>
      </c>
      <c r="I8686">
        <v>5268097</v>
      </c>
      <c r="J8686">
        <v>53.62</v>
      </c>
    </row>
    <row r="8687" spans="1:10" x14ac:dyDescent="0.45">
      <c r="A8687">
        <v>2011</v>
      </c>
      <c r="B8687">
        <v>25</v>
      </c>
      <c r="C8687">
        <v>1.34E-3</v>
      </c>
      <c r="D8687">
        <v>1.33E-3</v>
      </c>
      <c r="E8687">
        <v>0.5</v>
      </c>
      <c r="F8687">
        <v>98120</v>
      </c>
      <c r="G8687">
        <v>131</v>
      </c>
      <c r="H8687">
        <v>98055</v>
      </c>
      <c r="I8687">
        <v>5169912</v>
      </c>
      <c r="J8687">
        <v>52.69</v>
      </c>
    </row>
    <row r="8688" spans="1:10" x14ac:dyDescent="0.45">
      <c r="A8688">
        <v>2011</v>
      </c>
      <c r="B8688">
        <v>26</v>
      </c>
      <c r="C8688">
        <v>1.3600000000000001E-3</v>
      </c>
      <c r="D8688">
        <v>1.3600000000000001E-3</v>
      </c>
      <c r="E8688">
        <v>0.5</v>
      </c>
      <c r="F8688">
        <v>97989</v>
      </c>
      <c r="G8688">
        <v>133</v>
      </c>
      <c r="H8688">
        <v>97923</v>
      </c>
      <c r="I8688">
        <v>5071857</v>
      </c>
      <c r="J8688">
        <v>51.76</v>
      </c>
    </row>
    <row r="8689" spans="1:10" x14ac:dyDescent="0.45">
      <c r="A8689">
        <v>2011</v>
      </c>
      <c r="B8689">
        <v>27</v>
      </c>
      <c r="C8689">
        <v>1.3500000000000001E-3</v>
      </c>
      <c r="D8689">
        <v>1.3500000000000001E-3</v>
      </c>
      <c r="E8689">
        <v>0.5</v>
      </c>
      <c r="F8689">
        <v>97856</v>
      </c>
      <c r="G8689">
        <v>132</v>
      </c>
      <c r="H8689">
        <v>97790</v>
      </c>
      <c r="I8689">
        <v>4973934</v>
      </c>
      <c r="J8689">
        <v>50.83</v>
      </c>
    </row>
    <row r="8690" spans="1:10" x14ac:dyDescent="0.45">
      <c r="A8690">
        <v>2011</v>
      </c>
      <c r="B8690">
        <v>28</v>
      </c>
      <c r="C8690">
        <v>1.3699999999999999E-3</v>
      </c>
      <c r="D8690">
        <v>1.3699999999999999E-3</v>
      </c>
      <c r="E8690">
        <v>0.5</v>
      </c>
      <c r="F8690">
        <v>97724</v>
      </c>
      <c r="G8690">
        <v>134</v>
      </c>
      <c r="H8690">
        <v>97657</v>
      </c>
      <c r="I8690">
        <v>4876144</v>
      </c>
      <c r="J8690">
        <v>49.9</v>
      </c>
    </row>
    <row r="8691" spans="1:10" x14ac:dyDescent="0.45">
      <c r="A8691">
        <v>2011</v>
      </c>
      <c r="B8691">
        <v>29</v>
      </c>
      <c r="C8691">
        <v>1.41E-3</v>
      </c>
      <c r="D8691">
        <v>1.41E-3</v>
      </c>
      <c r="E8691">
        <v>0.5</v>
      </c>
      <c r="F8691">
        <v>97590</v>
      </c>
      <c r="G8691">
        <v>138</v>
      </c>
      <c r="H8691">
        <v>97521</v>
      </c>
      <c r="I8691">
        <v>4778487</v>
      </c>
      <c r="J8691">
        <v>48.96</v>
      </c>
    </row>
    <row r="8692" spans="1:10" x14ac:dyDescent="0.45">
      <c r="A8692">
        <v>2011</v>
      </c>
      <c r="B8692">
        <v>30</v>
      </c>
      <c r="C8692">
        <v>1.42E-3</v>
      </c>
      <c r="D8692">
        <v>1.42E-3</v>
      </c>
      <c r="E8692">
        <v>0.5</v>
      </c>
      <c r="F8692">
        <v>97452</v>
      </c>
      <c r="G8692">
        <v>138</v>
      </c>
      <c r="H8692">
        <v>97383</v>
      </c>
      <c r="I8692">
        <v>4680966</v>
      </c>
      <c r="J8692">
        <v>48.03</v>
      </c>
    </row>
    <row r="8693" spans="1:10" x14ac:dyDescent="0.45">
      <c r="A8693">
        <v>2011</v>
      </c>
      <c r="B8693">
        <v>31</v>
      </c>
      <c r="C8693">
        <v>1.4599999999999999E-3</v>
      </c>
      <c r="D8693">
        <v>1.4599999999999999E-3</v>
      </c>
      <c r="E8693">
        <v>0.5</v>
      </c>
      <c r="F8693">
        <v>97314</v>
      </c>
      <c r="G8693">
        <v>142</v>
      </c>
      <c r="H8693">
        <v>97243</v>
      </c>
      <c r="I8693">
        <v>4583583</v>
      </c>
      <c r="J8693">
        <v>47.1</v>
      </c>
    </row>
    <row r="8694" spans="1:10" x14ac:dyDescent="0.45">
      <c r="A8694">
        <v>2011</v>
      </c>
      <c r="B8694">
        <v>32</v>
      </c>
      <c r="C8694">
        <v>1.5100000000000001E-3</v>
      </c>
      <c r="D8694">
        <v>1.5100000000000001E-3</v>
      </c>
      <c r="E8694">
        <v>0.5</v>
      </c>
      <c r="F8694">
        <v>97172</v>
      </c>
      <c r="G8694">
        <v>147</v>
      </c>
      <c r="H8694">
        <v>97098</v>
      </c>
      <c r="I8694">
        <v>4486341</v>
      </c>
      <c r="J8694">
        <v>46.17</v>
      </c>
    </row>
    <row r="8695" spans="1:10" x14ac:dyDescent="0.45">
      <c r="A8695">
        <v>2011</v>
      </c>
      <c r="B8695">
        <v>33</v>
      </c>
      <c r="C8695">
        <v>1.5399999999999999E-3</v>
      </c>
      <c r="D8695">
        <v>1.5399999999999999E-3</v>
      </c>
      <c r="E8695">
        <v>0.5</v>
      </c>
      <c r="F8695">
        <v>97025</v>
      </c>
      <c r="G8695">
        <v>150</v>
      </c>
      <c r="H8695">
        <v>96950</v>
      </c>
      <c r="I8695">
        <v>4389242</v>
      </c>
      <c r="J8695">
        <v>45.24</v>
      </c>
    </row>
    <row r="8696" spans="1:10" x14ac:dyDescent="0.45">
      <c r="A8696">
        <v>2011</v>
      </c>
      <c r="B8696">
        <v>34</v>
      </c>
      <c r="C8696">
        <v>1.56E-3</v>
      </c>
      <c r="D8696">
        <v>1.56E-3</v>
      </c>
      <c r="E8696">
        <v>0.5</v>
      </c>
      <c r="F8696">
        <v>96876</v>
      </c>
      <c r="G8696">
        <v>151</v>
      </c>
      <c r="H8696">
        <v>96800</v>
      </c>
      <c r="I8696">
        <v>4292292</v>
      </c>
      <c r="J8696">
        <v>44.31</v>
      </c>
    </row>
    <row r="8697" spans="1:10" x14ac:dyDescent="0.45">
      <c r="A8697">
        <v>2011</v>
      </c>
      <c r="B8697">
        <v>35</v>
      </c>
      <c r="C8697">
        <v>1.5900000000000001E-3</v>
      </c>
      <c r="D8697">
        <v>1.58E-3</v>
      </c>
      <c r="E8697">
        <v>0.5</v>
      </c>
      <c r="F8697">
        <v>96724</v>
      </c>
      <c r="G8697">
        <v>153</v>
      </c>
      <c r="H8697">
        <v>96648</v>
      </c>
      <c r="I8697">
        <v>4195492</v>
      </c>
      <c r="J8697">
        <v>43.38</v>
      </c>
    </row>
    <row r="8698" spans="1:10" x14ac:dyDescent="0.45">
      <c r="A8698">
        <v>2011</v>
      </c>
      <c r="B8698">
        <v>36</v>
      </c>
      <c r="C8698">
        <v>1.6299999999999999E-3</v>
      </c>
      <c r="D8698">
        <v>1.6299999999999999E-3</v>
      </c>
      <c r="E8698">
        <v>0.5</v>
      </c>
      <c r="F8698">
        <v>96571</v>
      </c>
      <c r="G8698">
        <v>157</v>
      </c>
      <c r="H8698">
        <v>96493</v>
      </c>
      <c r="I8698">
        <v>4098844</v>
      </c>
      <c r="J8698">
        <v>42.44</v>
      </c>
    </row>
    <row r="8699" spans="1:10" x14ac:dyDescent="0.45">
      <c r="A8699">
        <v>2011</v>
      </c>
      <c r="B8699">
        <v>37</v>
      </c>
      <c r="C8699">
        <v>1.74E-3</v>
      </c>
      <c r="D8699">
        <v>1.74E-3</v>
      </c>
      <c r="E8699">
        <v>0.5</v>
      </c>
      <c r="F8699">
        <v>96414</v>
      </c>
      <c r="G8699">
        <v>168</v>
      </c>
      <c r="H8699">
        <v>96330</v>
      </c>
      <c r="I8699">
        <v>4002351</v>
      </c>
      <c r="J8699">
        <v>41.51</v>
      </c>
    </row>
    <row r="8700" spans="1:10" x14ac:dyDescent="0.45">
      <c r="A8700">
        <v>2011</v>
      </c>
      <c r="B8700">
        <v>38</v>
      </c>
      <c r="C8700">
        <v>1.8699999999999999E-3</v>
      </c>
      <c r="D8700">
        <v>1.8699999999999999E-3</v>
      </c>
      <c r="E8700">
        <v>0.5</v>
      </c>
      <c r="F8700">
        <v>96246</v>
      </c>
      <c r="G8700">
        <v>180</v>
      </c>
      <c r="H8700">
        <v>96157</v>
      </c>
      <c r="I8700">
        <v>3906021</v>
      </c>
      <c r="J8700">
        <v>40.58</v>
      </c>
    </row>
    <row r="8701" spans="1:10" x14ac:dyDescent="0.45">
      <c r="A8701">
        <v>2011</v>
      </c>
      <c r="B8701">
        <v>39</v>
      </c>
      <c r="C8701">
        <v>2.0300000000000001E-3</v>
      </c>
      <c r="D8701">
        <v>2.0300000000000001E-3</v>
      </c>
      <c r="E8701">
        <v>0.5</v>
      </c>
      <c r="F8701">
        <v>96067</v>
      </c>
      <c r="G8701">
        <v>195</v>
      </c>
      <c r="H8701">
        <v>95969</v>
      </c>
      <c r="I8701">
        <v>3809865</v>
      </c>
      <c r="J8701">
        <v>39.659999999999997</v>
      </c>
    </row>
    <row r="8702" spans="1:10" x14ac:dyDescent="0.45">
      <c r="A8702">
        <v>2011</v>
      </c>
      <c r="B8702">
        <v>40</v>
      </c>
      <c r="C8702">
        <v>2.15E-3</v>
      </c>
      <c r="D8702">
        <v>2.15E-3</v>
      </c>
      <c r="E8702">
        <v>0.5</v>
      </c>
      <c r="F8702">
        <v>95872</v>
      </c>
      <c r="G8702">
        <v>206</v>
      </c>
      <c r="H8702">
        <v>95769</v>
      </c>
      <c r="I8702">
        <v>3713895</v>
      </c>
      <c r="J8702">
        <v>38.74</v>
      </c>
    </row>
    <row r="8703" spans="1:10" x14ac:dyDescent="0.45">
      <c r="A8703">
        <v>2011</v>
      </c>
      <c r="B8703">
        <v>41</v>
      </c>
      <c r="C8703">
        <v>2.2599999999999999E-3</v>
      </c>
      <c r="D8703">
        <v>2.2599999999999999E-3</v>
      </c>
      <c r="E8703">
        <v>0.5</v>
      </c>
      <c r="F8703">
        <v>95666</v>
      </c>
      <c r="G8703">
        <v>216</v>
      </c>
      <c r="H8703">
        <v>95558</v>
      </c>
      <c r="I8703">
        <v>3618126</v>
      </c>
      <c r="J8703">
        <v>37.82</v>
      </c>
    </row>
    <row r="8704" spans="1:10" x14ac:dyDescent="0.45">
      <c r="A8704">
        <v>2011</v>
      </c>
      <c r="B8704">
        <v>42</v>
      </c>
      <c r="C8704">
        <v>2.4399999999999999E-3</v>
      </c>
      <c r="D8704">
        <v>2.4399999999999999E-3</v>
      </c>
      <c r="E8704">
        <v>0.5</v>
      </c>
      <c r="F8704">
        <v>95450</v>
      </c>
      <c r="G8704">
        <v>233</v>
      </c>
      <c r="H8704">
        <v>95334</v>
      </c>
      <c r="I8704">
        <v>3522568</v>
      </c>
      <c r="J8704">
        <v>36.9</v>
      </c>
    </row>
    <row r="8705" spans="1:10" x14ac:dyDescent="0.45">
      <c r="A8705">
        <v>2011</v>
      </c>
      <c r="B8705">
        <v>43</v>
      </c>
      <c r="C8705">
        <v>2.7000000000000001E-3</v>
      </c>
      <c r="D8705">
        <v>2.6900000000000001E-3</v>
      </c>
      <c r="E8705">
        <v>0.5</v>
      </c>
      <c r="F8705">
        <v>95217</v>
      </c>
      <c r="G8705">
        <v>256</v>
      </c>
      <c r="H8705">
        <v>95089</v>
      </c>
      <c r="I8705">
        <v>3427235</v>
      </c>
      <c r="J8705">
        <v>35.99</v>
      </c>
    </row>
    <row r="8706" spans="1:10" x14ac:dyDescent="0.45">
      <c r="A8706">
        <v>2011</v>
      </c>
      <c r="B8706">
        <v>44</v>
      </c>
      <c r="C8706">
        <v>2.8400000000000001E-3</v>
      </c>
      <c r="D8706">
        <v>2.8300000000000001E-3</v>
      </c>
      <c r="E8706">
        <v>0.5</v>
      </c>
      <c r="F8706">
        <v>94961</v>
      </c>
      <c r="G8706">
        <v>269</v>
      </c>
      <c r="H8706">
        <v>94826</v>
      </c>
      <c r="I8706">
        <v>3332146</v>
      </c>
      <c r="J8706">
        <v>35.090000000000003</v>
      </c>
    </row>
    <row r="8707" spans="1:10" x14ac:dyDescent="0.45">
      <c r="A8707">
        <v>2011</v>
      </c>
      <c r="B8707">
        <v>45</v>
      </c>
      <c r="C8707">
        <v>3.2299999999999998E-3</v>
      </c>
      <c r="D8707">
        <v>3.2200000000000002E-3</v>
      </c>
      <c r="E8707">
        <v>0.5</v>
      </c>
      <c r="F8707">
        <v>94692</v>
      </c>
      <c r="G8707">
        <v>305</v>
      </c>
      <c r="H8707">
        <v>94539</v>
      </c>
      <c r="I8707">
        <v>3237319</v>
      </c>
      <c r="J8707">
        <v>34.19</v>
      </c>
    </row>
    <row r="8708" spans="1:10" x14ac:dyDescent="0.45">
      <c r="A8708">
        <v>2011</v>
      </c>
      <c r="B8708">
        <v>46</v>
      </c>
      <c r="C8708">
        <v>3.49E-3</v>
      </c>
      <c r="D8708">
        <v>3.49E-3</v>
      </c>
      <c r="E8708">
        <v>0.5</v>
      </c>
      <c r="F8708">
        <v>94387</v>
      </c>
      <c r="G8708">
        <v>329</v>
      </c>
      <c r="H8708">
        <v>94222</v>
      </c>
      <c r="I8708">
        <v>3142780</v>
      </c>
      <c r="J8708">
        <v>33.299999999999997</v>
      </c>
    </row>
    <row r="8709" spans="1:10" x14ac:dyDescent="0.45">
      <c r="A8709">
        <v>2011</v>
      </c>
      <c r="B8709">
        <v>47</v>
      </c>
      <c r="C8709">
        <v>4.0000000000000001E-3</v>
      </c>
      <c r="D8709">
        <v>3.9899999999999996E-3</v>
      </c>
      <c r="E8709">
        <v>0.5</v>
      </c>
      <c r="F8709">
        <v>94057</v>
      </c>
      <c r="G8709">
        <v>375</v>
      </c>
      <c r="H8709">
        <v>93870</v>
      </c>
      <c r="I8709">
        <v>3048558</v>
      </c>
      <c r="J8709">
        <v>32.409999999999997</v>
      </c>
    </row>
    <row r="8710" spans="1:10" x14ac:dyDescent="0.45">
      <c r="A8710">
        <v>2011</v>
      </c>
      <c r="B8710">
        <v>48</v>
      </c>
      <c r="C8710">
        <v>4.3299999999999996E-3</v>
      </c>
      <c r="D8710">
        <v>4.3200000000000001E-3</v>
      </c>
      <c r="E8710">
        <v>0.5</v>
      </c>
      <c r="F8710">
        <v>93682</v>
      </c>
      <c r="G8710">
        <v>405</v>
      </c>
      <c r="H8710">
        <v>93480</v>
      </c>
      <c r="I8710">
        <v>2954688</v>
      </c>
      <c r="J8710">
        <v>31.54</v>
      </c>
    </row>
    <row r="8711" spans="1:10" x14ac:dyDescent="0.45">
      <c r="A8711">
        <v>2011</v>
      </c>
      <c r="B8711">
        <v>49</v>
      </c>
      <c r="C8711">
        <v>4.7499999999999999E-3</v>
      </c>
      <c r="D8711">
        <v>4.7400000000000003E-3</v>
      </c>
      <c r="E8711">
        <v>0.5</v>
      </c>
      <c r="F8711">
        <v>93278</v>
      </c>
      <c r="G8711">
        <v>442</v>
      </c>
      <c r="H8711">
        <v>93057</v>
      </c>
      <c r="I8711">
        <v>2861208</v>
      </c>
      <c r="J8711">
        <v>30.67</v>
      </c>
    </row>
    <row r="8712" spans="1:10" x14ac:dyDescent="0.45">
      <c r="A8712">
        <v>2011</v>
      </c>
      <c r="B8712">
        <v>50</v>
      </c>
      <c r="C8712">
        <v>5.1900000000000002E-3</v>
      </c>
      <c r="D8712">
        <v>5.1700000000000001E-3</v>
      </c>
      <c r="E8712">
        <v>0.5</v>
      </c>
      <c r="F8712">
        <v>92835</v>
      </c>
      <c r="G8712">
        <v>480</v>
      </c>
      <c r="H8712">
        <v>92595</v>
      </c>
      <c r="I8712">
        <v>2768151</v>
      </c>
      <c r="J8712">
        <v>29.82</v>
      </c>
    </row>
    <row r="8713" spans="1:10" x14ac:dyDescent="0.45">
      <c r="A8713">
        <v>2011</v>
      </c>
      <c r="B8713">
        <v>51</v>
      </c>
      <c r="C8713">
        <v>5.62E-3</v>
      </c>
      <c r="D8713">
        <v>5.5999999999999999E-3</v>
      </c>
      <c r="E8713">
        <v>0.5</v>
      </c>
      <c r="F8713">
        <v>92355</v>
      </c>
      <c r="G8713">
        <v>517</v>
      </c>
      <c r="H8713">
        <v>92097</v>
      </c>
      <c r="I8713">
        <v>2675556</v>
      </c>
      <c r="J8713">
        <v>28.97</v>
      </c>
    </row>
    <row r="8714" spans="1:10" x14ac:dyDescent="0.45">
      <c r="A8714">
        <v>2011</v>
      </c>
      <c r="B8714">
        <v>52</v>
      </c>
      <c r="C8714">
        <v>6.1599999999999997E-3</v>
      </c>
      <c r="D8714">
        <v>6.1399999999999996E-3</v>
      </c>
      <c r="E8714">
        <v>0.5</v>
      </c>
      <c r="F8714">
        <v>91838</v>
      </c>
      <c r="G8714">
        <v>564</v>
      </c>
      <c r="H8714">
        <v>91556</v>
      </c>
      <c r="I8714">
        <v>2583459</v>
      </c>
      <c r="J8714">
        <v>28.13</v>
      </c>
    </row>
    <row r="8715" spans="1:10" x14ac:dyDescent="0.45">
      <c r="A8715">
        <v>2011</v>
      </c>
      <c r="B8715">
        <v>53</v>
      </c>
      <c r="C8715">
        <v>6.7000000000000002E-3</v>
      </c>
      <c r="D8715">
        <v>6.6699999999999997E-3</v>
      </c>
      <c r="E8715">
        <v>0.5</v>
      </c>
      <c r="F8715">
        <v>91274</v>
      </c>
      <c r="G8715">
        <v>609</v>
      </c>
      <c r="H8715">
        <v>90969</v>
      </c>
      <c r="I8715">
        <v>2491903</v>
      </c>
      <c r="J8715">
        <v>27.3</v>
      </c>
    </row>
    <row r="8716" spans="1:10" x14ac:dyDescent="0.45">
      <c r="A8716">
        <v>2011</v>
      </c>
      <c r="B8716">
        <v>54</v>
      </c>
      <c r="C8716">
        <v>7.2399999999999999E-3</v>
      </c>
      <c r="D8716">
        <v>7.2100000000000003E-3</v>
      </c>
      <c r="E8716">
        <v>0.5</v>
      </c>
      <c r="F8716">
        <v>90665</v>
      </c>
      <c r="G8716">
        <v>654</v>
      </c>
      <c r="H8716">
        <v>90338</v>
      </c>
      <c r="I8716">
        <v>2400934</v>
      </c>
      <c r="J8716">
        <v>26.48</v>
      </c>
    </row>
    <row r="8717" spans="1:10" x14ac:dyDescent="0.45">
      <c r="A8717">
        <v>2011</v>
      </c>
      <c r="B8717">
        <v>55</v>
      </c>
      <c r="C8717">
        <v>7.8399999999999997E-3</v>
      </c>
      <c r="D8717">
        <v>7.8100000000000001E-3</v>
      </c>
      <c r="E8717">
        <v>0.5</v>
      </c>
      <c r="F8717">
        <v>90011</v>
      </c>
      <c r="G8717">
        <v>703</v>
      </c>
      <c r="H8717">
        <v>89659</v>
      </c>
      <c r="I8717">
        <v>2310596</v>
      </c>
      <c r="J8717">
        <v>25.67</v>
      </c>
    </row>
    <row r="8718" spans="1:10" x14ac:dyDescent="0.45">
      <c r="A8718">
        <v>2011</v>
      </c>
      <c r="B8718">
        <v>56</v>
      </c>
      <c r="C8718">
        <v>8.5900000000000004E-3</v>
      </c>
      <c r="D8718">
        <v>8.5500000000000003E-3</v>
      </c>
      <c r="E8718">
        <v>0.5</v>
      </c>
      <c r="F8718">
        <v>89308</v>
      </c>
      <c r="G8718">
        <v>764</v>
      </c>
      <c r="H8718">
        <v>88926</v>
      </c>
      <c r="I8718">
        <v>2220937</v>
      </c>
      <c r="J8718">
        <v>24.87</v>
      </c>
    </row>
    <row r="8719" spans="1:10" x14ac:dyDescent="0.45">
      <c r="A8719">
        <v>2011</v>
      </c>
      <c r="B8719">
        <v>57</v>
      </c>
      <c r="C8719">
        <v>9.0200000000000002E-3</v>
      </c>
      <c r="D8719">
        <v>8.9800000000000001E-3</v>
      </c>
      <c r="E8719">
        <v>0.5</v>
      </c>
      <c r="F8719">
        <v>88544</v>
      </c>
      <c r="G8719">
        <v>795</v>
      </c>
      <c r="H8719">
        <v>88147</v>
      </c>
      <c r="I8719">
        <v>2132010</v>
      </c>
      <c r="J8719">
        <v>24.08</v>
      </c>
    </row>
    <row r="8720" spans="1:10" x14ac:dyDescent="0.45">
      <c r="A8720">
        <v>2011</v>
      </c>
      <c r="B8720">
        <v>58</v>
      </c>
      <c r="C8720">
        <v>9.7000000000000003E-3</v>
      </c>
      <c r="D8720">
        <v>9.6500000000000006E-3</v>
      </c>
      <c r="E8720">
        <v>0.5</v>
      </c>
      <c r="F8720">
        <v>87749</v>
      </c>
      <c r="G8720">
        <v>847</v>
      </c>
      <c r="H8720">
        <v>87326</v>
      </c>
      <c r="I8720">
        <v>2043864</v>
      </c>
      <c r="J8720">
        <v>23.29</v>
      </c>
    </row>
    <row r="8721" spans="1:10" x14ac:dyDescent="0.45">
      <c r="A8721">
        <v>2011</v>
      </c>
      <c r="B8721">
        <v>59</v>
      </c>
      <c r="C8721">
        <v>1.0489999999999999E-2</v>
      </c>
      <c r="D8721">
        <v>1.044E-2</v>
      </c>
      <c r="E8721">
        <v>0.5</v>
      </c>
      <c r="F8721">
        <v>86902</v>
      </c>
      <c r="G8721">
        <v>907</v>
      </c>
      <c r="H8721">
        <v>86449</v>
      </c>
      <c r="I8721">
        <v>1956538</v>
      </c>
      <c r="J8721">
        <v>22.51</v>
      </c>
    </row>
    <row r="8722" spans="1:10" x14ac:dyDescent="0.45">
      <c r="A8722">
        <v>2011</v>
      </c>
      <c r="B8722">
        <v>60</v>
      </c>
      <c r="C8722">
        <v>1.116E-2</v>
      </c>
      <c r="D8722">
        <v>1.11E-2</v>
      </c>
      <c r="E8722">
        <v>0.5</v>
      </c>
      <c r="F8722">
        <v>85995</v>
      </c>
      <c r="G8722">
        <v>954</v>
      </c>
      <c r="H8722">
        <v>85518</v>
      </c>
      <c r="I8722">
        <v>1870089</v>
      </c>
      <c r="J8722">
        <v>21.75</v>
      </c>
    </row>
    <row r="8723" spans="1:10" x14ac:dyDescent="0.45">
      <c r="A8723">
        <v>2011</v>
      </c>
      <c r="B8723">
        <v>61</v>
      </c>
      <c r="C8723">
        <v>1.1690000000000001E-2</v>
      </c>
      <c r="D8723">
        <v>1.162E-2</v>
      </c>
      <c r="E8723">
        <v>0.5</v>
      </c>
      <c r="F8723">
        <v>85041</v>
      </c>
      <c r="G8723">
        <v>988</v>
      </c>
      <c r="H8723">
        <v>84546</v>
      </c>
      <c r="I8723">
        <v>1784571</v>
      </c>
      <c r="J8723">
        <v>20.98</v>
      </c>
    </row>
    <row r="8724" spans="1:10" x14ac:dyDescent="0.45">
      <c r="A8724">
        <v>2011</v>
      </c>
      <c r="B8724">
        <v>62</v>
      </c>
      <c r="C8724">
        <v>1.242E-2</v>
      </c>
      <c r="D8724">
        <v>1.235E-2</v>
      </c>
      <c r="E8724">
        <v>0.5</v>
      </c>
      <c r="F8724">
        <v>84052</v>
      </c>
      <c r="G8724">
        <v>1038</v>
      </c>
      <c r="H8724">
        <v>83533</v>
      </c>
      <c r="I8724">
        <v>1700025</v>
      </c>
      <c r="J8724">
        <v>20.23</v>
      </c>
    </row>
    <row r="8725" spans="1:10" x14ac:dyDescent="0.45">
      <c r="A8725">
        <v>2011</v>
      </c>
      <c r="B8725">
        <v>63</v>
      </c>
      <c r="C8725">
        <v>1.357E-2</v>
      </c>
      <c r="D8725">
        <v>1.3469999999999999E-2</v>
      </c>
      <c r="E8725">
        <v>0.5</v>
      </c>
      <c r="F8725">
        <v>83015</v>
      </c>
      <c r="G8725">
        <v>1119</v>
      </c>
      <c r="H8725">
        <v>82455</v>
      </c>
      <c r="I8725">
        <v>1616492</v>
      </c>
      <c r="J8725">
        <v>19.47</v>
      </c>
    </row>
    <row r="8726" spans="1:10" x14ac:dyDescent="0.45">
      <c r="A8726">
        <v>2011</v>
      </c>
      <c r="B8726">
        <v>64</v>
      </c>
      <c r="C8726">
        <v>1.4420000000000001E-2</v>
      </c>
      <c r="D8726">
        <v>1.4319999999999999E-2</v>
      </c>
      <c r="E8726">
        <v>0.5</v>
      </c>
      <c r="F8726">
        <v>81896</v>
      </c>
      <c r="G8726">
        <v>1172</v>
      </c>
      <c r="H8726">
        <v>81310</v>
      </c>
      <c r="I8726">
        <v>1534036</v>
      </c>
      <c r="J8726">
        <v>18.73</v>
      </c>
    </row>
    <row r="8727" spans="1:10" x14ac:dyDescent="0.45">
      <c r="A8727">
        <v>2011</v>
      </c>
      <c r="B8727">
        <v>65</v>
      </c>
      <c r="C8727">
        <v>1.5350000000000001E-2</v>
      </c>
      <c r="D8727">
        <v>1.523E-2</v>
      </c>
      <c r="E8727">
        <v>0.5</v>
      </c>
      <c r="F8727">
        <v>80723</v>
      </c>
      <c r="G8727">
        <v>1229</v>
      </c>
      <c r="H8727">
        <v>80109</v>
      </c>
      <c r="I8727">
        <v>1452727</v>
      </c>
      <c r="J8727">
        <v>18</v>
      </c>
    </row>
    <row r="8728" spans="1:10" x14ac:dyDescent="0.45">
      <c r="A8728">
        <v>2011</v>
      </c>
      <c r="B8728">
        <v>66</v>
      </c>
      <c r="C8728">
        <v>1.653E-2</v>
      </c>
      <c r="D8728">
        <v>1.6389999999999998E-2</v>
      </c>
      <c r="E8728">
        <v>0.5</v>
      </c>
      <c r="F8728">
        <v>79494</v>
      </c>
      <c r="G8728">
        <v>1303</v>
      </c>
      <c r="H8728">
        <v>78843</v>
      </c>
      <c r="I8728">
        <v>1372618</v>
      </c>
      <c r="J8728">
        <v>17.27</v>
      </c>
    </row>
    <row r="8729" spans="1:10" x14ac:dyDescent="0.45">
      <c r="A8729">
        <v>2011</v>
      </c>
      <c r="B8729">
        <v>67</v>
      </c>
      <c r="C8729">
        <v>1.8360000000000001E-2</v>
      </c>
      <c r="D8729">
        <v>1.8200000000000001E-2</v>
      </c>
      <c r="E8729">
        <v>0.5</v>
      </c>
      <c r="F8729">
        <v>78191</v>
      </c>
      <c r="G8729">
        <v>1423</v>
      </c>
      <c r="H8729">
        <v>77480</v>
      </c>
      <c r="I8729">
        <v>1293775</v>
      </c>
      <c r="J8729">
        <v>16.55</v>
      </c>
    </row>
    <row r="8730" spans="1:10" x14ac:dyDescent="0.45">
      <c r="A8730">
        <v>2011</v>
      </c>
      <c r="B8730">
        <v>68</v>
      </c>
      <c r="C8730">
        <v>2.0160000000000001E-2</v>
      </c>
      <c r="D8730">
        <v>1.9959999999999999E-2</v>
      </c>
      <c r="E8730">
        <v>0.5</v>
      </c>
      <c r="F8730">
        <v>76768</v>
      </c>
      <c r="G8730">
        <v>1533</v>
      </c>
      <c r="H8730">
        <v>76002</v>
      </c>
      <c r="I8730">
        <v>1216295</v>
      </c>
      <c r="J8730">
        <v>15.84</v>
      </c>
    </row>
    <row r="8731" spans="1:10" x14ac:dyDescent="0.45">
      <c r="A8731">
        <v>2011</v>
      </c>
      <c r="B8731">
        <v>69</v>
      </c>
      <c r="C8731">
        <v>2.1590000000000002E-2</v>
      </c>
      <c r="D8731">
        <v>2.1360000000000001E-2</v>
      </c>
      <c r="E8731">
        <v>0.5</v>
      </c>
      <c r="F8731">
        <v>75236</v>
      </c>
      <c r="G8731">
        <v>1607</v>
      </c>
      <c r="H8731">
        <v>74432</v>
      </c>
      <c r="I8731">
        <v>1140293</v>
      </c>
      <c r="J8731">
        <v>15.16</v>
      </c>
    </row>
    <row r="8732" spans="1:10" x14ac:dyDescent="0.45">
      <c r="A8732">
        <v>2011</v>
      </c>
      <c r="B8732">
        <v>70</v>
      </c>
      <c r="C8732">
        <v>2.3699999999999999E-2</v>
      </c>
      <c r="D8732">
        <v>2.342E-2</v>
      </c>
      <c r="E8732">
        <v>0.5</v>
      </c>
      <c r="F8732">
        <v>73629</v>
      </c>
      <c r="G8732">
        <v>1724</v>
      </c>
      <c r="H8732">
        <v>72766</v>
      </c>
      <c r="I8732">
        <v>1065861</v>
      </c>
      <c r="J8732">
        <v>14.48</v>
      </c>
    </row>
    <row r="8733" spans="1:10" x14ac:dyDescent="0.45">
      <c r="A8733">
        <v>2011</v>
      </c>
      <c r="B8733">
        <v>71</v>
      </c>
      <c r="C8733">
        <v>2.546E-2</v>
      </c>
      <c r="D8733">
        <v>2.5139999999999999E-2</v>
      </c>
      <c r="E8733">
        <v>0.5</v>
      </c>
      <c r="F8733">
        <v>71904</v>
      </c>
      <c r="G8733">
        <v>1808</v>
      </c>
      <c r="H8733">
        <v>71000</v>
      </c>
      <c r="I8733">
        <v>993095</v>
      </c>
      <c r="J8733">
        <v>13.81</v>
      </c>
    </row>
    <row r="8734" spans="1:10" x14ac:dyDescent="0.45">
      <c r="A8734">
        <v>2011</v>
      </c>
      <c r="B8734">
        <v>72</v>
      </c>
      <c r="C8734">
        <v>2.7869999999999999E-2</v>
      </c>
      <c r="D8734">
        <v>2.7490000000000001E-2</v>
      </c>
      <c r="E8734">
        <v>0.5</v>
      </c>
      <c r="F8734">
        <v>70096</v>
      </c>
      <c r="G8734">
        <v>1927</v>
      </c>
      <c r="H8734">
        <v>69133</v>
      </c>
      <c r="I8734">
        <v>922094</v>
      </c>
      <c r="J8734">
        <v>13.15</v>
      </c>
    </row>
    <row r="8735" spans="1:10" x14ac:dyDescent="0.45">
      <c r="A8735">
        <v>2011</v>
      </c>
      <c r="B8735">
        <v>73</v>
      </c>
      <c r="C8735">
        <v>3.0640000000000001E-2</v>
      </c>
      <c r="D8735">
        <v>3.0169999999999999E-2</v>
      </c>
      <c r="E8735">
        <v>0.5</v>
      </c>
      <c r="F8735">
        <v>68170</v>
      </c>
      <c r="G8735">
        <v>2057</v>
      </c>
      <c r="H8735">
        <v>67141</v>
      </c>
      <c r="I8735">
        <v>852961</v>
      </c>
      <c r="J8735">
        <v>12.51</v>
      </c>
    </row>
    <row r="8736" spans="1:10" x14ac:dyDescent="0.45">
      <c r="A8736">
        <v>2011</v>
      </c>
      <c r="B8736">
        <v>74</v>
      </c>
      <c r="C8736">
        <v>3.2960000000000003E-2</v>
      </c>
      <c r="D8736">
        <v>3.243E-2</v>
      </c>
      <c r="E8736">
        <v>0.5</v>
      </c>
      <c r="F8736">
        <v>66113</v>
      </c>
      <c r="G8736">
        <v>2144</v>
      </c>
      <c r="H8736">
        <v>65041</v>
      </c>
      <c r="I8736">
        <v>785820</v>
      </c>
      <c r="J8736">
        <v>11.89</v>
      </c>
    </row>
    <row r="8737" spans="1:10" x14ac:dyDescent="0.45">
      <c r="A8737">
        <v>2011</v>
      </c>
      <c r="B8737">
        <v>75</v>
      </c>
      <c r="C8737">
        <v>3.6360000000000003E-2</v>
      </c>
      <c r="D8737">
        <v>3.5709999999999999E-2</v>
      </c>
      <c r="E8737">
        <v>0.5</v>
      </c>
      <c r="F8737">
        <v>63969</v>
      </c>
      <c r="G8737">
        <v>2285</v>
      </c>
      <c r="H8737">
        <v>62826</v>
      </c>
      <c r="I8737">
        <v>720779</v>
      </c>
      <c r="J8737">
        <v>11.27</v>
      </c>
    </row>
    <row r="8738" spans="1:10" x14ac:dyDescent="0.45">
      <c r="A8738">
        <v>2011</v>
      </c>
      <c r="B8738">
        <v>76</v>
      </c>
      <c r="C8738">
        <v>4.0500000000000001E-2</v>
      </c>
      <c r="D8738">
        <v>3.9690000000000003E-2</v>
      </c>
      <c r="E8738">
        <v>0.5</v>
      </c>
      <c r="F8738">
        <v>61684</v>
      </c>
      <c r="G8738">
        <v>2448</v>
      </c>
      <c r="H8738">
        <v>60460</v>
      </c>
      <c r="I8738">
        <v>657953</v>
      </c>
      <c r="J8738">
        <v>10.67</v>
      </c>
    </row>
    <row r="8739" spans="1:10" x14ac:dyDescent="0.45">
      <c r="A8739">
        <v>2011</v>
      </c>
      <c r="B8739">
        <v>77</v>
      </c>
      <c r="C8739">
        <v>4.3819999999999998E-2</v>
      </c>
      <c r="D8739">
        <v>4.2880000000000001E-2</v>
      </c>
      <c r="E8739">
        <v>0.5</v>
      </c>
      <c r="F8739">
        <v>59236</v>
      </c>
      <c r="G8739">
        <v>2540</v>
      </c>
      <c r="H8739">
        <v>57965</v>
      </c>
      <c r="I8739">
        <v>597493</v>
      </c>
      <c r="J8739">
        <v>10.09</v>
      </c>
    </row>
    <row r="8740" spans="1:10" x14ac:dyDescent="0.45">
      <c r="A8740">
        <v>2011</v>
      </c>
      <c r="B8740">
        <v>78</v>
      </c>
      <c r="C8740">
        <v>4.836E-2</v>
      </c>
      <c r="D8740">
        <v>4.7219999999999998E-2</v>
      </c>
      <c r="E8740">
        <v>0.5</v>
      </c>
      <c r="F8740">
        <v>56695</v>
      </c>
      <c r="G8740">
        <v>2677</v>
      </c>
      <c r="H8740">
        <v>55357</v>
      </c>
      <c r="I8740">
        <v>539528</v>
      </c>
      <c r="J8740">
        <v>9.52</v>
      </c>
    </row>
    <row r="8741" spans="1:10" x14ac:dyDescent="0.45">
      <c r="A8741">
        <v>2011</v>
      </c>
      <c r="B8741">
        <v>79</v>
      </c>
      <c r="C8741">
        <v>5.3350000000000002E-2</v>
      </c>
      <c r="D8741">
        <v>5.1959999999999999E-2</v>
      </c>
      <c r="E8741">
        <v>0.5</v>
      </c>
      <c r="F8741">
        <v>54018</v>
      </c>
      <c r="G8741">
        <v>2807</v>
      </c>
      <c r="H8741">
        <v>52615</v>
      </c>
      <c r="I8741">
        <v>484171</v>
      </c>
      <c r="J8741">
        <v>8.9600000000000009</v>
      </c>
    </row>
    <row r="8742" spans="1:10" x14ac:dyDescent="0.45">
      <c r="A8742">
        <v>2011</v>
      </c>
      <c r="B8742">
        <v>80</v>
      </c>
      <c r="C8742">
        <v>5.9670000000000001E-2</v>
      </c>
      <c r="D8742">
        <v>5.7939999999999998E-2</v>
      </c>
      <c r="E8742">
        <v>0.5</v>
      </c>
      <c r="F8742">
        <v>51211</v>
      </c>
      <c r="G8742">
        <v>2967</v>
      </c>
      <c r="H8742">
        <v>49728</v>
      </c>
      <c r="I8742">
        <v>431556</v>
      </c>
      <c r="J8742">
        <v>8.43</v>
      </c>
    </row>
    <row r="8743" spans="1:10" x14ac:dyDescent="0.45">
      <c r="A8743">
        <v>2011</v>
      </c>
      <c r="B8743">
        <v>81</v>
      </c>
      <c r="C8743">
        <v>6.6220000000000001E-2</v>
      </c>
      <c r="D8743">
        <v>6.4100000000000004E-2</v>
      </c>
      <c r="E8743">
        <v>0.5</v>
      </c>
      <c r="F8743">
        <v>48244</v>
      </c>
      <c r="G8743">
        <v>3092</v>
      </c>
      <c r="H8743">
        <v>46698</v>
      </c>
      <c r="I8743">
        <v>381828</v>
      </c>
      <c r="J8743">
        <v>7.91</v>
      </c>
    </row>
    <row r="8744" spans="1:10" x14ac:dyDescent="0.45">
      <c r="A8744">
        <v>2011</v>
      </c>
      <c r="B8744">
        <v>82</v>
      </c>
      <c r="C8744">
        <v>7.2929999999999995E-2</v>
      </c>
      <c r="D8744">
        <v>7.0360000000000006E-2</v>
      </c>
      <c r="E8744">
        <v>0.5</v>
      </c>
      <c r="F8744">
        <v>45152</v>
      </c>
      <c r="G8744">
        <v>3177</v>
      </c>
      <c r="H8744">
        <v>43563</v>
      </c>
      <c r="I8744">
        <v>335130</v>
      </c>
      <c r="J8744">
        <v>7.42</v>
      </c>
    </row>
    <row r="8745" spans="1:10" x14ac:dyDescent="0.45">
      <c r="A8745">
        <v>2011</v>
      </c>
      <c r="B8745">
        <v>83</v>
      </c>
      <c r="C8745">
        <v>8.2199999999999995E-2</v>
      </c>
      <c r="D8745">
        <v>7.8960000000000002E-2</v>
      </c>
      <c r="E8745">
        <v>0.5</v>
      </c>
      <c r="F8745">
        <v>41975</v>
      </c>
      <c r="G8745">
        <v>3314</v>
      </c>
      <c r="H8745">
        <v>40318</v>
      </c>
      <c r="I8745">
        <v>291567</v>
      </c>
      <c r="J8745">
        <v>6.95</v>
      </c>
    </row>
    <row r="8746" spans="1:10" x14ac:dyDescent="0.45">
      <c r="A8746">
        <v>2011</v>
      </c>
      <c r="B8746">
        <v>84</v>
      </c>
      <c r="C8746">
        <v>9.0670000000000001E-2</v>
      </c>
      <c r="D8746">
        <v>8.6730000000000002E-2</v>
      </c>
      <c r="E8746">
        <v>0.5</v>
      </c>
      <c r="F8746">
        <v>38660</v>
      </c>
      <c r="G8746">
        <v>3353</v>
      </c>
      <c r="H8746">
        <v>36984</v>
      </c>
      <c r="I8746">
        <v>251250</v>
      </c>
      <c r="J8746">
        <v>6.5</v>
      </c>
    </row>
    <row r="8747" spans="1:10" x14ac:dyDescent="0.45">
      <c r="A8747">
        <v>2011</v>
      </c>
      <c r="B8747">
        <v>85</v>
      </c>
      <c r="C8747">
        <v>9.8919999999999994E-2</v>
      </c>
      <c r="D8747">
        <v>9.4259999999999997E-2</v>
      </c>
      <c r="E8747">
        <v>0.5</v>
      </c>
      <c r="F8747">
        <v>35307</v>
      </c>
      <c r="G8747">
        <v>3328</v>
      </c>
      <c r="H8747">
        <v>33643</v>
      </c>
      <c r="I8747">
        <v>214266</v>
      </c>
      <c r="J8747">
        <v>6.07</v>
      </c>
    </row>
    <row r="8748" spans="1:10" x14ac:dyDescent="0.45">
      <c r="A8748">
        <v>2011</v>
      </c>
      <c r="B8748">
        <v>86</v>
      </c>
      <c r="C8748">
        <v>0.10804999999999999</v>
      </c>
      <c r="D8748">
        <v>0.10251</v>
      </c>
      <c r="E8748">
        <v>0.5</v>
      </c>
      <c r="F8748">
        <v>31979</v>
      </c>
      <c r="G8748">
        <v>3278</v>
      </c>
      <c r="H8748">
        <v>30340</v>
      </c>
      <c r="I8748">
        <v>180622</v>
      </c>
      <c r="J8748">
        <v>5.65</v>
      </c>
    </row>
    <row r="8749" spans="1:10" x14ac:dyDescent="0.45">
      <c r="A8749">
        <v>2011</v>
      </c>
      <c r="B8749">
        <v>87</v>
      </c>
      <c r="C8749">
        <v>0.12222</v>
      </c>
      <c r="D8749">
        <v>0.11518</v>
      </c>
      <c r="E8749">
        <v>0.5</v>
      </c>
      <c r="F8749">
        <v>28701</v>
      </c>
      <c r="G8749">
        <v>3306</v>
      </c>
      <c r="H8749">
        <v>27048</v>
      </c>
      <c r="I8749">
        <v>150282</v>
      </c>
      <c r="J8749">
        <v>5.24</v>
      </c>
    </row>
    <row r="8750" spans="1:10" x14ac:dyDescent="0.45">
      <c r="A8750">
        <v>2011</v>
      </c>
      <c r="B8750">
        <v>88</v>
      </c>
      <c r="C8750">
        <v>0.13618</v>
      </c>
      <c r="D8750">
        <v>0.1275</v>
      </c>
      <c r="E8750">
        <v>0.5</v>
      </c>
      <c r="F8750">
        <v>25395</v>
      </c>
      <c r="G8750">
        <v>3238</v>
      </c>
      <c r="H8750">
        <v>23776</v>
      </c>
      <c r="I8750">
        <v>123234</v>
      </c>
      <c r="J8750">
        <v>4.8499999999999996</v>
      </c>
    </row>
    <row r="8751" spans="1:10" x14ac:dyDescent="0.45">
      <c r="A8751">
        <v>2011</v>
      </c>
      <c r="B8751">
        <v>89</v>
      </c>
      <c r="C8751">
        <v>0.15440999999999999</v>
      </c>
      <c r="D8751">
        <v>0.14334</v>
      </c>
      <c r="E8751">
        <v>0.5</v>
      </c>
      <c r="F8751">
        <v>22158</v>
      </c>
      <c r="G8751">
        <v>3176</v>
      </c>
      <c r="H8751">
        <v>20569</v>
      </c>
      <c r="I8751">
        <v>99457</v>
      </c>
      <c r="J8751">
        <v>4.49</v>
      </c>
    </row>
    <row r="8752" spans="1:10" x14ac:dyDescent="0.45">
      <c r="A8752">
        <v>2011</v>
      </c>
      <c r="B8752">
        <v>90</v>
      </c>
      <c r="C8752">
        <v>0.17222999999999999</v>
      </c>
      <c r="D8752">
        <v>0.15858</v>
      </c>
      <c r="E8752">
        <v>0.5</v>
      </c>
      <c r="F8752">
        <v>18981</v>
      </c>
      <c r="G8752">
        <v>3010</v>
      </c>
      <c r="H8752">
        <v>17476</v>
      </c>
      <c r="I8752">
        <v>78888</v>
      </c>
      <c r="J8752">
        <v>4.16</v>
      </c>
    </row>
    <row r="8753" spans="1:10" x14ac:dyDescent="0.45">
      <c r="A8753">
        <v>2011</v>
      </c>
      <c r="B8753">
        <v>91</v>
      </c>
      <c r="C8753">
        <v>0.19928000000000001</v>
      </c>
      <c r="D8753">
        <v>0.18121999999999999</v>
      </c>
      <c r="E8753">
        <v>0.5</v>
      </c>
      <c r="F8753">
        <v>15971</v>
      </c>
      <c r="G8753">
        <v>2894</v>
      </c>
      <c r="H8753">
        <v>14524</v>
      </c>
      <c r="I8753">
        <v>61411</v>
      </c>
      <c r="J8753">
        <v>3.85</v>
      </c>
    </row>
    <row r="8754" spans="1:10" x14ac:dyDescent="0.45">
      <c r="A8754">
        <v>2011</v>
      </c>
      <c r="B8754">
        <v>92</v>
      </c>
      <c r="C8754">
        <v>0.21893000000000001</v>
      </c>
      <c r="D8754">
        <v>0.19733000000000001</v>
      </c>
      <c r="E8754">
        <v>0.5</v>
      </c>
      <c r="F8754">
        <v>13077</v>
      </c>
      <c r="G8754">
        <v>2580</v>
      </c>
      <c r="H8754">
        <v>11787</v>
      </c>
      <c r="I8754">
        <v>46887</v>
      </c>
      <c r="J8754">
        <v>3.59</v>
      </c>
    </row>
    <row r="8755" spans="1:10" x14ac:dyDescent="0.45">
      <c r="A8755">
        <v>2011</v>
      </c>
      <c r="B8755">
        <v>93</v>
      </c>
      <c r="C8755">
        <v>0.24121000000000001</v>
      </c>
      <c r="D8755">
        <v>0.21525</v>
      </c>
      <c r="E8755">
        <v>0.5</v>
      </c>
      <c r="F8755">
        <v>10497</v>
      </c>
      <c r="G8755">
        <v>2259</v>
      </c>
      <c r="H8755">
        <v>9367</v>
      </c>
      <c r="I8755">
        <v>35100</v>
      </c>
      <c r="J8755">
        <v>3.34</v>
      </c>
    </row>
    <row r="8756" spans="1:10" x14ac:dyDescent="0.45">
      <c r="A8756">
        <v>2011</v>
      </c>
      <c r="B8756">
        <v>94</v>
      </c>
      <c r="C8756">
        <v>0.26909</v>
      </c>
      <c r="D8756">
        <v>0.23718</v>
      </c>
      <c r="E8756">
        <v>0.5</v>
      </c>
      <c r="F8756">
        <v>8237</v>
      </c>
      <c r="G8756">
        <v>1954</v>
      </c>
      <c r="H8756">
        <v>7260</v>
      </c>
      <c r="I8756">
        <v>25733</v>
      </c>
      <c r="J8756">
        <v>3.12</v>
      </c>
    </row>
    <row r="8757" spans="1:10" x14ac:dyDescent="0.45">
      <c r="A8757">
        <v>2011</v>
      </c>
      <c r="B8757">
        <v>95</v>
      </c>
      <c r="C8757">
        <v>0.28360000000000002</v>
      </c>
      <c r="D8757">
        <v>0.24837999999999999</v>
      </c>
      <c r="E8757">
        <v>0.5</v>
      </c>
      <c r="F8757">
        <v>6284</v>
      </c>
      <c r="G8757">
        <v>1561</v>
      </c>
      <c r="H8757">
        <v>5503</v>
      </c>
      <c r="I8757">
        <v>18473</v>
      </c>
      <c r="J8757">
        <v>2.94</v>
      </c>
    </row>
    <row r="8758" spans="1:10" x14ac:dyDescent="0.45">
      <c r="A8758">
        <v>2011</v>
      </c>
      <c r="B8758">
        <v>96</v>
      </c>
      <c r="C8758">
        <v>0.30969999999999998</v>
      </c>
      <c r="D8758">
        <v>0.26817000000000002</v>
      </c>
      <c r="E8758">
        <v>0.5</v>
      </c>
      <c r="F8758">
        <v>4723</v>
      </c>
      <c r="G8758">
        <v>1267</v>
      </c>
      <c r="H8758">
        <v>4090</v>
      </c>
      <c r="I8758">
        <v>12970</v>
      </c>
      <c r="J8758">
        <v>2.75</v>
      </c>
    </row>
    <row r="8759" spans="1:10" x14ac:dyDescent="0.45">
      <c r="A8759">
        <v>2011</v>
      </c>
      <c r="B8759">
        <v>97</v>
      </c>
      <c r="C8759">
        <v>0.33706000000000003</v>
      </c>
      <c r="D8759">
        <v>0.28844999999999998</v>
      </c>
      <c r="E8759">
        <v>0.5</v>
      </c>
      <c r="F8759">
        <v>3456</v>
      </c>
      <c r="G8759">
        <v>997</v>
      </c>
      <c r="H8759">
        <v>2958</v>
      </c>
      <c r="I8759">
        <v>8880</v>
      </c>
      <c r="J8759">
        <v>2.57</v>
      </c>
    </row>
    <row r="8760" spans="1:10" x14ac:dyDescent="0.45">
      <c r="A8760">
        <v>2011</v>
      </c>
      <c r="B8760">
        <v>98</v>
      </c>
      <c r="C8760">
        <v>0.36557000000000001</v>
      </c>
      <c r="D8760">
        <v>0.30907000000000001</v>
      </c>
      <c r="E8760">
        <v>0.5</v>
      </c>
      <c r="F8760">
        <v>2459</v>
      </c>
      <c r="G8760">
        <v>760</v>
      </c>
      <c r="H8760">
        <v>2079</v>
      </c>
      <c r="I8760">
        <v>5923</v>
      </c>
      <c r="J8760">
        <v>2.41</v>
      </c>
    </row>
    <row r="8761" spans="1:10" x14ac:dyDescent="0.45">
      <c r="A8761">
        <v>2011</v>
      </c>
      <c r="B8761">
        <v>99</v>
      </c>
      <c r="C8761">
        <v>0.39505000000000001</v>
      </c>
      <c r="D8761">
        <v>0.32989000000000002</v>
      </c>
      <c r="E8761">
        <v>0.5</v>
      </c>
      <c r="F8761">
        <v>1699</v>
      </c>
      <c r="G8761">
        <v>561</v>
      </c>
      <c r="H8761">
        <v>1419</v>
      </c>
      <c r="I8761">
        <v>3843</v>
      </c>
      <c r="J8761">
        <v>2.2599999999999998</v>
      </c>
    </row>
    <row r="8762" spans="1:10" x14ac:dyDescent="0.45">
      <c r="A8762">
        <v>2011</v>
      </c>
      <c r="B8762">
        <v>100</v>
      </c>
      <c r="C8762">
        <v>0.42531000000000002</v>
      </c>
      <c r="D8762">
        <v>0.35071999999999998</v>
      </c>
      <c r="E8762">
        <v>0.5</v>
      </c>
      <c r="F8762">
        <v>1139</v>
      </c>
      <c r="G8762">
        <v>399</v>
      </c>
      <c r="H8762">
        <v>939</v>
      </c>
      <c r="I8762">
        <v>2424</v>
      </c>
      <c r="J8762">
        <v>2.13</v>
      </c>
    </row>
    <row r="8763" spans="1:10" x14ac:dyDescent="0.45">
      <c r="A8763">
        <v>2011</v>
      </c>
      <c r="B8763">
        <v>101</v>
      </c>
      <c r="C8763">
        <v>0.45613999999999999</v>
      </c>
      <c r="D8763">
        <v>0.37142999999999998</v>
      </c>
      <c r="E8763">
        <v>0.5</v>
      </c>
      <c r="F8763">
        <v>739</v>
      </c>
      <c r="G8763">
        <v>275</v>
      </c>
      <c r="H8763">
        <v>602</v>
      </c>
      <c r="I8763">
        <v>1485</v>
      </c>
      <c r="J8763">
        <v>2.0099999999999998</v>
      </c>
    </row>
    <row r="8764" spans="1:10" x14ac:dyDescent="0.45">
      <c r="A8764">
        <v>2011</v>
      </c>
      <c r="B8764">
        <v>102</v>
      </c>
      <c r="C8764">
        <v>0.48731000000000002</v>
      </c>
      <c r="D8764">
        <v>0.39184000000000002</v>
      </c>
      <c r="E8764">
        <v>0.5</v>
      </c>
      <c r="F8764">
        <v>465</v>
      </c>
      <c r="G8764">
        <v>182</v>
      </c>
      <c r="H8764">
        <v>374</v>
      </c>
      <c r="I8764">
        <v>883</v>
      </c>
      <c r="J8764">
        <v>1.9</v>
      </c>
    </row>
    <row r="8765" spans="1:10" x14ac:dyDescent="0.45">
      <c r="A8765">
        <v>2011</v>
      </c>
      <c r="B8765">
        <v>103</v>
      </c>
      <c r="C8765">
        <v>0.51858000000000004</v>
      </c>
      <c r="D8765">
        <v>0.41181000000000001</v>
      </c>
      <c r="E8765">
        <v>0.5</v>
      </c>
      <c r="F8765">
        <v>283</v>
      </c>
      <c r="G8765">
        <v>116</v>
      </c>
      <c r="H8765">
        <v>224</v>
      </c>
      <c r="I8765">
        <v>510</v>
      </c>
      <c r="J8765">
        <v>1.8</v>
      </c>
    </row>
    <row r="8766" spans="1:10" x14ac:dyDescent="0.45">
      <c r="A8766">
        <v>2011</v>
      </c>
      <c r="B8766">
        <v>104</v>
      </c>
      <c r="C8766">
        <v>0.54971000000000003</v>
      </c>
      <c r="D8766">
        <v>0.43119000000000002</v>
      </c>
      <c r="E8766">
        <v>0.5</v>
      </c>
      <c r="F8766">
        <v>166</v>
      </c>
      <c r="G8766">
        <v>72</v>
      </c>
      <c r="H8766">
        <v>130</v>
      </c>
      <c r="I8766">
        <v>285</v>
      </c>
      <c r="J8766">
        <v>1.72</v>
      </c>
    </row>
    <row r="8767" spans="1:10" x14ac:dyDescent="0.45">
      <c r="A8767">
        <v>2011</v>
      </c>
      <c r="B8767">
        <v>105</v>
      </c>
      <c r="C8767">
        <v>0.58045000000000002</v>
      </c>
      <c r="D8767">
        <v>0.44988</v>
      </c>
      <c r="E8767">
        <v>0.5</v>
      </c>
      <c r="F8767">
        <v>95</v>
      </c>
      <c r="G8767">
        <v>43</v>
      </c>
      <c r="H8767">
        <v>73</v>
      </c>
      <c r="I8767">
        <v>155</v>
      </c>
      <c r="J8767">
        <v>1.64</v>
      </c>
    </row>
    <row r="8768" spans="1:10" x14ac:dyDescent="0.45">
      <c r="A8768">
        <v>2011</v>
      </c>
      <c r="B8768">
        <v>106</v>
      </c>
      <c r="C8768">
        <v>0.61058000000000001</v>
      </c>
      <c r="D8768">
        <v>0.46777000000000002</v>
      </c>
      <c r="E8768">
        <v>0.5</v>
      </c>
      <c r="F8768">
        <v>52</v>
      </c>
      <c r="G8768">
        <v>24</v>
      </c>
      <c r="H8768">
        <v>40</v>
      </c>
      <c r="I8768">
        <v>82</v>
      </c>
      <c r="J8768">
        <v>1.57</v>
      </c>
    </row>
    <row r="8769" spans="1:10" x14ac:dyDescent="0.45">
      <c r="A8769">
        <v>2011</v>
      </c>
      <c r="B8769">
        <v>107</v>
      </c>
      <c r="C8769">
        <v>0.63988999999999996</v>
      </c>
      <c r="D8769">
        <v>0.48479</v>
      </c>
      <c r="E8769">
        <v>0.5</v>
      </c>
      <c r="F8769">
        <v>28</v>
      </c>
      <c r="G8769">
        <v>13</v>
      </c>
      <c r="H8769">
        <v>21</v>
      </c>
      <c r="I8769">
        <v>42</v>
      </c>
      <c r="J8769">
        <v>1.51</v>
      </c>
    </row>
    <row r="8770" spans="1:10" x14ac:dyDescent="0.45">
      <c r="A8770">
        <v>2011</v>
      </c>
      <c r="B8770">
        <v>108</v>
      </c>
      <c r="C8770">
        <v>0.66818999999999995</v>
      </c>
      <c r="D8770">
        <v>0.50085999999999997</v>
      </c>
      <c r="E8770">
        <v>0.5</v>
      </c>
      <c r="F8770">
        <v>14</v>
      </c>
      <c r="G8770">
        <v>7</v>
      </c>
      <c r="H8770">
        <v>11</v>
      </c>
      <c r="I8770">
        <v>21</v>
      </c>
      <c r="J8770">
        <v>1.45</v>
      </c>
    </row>
    <row r="8771" spans="1:10" x14ac:dyDescent="0.45">
      <c r="A8771">
        <v>2011</v>
      </c>
      <c r="B8771">
        <v>109</v>
      </c>
      <c r="C8771">
        <v>0.69533</v>
      </c>
      <c r="D8771">
        <v>0.51595000000000002</v>
      </c>
      <c r="E8771">
        <v>0.5</v>
      </c>
      <c r="F8771">
        <v>7</v>
      </c>
      <c r="G8771">
        <v>4</v>
      </c>
      <c r="H8771">
        <v>5</v>
      </c>
      <c r="I8771">
        <v>10</v>
      </c>
      <c r="J8771">
        <v>1.41</v>
      </c>
    </row>
    <row r="8772" spans="1:10" x14ac:dyDescent="0.45">
      <c r="A8772">
        <v>2011</v>
      </c>
      <c r="B8772" t="s">
        <v>20</v>
      </c>
      <c r="C8772">
        <v>0.72116999999999998</v>
      </c>
      <c r="D8772">
        <v>1</v>
      </c>
      <c r="E8772">
        <v>1.39</v>
      </c>
      <c r="F8772">
        <v>3</v>
      </c>
      <c r="G8772">
        <v>3</v>
      </c>
      <c r="H8772">
        <v>5</v>
      </c>
      <c r="I8772">
        <v>5</v>
      </c>
      <c r="J8772">
        <v>1.39</v>
      </c>
    </row>
    <row r="8773" spans="1:10" x14ac:dyDescent="0.45">
      <c r="A8773">
        <v>2012</v>
      </c>
      <c r="B8773">
        <v>0</v>
      </c>
      <c r="C8773">
        <v>6.5399999999999998E-3</v>
      </c>
      <c r="D8773">
        <v>6.4999999999999997E-3</v>
      </c>
      <c r="E8773">
        <v>0.14000000000000001</v>
      </c>
      <c r="F8773">
        <v>100000</v>
      </c>
      <c r="G8773">
        <v>650</v>
      </c>
      <c r="H8773">
        <v>99438</v>
      </c>
      <c r="I8773">
        <v>7658417</v>
      </c>
      <c r="J8773">
        <v>76.58</v>
      </c>
    </row>
    <row r="8774" spans="1:10" x14ac:dyDescent="0.45">
      <c r="A8774">
        <v>2012</v>
      </c>
      <c r="B8774">
        <v>1</v>
      </c>
      <c r="C8774">
        <v>4.4000000000000002E-4</v>
      </c>
      <c r="D8774">
        <v>4.4000000000000002E-4</v>
      </c>
      <c r="E8774">
        <v>0.5</v>
      </c>
      <c r="F8774">
        <v>99350</v>
      </c>
      <c r="G8774">
        <v>44</v>
      </c>
      <c r="H8774">
        <v>99328</v>
      </c>
      <c r="I8774">
        <v>7558979</v>
      </c>
      <c r="J8774">
        <v>76.08</v>
      </c>
    </row>
    <row r="8775" spans="1:10" x14ac:dyDescent="0.45">
      <c r="A8775">
        <v>2012</v>
      </c>
      <c r="B8775">
        <v>2</v>
      </c>
      <c r="C8775">
        <v>3.1E-4</v>
      </c>
      <c r="D8775">
        <v>3.1E-4</v>
      </c>
      <c r="E8775">
        <v>0.5</v>
      </c>
      <c r="F8775">
        <v>99306</v>
      </c>
      <c r="G8775">
        <v>30</v>
      </c>
      <c r="H8775">
        <v>99291</v>
      </c>
      <c r="I8775">
        <v>7459651</v>
      </c>
      <c r="J8775">
        <v>75.12</v>
      </c>
    </row>
    <row r="8776" spans="1:10" x14ac:dyDescent="0.45">
      <c r="A8776">
        <v>2012</v>
      </c>
      <c r="B8776">
        <v>3</v>
      </c>
      <c r="C8776">
        <v>2.3000000000000001E-4</v>
      </c>
      <c r="D8776">
        <v>2.3000000000000001E-4</v>
      </c>
      <c r="E8776">
        <v>0.5</v>
      </c>
      <c r="F8776">
        <v>99275</v>
      </c>
      <c r="G8776">
        <v>22</v>
      </c>
      <c r="H8776">
        <v>99264</v>
      </c>
      <c r="I8776">
        <v>7360360</v>
      </c>
      <c r="J8776">
        <v>74.14</v>
      </c>
    </row>
    <row r="8777" spans="1:10" x14ac:dyDescent="0.45">
      <c r="A8777">
        <v>2012</v>
      </c>
      <c r="B8777">
        <v>4</v>
      </c>
      <c r="C8777">
        <v>2.0000000000000001E-4</v>
      </c>
      <c r="D8777">
        <v>2.0000000000000001E-4</v>
      </c>
      <c r="E8777">
        <v>0.5</v>
      </c>
      <c r="F8777">
        <v>99253</v>
      </c>
      <c r="G8777">
        <v>20</v>
      </c>
      <c r="H8777">
        <v>99243</v>
      </c>
      <c r="I8777">
        <v>7261096</v>
      </c>
      <c r="J8777">
        <v>73.16</v>
      </c>
    </row>
    <row r="8778" spans="1:10" x14ac:dyDescent="0.45">
      <c r="A8778">
        <v>2012</v>
      </c>
      <c r="B8778">
        <v>5</v>
      </c>
      <c r="C8778">
        <v>1.3999999999999999E-4</v>
      </c>
      <c r="D8778">
        <v>1.3999999999999999E-4</v>
      </c>
      <c r="E8778">
        <v>0.5</v>
      </c>
      <c r="F8778">
        <v>99233</v>
      </c>
      <c r="G8778">
        <v>14</v>
      </c>
      <c r="H8778">
        <v>99226</v>
      </c>
      <c r="I8778">
        <v>7161853</v>
      </c>
      <c r="J8778">
        <v>72.17</v>
      </c>
    </row>
    <row r="8779" spans="1:10" x14ac:dyDescent="0.45">
      <c r="A8779">
        <v>2012</v>
      </c>
      <c r="B8779">
        <v>6</v>
      </c>
      <c r="C8779">
        <v>1.2E-4</v>
      </c>
      <c r="D8779">
        <v>1.2E-4</v>
      </c>
      <c r="E8779">
        <v>0.5</v>
      </c>
      <c r="F8779">
        <v>99219</v>
      </c>
      <c r="G8779">
        <v>12</v>
      </c>
      <c r="H8779">
        <v>99214</v>
      </c>
      <c r="I8779">
        <v>7062627</v>
      </c>
      <c r="J8779">
        <v>71.180000000000007</v>
      </c>
    </row>
    <row r="8780" spans="1:10" x14ac:dyDescent="0.45">
      <c r="A8780">
        <v>2012</v>
      </c>
      <c r="B8780">
        <v>7</v>
      </c>
      <c r="C8780">
        <v>1.3999999999999999E-4</v>
      </c>
      <c r="D8780">
        <v>1.3999999999999999E-4</v>
      </c>
      <c r="E8780">
        <v>0.5</v>
      </c>
      <c r="F8780">
        <v>99208</v>
      </c>
      <c r="G8780">
        <v>14</v>
      </c>
      <c r="H8780">
        <v>99201</v>
      </c>
      <c r="I8780">
        <v>6963413</v>
      </c>
      <c r="J8780">
        <v>70.19</v>
      </c>
    </row>
    <row r="8781" spans="1:10" x14ac:dyDescent="0.45">
      <c r="A8781">
        <v>2012</v>
      </c>
      <c r="B8781">
        <v>8</v>
      </c>
      <c r="C8781">
        <v>1.1E-4</v>
      </c>
      <c r="D8781">
        <v>1.1E-4</v>
      </c>
      <c r="E8781">
        <v>0.5</v>
      </c>
      <c r="F8781">
        <v>99194</v>
      </c>
      <c r="G8781">
        <v>11</v>
      </c>
      <c r="H8781">
        <v>99188</v>
      </c>
      <c r="I8781">
        <v>6864212</v>
      </c>
      <c r="J8781">
        <v>69.2</v>
      </c>
    </row>
    <row r="8782" spans="1:10" x14ac:dyDescent="0.45">
      <c r="A8782">
        <v>2012</v>
      </c>
      <c r="B8782">
        <v>9</v>
      </c>
      <c r="C8782">
        <v>1.2E-4</v>
      </c>
      <c r="D8782">
        <v>1.2E-4</v>
      </c>
      <c r="E8782">
        <v>0.5</v>
      </c>
      <c r="F8782">
        <v>99183</v>
      </c>
      <c r="G8782">
        <v>12</v>
      </c>
      <c r="H8782">
        <v>99177</v>
      </c>
      <c r="I8782">
        <v>6765024</v>
      </c>
      <c r="J8782">
        <v>68.209999999999994</v>
      </c>
    </row>
    <row r="8783" spans="1:10" x14ac:dyDescent="0.45">
      <c r="A8783">
        <v>2012</v>
      </c>
      <c r="B8783">
        <v>10</v>
      </c>
      <c r="C8783">
        <v>1.2E-4</v>
      </c>
      <c r="D8783">
        <v>1.2E-4</v>
      </c>
      <c r="E8783">
        <v>0.5</v>
      </c>
      <c r="F8783">
        <v>99171</v>
      </c>
      <c r="G8783">
        <v>12</v>
      </c>
      <c r="H8783">
        <v>99165</v>
      </c>
      <c r="I8783">
        <v>6665847</v>
      </c>
      <c r="J8783">
        <v>67.22</v>
      </c>
    </row>
    <row r="8784" spans="1:10" x14ac:dyDescent="0.45">
      <c r="A8784">
        <v>2012</v>
      </c>
      <c r="B8784">
        <v>11</v>
      </c>
      <c r="C8784">
        <v>1.2999999999999999E-4</v>
      </c>
      <c r="D8784">
        <v>1.2999999999999999E-4</v>
      </c>
      <c r="E8784">
        <v>0.5</v>
      </c>
      <c r="F8784">
        <v>99159</v>
      </c>
      <c r="G8784">
        <v>13</v>
      </c>
      <c r="H8784">
        <v>99152</v>
      </c>
      <c r="I8784">
        <v>6566682</v>
      </c>
      <c r="J8784">
        <v>66.22</v>
      </c>
    </row>
    <row r="8785" spans="1:10" x14ac:dyDescent="0.45">
      <c r="A8785">
        <v>2012</v>
      </c>
      <c r="B8785">
        <v>12</v>
      </c>
      <c r="C8785">
        <v>1.3999999999999999E-4</v>
      </c>
      <c r="D8785">
        <v>1.3999999999999999E-4</v>
      </c>
      <c r="E8785">
        <v>0.5</v>
      </c>
      <c r="F8785">
        <v>99146</v>
      </c>
      <c r="G8785">
        <v>14</v>
      </c>
      <c r="H8785">
        <v>99139</v>
      </c>
      <c r="I8785">
        <v>6467530</v>
      </c>
      <c r="J8785">
        <v>65.23</v>
      </c>
    </row>
    <row r="8786" spans="1:10" x14ac:dyDescent="0.45">
      <c r="A8786">
        <v>2012</v>
      </c>
      <c r="B8786">
        <v>13</v>
      </c>
      <c r="C8786">
        <v>1.8000000000000001E-4</v>
      </c>
      <c r="D8786">
        <v>1.8000000000000001E-4</v>
      </c>
      <c r="E8786">
        <v>0.5</v>
      </c>
      <c r="F8786">
        <v>99132</v>
      </c>
      <c r="G8786">
        <v>18</v>
      </c>
      <c r="H8786">
        <v>99123</v>
      </c>
      <c r="I8786">
        <v>6368391</v>
      </c>
      <c r="J8786">
        <v>64.239999999999995</v>
      </c>
    </row>
    <row r="8787" spans="1:10" x14ac:dyDescent="0.45">
      <c r="A8787">
        <v>2012</v>
      </c>
      <c r="B8787">
        <v>14</v>
      </c>
      <c r="C8787">
        <v>2.4000000000000001E-4</v>
      </c>
      <c r="D8787">
        <v>2.4000000000000001E-4</v>
      </c>
      <c r="E8787">
        <v>0.5</v>
      </c>
      <c r="F8787">
        <v>99114</v>
      </c>
      <c r="G8787">
        <v>24</v>
      </c>
      <c r="H8787">
        <v>99102</v>
      </c>
      <c r="I8787">
        <v>6269267</v>
      </c>
      <c r="J8787">
        <v>63.25</v>
      </c>
    </row>
    <row r="8788" spans="1:10" x14ac:dyDescent="0.45">
      <c r="A8788">
        <v>2012</v>
      </c>
      <c r="B8788">
        <v>15</v>
      </c>
      <c r="C8788">
        <v>3.3E-4</v>
      </c>
      <c r="D8788">
        <v>3.3E-4</v>
      </c>
      <c r="E8788">
        <v>0.5</v>
      </c>
      <c r="F8788">
        <v>99090</v>
      </c>
      <c r="G8788">
        <v>32</v>
      </c>
      <c r="H8788">
        <v>99074</v>
      </c>
      <c r="I8788">
        <v>6170165</v>
      </c>
      <c r="J8788">
        <v>62.27</v>
      </c>
    </row>
    <row r="8789" spans="1:10" x14ac:dyDescent="0.45">
      <c r="A8789">
        <v>2012</v>
      </c>
      <c r="B8789">
        <v>16</v>
      </c>
      <c r="C8789">
        <v>4.4999999999999999E-4</v>
      </c>
      <c r="D8789">
        <v>4.4999999999999999E-4</v>
      </c>
      <c r="E8789">
        <v>0.5</v>
      </c>
      <c r="F8789">
        <v>99058</v>
      </c>
      <c r="G8789">
        <v>45</v>
      </c>
      <c r="H8789">
        <v>99036</v>
      </c>
      <c r="I8789">
        <v>6071091</v>
      </c>
      <c r="J8789">
        <v>61.29</v>
      </c>
    </row>
    <row r="8790" spans="1:10" x14ac:dyDescent="0.45">
      <c r="A8790">
        <v>2012</v>
      </c>
      <c r="B8790">
        <v>17</v>
      </c>
      <c r="C8790">
        <v>5.9999999999999995E-4</v>
      </c>
      <c r="D8790">
        <v>5.9999999999999995E-4</v>
      </c>
      <c r="E8790">
        <v>0.5</v>
      </c>
      <c r="F8790">
        <v>99013</v>
      </c>
      <c r="G8790">
        <v>60</v>
      </c>
      <c r="H8790">
        <v>98983</v>
      </c>
      <c r="I8790">
        <v>5972055</v>
      </c>
      <c r="J8790">
        <v>60.32</v>
      </c>
    </row>
    <row r="8791" spans="1:10" x14ac:dyDescent="0.45">
      <c r="A8791">
        <v>2012</v>
      </c>
      <c r="B8791">
        <v>18</v>
      </c>
      <c r="C8791">
        <v>8.8000000000000003E-4</v>
      </c>
      <c r="D8791">
        <v>8.8000000000000003E-4</v>
      </c>
      <c r="E8791">
        <v>0.5</v>
      </c>
      <c r="F8791">
        <v>98954</v>
      </c>
      <c r="G8791">
        <v>87</v>
      </c>
      <c r="H8791">
        <v>98910</v>
      </c>
      <c r="I8791">
        <v>5873072</v>
      </c>
      <c r="J8791">
        <v>59.35</v>
      </c>
    </row>
    <row r="8792" spans="1:10" x14ac:dyDescent="0.45">
      <c r="A8792">
        <v>2012</v>
      </c>
      <c r="B8792">
        <v>19</v>
      </c>
      <c r="C8792">
        <v>1E-3</v>
      </c>
      <c r="D8792">
        <v>1E-3</v>
      </c>
      <c r="E8792">
        <v>0.5</v>
      </c>
      <c r="F8792">
        <v>98866</v>
      </c>
      <c r="G8792">
        <v>98</v>
      </c>
      <c r="H8792">
        <v>98817</v>
      </c>
      <c r="I8792">
        <v>5774162</v>
      </c>
      <c r="J8792">
        <v>58.4</v>
      </c>
    </row>
    <row r="8793" spans="1:10" x14ac:dyDescent="0.45">
      <c r="A8793">
        <v>2012</v>
      </c>
      <c r="B8793">
        <v>20</v>
      </c>
      <c r="C8793">
        <v>1.09E-3</v>
      </c>
      <c r="D8793">
        <v>1.09E-3</v>
      </c>
      <c r="E8793">
        <v>0.5</v>
      </c>
      <c r="F8793">
        <v>98768</v>
      </c>
      <c r="G8793">
        <v>108</v>
      </c>
      <c r="H8793">
        <v>98714</v>
      </c>
      <c r="I8793">
        <v>5675345</v>
      </c>
      <c r="J8793">
        <v>57.46</v>
      </c>
    </row>
    <row r="8794" spans="1:10" x14ac:dyDescent="0.45">
      <c r="A8794">
        <v>2012</v>
      </c>
      <c r="B8794">
        <v>21</v>
      </c>
      <c r="C8794">
        <v>1.2099999999999999E-3</v>
      </c>
      <c r="D8794">
        <v>1.2099999999999999E-3</v>
      </c>
      <c r="E8794">
        <v>0.5</v>
      </c>
      <c r="F8794">
        <v>98660</v>
      </c>
      <c r="G8794">
        <v>119</v>
      </c>
      <c r="H8794">
        <v>98600</v>
      </c>
      <c r="I8794">
        <v>5576631</v>
      </c>
      <c r="J8794">
        <v>56.52</v>
      </c>
    </row>
    <row r="8795" spans="1:10" x14ac:dyDescent="0.45">
      <c r="A8795">
        <v>2012</v>
      </c>
      <c r="B8795">
        <v>22</v>
      </c>
      <c r="C8795">
        <v>1.31E-3</v>
      </c>
      <c r="D8795">
        <v>1.31E-3</v>
      </c>
      <c r="E8795">
        <v>0.5</v>
      </c>
      <c r="F8795">
        <v>98541</v>
      </c>
      <c r="G8795">
        <v>129</v>
      </c>
      <c r="H8795">
        <v>98476</v>
      </c>
      <c r="I8795">
        <v>5478031</v>
      </c>
      <c r="J8795">
        <v>55.59</v>
      </c>
    </row>
    <row r="8796" spans="1:10" x14ac:dyDescent="0.45">
      <c r="A8796">
        <v>2012</v>
      </c>
      <c r="B8796">
        <v>23</v>
      </c>
      <c r="C8796">
        <v>1.24E-3</v>
      </c>
      <c r="D8796">
        <v>1.24E-3</v>
      </c>
      <c r="E8796">
        <v>0.5</v>
      </c>
      <c r="F8796">
        <v>98411</v>
      </c>
      <c r="G8796">
        <v>122</v>
      </c>
      <c r="H8796">
        <v>98350</v>
      </c>
      <c r="I8796">
        <v>5379555</v>
      </c>
      <c r="J8796">
        <v>54.66</v>
      </c>
    </row>
    <row r="8797" spans="1:10" x14ac:dyDescent="0.45">
      <c r="A8797">
        <v>2012</v>
      </c>
      <c r="B8797">
        <v>24</v>
      </c>
      <c r="C8797">
        <v>1.31E-3</v>
      </c>
      <c r="D8797">
        <v>1.31E-3</v>
      </c>
      <c r="E8797">
        <v>0.5</v>
      </c>
      <c r="F8797">
        <v>98289</v>
      </c>
      <c r="G8797">
        <v>129</v>
      </c>
      <c r="H8797">
        <v>98225</v>
      </c>
      <c r="I8797">
        <v>5281205</v>
      </c>
      <c r="J8797">
        <v>53.73</v>
      </c>
    </row>
    <row r="8798" spans="1:10" x14ac:dyDescent="0.45">
      <c r="A8798">
        <v>2012</v>
      </c>
      <c r="B8798">
        <v>25</v>
      </c>
      <c r="C8798">
        <v>1.32E-3</v>
      </c>
      <c r="D8798">
        <v>1.32E-3</v>
      </c>
      <c r="E8798">
        <v>0.5</v>
      </c>
      <c r="F8798">
        <v>98160</v>
      </c>
      <c r="G8798">
        <v>130</v>
      </c>
      <c r="H8798">
        <v>98095</v>
      </c>
      <c r="I8798">
        <v>5182980</v>
      </c>
      <c r="J8798">
        <v>52.8</v>
      </c>
    </row>
    <row r="8799" spans="1:10" x14ac:dyDescent="0.45">
      <c r="A8799">
        <v>2012</v>
      </c>
      <c r="B8799">
        <v>26</v>
      </c>
      <c r="C8799">
        <v>1.3600000000000001E-3</v>
      </c>
      <c r="D8799">
        <v>1.3600000000000001E-3</v>
      </c>
      <c r="E8799">
        <v>0.5</v>
      </c>
      <c r="F8799">
        <v>98030</v>
      </c>
      <c r="G8799">
        <v>133</v>
      </c>
      <c r="H8799">
        <v>97964</v>
      </c>
      <c r="I8799">
        <v>5084885</v>
      </c>
      <c r="J8799">
        <v>51.87</v>
      </c>
    </row>
    <row r="8800" spans="1:10" x14ac:dyDescent="0.45">
      <c r="A8800">
        <v>2012</v>
      </c>
      <c r="B8800">
        <v>27</v>
      </c>
      <c r="C8800">
        <v>1.3500000000000001E-3</v>
      </c>
      <c r="D8800">
        <v>1.3500000000000001E-3</v>
      </c>
      <c r="E8800">
        <v>0.5</v>
      </c>
      <c r="F8800">
        <v>97897</v>
      </c>
      <c r="G8800">
        <v>132</v>
      </c>
      <c r="H8800">
        <v>97831</v>
      </c>
      <c r="I8800">
        <v>4986921</v>
      </c>
      <c r="J8800">
        <v>50.94</v>
      </c>
    </row>
    <row r="8801" spans="1:10" x14ac:dyDescent="0.45">
      <c r="A8801">
        <v>2012</v>
      </c>
      <c r="B8801">
        <v>28</v>
      </c>
      <c r="C8801">
        <v>1.4E-3</v>
      </c>
      <c r="D8801">
        <v>1.4E-3</v>
      </c>
      <c r="E8801">
        <v>0.5</v>
      </c>
      <c r="F8801">
        <v>97765</v>
      </c>
      <c r="G8801">
        <v>137</v>
      </c>
      <c r="H8801">
        <v>97696</v>
      </c>
      <c r="I8801">
        <v>4889091</v>
      </c>
      <c r="J8801">
        <v>50.01</v>
      </c>
    </row>
    <row r="8802" spans="1:10" x14ac:dyDescent="0.45">
      <c r="A8802">
        <v>2012</v>
      </c>
      <c r="B8802">
        <v>29</v>
      </c>
      <c r="C8802">
        <v>1.4599999999999999E-3</v>
      </c>
      <c r="D8802">
        <v>1.4599999999999999E-3</v>
      </c>
      <c r="E8802">
        <v>0.5</v>
      </c>
      <c r="F8802">
        <v>97628</v>
      </c>
      <c r="G8802">
        <v>142</v>
      </c>
      <c r="H8802">
        <v>97557</v>
      </c>
      <c r="I8802">
        <v>4791394</v>
      </c>
      <c r="J8802">
        <v>49.08</v>
      </c>
    </row>
    <row r="8803" spans="1:10" x14ac:dyDescent="0.45">
      <c r="A8803">
        <v>2012</v>
      </c>
      <c r="B8803">
        <v>30</v>
      </c>
      <c r="C8803">
        <v>1.4400000000000001E-3</v>
      </c>
      <c r="D8803">
        <v>1.4400000000000001E-3</v>
      </c>
      <c r="E8803">
        <v>0.5</v>
      </c>
      <c r="F8803">
        <v>97485</v>
      </c>
      <c r="G8803">
        <v>140</v>
      </c>
      <c r="H8803">
        <v>97415</v>
      </c>
      <c r="I8803">
        <v>4693838</v>
      </c>
      <c r="J8803">
        <v>48.15</v>
      </c>
    </row>
    <row r="8804" spans="1:10" x14ac:dyDescent="0.45">
      <c r="A8804">
        <v>2012</v>
      </c>
      <c r="B8804">
        <v>31</v>
      </c>
      <c r="C8804">
        <v>1.49E-3</v>
      </c>
      <c r="D8804">
        <v>1.49E-3</v>
      </c>
      <c r="E8804">
        <v>0.5</v>
      </c>
      <c r="F8804">
        <v>97345</v>
      </c>
      <c r="G8804">
        <v>145</v>
      </c>
      <c r="H8804">
        <v>97273</v>
      </c>
      <c r="I8804">
        <v>4596423</v>
      </c>
      <c r="J8804">
        <v>47.22</v>
      </c>
    </row>
    <row r="8805" spans="1:10" x14ac:dyDescent="0.45">
      <c r="A8805">
        <v>2012</v>
      </c>
      <c r="B8805">
        <v>32</v>
      </c>
      <c r="C8805">
        <v>1.48E-3</v>
      </c>
      <c r="D8805">
        <v>1.48E-3</v>
      </c>
      <c r="E8805">
        <v>0.5</v>
      </c>
      <c r="F8805">
        <v>97200</v>
      </c>
      <c r="G8805">
        <v>144</v>
      </c>
      <c r="H8805">
        <v>97128</v>
      </c>
      <c r="I8805">
        <v>4499150</v>
      </c>
      <c r="J8805">
        <v>46.29</v>
      </c>
    </row>
    <row r="8806" spans="1:10" x14ac:dyDescent="0.45">
      <c r="A8806">
        <v>2012</v>
      </c>
      <c r="B8806">
        <v>33</v>
      </c>
      <c r="C8806">
        <v>1.5399999999999999E-3</v>
      </c>
      <c r="D8806">
        <v>1.5399999999999999E-3</v>
      </c>
      <c r="E8806">
        <v>0.5</v>
      </c>
      <c r="F8806">
        <v>97056</v>
      </c>
      <c r="G8806">
        <v>150</v>
      </c>
      <c r="H8806">
        <v>96981</v>
      </c>
      <c r="I8806">
        <v>4402022</v>
      </c>
      <c r="J8806">
        <v>45.36</v>
      </c>
    </row>
    <row r="8807" spans="1:10" x14ac:dyDescent="0.45">
      <c r="A8807">
        <v>2012</v>
      </c>
      <c r="B8807">
        <v>34</v>
      </c>
      <c r="C8807">
        <v>1.6000000000000001E-3</v>
      </c>
      <c r="D8807">
        <v>1.6000000000000001E-3</v>
      </c>
      <c r="E8807">
        <v>0.5</v>
      </c>
      <c r="F8807">
        <v>96906</v>
      </c>
      <c r="G8807">
        <v>155</v>
      </c>
      <c r="H8807">
        <v>96829</v>
      </c>
      <c r="I8807">
        <v>4305041</v>
      </c>
      <c r="J8807">
        <v>44.42</v>
      </c>
    </row>
    <row r="8808" spans="1:10" x14ac:dyDescent="0.45">
      <c r="A8808">
        <v>2012</v>
      </c>
      <c r="B8808">
        <v>35</v>
      </c>
      <c r="C8808">
        <v>1.6299999999999999E-3</v>
      </c>
      <c r="D8808">
        <v>1.6299999999999999E-3</v>
      </c>
      <c r="E8808">
        <v>0.5</v>
      </c>
      <c r="F8808">
        <v>96751</v>
      </c>
      <c r="G8808">
        <v>158</v>
      </c>
      <c r="H8808">
        <v>96672</v>
      </c>
      <c r="I8808">
        <v>4208212</v>
      </c>
      <c r="J8808">
        <v>43.5</v>
      </c>
    </row>
    <row r="8809" spans="1:10" x14ac:dyDescent="0.45">
      <c r="A8809">
        <v>2012</v>
      </c>
      <c r="B8809">
        <v>36</v>
      </c>
      <c r="C8809">
        <v>1.73E-3</v>
      </c>
      <c r="D8809">
        <v>1.72E-3</v>
      </c>
      <c r="E8809">
        <v>0.5</v>
      </c>
      <c r="F8809">
        <v>96593</v>
      </c>
      <c r="G8809">
        <v>167</v>
      </c>
      <c r="H8809">
        <v>96510</v>
      </c>
      <c r="I8809">
        <v>4111540</v>
      </c>
      <c r="J8809">
        <v>42.57</v>
      </c>
    </row>
    <row r="8810" spans="1:10" x14ac:dyDescent="0.45">
      <c r="A8810">
        <v>2012</v>
      </c>
      <c r="B8810">
        <v>37</v>
      </c>
      <c r="C8810">
        <v>1.7799999999999999E-3</v>
      </c>
      <c r="D8810">
        <v>1.7799999999999999E-3</v>
      </c>
      <c r="E8810">
        <v>0.5</v>
      </c>
      <c r="F8810">
        <v>96427</v>
      </c>
      <c r="G8810">
        <v>172</v>
      </c>
      <c r="H8810">
        <v>96341</v>
      </c>
      <c r="I8810">
        <v>4015029</v>
      </c>
      <c r="J8810">
        <v>41.64</v>
      </c>
    </row>
    <row r="8811" spans="1:10" x14ac:dyDescent="0.45">
      <c r="A8811">
        <v>2012</v>
      </c>
      <c r="B8811">
        <v>38</v>
      </c>
      <c r="C8811">
        <v>1.83E-3</v>
      </c>
      <c r="D8811">
        <v>1.83E-3</v>
      </c>
      <c r="E8811">
        <v>0.5</v>
      </c>
      <c r="F8811">
        <v>96255</v>
      </c>
      <c r="G8811">
        <v>176</v>
      </c>
      <c r="H8811">
        <v>96167</v>
      </c>
      <c r="I8811">
        <v>3918688</v>
      </c>
      <c r="J8811">
        <v>40.71</v>
      </c>
    </row>
    <row r="8812" spans="1:10" x14ac:dyDescent="0.45">
      <c r="A8812">
        <v>2012</v>
      </c>
      <c r="B8812">
        <v>39</v>
      </c>
      <c r="C8812">
        <v>1.9400000000000001E-3</v>
      </c>
      <c r="D8812">
        <v>1.9400000000000001E-3</v>
      </c>
      <c r="E8812">
        <v>0.5</v>
      </c>
      <c r="F8812">
        <v>96079</v>
      </c>
      <c r="G8812">
        <v>186</v>
      </c>
      <c r="H8812">
        <v>95986</v>
      </c>
      <c r="I8812">
        <v>3822521</v>
      </c>
      <c r="J8812">
        <v>39.79</v>
      </c>
    </row>
    <row r="8813" spans="1:10" x14ac:dyDescent="0.45">
      <c r="A8813">
        <v>2012</v>
      </c>
      <c r="B8813">
        <v>40</v>
      </c>
      <c r="C8813">
        <v>2.15E-3</v>
      </c>
      <c r="D8813">
        <v>2.15E-3</v>
      </c>
      <c r="E8813">
        <v>0.5</v>
      </c>
      <c r="F8813">
        <v>95893</v>
      </c>
      <c r="G8813">
        <v>206</v>
      </c>
      <c r="H8813">
        <v>95790</v>
      </c>
      <c r="I8813">
        <v>3726535</v>
      </c>
      <c r="J8813">
        <v>38.86</v>
      </c>
    </row>
    <row r="8814" spans="1:10" x14ac:dyDescent="0.45">
      <c r="A8814">
        <v>2012</v>
      </c>
      <c r="B8814">
        <v>41</v>
      </c>
      <c r="C8814">
        <v>2.2699999999999999E-3</v>
      </c>
      <c r="D8814">
        <v>2.2599999999999999E-3</v>
      </c>
      <c r="E8814">
        <v>0.5</v>
      </c>
      <c r="F8814">
        <v>95687</v>
      </c>
      <c r="G8814">
        <v>217</v>
      </c>
      <c r="H8814">
        <v>95579</v>
      </c>
      <c r="I8814">
        <v>3630745</v>
      </c>
      <c r="J8814">
        <v>37.94</v>
      </c>
    </row>
    <row r="8815" spans="1:10" x14ac:dyDescent="0.45">
      <c r="A8815">
        <v>2012</v>
      </c>
      <c r="B8815">
        <v>42</v>
      </c>
      <c r="C8815">
        <v>2.3999999999999998E-3</v>
      </c>
      <c r="D8815">
        <v>2.3900000000000002E-3</v>
      </c>
      <c r="E8815">
        <v>0.5</v>
      </c>
      <c r="F8815">
        <v>95470</v>
      </c>
      <c r="G8815">
        <v>228</v>
      </c>
      <c r="H8815">
        <v>95356</v>
      </c>
      <c r="I8815">
        <v>3535166</v>
      </c>
      <c r="J8815">
        <v>37.03</v>
      </c>
    </row>
    <row r="8816" spans="1:10" x14ac:dyDescent="0.45">
      <c r="A8816">
        <v>2012</v>
      </c>
      <c r="B8816">
        <v>43</v>
      </c>
      <c r="C8816">
        <v>2.5799999999999998E-3</v>
      </c>
      <c r="D8816">
        <v>2.5699999999999998E-3</v>
      </c>
      <c r="E8816">
        <v>0.5</v>
      </c>
      <c r="F8816">
        <v>95242</v>
      </c>
      <c r="G8816">
        <v>245</v>
      </c>
      <c r="H8816">
        <v>95120</v>
      </c>
      <c r="I8816">
        <v>3439810</v>
      </c>
      <c r="J8816">
        <v>36.119999999999997</v>
      </c>
    </row>
    <row r="8817" spans="1:10" x14ac:dyDescent="0.45">
      <c r="A8817">
        <v>2012</v>
      </c>
      <c r="B8817">
        <v>44</v>
      </c>
      <c r="C8817">
        <v>2.8500000000000001E-3</v>
      </c>
      <c r="D8817">
        <v>2.8500000000000001E-3</v>
      </c>
      <c r="E8817">
        <v>0.5</v>
      </c>
      <c r="F8817">
        <v>94997</v>
      </c>
      <c r="G8817">
        <v>271</v>
      </c>
      <c r="H8817">
        <v>94862</v>
      </c>
      <c r="I8817">
        <v>3344690</v>
      </c>
      <c r="J8817">
        <v>35.21</v>
      </c>
    </row>
    <row r="8818" spans="1:10" x14ac:dyDescent="0.45">
      <c r="A8818">
        <v>2012</v>
      </c>
      <c r="B8818">
        <v>45</v>
      </c>
      <c r="C8818">
        <v>3.0599999999999998E-3</v>
      </c>
      <c r="D8818">
        <v>3.0599999999999998E-3</v>
      </c>
      <c r="E8818">
        <v>0.5</v>
      </c>
      <c r="F8818">
        <v>94726</v>
      </c>
      <c r="G8818">
        <v>290</v>
      </c>
      <c r="H8818">
        <v>94581</v>
      </c>
      <c r="I8818">
        <v>3249829</v>
      </c>
      <c r="J8818">
        <v>34.31</v>
      </c>
    </row>
    <row r="8819" spans="1:10" x14ac:dyDescent="0.45">
      <c r="A8819">
        <v>2012</v>
      </c>
      <c r="B8819">
        <v>46</v>
      </c>
      <c r="C8819">
        <v>3.4399999999999999E-3</v>
      </c>
      <c r="D8819">
        <v>3.4399999999999999E-3</v>
      </c>
      <c r="E8819">
        <v>0.5</v>
      </c>
      <c r="F8819">
        <v>94436</v>
      </c>
      <c r="G8819">
        <v>324</v>
      </c>
      <c r="H8819">
        <v>94274</v>
      </c>
      <c r="I8819">
        <v>3155247</v>
      </c>
      <c r="J8819">
        <v>33.409999999999997</v>
      </c>
    </row>
    <row r="8820" spans="1:10" x14ac:dyDescent="0.45">
      <c r="A8820">
        <v>2012</v>
      </c>
      <c r="B8820">
        <v>47</v>
      </c>
      <c r="C8820">
        <v>3.8300000000000001E-3</v>
      </c>
      <c r="D8820">
        <v>3.82E-3</v>
      </c>
      <c r="E8820">
        <v>0.5</v>
      </c>
      <c r="F8820">
        <v>94112</v>
      </c>
      <c r="G8820">
        <v>360</v>
      </c>
      <c r="H8820">
        <v>93932</v>
      </c>
      <c r="I8820">
        <v>3060973</v>
      </c>
      <c r="J8820">
        <v>32.520000000000003</v>
      </c>
    </row>
    <row r="8821" spans="1:10" x14ac:dyDescent="0.45">
      <c r="A8821">
        <v>2012</v>
      </c>
      <c r="B8821">
        <v>48</v>
      </c>
      <c r="C8821">
        <v>4.2399999999999998E-3</v>
      </c>
      <c r="D8821">
        <v>4.2300000000000003E-3</v>
      </c>
      <c r="E8821">
        <v>0.5</v>
      </c>
      <c r="F8821">
        <v>93752</v>
      </c>
      <c r="G8821">
        <v>397</v>
      </c>
      <c r="H8821">
        <v>93554</v>
      </c>
      <c r="I8821">
        <v>2967041</v>
      </c>
      <c r="J8821">
        <v>31.65</v>
      </c>
    </row>
    <row r="8822" spans="1:10" x14ac:dyDescent="0.45">
      <c r="A8822">
        <v>2012</v>
      </c>
      <c r="B8822">
        <v>49</v>
      </c>
      <c r="C8822">
        <v>4.5999999999999999E-3</v>
      </c>
      <c r="D8822">
        <v>4.5900000000000003E-3</v>
      </c>
      <c r="E8822">
        <v>0.5</v>
      </c>
      <c r="F8822">
        <v>93356</v>
      </c>
      <c r="G8822">
        <v>429</v>
      </c>
      <c r="H8822">
        <v>93141</v>
      </c>
      <c r="I8822">
        <v>2873487</v>
      </c>
      <c r="J8822">
        <v>30.78</v>
      </c>
    </row>
    <row r="8823" spans="1:10" x14ac:dyDescent="0.45">
      <c r="A8823">
        <v>2012</v>
      </c>
      <c r="B8823">
        <v>50</v>
      </c>
      <c r="C8823">
        <v>5.1700000000000001E-3</v>
      </c>
      <c r="D8823">
        <v>5.1599999999999997E-3</v>
      </c>
      <c r="E8823">
        <v>0.5</v>
      </c>
      <c r="F8823">
        <v>92927</v>
      </c>
      <c r="G8823">
        <v>480</v>
      </c>
      <c r="H8823">
        <v>92687</v>
      </c>
      <c r="I8823">
        <v>2780346</v>
      </c>
      <c r="J8823">
        <v>29.92</v>
      </c>
    </row>
    <row r="8824" spans="1:10" x14ac:dyDescent="0.45">
      <c r="A8824">
        <v>2012</v>
      </c>
      <c r="B8824">
        <v>51</v>
      </c>
      <c r="C8824">
        <v>5.64E-3</v>
      </c>
      <c r="D8824">
        <v>5.62E-3</v>
      </c>
      <c r="E8824">
        <v>0.5</v>
      </c>
      <c r="F8824">
        <v>92447</v>
      </c>
      <c r="G8824">
        <v>520</v>
      </c>
      <c r="H8824">
        <v>92187</v>
      </c>
      <c r="I8824">
        <v>2687659</v>
      </c>
      <c r="J8824">
        <v>29.07</v>
      </c>
    </row>
    <row r="8825" spans="1:10" x14ac:dyDescent="0.45">
      <c r="A8825">
        <v>2012</v>
      </c>
      <c r="B8825">
        <v>52</v>
      </c>
      <c r="C8825">
        <v>6.1199999999999996E-3</v>
      </c>
      <c r="D8825">
        <v>6.11E-3</v>
      </c>
      <c r="E8825">
        <v>0.5</v>
      </c>
      <c r="F8825">
        <v>91927</v>
      </c>
      <c r="G8825">
        <v>561</v>
      </c>
      <c r="H8825">
        <v>91647</v>
      </c>
      <c r="I8825">
        <v>2595472</v>
      </c>
      <c r="J8825">
        <v>28.23</v>
      </c>
    </row>
    <row r="8826" spans="1:10" x14ac:dyDescent="0.45">
      <c r="A8826">
        <v>2012</v>
      </c>
      <c r="B8826">
        <v>53</v>
      </c>
      <c r="C8826">
        <v>6.5300000000000002E-3</v>
      </c>
      <c r="D8826">
        <v>6.5100000000000002E-3</v>
      </c>
      <c r="E8826">
        <v>0.5</v>
      </c>
      <c r="F8826">
        <v>91366</v>
      </c>
      <c r="G8826">
        <v>595</v>
      </c>
      <c r="H8826">
        <v>91069</v>
      </c>
      <c r="I8826">
        <v>2503825</v>
      </c>
      <c r="J8826">
        <v>27.4</v>
      </c>
    </row>
    <row r="8827" spans="1:10" x14ac:dyDescent="0.45">
      <c r="A8827">
        <v>2012</v>
      </c>
      <c r="B8827">
        <v>54</v>
      </c>
      <c r="C8827">
        <v>7.1500000000000001E-3</v>
      </c>
      <c r="D8827">
        <v>7.1300000000000001E-3</v>
      </c>
      <c r="E8827">
        <v>0.5</v>
      </c>
      <c r="F8827">
        <v>90771</v>
      </c>
      <c r="G8827">
        <v>647</v>
      </c>
      <c r="H8827">
        <v>90448</v>
      </c>
      <c r="I8827">
        <v>2412756</v>
      </c>
      <c r="J8827">
        <v>26.58</v>
      </c>
    </row>
    <row r="8828" spans="1:10" x14ac:dyDescent="0.45">
      <c r="A8828">
        <v>2012</v>
      </c>
      <c r="B8828">
        <v>55</v>
      </c>
      <c r="C8828">
        <v>7.9500000000000005E-3</v>
      </c>
      <c r="D8828">
        <v>7.92E-3</v>
      </c>
      <c r="E8828">
        <v>0.5</v>
      </c>
      <c r="F8828">
        <v>90124</v>
      </c>
      <c r="G8828">
        <v>714</v>
      </c>
      <c r="H8828">
        <v>89767</v>
      </c>
      <c r="I8828">
        <v>2322309</v>
      </c>
      <c r="J8828">
        <v>25.77</v>
      </c>
    </row>
    <row r="8829" spans="1:10" x14ac:dyDescent="0.45">
      <c r="A8829">
        <v>2012</v>
      </c>
      <c r="B8829">
        <v>56</v>
      </c>
      <c r="C8829">
        <v>8.4399999999999996E-3</v>
      </c>
      <c r="D8829">
        <v>8.3999999999999995E-3</v>
      </c>
      <c r="E8829">
        <v>0.5</v>
      </c>
      <c r="F8829">
        <v>89410</v>
      </c>
      <c r="G8829">
        <v>751</v>
      </c>
      <c r="H8829">
        <v>89035</v>
      </c>
      <c r="I8829">
        <v>2232541</v>
      </c>
      <c r="J8829">
        <v>24.97</v>
      </c>
    </row>
    <row r="8830" spans="1:10" x14ac:dyDescent="0.45">
      <c r="A8830">
        <v>2012</v>
      </c>
      <c r="B8830">
        <v>57</v>
      </c>
      <c r="C8830">
        <v>9.0299999999999998E-3</v>
      </c>
      <c r="D8830">
        <v>8.9899999999999997E-3</v>
      </c>
      <c r="E8830">
        <v>0.5</v>
      </c>
      <c r="F8830">
        <v>88659</v>
      </c>
      <c r="G8830">
        <v>797</v>
      </c>
      <c r="H8830">
        <v>88261</v>
      </c>
      <c r="I8830">
        <v>2143507</v>
      </c>
      <c r="J8830">
        <v>24.18</v>
      </c>
    </row>
    <row r="8831" spans="1:10" x14ac:dyDescent="0.45">
      <c r="A8831">
        <v>2012</v>
      </c>
      <c r="B8831">
        <v>58</v>
      </c>
      <c r="C8831">
        <v>9.8300000000000002E-3</v>
      </c>
      <c r="D8831">
        <v>9.7800000000000005E-3</v>
      </c>
      <c r="E8831">
        <v>0.5</v>
      </c>
      <c r="F8831">
        <v>87862</v>
      </c>
      <c r="G8831">
        <v>860</v>
      </c>
      <c r="H8831">
        <v>87432</v>
      </c>
      <c r="I8831">
        <v>2055246</v>
      </c>
      <c r="J8831">
        <v>23.39</v>
      </c>
    </row>
    <row r="8832" spans="1:10" x14ac:dyDescent="0.45">
      <c r="A8832">
        <v>2012</v>
      </c>
      <c r="B8832">
        <v>59</v>
      </c>
      <c r="C8832">
        <v>1.0540000000000001E-2</v>
      </c>
      <c r="D8832">
        <v>1.048E-2</v>
      </c>
      <c r="E8832">
        <v>0.5</v>
      </c>
      <c r="F8832">
        <v>87002</v>
      </c>
      <c r="G8832">
        <v>912</v>
      </c>
      <c r="H8832">
        <v>86546</v>
      </c>
      <c r="I8832">
        <v>1967814</v>
      </c>
      <c r="J8832">
        <v>22.62</v>
      </c>
    </row>
    <row r="8833" spans="1:10" x14ac:dyDescent="0.45">
      <c r="A8833">
        <v>2012</v>
      </c>
      <c r="B8833">
        <v>60</v>
      </c>
      <c r="C8833">
        <v>1.132E-2</v>
      </c>
      <c r="D8833">
        <v>1.125E-2</v>
      </c>
      <c r="E8833">
        <v>0.5</v>
      </c>
      <c r="F8833">
        <v>86090</v>
      </c>
      <c r="G8833">
        <v>969</v>
      </c>
      <c r="H8833">
        <v>85606</v>
      </c>
      <c r="I8833">
        <v>1881268</v>
      </c>
      <c r="J8833">
        <v>21.85</v>
      </c>
    </row>
    <row r="8834" spans="1:10" x14ac:dyDescent="0.45">
      <c r="A8834">
        <v>2012</v>
      </c>
      <c r="B8834">
        <v>61</v>
      </c>
      <c r="C8834">
        <v>1.1900000000000001E-2</v>
      </c>
      <c r="D8834">
        <v>1.183E-2</v>
      </c>
      <c r="E8834">
        <v>0.5</v>
      </c>
      <c r="F8834">
        <v>85122</v>
      </c>
      <c r="G8834">
        <v>1007</v>
      </c>
      <c r="H8834">
        <v>84618</v>
      </c>
      <c r="I8834">
        <v>1795662</v>
      </c>
      <c r="J8834">
        <v>21.1</v>
      </c>
    </row>
    <row r="8835" spans="1:10" x14ac:dyDescent="0.45">
      <c r="A8835">
        <v>2012</v>
      </c>
      <c r="B8835">
        <v>62</v>
      </c>
      <c r="C8835">
        <v>1.2800000000000001E-2</v>
      </c>
      <c r="D8835">
        <v>1.272E-2</v>
      </c>
      <c r="E8835">
        <v>0.5</v>
      </c>
      <c r="F8835">
        <v>84114</v>
      </c>
      <c r="G8835">
        <v>1070</v>
      </c>
      <c r="H8835">
        <v>83579</v>
      </c>
      <c r="I8835">
        <v>1711044</v>
      </c>
      <c r="J8835">
        <v>20.34</v>
      </c>
    </row>
    <row r="8836" spans="1:10" x14ac:dyDescent="0.45">
      <c r="A8836">
        <v>2012</v>
      </c>
      <c r="B8836">
        <v>63</v>
      </c>
      <c r="C8836">
        <v>1.3509999999999999E-2</v>
      </c>
      <c r="D8836">
        <v>1.342E-2</v>
      </c>
      <c r="E8836">
        <v>0.5</v>
      </c>
      <c r="F8836">
        <v>83045</v>
      </c>
      <c r="G8836">
        <v>1114</v>
      </c>
      <c r="H8836">
        <v>82488</v>
      </c>
      <c r="I8836">
        <v>1627464</v>
      </c>
      <c r="J8836">
        <v>19.600000000000001</v>
      </c>
    </row>
    <row r="8837" spans="1:10" x14ac:dyDescent="0.45">
      <c r="A8837">
        <v>2012</v>
      </c>
      <c r="B8837">
        <v>64</v>
      </c>
      <c r="C8837">
        <v>1.4579999999999999E-2</v>
      </c>
      <c r="D8837">
        <v>1.447E-2</v>
      </c>
      <c r="E8837">
        <v>0.5</v>
      </c>
      <c r="F8837">
        <v>81930</v>
      </c>
      <c r="G8837">
        <v>1186</v>
      </c>
      <c r="H8837">
        <v>81338</v>
      </c>
      <c r="I8837">
        <v>1544977</v>
      </c>
      <c r="J8837">
        <v>18.86</v>
      </c>
    </row>
    <row r="8838" spans="1:10" x14ac:dyDescent="0.45">
      <c r="A8838">
        <v>2012</v>
      </c>
      <c r="B8838">
        <v>65</v>
      </c>
      <c r="C8838">
        <v>1.529E-2</v>
      </c>
      <c r="D8838">
        <v>1.5180000000000001E-2</v>
      </c>
      <c r="E8838">
        <v>0.5</v>
      </c>
      <c r="F8838">
        <v>80745</v>
      </c>
      <c r="G8838">
        <v>1226</v>
      </c>
      <c r="H8838">
        <v>80132</v>
      </c>
      <c r="I8838">
        <v>1463639</v>
      </c>
      <c r="J8838">
        <v>18.13</v>
      </c>
    </row>
    <row r="8839" spans="1:10" x14ac:dyDescent="0.45">
      <c r="A8839">
        <v>2012</v>
      </c>
      <c r="B8839">
        <v>66</v>
      </c>
      <c r="C8839">
        <v>1.6750000000000001E-2</v>
      </c>
      <c r="D8839">
        <v>1.661E-2</v>
      </c>
      <c r="E8839">
        <v>0.5</v>
      </c>
      <c r="F8839">
        <v>79519</v>
      </c>
      <c r="G8839">
        <v>1321</v>
      </c>
      <c r="H8839">
        <v>78859</v>
      </c>
      <c r="I8839">
        <v>1383508</v>
      </c>
      <c r="J8839">
        <v>17.399999999999999</v>
      </c>
    </row>
    <row r="8840" spans="1:10" x14ac:dyDescent="0.45">
      <c r="A8840">
        <v>2012</v>
      </c>
      <c r="B8840">
        <v>67</v>
      </c>
      <c r="C8840">
        <v>1.7989999999999999E-2</v>
      </c>
      <c r="D8840">
        <v>1.7829999999999999E-2</v>
      </c>
      <c r="E8840">
        <v>0.5</v>
      </c>
      <c r="F8840">
        <v>78198</v>
      </c>
      <c r="G8840">
        <v>1394</v>
      </c>
      <c r="H8840">
        <v>77501</v>
      </c>
      <c r="I8840">
        <v>1304649</v>
      </c>
      <c r="J8840">
        <v>16.68</v>
      </c>
    </row>
    <row r="8841" spans="1:10" x14ac:dyDescent="0.45">
      <c r="A8841">
        <v>2012</v>
      </c>
      <c r="B8841">
        <v>68</v>
      </c>
      <c r="C8841">
        <v>1.9859999999999999E-2</v>
      </c>
      <c r="D8841">
        <v>1.966E-2</v>
      </c>
      <c r="E8841">
        <v>0.5</v>
      </c>
      <c r="F8841">
        <v>76804</v>
      </c>
      <c r="G8841">
        <v>1510</v>
      </c>
      <c r="H8841">
        <v>76049</v>
      </c>
      <c r="I8841">
        <v>1227147</v>
      </c>
      <c r="J8841">
        <v>15.98</v>
      </c>
    </row>
    <row r="8842" spans="1:10" x14ac:dyDescent="0.45">
      <c r="A8842">
        <v>2012</v>
      </c>
      <c r="B8842">
        <v>69</v>
      </c>
      <c r="C8842">
        <v>2.1510000000000001E-2</v>
      </c>
      <c r="D8842">
        <v>2.128E-2</v>
      </c>
      <c r="E8842">
        <v>0.5</v>
      </c>
      <c r="F8842">
        <v>75294</v>
      </c>
      <c r="G8842">
        <v>1602</v>
      </c>
      <c r="H8842">
        <v>74493</v>
      </c>
      <c r="I8842">
        <v>1151099</v>
      </c>
      <c r="J8842">
        <v>15.29</v>
      </c>
    </row>
    <row r="8843" spans="1:10" x14ac:dyDescent="0.45">
      <c r="A8843">
        <v>2012</v>
      </c>
      <c r="B8843">
        <v>70</v>
      </c>
      <c r="C8843">
        <v>2.334E-2</v>
      </c>
      <c r="D8843">
        <v>2.307E-2</v>
      </c>
      <c r="E8843">
        <v>0.5</v>
      </c>
      <c r="F8843">
        <v>73692</v>
      </c>
      <c r="G8843">
        <v>1700</v>
      </c>
      <c r="H8843">
        <v>72842</v>
      </c>
      <c r="I8843">
        <v>1076606</v>
      </c>
      <c r="J8843">
        <v>14.61</v>
      </c>
    </row>
    <row r="8844" spans="1:10" x14ac:dyDescent="0.45">
      <c r="A8844">
        <v>2012</v>
      </c>
      <c r="B8844">
        <v>71</v>
      </c>
      <c r="C8844">
        <v>2.5180000000000001E-2</v>
      </c>
      <c r="D8844">
        <v>2.487E-2</v>
      </c>
      <c r="E8844">
        <v>0.5</v>
      </c>
      <c r="F8844">
        <v>71991</v>
      </c>
      <c r="G8844">
        <v>1791</v>
      </c>
      <c r="H8844">
        <v>71096</v>
      </c>
      <c r="I8844">
        <v>1003764</v>
      </c>
      <c r="J8844">
        <v>13.94</v>
      </c>
    </row>
    <row r="8845" spans="1:10" x14ac:dyDescent="0.45">
      <c r="A8845">
        <v>2012</v>
      </c>
      <c r="B8845">
        <v>72</v>
      </c>
      <c r="C8845">
        <v>2.7470000000000001E-2</v>
      </c>
      <c r="D8845">
        <v>2.7089999999999999E-2</v>
      </c>
      <c r="E8845">
        <v>0.5</v>
      </c>
      <c r="F8845">
        <v>70201</v>
      </c>
      <c r="G8845">
        <v>1902</v>
      </c>
      <c r="H8845">
        <v>69250</v>
      </c>
      <c r="I8845">
        <v>932668</v>
      </c>
      <c r="J8845">
        <v>13.29</v>
      </c>
    </row>
    <row r="8846" spans="1:10" x14ac:dyDescent="0.45">
      <c r="A8846">
        <v>2012</v>
      </c>
      <c r="B8846">
        <v>73</v>
      </c>
      <c r="C8846">
        <v>2.9770000000000001E-2</v>
      </c>
      <c r="D8846">
        <v>2.9329999999999998E-2</v>
      </c>
      <c r="E8846">
        <v>0.5</v>
      </c>
      <c r="F8846">
        <v>68299</v>
      </c>
      <c r="G8846">
        <v>2003</v>
      </c>
      <c r="H8846">
        <v>67297</v>
      </c>
      <c r="I8846">
        <v>863418</v>
      </c>
      <c r="J8846">
        <v>12.64</v>
      </c>
    </row>
    <row r="8847" spans="1:10" x14ac:dyDescent="0.45">
      <c r="A8847">
        <v>2012</v>
      </c>
      <c r="B8847">
        <v>74</v>
      </c>
      <c r="C8847">
        <v>3.2649999999999998E-2</v>
      </c>
      <c r="D8847">
        <v>3.2129999999999999E-2</v>
      </c>
      <c r="E8847">
        <v>0.5</v>
      </c>
      <c r="F8847">
        <v>66295</v>
      </c>
      <c r="G8847">
        <v>2130</v>
      </c>
      <c r="H8847">
        <v>65231</v>
      </c>
      <c r="I8847">
        <v>796121</v>
      </c>
      <c r="J8847">
        <v>12.01</v>
      </c>
    </row>
    <row r="8848" spans="1:10" x14ac:dyDescent="0.45">
      <c r="A8848">
        <v>2012</v>
      </c>
      <c r="B8848">
        <v>75</v>
      </c>
      <c r="C8848">
        <v>3.5549999999999998E-2</v>
      </c>
      <c r="D8848">
        <v>3.4930000000000003E-2</v>
      </c>
      <c r="E8848">
        <v>0.5</v>
      </c>
      <c r="F8848">
        <v>64166</v>
      </c>
      <c r="G8848">
        <v>2241</v>
      </c>
      <c r="H8848">
        <v>63045</v>
      </c>
      <c r="I8848">
        <v>730890</v>
      </c>
      <c r="J8848">
        <v>11.39</v>
      </c>
    </row>
    <row r="8849" spans="1:10" x14ac:dyDescent="0.45">
      <c r="A8849">
        <v>2012</v>
      </c>
      <c r="B8849">
        <v>76</v>
      </c>
      <c r="C8849">
        <v>3.9129999999999998E-2</v>
      </c>
      <c r="D8849">
        <v>3.8370000000000001E-2</v>
      </c>
      <c r="E8849">
        <v>0.5</v>
      </c>
      <c r="F8849">
        <v>61925</v>
      </c>
      <c r="G8849">
        <v>2376</v>
      </c>
      <c r="H8849">
        <v>60736</v>
      </c>
      <c r="I8849">
        <v>667845</v>
      </c>
      <c r="J8849">
        <v>10.78</v>
      </c>
    </row>
    <row r="8850" spans="1:10" x14ac:dyDescent="0.45">
      <c r="A8850">
        <v>2012</v>
      </c>
      <c r="B8850">
        <v>77</v>
      </c>
      <c r="C8850">
        <v>4.3630000000000002E-2</v>
      </c>
      <c r="D8850">
        <v>4.2700000000000002E-2</v>
      </c>
      <c r="E8850">
        <v>0.5</v>
      </c>
      <c r="F8850">
        <v>59548</v>
      </c>
      <c r="G8850">
        <v>2543</v>
      </c>
      <c r="H8850">
        <v>58277</v>
      </c>
      <c r="I8850">
        <v>607109</v>
      </c>
      <c r="J8850">
        <v>10.199999999999999</v>
      </c>
    </row>
    <row r="8851" spans="1:10" x14ac:dyDescent="0.45">
      <c r="A8851">
        <v>2012</v>
      </c>
      <c r="B8851">
        <v>78</v>
      </c>
      <c r="C8851">
        <v>4.7390000000000002E-2</v>
      </c>
      <c r="D8851">
        <v>4.6289999999999998E-2</v>
      </c>
      <c r="E8851">
        <v>0.5</v>
      </c>
      <c r="F8851">
        <v>57005</v>
      </c>
      <c r="G8851">
        <v>2639</v>
      </c>
      <c r="H8851">
        <v>55686</v>
      </c>
      <c r="I8851">
        <v>548832</v>
      </c>
      <c r="J8851">
        <v>9.6300000000000008</v>
      </c>
    </row>
    <row r="8852" spans="1:10" x14ac:dyDescent="0.45">
      <c r="A8852">
        <v>2012</v>
      </c>
      <c r="B8852">
        <v>79</v>
      </c>
      <c r="C8852">
        <v>5.2810000000000003E-2</v>
      </c>
      <c r="D8852">
        <v>5.1450000000000003E-2</v>
      </c>
      <c r="E8852">
        <v>0.5</v>
      </c>
      <c r="F8852">
        <v>54367</v>
      </c>
      <c r="G8852">
        <v>2797</v>
      </c>
      <c r="H8852">
        <v>52968</v>
      </c>
      <c r="I8852">
        <v>493146</v>
      </c>
      <c r="J8852">
        <v>9.07</v>
      </c>
    </row>
    <row r="8853" spans="1:10" x14ac:dyDescent="0.45">
      <c r="A8853">
        <v>2012</v>
      </c>
      <c r="B8853">
        <v>80</v>
      </c>
      <c r="C8853">
        <v>5.8279999999999998E-2</v>
      </c>
      <c r="D8853">
        <v>5.663E-2</v>
      </c>
      <c r="E8853">
        <v>0.5</v>
      </c>
      <c r="F8853">
        <v>51569</v>
      </c>
      <c r="G8853">
        <v>2920</v>
      </c>
      <c r="H8853">
        <v>50109</v>
      </c>
      <c r="I8853">
        <v>440178</v>
      </c>
      <c r="J8853">
        <v>8.5399999999999991</v>
      </c>
    </row>
    <row r="8854" spans="1:10" x14ac:dyDescent="0.45">
      <c r="A8854">
        <v>2012</v>
      </c>
      <c r="B8854">
        <v>81</v>
      </c>
      <c r="C8854">
        <v>6.4630000000000007E-2</v>
      </c>
      <c r="D8854">
        <v>6.2600000000000003E-2</v>
      </c>
      <c r="E8854">
        <v>0.5</v>
      </c>
      <c r="F8854">
        <v>48649</v>
      </c>
      <c r="G8854">
        <v>3046</v>
      </c>
      <c r="H8854">
        <v>47126</v>
      </c>
      <c r="I8854">
        <v>390069</v>
      </c>
      <c r="J8854">
        <v>8.02</v>
      </c>
    </row>
    <row r="8855" spans="1:10" x14ac:dyDescent="0.45">
      <c r="A8855">
        <v>2012</v>
      </c>
      <c r="B8855">
        <v>82</v>
      </c>
      <c r="C8855">
        <v>7.1790000000000007E-2</v>
      </c>
      <c r="D8855">
        <v>6.9309999999999997E-2</v>
      </c>
      <c r="E8855">
        <v>0.5</v>
      </c>
      <c r="F8855">
        <v>45603</v>
      </c>
      <c r="G8855">
        <v>3161</v>
      </c>
      <c r="H8855">
        <v>44023</v>
      </c>
      <c r="I8855">
        <v>342943</v>
      </c>
      <c r="J8855">
        <v>7.52</v>
      </c>
    </row>
    <row r="8856" spans="1:10" x14ac:dyDescent="0.45">
      <c r="A8856">
        <v>2012</v>
      </c>
      <c r="B8856">
        <v>83</v>
      </c>
      <c r="C8856">
        <v>7.9670000000000005E-2</v>
      </c>
      <c r="D8856">
        <v>7.6619999999999994E-2</v>
      </c>
      <c r="E8856">
        <v>0.5</v>
      </c>
      <c r="F8856">
        <v>42443</v>
      </c>
      <c r="G8856">
        <v>3252</v>
      </c>
      <c r="H8856">
        <v>40817</v>
      </c>
      <c r="I8856">
        <v>298920</v>
      </c>
      <c r="J8856">
        <v>7.04</v>
      </c>
    </row>
    <row r="8857" spans="1:10" x14ac:dyDescent="0.45">
      <c r="A8857">
        <v>2012</v>
      </c>
      <c r="B8857">
        <v>84</v>
      </c>
      <c r="C8857">
        <v>8.9370000000000005E-2</v>
      </c>
      <c r="D8857">
        <v>8.5550000000000001E-2</v>
      </c>
      <c r="E8857">
        <v>0.5</v>
      </c>
      <c r="F8857">
        <v>39191</v>
      </c>
      <c r="G8857">
        <v>3353</v>
      </c>
      <c r="H8857">
        <v>37514</v>
      </c>
      <c r="I8857">
        <v>258103</v>
      </c>
      <c r="J8857">
        <v>6.59</v>
      </c>
    </row>
    <row r="8858" spans="1:10" x14ac:dyDescent="0.45">
      <c r="A8858">
        <v>2012</v>
      </c>
      <c r="B8858">
        <v>85</v>
      </c>
      <c r="C8858">
        <v>9.8619999999999999E-2</v>
      </c>
      <c r="D8858">
        <v>9.3979999999999994E-2</v>
      </c>
      <c r="E8858">
        <v>0.5</v>
      </c>
      <c r="F8858">
        <v>35838</v>
      </c>
      <c r="G8858">
        <v>3368</v>
      </c>
      <c r="H8858">
        <v>34154</v>
      </c>
      <c r="I8858">
        <v>220589</v>
      </c>
      <c r="J8858">
        <v>6.16</v>
      </c>
    </row>
    <row r="8859" spans="1:10" x14ac:dyDescent="0.45">
      <c r="A8859">
        <v>2012</v>
      </c>
      <c r="B8859">
        <v>86</v>
      </c>
      <c r="C8859">
        <v>0.10716000000000001</v>
      </c>
      <c r="D8859">
        <v>0.10170999999999999</v>
      </c>
      <c r="E8859">
        <v>0.5</v>
      </c>
      <c r="F8859">
        <v>32470</v>
      </c>
      <c r="G8859">
        <v>3303</v>
      </c>
      <c r="H8859">
        <v>30819</v>
      </c>
      <c r="I8859">
        <v>186435</v>
      </c>
      <c r="J8859">
        <v>5.74</v>
      </c>
    </row>
    <row r="8860" spans="1:10" x14ac:dyDescent="0.45">
      <c r="A8860">
        <v>2012</v>
      </c>
      <c r="B8860">
        <v>87</v>
      </c>
      <c r="C8860">
        <v>0.11831</v>
      </c>
      <c r="D8860">
        <v>0.11169999999999999</v>
      </c>
      <c r="E8860">
        <v>0.5</v>
      </c>
      <c r="F8860">
        <v>29167</v>
      </c>
      <c r="G8860">
        <v>3258</v>
      </c>
      <c r="H8860">
        <v>27538</v>
      </c>
      <c r="I8860">
        <v>155616</v>
      </c>
      <c r="J8860">
        <v>5.34</v>
      </c>
    </row>
    <row r="8861" spans="1:10" x14ac:dyDescent="0.45">
      <c r="A8861">
        <v>2012</v>
      </c>
      <c r="B8861">
        <v>88</v>
      </c>
      <c r="C8861">
        <v>0.13371</v>
      </c>
      <c r="D8861">
        <v>0.12533</v>
      </c>
      <c r="E8861">
        <v>0.5</v>
      </c>
      <c r="F8861">
        <v>25909</v>
      </c>
      <c r="G8861">
        <v>3247</v>
      </c>
      <c r="H8861">
        <v>24286</v>
      </c>
      <c r="I8861">
        <v>128078</v>
      </c>
      <c r="J8861">
        <v>4.9400000000000004</v>
      </c>
    </row>
    <row r="8862" spans="1:10" x14ac:dyDescent="0.45">
      <c r="A8862">
        <v>2012</v>
      </c>
      <c r="B8862">
        <v>89</v>
      </c>
      <c r="C8862">
        <v>0.14874000000000001</v>
      </c>
      <c r="D8862">
        <v>0.13844000000000001</v>
      </c>
      <c r="E8862">
        <v>0.5</v>
      </c>
      <c r="F8862">
        <v>22662</v>
      </c>
      <c r="G8862">
        <v>3137</v>
      </c>
      <c r="H8862">
        <v>21093</v>
      </c>
      <c r="I8862">
        <v>103792</v>
      </c>
      <c r="J8862">
        <v>4.58</v>
      </c>
    </row>
    <row r="8863" spans="1:10" x14ac:dyDescent="0.45">
      <c r="A8863">
        <v>2012</v>
      </c>
      <c r="B8863">
        <v>90</v>
      </c>
      <c r="C8863">
        <v>0.17008000000000001</v>
      </c>
      <c r="D8863">
        <v>0.15675</v>
      </c>
      <c r="E8863">
        <v>0.5</v>
      </c>
      <c r="F8863">
        <v>19525</v>
      </c>
      <c r="G8863">
        <v>3061</v>
      </c>
      <c r="H8863">
        <v>17994</v>
      </c>
      <c r="I8863">
        <v>82699</v>
      </c>
      <c r="J8863">
        <v>4.24</v>
      </c>
    </row>
    <row r="8864" spans="1:10" x14ac:dyDescent="0.45">
      <c r="A8864">
        <v>2012</v>
      </c>
      <c r="B8864">
        <v>91</v>
      </c>
      <c r="C8864">
        <v>0.18844</v>
      </c>
      <c r="D8864">
        <v>0.17222000000000001</v>
      </c>
      <c r="E8864">
        <v>0.5</v>
      </c>
      <c r="F8864">
        <v>16464</v>
      </c>
      <c r="G8864">
        <v>2835</v>
      </c>
      <c r="H8864">
        <v>15046</v>
      </c>
      <c r="I8864">
        <v>64704</v>
      </c>
      <c r="J8864">
        <v>3.93</v>
      </c>
    </row>
    <row r="8865" spans="1:10" x14ac:dyDescent="0.45">
      <c r="A8865">
        <v>2012</v>
      </c>
      <c r="B8865">
        <v>92</v>
      </c>
      <c r="C8865">
        <v>0.21245</v>
      </c>
      <c r="D8865">
        <v>0.19205</v>
      </c>
      <c r="E8865">
        <v>0.5</v>
      </c>
      <c r="F8865">
        <v>13629</v>
      </c>
      <c r="G8865">
        <v>2617</v>
      </c>
      <c r="H8865">
        <v>12320</v>
      </c>
      <c r="I8865">
        <v>49658</v>
      </c>
      <c r="J8865">
        <v>3.64</v>
      </c>
    </row>
    <row r="8866" spans="1:10" x14ac:dyDescent="0.45">
      <c r="A8866">
        <v>2012</v>
      </c>
      <c r="B8866">
        <v>93</v>
      </c>
      <c r="C8866">
        <v>0.23521</v>
      </c>
      <c r="D8866">
        <v>0.21046000000000001</v>
      </c>
      <c r="E8866">
        <v>0.5</v>
      </c>
      <c r="F8866">
        <v>11011</v>
      </c>
      <c r="G8866">
        <v>2317</v>
      </c>
      <c r="H8866">
        <v>9853</v>
      </c>
      <c r="I8866">
        <v>37338</v>
      </c>
      <c r="J8866">
        <v>3.39</v>
      </c>
    </row>
    <row r="8867" spans="1:10" x14ac:dyDescent="0.45">
      <c r="A8867">
        <v>2012</v>
      </c>
      <c r="B8867">
        <v>94</v>
      </c>
      <c r="C8867">
        <v>0.26672000000000001</v>
      </c>
      <c r="D8867">
        <v>0.23533000000000001</v>
      </c>
      <c r="E8867">
        <v>0.5</v>
      </c>
      <c r="F8867">
        <v>8694</v>
      </c>
      <c r="G8867">
        <v>2046</v>
      </c>
      <c r="H8867">
        <v>7671</v>
      </c>
      <c r="I8867">
        <v>27485</v>
      </c>
      <c r="J8867">
        <v>3.16</v>
      </c>
    </row>
    <row r="8868" spans="1:10" x14ac:dyDescent="0.45">
      <c r="A8868">
        <v>2012</v>
      </c>
      <c r="B8868">
        <v>95</v>
      </c>
      <c r="C8868">
        <v>0.27861000000000002</v>
      </c>
      <c r="D8868">
        <v>0.24454000000000001</v>
      </c>
      <c r="E8868">
        <v>0.5</v>
      </c>
      <c r="F8868">
        <v>6648</v>
      </c>
      <c r="G8868">
        <v>1626</v>
      </c>
      <c r="H8868">
        <v>5835</v>
      </c>
      <c r="I8868">
        <v>19814</v>
      </c>
      <c r="J8868">
        <v>2.98</v>
      </c>
    </row>
    <row r="8869" spans="1:10" x14ac:dyDescent="0.45">
      <c r="A8869">
        <v>2012</v>
      </c>
      <c r="B8869">
        <v>96</v>
      </c>
      <c r="C8869">
        <v>0.30442000000000002</v>
      </c>
      <c r="D8869">
        <v>0.26421</v>
      </c>
      <c r="E8869">
        <v>0.5</v>
      </c>
      <c r="F8869">
        <v>5022</v>
      </c>
      <c r="G8869">
        <v>1327</v>
      </c>
      <c r="H8869">
        <v>4359</v>
      </c>
      <c r="I8869">
        <v>13979</v>
      </c>
      <c r="J8869">
        <v>2.78</v>
      </c>
    </row>
    <row r="8870" spans="1:10" x14ac:dyDescent="0.45">
      <c r="A8870">
        <v>2012</v>
      </c>
      <c r="B8870">
        <v>97</v>
      </c>
      <c r="C8870">
        <v>0.33152999999999999</v>
      </c>
      <c r="D8870">
        <v>0.28438999999999998</v>
      </c>
      <c r="E8870">
        <v>0.5</v>
      </c>
      <c r="F8870">
        <v>3695</v>
      </c>
      <c r="G8870">
        <v>1051</v>
      </c>
      <c r="H8870">
        <v>3170</v>
      </c>
      <c r="I8870">
        <v>9620</v>
      </c>
      <c r="J8870">
        <v>2.6</v>
      </c>
    </row>
    <row r="8871" spans="1:10" x14ac:dyDescent="0.45">
      <c r="A8871">
        <v>2012</v>
      </c>
      <c r="B8871">
        <v>98</v>
      </c>
      <c r="C8871">
        <v>0.35980000000000001</v>
      </c>
      <c r="D8871">
        <v>0.30493999999999999</v>
      </c>
      <c r="E8871">
        <v>0.5</v>
      </c>
      <c r="F8871">
        <v>2644</v>
      </c>
      <c r="G8871">
        <v>806</v>
      </c>
      <c r="H8871">
        <v>2241</v>
      </c>
      <c r="I8871">
        <v>6451</v>
      </c>
      <c r="J8871">
        <v>2.44</v>
      </c>
    </row>
    <row r="8872" spans="1:10" x14ac:dyDescent="0.45">
      <c r="A8872">
        <v>2012</v>
      </c>
      <c r="B8872">
        <v>99</v>
      </c>
      <c r="C8872">
        <v>0.38907999999999998</v>
      </c>
      <c r="D8872">
        <v>0.32571</v>
      </c>
      <c r="E8872">
        <v>0.5</v>
      </c>
      <c r="F8872">
        <v>1838</v>
      </c>
      <c r="G8872">
        <v>599</v>
      </c>
      <c r="H8872">
        <v>1539</v>
      </c>
      <c r="I8872">
        <v>4209</v>
      </c>
      <c r="J8872">
        <v>2.29</v>
      </c>
    </row>
    <row r="8873" spans="1:10" x14ac:dyDescent="0.45">
      <c r="A8873">
        <v>2012</v>
      </c>
      <c r="B8873">
        <v>100</v>
      </c>
      <c r="C8873">
        <v>0.41918</v>
      </c>
      <c r="D8873">
        <v>0.34655000000000002</v>
      </c>
      <c r="E8873">
        <v>0.5</v>
      </c>
      <c r="F8873">
        <v>1239</v>
      </c>
      <c r="G8873">
        <v>429</v>
      </c>
      <c r="H8873">
        <v>1025</v>
      </c>
      <c r="I8873">
        <v>2671</v>
      </c>
      <c r="J8873">
        <v>2.15</v>
      </c>
    </row>
    <row r="8874" spans="1:10" x14ac:dyDescent="0.45">
      <c r="A8874">
        <v>2012</v>
      </c>
      <c r="B8874">
        <v>101</v>
      </c>
      <c r="C8874">
        <v>0.44989000000000001</v>
      </c>
      <c r="D8874">
        <v>0.36728</v>
      </c>
      <c r="E8874">
        <v>0.5</v>
      </c>
      <c r="F8874">
        <v>810</v>
      </c>
      <c r="G8874">
        <v>297</v>
      </c>
      <c r="H8874">
        <v>661</v>
      </c>
      <c r="I8874">
        <v>1646</v>
      </c>
      <c r="J8874">
        <v>2.0299999999999998</v>
      </c>
    </row>
    <row r="8875" spans="1:10" x14ac:dyDescent="0.45">
      <c r="A8875">
        <v>2012</v>
      </c>
      <c r="B8875">
        <v>102</v>
      </c>
      <c r="C8875">
        <v>0.48099999999999998</v>
      </c>
      <c r="D8875">
        <v>0.38773999999999997</v>
      </c>
      <c r="E8875">
        <v>0.5</v>
      </c>
      <c r="F8875">
        <v>512</v>
      </c>
      <c r="G8875">
        <v>199</v>
      </c>
      <c r="H8875">
        <v>413</v>
      </c>
      <c r="I8875">
        <v>985</v>
      </c>
      <c r="J8875">
        <v>1.92</v>
      </c>
    </row>
    <row r="8876" spans="1:10" x14ac:dyDescent="0.45">
      <c r="A8876">
        <v>2012</v>
      </c>
      <c r="B8876">
        <v>103</v>
      </c>
      <c r="C8876">
        <v>0.51224999999999998</v>
      </c>
      <c r="D8876">
        <v>0.4078</v>
      </c>
      <c r="E8876">
        <v>0.5</v>
      </c>
      <c r="F8876">
        <v>314</v>
      </c>
      <c r="G8876">
        <v>128</v>
      </c>
      <c r="H8876">
        <v>250</v>
      </c>
      <c r="I8876">
        <v>572</v>
      </c>
      <c r="J8876">
        <v>1.82</v>
      </c>
    </row>
    <row r="8877" spans="1:10" x14ac:dyDescent="0.45">
      <c r="A8877">
        <v>2012</v>
      </c>
      <c r="B8877">
        <v>104</v>
      </c>
      <c r="C8877">
        <v>0.54339999999999999</v>
      </c>
      <c r="D8877">
        <v>0.42730000000000001</v>
      </c>
      <c r="E8877">
        <v>0.5</v>
      </c>
      <c r="F8877">
        <v>186</v>
      </c>
      <c r="G8877">
        <v>79</v>
      </c>
      <c r="H8877">
        <v>146</v>
      </c>
      <c r="I8877">
        <v>322</v>
      </c>
      <c r="J8877">
        <v>1.73</v>
      </c>
    </row>
    <row r="8878" spans="1:10" x14ac:dyDescent="0.45">
      <c r="A8878">
        <v>2012</v>
      </c>
      <c r="B8878">
        <v>105</v>
      </c>
      <c r="C8878">
        <v>0.57421999999999995</v>
      </c>
      <c r="D8878">
        <v>0.44613000000000003</v>
      </c>
      <c r="E8878">
        <v>0.5</v>
      </c>
      <c r="F8878">
        <v>106</v>
      </c>
      <c r="G8878">
        <v>47</v>
      </c>
      <c r="H8878">
        <v>83</v>
      </c>
      <c r="I8878">
        <v>176</v>
      </c>
      <c r="J8878">
        <v>1.65</v>
      </c>
    </row>
    <row r="8879" spans="1:10" x14ac:dyDescent="0.45">
      <c r="A8879">
        <v>2012</v>
      </c>
      <c r="B8879">
        <v>106</v>
      </c>
      <c r="C8879">
        <v>0.60446999999999995</v>
      </c>
      <c r="D8879">
        <v>0.46417999999999998</v>
      </c>
      <c r="E8879">
        <v>0.5</v>
      </c>
      <c r="F8879">
        <v>59</v>
      </c>
      <c r="G8879">
        <v>27</v>
      </c>
      <c r="H8879">
        <v>45</v>
      </c>
      <c r="I8879">
        <v>93</v>
      </c>
      <c r="J8879">
        <v>1.58</v>
      </c>
    </row>
    <row r="8880" spans="1:10" x14ac:dyDescent="0.45">
      <c r="A8880">
        <v>2012</v>
      </c>
      <c r="B8880">
        <v>107</v>
      </c>
      <c r="C8880">
        <v>0.63393999999999995</v>
      </c>
      <c r="D8880">
        <v>0.48137000000000002</v>
      </c>
      <c r="E8880">
        <v>0.5</v>
      </c>
      <c r="F8880">
        <v>32</v>
      </c>
      <c r="G8880">
        <v>15</v>
      </c>
      <c r="H8880">
        <v>24</v>
      </c>
      <c r="I8880">
        <v>48</v>
      </c>
      <c r="J8880">
        <v>1.52</v>
      </c>
    </row>
    <row r="8881" spans="1:10" x14ac:dyDescent="0.45">
      <c r="A8881">
        <v>2012</v>
      </c>
      <c r="B8881">
        <v>108</v>
      </c>
      <c r="C8881">
        <v>0.66244999999999998</v>
      </c>
      <c r="D8881">
        <v>0.49762000000000001</v>
      </c>
      <c r="E8881">
        <v>0.5</v>
      </c>
      <c r="F8881">
        <v>16</v>
      </c>
      <c r="G8881">
        <v>8</v>
      </c>
      <c r="H8881">
        <v>12</v>
      </c>
      <c r="I8881">
        <v>24</v>
      </c>
      <c r="J8881">
        <v>1.47</v>
      </c>
    </row>
    <row r="8882" spans="1:10" x14ac:dyDescent="0.45">
      <c r="A8882">
        <v>2012</v>
      </c>
      <c r="B8882">
        <v>109</v>
      </c>
      <c r="C8882">
        <v>0.68981999999999999</v>
      </c>
      <c r="D8882">
        <v>0.51290999999999998</v>
      </c>
      <c r="E8882">
        <v>0.5</v>
      </c>
      <c r="F8882">
        <v>8</v>
      </c>
      <c r="G8882">
        <v>4</v>
      </c>
      <c r="H8882">
        <v>6</v>
      </c>
      <c r="I8882">
        <v>12</v>
      </c>
      <c r="J8882">
        <v>1.42</v>
      </c>
    </row>
    <row r="8883" spans="1:10" x14ac:dyDescent="0.45">
      <c r="A8883">
        <v>2012</v>
      </c>
      <c r="B8883" t="s">
        <v>20</v>
      </c>
      <c r="C8883">
        <v>0.71592</v>
      </c>
      <c r="D8883">
        <v>1</v>
      </c>
      <c r="E8883">
        <v>1.4</v>
      </c>
      <c r="F8883">
        <v>4</v>
      </c>
      <c r="G8883">
        <v>4</v>
      </c>
      <c r="H8883">
        <v>6</v>
      </c>
      <c r="I8883">
        <v>6</v>
      </c>
      <c r="J8883">
        <v>1.4</v>
      </c>
    </row>
    <row r="8884" spans="1:10" x14ac:dyDescent="0.45">
      <c r="A8884">
        <v>2013</v>
      </c>
      <c r="B8884">
        <v>0</v>
      </c>
      <c r="C8884">
        <v>6.5100000000000002E-3</v>
      </c>
      <c r="D8884">
        <v>6.4799999999999996E-3</v>
      </c>
      <c r="E8884">
        <v>0.14000000000000001</v>
      </c>
      <c r="F8884">
        <v>100000</v>
      </c>
      <c r="G8884">
        <v>648</v>
      </c>
      <c r="H8884">
        <v>99441</v>
      </c>
      <c r="I8884">
        <v>7659502</v>
      </c>
      <c r="J8884">
        <v>76.599999999999994</v>
      </c>
    </row>
    <row r="8885" spans="1:10" x14ac:dyDescent="0.45">
      <c r="A8885">
        <v>2013</v>
      </c>
      <c r="B8885">
        <v>1</v>
      </c>
      <c r="C8885">
        <v>4.6000000000000001E-4</v>
      </c>
      <c r="D8885">
        <v>4.6000000000000001E-4</v>
      </c>
      <c r="E8885">
        <v>0.5</v>
      </c>
      <c r="F8885">
        <v>99352</v>
      </c>
      <c r="G8885">
        <v>46</v>
      </c>
      <c r="H8885">
        <v>99329</v>
      </c>
      <c r="I8885">
        <v>7560061</v>
      </c>
      <c r="J8885">
        <v>76.09</v>
      </c>
    </row>
    <row r="8886" spans="1:10" x14ac:dyDescent="0.45">
      <c r="A8886">
        <v>2013</v>
      </c>
      <c r="B8886">
        <v>2</v>
      </c>
      <c r="C8886">
        <v>2.9E-4</v>
      </c>
      <c r="D8886">
        <v>2.9E-4</v>
      </c>
      <c r="E8886">
        <v>0.5</v>
      </c>
      <c r="F8886">
        <v>99307</v>
      </c>
      <c r="G8886">
        <v>29</v>
      </c>
      <c r="H8886">
        <v>99292</v>
      </c>
      <c r="I8886">
        <v>7460732</v>
      </c>
      <c r="J8886">
        <v>75.13</v>
      </c>
    </row>
    <row r="8887" spans="1:10" x14ac:dyDescent="0.45">
      <c r="A8887">
        <v>2013</v>
      </c>
      <c r="B8887">
        <v>3</v>
      </c>
      <c r="C8887">
        <v>2.1000000000000001E-4</v>
      </c>
      <c r="D8887">
        <v>2.1000000000000001E-4</v>
      </c>
      <c r="E8887">
        <v>0.5</v>
      </c>
      <c r="F8887">
        <v>99278</v>
      </c>
      <c r="G8887">
        <v>21</v>
      </c>
      <c r="H8887">
        <v>99267</v>
      </c>
      <c r="I8887">
        <v>7361440</v>
      </c>
      <c r="J8887">
        <v>74.150000000000006</v>
      </c>
    </row>
    <row r="8888" spans="1:10" x14ac:dyDescent="0.45">
      <c r="A8888">
        <v>2013</v>
      </c>
      <c r="B8888">
        <v>4</v>
      </c>
      <c r="C8888">
        <v>1.8000000000000001E-4</v>
      </c>
      <c r="D8888">
        <v>1.8000000000000001E-4</v>
      </c>
      <c r="E8888">
        <v>0.5</v>
      </c>
      <c r="F8888">
        <v>99257</v>
      </c>
      <c r="G8888">
        <v>18</v>
      </c>
      <c r="H8888">
        <v>99248</v>
      </c>
      <c r="I8888">
        <v>7262172</v>
      </c>
      <c r="J8888">
        <v>73.17</v>
      </c>
    </row>
    <row r="8889" spans="1:10" x14ac:dyDescent="0.45">
      <c r="A8889">
        <v>2013</v>
      </c>
      <c r="B8889">
        <v>5</v>
      </c>
      <c r="C8889">
        <v>1.4999999999999999E-4</v>
      </c>
      <c r="D8889">
        <v>1.4999999999999999E-4</v>
      </c>
      <c r="E8889">
        <v>0.5</v>
      </c>
      <c r="F8889">
        <v>99239</v>
      </c>
      <c r="G8889">
        <v>15</v>
      </c>
      <c r="H8889">
        <v>99231</v>
      </c>
      <c r="I8889">
        <v>7162925</v>
      </c>
      <c r="J8889">
        <v>72.180000000000007</v>
      </c>
    </row>
    <row r="8890" spans="1:10" x14ac:dyDescent="0.45">
      <c r="A8890">
        <v>2013</v>
      </c>
      <c r="B8890">
        <v>6</v>
      </c>
      <c r="C8890">
        <v>1.2999999999999999E-4</v>
      </c>
      <c r="D8890">
        <v>1.2999999999999999E-4</v>
      </c>
      <c r="E8890">
        <v>0.5</v>
      </c>
      <c r="F8890">
        <v>99224</v>
      </c>
      <c r="G8890">
        <v>13</v>
      </c>
      <c r="H8890">
        <v>99217</v>
      </c>
      <c r="I8890">
        <v>7063693</v>
      </c>
      <c r="J8890">
        <v>71.19</v>
      </c>
    </row>
    <row r="8891" spans="1:10" x14ac:dyDescent="0.45">
      <c r="A8891">
        <v>2013</v>
      </c>
      <c r="B8891">
        <v>7</v>
      </c>
      <c r="C8891">
        <v>1.2E-4</v>
      </c>
      <c r="D8891">
        <v>1.2E-4</v>
      </c>
      <c r="E8891">
        <v>0.5</v>
      </c>
      <c r="F8891">
        <v>99211</v>
      </c>
      <c r="G8891">
        <v>12</v>
      </c>
      <c r="H8891">
        <v>99205</v>
      </c>
      <c r="I8891">
        <v>6964476</v>
      </c>
      <c r="J8891">
        <v>70.2</v>
      </c>
    </row>
    <row r="8892" spans="1:10" x14ac:dyDescent="0.45">
      <c r="A8892">
        <v>2013</v>
      </c>
      <c r="B8892">
        <v>8</v>
      </c>
      <c r="C8892">
        <v>1.2E-4</v>
      </c>
      <c r="D8892">
        <v>1.2E-4</v>
      </c>
      <c r="E8892">
        <v>0.5</v>
      </c>
      <c r="F8892">
        <v>99199</v>
      </c>
      <c r="G8892">
        <v>12</v>
      </c>
      <c r="H8892">
        <v>99193</v>
      </c>
      <c r="I8892">
        <v>6865271</v>
      </c>
      <c r="J8892">
        <v>69.209999999999994</v>
      </c>
    </row>
    <row r="8893" spans="1:10" x14ac:dyDescent="0.45">
      <c r="A8893">
        <v>2013</v>
      </c>
      <c r="B8893">
        <v>9</v>
      </c>
      <c r="C8893">
        <v>1.2999999999999999E-4</v>
      </c>
      <c r="D8893">
        <v>1.2999999999999999E-4</v>
      </c>
      <c r="E8893">
        <v>0.5</v>
      </c>
      <c r="F8893">
        <v>99187</v>
      </c>
      <c r="G8893">
        <v>13</v>
      </c>
      <c r="H8893">
        <v>99180</v>
      </c>
      <c r="I8893">
        <v>6766078</v>
      </c>
      <c r="J8893">
        <v>68.22</v>
      </c>
    </row>
    <row r="8894" spans="1:10" x14ac:dyDescent="0.45">
      <c r="A8894">
        <v>2013</v>
      </c>
      <c r="B8894">
        <v>10</v>
      </c>
      <c r="C8894">
        <v>1.1E-4</v>
      </c>
      <c r="D8894">
        <v>1.1E-4</v>
      </c>
      <c r="E8894">
        <v>0.5</v>
      </c>
      <c r="F8894">
        <v>99173</v>
      </c>
      <c r="G8894">
        <v>11</v>
      </c>
      <c r="H8894">
        <v>99168</v>
      </c>
      <c r="I8894">
        <v>6666898</v>
      </c>
      <c r="J8894">
        <v>67.22</v>
      </c>
    </row>
    <row r="8895" spans="1:10" x14ac:dyDescent="0.45">
      <c r="A8895">
        <v>2013</v>
      </c>
      <c r="B8895">
        <v>11</v>
      </c>
      <c r="C8895">
        <v>1.2E-4</v>
      </c>
      <c r="D8895">
        <v>1.2E-4</v>
      </c>
      <c r="E8895">
        <v>0.5</v>
      </c>
      <c r="F8895">
        <v>99162</v>
      </c>
      <c r="G8895">
        <v>12</v>
      </c>
      <c r="H8895">
        <v>99156</v>
      </c>
      <c r="I8895">
        <v>6567730</v>
      </c>
      <c r="J8895">
        <v>66.23</v>
      </c>
    </row>
    <row r="8896" spans="1:10" x14ac:dyDescent="0.45">
      <c r="A8896">
        <v>2013</v>
      </c>
      <c r="B8896">
        <v>12</v>
      </c>
      <c r="C8896">
        <v>1.4999999999999999E-4</v>
      </c>
      <c r="D8896">
        <v>1.4999999999999999E-4</v>
      </c>
      <c r="E8896">
        <v>0.5</v>
      </c>
      <c r="F8896">
        <v>99150</v>
      </c>
      <c r="G8896">
        <v>15</v>
      </c>
      <c r="H8896">
        <v>99142</v>
      </c>
      <c r="I8896">
        <v>6468574</v>
      </c>
      <c r="J8896">
        <v>65.239999999999995</v>
      </c>
    </row>
    <row r="8897" spans="1:10" x14ac:dyDescent="0.45">
      <c r="A8897">
        <v>2013</v>
      </c>
      <c r="B8897">
        <v>13</v>
      </c>
      <c r="C8897">
        <v>1.8000000000000001E-4</v>
      </c>
      <c r="D8897">
        <v>1.8000000000000001E-4</v>
      </c>
      <c r="E8897">
        <v>0.5</v>
      </c>
      <c r="F8897">
        <v>99135</v>
      </c>
      <c r="G8897">
        <v>18</v>
      </c>
      <c r="H8897">
        <v>99126</v>
      </c>
      <c r="I8897">
        <v>6369432</v>
      </c>
      <c r="J8897">
        <v>64.25</v>
      </c>
    </row>
    <row r="8898" spans="1:10" x14ac:dyDescent="0.45">
      <c r="A8898">
        <v>2013</v>
      </c>
      <c r="B8898">
        <v>14</v>
      </c>
      <c r="C8898">
        <v>2.3000000000000001E-4</v>
      </c>
      <c r="D8898">
        <v>2.3000000000000001E-4</v>
      </c>
      <c r="E8898">
        <v>0.5</v>
      </c>
      <c r="F8898">
        <v>99117</v>
      </c>
      <c r="G8898">
        <v>23</v>
      </c>
      <c r="H8898">
        <v>99106</v>
      </c>
      <c r="I8898">
        <v>6270306</v>
      </c>
      <c r="J8898">
        <v>63.26</v>
      </c>
    </row>
    <row r="8899" spans="1:10" x14ac:dyDescent="0.45">
      <c r="A8899">
        <v>2013</v>
      </c>
      <c r="B8899">
        <v>15</v>
      </c>
      <c r="C8899">
        <v>3.3E-4</v>
      </c>
      <c r="D8899">
        <v>3.3E-4</v>
      </c>
      <c r="E8899">
        <v>0.5</v>
      </c>
      <c r="F8899">
        <v>99094</v>
      </c>
      <c r="G8899">
        <v>33</v>
      </c>
      <c r="H8899">
        <v>99078</v>
      </c>
      <c r="I8899">
        <v>6171200</v>
      </c>
      <c r="J8899">
        <v>62.28</v>
      </c>
    </row>
    <row r="8900" spans="1:10" x14ac:dyDescent="0.45">
      <c r="A8900">
        <v>2013</v>
      </c>
      <c r="B8900">
        <v>16</v>
      </c>
      <c r="C8900">
        <v>4.4000000000000002E-4</v>
      </c>
      <c r="D8900">
        <v>4.4000000000000002E-4</v>
      </c>
      <c r="E8900">
        <v>0.5</v>
      </c>
      <c r="F8900">
        <v>99061</v>
      </c>
      <c r="G8900">
        <v>43</v>
      </c>
      <c r="H8900">
        <v>99040</v>
      </c>
      <c r="I8900">
        <v>6072123</v>
      </c>
      <c r="J8900">
        <v>61.3</v>
      </c>
    </row>
    <row r="8901" spans="1:10" x14ac:dyDescent="0.45">
      <c r="A8901">
        <v>2013</v>
      </c>
      <c r="B8901">
        <v>17</v>
      </c>
      <c r="C8901">
        <v>5.9999999999999995E-4</v>
      </c>
      <c r="D8901">
        <v>5.9999999999999995E-4</v>
      </c>
      <c r="E8901">
        <v>0.5</v>
      </c>
      <c r="F8901">
        <v>99018</v>
      </c>
      <c r="G8901">
        <v>60</v>
      </c>
      <c r="H8901">
        <v>98988</v>
      </c>
      <c r="I8901">
        <v>5973083</v>
      </c>
      <c r="J8901">
        <v>60.32</v>
      </c>
    </row>
    <row r="8902" spans="1:10" x14ac:dyDescent="0.45">
      <c r="A8902">
        <v>2013</v>
      </c>
      <c r="B8902">
        <v>18</v>
      </c>
      <c r="C8902">
        <v>7.9000000000000001E-4</v>
      </c>
      <c r="D8902">
        <v>7.7999999999999999E-4</v>
      </c>
      <c r="E8902">
        <v>0.5</v>
      </c>
      <c r="F8902">
        <v>98958</v>
      </c>
      <c r="G8902">
        <v>78</v>
      </c>
      <c r="H8902">
        <v>98919</v>
      </c>
      <c r="I8902">
        <v>5874095</v>
      </c>
      <c r="J8902">
        <v>59.36</v>
      </c>
    </row>
    <row r="8903" spans="1:10" x14ac:dyDescent="0.45">
      <c r="A8903">
        <v>2013</v>
      </c>
      <c r="B8903">
        <v>19</v>
      </c>
      <c r="C8903">
        <v>9.3000000000000005E-4</v>
      </c>
      <c r="D8903">
        <v>9.3000000000000005E-4</v>
      </c>
      <c r="E8903">
        <v>0.5</v>
      </c>
      <c r="F8903">
        <v>98881</v>
      </c>
      <c r="G8903">
        <v>92</v>
      </c>
      <c r="H8903">
        <v>98835</v>
      </c>
      <c r="I8903">
        <v>5775175</v>
      </c>
      <c r="J8903">
        <v>58.41</v>
      </c>
    </row>
    <row r="8904" spans="1:10" x14ac:dyDescent="0.45">
      <c r="A8904">
        <v>2013</v>
      </c>
      <c r="B8904">
        <v>20</v>
      </c>
      <c r="C8904">
        <v>1.0499999999999999E-3</v>
      </c>
      <c r="D8904">
        <v>1.0499999999999999E-3</v>
      </c>
      <c r="E8904">
        <v>0.5</v>
      </c>
      <c r="F8904">
        <v>98788</v>
      </c>
      <c r="G8904">
        <v>103</v>
      </c>
      <c r="H8904">
        <v>98737</v>
      </c>
      <c r="I8904">
        <v>5676341</v>
      </c>
      <c r="J8904">
        <v>57.46</v>
      </c>
    </row>
    <row r="8905" spans="1:10" x14ac:dyDescent="0.45">
      <c r="A8905">
        <v>2013</v>
      </c>
      <c r="B8905">
        <v>21</v>
      </c>
      <c r="C8905">
        <v>1.1900000000000001E-3</v>
      </c>
      <c r="D8905">
        <v>1.1900000000000001E-3</v>
      </c>
      <c r="E8905">
        <v>0.5</v>
      </c>
      <c r="F8905">
        <v>98685</v>
      </c>
      <c r="G8905">
        <v>117</v>
      </c>
      <c r="H8905">
        <v>98626</v>
      </c>
      <c r="I8905">
        <v>5577604</v>
      </c>
      <c r="J8905">
        <v>56.52</v>
      </c>
    </row>
    <row r="8906" spans="1:10" x14ac:dyDescent="0.45">
      <c r="A8906">
        <v>2013</v>
      </c>
      <c r="B8906">
        <v>22</v>
      </c>
      <c r="C8906">
        <v>1.23E-3</v>
      </c>
      <c r="D8906">
        <v>1.23E-3</v>
      </c>
      <c r="E8906">
        <v>0.5</v>
      </c>
      <c r="F8906">
        <v>98568</v>
      </c>
      <c r="G8906">
        <v>122</v>
      </c>
      <c r="H8906">
        <v>98507</v>
      </c>
      <c r="I8906">
        <v>5478977</v>
      </c>
      <c r="J8906">
        <v>55.59</v>
      </c>
    </row>
    <row r="8907" spans="1:10" x14ac:dyDescent="0.45">
      <c r="A8907">
        <v>2013</v>
      </c>
      <c r="B8907">
        <v>23</v>
      </c>
      <c r="C8907">
        <v>1.2800000000000001E-3</v>
      </c>
      <c r="D8907">
        <v>1.2800000000000001E-3</v>
      </c>
      <c r="E8907">
        <v>0.5</v>
      </c>
      <c r="F8907">
        <v>98446</v>
      </c>
      <c r="G8907">
        <v>126</v>
      </c>
      <c r="H8907">
        <v>98383</v>
      </c>
      <c r="I8907">
        <v>5380470</v>
      </c>
      <c r="J8907">
        <v>54.65</v>
      </c>
    </row>
    <row r="8908" spans="1:10" x14ac:dyDescent="0.45">
      <c r="A8908">
        <v>2013</v>
      </c>
      <c r="B8908">
        <v>24</v>
      </c>
      <c r="C8908">
        <v>1.2899999999999999E-3</v>
      </c>
      <c r="D8908">
        <v>1.2899999999999999E-3</v>
      </c>
      <c r="E8908">
        <v>0.5</v>
      </c>
      <c r="F8908">
        <v>98320</v>
      </c>
      <c r="G8908">
        <v>126</v>
      </c>
      <c r="H8908">
        <v>98257</v>
      </c>
      <c r="I8908">
        <v>5282087</v>
      </c>
      <c r="J8908">
        <v>53.72</v>
      </c>
    </row>
    <row r="8909" spans="1:10" x14ac:dyDescent="0.45">
      <c r="A8909">
        <v>2013</v>
      </c>
      <c r="B8909">
        <v>25</v>
      </c>
      <c r="C8909">
        <v>1.31E-3</v>
      </c>
      <c r="D8909">
        <v>1.31E-3</v>
      </c>
      <c r="E8909">
        <v>0.5</v>
      </c>
      <c r="F8909">
        <v>98194</v>
      </c>
      <c r="G8909">
        <v>128</v>
      </c>
      <c r="H8909">
        <v>98130</v>
      </c>
      <c r="I8909">
        <v>5183830</v>
      </c>
      <c r="J8909">
        <v>52.79</v>
      </c>
    </row>
    <row r="8910" spans="1:10" x14ac:dyDescent="0.45">
      <c r="A8910">
        <v>2013</v>
      </c>
      <c r="B8910">
        <v>26</v>
      </c>
      <c r="C8910">
        <v>1.3600000000000001E-3</v>
      </c>
      <c r="D8910">
        <v>1.3600000000000001E-3</v>
      </c>
      <c r="E8910">
        <v>0.5</v>
      </c>
      <c r="F8910">
        <v>98066</v>
      </c>
      <c r="G8910">
        <v>133</v>
      </c>
      <c r="H8910">
        <v>97999</v>
      </c>
      <c r="I8910">
        <v>5085700</v>
      </c>
      <c r="J8910">
        <v>51.86</v>
      </c>
    </row>
    <row r="8911" spans="1:10" x14ac:dyDescent="0.45">
      <c r="A8911">
        <v>2013</v>
      </c>
      <c r="B8911">
        <v>27</v>
      </c>
      <c r="C8911">
        <v>1.39E-3</v>
      </c>
      <c r="D8911">
        <v>1.39E-3</v>
      </c>
      <c r="E8911">
        <v>0.5</v>
      </c>
      <c r="F8911">
        <v>97933</v>
      </c>
      <c r="G8911">
        <v>136</v>
      </c>
      <c r="H8911">
        <v>97865</v>
      </c>
      <c r="I8911">
        <v>4987700</v>
      </c>
      <c r="J8911">
        <v>50.93</v>
      </c>
    </row>
    <row r="8912" spans="1:10" x14ac:dyDescent="0.45">
      <c r="A8912">
        <v>2013</v>
      </c>
      <c r="B8912">
        <v>28</v>
      </c>
      <c r="C8912">
        <v>1.3799999999999999E-3</v>
      </c>
      <c r="D8912">
        <v>1.3699999999999999E-3</v>
      </c>
      <c r="E8912">
        <v>0.5</v>
      </c>
      <c r="F8912">
        <v>97797</v>
      </c>
      <c r="G8912">
        <v>134</v>
      </c>
      <c r="H8912">
        <v>97730</v>
      </c>
      <c r="I8912">
        <v>4889836</v>
      </c>
      <c r="J8912">
        <v>50</v>
      </c>
    </row>
    <row r="8913" spans="1:10" x14ac:dyDescent="0.45">
      <c r="A8913">
        <v>2013</v>
      </c>
      <c r="B8913">
        <v>29</v>
      </c>
      <c r="C8913">
        <v>1.42E-3</v>
      </c>
      <c r="D8913">
        <v>1.42E-3</v>
      </c>
      <c r="E8913">
        <v>0.5</v>
      </c>
      <c r="F8913">
        <v>97662</v>
      </c>
      <c r="G8913">
        <v>139</v>
      </c>
      <c r="H8913">
        <v>97593</v>
      </c>
      <c r="I8913">
        <v>4792106</v>
      </c>
      <c r="J8913">
        <v>49.07</v>
      </c>
    </row>
    <row r="8914" spans="1:10" x14ac:dyDescent="0.45">
      <c r="A8914">
        <v>2013</v>
      </c>
      <c r="B8914">
        <v>30</v>
      </c>
      <c r="C8914">
        <v>1.48E-3</v>
      </c>
      <c r="D8914">
        <v>1.48E-3</v>
      </c>
      <c r="E8914">
        <v>0.5</v>
      </c>
      <c r="F8914">
        <v>97524</v>
      </c>
      <c r="G8914">
        <v>145</v>
      </c>
      <c r="H8914">
        <v>97451</v>
      </c>
      <c r="I8914">
        <v>4694513</v>
      </c>
      <c r="J8914">
        <v>48.14</v>
      </c>
    </row>
    <row r="8915" spans="1:10" x14ac:dyDescent="0.45">
      <c r="A8915">
        <v>2013</v>
      </c>
      <c r="B8915">
        <v>31</v>
      </c>
      <c r="C8915">
        <v>1.49E-3</v>
      </c>
      <c r="D8915">
        <v>1.49E-3</v>
      </c>
      <c r="E8915">
        <v>0.5</v>
      </c>
      <c r="F8915">
        <v>97379</v>
      </c>
      <c r="G8915">
        <v>145</v>
      </c>
      <c r="H8915">
        <v>97306</v>
      </c>
      <c r="I8915">
        <v>4597062</v>
      </c>
      <c r="J8915">
        <v>47.21</v>
      </c>
    </row>
    <row r="8916" spans="1:10" x14ac:dyDescent="0.45">
      <c r="A8916">
        <v>2013</v>
      </c>
      <c r="B8916">
        <v>32</v>
      </c>
      <c r="C8916">
        <v>1.49E-3</v>
      </c>
      <c r="D8916">
        <v>1.49E-3</v>
      </c>
      <c r="E8916">
        <v>0.5</v>
      </c>
      <c r="F8916">
        <v>97234</v>
      </c>
      <c r="G8916">
        <v>145</v>
      </c>
      <c r="H8916">
        <v>97161</v>
      </c>
      <c r="I8916">
        <v>4499756</v>
      </c>
      <c r="J8916">
        <v>46.28</v>
      </c>
    </row>
    <row r="8917" spans="1:10" x14ac:dyDescent="0.45">
      <c r="A8917">
        <v>2013</v>
      </c>
      <c r="B8917">
        <v>33</v>
      </c>
      <c r="C8917">
        <v>1.5900000000000001E-3</v>
      </c>
      <c r="D8917">
        <v>1.5900000000000001E-3</v>
      </c>
      <c r="E8917">
        <v>0.5</v>
      </c>
      <c r="F8917">
        <v>97089</v>
      </c>
      <c r="G8917">
        <v>154</v>
      </c>
      <c r="H8917">
        <v>97012</v>
      </c>
      <c r="I8917">
        <v>4402594</v>
      </c>
      <c r="J8917">
        <v>45.35</v>
      </c>
    </row>
    <row r="8918" spans="1:10" x14ac:dyDescent="0.45">
      <c r="A8918">
        <v>2013</v>
      </c>
      <c r="B8918">
        <v>34</v>
      </c>
      <c r="C8918">
        <v>1.65E-3</v>
      </c>
      <c r="D8918">
        <v>1.64E-3</v>
      </c>
      <c r="E8918">
        <v>0.5</v>
      </c>
      <c r="F8918">
        <v>96935</v>
      </c>
      <c r="G8918">
        <v>159</v>
      </c>
      <c r="H8918">
        <v>96855</v>
      </c>
      <c r="I8918">
        <v>4305582</v>
      </c>
      <c r="J8918">
        <v>44.42</v>
      </c>
    </row>
    <row r="8919" spans="1:10" x14ac:dyDescent="0.45">
      <c r="A8919">
        <v>2013</v>
      </c>
      <c r="B8919">
        <v>35</v>
      </c>
      <c r="C8919">
        <v>1.6800000000000001E-3</v>
      </c>
      <c r="D8919">
        <v>1.6800000000000001E-3</v>
      </c>
      <c r="E8919">
        <v>0.5</v>
      </c>
      <c r="F8919">
        <v>96775</v>
      </c>
      <c r="G8919">
        <v>163</v>
      </c>
      <c r="H8919">
        <v>96694</v>
      </c>
      <c r="I8919">
        <v>4208727</v>
      </c>
      <c r="J8919">
        <v>43.49</v>
      </c>
    </row>
    <row r="8920" spans="1:10" x14ac:dyDescent="0.45">
      <c r="A8920">
        <v>2013</v>
      </c>
      <c r="B8920">
        <v>36</v>
      </c>
      <c r="C8920">
        <v>1.7099999999999999E-3</v>
      </c>
      <c r="D8920">
        <v>1.7099999999999999E-3</v>
      </c>
      <c r="E8920">
        <v>0.5</v>
      </c>
      <c r="F8920">
        <v>96613</v>
      </c>
      <c r="G8920">
        <v>165</v>
      </c>
      <c r="H8920">
        <v>96530</v>
      </c>
      <c r="I8920">
        <v>4112033</v>
      </c>
      <c r="J8920">
        <v>42.56</v>
      </c>
    </row>
    <row r="8921" spans="1:10" x14ac:dyDescent="0.45">
      <c r="A8921">
        <v>2013</v>
      </c>
      <c r="B8921">
        <v>37</v>
      </c>
      <c r="C8921">
        <v>1.7700000000000001E-3</v>
      </c>
      <c r="D8921">
        <v>1.7700000000000001E-3</v>
      </c>
      <c r="E8921">
        <v>0.5</v>
      </c>
      <c r="F8921">
        <v>96448</v>
      </c>
      <c r="G8921">
        <v>171</v>
      </c>
      <c r="H8921">
        <v>96362</v>
      </c>
      <c r="I8921">
        <v>4015503</v>
      </c>
      <c r="J8921">
        <v>41.63</v>
      </c>
    </row>
    <row r="8922" spans="1:10" x14ac:dyDescent="0.45">
      <c r="A8922">
        <v>2013</v>
      </c>
      <c r="B8922">
        <v>38</v>
      </c>
      <c r="C8922">
        <v>1.83E-3</v>
      </c>
      <c r="D8922">
        <v>1.82E-3</v>
      </c>
      <c r="E8922">
        <v>0.5</v>
      </c>
      <c r="F8922">
        <v>96277</v>
      </c>
      <c r="G8922">
        <v>176</v>
      </c>
      <c r="H8922">
        <v>96189</v>
      </c>
      <c r="I8922">
        <v>3919141</v>
      </c>
      <c r="J8922">
        <v>40.71</v>
      </c>
    </row>
    <row r="8923" spans="1:10" x14ac:dyDescent="0.45">
      <c r="A8923">
        <v>2013</v>
      </c>
      <c r="B8923">
        <v>39</v>
      </c>
      <c r="C8923">
        <v>1.97E-3</v>
      </c>
      <c r="D8923">
        <v>1.9599999999999999E-3</v>
      </c>
      <c r="E8923">
        <v>0.5</v>
      </c>
      <c r="F8923">
        <v>96101</v>
      </c>
      <c r="G8923">
        <v>189</v>
      </c>
      <c r="H8923">
        <v>96007</v>
      </c>
      <c r="I8923">
        <v>3822952</v>
      </c>
      <c r="J8923">
        <v>39.78</v>
      </c>
    </row>
    <row r="8924" spans="1:10" x14ac:dyDescent="0.45">
      <c r="A8924">
        <v>2013</v>
      </c>
      <c r="B8924">
        <v>40</v>
      </c>
      <c r="C8924">
        <v>2.1199999999999999E-3</v>
      </c>
      <c r="D8924">
        <v>2.1099999999999999E-3</v>
      </c>
      <c r="E8924">
        <v>0.5</v>
      </c>
      <c r="F8924">
        <v>95912</v>
      </c>
      <c r="G8924">
        <v>203</v>
      </c>
      <c r="H8924">
        <v>95811</v>
      </c>
      <c r="I8924">
        <v>3726945</v>
      </c>
      <c r="J8924">
        <v>38.86</v>
      </c>
    </row>
    <row r="8925" spans="1:10" x14ac:dyDescent="0.45">
      <c r="A8925">
        <v>2013</v>
      </c>
      <c r="B8925">
        <v>41</v>
      </c>
      <c r="C8925">
        <v>2.2499999999999998E-3</v>
      </c>
      <c r="D8925">
        <v>2.2499999999999998E-3</v>
      </c>
      <c r="E8925">
        <v>0.5</v>
      </c>
      <c r="F8925">
        <v>95710</v>
      </c>
      <c r="G8925">
        <v>215</v>
      </c>
      <c r="H8925">
        <v>95602</v>
      </c>
      <c r="I8925">
        <v>3631134</v>
      </c>
      <c r="J8925">
        <v>37.94</v>
      </c>
    </row>
    <row r="8926" spans="1:10" x14ac:dyDescent="0.45">
      <c r="A8926">
        <v>2013</v>
      </c>
      <c r="B8926">
        <v>42</v>
      </c>
      <c r="C8926">
        <v>2.47E-3</v>
      </c>
      <c r="D8926">
        <v>2.47E-3</v>
      </c>
      <c r="E8926">
        <v>0.5</v>
      </c>
      <c r="F8926">
        <v>95494</v>
      </c>
      <c r="G8926">
        <v>236</v>
      </c>
      <c r="H8926">
        <v>95377</v>
      </c>
      <c r="I8926">
        <v>3535532</v>
      </c>
      <c r="J8926">
        <v>37.020000000000003</v>
      </c>
    </row>
    <row r="8927" spans="1:10" x14ac:dyDescent="0.45">
      <c r="A8927">
        <v>2013</v>
      </c>
      <c r="B8927">
        <v>43</v>
      </c>
      <c r="C8927">
        <v>2.6099999999999999E-3</v>
      </c>
      <c r="D8927">
        <v>2.6099999999999999E-3</v>
      </c>
      <c r="E8927">
        <v>0.5</v>
      </c>
      <c r="F8927">
        <v>95259</v>
      </c>
      <c r="G8927">
        <v>248</v>
      </c>
      <c r="H8927">
        <v>95135</v>
      </c>
      <c r="I8927">
        <v>3440156</v>
      </c>
      <c r="J8927">
        <v>36.11</v>
      </c>
    </row>
    <row r="8928" spans="1:10" x14ac:dyDescent="0.45">
      <c r="A8928">
        <v>2013</v>
      </c>
      <c r="B8928">
        <v>44</v>
      </c>
      <c r="C8928">
        <v>2.82E-3</v>
      </c>
      <c r="D8928">
        <v>2.81E-3</v>
      </c>
      <c r="E8928">
        <v>0.5</v>
      </c>
      <c r="F8928">
        <v>95010</v>
      </c>
      <c r="G8928">
        <v>267</v>
      </c>
      <c r="H8928">
        <v>94877</v>
      </c>
      <c r="I8928">
        <v>3345021</v>
      </c>
      <c r="J8928">
        <v>35.21</v>
      </c>
    </row>
    <row r="8929" spans="1:10" x14ac:dyDescent="0.45">
      <c r="A8929">
        <v>2013</v>
      </c>
      <c r="B8929">
        <v>45</v>
      </c>
      <c r="C8929">
        <v>3.0799999999999998E-3</v>
      </c>
      <c r="D8929">
        <v>3.0699999999999998E-3</v>
      </c>
      <c r="E8929">
        <v>0.5</v>
      </c>
      <c r="F8929">
        <v>94743</v>
      </c>
      <c r="G8929">
        <v>291</v>
      </c>
      <c r="H8929">
        <v>94598</v>
      </c>
      <c r="I8929">
        <v>3250144</v>
      </c>
      <c r="J8929">
        <v>34.299999999999997</v>
      </c>
    </row>
    <row r="8930" spans="1:10" x14ac:dyDescent="0.45">
      <c r="A8930">
        <v>2013</v>
      </c>
      <c r="B8930">
        <v>46</v>
      </c>
      <c r="C8930">
        <v>3.48E-3</v>
      </c>
      <c r="D8930">
        <v>3.48E-3</v>
      </c>
      <c r="E8930">
        <v>0.5</v>
      </c>
      <c r="F8930">
        <v>94452</v>
      </c>
      <c r="G8930">
        <v>329</v>
      </c>
      <c r="H8930">
        <v>94288</v>
      </c>
      <c r="I8930">
        <v>3155546</v>
      </c>
      <c r="J8930">
        <v>33.409999999999997</v>
      </c>
    </row>
    <row r="8931" spans="1:10" x14ac:dyDescent="0.45">
      <c r="A8931">
        <v>2013</v>
      </c>
      <c r="B8931">
        <v>47</v>
      </c>
      <c r="C8931">
        <v>3.8300000000000001E-3</v>
      </c>
      <c r="D8931">
        <v>3.82E-3</v>
      </c>
      <c r="E8931">
        <v>0.5</v>
      </c>
      <c r="F8931">
        <v>94124</v>
      </c>
      <c r="G8931">
        <v>360</v>
      </c>
      <c r="H8931">
        <v>93944</v>
      </c>
      <c r="I8931">
        <v>3061258</v>
      </c>
      <c r="J8931">
        <v>32.520000000000003</v>
      </c>
    </row>
    <row r="8932" spans="1:10" x14ac:dyDescent="0.45">
      <c r="A8932">
        <v>2013</v>
      </c>
      <c r="B8932">
        <v>48</v>
      </c>
      <c r="C8932">
        <v>4.1799999999999997E-3</v>
      </c>
      <c r="D8932">
        <v>4.1700000000000001E-3</v>
      </c>
      <c r="E8932">
        <v>0.5</v>
      </c>
      <c r="F8932">
        <v>93764</v>
      </c>
      <c r="G8932">
        <v>391</v>
      </c>
      <c r="H8932">
        <v>93569</v>
      </c>
      <c r="I8932">
        <v>2967315</v>
      </c>
      <c r="J8932">
        <v>31.65</v>
      </c>
    </row>
    <row r="8933" spans="1:10" x14ac:dyDescent="0.45">
      <c r="A8933">
        <v>2013</v>
      </c>
      <c r="B8933">
        <v>49</v>
      </c>
      <c r="C8933">
        <v>4.6100000000000004E-3</v>
      </c>
      <c r="D8933">
        <v>4.5999999999999999E-3</v>
      </c>
      <c r="E8933">
        <v>0.5</v>
      </c>
      <c r="F8933">
        <v>93373</v>
      </c>
      <c r="G8933">
        <v>430</v>
      </c>
      <c r="H8933">
        <v>93159</v>
      </c>
      <c r="I8933">
        <v>2873746</v>
      </c>
      <c r="J8933">
        <v>30.78</v>
      </c>
    </row>
    <row r="8934" spans="1:10" x14ac:dyDescent="0.45">
      <c r="A8934">
        <v>2013</v>
      </c>
      <c r="B8934">
        <v>50</v>
      </c>
      <c r="C8934">
        <v>5.1000000000000004E-3</v>
      </c>
      <c r="D8934">
        <v>5.0899999999999999E-3</v>
      </c>
      <c r="E8934">
        <v>0.5</v>
      </c>
      <c r="F8934">
        <v>92944</v>
      </c>
      <c r="G8934">
        <v>473</v>
      </c>
      <c r="H8934">
        <v>92707</v>
      </c>
      <c r="I8934">
        <v>2780587</v>
      </c>
      <c r="J8934">
        <v>29.92</v>
      </c>
    </row>
    <row r="8935" spans="1:10" x14ac:dyDescent="0.45">
      <c r="A8935">
        <v>2013</v>
      </c>
      <c r="B8935">
        <v>51</v>
      </c>
      <c r="C8935">
        <v>5.62E-3</v>
      </c>
      <c r="D8935">
        <v>5.6100000000000004E-3</v>
      </c>
      <c r="E8935">
        <v>0.5</v>
      </c>
      <c r="F8935">
        <v>92471</v>
      </c>
      <c r="G8935">
        <v>519</v>
      </c>
      <c r="H8935">
        <v>92211</v>
      </c>
      <c r="I8935">
        <v>2687880</v>
      </c>
      <c r="J8935">
        <v>29.07</v>
      </c>
    </row>
    <row r="8936" spans="1:10" x14ac:dyDescent="0.45">
      <c r="A8936">
        <v>2013</v>
      </c>
      <c r="B8936">
        <v>52</v>
      </c>
      <c r="C8936">
        <v>6.0000000000000001E-3</v>
      </c>
      <c r="D8936">
        <v>5.9899999999999997E-3</v>
      </c>
      <c r="E8936">
        <v>0.5</v>
      </c>
      <c r="F8936">
        <v>91952</v>
      </c>
      <c r="G8936">
        <v>550</v>
      </c>
      <c r="H8936">
        <v>91677</v>
      </c>
      <c r="I8936">
        <v>2595669</v>
      </c>
      <c r="J8936">
        <v>28.23</v>
      </c>
    </row>
    <row r="8937" spans="1:10" x14ac:dyDescent="0.45">
      <c r="A8937">
        <v>2013</v>
      </c>
      <c r="B8937">
        <v>53</v>
      </c>
      <c r="C8937">
        <v>6.5900000000000004E-3</v>
      </c>
      <c r="D8937">
        <v>6.5599999999999999E-3</v>
      </c>
      <c r="E8937">
        <v>0.5</v>
      </c>
      <c r="F8937">
        <v>91402</v>
      </c>
      <c r="G8937">
        <v>600</v>
      </c>
      <c r="H8937">
        <v>91102</v>
      </c>
      <c r="I8937">
        <v>2503992</v>
      </c>
      <c r="J8937">
        <v>27.4</v>
      </c>
    </row>
    <row r="8938" spans="1:10" x14ac:dyDescent="0.45">
      <c r="A8938">
        <v>2013</v>
      </c>
      <c r="B8938">
        <v>54</v>
      </c>
      <c r="C8938">
        <v>7.1199999999999996E-3</v>
      </c>
      <c r="D8938">
        <v>7.0899999999999999E-3</v>
      </c>
      <c r="E8938">
        <v>0.5</v>
      </c>
      <c r="F8938">
        <v>90802</v>
      </c>
      <c r="G8938">
        <v>644</v>
      </c>
      <c r="H8938">
        <v>90480</v>
      </c>
      <c r="I8938">
        <v>2412890</v>
      </c>
      <c r="J8938">
        <v>26.57</v>
      </c>
    </row>
    <row r="8939" spans="1:10" x14ac:dyDescent="0.45">
      <c r="A8939">
        <v>2013</v>
      </c>
      <c r="B8939">
        <v>55</v>
      </c>
      <c r="C8939">
        <v>7.8399999999999997E-3</v>
      </c>
      <c r="D8939">
        <v>7.8100000000000001E-3</v>
      </c>
      <c r="E8939">
        <v>0.5</v>
      </c>
      <c r="F8939">
        <v>90158</v>
      </c>
      <c r="G8939">
        <v>704</v>
      </c>
      <c r="H8939">
        <v>89806</v>
      </c>
      <c r="I8939">
        <v>2322410</v>
      </c>
      <c r="J8939">
        <v>25.76</v>
      </c>
    </row>
    <row r="8940" spans="1:10" x14ac:dyDescent="0.45">
      <c r="A8940">
        <v>2013</v>
      </c>
      <c r="B8940">
        <v>56</v>
      </c>
      <c r="C8940">
        <v>8.5299999999999994E-3</v>
      </c>
      <c r="D8940">
        <v>8.4899999999999993E-3</v>
      </c>
      <c r="E8940">
        <v>0.5</v>
      </c>
      <c r="F8940">
        <v>89454</v>
      </c>
      <c r="G8940">
        <v>760</v>
      </c>
      <c r="H8940">
        <v>89074</v>
      </c>
      <c r="I8940">
        <v>2232604</v>
      </c>
      <c r="J8940">
        <v>24.96</v>
      </c>
    </row>
    <row r="8941" spans="1:10" x14ac:dyDescent="0.45">
      <c r="A8941">
        <v>2013</v>
      </c>
      <c r="B8941">
        <v>57</v>
      </c>
      <c r="C8941">
        <v>9.0600000000000003E-3</v>
      </c>
      <c r="D8941">
        <v>9.0200000000000002E-3</v>
      </c>
      <c r="E8941">
        <v>0.5</v>
      </c>
      <c r="F8941">
        <v>88694</v>
      </c>
      <c r="G8941">
        <v>800</v>
      </c>
      <c r="H8941">
        <v>88294</v>
      </c>
      <c r="I8941">
        <v>2143530</v>
      </c>
      <c r="J8941">
        <v>24.17</v>
      </c>
    </row>
    <row r="8942" spans="1:10" x14ac:dyDescent="0.45">
      <c r="A8942">
        <v>2013</v>
      </c>
      <c r="B8942">
        <v>58</v>
      </c>
      <c r="C8942">
        <v>9.92E-3</v>
      </c>
      <c r="D8942">
        <v>9.8700000000000003E-3</v>
      </c>
      <c r="E8942">
        <v>0.5</v>
      </c>
      <c r="F8942">
        <v>87894</v>
      </c>
      <c r="G8942">
        <v>868</v>
      </c>
      <c r="H8942">
        <v>87460</v>
      </c>
      <c r="I8942">
        <v>2055237</v>
      </c>
      <c r="J8942">
        <v>23.38</v>
      </c>
    </row>
    <row r="8943" spans="1:10" x14ac:dyDescent="0.45">
      <c r="A8943">
        <v>2013</v>
      </c>
      <c r="B8943">
        <v>59</v>
      </c>
      <c r="C8943">
        <v>1.057E-2</v>
      </c>
      <c r="D8943">
        <v>1.052E-2</v>
      </c>
      <c r="E8943">
        <v>0.5</v>
      </c>
      <c r="F8943">
        <v>87026</v>
      </c>
      <c r="G8943">
        <v>915</v>
      </c>
      <c r="H8943">
        <v>86568</v>
      </c>
      <c r="I8943">
        <v>1967777</v>
      </c>
      <c r="J8943">
        <v>22.61</v>
      </c>
    </row>
    <row r="8944" spans="1:10" x14ac:dyDescent="0.45">
      <c r="A8944">
        <v>2013</v>
      </c>
      <c r="B8944">
        <v>60</v>
      </c>
      <c r="C8944">
        <v>1.14E-2</v>
      </c>
      <c r="D8944">
        <v>1.133E-2</v>
      </c>
      <c r="E8944">
        <v>0.5</v>
      </c>
      <c r="F8944">
        <v>86111</v>
      </c>
      <c r="G8944">
        <v>976</v>
      </c>
      <c r="H8944">
        <v>85623</v>
      </c>
      <c r="I8944">
        <v>1881208</v>
      </c>
      <c r="J8944">
        <v>21.85</v>
      </c>
    </row>
    <row r="8945" spans="1:10" x14ac:dyDescent="0.45">
      <c r="A8945">
        <v>2013</v>
      </c>
      <c r="B8945">
        <v>61</v>
      </c>
      <c r="C8945">
        <v>1.223E-2</v>
      </c>
      <c r="D8945">
        <v>1.2160000000000001E-2</v>
      </c>
      <c r="E8945">
        <v>0.5</v>
      </c>
      <c r="F8945">
        <v>85135</v>
      </c>
      <c r="G8945">
        <v>1035</v>
      </c>
      <c r="H8945">
        <v>84617</v>
      </c>
      <c r="I8945">
        <v>1795586</v>
      </c>
      <c r="J8945">
        <v>21.09</v>
      </c>
    </row>
    <row r="8946" spans="1:10" x14ac:dyDescent="0.45">
      <c r="A8946">
        <v>2013</v>
      </c>
      <c r="B8946">
        <v>62</v>
      </c>
      <c r="C8946">
        <v>1.295E-2</v>
      </c>
      <c r="D8946">
        <v>1.2869999999999999E-2</v>
      </c>
      <c r="E8946">
        <v>0.5</v>
      </c>
      <c r="F8946">
        <v>84100</v>
      </c>
      <c r="G8946">
        <v>1082</v>
      </c>
      <c r="H8946">
        <v>83559</v>
      </c>
      <c r="I8946">
        <v>1710968</v>
      </c>
      <c r="J8946">
        <v>20.34</v>
      </c>
    </row>
    <row r="8947" spans="1:10" x14ac:dyDescent="0.45">
      <c r="A8947">
        <v>2013</v>
      </c>
      <c r="B8947">
        <v>63</v>
      </c>
      <c r="C8947">
        <v>1.3769999999999999E-2</v>
      </c>
      <c r="D8947">
        <v>1.3679999999999999E-2</v>
      </c>
      <c r="E8947">
        <v>0.5</v>
      </c>
      <c r="F8947">
        <v>83018</v>
      </c>
      <c r="G8947">
        <v>1136</v>
      </c>
      <c r="H8947">
        <v>82450</v>
      </c>
      <c r="I8947">
        <v>1627410</v>
      </c>
      <c r="J8947">
        <v>19.600000000000001</v>
      </c>
    </row>
    <row r="8948" spans="1:10" x14ac:dyDescent="0.45">
      <c r="A8948">
        <v>2013</v>
      </c>
      <c r="B8948">
        <v>64</v>
      </c>
      <c r="C8948">
        <v>1.4579999999999999E-2</v>
      </c>
      <c r="D8948">
        <v>1.448E-2</v>
      </c>
      <c r="E8948">
        <v>0.5</v>
      </c>
      <c r="F8948">
        <v>81882</v>
      </c>
      <c r="G8948">
        <v>1185</v>
      </c>
      <c r="H8948">
        <v>81289</v>
      </c>
      <c r="I8948">
        <v>1544960</v>
      </c>
      <c r="J8948">
        <v>18.87</v>
      </c>
    </row>
    <row r="8949" spans="1:10" x14ac:dyDescent="0.45">
      <c r="A8949">
        <v>2013</v>
      </c>
      <c r="B8949">
        <v>65</v>
      </c>
      <c r="C8949">
        <v>1.553E-2</v>
      </c>
      <c r="D8949">
        <v>1.541E-2</v>
      </c>
      <c r="E8949">
        <v>0.5</v>
      </c>
      <c r="F8949">
        <v>80696</v>
      </c>
      <c r="G8949">
        <v>1244</v>
      </c>
      <c r="H8949">
        <v>80075</v>
      </c>
      <c r="I8949">
        <v>1463671</v>
      </c>
      <c r="J8949">
        <v>18.14</v>
      </c>
    </row>
    <row r="8950" spans="1:10" x14ac:dyDescent="0.45">
      <c r="A8950">
        <v>2013</v>
      </c>
      <c r="B8950">
        <v>66</v>
      </c>
      <c r="C8950">
        <v>1.677E-2</v>
      </c>
      <c r="D8950">
        <v>1.6629999999999999E-2</v>
      </c>
      <c r="E8950">
        <v>0.5</v>
      </c>
      <c r="F8950">
        <v>79453</v>
      </c>
      <c r="G8950">
        <v>1322</v>
      </c>
      <c r="H8950">
        <v>78792</v>
      </c>
      <c r="I8950">
        <v>1383596</v>
      </c>
      <c r="J8950">
        <v>17.41</v>
      </c>
    </row>
    <row r="8951" spans="1:10" x14ac:dyDescent="0.45">
      <c r="A8951">
        <v>2013</v>
      </c>
      <c r="B8951">
        <v>67</v>
      </c>
      <c r="C8951">
        <v>1.804E-2</v>
      </c>
      <c r="D8951">
        <v>1.788E-2</v>
      </c>
      <c r="E8951">
        <v>0.5</v>
      </c>
      <c r="F8951">
        <v>78131</v>
      </c>
      <c r="G8951">
        <v>1397</v>
      </c>
      <c r="H8951">
        <v>77433</v>
      </c>
      <c r="I8951">
        <v>1304804</v>
      </c>
      <c r="J8951">
        <v>16.7</v>
      </c>
    </row>
    <row r="8952" spans="1:10" x14ac:dyDescent="0.45">
      <c r="A8952">
        <v>2013</v>
      </c>
      <c r="B8952">
        <v>68</v>
      </c>
      <c r="C8952">
        <v>1.9460000000000002E-2</v>
      </c>
      <c r="D8952">
        <v>1.9269999999999999E-2</v>
      </c>
      <c r="E8952">
        <v>0.5</v>
      </c>
      <c r="F8952">
        <v>76734</v>
      </c>
      <c r="G8952">
        <v>1479</v>
      </c>
      <c r="H8952">
        <v>75995</v>
      </c>
      <c r="I8952">
        <v>1227372</v>
      </c>
      <c r="J8952">
        <v>16</v>
      </c>
    </row>
    <row r="8953" spans="1:10" x14ac:dyDescent="0.45">
      <c r="A8953">
        <v>2013</v>
      </c>
      <c r="B8953">
        <v>69</v>
      </c>
      <c r="C8953">
        <v>2.1590000000000002E-2</v>
      </c>
      <c r="D8953">
        <v>2.1360000000000001E-2</v>
      </c>
      <c r="E8953">
        <v>0.5</v>
      </c>
      <c r="F8953">
        <v>75256</v>
      </c>
      <c r="G8953">
        <v>1608</v>
      </c>
      <c r="H8953">
        <v>74452</v>
      </c>
      <c r="I8953">
        <v>1151377</v>
      </c>
      <c r="J8953">
        <v>15.3</v>
      </c>
    </row>
    <row r="8954" spans="1:10" x14ac:dyDescent="0.45">
      <c r="A8954">
        <v>2013</v>
      </c>
      <c r="B8954">
        <v>70</v>
      </c>
      <c r="C8954">
        <v>2.3429999999999999E-2</v>
      </c>
      <c r="D8954">
        <v>2.316E-2</v>
      </c>
      <c r="E8954">
        <v>0.5</v>
      </c>
      <c r="F8954">
        <v>73648</v>
      </c>
      <c r="G8954">
        <v>1705</v>
      </c>
      <c r="H8954">
        <v>72795</v>
      </c>
      <c r="I8954">
        <v>1076925</v>
      </c>
      <c r="J8954">
        <v>14.62</v>
      </c>
    </row>
    <row r="8955" spans="1:10" x14ac:dyDescent="0.45">
      <c r="A8955">
        <v>2013</v>
      </c>
      <c r="B8955">
        <v>71</v>
      </c>
      <c r="C8955">
        <v>2.5659999999999999E-2</v>
      </c>
      <c r="D8955">
        <v>2.5329999999999998E-2</v>
      </c>
      <c r="E8955">
        <v>0.5</v>
      </c>
      <c r="F8955">
        <v>71942</v>
      </c>
      <c r="G8955">
        <v>1823</v>
      </c>
      <c r="H8955">
        <v>71031</v>
      </c>
      <c r="I8955">
        <v>1004130</v>
      </c>
      <c r="J8955">
        <v>13.96</v>
      </c>
    </row>
    <row r="8956" spans="1:10" x14ac:dyDescent="0.45">
      <c r="A8956">
        <v>2013</v>
      </c>
      <c r="B8956">
        <v>72</v>
      </c>
      <c r="C8956">
        <v>2.741E-2</v>
      </c>
      <c r="D8956">
        <v>2.7040000000000002E-2</v>
      </c>
      <c r="E8956">
        <v>0.5</v>
      </c>
      <c r="F8956">
        <v>70120</v>
      </c>
      <c r="G8956">
        <v>1896</v>
      </c>
      <c r="H8956">
        <v>69172</v>
      </c>
      <c r="I8956">
        <v>933099</v>
      </c>
      <c r="J8956">
        <v>13.31</v>
      </c>
    </row>
    <row r="8957" spans="1:10" x14ac:dyDescent="0.45">
      <c r="A8957">
        <v>2013</v>
      </c>
      <c r="B8957">
        <v>73</v>
      </c>
      <c r="C8957">
        <v>2.9870000000000001E-2</v>
      </c>
      <c r="D8957">
        <v>2.9430000000000001E-2</v>
      </c>
      <c r="E8957">
        <v>0.5</v>
      </c>
      <c r="F8957">
        <v>68224</v>
      </c>
      <c r="G8957">
        <v>2008</v>
      </c>
      <c r="H8957">
        <v>67220</v>
      </c>
      <c r="I8957">
        <v>863927</v>
      </c>
      <c r="J8957">
        <v>12.66</v>
      </c>
    </row>
    <row r="8958" spans="1:10" x14ac:dyDescent="0.45">
      <c r="A8958">
        <v>2013</v>
      </c>
      <c r="B8958">
        <v>74</v>
      </c>
      <c r="C8958">
        <v>3.2629999999999999E-2</v>
      </c>
      <c r="D8958">
        <v>3.211E-2</v>
      </c>
      <c r="E8958">
        <v>0.5</v>
      </c>
      <c r="F8958">
        <v>66216</v>
      </c>
      <c r="G8958">
        <v>2126</v>
      </c>
      <c r="H8958">
        <v>65153</v>
      </c>
      <c r="I8958">
        <v>796708</v>
      </c>
      <c r="J8958">
        <v>12.03</v>
      </c>
    </row>
    <row r="8959" spans="1:10" x14ac:dyDescent="0.45">
      <c r="A8959">
        <v>2013</v>
      </c>
      <c r="B8959">
        <v>75</v>
      </c>
      <c r="C8959">
        <v>3.5740000000000001E-2</v>
      </c>
      <c r="D8959">
        <v>3.5110000000000002E-2</v>
      </c>
      <c r="E8959">
        <v>0.5</v>
      </c>
      <c r="F8959">
        <v>64090</v>
      </c>
      <c r="G8959">
        <v>2250</v>
      </c>
      <c r="H8959">
        <v>62965</v>
      </c>
      <c r="I8959">
        <v>731555</v>
      </c>
      <c r="J8959">
        <v>11.41</v>
      </c>
    </row>
    <row r="8960" spans="1:10" x14ac:dyDescent="0.45">
      <c r="A8960">
        <v>2013</v>
      </c>
      <c r="B8960">
        <v>76</v>
      </c>
      <c r="C8960">
        <v>3.9019999999999999E-2</v>
      </c>
      <c r="D8960">
        <v>3.8280000000000002E-2</v>
      </c>
      <c r="E8960">
        <v>0.5</v>
      </c>
      <c r="F8960">
        <v>61840</v>
      </c>
      <c r="G8960">
        <v>2367</v>
      </c>
      <c r="H8960">
        <v>60656</v>
      </c>
      <c r="I8960">
        <v>668590</v>
      </c>
      <c r="J8960">
        <v>10.81</v>
      </c>
    </row>
    <row r="8961" spans="1:10" x14ac:dyDescent="0.45">
      <c r="A8961">
        <v>2013</v>
      </c>
      <c r="B8961">
        <v>77</v>
      </c>
      <c r="C8961">
        <v>4.3580000000000001E-2</v>
      </c>
      <c r="D8961">
        <v>4.265E-2</v>
      </c>
      <c r="E8961">
        <v>0.5</v>
      </c>
      <c r="F8961">
        <v>59473</v>
      </c>
      <c r="G8961">
        <v>2537</v>
      </c>
      <c r="H8961">
        <v>58204</v>
      </c>
      <c r="I8961">
        <v>607934</v>
      </c>
      <c r="J8961">
        <v>10.220000000000001</v>
      </c>
    </row>
    <row r="8962" spans="1:10" x14ac:dyDescent="0.45">
      <c r="A8962">
        <v>2013</v>
      </c>
      <c r="B8962">
        <v>78</v>
      </c>
      <c r="C8962">
        <v>4.7940000000000003E-2</v>
      </c>
      <c r="D8962">
        <v>4.6820000000000001E-2</v>
      </c>
      <c r="E8962">
        <v>0.5</v>
      </c>
      <c r="F8962">
        <v>56936</v>
      </c>
      <c r="G8962">
        <v>2666</v>
      </c>
      <c r="H8962">
        <v>55603</v>
      </c>
      <c r="I8962">
        <v>549730</v>
      </c>
      <c r="J8962">
        <v>9.66</v>
      </c>
    </row>
    <row r="8963" spans="1:10" x14ac:dyDescent="0.45">
      <c r="A8963">
        <v>2013</v>
      </c>
      <c r="B8963">
        <v>79</v>
      </c>
      <c r="C8963">
        <v>5.2049999999999999E-2</v>
      </c>
      <c r="D8963">
        <v>5.0729999999999997E-2</v>
      </c>
      <c r="E8963">
        <v>0.5</v>
      </c>
      <c r="F8963">
        <v>54270</v>
      </c>
      <c r="G8963">
        <v>2753</v>
      </c>
      <c r="H8963">
        <v>52894</v>
      </c>
      <c r="I8963">
        <v>494126</v>
      </c>
      <c r="J8963">
        <v>9.1</v>
      </c>
    </row>
    <row r="8964" spans="1:10" x14ac:dyDescent="0.45">
      <c r="A8964">
        <v>2013</v>
      </c>
      <c r="B8964">
        <v>80</v>
      </c>
      <c r="C8964">
        <v>5.8119999999999998E-2</v>
      </c>
      <c r="D8964">
        <v>5.6480000000000002E-2</v>
      </c>
      <c r="E8964">
        <v>0.5</v>
      </c>
      <c r="F8964">
        <v>51517</v>
      </c>
      <c r="G8964">
        <v>2909</v>
      </c>
      <c r="H8964">
        <v>50062</v>
      </c>
      <c r="I8964">
        <v>441233</v>
      </c>
      <c r="J8964">
        <v>8.56</v>
      </c>
    </row>
    <row r="8965" spans="1:10" x14ac:dyDescent="0.45">
      <c r="A8965">
        <v>2013</v>
      </c>
      <c r="B8965">
        <v>81</v>
      </c>
      <c r="C8965">
        <v>6.4829999999999999E-2</v>
      </c>
      <c r="D8965">
        <v>6.2799999999999995E-2</v>
      </c>
      <c r="E8965">
        <v>0.5</v>
      </c>
      <c r="F8965">
        <v>48608</v>
      </c>
      <c r="G8965">
        <v>3052</v>
      </c>
      <c r="H8965">
        <v>47081</v>
      </c>
      <c r="I8965">
        <v>391170</v>
      </c>
      <c r="J8965">
        <v>8.0500000000000007</v>
      </c>
    </row>
    <row r="8966" spans="1:10" x14ac:dyDescent="0.45">
      <c r="A8966">
        <v>2013</v>
      </c>
      <c r="B8966">
        <v>82</v>
      </c>
      <c r="C8966">
        <v>7.2639999999999996E-2</v>
      </c>
      <c r="D8966">
        <v>7.009E-2</v>
      </c>
      <c r="E8966">
        <v>0.5</v>
      </c>
      <c r="F8966">
        <v>45555</v>
      </c>
      <c r="G8966">
        <v>3193</v>
      </c>
      <c r="H8966">
        <v>43959</v>
      </c>
      <c r="I8966">
        <v>344089</v>
      </c>
      <c r="J8966">
        <v>7.55</v>
      </c>
    </row>
    <row r="8967" spans="1:10" x14ac:dyDescent="0.45">
      <c r="A8967">
        <v>2013</v>
      </c>
      <c r="B8967">
        <v>83</v>
      </c>
      <c r="C8967">
        <v>7.8939999999999996E-2</v>
      </c>
      <c r="D8967">
        <v>7.5939999999999994E-2</v>
      </c>
      <c r="E8967">
        <v>0.5</v>
      </c>
      <c r="F8967">
        <v>42362</v>
      </c>
      <c r="G8967">
        <v>3217</v>
      </c>
      <c r="H8967">
        <v>40753</v>
      </c>
      <c r="I8967">
        <v>300130</v>
      </c>
      <c r="J8967">
        <v>7.08</v>
      </c>
    </row>
    <row r="8968" spans="1:10" x14ac:dyDescent="0.45">
      <c r="A8968">
        <v>2013</v>
      </c>
      <c r="B8968">
        <v>84</v>
      </c>
      <c r="C8968">
        <v>8.8249999999999995E-2</v>
      </c>
      <c r="D8968">
        <v>8.4519999999999998E-2</v>
      </c>
      <c r="E8968">
        <v>0.5</v>
      </c>
      <c r="F8968">
        <v>39145</v>
      </c>
      <c r="G8968">
        <v>3309</v>
      </c>
      <c r="H8968">
        <v>37490</v>
      </c>
      <c r="I8968">
        <v>259377</v>
      </c>
      <c r="J8968">
        <v>6.63</v>
      </c>
    </row>
    <row r="8969" spans="1:10" x14ac:dyDescent="0.45">
      <c r="A8969">
        <v>2013</v>
      </c>
      <c r="B8969">
        <v>85</v>
      </c>
      <c r="C8969">
        <v>9.8360000000000003E-2</v>
      </c>
      <c r="D8969">
        <v>9.375E-2</v>
      </c>
      <c r="E8969">
        <v>0.5</v>
      </c>
      <c r="F8969">
        <v>35836</v>
      </c>
      <c r="G8969">
        <v>3360</v>
      </c>
      <c r="H8969">
        <v>34156</v>
      </c>
      <c r="I8969">
        <v>221887</v>
      </c>
      <c r="J8969">
        <v>6.19</v>
      </c>
    </row>
    <row r="8970" spans="1:10" x14ac:dyDescent="0.45">
      <c r="A8970">
        <v>2013</v>
      </c>
      <c r="B8970">
        <v>86</v>
      </c>
      <c r="C8970">
        <v>0.11025</v>
      </c>
      <c r="D8970">
        <v>0.10449</v>
      </c>
      <c r="E8970">
        <v>0.5</v>
      </c>
      <c r="F8970">
        <v>32476</v>
      </c>
      <c r="G8970">
        <v>3394</v>
      </c>
      <c r="H8970">
        <v>30780</v>
      </c>
      <c r="I8970">
        <v>187730</v>
      </c>
      <c r="J8970">
        <v>5.78</v>
      </c>
    </row>
    <row r="8971" spans="1:10" x14ac:dyDescent="0.45">
      <c r="A8971">
        <v>2013</v>
      </c>
      <c r="B8971">
        <v>87</v>
      </c>
      <c r="C8971">
        <v>0.11978999999999999</v>
      </c>
      <c r="D8971">
        <v>0.11302</v>
      </c>
      <c r="E8971">
        <v>0.5</v>
      </c>
      <c r="F8971">
        <v>29083</v>
      </c>
      <c r="G8971">
        <v>3287</v>
      </c>
      <c r="H8971">
        <v>27439</v>
      </c>
      <c r="I8971">
        <v>156951</v>
      </c>
      <c r="J8971">
        <v>5.4</v>
      </c>
    </row>
    <row r="8972" spans="1:10" x14ac:dyDescent="0.45">
      <c r="A8972">
        <v>2013</v>
      </c>
      <c r="B8972">
        <v>88</v>
      </c>
      <c r="C8972">
        <v>0.13005</v>
      </c>
      <c r="D8972">
        <v>0.12211</v>
      </c>
      <c r="E8972">
        <v>0.5</v>
      </c>
      <c r="F8972">
        <v>25796</v>
      </c>
      <c r="G8972">
        <v>3150</v>
      </c>
      <c r="H8972">
        <v>24221</v>
      </c>
      <c r="I8972">
        <v>129511</v>
      </c>
      <c r="J8972">
        <v>5.0199999999999996</v>
      </c>
    </row>
    <row r="8973" spans="1:10" x14ac:dyDescent="0.45">
      <c r="A8973">
        <v>2013</v>
      </c>
      <c r="B8973">
        <v>89</v>
      </c>
      <c r="C8973">
        <v>0.14702000000000001</v>
      </c>
      <c r="D8973">
        <v>0.13696</v>
      </c>
      <c r="E8973">
        <v>0.5</v>
      </c>
      <c r="F8973">
        <v>22646</v>
      </c>
      <c r="G8973">
        <v>3101</v>
      </c>
      <c r="H8973">
        <v>21095</v>
      </c>
      <c r="I8973">
        <v>105290</v>
      </c>
      <c r="J8973">
        <v>4.6500000000000004</v>
      </c>
    </row>
    <row r="8974" spans="1:10" x14ac:dyDescent="0.45">
      <c r="A8974">
        <v>2013</v>
      </c>
      <c r="B8974">
        <v>90</v>
      </c>
      <c r="C8974">
        <v>0.16566</v>
      </c>
      <c r="D8974">
        <v>0.15298999999999999</v>
      </c>
      <c r="E8974">
        <v>0.5</v>
      </c>
      <c r="F8974">
        <v>19544</v>
      </c>
      <c r="G8974">
        <v>2990</v>
      </c>
      <c r="H8974">
        <v>18049</v>
      </c>
      <c r="I8974">
        <v>84195</v>
      </c>
      <c r="J8974">
        <v>4.3099999999999996</v>
      </c>
    </row>
    <row r="8975" spans="1:10" x14ac:dyDescent="0.45">
      <c r="A8975">
        <v>2013</v>
      </c>
      <c r="B8975">
        <v>91</v>
      </c>
      <c r="C8975">
        <v>0.184</v>
      </c>
      <c r="D8975">
        <v>0.16849</v>
      </c>
      <c r="E8975">
        <v>0.5</v>
      </c>
      <c r="F8975">
        <v>16554</v>
      </c>
      <c r="G8975">
        <v>2789</v>
      </c>
      <c r="H8975">
        <v>15160</v>
      </c>
      <c r="I8975">
        <v>66145</v>
      </c>
      <c r="J8975">
        <v>4</v>
      </c>
    </row>
    <row r="8976" spans="1:10" x14ac:dyDescent="0.45">
      <c r="A8976">
        <v>2013</v>
      </c>
      <c r="B8976">
        <v>92</v>
      </c>
      <c r="C8976">
        <v>0.20801</v>
      </c>
      <c r="D8976">
        <v>0.18840999999999999</v>
      </c>
      <c r="E8976">
        <v>0.5</v>
      </c>
      <c r="F8976">
        <v>13765</v>
      </c>
      <c r="G8976">
        <v>2594</v>
      </c>
      <c r="H8976">
        <v>12468</v>
      </c>
      <c r="I8976">
        <v>50986</v>
      </c>
      <c r="J8976">
        <v>3.7</v>
      </c>
    </row>
    <row r="8977" spans="1:10" x14ac:dyDescent="0.45">
      <c r="A8977">
        <v>2013</v>
      </c>
      <c r="B8977">
        <v>93</v>
      </c>
      <c r="C8977">
        <v>0.23777000000000001</v>
      </c>
      <c r="D8977">
        <v>0.21251</v>
      </c>
      <c r="E8977">
        <v>0.5</v>
      </c>
      <c r="F8977">
        <v>11171</v>
      </c>
      <c r="G8977">
        <v>2374</v>
      </c>
      <c r="H8977">
        <v>9984</v>
      </c>
      <c r="I8977">
        <v>38518</v>
      </c>
      <c r="J8977">
        <v>3.45</v>
      </c>
    </row>
    <row r="8978" spans="1:10" x14ac:dyDescent="0.45">
      <c r="A8978">
        <v>2013</v>
      </c>
      <c r="B8978">
        <v>94</v>
      </c>
      <c r="C8978">
        <v>0.25379000000000002</v>
      </c>
      <c r="D8978">
        <v>0.22520999999999999</v>
      </c>
      <c r="E8978">
        <v>0.5</v>
      </c>
      <c r="F8978">
        <v>8797</v>
      </c>
      <c r="G8978">
        <v>1981</v>
      </c>
      <c r="H8978">
        <v>7807</v>
      </c>
      <c r="I8978">
        <v>28533</v>
      </c>
      <c r="J8978">
        <v>3.24</v>
      </c>
    </row>
    <row r="8979" spans="1:10" x14ac:dyDescent="0.45">
      <c r="A8979">
        <v>2013</v>
      </c>
      <c r="B8979">
        <v>95</v>
      </c>
      <c r="C8979">
        <v>0.27244000000000002</v>
      </c>
      <c r="D8979">
        <v>0.23977000000000001</v>
      </c>
      <c r="E8979">
        <v>0.5</v>
      </c>
      <c r="F8979">
        <v>6816</v>
      </c>
      <c r="G8979">
        <v>1634</v>
      </c>
      <c r="H8979">
        <v>5999</v>
      </c>
      <c r="I8979">
        <v>20726</v>
      </c>
      <c r="J8979">
        <v>3.04</v>
      </c>
    </row>
    <row r="8980" spans="1:10" x14ac:dyDescent="0.45">
      <c r="A8980">
        <v>2013</v>
      </c>
      <c r="B8980">
        <v>96</v>
      </c>
      <c r="C8980">
        <v>0.29736000000000001</v>
      </c>
      <c r="D8980">
        <v>0.25886999999999999</v>
      </c>
      <c r="E8980">
        <v>0.5</v>
      </c>
      <c r="F8980">
        <v>5182</v>
      </c>
      <c r="G8980">
        <v>1341</v>
      </c>
      <c r="H8980">
        <v>4511</v>
      </c>
      <c r="I8980">
        <v>14727</v>
      </c>
      <c r="J8980">
        <v>2.84</v>
      </c>
    </row>
    <row r="8981" spans="1:10" x14ac:dyDescent="0.45">
      <c r="A8981">
        <v>2013</v>
      </c>
      <c r="B8981">
        <v>97</v>
      </c>
      <c r="C8981">
        <v>0.32355</v>
      </c>
      <c r="D8981">
        <v>0.27850000000000003</v>
      </c>
      <c r="E8981">
        <v>0.5</v>
      </c>
      <c r="F8981">
        <v>3840</v>
      </c>
      <c r="G8981">
        <v>1070</v>
      </c>
      <c r="H8981">
        <v>3306</v>
      </c>
      <c r="I8981">
        <v>10216</v>
      </c>
      <c r="J8981">
        <v>2.66</v>
      </c>
    </row>
    <row r="8982" spans="1:10" x14ac:dyDescent="0.45">
      <c r="A8982">
        <v>2013</v>
      </c>
      <c r="B8982">
        <v>98</v>
      </c>
      <c r="C8982">
        <v>0.35089999999999999</v>
      </c>
      <c r="D8982">
        <v>0.29852000000000001</v>
      </c>
      <c r="E8982">
        <v>0.5</v>
      </c>
      <c r="F8982">
        <v>2771</v>
      </c>
      <c r="G8982">
        <v>827</v>
      </c>
      <c r="H8982">
        <v>2357</v>
      </c>
      <c r="I8982">
        <v>6911</v>
      </c>
      <c r="J8982">
        <v>2.4900000000000002</v>
      </c>
    </row>
    <row r="8983" spans="1:10" x14ac:dyDescent="0.45">
      <c r="A8983">
        <v>2013</v>
      </c>
      <c r="B8983">
        <v>99</v>
      </c>
      <c r="C8983">
        <v>0.37925999999999999</v>
      </c>
      <c r="D8983">
        <v>0.31879999999999997</v>
      </c>
      <c r="E8983">
        <v>0.5</v>
      </c>
      <c r="F8983">
        <v>1944</v>
      </c>
      <c r="G8983">
        <v>620</v>
      </c>
      <c r="H8983">
        <v>1634</v>
      </c>
      <c r="I8983">
        <v>4553</v>
      </c>
      <c r="J8983">
        <v>2.34</v>
      </c>
    </row>
    <row r="8984" spans="1:10" x14ac:dyDescent="0.45">
      <c r="A8984">
        <v>2013</v>
      </c>
      <c r="B8984">
        <v>100</v>
      </c>
      <c r="C8984">
        <v>0.40847</v>
      </c>
      <c r="D8984">
        <v>0.33918999999999999</v>
      </c>
      <c r="E8984">
        <v>0.5</v>
      </c>
      <c r="F8984">
        <v>1324</v>
      </c>
      <c r="G8984">
        <v>449</v>
      </c>
      <c r="H8984">
        <v>1099</v>
      </c>
      <c r="I8984">
        <v>2919</v>
      </c>
      <c r="J8984">
        <v>2.2000000000000002</v>
      </c>
    </row>
    <row r="8985" spans="1:10" x14ac:dyDescent="0.45">
      <c r="A8985">
        <v>2013</v>
      </c>
      <c r="B8985">
        <v>101</v>
      </c>
      <c r="C8985">
        <v>0.43834000000000001</v>
      </c>
      <c r="D8985">
        <v>0.35954000000000003</v>
      </c>
      <c r="E8985">
        <v>0.5</v>
      </c>
      <c r="F8985">
        <v>875</v>
      </c>
      <c r="G8985">
        <v>315</v>
      </c>
      <c r="H8985">
        <v>718</v>
      </c>
      <c r="I8985">
        <v>1820</v>
      </c>
      <c r="J8985">
        <v>2.08</v>
      </c>
    </row>
    <row r="8986" spans="1:10" x14ac:dyDescent="0.45">
      <c r="A8986">
        <v>2013</v>
      </c>
      <c r="B8986">
        <v>102</v>
      </c>
      <c r="C8986">
        <v>0.46866999999999998</v>
      </c>
      <c r="D8986">
        <v>0.37969000000000003</v>
      </c>
      <c r="E8986">
        <v>0.5</v>
      </c>
      <c r="F8986">
        <v>560</v>
      </c>
      <c r="G8986">
        <v>213</v>
      </c>
      <c r="H8986">
        <v>454</v>
      </c>
      <c r="I8986">
        <v>1102</v>
      </c>
      <c r="J8986">
        <v>1.97</v>
      </c>
    </row>
    <row r="8987" spans="1:10" x14ac:dyDescent="0.45">
      <c r="A8987">
        <v>2013</v>
      </c>
      <c r="B8987">
        <v>103</v>
      </c>
      <c r="C8987">
        <v>0.49922</v>
      </c>
      <c r="D8987">
        <v>0.39950000000000002</v>
      </c>
      <c r="E8987">
        <v>0.5</v>
      </c>
      <c r="F8987">
        <v>348</v>
      </c>
      <c r="G8987">
        <v>139</v>
      </c>
      <c r="H8987">
        <v>278</v>
      </c>
      <c r="I8987">
        <v>648</v>
      </c>
      <c r="J8987">
        <v>1.87</v>
      </c>
    </row>
    <row r="8988" spans="1:10" x14ac:dyDescent="0.45">
      <c r="A8988">
        <v>2013</v>
      </c>
      <c r="B8988">
        <v>104</v>
      </c>
      <c r="C8988">
        <v>0.52978999999999998</v>
      </c>
      <c r="D8988">
        <v>0.41883999999999999</v>
      </c>
      <c r="E8988">
        <v>0.5</v>
      </c>
      <c r="F8988">
        <v>209</v>
      </c>
      <c r="G8988">
        <v>87</v>
      </c>
      <c r="H8988">
        <v>165</v>
      </c>
      <c r="I8988">
        <v>370</v>
      </c>
      <c r="J8988">
        <v>1.77</v>
      </c>
    </row>
    <row r="8989" spans="1:10" x14ac:dyDescent="0.45">
      <c r="A8989">
        <v>2013</v>
      </c>
      <c r="B8989">
        <v>105</v>
      </c>
      <c r="C8989">
        <v>0.56013000000000002</v>
      </c>
      <c r="D8989">
        <v>0.43758000000000002</v>
      </c>
      <c r="E8989">
        <v>0.5</v>
      </c>
      <c r="F8989">
        <v>121</v>
      </c>
      <c r="G8989">
        <v>53</v>
      </c>
      <c r="H8989">
        <v>95</v>
      </c>
      <c r="I8989">
        <v>205</v>
      </c>
      <c r="J8989">
        <v>1.69</v>
      </c>
    </row>
    <row r="8990" spans="1:10" x14ac:dyDescent="0.45">
      <c r="A8990">
        <v>2013</v>
      </c>
      <c r="B8990">
        <v>106</v>
      </c>
      <c r="C8990">
        <v>0.59003000000000005</v>
      </c>
      <c r="D8990">
        <v>0.45562000000000002</v>
      </c>
      <c r="E8990">
        <v>0.5</v>
      </c>
      <c r="F8990">
        <v>68</v>
      </c>
      <c r="G8990">
        <v>31</v>
      </c>
      <c r="H8990">
        <v>53</v>
      </c>
      <c r="I8990">
        <v>110</v>
      </c>
      <c r="J8990">
        <v>1.62</v>
      </c>
    </row>
    <row r="8991" spans="1:10" x14ac:dyDescent="0.45">
      <c r="A8991">
        <v>2013</v>
      </c>
      <c r="B8991">
        <v>107</v>
      </c>
      <c r="C8991">
        <v>0.61928000000000005</v>
      </c>
      <c r="D8991">
        <v>0.47286</v>
      </c>
      <c r="E8991">
        <v>0.5</v>
      </c>
      <c r="F8991">
        <v>37</v>
      </c>
      <c r="G8991">
        <v>18</v>
      </c>
      <c r="H8991">
        <v>28</v>
      </c>
      <c r="I8991">
        <v>58</v>
      </c>
      <c r="J8991">
        <v>1.55</v>
      </c>
    </row>
    <row r="8992" spans="1:10" x14ac:dyDescent="0.45">
      <c r="A8992">
        <v>2013</v>
      </c>
      <c r="B8992">
        <v>108</v>
      </c>
      <c r="C8992">
        <v>0.64768999999999999</v>
      </c>
      <c r="D8992">
        <v>0.48925000000000002</v>
      </c>
      <c r="E8992">
        <v>0.5</v>
      </c>
      <c r="F8992">
        <v>20</v>
      </c>
      <c r="G8992">
        <v>10</v>
      </c>
      <c r="H8992">
        <v>15</v>
      </c>
      <c r="I8992">
        <v>29</v>
      </c>
      <c r="J8992">
        <v>1.5</v>
      </c>
    </row>
    <row r="8993" spans="1:10" x14ac:dyDescent="0.45">
      <c r="A8993">
        <v>2013</v>
      </c>
      <c r="B8993">
        <v>109</v>
      </c>
      <c r="C8993">
        <v>0.67508999999999997</v>
      </c>
      <c r="D8993">
        <v>0.50471999999999995</v>
      </c>
      <c r="E8993">
        <v>0.5</v>
      </c>
      <c r="F8993">
        <v>10</v>
      </c>
      <c r="G8993">
        <v>5</v>
      </c>
      <c r="H8993">
        <v>7</v>
      </c>
      <c r="I8993">
        <v>15</v>
      </c>
      <c r="J8993">
        <v>1.45</v>
      </c>
    </row>
    <row r="8994" spans="1:10" x14ac:dyDescent="0.45">
      <c r="A8994">
        <v>2013</v>
      </c>
      <c r="B8994" t="s">
        <v>20</v>
      </c>
      <c r="C8994">
        <v>0.70133999999999996</v>
      </c>
      <c r="D8994">
        <v>1</v>
      </c>
      <c r="E8994">
        <v>1.43</v>
      </c>
      <c r="F8994">
        <v>5</v>
      </c>
      <c r="G8994">
        <v>5</v>
      </c>
      <c r="H8994">
        <v>7</v>
      </c>
      <c r="I8994">
        <v>7</v>
      </c>
      <c r="J8994">
        <v>1.43</v>
      </c>
    </row>
    <row r="8995" spans="1:10" x14ac:dyDescent="0.45">
      <c r="A8995">
        <v>2014</v>
      </c>
      <c r="B8995">
        <v>0</v>
      </c>
      <c r="C8995">
        <v>6.3699999999999998E-3</v>
      </c>
      <c r="D8995">
        <v>6.3299999999999997E-3</v>
      </c>
      <c r="E8995">
        <v>0.14000000000000001</v>
      </c>
      <c r="F8995">
        <v>100000</v>
      </c>
      <c r="G8995">
        <v>633</v>
      </c>
      <c r="H8995">
        <v>99453</v>
      </c>
      <c r="I8995">
        <v>7666442</v>
      </c>
      <c r="J8995">
        <v>76.66</v>
      </c>
    </row>
    <row r="8996" spans="1:10" x14ac:dyDescent="0.45">
      <c r="A8996">
        <v>2014</v>
      </c>
      <c r="B8996">
        <v>1</v>
      </c>
      <c r="C8996">
        <v>3.8999999999999999E-4</v>
      </c>
      <c r="D8996">
        <v>3.8999999999999999E-4</v>
      </c>
      <c r="E8996">
        <v>0.5</v>
      </c>
      <c r="F8996">
        <v>99367</v>
      </c>
      <c r="G8996">
        <v>39</v>
      </c>
      <c r="H8996">
        <v>99347</v>
      </c>
      <c r="I8996">
        <v>7566988</v>
      </c>
      <c r="J8996">
        <v>76.150000000000006</v>
      </c>
    </row>
    <row r="8997" spans="1:10" x14ac:dyDescent="0.45">
      <c r="A8997">
        <v>2014</v>
      </c>
      <c r="B8997">
        <v>2</v>
      </c>
      <c r="C8997">
        <v>2.7999999999999998E-4</v>
      </c>
      <c r="D8997">
        <v>2.7999999999999998E-4</v>
      </c>
      <c r="E8997">
        <v>0.5</v>
      </c>
      <c r="F8997">
        <v>99328</v>
      </c>
      <c r="G8997">
        <v>28</v>
      </c>
      <c r="H8997">
        <v>99314</v>
      </c>
      <c r="I8997">
        <v>7467641</v>
      </c>
      <c r="J8997">
        <v>75.180000000000007</v>
      </c>
    </row>
    <row r="8998" spans="1:10" x14ac:dyDescent="0.45">
      <c r="A8998">
        <v>2014</v>
      </c>
      <c r="B8998">
        <v>3</v>
      </c>
      <c r="C8998">
        <v>2.1000000000000001E-4</v>
      </c>
      <c r="D8998">
        <v>2.1000000000000001E-4</v>
      </c>
      <c r="E8998">
        <v>0.5</v>
      </c>
      <c r="F8998">
        <v>99300</v>
      </c>
      <c r="G8998">
        <v>21</v>
      </c>
      <c r="H8998">
        <v>99290</v>
      </c>
      <c r="I8998">
        <v>7368327</v>
      </c>
      <c r="J8998">
        <v>74.2</v>
      </c>
    </row>
    <row r="8999" spans="1:10" x14ac:dyDescent="0.45">
      <c r="A8999">
        <v>2014</v>
      </c>
      <c r="B8999">
        <v>4</v>
      </c>
      <c r="C8999">
        <v>1.9000000000000001E-4</v>
      </c>
      <c r="D8999">
        <v>1.9000000000000001E-4</v>
      </c>
      <c r="E8999">
        <v>0.5</v>
      </c>
      <c r="F8999">
        <v>99279</v>
      </c>
      <c r="G8999">
        <v>19</v>
      </c>
      <c r="H8999">
        <v>99270</v>
      </c>
      <c r="I8999">
        <v>7269038</v>
      </c>
      <c r="J8999">
        <v>73.22</v>
      </c>
    </row>
    <row r="9000" spans="1:10" x14ac:dyDescent="0.45">
      <c r="A9000">
        <v>2014</v>
      </c>
      <c r="B9000">
        <v>5</v>
      </c>
      <c r="C9000">
        <v>1.3999999999999999E-4</v>
      </c>
      <c r="D9000">
        <v>1.3999999999999999E-4</v>
      </c>
      <c r="E9000">
        <v>0.5</v>
      </c>
      <c r="F9000">
        <v>99260</v>
      </c>
      <c r="G9000">
        <v>14</v>
      </c>
      <c r="H9000">
        <v>99253</v>
      </c>
      <c r="I9000">
        <v>7169768</v>
      </c>
      <c r="J9000">
        <v>72.23</v>
      </c>
    </row>
    <row r="9001" spans="1:10" x14ac:dyDescent="0.45">
      <c r="A9001">
        <v>2014</v>
      </c>
      <c r="B9001">
        <v>6</v>
      </c>
      <c r="C9001">
        <v>1.2999999999999999E-4</v>
      </c>
      <c r="D9001">
        <v>1.2999999999999999E-4</v>
      </c>
      <c r="E9001">
        <v>0.5</v>
      </c>
      <c r="F9001">
        <v>99246</v>
      </c>
      <c r="G9001">
        <v>13</v>
      </c>
      <c r="H9001">
        <v>99240</v>
      </c>
      <c r="I9001">
        <v>7070515</v>
      </c>
      <c r="J9001">
        <v>71.239999999999995</v>
      </c>
    </row>
    <row r="9002" spans="1:10" x14ac:dyDescent="0.45">
      <c r="A9002">
        <v>2014</v>
      </c>
      <c r="B9002">
        <v>7</v>
      </c>
      <c r="C9002">
        <v>1.2999999999999999E-4</v>
      </c>
      <c r="D9002">
        <v>1.2999999999999999E-4</v>
      </c>
      <c r="E9002">
        <v>0.5</v>
      </c>
      <c r="F9002">
        <v>99234</v>
      </c>
      <c r="G9002">
        <v>13</v>
      </c>
      <c r="H9002">
        <v>99227</v>
      </c>
      <c r="I9002">
        <v>6971275</v>
      </c>
      <c r="J9002">
        <v>70.25</v>
      </c>
    </row>
    <row r="9003" spans="1:10" x14ac:dyDescent="0.45">
      <c r="A9003">
        <v>2014</v>
      </c>
      <c r="B9003">
        <v>8</v>
      </c>
      <c r="C9003">
        <v>1.2E-4</v>
      </c>
      <c r="D9003">
        <v>1.2E-4</v>
      </c>
      <c r="E9003">
        <v>0.5</v>
      </c>
      <c r="F9003">
        <v>99221</v>
      </c>
      <c r="G9003">
        <v>12</v>
      </c>
      <c r="H9003">
        <v>99215</v>
      </c>
      <c r="I9003">
        <v>6872048</v>
      </c>
      <c r="J9003">
        <v>69.260000000000005</v>
      </c>
    </row>
    <row r="9004" spans="1:10" x14ac:dyDescent="0.45">
      <c r="A9004">
        <v>2014</v>
      </c>
      <c r="B9004">
        <v>9</v>
      </c>
      <c r="C9004">
        <v>1.2999999999999999E-4</v>
      </c>
      <c r="D9004">
        <v>1.2999999999999999E-4</v>
      </c>
      <c r="E9004">
        <v>0.5</v>
      </c>
      <c r="F9004">
        <v>99209</v>
      </c>
      <c r="G9004">
        <v>13</v>
      </c>
      <c r="H9004">
        <v>99202</v>
      </c>
      <c r="I9004">
        <v>6772833</v>
      </c>
      <c r="J9004">
        <v>68.27</v>
      </c>
    </row>
    <row r="9005" spans="1:10" x14ac:dyDescent="0.45">
      <c r="A9005">
        <v>2014</v>
      </c>
      <c r="B9005">
        <v>10</v>
      </c>
      <c r="C9005">
        <v>1.2E-4</v>
      </c>
      <c r="D9005">
        <v>1.2E-4</v>
      </c>
      <c r="E9005">
        <v>0.5</v>
      </c>
      <c r="F9005">
        <v>99196</v>
      </c>
      <c r="G9005">
        <v>12</v>
      </c>
      <c r="H9005">
        <v>99190</v>
      </c>
      <c r="I9005">
        <v>6673630</v>
      </c>
      <c r="J9005">
        <v>67.28</v>
      </c>
    </row>
    <row r="9006" spans="1:10" x14ac:dyDescent="0.45">
      <c r="A9006">
        <v>2014</v>
      </c>
      <c r="B9006">
        <v>11</v>
      </c>
      <c r="C9006">
        <v>1.2999999999999999E-4</v>
      </c>
      <c r="D9006">
        <v>1.2999999999999999E-4</v>
      </c>
      <c r="E9006">
        <v>0.5</v>
      </c>
      <c r="F9006">
        <v>99184</v>
      </c>
      <c r="G9006">
        <v>13</v>
      </c>
      <c r="H9006">
        <v>99178</v>
      </c>
      <c r="I9006">
        <v>6574440</v>
      </c>
      <c r="J9006">
        <v>66.290000000000006</v>
      </c>
    </row>
    <row r="9007" spans="1:10" x14ac:dyDescent="0.45">
      <c r="A9007">
        <v>2014</v>
      </c>
      <c r="B9007">
        <v>12</v>
      </c>
      <c r="C9007">
        <v>1.4999999999999999E-4</v>
      </c>
      <c r="D9007">
        <v>1.4999999999999999E-4</v>
      </c>
      <c r="E9007">
        <v>0.5</v>
      </c>
      <c r="F9007">
        <v>99171</v>
      </c>
      <c r="G9007">
        <v>15</v>
      </c>
      <c r="H9007">
        <v>99163</v>
      </c>
      <c r="I9007">
        <v>6475263</v>
      </c>
      <c r="J9007">
        <v>65.290000000000006</v>
      </c>
    </row>
    <row r="9008" spans="1:10" x14ac:dyDescent="0.45">
      <c r="A9008">
        <v>2014</v>
      </c>
      <c r="B9008">
        <v>13</v>
      </c>
      <c r="C9008">
        <v>2.0000000000000001E-4</v>
      </c>
      <c r="D9008">
        <v>2.0000000000000001E-4</v>
      </c>
      <c r="E9008">
        <v>0.5</v>
      </c>
      <c r="F9008">
        <v>99156</v>
      </c>
      <c r="G9008">
        <v>20</v>
      </c>
      <c r="H9008">
        <v>99146</v>
      </c>
      <c r="I9008">
        <v>6376099</v>
      </c>
      <c r="J9008">
        <v>64.3</v>
      </c>
    </row>
    <row r="9009" spans="1:10" x14ac:dyDescent="0.45">
      <c r="A9009">
        <v>2014</v>
      </c>
      <c r="B9009">
        <v>14</v>
      </c>
      <c r="C9009">
        <v>2.4000000000000001E-4</v>
      </c>
      <c r="D9009">
        <v>2.4000000000000001E-4</v>
      </c>
      <c r="E9009">
        <v>0.5</v>
      </c>
      <c r="F9009">
        <v>99136</v>
      </c>
      <c r="G9009">
        <v>23</v>
      </c>
      <c r="H9009">
        <v>99125</v>
      </c>
      <c r="I9009">
        <v>6276953</v>
      </c>
      <c r="J9009">
        <v>63.32</v>
      </c>
    </row>
    <row r="9010" spans="1:10" x14ac:dyDescent="0.45">
      <c r="A9010">
        <v>2014</v>
      </c>
      <c r="B9010">
        <v>15</v>
      </c>
      <c r="C9010">
        <v>3.1E-4</v>
      </c>
      <c r="D9010">
        <v>3.1E-4</v>
      </c>
      <c r="E9010">
        <v>0.5</v>
      </c>
      <c r="F9010">
        <v>99113</v>
      </c>
      <c r="G9010">
        <v>30</v>
      </c>
      <c r="H9010">
        <v>99098</v>
      </c>
      <c r="I9010">
        <v>6177828</v>
      </c>
      <c r="J9010">
        <v>62.33</v>
      </c>
    </row>
    <row r="9011" spans="1:10" x14ac:dyDescent="0.45">
      <c r="A9011">
        <v>2014</v>
      </c>
      <c r="B9011">
        <v>16</v>
      </c>
      <c r="C9011">
        <v>4.6999999999999999E-4</v>
      </c>
      <c r="D9011">
        <v>4.6999999999999999E-4</v>
      </c>
      <c r="E9011">
        <v>0.5</v>
      </c>
      <c r="F9011">
        <v>99083</v>
      </c>
      <c r="G9011">
        <v>46</v>
      </c>
      <c r="H9011">
        <v>99060</v>
      </c>
      <c r="I9011">
        <v>6078730</v>
      </c>
      <c r="J9011">
        <v>61.35</v>
      </c>
    </row>
    <row r="9012" spans="1:10" x14ac:dyDescent="0.45">
      <c r="A9012">
        <v>2014</v>
      </c>
      <c r="B9012">
        <v>17</v>
      </c>
      <c r="C9012">
        <v>5.9000000000000003E-4</v>
      </c>
      <c r="D9012">
        <v>5.9000000000000003E-4</v>
      </c>
      <c r="E9012">
        <v>0.5</v>
      </c>
      <c r="F9012">
        <v>99037</v>
      </c>
      <c r="G9012">
        <v>58</v>
      </c>
      <c r="H9012">
        <v>99007</v>
      </c>
      <c r="I9012">
        <v>5979671</v>
      </c>
      <c r="J9012">
        <v>60.38</v>
      </c>
    </row>
    <row r="9013" spans="1:10" x14ac:dyDescent="0.45">
      <c r="A9013">
        <v>2014</v>
      </c>
      <c r="B9013">
        <v>18</v>
      </c>
      <c r="C9013">
        <v>8.3000000000000001E-4</v>
      </c>
      <c r="D9013">
        <v>8.3000000000000001E-4</v>
      </c>
      <c r="E9013">
        <v>0.5</v>
      </c>
      <c r="F9013">
        <v>98978</v>
      </c>
      <c r="G9013">
        <v>82</v>
      </c>
      <c r="H9013">
        <v>98937</v>
      </c>
      <c r="I9013">
        <v>5880663</v>
      </c>
      <c r="J9013">
        <v>59.41</v>
      </c>
    </row>
    <row r="9014" spans="1:10" x14ac:dyDescent="0.45">
      <c r="A9014">
        <v>2014</v>
      </c>
      <c r="B9014">
        <v>19</v>
      </c>
      <c r="C9014">
        <v>9.6000000000000002E-4</v>
      </c>
      <c r="D9014">
        <v>9.6000000000000002E-4</v>
      </c>
      <c r="E9014">
        <v>0.5</v>
      </c>
      <c r="F9014">
        <v>98896</v>
      </c>
      <c r="G9014">
        <v>94</v>
      </c>
      <c r="H9014">
        <v>98849</v>
      </c>
      <c r="I9014">
        <v>5781726</v>
      </c>
      <c r="J9014">
        <v>58.46</v>
      </c>
    </row>
    <row r="9015" spans="1:10" x14ac:dyDescent="0.45">
      <c r="A9015">
        <v>2014</v>
      </c>
      <c r="B9015">
        <v>20</v>
      </c>
      <c r="C9015">
        <v>1.0399999999999999E-3</v>
      </c>
      <c r="D9015">
        <v>1.0399999999999999E-3</v>
      </c>
      <c r="E9015">
        <v>0.5</v>
      </c>
      <c r="F9015">
        <v>98802</v>
      </c>
      <c r="G9015">
        <v>103</v>
      </c>
      <c r="H9015">
        <v>98750</v>
      </c>
      <c r="I9015">
        <v>5682876</v>
      </c>
      <c r="J9015">
        <v>57.52</v>
      </c>
    </row>
    <row r="9016" spans="1:10" x14ac:dyDescent="0.45">
      <c r="A9016">
        <v>2014</v>
      </c>
      <c r="B9016">
        <v>21</v>
      </c>
      <c r="C9016">
        <v>1.1800000000000001E-3</v>
      </c>
      <c r="D9016">
        <v>1.17E-3</v>
      </c>
      <c r="E9016">
        <v>0.5</v>
      </c>
      <c r="F9016">
        <v>98699</v>
      </c>
      <c r="G9016">
        <v>116</v>
      </c>
      <c r="H9016">
        <v>98641</v>
      </c>
      <c r="I9016">
        <v>5584126</v>
      </c>
      <c r="J9016">
        <v>56.58</v>
      </c>
    </row>
    <row r="9017" spans="1:10" x14ac:dyDescent="0.45">
      <c r="A9017">
        <v>2014</v>
      </c>
      <c r="B9017">
        <v>22</v>
      </c>
      <c r="C9017">
        <v>1.2600000000000001E-3</v>
      </c>
      <c r="D9017">
        <v>1.2600000000000001E-3</v>
      </c>
      <c r="E9017">
        <v>0.5</v>
      </c>
      <c r="F9017">
        <v>98583</v>
      </c>
      <c r="G9017">
        <v>124</v>
      </c>
      <c r="H9017">
        <v>98521</v>
      </c>
      <c r="I9017">
        <v>5485485</v>
      </c>
      <c r="J9017">
        <v>55.64</v>
      </c>
    </row>
    <row r="9018" spans="1:10" x14ac:dyDescent="0.45">
      <c r="A9018">
        <v>2014</v>
      </c>
      <c r="B9018">
        <v>23</v>
      </c>
      <c r="C9018">
        <v>1.2800000000000001E-3</v>
      </c>
      <c r="D9018">
        <v>1.2800000000000001E-3</v>
      </c>
      <c r="E9018">
        <v>0.5</v>
      </c>
      <c r="F9018">
        <v>98458</v>
      </c>
      <c r="G9018">
        <v>126</v>
      </c>
      <c r="H9018">
        <v>98396</v>
      </c>
      <c r="I9018">
        <v>5386965</v>
      </c>
      <c r="J9018">
        <v>54.71</v>
      </c>
    </row>
    <row r="9019" spans="1:10" x14ac:dyDescent="0.45">
      <c r="A9019">
        <v>2014</v>
      </c>
      <c r="B9019">
        <v>24</v>
      </c>
      <c r="C9019">
        <v>1.32E-3</v>
      </c>
      <c r="D9019">
        <v>1.32E-3</v>
      </c>
      <c r="E9019">
        <v>0.5</v>
      </c>
      <c r="F9019">
        <v>98333</v>
      </c>
      <c r="G9019">
        <v>130</v>
      </c>
      <c r="H9019">
        <v>98268</v>
      </c>
      <c r="I9019">
        <v>5288569</v>
      </c>
      <c r="J9019">
        <v>53.78</v>
      </c>
    </row>
    <row r="9020" spans="1:10" x14ac:dyDescent="0.45">
      <c r="A9020">
        <v>2014</v>
      </c>
      <c r="B9020">
        <v>25</v>
      </c>
      <c r="C9020">
        <v>1.3500000000000001E-3</v>
      </c>
      <c r="D9020">
        <v>1.3500000000000001E-3</v>
      </c>
      <c r="E9020">
        <v>0.5</v>
      </c>
      <c r="F9020">
        <v>98203</v>
      </c>
      <c r="G9020">
        <v>132</v>
      </c>
      <c r="H9020">
        <v>98136</v>
      </c>
      <c r="I9020">
        <v>5190301</v>
      </c>
      <c r="J9020">
        <v>52.85</v>
      </c>
    </row>
    <row r="9021" spans="1:10" x14ac:dyDescent="0.45">
      <c r="A9021">
        <v>2014</v>
      </c>
      <c r="B9021">
        <v>26</v>
      </c>
      <c r="C9021">
        <v>1.3799999999999999E-3</v>
      </c>
      <c r="D9021">
        <v>1.3799999999999999E-3</v>
      </c>
      <c r="E9021">
        <v>0.5</v>
      </c>
      <c r="F9021">
        <v>98070</v>
      </c>
      <c r="G9021">
        <v>135</v>
      </c>
      <c r="H9021">
        <v>98002</v>
      </c>
      <c r="I9021">
        <v>5092165</v>
      </c>
      <c r="J9021">
        <v>51.92</v>
      </c>
    </row>
    <row r="9022" spans="1:10" x14ac:dyDescent="0.45">
      <c r="A9022">
        <v>2014</v>
      </c>
      <c r="B9022">
        <v>27</v>
      </c>
      <c r="C9022">
        <v>1.3699999999999999E-3</v>
      </c>
      <c r="D9022">
        <v>1.3699999999999999E-3</v>
      </c>
      <c r="E9022">
        <v>0.5</v>
      </c>
      <c r="F9022">
        <v>97935</v>
      </c>
      <c r="G9022">
        <v>134</v>
      </c>
      <c r="H9022">
        <v>97868</v>
      </c>
      <c r="I9022">
        <v>4994163</v>
      </c>
      <c r="J9022">
        <v>50.99</v>
      </c>
    </row>
    <row r="9023" spans="1:10" x14ac:dyDescent="0.45">
      <c r="A9023">
        <v>2014</v>
      </c>
      <c r="B9023">
        <v>28</v>
      </c>
      <c r="C9023">
        <v>1.4300000000000001E-3</v>
      </c>
      <c r="D9023">
        <v>1.4300000000000001E-3</v>
      </c>
      <c r="E9023">
        <v>0.5</v>
      </c>
      <c r="F9023">
        <v>97800</v>
      </c>
      <c r="G9023">
        <v>140</v>
      </c>
      <c r="H9023">
        <v>97730</v>
      </c>
      <c r="I9023">
        <v>4896295</v>
      </c>
      <c r="J9023">
        <v>50.06</v>
      </c>
    </row>
    <row r="9024" spans="1:10" x14ac:dyDescent="0.45">
      <c r="A9024">
        <v>2014</v>
      </c>
      <c r="B9024">
        <v>29</v>
      </c>
      <c r="C9024">
        <v>1.4599999999999999E-3</v>
      </c>
      <c r="D9024">
        <v>1.4499999999999999E-3</v>
      </c>
      <c r="E9024">
        <v>0.5</v>
      </c>
      <c r="F9024">
        <v>97661</v>
      </c>
      <c r="G9024">
        <v>142</v>
      </c>
      <c r="H9024">
        <v>97590</v>
      </c>
      <c r="I9024">
        <v>4798565</v>
      </c>
      <c r="J9024">
        <v>49.14</v>
      </c>
    </row>
    <row r="9025" spans="1:10" x14ac:dyDescent="0.45">
      <c r="A9025">
        <v>2014</v>
      </c>
      <c r="B9025">
        <v>30</v>
      </c>
      <c r="C9025">
        <v>1.4599999999999999E-3</v>
      </c>
      <c r="D9025">
        <v>1.4599999999999999E-3</v>
      </c>
      <c r="E9025">
        <v>0.5</v>
      </c>
      <c r="F9025">
        <v>97519</v>
      </c>
      <c r="G9025">
        <v>143</v>
      </c>
      <c r="H9025">
        <v>97447</v>
      </c>
      <c r="I9025">
        <v>4700975</v>
      </c>
      <c r="J9025">
        <v>48.21</v>
      </c>
    </row>
    <row r="9026" spans="1:10" x14ac:dyDescent="0.45">
      <c r="A9026">
        <v>2014</v>
      </c>
      <c r="B9026">
        <v>31</v>
      </c>
      <c r="C9026">
        <v>1.58E-3</v>
      </c>
      <c r="D9026">
        <v>1.58E-3</v>
      </c>
      <c r="E9026">
        <v>0.5</v>
      </c>
      <c r="F9026">
        <v>97376</v>
      </c>
      <c r="G9026">
        <v>153</v>
      </c>
      <c r="H9026">
        <v>97299</v>
      </c>
      <c r="I9026">
        <v>4603528</v>
      </c>
      <c r="J9026">
        <v>47.28</v>
      </c>
    </row>
    <row r="9027" spans="1:10" x14ac:dyDescent="0.45">
      <c r="A9027">
        <v>2014</v>
      </c>
      <c r="B9027">
        <v>32</v>
      </c>
      <c r="C9027">
        <v>1.56E-3</v>
      </c>
      <c r="D9027">
        <v>1.56E-3</v>
      </c>
      <c r="E9027">
        <v>0.5</v>
      </c>
      <c r="F9027">
        <v>97222</v>
      </c>
      <c r="G9027">
        <v>151</v>
      </c>
      <c r="H9027">
        <v>97147</v>
      </c>
      <c r="I9027">
        <v>4506229</v>
      </c>
      <c r="J9027">
        <v>46.35</v>
      </c>
    </row>
    <row r="9028" spans="1:10" x14ac:dyDescent="0.45">
      <c r="A9028">
        <v>2014</v>
      </c>
      <c r="B9028">
        <v>33</v>
      </c>
      <c r="C9028">
        <v>1.5900000000000001E-3</v>
      </c>
      <c r="D9028">
        <v>1.5900000000000001E-3</v>
      </c>
      <c r="E9028">
        <v>0.5</v>
      </c>
      <c r="F9028">
        <v>97071</v>
      </c>
      <c r="G9028">
        <v>154</v>
      </c>
      <c r="H9028">
        <v>96994</v>
      </c>
      <c r="I9028">
        <v>4409082</v>
      </c>
      <c r="J9028">
        <v>45.42</v>
      </c>
    </row>
    <row r="9029" spans="1:10" x14ac:dyDescent="0.45">
      <c r="A9029">
        <v>2014</v>
      </c>
      <c r="B9029">
        <v>34</v>
      </c>
      <c r="C9029">
        <v>1.72E-3</v>
      </c>
      <c r="D9029">
        <v>1.72E-3</v>
      </c>
      <c r="E9029">
        <v>0.5</v>
      </c>
      <c r="F9029">
        <v>96917</v>
      </c>
      <c r="G9029">
        <v>167</v>
      </c>
      <c r="H9029">
        <v>96834</v>
      </c>
      <c r="I9029">
        <v>4312088</v>
      </c>
      <c r="J9029">
        <v>44.49</v>
      </c>
    </row>
    <row r="9030" spans="1:10" x14ac:dyDescent="0.45">
      <c r="A9030">
        <v>2014</v>
      </c>
      <c r="B9030">
        <v>35</v>
      </c>
      <c r="C9030">
        <v>1.73E-3</v>
      </c>
      <c r="D9030">
        <v>1.73E-3</v>
      </c>
      <c r="E9030">
        <v>0.5</v>
      </c>
      <c r="F9030">
        <v>96750</v>
      </c>
      <c r="G9030">
        <v>167</v>
      </c>
      <c r="H9030">
        <v>96667</v>
      </c>
      <c r="I9030">
        <v>4215254</v>
      </c>
      <c r="J9030">
        <v>43.57</v>
      </c>
    </row>
    <row r="9031" spans="1:10" x14ac:dyDescent="0.45">
      <c r="A9031">
        <v>2014</v>
      </c>
      <c r="B9031">
        <v>36</v>
      </c>
      <c r="C9031">
        <v>1.83E-3</v>
      </c>
      <c r="D9031">
        <v>1.83E-3</v>
      </c>
      <c r="E9031">
        <v>0.5</v>
      </c>
      <c r="F9031">
        <v>96583</v>
      </c>
      <c r="G9031">
        <v>176</v>
      </c>
      <c r="H9031">
        <v>96495</v>
      </c>
      <c r="I9031">
        <v>4118588</v>
      </c>
      <c r="J9031">
        <v>42.64</v>
      </c>
    </row>
    <row r="9032" spans="1:10" x14ac:dyDescent="0.45">
      <c r="A9032">
        <v>2014</v>
      </c>
      <c r="B9032">
        <v>37</v>
      </c>
      <c r="C9032">
        <v>1.8400000000000001E-3</v>
      </c>
      <c r="D9032">
        <v>1.8400000000000001E-3</v>
      </c>
      <c r="E9032">
        <v>0.5</v>
      </c>
      <c r="F9032">
        <v>96406</v>
      </c>
      <c r="G9032">
        <v>177</v>
      </c>
      <c r="H9032">
        <v>96318</v>
      </c>
      <c r="I9032">
        <v>4022093</v>
      </c>
      <c r="J9032">
        <v>41.72</v>
      </c>
    </row>
    <row r="9033" spans="1:10" x14ac:dyDescent="0.45">
      <c r="A9033">
        <v>2014</v>
      </c>
      <c r="B9033">
        <v>38</v>
      </c>
      <c r="C9033">
        <v>1.8799999999999999E-3</v>
      </c>
      <c r="D9033">
        <v>1.8699999999999999E-3</v>
      </c>
      <c r="E9033">
        <v>0.5</v>
      </c>
      <c r="F9033">
        <v>96229</v>
      </c>
      <c r="G9033">
        <v>180</v>
      </c>
      <c r="H9033">
        <v>96139</v>
      </c>
      <c r="I9033">
        <v>3925775</v>
      </c>
      <c r="J9033">
        <v>40.799999999999997</v>
      </c>
    </row>
    <row r="9034" spans="1:10" x14ac:dyDescent="0.45">
      <c r="A9034">
        <v>2014</v>
      </c>
      <c r="B9034">
        <v>39</v>
      </c>
      <c r="C9034">
        <v>2.0200000000000001E-3</v>
      </c>
      <c r="D9034">
        <v>2.0200000000000001E-3</v>
      </c>
      <c r="E9034">
        <v>0.5</v>
      </c>
      <c r="F9034">
        <v>96049</v>
      </c>
      <c r="G9034">
        <v>194</v>
      </c>
      <c r="H9034">
        <v>95952</v>
      </c>
      <c r="I9034">
        <v>3829636</v>
      </c>
      <c r="J9034">
        <v>39.869999999999997</v>
      </c>
    </row>
    <row r="9035" spans="1:10" x14ac:dyDescent="0.45">
      <c r="A9035">
        <v>2014</v>
      </c>
      <c r="B9035">
        <v>40</v>
      </c>
      <c r="C9035">
        <v>2.1199999999999999E-3</v>
      </c>
      <c r="D9035">
        <v>2.1199999999999999E-3</v>
      </c>
      <c r="E9035">
        <v>0.5</v>
      </c>
      <c r="F9035">
        <v>95855</v>
      </c>
      <c r="G9035">
        <v>203</v>
      </c>
      <c r="H9035">
        <v>95754</v>
      </c>
      <c r="I9035">
        <v>3733684</v>
      </c>
      <c r="J9035">
        <v>38.950000000000003</v>
      </c>
    </row>
    <row r="9036" spans="1:10" x14ac:dyDescent="0.45">
      <c r="A9036">
        <v>2014</v>
      </c>
      <c r="B9036">
        <v>41</v>
      </c>
      <c r="C9036">
        <v>2.3600000000000001E-3</v>
      </c>
      <c r="D9036">
        <v>2.3500000000000001E-3</v>
      </c>
      <c r="E9036">
        <v>0.5</v>
      </c>
      <c r="F9036">
        <v>95652</v>
      </c>
      <c r="G9036">
        <v>225</v>
      </c>
      <c r="H9036">
        <v>95539</v>
      </c>
      <c r="I9036">
        <v>3637930</v>
      </c>
      <c r="J9036">
        <v>38.03</v>
      </c>
    </row>
    <row r="9037" spans="1:10" x14ac:dyDescent="0.45">
      <c r="A9037">
        <v>2014</v>
      </c>
      <c r="B9037">
        <v>42</v>
      </c>
      <c r="C9037">
        <v>2.4399999999999999E-3</v>
      </c>
      <c r="D9037">
        <v>2.4299999999999999E-3</v>
      </c>
      <c r="E9037">
        <v>0.5</v>
      </c>
      <c r="F9037">
        <v>95427</v>
      </c>
      <c r="G9037">
        <v>232</v>
      </c>
      <c r="H9037">
        <v>95311</v>
      </c>
      <c r="I9037">
        <v>3542391</v>
      </c>
      <c r="J9037">
        <v>37.119999999999997</v>
      </c>
    </row>
    <row r="9038" spans="1:10" x14ac:dyDescent="0.45">
      <c r="A9038">
        <v>2014</v>
      </c>
      <c r="B9038">
        <v>43</v>
      </c>
      <c r="C9038">
        <v>2.5899999999999999E-3</v>
      </c>
      <c r="D9038">
        <v>2.5799999999999998E-3</v>
      </c>
      <c r="E9038">
        <v>0.5</v>
      </c>
      <c r="F9038">
        <v>95195</v>
      </c>
      <c r="G9038">
        <v>246</v>
      </c>
      <c r="H9038">
        <v>95072</v>
      </c>
      <c r="I9038">
        <v>3447080</v>
      </c>
      <c r="J9038">
        <v>36.21</v>
      </c>
    </row>
    <row r="9039" spans="1:10" x14ac:dyDescent="0.45">
      <c r="A9039">
        <v>2014</v>
      </c>
      <c r="B9039">
        <v>44</v>
      </c>
      <c r="C9039">
        <v>2.7799999999999999E-3</v>
      </c>
      <c r="D9039">
        <v>2.7799999999999999E-3</v>
      </c>
      <c r="E9039">
        <v>0.5</v>
      </c>
      <c r="F9039">
        <v>94949</v>
      </c>
      <c r="G9039">
        <v>264</v>
      </c>
      <c r="H9039">
        <v>94817</v>
      </c>
      <c r="I9039">
        <v>3352009</v>
      </c>
      <c r="J9039">
        <v>35.299999999999997</v>
      </c>
    </row>
    <row r="9040" spans="1:10" x14ac:dyDescent="0.45">
      <c r="A9040">
        <v>2014</v>
      </c>
      <c r="B9040">
        <v>45</v>
      </c>
      <c r="C9040">
        <v>3.0500000000000002E-3</v>
      </c>
      <c r="D9040">
        <v>3.0500000000000002E-3</v>
      </c>
      <c r="E9040">
        <v>0.5</v>
      </c>
      <c r="F9040">
        <v>94685</v>
      </c>
      <c r="G9040">
        <v>288</v>
      </c>
      <c r="H9040">
        <v>94541</v>
      </c>
      <c r="I9040">
        <v>3257192</v>
      </c>
      <c r="J9040">
        <v>34.4</v>
      </c>
    </row>
    <row r="9041" spans="1:10" x14ac:dyDescent="0.45">
      <c r="A9041">
        <v>2014</v>
      </c>
      <c r="B9041">
        <v>46</v>
      </c>
      <c r="C9041">
        <v>3.3999999999999998E-3</v>
      </c>
      <c r="D9041">
        <v>3.3899999999999998E-3</v>
      </c>
      <c r="E9041">
        <v>0.5</v>
      </c>
      <c r="F9041">
        <v>94396</v>
      </c>
      <c r="G9041">
        <v>320</v>
      </c>
      <c r="H9041">
        <v>94236</v>
      </c>
      <c r="I9041">
        <v>3162651</v>
      </c>
      <c r="J9041">
        <v>33.5</v>
      </c>
    </row>
    <row r="9042" spans="1:10" x14ac:dyDescent="0.45">
      <c r="A9042">
        <v>2014</v>
      </c>
      <c r="B9042">
        <v>47</v>
      </c>
      <c r="C9042">
        <v>3.7499999999999999E-3</v>
      </c>
      <c r="D9042">
        <v>3.7499999999999999E-3</v>
      </c>
      <c r="E9042">
        <v>0.5</v>
      </c>
      <c r="F9042">
        <v>94076</v>
      </c>
      <c r="G9042">
        <v>352</v>
      </c>
      <c r="H9042">
        <v>93900</v>
      </c>
      <c r="I9042">
        <v>3068415</v>
      </c>
      <c r="J9042">
        <v>32.619999999999997</v>
      </c>
    </row>
    <row r="9043" spans="1:10" x14ac:dyDescent="0.45">
      <c r="A9043">
        <v>2014</v>
      </c>
      <c r="B9043">
        <v>48</v>
      </c>
      <c r="C9043">
        <v>4.1399999999999996E-3</v>
      </c>
      <c r="D9043">
        <v>4.13E-3</v>
      </c>
      <c r="E9043">
        <v>0.5</v>
      </c>
      <c r="F9043">
        <v>93724</v>
      </c>
      <c r="G9043">
        <v>387</v>
      </c>
      <c r="H9043">
        <v>93530</v>
      </c>
      <c r="I9043">
        <v>2974515</v>
      </c>
      <c r="J9043">
        <v>31.74</v>
      </c>
    </row>
    <row r="9044" spans="1:10" x14ac:dyDescent="0.45">
      <c r="A9044">
        <v>2014</v>
      </c>
      <c r="B9044">
        <v>49</v>
      </c>
      <c r="C9044">
        <v>4.5500000000000002E-3</v>
      </c>
      <c r="D9044">
        <v>4.5399999999999998E-3</v>
      </c>
      <c r="E9044">
        <v>0.5</v>
      </c>
      <c r="F9044">
        <v>93336</v>
      </c>
      <c r="G9044">
        <v>423</v>
      </c>
      <c r="H9044">
        <v>93125</v>
      </c>
      <c r="I9044">
        <v>2880984</v>
      </c>
      <c r="J9044">
        <v>30.87</v>
      </c>
    </row>
    <row r="9045" spans="1:10" x14ac:dyDescent="0.45">
      <c r="A9045">
        <v>2014</v>
      </c>
      <c r="B9045">
        <v>50</v>
      </c>
      <c r="C9045">
        <v>5.0200000000000002E-3</v>
      </c>
      <c r="D9045">
        <v>5.0099999999999997E-3</v>
      </c>
      <c r="E9045">
        <v>0.5</v>
      </c>
      <c r="F9045">
        <v>92913</v>
      </c>
      <c r="G9045">
        <v>465</v>
      </c>
      <c r="H9045">
        <v>92680</v>
      </c>
      <c r="I9045">
        <v>2787860</v>
      </c>
      <c r="J9045">
        <v>30.01</v>
      </c>
    </row>
    <row r="9046" spans="1:10" x14ac:dyDescent="0.45">
      <c r="A9046">
        <v>2014</v>
      </c>
      <c r="B9046">
        <v>51</v>
      </c>
      <c r="C9046">
        <v>5.5599999999999998E-3</v>
      </c>
      <c r="D9046">
        <v>5.5399999999999998E-3</v>
      </c>
      <c r="E9046">
        <v>0.5</v>
      </c>
      <c r="F9046">
        <v>92448</v>
      </c>
      <c r="G9046">
        <v>513</v>
      </c>
      <c r="H9046">
        <v>92191</v>
      </c>
      <c r="I9046">
        <v>2695179</v>
      </c>
      <c r="J9046">
        <v>29.15</v>
      </c>
    </row>
    <row r="9047" spans="1:10" x14ac:dyDescent="0.45">
      <c r="A9047">
        <v>2014</v>
      </c>
      <c r="B9047">
        <v>52</v>
      </c>
      <c r="C9047">
        <v>6.0099999999999997E-3</v>
      </c>
      <c r="D9047">
        <v>5.9899999999999997E-3</v>
      </c>
      <c r="E9047">
        <v>0.5</v>
      </c>
      <c r="F9047">
        <v>91935</v>
      </c>
      <c r="G9047">
        <v>551</v>
      </c>
      <c r="H9047">
        <v>91660</v>
      </c>
      <c r="I9047">
        <v>2602988</v>
      </c>
      <c r="J9047">
        <v>28.31</v>
      </c>
    </row>
    <row r="9048" spans="1:10" x14ac:dyDescent="0.45">
      <c r="A9048">
        <v>2014</v>
      </c>
      <c r="B9048">
        <v>53</v>
      </c>
      <c r="C9048">
        <v>6.6100000000000004E-3</v>
      </c>
      <c r="D9048">
        <v>6.5900000000000004E-3</v>
      </c>
      <c r="E9048">
        <v>0.5</v>
      </c>
      <c r="F9048">
        <v>91384</v>
      </c>
      <c r="G9048">
        <v>602</v>
      </c>
      <c r="H9048">
        <v>91083</v>
      </c>
      <c r="I9048">
        <v>2511328</v>
      </c>
      <c r="J9048">
        <v>27.48</v>
      </c>
    </row>
    <row r="9049" spans="1:10" x14ac:dyDescent="0.45">
      <c r="A9049">
        <v>2014</v>
      </c>
      <c r="B9049">
        <v>54</v>
      </c>
      <c r="C9049">
        <v>7.1399999999999996E-3</v>
      </c>
      <c r="D9049">
        <v>7.1199999999999996E-3</v>
      </c>
      <c r="E9049">
        <v>0.5</v>
      </c>
      <c r="F9049">
        <v>90782</v>
      </c>
      <c r="G9049">
        <v>646</v>
      </c>
      <c r="H9049">
        <v>90459</v>
      </c>
      <c r="I9049">
        <v>2420245</v>
      </c>
      <c r="J9049">
        <v>26.66</v>
      </c>
    </row>
    <row r="9050" spans="1:10" x14ac:dyDescent="0.45">
      <c r="A9050">
        <v>2014</v>
      </c>
      <c r="B9050">
        <v>55</v>
      </c>
      <c r="C9050">
        <v>7.8100000000000001E-3</v>
      </c>
      <c r="D9050">
        <v>7.7799999999999996E-3</v>
      </c>
      <c r="E9050">
        <v>0.5</v>
      </c>
      <c r="F9050">
        <v>90136</v>
      </c>
      <c r="G9050">
        <v>701</v>
      </c>
      <c r="H9050">
        <v>89785</v>
      </c>
      <c r="I9050">
        <v>2329786</v>
      </c>
      <c r="J9050">
        <v>25.85</v>
      </c>
    </row>
    <row r="9051" spans="1:10" x14ac:dyDescent="0.45">
      <c r="A9051">
        <v>2014</v>
      </c>
      <c r="B9051">
        <v>56</v>
      </c>
      <c r="C9051">
        <v>8.5299999999999994E-3</v>
      </c>
      <c r="D9051">
        <v>8.4899999999999993E-3</v>
      </c>
      <c r="E9051">
        <v>0.5</v>
      </c>
      <c r="F9051">
        <v>89435</v>
      </c>
      <c r="G9051">
        <v>760</v>
      </c>
      <c r="H9051">
        <v>89055</v>
      </c>
      <c r="I9051">
        <v>2240001</v>
      </c>
      <c r="J9051">
        <v>25.05</v>
      </c>
    </row>
    <row r="9052" spans="1:10" x14ac:dyDescent="0.45">
      <c r="A9052">
        <v>2014</v>
      </c>
      <c r="B9052">
        <v>57</v>
      </c>
      <c r="C9052">
        <v>9.2700000000000005E-3</v>
      </c>
      <c r="D9052">
        <v>9.2300000000000004E-3</v>
      </c>
      <c r="E9052">
        <v>0.5</v>
      </c>
      <c r="F9052">
        <v>88675</v>
      </c>
      <c r="G9052">
        <v>819</v>
      </c>
      <c r="H9052">
        <v>88266</v>
      </c>
      <c r="I9052">
        <v>2150946</v>
      </c>
      <c r="J9052">
        <v>24.26</v>
      </c>
    </row>
    <row r="9053" spans="1:10" x14ac:dyDescent="0.45">
      <c r="A9053">
        <v>2014</v>
      </c>
      <c r="B9053">
        <v>58</v>
      </c>
      <c r="C9053">
        <v>9.9000000000000008E-3</v>
      </c>
      <c r="D9053">
        <v>9.8600000000000007E-3</v>
      </c>
      <c r="E9053">
        <v>0.5</v>
      </c>
      <c r="F9053">
        <v>87856</v>
      </c>
      <c r="G9053">
        <v>866</v>
      </c>
      <c r="H9053">
        <v>87423</v>
      </c>
      <c r="I9053">
        <v>2062681</v>
      </c>
      <c r="J9053">
        <v>23.48</v>
      </c>
    </row>
    <row r="9054" spans="1:10" x14ac:dyDescent="0.45">
      <c r="A9054">
        <v>2014</v>
      </c>
      <c r="B9054">
        <v>59</v>
      </c>
      <c r="C9054">
        <v>1.0580000000000001E-2</v>
      </c>
      <c r="D9054">
        <v>1.052E-2</v>
      </c>
      <c r="E9054">
        <v>0.5</v>
      </c>
      <c r="F9054">
        <v>86990</v>
      </c>
      <c r="G9054">
        <v>915</v>
      </c>
      <c r="H9054">
        <v>86533</v>
      </c>
      <c r="I9054">
        <v>1975258</v>
      </c>
      <c r="J9054">
        <v>22.71</v>
      </c>
    </row>
    <row r="9055" spans="1:10" x14ac:dyDescent="0.45">
      <c r="A9055">
        <v>2014</v>
      </c>
      <c r="B9055">
        <v>60</v>
      </c>
      <c r="C9055">
        <v>1.1429999999999999E-2</v>
      </c>
      <c r="D9055">
        <v>1.137E-2</v>
      </c>
      <c r="E9055">
        <v>0.5</v>
      </c>
      <c r="F9055">
        <v>86075</v>
      </c>
      <c r="G9055">
        <v>978</v>
      </c>
      <c r="H9055">
        <v>85586</v>
      </c>
      <c r="I9055">
        <v>1888725</v>
      </c>
      <c r="J9055">
        <v>21.94</v>
      </c>
    </row>
    <row r="9056" spans="1:10" x14ac:dyDescent="0.45">
      <c r="A9056">
        <v>2014</v>
      </c>
      <c r="B9056">
        <v>61</v>
      </c>
      <c r="C9056">
        <v>1.2500000000000001E-2</v>
      </c>
      <c r="D9056">
        <v>1.242E-2</v>
      </c>
      <c r="E9056">
        <v>0.5</v>
      </c>
      <c r="F9056">
        <v>85097</v>
      </c>
      <c r="G9056">
        <v>1057</v>
      </c>
      <c r="H9056">
        <v>84568</v>
      </c>
      <c r="I9056">
        <v>1803139</v>
      </c>
      <c r="J9056">
        <v>21.19</v>
      </c>
    </row>
    <row r="9057" spans="1:10" x14ac:dyDescent="0.45">
      <c r="A9057">
        <v>2014</v>
      </c>
      <c r="B9057">
        <v>62</v>
      </c>
      <c r="C9057">
        <v>1.324E-2</v>
      </c>
      <c r="D9057">
        <v>1.316E-2</v>
      </c>
      <c r="E9057">
        <v>0.5</v>
      </c>
      <c r="F9057">
        <v>84040</v>
      </c>
      <c r="G9057">
        <v>1106</v>
      </c>
      <c r="H9057">
        <v>83487</v>
      </c>
      <c r="I9057">
        <v>1718571</v>
      </c>
      <c r="J9057">
        <v>20.45</v>
      </c>
    </row>
    <row r="9058" spans="1:10" x14ac:dyDescent="0.45">
      <c r="A9058">
        <v>2014</v>
      </c>
      <c r="B9058">
        <v>63</v>
      </c>
      <c r="C9058">
        <v>1.4E-2</v>
      </c>
      <c r="D9058">
        <v>1.391E-2</v>
      </c>
      <c r="E9058">
        <v>0.5</v>
      </c>
      <c r="F9058">
        <v>82934</v>
      </c>
      <c r="G9058">
        <v>1153</v>
      </c>
      <c r="H9058">
        <v>82357</v>
      </c>
      <c r="I9058">
        <v>1635084</v>
      </c>
      <c r="J9058">
        <v>19.72</v>
      </c>
    </row>
    <row r="9059" spans="1:10" x14ac:dyDescent="0.45">
      <c r="A9059">
        <v>2014</v>
      </c>
      <c r="B9059">
        <v>64</v>
      </c>
      <c r="C9059">
        <v>1.4579999999999999E-2</v>
      </c>
      <c r="D9059">
        <v>1.448E-2</v>
      </c>
      <c r="E9059">
        <v>0.5</v>
      </c>
      <c r="F9059">
        <v>81781</v>
      </c>
      <c r="G9059">
        <v>1184</v>
      </c>
      <c r="H9059">
        <v>81189</v>
      </c>
      <c r="I9059">
        <v>1552727</v>
      </c>
      <c r="J9059">
        <v>18.989999999999998</v>
      </c>
    </row>
    <row r="9060" spans="1:10" x14ac:dyDescent="0.45">
      <c r="A9060">
        <v>2014</v>
      </c>
      <c r="B9060">
        <v>65</v>
      </c>
      <c r="C9060">
        <v>1.562E-2</v>
      </c>
      <c r="D9060">
        <v>1.55E-2</v>
      </c>
      <c r="E9060">
        <v>0.5</v>
      </c>
      <c r="F9060">
        <v>80597</v>
      </c>
      <c r="G9060">
        <v>1249</v>
      </c>
      <c r="H9060">
        <v>79972</v>
      </c>
      <c r="I9060">
        <v>1471538</v>
      </c>
      <c r="J9060">
        <v>18.260000000000002</v>
      </c>
    </row>
    <row r="9061" spans="1:10" x14ac:dyDescent="0.45">
      <c r="A9061">
        <v>2014</v>
      </c>
      <c r="B9061">
        <v>66</v>
      </c>
      <c r="C9061">
        <v>1.6840000000000001E-2</v>
      </c>
      <c r="D9061">
        <v>1.67E-2</v>
      </c>
      <c r="E9061">
        <v>0.5</v>
      </c>
      <c r="F9061">
        <v>79347</v>
      </c>
      <c r="G9061">
        <v>1325</v>
      </c>
      <c r="H9061">
        <v>78685</v>
      </c>
      <c r="I9061">
        <v>1391566</v>
      </c>
      <c r="J9061">
        <v>17.54</v>
      </c>
    </row>
    <row r="9062" spans="1:10" x14ac:dyDescent="0.45">
      <c r="A9062">
        <v>2014</v>
      </c>
      <c r="B9062">
        <v>67</v>
      </c>
      <c r="C9062">
        <v>1.7840000000000002E-2</v>
      </c>
      <c r="D9062">
        <v>1.7680000000000001E-2</v>
      </c>
      <c r="E9062">
        <v>0.5</v>
      </c>
      <c r="F9062">
        <v>78022</v>
      </c>
      <c r="G9062">
        <v>1380</v>
      </c>
      <c r="H9062">
        <v>77332</v>
      </c>
      <c r="I9062">
        <v>1312881</v>
      </c>
      <c r="J9062">
        <v>16.829999999999998</v>
      </c>
    </row>
    <row r="9063" spans="1:10" x14ac:dyDescent="0.45">
      <c r="A9063">
        <v>2014</v>
      </c>
      <c r="B9063">
        <v>68</v>
      </c>
      <c r="C9063">
        <v>1.9539999999999998E-2</v>
      </c>
      <c r="D9063">
        <v>1.9349999999999999E-2</v>
      </c>
      <c r="E9063">
        <v>0.5</v>
      </c>
      <c r="F9063">
        <v>76643</v>
      </c>
      <c r="G9063">
        <v>1483</v>
      </c>
      <c r="H9063">
        <v>75901</v>
      </c>
      <c r="I9063">
        <v>1235548</v>
      </c>
      <c r="J9063">
        <v>16.12</v>
      </c>
    </row>
    <row r="9064" spans="1:10" x14ac:dyDescent="0.45">
      <c r="A9064">
        <v>2014</v>
      </c>
      <c r="B9064">
        <v>69</v>
      </c>
      <c r="C9064">
        <v>2.0830000000000001E-2</v>
      </c>
      <c r="D9064">
        <v>2.0619999999999999E-2</v>
      </c>
      <c r="E9064">
        <v>0.5</v>
      </c>
      <c r="F9064">
        <v>75159</v>
      </c>
      <c r="G9064">
        <v>1550</v>
      </c>
      <c r="H9064">
        <v>74384</v>
      </c>
      <c r="I9064">
        <v>1159647</v>
      </c>
      <c r="J9064">
        <v>15.43</v>
      </c>
    </row>
    <row r="9065" spans="1:10" x14ac:dyDescent="0.45">
      <c r="A9065">
        <v>2014</v>
      </c>
      <c r="B9065">
        <v>70</v>
      </c>
      <c r="C9065">
        <v>2.3189999999999999E-2</v>
      </c>
      <c r="D9065">
        <v>2.2929999999999999E-2</v>
      </c>
      <c r="E9065">
        <v>0.5</v>
      </c>
      <c r="F9065">
        <v>73610</v>
      </c>
      <c r="G9065">
        <v>1688</v>
      </c>
      <c r="H9065">
        <v>72766</v>
      </c>
      <c r="I9065">
        <v>1085263</v>
      </c>
      <c r="J9065">
        <v>14.74</v>
      </c>
    </row>
    <row r="9066" spans="1:10" x14ac:dyDescent="0.45">
      <c r="A9066">
        <v>2014</v>
      </c>
      <c r="B9066">
        <v>71</v>
      </c>
      <c r="C9066">
        <v>2.528E-2</v>
      </c>
      <c r="D9066">
        <v>2.496E-2</v>
      </c>
      <c r="E9066">
        <v>0.5</v>
      </c>
      <c r="F9066">
        <v>71922</v>
      </c>
      <c r="G9066">
        <v>1796</v>
      </c>
      <c r="H9066">
        <v>71024</v>
      </c>
      <c r="I9066">
        <v>1012497</v>
      </c>
      <c r="J9066">
        <v>14.08</v>
      </c>
    </row>
    <row r="9067" spans="1:10" x14ac:dyDescent="0.45">
      <c r="A9067">
        <v>2014</v>
      </c>
      <c r="B9067">
        <v>72</v>
      </c>
      <c r="C9067">
        <v>2.7699999999999999E-2</v>
      </c>
      <c r="D9067">
        <v>2.7320000000000001E-2</v>
      </c>
      <c r="E9067">
        <v>0.5</v>
      </c>
      <c r="F9067">
        <v>70126</v>
      </c>
      <c r="G9067">
        <v>1916</v>
      </c>
      <c r="H9067">
        <v>69168</v>
      </c>
      <c r="I9067">
        <v>941473</v>
      </c>
      <c r="J9067">
        <v>13.43</v>
      </c>
    </row>
    <row r="9068" spans="1:10" x14ac:dyDescent="0.45">
      <c r="A9068">
        <v>2014</v>
      </c>
      <c r="B9068">
        <v>73</v>
      </c>
      <c r="C9068">
        <v>2.98E-2</v>
      </c>
      <c r="D9068">
        <v>2.9360000000000001E-2</v>
      </c>
      <c r="E9068">
        <v>0.5</v>
      </c>
      <c r="F9068">
        <v>68211</v>
      </c>
      <c r="G9068">
        <v>2003</v>
      </c>
      <c r="H9068">
        <v>67209</v>
      </c>
      <c r="I9068">
        <v>872305</v>
      </c>
      <c r="J9068">
        <v>12.79</v>
      </c>
    </row>
    <row r="9069" spans="1:10" x14ac:dyDescent="0.45">
      <c r="A9069">
        <v>2014</v>
      </c>
      <c r="B9069">
        <v>74</v>
      </c>
      <c r="C9069">
        <v>3.2349999999999997E-2</v>
      </c>
      <c r="D9069">
        <v>3.1829999999999997E-2</v>
      </c>
      <c r="E9069">
        <v>0.5</v>
      </c>
      <c r="F9069">
        <v>66208</v>
      </c>
      <c r="G9069">
        <v>2107</v>
      </c>
      <c r="H9069">
        <v>65154</v>
      </c>
      <c r="I9069">
        <v>805096</v>
      </c>
      <c r="J9069">
        <v>12.16</v>
      </c>
    </row>
    <row r="9070" spans="1:10" x14ac:dyDescent="0.45">
      <c r="A9070">
        <v>2014</v>
      </c>
      <c r="B9070">
        <v>75</v>
      </c>
      <c r="C9070">
        <v>3.56E-2</v>
      </c>
      <c r="D9070">
        <v>3.4979999999999997E-2</v>
      </c>
      <c r="E9070">
        <v>0.5</v>
      </c>
      <c r="F9070">
        <v>64100</v>
      </c>
      <c r="G9070">
        <v>2242</v>
      </c>
      <c r="H9070">
        <v>62979</v>
      </c>
      <c r="I9070">
        <v>739941</v>
      </c>
      <c r="J9070">
        <v>11.54</v>
      </c>
    </row>
    <row r="9071" spans="1:10" x14ac:dyDescent="0.45">
      <c r="A9071">
        <v>2014</v>
      </c>
      <c r="B9071">
        <v>76</v>
      </c>
      <c r="C9071">
        <v>3.8870000000000002E-2</v>
      </c>
      <c r="D9071">
        <v>3.8129999999999997E-2</v>
      </c>
      <c r="E9071">
        <v>0.5</v>
      </c>
      <c r="F9071">
        <v>61859</v>
      </c>
      <c r="G9071">
        <v>2358</v>
      </c>
      <c r="H9071">
        <v>60679</v>
      </c>
      <c r="I9071">
        <v>676962</v>
      </c>
      <c r="J9071">
        <v>10.94</v>
      </c>
    </row>
    <row r="9072" spans="1:10" x14ac:dyDescent="0.45">
      <c r="A9072">
        <v>2014</v>
      </c>
      <c r="B9072">
        <v>77</v>
      </c>
      <c r="C9072">
        <v>4.2779999999999999E-2</v>
      </c>
      <c r="D9072">
        <v>4.1889999999999997E-2</v>
      </c>
      <c r="E9072">
        <v>0.5</v>
      </c>
      <c r="F9072">
        <v>59500</v>
      </c>
      <c r="G9072">
        <v>2492</v>
      </c>
      <c r="H9072">
        <v>58254</v>
      </c>
      <c r="I9072">
        <v>616283</v>
      </c>
      <c r="J9072">
        <v>10.36</v>
      </c>
    </row>
    <row r="9073" spans="1:10" x14ac:dyDescent="0.45">
      <c r="A9073">
        <v>2014</v>
      </c>
      <c r="B9073">
        <v>78</v>
      </c>
      <c r="C9073">
        <v>4.6870000000000002E-2</v>
      </c>
      <c r="D9073">
        <v>4.58E-2</v>
      </c>
      <c r="E9073">
        <v>0.5</v>
      </c>
      <c r="F9073">
        <v>57008</v>
      </c>
      <c r="G9073">
        <v>2611</v>
      </c>
      <c r="H9073">
        <v>55702</v>
      </c>
      <c r="I9073">
        <v>558029</v>
      </c>
      <c r="J9073">
        <v>9.7899999999999991</v>
      </c>
    </row>
    <row r="9074" spans="1:10" x14ac:dyDescent="0.45">
      <c r="A9074">
        <v>2014</v>
      </c>
      <c r="B9074">
        <v>79</v>
      </c>
      <c r="C9074">
        <v>5.1490000000000001E-2</v>
      </c>
      <c r="D9074">
        <v>5.0200000000000002E-2</v>
      </c>
      <c r="E9074">
        <v>0.5</v>
      </c>
      <c r="F9074">
        <v>54397</v>
      </c>
      <c r="G9074">
        <v>2731</v>
      </c>
      <c r="H9074">
        <v>53032</v>
      </c>
      <c r="I9074">
        <v>502326</v>
      </c>
      <c r="J9074">
        <v>9.23</v>
      </c>
    </row>
    <row r="9075" spans="1:10" x14ac:dyDescent="0.45">
      <c r="A9075">
        <v>2014</v>
      </c>
      <c r="B9075">
        <v>80</v>
      </c>
      <c r="C9075">
        <v>5.713E-2</v>
      </c>
      <c r="D9075">
        <v>5.5550000000000002E-2</v>
      </c>
      <c r="E9075">
        <v>0.5</v>
      </c>
      <c r="F9075">
        <v>51667</v>
      </c>
      <c r="G9075">
        <v>2870</v>
      </c>
      <c r="H9075">
        <v>50232</v>
      </c>
      <c r="I9075">
        <v>449294</v>
      </c>
      <c r="J9075">
        <v>8.6999999999999993</v>
      </c>
    </row>
    <row r="9076" spans="1:10" x14ac:dyDescent="0.45">
      <c r="A9076">
        <v>2014</v>
      </c>
      <c r="B9076">
        <v>81</v>
      </c>
      <c r="C9076">
        <v>6.3420000000000004E-2</v>
      </c>
      <c r="D9076">
        <v>6.1469999999999997E-2</v>
      </c>
      <c r="E9076">
        <v>0.5</v>
      </c>
      <c r="F9076">
        <v>48797</v>
      </c>
      <c r="G9076">
        <v>2999</v>
      </c>
      <c r="H9076">
        <v>47297</v>
      </c>
      <c r="I9076">
        <v>399063</v>
      </c>
      <c r="J9076">
        <v>8.18</v>
      </c>
    </row>
    <row r="9077" spans="1:10" x14ac:dyDescent="0.45">
      <c r="A9077">
        <v>2014</v>
      </c>
      <c r="B9077">
        <v>82</v>
      </c>
      <c r="C9077">
        <v>7.0580000000000004E-2</v>
      </c>
      <c r="D9077">
        <v>6.8169999999999994E-2</v>
      </c>
      <c r="E9077">
        <v>0.5</v>
      </c>
      <c r="F9077">
        <v>45797</v>
      </c>
      <c r="G9077">
        <v>3122</v>
      </c>
      <c r="H9077">
        <v>44236</v>
      </c>
      <c r="I9077">
        <v>351766</v>
      </c>
      <c r="J9077">
        <v>7.68</v>
      </c>
    </row>
    <row r="9078" spans="1:10" x14ac:dyDescent="0.45">
      <c r="A9078">
        <v>2014</v>
      </c>
      <c r="B9078">
        <v>83</v>
      </c>
      <c r="C9078">
        <v>7.8030000000000002E-2</v>
      </c>
      <c r="D9078">
        <v>7.51E-2</v>
      </c>
      <c r="E9078">
        <v>0.5</v>
      </c>
      <c r="F9078">
        <v>42675</v>
      </c>
      <c r="G9078">
        <v>3205</v>
      </c>
      <c r="H9078">
        <v>41073</v>
      </c>
      <c r="I9078">
        <v>307530</v>
      </c>
      <c r="J9078">
        <v>7.21</v>
      </c>
    </row>
    <row r="9079" spans="1:10" x14ac:dyDescent="0.45">
      <c r="A9079">
        <v>2014</v>
      </c>
      <c r="B9079">
        <v>84</v>
      </c>
      <c r="C9079">
        <v>8.7260000000000004E-2</v>
      </c>
      <c r="D9079">
        <v>8.362E-2</v>
      </c>
      <c r="E9079">
        <v>0.5</v>
      </c>
      <c r="F9079">
        <v>39470</v>
      </c>
      <c r="G9079">
        <v>3300</v>
      </c>
      <c r="H9079">
        <v>37820</v>
      </c>
      <c r="I9079">
        <v>266457</v>
      </c>
      <c r="J9079">
        <v>6.75</v>
      </c>
    </row>
    <row r="9080" spans="1:10" x14ac:dyDescent="0.45">
      <c r="A9080">
        <v>2014</v>
      </c>
      <c r="B9080">
        <v>85</v>
      </c>
      <c r="C9080">
        <v>9.4799999999999995E-2</v>
      </c>
      <c r="D9080">
        <v>9.0509999999999993E-2</v>
      </c>
      <c r="E9080">
        <v>0.5</v>
      </c>
      <c r="F9080">
        <v>36170</v>
      </c>
      <c r="G9080">
        <v>3274</v>
      </c>
      <c r="H9080">
        <v>34533</v>
      </c>
      <c r="I9080">
        <v>228637</v>
      </c>
      <c r="J9080">
        <v>6.32</v>
      </c>
    </row>
    <row r="9081" spans="1:10" x14ac:dyDescent="0.45">
      <c r="A9081">
        <v>2014</v>
      </c>
      <c r="B9081">
        <v>86</v>
      </c>
      <c r="C9081">
        <v>0.10774</v>
      </c>
      <c r="D9081">
        <v>0.10223</v>
      </c>
      <c r="E9081">
        <v>0.5</v>
      </c>
      <c r="F9081">
        <v>32896</v>
      </c>
      <c r="G9081">
        <v>3363</v>
      </c>
      <c r="H9081">
        <v>31214</v>
      </c>
      <c r="I9081">
        <v>194105</v>
      </c>
      <c r="J9081">
        <v>5.9</v>
      </c>
    </row>
    <row r="9082" spans="1:10" x14ac:dyDescent="0.45">
      <c r="A9082">
        <v>2014</v>
      </c>
      <c r="B9082">
        <v>87</v>
      </c>
      <c r="C9082">
        <v>0.11940000000000001</v>
      </c>
      <c r="D9082">
        <v>0.11267000000000001</v>
      </c>
      <c r="E9082">
        <v>0.5</v>
      </c>
      <c r="F9082">
        <v>29533</v>
      </c>
      <c r="G9082">
        <v>3327</v>
      </c>
      <c r="H9082">
        <v>27869</v>
      </c>
      <c r="I9082">
        <v>162890</v>
      </c>
      <c r="J9082">
        <v>5.52</v>
      </c>
    </row>
    <row r="9083" spans="1:10" x14ac:dyDescent="0.45">
      <c r="A9083">
        <v>2014</v>
      </c>
      <c r="B9083">
        <v>88</v>
      </c>
      <c r="C9083">
        <v>0.1295</v>
      </c>
      <c r="D9083">
        <v>0.12162000000000001</v>
      </c>
      <c r="E9083">
        <v>0.5</v>
      </c>
      <c r="F9083">
        <v>26205</v>
      </c>
      <c r="G9083">
        <v>3187</v>
      </c>
      <c r="H9083">
        <v>24612</v>
      </c>
      <c r="I9083">
        <v>135021</v>
      </c>
      <c r="J9083">
        <v>5.15</v>
      </c>
    </row>
    <row r="9084" spans="1:10" x14ac:dyDescent="0.45">
      <c r="A9084">
        <v>2014</v>
      </c>
      <c r="B9084">
        <v>89</v>
      </c>
      <c r="C9084">
        <v>0.14055000000000001</v>
      </c>
      <c r="D9084">
        <v>0.13131999999999999</v>
      </c>
      <c r="E9084">
        <v>0.5</v>
      </c>
      <c r="F9084">
        <v>23018</v>
      </c>
      <c r="G9084">
        <v>3023</v>
      </c>
      <c r="H9084">
        <v>21507</v>
      </c>
      <c r="I9084">
        <v>110409</v>
      </c>
      <c r="J9084">
        <v>4.8</v>
      </c>
    </row>
    <row r="9085" spans="1:10" x14ac:dyDescent="0.45">
      <c r="A9085">
        <v>2014</v>
      </c>
      <c r="B9085">
        <v>90</v>
      </c>
      <c r="C9085">
        <v>0.15733</v>
      </c>
      <c r="D9085">
        <v>0.14585999999999999</v>
      </c>
      <c r="E9085">
        <v>0.5</v>
      </c>
      <c r="F9085">
        <v>19995</v>
      </c>
      <c r="G9085">
        <v>2917</v>
      </c>
      <c r="H9085">
        <v>18537</v>
      </c>
      <c r="I9085">
        <v>88902</v>
      </c>
      <c r="J9085">
        <v>4.45</v>
      </c>
    </row>
    <row r="9086" spans="1:10" x14ac:dyDescent="0.45">
      <c r="A9086">
        <v>2014</v>
      </c>
      <c r="B9086">
        <v>91</v>
      </c>
      <c r="C9086">
        <v>0.17688999999999999</v>
      </c>
      <c r="D9086">
        <v>0.16252</v>
      </c>
      <c r="E9086">
        <v>0.5</v>
      </c>
      <c r="F9086">
        <v>17079</v>
      </c>
      <c r="G9086">
        <v>2776</v>
      </c>
      <c r="H9086">
        <v>15691</v>
      </c>
      <c r="I9086">
        <v>70365</v>
      </c>
      <c r="J9086">
        <v>4.12</v>
      </c>
    </row>
    <row r="9087" spans="1:10" x14ac:dyDescent="0.45">
      <c r="A9087">
        <v>2014</v>
      </c>
      <c r="B9087">
        <v>92</v>
      </c>
      <c r="C9087">
        <v>0.19986000000000001</v>
      </c>
      <c r="D9087">
        <v>0.1817</v>
      </c>
      <c r="E9087">
        <v>0.5</v>
      </c>
      <c r="F9087">
        <v>14303</v>
      </c>
      <c r="G9087">
        <v>2599</v>
      </c>
      <c r="H9087">
        <v>13004</v>
      </c>
      <c r="I9087">
        <v>54674</v>
      </c>
      <c r="J9087">
        <v>3.82</v>
      </c>
    </row>
    <row r="9088" spans="1:10" x14ac:dyDescent="0.45">
      <c r="A9088">
        <v>2014</v>
      </c>
      <c r="B9088">
        <v>93</v>
      </c>
      <c r="C9088">
        <v>0.22436</v>
      </c>
      <c r="D9088">
        <v>0.20172999999999999</v>
      </c>
      <c r="E9088">
        <v>0.5</v>
      </c>
      <c r="F9088">
        <v>11704</v>
      </c>
      <c r="G9088">
        <v>2361</v>
      </c>
      <c r="H9088">
        <v>10524</v>
      </c>
      <c r="I9088">
        <v>41670</v>
      </c>
      <c r="J9088">
        <v>3.56</v>
      </c>
    </row>
    <row r="9089" spans="1:10" x14ac:dyDescent="0.45">
      <c r="A9089">
        <v>2014</v>
      </c>
      <c r="B9089">
        <v>94</v>
      </c>
      <c r="C9089">
        <v>0.24875</v>
      </c>
      <c r="D9089">
        <v>0.22123999999999999</v>
      </c>
      <c r="E9089">
        <v>0.5</v>
      </c>
      <c r="F9089">
        <v>9343</v>
      </c>
      <c r="G9089">
        <v>2067</v>
      </c>
      <c r="H9089">
        <v>8310</v>
      </c>
      <c r="I9089">
        <v>31146</v>
      </c>
      <c r="J9089">
        <v>3.33</v>
      </c>
    </row>
    <row r="9090" spans="1:10" x14ac:dyDescent="0.45">
      <c r="A9090">
        <v>2014</v>
      </c>
      <c r="B9090">
        <v>95</v>
      </c>
      <c r="C9090">
        <v>0.26234000000000002</v>
      </c>
      <c r="D9090">
        <v>0.23191999999999999</v>
      </c>
      <c r="E9090">
        <v>0.5</v>
      </c>
      <c r="F9090">
        <v>7276</v>
      </c>
      <c r="G9090">
        <v>1688</v>
      </c>
      <c r="H9090">
        <v>6432</v>
      </c>
      <c r="I9090">
        <v>22837</v>
      </c>
      <c r="J9090">
        <v>3.14</v>
      </c>
    </row>
    <row r="9091" spans="1:10" x14ac:dyDescent="0.45">
      <c r="A9091">
        <v>2014</v>
      </c>
      <c r="B9091">
        <v>96</v>
      </c>
      <c r="C9091">
        <v>0.28620000000000001</v>
      </c>
      <c r="D9091">
        <v>0.25036999999999998</v>
      </c>
      <c r="E9091">
        <v>0.5</v>
      </c>
      <c r="F9091">
        <v>5589</v>
      </c>
      <c r="G9091">
        <v>1399</v>
      </c>
      <c r="H9091">
        <v>4889</v>
      </c>
      <c r="I9091">
        <v>16404</v>
      </c>
      <c r="J9091">
        <v>2.94</v>
      </c>
    </row>
    <row r="9092" spans="1:10" x14ac:dyDescent="0.45">
      <c r="A9092">
        <v>2014</v>
      </c>
      <c r="B9092">
        <v>97</v>
      </c>
      <c r="C9092">
        <v>0.31131999999999999</v>
      </c>
      <c r="D9092">
        <v>0.26939000000000002</v>
      </c>
      <c r="E9092">
        <v>0.5</v>
      </c>
      <c r="F9092">
        <v>4189</v>
      </c>
      <c r="G9092">
        <v>1129</v>
      </c>
      <c r="H9092">
        <v>3625</v>
      </c>
      <c r="I9092">
        <v>11515</v>
      </c>
      <c r="J9092">
        <v>2.75</v>
      </c>
    </row>
    <row r="9093" spans="1:10" x14ac:dyDescent="0.45">
      <c r="A9093">
        <v>2014</v>
      </c>
      <c r="B9093">
        <v>98</v>
      </c>
      <c r="C9093">
        <v>0.33759</v>
      </c>
      <c r="D9093">
        <v>0.28883999999999999</v>
      </c>
      <c r="E9093">
        <v>0.5</v>
      </c>
      <c r="F9093">
        <v>3061</v>
      </c>
      <c r="G9093">
        <v>884</v>
      </c>
      <c r="H9093">
        <v>2619</v>
      </c>
      <c r="I9093">
        <v>7890</v>
      </c>
      <c r="J9093">
        <v>2.58</v>
      </c>
    </row>
    <row r="9094" spans="1:10" x14ac:dyDescent="0.45">
      <c r="A9094">
        <v>2014</v>
      </c>
      <c r="B9094">
        <v>99</v>
      </c>
      <c r="C9094">
        <v>0.36491000000000001</v>
      </c>
      <c r="D9094">
        <v>0.30861</v>
      </c>
      <c r="E9094">
        <v>0.5</v>
      </c>
      <c r="F9094">
        <v>2177</v>
      </c>
      <c r="G9094">
        <v>672</v>
      </c>
      <c r="H9094">
        <v>1841</v>
      </c>
      <c r="I9094">
        <v>5271</v>
      </c>
      <c r="J9094">
        <v>2.42</v>
      </c>
    </row>
    <row r="9095" spans="1:10" x14ac:dyDescent="0.45">
      <c r="A9095">
        <v>2014</v>
      </c>
      <c r="B9095">
        <v>100</v>
      </c>
      <c r="C9095">
        <v>0.39312999999999998</v>
      </c>
      <c r="D9095">
        <v>0.32855000000000001</v>
      </c>
      <c r="E9095">
        <v>0.5</v>
      </c>
      <c r="F9095">
        <v>1505</v>
      </c>
      <c r="G9095">
        <v>494</v>
      </c>
      <c r="H9095">
        <v>1258</v>
      </c>
      <c r="I9095">
        <v>3430</v>
      </c>
      <c r="J9095">
        <v>2.2799999999999998</v>
      </c>
    </row>
    <row r="9096" spans="1:10" x14ac:dyDescent="0.45">
      <c r="A9096">
        <v>2014</v>
      </c>
      <c r="B9096">
        <v>101</v>
      </c>
      <c r="C9096">
        <v>0.42208000000000001</v>
      </c>
      <c r="D9096">
        <v>0.34853000000000001</v>
      </c>
      <c r="E9096">
        <v>0.5</v>
      </c>
      <c r="F9096">
        <v>1011</v>
      </c>
      <c r="G9096">
        <v>352</v>
      </c>
      <c r="H9096">
        <v>834</v>
      </c>
      <c r="I9096">
        <v>2172</v>
      </c>
      <c r="J9096">
        <v>2.15</v>
      </c>
    </row>
    <row r="9097" spans="1:10" x14ac:dyDescent="0.45">
      <c r="A9097">
        <v>2014</v>
      </c>
      <c r="B9097">
        <v>102</v>
      </c>
      <c r="C9097">
        <v>0.45157000000000003</v>
      </c>
      <c r="D9097">
        <v>0.36839</v>
      </c>
      <c r="E9097">
        <v>0.5</v>
      </c>
      <c r="F9097">
        <v>658</v>
      </c>
      <c r="G9097">
        <v>243</v>
      </c>
      <c r="H9097">
        <v>537</v>
      </c>
      <c r="I9097">
        <v>1338</v>
      </c>
      <c r="J9097">
        <v>2.0299999999999998</v>
      </c>
    </row>
    <row r="9098" spans="1:10" x14ac:dyDescent="0.45">
      <c r="A9098">
        <v>2014</v>
      </c>
      <c r="B9098">
        <v>103</v>
      </c>
      <c r="C9098">
        <v>0.48141</v>
      </c>
      <c r="D9098">
        <v>0.38801000000000002</v>
      </c>
      <c r="E9098">
        <v>0.5</v>
      </c>
      <c r="F9098">
        <v>416</v>
      </c>
      <c r="G9098">
        <v>161</v>
      </c>
      <c r="H9098">
        <v>335</v>
      </c>
      <c r="I9098">
        <v>801</v>
      </c>
      <c r="J9098">
        <v>1.93</v>
      </c>
    </row>
    <row r="9099" spans="1:10" x14ac:dyDescent="0.45">
      <c r="A9099">
        <v>2014</v>
      </c>
      <c r="B9099">
        <v>104</v>
      </c>
      <c r="C9099">
        <v>0.51137999999999995</v>
      </c>
      <c r="D9099">
        <v>0.40725</v>
      </c>
      <c r="E9099">
        <v>0.5</v>
      </c>
      <c r="F9099">
        <v>254</v>
      </c>
      <c r="G9099">
        <v>104</v>
      </c>
      <c r="H9099">
        <v>203</v>
      </c>
      <c r="I9099">
        <v>466</v>
      </c>
      <c r="J9099">
        <v>1.83</v>
      </c>
    </row>
    <row r="9100" spans="1:10" x14ac:dyDescent="0.45">
      <c r="A9100">
        <v>2014</v>
      </c>
      <c r="B9100">
        <v>105</v>
      </c>
      <c r="C9100">
        <v>0.54127000000000003</v>
      </c>
      <c r="D9100">
        <v>0.42598999999999998</v>
      </c>
      <c r="E9100">
        <v>0.5</v>
      </c>
      <c r="F9100">
        <v>151</v>
      </c>
      <c r="G9100">
        <v>64</v>
      </c>
      <c r="H9100">
        <v>119</v>
      </c>
      <c r="I9100">
        <v>263</v>
      </c>
      <c r="J9100">
        <v>1.74</v>
      </c>
    </row>
    <row r="9101" spans="1:10" x14ac:dyDescent="0.45">
      <c r="A9101">
        <v>2014</v>
      </c>
      <c r="B9101">
        <v>106</v>
      </c>
      <c r="C9101">
        <v>0.57086999999999999</v>
      </c>
      <c r="D9101">
        <v>0.44411</v>
      </c>
      <c r="E9101">
        <v>0.5</v>
      </c>
      <c r="F9101">
        <v>87</v>
      </c>
      <c r="G9101">
        <v>38</v>
      </c>
      <c r="H9101">
        <v>67</v>
      </c>
      <c r="I9101">
        <v>144</v>
      </c>
      <c r="J9101">
        <v>1.67</v>
      </c>
    </row>
    <row r="9102" spans="1:10" x14ac:dyDescent="0.45">
      <c r="A9102">
        <v>2014</v>
      </c>
      <c r="B9102">
        <v>107</v>
      </c>
      <c r="C9102">
        <v>0.59997</v>
      </c>
      <c r="D9102">
        <v>0.46151999999999999</v>
      </c>
      <c r="E9102">
        <v>0.5</v>
      </c>
      <c r="F9102">
        <v>48</v>
      </c>
      <c r="G9102">
        <v>22</v>
      </c>
      <c r="H9102">
        <v>37</v>
      </c>
      <c r="I9102">
        <v>77</v>
      </c>
      <c r="J9102">
        <v>1.6</v>
      </c>
    </row>
    <row r="9103" spans="1:10" x14ac:dyDescent="0.45">
      <c r="A9103">
        <v>2014</v>
      </c>
      <c r="B9103">
        <v>108</v>
      </c>
      <c r="C9103">
        <v>0.62838000000000005</v>
      </c>
      <c r="D9103">
        <v>0.47815000000000002</v>
      </c>
      <c r="E9103">
        <v>0.5</v>
      </c>
      <c r="F9103">
        <v>26</v>
      </c>
      <c r="G9103">
        <v>12</v>
      </c>
      <c r="H9103">
        <v>20</v>
      </c>
      <c r="I9103">
        <v>40</v>
      </c>
      <c r="J9103">
        <v>1.54</v>
      </c>
    </row>
    <row r="9104" spans="1:10" x14ac:dyDescent="0.45">
      <c r="A9104">
        <v>2014</v>
      </c>
      <c r="B9104">
        <v>109</v>
      </c>
      <c r="C9104">
        <v>0.65591999999999995</v>
      </c>
      <c r="D9104">
        <v>0.49392999999999998</v>
      </c>
      <c r="E9104">
        <v>0.5</v>
      </c>
      <c r="F9104">
        <v>14</v>
      </c>
      <c r="G9104">
        <v>7</v>
      </c>
      <c r="H9104">
        <v>10</v>
      </c>
      <c r="I9104">
        <v>20</v>
      </c>
      <c r="J9104">
        <v>1.49</v>
      </c>
    </row>
    <row r="9105" spans="1:10" x14ac:dyDescent="0.45">
      <c r="A9105">
        <v>2014</v>
      </c>
      <c r="B9105" t="s">
        <v>20</v>
      </c>
      <c r="C9105">
        <v>0.68245999999999996</v>
      </c>
      <c r="D9105">
        <v>1</v>
      </c>
      <c r="E9105">
        <v>1.47</v>
      </c>
      <c r="F9105">
        <v>7</v>
      </c>
      <c r="G9105">
        <v>7</v>
      </c>
      <c r="H9105">
        <v>10</v>
      </c>
      <c r="I9105">
        <v>10</v>
      </c>
      <c r="J9105">
        <v>1.47</v>
      </c>
    </row>
    <row r="9106" spans="1:10" x14ac:dyDescent="0.45">
      <c r="A9106">
        <v>2015</v>
      </c>
      <c r="B9106">
        <v>0</v>
      </c>
      <c r="C9106">
        <v>6.4000000000000003E-3</v>
      </c>
      <c r="D9106">
        <v>6.3699999999999998E-3</v>
      </c>
      <c r="E9106">
        <v>0.14000000000000001</v>
      </c>
      <c r="F9106">
        <v>100000</v>
      </c>
      <c r="G9106">
        <v>637</v>
      </c>
      <c r="H9106">
        <v>99450</v>
      </c>
      <c r="I9106">
        <v>7650156</v>
      </c>
      <c r="J9106">
        <v>76.5</v>
      </c>
    </row>
    <row r="9107" spans="1:10" x14ac:dyDescent="0.45">
      <c r="A9107">
        <v>2015</v>
      </c>
      <c r="B9107">
        <v>1</v>
      </c>
      <c r="C9107">
        <v>4.4999999999999999E-4</v>
      </c>
      <c r="D9107">
        <v>4.4999999999999999E-4</v>
      </c>
      <c r="E9107">
        <v>0.5</v>
      </c>
      <c r="F9107">
        <v>99363</v>
      </c>
      <c r="G9107">
        <v>45</v>
      </c>
      <c r="H9107">
        <v>99341</v>
      </c>
      <c r="I9107">
        <v>7550706</v>
      </c>
      <c r="J9107">
        <v>75.989999999999995</v>
      </c>
    </row>
    <row r="9108" spans="1:10" x14ac:dyDescent="0.45">
      <c r="A9108">
        <v>2015</v>
      </c>
      <c r="B9108">
        <v>2</v>
      </c>
      <c r="C9108">
        <v>2.7999999999999998E-4</v>
      </c>
      <c r="D9108">
        <v>2.7999999999999998E-4</v>
      </c>
      <c r="E9108">
        <v>0.5</v>
      </c>
      <c r="F9108">
        <v>99318</v>
      </c>
      <c r="G9108">
        <v>28</v>
      </c>
      <c r="H9108">
        <v>99305</v>
      </c>
      <c r="I9108">
        <v>7451365</v>
      </c>
      <c r="J9108">
        <v>75.03</v>
      </c>
    </row>
    <row r="9109" spans="1:10" x14ac:dyDescent="0.45">
      <c r="A9109">
        <v>2015</v>
      </c>
      <c r="B9109">
        <v>3</v>
      </c>
      <c r="C9109">
        <v>2.3000000000000001E-4</v>
      </c>
      <c r="D9109">
        <v>2.3000000000000001E-4</v>
      </c>
      <c r="E9109">
        <v>0.5</v>
      </c>
      <c r="F9109">
        <v>99291</v>
      </c>
      <c r="G9109">
        <v>23</v>
      </c>
      <c r="H9109">
        <v>99279</v>
      </c>
      <c r="I9109">
        <v>7352061</v>
      </c>
      <c r="J9109">
        <v>74.05</v>
      </c>
    </row>
    <row r="9110" spans="1:10" x14ac:dyDescent="0.45">
      <c r="A9110">
        <v>2015</v>
      </c>
      <c r="B9110">
        <v>4</v>
      </c>
      <c r="C9110">
        <v>1.7000000000000001E-4</v>
      </c>
      <c r="D9110">
        <v>1.7000000000000001E-4</v>
      </c>
      <c r="E9110">
        <v>0.5</v>
      </c>
      <c r="F9110">
        <v>99268</v>
      </c>
      <c r="G9110">
        <v>17</v>
      </c>
      <c r="H9110">
        <v>99260</v>
      </c>
      <c r="I9110">
        <v>7252781</v>
      </c>
      <c r="J9110">
        <v>73.06</v>
      </c>
    </row>
    <row r="9111" spans="1:10" x14ac:dyDescent="0.45">
      <c r="A9111">
        <v>2015</v>
      </c>
      <c r="B9111">
        <v>5</v>
      </c>
      <c r="C9111">
        <v>1.6000000000000001E-4</v>
      </c>
      <c r="D9111">
        <v>1.6000000000000001E-4</v>
      </c>
      <c r="E9111">
        <v>0.5</v>
      </c>
      <c r="F9111">
        <v>99252</v>
      </c>
      <c r="G9111">
        <v>16</v>
      </c>
      <c r="H9111">
        <v>99244</v>
      </c>
      <c r="I9111">
        <v>7153521</v>
      </c>
      <c r="J9111">
        <v>72.069999999999993</v>
      </c>
    </row>
    <row r="9112" spans="1:10" x14ac:dyDescent="0.45">
      <c r="A9112">
        <v>2015</v>
      </c>
      <c r="B9112">
        <v>6</v>
      </c>
      <c r="C9112">
        <v>1.3999999999999999E-4</v>
      </c>
      <c r="D9112">
        <v>1.3999999999999999E-4</v>
      </c>
      <c r="E9112">
        <v>0.5</v>
      </c>
      <c r="F9112">
        <v>99236</v>
      </c>
      <c r="G9112">
        <v>14</v>
      </c>
      <c r="H9112">
        <v>99229</v>
      </c>
      <c r="I9112">
        <v>7054277</v>
      </c>
      <c r="J9112">
        <v>71.09</v>
      </c>
    </row>
    <row r="9113" spans="1:10" x14ac:dyDescent="0.45">
      <c r="A9113">
        <v>2015</v>
      </c>
      <c r="B9113">
        <v>7</v>
      </c>
      <c r="C9113">
        <v>1.1E-4</v>
      </c>
      <c r="D9113">
        <v>1.1E-4</v>
      </c>
      <c r="E9113">
        <v>0.5</v>
      </c>
      <c r="F9113">
        <v>99222</v>
      </c>
      <c r="G9113">
        <v>11</v>
      </c>
      <c r="H9113">
        <v>99217</v>
      </c>
      <c r="I9113">
        <v>6955048</v>
      </c>
      <c r="J9113">
        <v>70.099999999999994</v>
      </c>
    </row>
    <row r="9114" spans="1:10" x14ac:dyDescent="0.45">
      <c r="A9114">
        <v>2015</v>
      </c>
      <c r="B9114">
        <v>8</v>
      </c>
      <c r="C9114">
        <v>1.2999999999999999E-4</v>
      </c>
      <c r="D9114">
        <v>1.2999999999999999E-4</v>
      </c>
      <c r="E9114">
        <v>0.5</v>
      </c>
      <c r="F9114">
        <v>99211</v>
      </c>
      <c r="G9114">
        <v>13</v>
      </c>
      <c r="H9114">
        <v>99205</v>
      </c>
      <c r="I9114">
        <v>6855832</v>
      </c>
      <c r="J9114">
        <v>69.099999999999994</v>
      </c>
    </row>
    <row r="9115" spans="1:10" x14ac:dyDescent="0.45">
      <c r="A9115">
        <v>2015</v>
      </c>
      <c r="B9115">
        <v>9</v>
      </c>
      <c r="C9115">
        <v>1.2E-4</v>
      </c>
      <c r="D9115">
        <v>1.2E-4</v>
      </c>
      <c r="E9115">
        <v>0.5</v>
      </c>
      <c r="F9115">
        <v>99199</v>
      </c>
      <c r="G9115">
        <v>12</v>
      </c>
      <c r="H9115">
        <v>99192</v>
      </c>
      <c r="I9115">
        <v>6756627</v>
      </c>
      <c r="J9115">
        <v>68.11</v>
      </c>
    </row>
    <row r="9116" spans="1:10" x14ac:dyDescent="0.45">
      <c r="A9116">
        <v>2015</v>
      </c>
      <c r="B9116">
        <v>10</v>
      </c>
      <c r="C9116">
        <v>1.2999999999999999E-4</v>
      </c>
      <c r="D9116">
        <v>1.2999999999999999E-4</v>
      </c>
      <c r="E9116">
        <v>0.5</v>
      </c>
      <c r="F9116">
        <v>99186</v>
      </c>
      <c r="G9116">
        <v>13</v>
      </c>
      <c r="H9116">
        <v>99180</v>
      </c>
      <c r="I9116">
        <v>6657434</v>
      </c>
      <c r="J9116">
        <v>67.12</v>
      </c>
    </row>
    <row r="9117" spans="1:10" x14ac:dyDescent="0.45">
      <c r="A9117">
        <v>2015</v>
      </c>
      <c r="B9117">
        <v>11</v>
      </c>
      <c r="C9117">
        <v>1.2999999999999999E-4</v>
      </c>
      <c r="D9117">
        <v>1.2999999999999999E-4</v>
      </c>
      <c r="E9117">
        <v>0.5</v>
      </c>
      <c r="F9117">
        <v>99173</v>
      </c>
      <c r="G9117">
        <v>13</v>
      </c>
      <c r="H9117">
        <v>99167</v>
      </c>
      <c r="I9117">
        <v>6558255</v>
      </c>
      <c r="J9117">
        <v>66.13</v>
      </c>
    </row>
    <row r="9118" spans="1:10" x14ac:dyDescent="0.45">
      <c r="A9118">
        <v>2015</v>
      </c>
      <c r="B9118">
        <v>12</v>
      </c>
      <c r="C9118">
        <v>1.3999999999999999E-4</v>
      </c>
      <c r="D9118">
        <v>1.3999999999999999E-4</v>
      </c>
      <c r="E9118">
        <v>0.5</v>
      </c>
      <c r="F9118">
        <v>99161</v>
      </c>
      <c r="G9118">
        <v>14</v>
      </c>
      <c r="H9118">
        <v>99154</v>
      </c>
      <c r="I9118">
        <v>6459088</v>
      </c>
      <c r="J9118">
        <v>65.14</v>
      </c>
    </row>
    <row r="9119" spans="1:10" x14ac:dyDescent="0.45">
      <c r="A9119">
        <v>2015</v>
      </c>
      <c r="B9119">
        <v>13</v>
      </c>
      <c r="C9119">
        <v>1.9000000000000001E-4</v>
      </c>
      <c r="D9119">
        <v>1.9000000000000001E-4</v>
      </c>
      <c r="E9119">
        <v>0.5</v>
      </c>
      <c r="F9119">
        <v>99147</v>
      </c>
      <c r="G9119">
        <v>19</v>
      </c>
      <c r="H9119">
        <v>99137</v>
      </c>
      <c r="I9119">
        <v>6359934</v>
      </c>
      <c r="J9119">
        <v>64.150000000000006</v>
      </c>
    </row>
    <row r="9120" spans="1:10" x14ac:dyDescent="0.45">
      <c r="A9120">
        <v>2015</v>
      </c>
      <c r="B9120">
        <v>14</v>
      </c>
      <c r="C9120">
        <v>2.5999999999999998E-4</v>
      </c>
      <c r="D9120">
        <v>2.5999999999999998E-4</v>
      </c>
      <c r="E9120">
        <v>0.5</v>
      </c>
      <c r="F9120">
        <v>99128</v>
      </c>
      <c r="G9120">
        <v>25</v>
      </c>
      <c r="H9120">
        <v>99115</v>
      </c>
      <c r="I9120">
        <v>6260797</v>
      </c>
      <c r="J9120">
        <v>63.16</v>
      </c>
    </row>
    <row r="9121" spans="1:10" x14ac:dyDescent="0.45">
      <c r="A9121">
        <v>2015</v>
      </c>
      <c r="B9121">
        <v>15</v>
      </c>
      <c r="C9121">
        <v>3.4000000000000002E-4</v>
      </c>
      <c r="D9121">
        <v>3.4000000000000002E-4</v>
      </c>
      <c r="E9121">
        <v>0.5</v>
      </c>
      <c r="F9121">
        <v>99103</v>
      </c>
      <c r="G9121">
        <v>33</v>
      </c>
      <c r="H9121">
        <v>99086</v>
      </c>
      <c r="I9121">
        <v>6161681</v>
      </c>
      <c r="J9121">
        <v>62.17</v>
      </c>
    </row>
    <row r="9122" spans="1:10" x14ac:dyDescent="0.45">
      <c r="A9122">
        <v>2015</v>
      </c>
      <c r="B9122">
        <v>16</v>
      </c>
      <c r="C9122">
        <v>4.6000000000000001E-4</v>
      </c>
      <c r="D9122">
        <v>4.6000000000000001E-4</v>
      </c>
      <c r="E9122">
        <v>0.5</v>
      </c>
      <c r="F9122">
        <v>99069</v>
      </c>
      <c r="G9122">
        <v>46</v>
      </c>
      <c r="H9122">
        <v>99046</v>
      </c>
      <c r="I9122">
        <v>6062595</v>
      </c>
      <c r="J9122">
        <v>61.2</v>
      </c>
    </row>
    <row r="9123" spans="1:10" x14ac:dyDescent="0.45">
      <c r="A9123">
        <v>2015</v>
      </c>
      <c r="B9123">
        <v>17</v>
      </c>
      <c r="C9123">
        <v>6.6E-4</v>
      </c>
      <c r="D9123">
        <v>6.6E-4</v>
      </c>
      <c r="E9123">
        <v>0.5</v>
      </c>
      <c r="F9123">
        <v>99024</v>
      </c>
      <c r="G9123">
        <v>65</v>
      </c>
      <c r="H9123">
        <v>98991</v>
      </c>
      <c r="I9123">
        <v>5963549</v>
      </c>
      <c r="J9123">
        <v>60.22</v>
      </c>
    </row>
    <row r="9124" spans="1:10" x14ac:dyDescent="0.45">
      <c r="A9124">
        <v>2015</v>
      </c>
      <c r="B9124">
        <v>18</v>
      </c>
      <c r="C9124">
        <v>8.4999999999999995E-4</v>
      </c>
      <c r="D9124">
        <v>8.4999999999999995E-4</v>
      </c>
      <c r="E9124">
        <v>0.5</v>
      </c>
      <c r="F9124">
        <v>98959</v>
      </c>
      <c r="G9124">
        <v>84</v>
      </c>
      <c r="H9124">
        <v>98916</v>
      </c>
      <c r="I9124">
        <v>5864558</v>
      </c>
      <c r="J9124">
        <v>59.26</v>
      </c>
    </row>
    <row r="9125" spans="1:10" x14ac:dyDescent="0.45">
      <c r="A9125">
        <v>2015</v>
      </c>
      <c r="B9125">
        <v>19</v>
      </c>
      <c r="C9125">
        <v>1.0200000000000001E-3</v>
      </c>
      <c r="D9125">
        <v>1.0200000000000001E-3</v>
      </c>
      <c r="E9125">
        <v>0.5</v>
      </c>
      <c r="F9125">
        <v>98874</v>
      </c>
      <c r="G9125">
        <v>101</v>
      </c>
      <c r="H9125">
        <v>98824</v>
      </c>
      <c r="I9125">
        <v>5765641</v>
      </c>
      <c r="J9125">
        <v>58.31</v>
      </c>
    </row>
    <row r="9126" spans="1:10" x14ac:dyDescent="0.45">
      <c r="A9126">
        <v>2015</v>
      </c>
      <c r="B9126">
        <v>20</v>
      </c>
      <c r="C9126">
        <v>1.1199999999999999E-3</v>
      </c>
      <c r="D9126">
        <v>1.1199999999999999E-3</v>
      </c>
      <c r="E9126">
        <v>0.5</v>
      </c>
      <c r="F9126">
        <v>98773</v>
      </c>
      <c r="G9126">
        <v>110</v>
      </c>
      <c r="H9126">
        <v>98718</v>
      </c>
      <c r="I9126">
        <v>5666818</v>
      </c>
      <c r="J9126">
        <v>57.37</v>
      </c>
    </row>
    <row r="9127" spans="1:10" x14ac:dyDescent="0.45">
      <c r="A9127">
        <v>2015</v>
      </c>
      <c r="B9127">
        <v>21</v>
      </c>
      <c r="C9127">
        <v>1.25E-3</v>
      </c>
      <c r="D9127">
        <v>1.25E-3</v>
      </c>
      <c r="E9127">
        <v>0.5</v>
      </c>
      <c r="F9127">
        <v>98663</v>
      </c>
      <c r="G9127">
        <v>123</v>
      </c>
      <c r="H9127">
        <v>98601</v>
      </c>
      <c r="I9127">
        <v>5568100</v>
      </c>
      <c r="J9127">
        <v>56.44</v>
      </c>
    </row>
    <row r="9128" spans="1:10" x14ac:dyDescent="0.45">
      <c r="A9128">
        <v>2015</v>
      </c>
      <c r="B9128">
        <v>22</v>
      </c>
      <c r="C9128">
        <v>1.34E-3</v>
      </c>
      <c r="D9128">
        <v>1.34E-3</v>
      </c>
      <c r="E9128">
        <v>0.5</v>
      </c>
      <c r="F9128">
        <v>98539</v>
      </c>
      <c r="G9128">
        <v>132</v>
      </c>
      <c r="H9128">
        <v>98473</v>
      </c>
      <c r="I9128">
        <v>5469498</v>
      </c>
      <c r="J9128">
        <v>55.51</v>
      </c>
    </row>
    <row r="9129" spans="1:10" x14ac:dyDescent="0.45">
      <c r="A9129">
        <v>2015</v>
      </c>
      <c r="B9129">
        <v>23</v>
      </c>
      <c r="C9129">
        <v>1.3699999999999999E-3</v>
      </c>
      <c r="D9129">
        <v>1.3699999999999999E-3</v>
      </c>
      <c r="E9129">
        <v>0.5</v>
      </c>
      <c r="F9129">
        <v>98407</v>
      </c>
      <c r="G9129">
        <v>134</v>
      </c>
      <c r="H9129">
        <v>98340</v>
      </c>
      <c r="I9129">
        <v>5371025</v>
      </c>
      <c r="J9129">
        <v>54.58</v>
      </c>
    </row>
    <row r="9130" spans="1:10" x14ac:dyDescent="0.45">
      <c r="A9130">
        <v>2015</v>
      </c>
      <c r="B9130">
        <v>24</v>
      </c>
      <c r="C9130">
        <v>1.42E-3</v>
      </c>
      <c r="D9130">
        <v>1.42E-3</v>
      </c>
      <c r="E9130">
        <v>0.5</v>
      </c>
      <c r="F9130">
        <v>98273</v>
      </c>
      <c r="G9130">
        <v>140</v>
      </c>
      <c r="H9130">
        <v>98203</v>
      </c>
      <c r="I9130">
        <v>5272685</v>
      </c>
      <c r="J9130">
        <v>53.65</v>
      </c>
    </row>
    <row r="9131" spans="1:10" x14ac:dyDescent="0.45">
      <c r="A9131">
        <v>2015</v>
      </c>
      <c r="B9131">
        <v>25</v>
      </c>
      <c r="C9131">
        <v>1.4499999999999999E-3</v>
      </c>
      <c r="D9131">
        <v>1.4499999999999999E-3</v>
      </c>
      <c r="E9131">
        <v>0.5</v>
      </c>
      <c r="F9131">
        <v>98133</v>
      </c>
      <c r="G9131">
        <v>142</v>
      </c>
      <c r="H9131">
        <v>98062</v>
      </c>
      <c r="I9131">
        <v>5174483</v>
      </c>
      <c r="J9131">
        <v>52.73</v>
      </c>
    </row>
    <row r="9132" spans="1:10" x14ac:dyDescent="0.45">
      <c r="A9132">
        <v>2015</v>
      </c>
      <c r="B9132">
        <v>26</v>
      </c>
      <c r="C9132">
        <v>1.42E-3</v>
      </c>
      <c r="D9132">
        <v>1.42E-3</v>
      </c>
      <c r="E9132">
        <v>0.5</v>
      </c>
      <c r="F9132">
        <v>97990</v>
      </c>
      <c r="G9132">
        <v>139</v>
      </c>
      <c r="H9132">
        <v>97921</v>
      </c>
      <c r="I9132">
        <v>5076421</v>
      </c>
      <c r="J9132">
        <v>51.81</v>
      </c>
    </row>
    <row r="9133" spans="1:10" x14ac:dyDescent="0.45">
      <c r="A9133">
        <v>2015</v>
      </c>
      <c r="B9133">
        <v>27</v>
      </c>
      <c r="C9133">
        <v>1.5200000000000001E-3</v>
      </c>
      <c r="D9133">
        <v>1.5200000000000001E-3</v>
      </c>
      <c r="E9133">
        <v>0.5</v>
      </c>
      <c r="F9133">
        <v>97851</v>
      </c>
      <c r="G9133">
        <v>148</v>
      </c>
      <c r="H9133">
        <v>97777</v>
      </c>
      <c r="I9133">
        <v>4978500</v>
      </c>
      <c r="J9133">
        <v>50.88</v>
      </c>
    </row>
    <row r="9134" spans="1:10" x14ac:dyDescent="0.45">
      <c r="A9134">
        <v>2015</v>
      </c>
      <c r="B9134">
        <v>28</v>
      </c>
      <c r="C9134">
        <v>1.5200000000000001E-3</v>
      </c>
      <c r="D9134">
        <v>1.5200000000000001E-3</v>
      </c>
      <c r="E9134">
        <v>0.5</v>
      </c>
      <c r="F9134">
        <v>97703</v>
      </c>
      <c r="G9134">
        <v>148</v>
      </c>
      <c r="H9134">
        <v>97629</v>
      </c>
      <c r="I9134">
        <v>4880723</v>
      </c>
      <c r="J9134">
        <v>49.95</v>
      </c>
    </row>
    <row r="9135" spans="1:10" x14ac:dyDescent="0.45">
      <c r="A9135">
        <v>2015</v>
      </c>
      <c r="B9135">
        <v>29</v>
      </c>
      <c r="C9135">
        <v>1.6299999999999999E-3</v>
      </c>
      <c r="D9135">
        <v>1.6299999999999999E-3</v>
      </c>
      <c r="E9135">
        <v>0.5</v>
      </c>
      <c r="F9135">
        <v>97555</v>
      </c>
      <c r="G9135">
        <v>159</v>
      </c>
      <c r="H9135">
        <v>97475</v>
      </c>
      <c r="I9135">
        <v>4783094</v>
      </c>
      <c r="J9135">
        <v>49.03</v>
      </c>
    </row>
    <row r="9136" spans="1:10" x14ac:dyDescent="0.45">
      <c r="A9136">
        <v>2015</v>
      </c>
      <c r="B9136">
        <v>30</v>
      </c>
      <c r="C9136">
        <v>1.5900000000000001E-3</v>
      </c>
      <c r="D9136">
        <v>1.58E-3</v>
      </c>
      <c r="E9136">
        <v>0.5</v>
      </c>
      <c r="F9136">
        <v>97396</v>
      </c>
      <c r="G9136">
        <v>154</v>
      </c>
      <c r="H9136">
        <v>97318</v>
      </c>
      <c r="I9136">
        <v>4685619</v>
      </c>
      <c r="J9136">
        <v>48.11</v>
      </c>
    </row>
    <row r="9137" spans="1:10" x14ac:dyDescent="0.45">
      <c r="A9137">
        <v>2015</v>
      </c>
      <c r="B9137">
        <v>31</v>
      </c>
      <c r="C9137">
        <v>1.65E-3</v>
      </c>
      <c r="D9137">
        <v>1.65E-3</v>
      </c>
      <c r="E9137">
        <v>0.5</v>
      </c>
      <c r="F9137">
        <v>97241</v>
      </c>
      <c r="G9137">
        <v>161</v>
      </c>
      <c r="H9137">
        <v>97161</v>
      </c>
      <c r="I9137">
        <v>4588301</v>
      </c>
      <c r="J9137">
        <v>47.18</v>
      </c>
    </row>
    <row r="9138" spans="1:10" x14ac:dyDescent="0.45">
      <c r="A9138">
        <v>2015</v>
      </c>
      <c r="B9138">
        <v>32</v>
      </c>
      <c r="C9138">
        <v>1.72E-3</v>
      </c>
      <c r="D9138">
        <v>1.72E-3</v>
      </c>
      <c r="E9138">
        <v>0.5</v>
      </c>
      <c r="F9138">
        <v>97081</v>
      </c>
      <c r="G9138">
        <v>167</v>
      </c>
      <c r="H9138">
        <v>96997</v>
      </c>
      <c r="I9138">
        <v>4491140</v>
      </c>
      <c r="J9138">
        <v>46.26</v>
      </c>
    </row>
    <row r="9139" spans="1:10" x14ac:dyDescent="0.45">
      <c r="A9139">
        <v>2015</v>
      </c>
      <c r="B9139">
        <v>33</v>
      </c>
      <c r="C9139">
        <v>1.7700000000000001E-3</v>
      </c>
      <c r="D9139">
        <v>1.7600000000000001E-3</v>
      </c>
      <c r="E9139">
        <v>0.5</v>
      </c>
      <c r="F9139">
        <v>96914</v>
      </c>
      <c r="G9139">
        <v>171</v>
      </c>
      <c r="H9139">
        <v>96828</v>
      </c>
      <c r="I9139">
        <v>4394142</v>
      </c>
      <c r="J9139">
        <v>45.34</v>
      </c>
    </row>
    <row r="9140" spans="1:10" x14ac:dyDescent="0.45">
      <c r="A9140">
        <v>2015</v>
      </c>
      <c r="B9140">
        <v>34</v>
      </c>
      <c r="C9140">
        <v>1.82E-3</v>
      </c>
      <c r="D9140">
        <v>1.82E-3</v>
      </c>
      <c r="E9140">
        <v>0.5</v>
      </c>
      <c r="F9140">
        <v>96743</v>
      </c>
      <c r="G9140">
        <v>176</v>
      </c>
      <c r="H9140">
        <v>96655</v>
      </c>
      <c r="I9140">
        <v>4297314</v>
      </c>
      <c r="J9140">
        <v>44.42</v>
      </c>
    </row>
    <row r="9141" spans="1:10" x14ac:dyDescent="0.45">
      <c r="A9141">
        <v>2015</v>
      </c>
      <c r="B9141">
        <v>35</v>
      </c>
      <c r="C9141">
        <v>1.8699999999999999E-3</v>
      </c>
      <c r="D9141">
        <v>1.8699999999999999E-3</v>
      </c>
      <c r="E9141">
        <v>0.5</v>
      </c>
      <c r="F9141">
        <v>96567</v>
      </c>
      <c r="G9141">
        <v>181</v>
      </c>
      <c r="H9141">
        <v>96476</v>
      </c>
      <c r="I9141">
        <v>4200659</v>
      </c>
      <c r="J9141">
        <v>43.5</v>
      </c>
    </row>
    <row r="9142" spans="1:10" x14ac:dyDescent="0.45">
      <c r="A9142">
        <v>2015</v>
      </c>
      <c r="B9142">
        <v>36</v>
      </c>
      <c r="C9142">
        <v>1.9E-3</v>
      </c>
      <c r="D9142">
        <v>1.9E-3</v>
      </c>
      <c r="E9142">
        <v>0.5</v>
      </c>
      <c r="F9142">
        <v>96386</v>
      </c>
      <c r="G9142">
        <v>183</v>
      </c>
      <c r="H9142">
        <v>96294</v>
      </c>
      <c r="I9142">
        <v>4104183</v>
      </c>
      <c r="J9142">
        <v>42.58</v>
      </c>
    </row>
    <row r="9143" spans="1:10" x14ac:dyDescent="0.45">
      <c r="A9143">
        <v>2015</v>
      </c>
      <c r="B9143">
        <v>37</v>
      </c>
      <c r="C9143">
        <v>2.0100000000000001E-3</v>
      </c>
      <c r="D9143">
        <v>2E-3</v>
      </c>
      <c r="E9143">
        <v>0.5</v>
      </c>
      <c r="F9143">
        <v>96203</v>
      </c>
      <c r="G9143">
        <v>193</v>
      </c>
      <c r="H9143">
        <v>96107</v>
      </c>
      <c r="I9143">
        <v>4007889</v>
      </c>
      <c r="J9143">
        <v>41.66</v>
      </c>
    </row>
    <row r="9144" spans="1:10" x14ac:dyDescent="0.45">
      <c r="A9144">
        <v>2015</v>
      </c>
      <c r="B9144">
        <v>38</v>
      </c>
      <c r="C9144">
        <v>2.0400000000000001E-3</v>
      </c>
      <c r="D9144">
        <v>2.0400000000000001E-3</v>
      </c>
      <c r="E9144">
        <v>0.5</v>
      </c>
      <c r="F9144">
        <v>96010</v>
      </c>
      <c r="G9144">
        <v>196</v>
      </c>
      <c r="H9144">
        <v>95912</v>
      </c>
      <c r="I9144">
        <v>3911782</v>
      </c>
      <c r="J9144">
        <v>40.74</v>
      </c>
    </row>
    <row r="9145" spans="1:10" x14ac:dyDescent="0.45">
      <c r="A9145">
        <v>2015</v>
      </c>
      <c r="B9145">
        <v>39</v>
      </c>
      <c r="C9145">
        <v>2.1299999999999999E-3</v>
      </c>
      <c r="D9145">
        <v>2.1299999999999999E-3</v>
      </c>
      <c r="E9145">
        <v>0.5</v>
      </c>
      <c r="F9145">
        <v>95814</v>
      </c>
      <c r="G9145">
        <v>204</v>
      </c>
      <c r="H9145">
        <v>95712</v>
      </c>
      <c r="I9145">
        <v>3815870</v>
      </c>
      <c r="J9145">
        <v>39.83</v>
      </c>
    </row>
    <row r="9146" spans="1:10" x14ac:dyDescent="0.45">
      <c r="A9146">
        <v>2015</v>
      </c>
      <c r="B9146">
        <v>40</v>
      </c>
      <c r="C9146">
        <v>2.1800000000000001E-3</v>
      </c>
      <c r="D9146">
        <v>2.1800000000000001E-3</v>
      </c>
      <c r="E9146">
        <v>0.5</v>
      </c>
      <c r="F9146">
        <v>95610</v>
      </c>
      <c r="G9146">
        <v>209</v>
      </c>
      <c r="H9146">
        <v>95506</v>
      </c>
      <c r="I9146">
        <v>3720157</v>
      </c>
      <c r="J9146">
        <v>38.909999999999997</v>
      </c>
    </row>
    <row r="9147" spans="1:10" x14ac:dyDescent="0.45">
      <c r="A9147">
        <v>2015</v>
      </c>
      <c r="B9147">
        <v>41</v>
      </c>
      <c r="C9147">
        <v>2.3600000000000001E-3</v>
      </c>
      <c r="D9147">
        <v>2.3600000000000001E-3</v>
      </c>
      <c r="E9147">
        <v>0.5</v>
      </c>
      <c r="F9147">
        <v>95402</v>
      </c>
      <c r="G9147">
        <v>225</v>
      </c>
      <c r="H9147">
        <v>95289</v>
      </c>
      <c r="I9147">
        <v>3624651</v>
      </c>
      <c r="J9147">
        <v>37.99</v>
      </c>
    </row>
    <row r="9148" spans="1:10" x14ac:dyDescent="0.45">
      <c r="A9148">
        <v>2015</v>
      </c>
      <c r="B9148">
        <v>42</v>
      </c>
      <c r="C9148">
        <v>2.5200000000000001E-3</v>
      </c>
      <c r="D9148">
        <v>2.5200000000000001E-3</v>
      </c>
      <c r="E9148">
        <v>0.5</v>
      </c>
      <c r="F9148">
        <v>95177</v>
      </c>
      <c r="G9148">
        <v>239</v>
      </c>
      <c r="H9148">
        <v>95057</v>
      </c>
      <c r="I9148">
        <v>3529362</v>
      </c>
      <c r="J9148">
        <v>37.08</v>
      </c>
    </row>
    <row r="9149" spans="1:10" x14ac:dyDescent="0.45">
      <c r="A9149">
        <v>2015</v>
      </c>
      <c r="B9149">
        <v>43</v>
      </c>
      <c r="C9149">
        <v>2.66E-3</v>
      </c>
      <c r="D9149">
        <v>2.66E-3</v>
      </c>
      <c r="E9149">
        <v>0.5</v>
      </c>
      <c r="F9149">
        <v>94938</v>
      </c>
      <c r="G9149">
        <v>253</v>
      </c>
      <c r="H9149">
        <v>94811</v>
      </c>
      <c r="I9149">
        <v>3434304</v>
      </c>
      <c r="J9149">
        <v>36.17</v>
      </c>
    </row>
    <row r="9150" spans="1:10" x14ac:dyDescent="0.45">
      <c r="A9150">
        <v>2015</v>
      </c>
      <c r="B9150">
        <v>44</v>
      </c>
      <c r="C9150">
        <v>2.9299999999999999E-3</v>
      </c>
      <c r="D9150">
        <v>2.9299999999999999E-3</v>
      </c>
      <c r="E9150">
        <v>0.5</v>
      </c>
      <c r="F9150">
        <v>94685</v>
      </c>
      <c r="G9150">
        <v>277</v>
      </c>
      <c r="H9150">
        <v>94546</v>
      </c>
      <c r="I9150">
        <v>3339493</v>
      </c>
      <c r="J9150">
        <v>35.270000000000003</v>
      </c>
    </row>
    <row r="9151" spans="1:10" x14ac:dyDescent="0.45">
      <c r="A9151">
        <v>2015</v>
      </c>
      <c r="B9151">
        <v>45</v>
      </c>
      <c r="C9151">
        <v>3.0999999999999999E-3</v>
      </c>
      <c r="D9151">
        <v>3.0999999999999999E-3</v>
      </c>
      <c r="E9151">
        <v>0.5</v>
      </c>
      <c r="F9151">
        <v>94408</v>
      </c>
      <c r="G9151">
        <v>292</v>
      </c>
      <c r="H9151">
        <v>94261</v>
      </c>
      <c r="I9151">
        <v>3244947</v>
      </c>
      <c r="J9151">
        <v>34.369999999999997</v>
      </c>
    </row>
    <row r="9152" spans="1:10" x14ac:dyDescent="0.45">
      <c r="A9152">
        <v>2015</v>
      </c>
      <c r="B9152">
        <v>46</v>
      </c>
      <c r="C9152">
        <v>3.4199999999999999E-3</v>
      </c>
      <c r="D9152">
        <v>3.4199999999999999E-3</v>
      </c>
      <c r="E9152">
        <v>0.5</v>
      </c>
      <c r="F9152">
        <v>94115</v>
      </c>
      <c r="G9152">
        <v>321</v>
      </c>
      <c r="H9152">
        <v>93954</v>
      </c>
      <c r="I9152">
        <v>3150685</v>
      </c>
      <c r="J9152">
        <v>33.479999999999997</v>
      </c>
    </row>
    <row r="9153" spans="1:10" x14ac:dyDescent="0.45">
      <c r="A9153">
        <v>2015</v>
      </c>
      <c r="B9153">
        <v>47</v>
      </c>
      <c r="C9153">
        <v>3.6700000000000001E-3</v>
      </c>
      <c r="D9153">
        <v>3.6700000000000001E-3</v>
      </c>
      <c r="E9153">
        <v>0.5</v>
      </c>
      <c r="F9153">
        <v>93794</v>
      </c>
      <c r="G9153">
        <v>344</v>
      </c>
      <c r="H9153">
        <v>93622</v>
      </c>
      <c r="I9153">
        <v>3056731</v>
      </c>
      <c r="J9153">
        <v>32.590000000000003</v>
      </c>
    </row>
    <row r="9154" spans="1:10" x14ac:dyDescent="0.45">
      <c r="A9154">
        <v>2015</v>
      </c>
      <c r="B9154">
        <v>48</v>
      </c>
      <c r="C9154">
        <v>4.0400000000000002E-3</v>
      </c>
      <c r="D9154">
        <v>4.0299999999999997E-3</v>
      </c>
      <c r="E9154">
        <v>0.5</v>
      </c>
      <c r="F9154">
        <v>93450</v>
      </c>
      <c r="G9154">
        <v>377</v>
      </c>
      <c r="H9154">
        <v>93261</v>
      </c>
      <c r="I9154">
        <v>2963109</v>
      </c>
      <c r="J9154">
        <v>31.71</v>
      </c>
    </row>
    <row r="9155" spans="1:10" x14ac:dyDescent="0.45">
      <c r="A9155">
        <v>2015</v>
      </c>
      <c r="B9155">
        <v>49</v>
      </c>
      <c r="C9155">
        <v>4.5599999999999998E-3</v>
      </c>
      <c r="D9155">
        <v>4.5500000000000002E-3</v>
      </c>
      <c r="E9155">
        <v>0.5</v>
      </c>
      <c r="F9155">
        <v>93073</v>
      </c>
      <c r="G9155">
        <v>423</v>
      </c>
      <c r="H9155">
        <v>92861</v>
      </c>
      <c r="I9155">
        <v>2869848</v>
      </c>
      <c r="J9155">
        <v>30.83</v>
      </c>
    </row>
    <row r="9156" spans="1:10" x14ac:dyDescent="0.45">
      <c r="A9156">
        <v>2015</v>
      </c>
      <c r="B9156">
        <v>50</v>
      </c>
      <c r="C9156">
        <v>5.0000000000000001E-3</v>
      </c>
      <c r="D9156">
        <v>4.9899999999999996E-3</v>
      </c>
      <c r="E9156">
        <v>0.5</v>
      </c>
      <c r="F9156">
        <v>92649</v>
      </c>
      <c r="G9156">
        <v>462</v>
      </c>
      <c r="H9156">
        <v>92418</v>
      </c>
      <c r="I9156">
        <v>2776987</v>
      </c>
      <c r="J9156">
        <v>29.97</v>
      </c>
    </row>
    <row r="9157" spans="1:10" x14ac:dyDescent="0.45">
      <c r="A9157">
        <v>2015</v>
      </c>
      <c r="B9157">
        <v>51</v>
      </c>
      <c r="C9157">
        <v>5.5500000000000002E-3</v>
      </c>
      <c r="D9157">
        <v>5.5300000000000002E-3</v>
      </c>
      <c r="E9157">
        <v>0.5</v>
      </c>
      <c r="F9157">
        <v>92187</v>
      </c>
      <c r="G9157">
        <v>510</v>
      </c>
      <c r="H9157">
        <v>91932</v>
      </c>
      <c r="I9157">
        <v>2684569</v>
      </c>
      <c r="J9157">
        <v>29.12</v>
      </c>
    </row>
    <row r="9158" spans="1:10" x14ac:dyDescent="0.45">
      <c r="A9158">
        <v>2015</v>
      </c>
      <c r="B9158">
        <v>52</v>
      </c>
      <c r="C9158">
        <v>6.0200000000000002E-3</v>
      </c>
      <c r="D9158">
        <v>6.0000000000000001E-3</v>
      </c>
      <c r="E9158">
        <v>0.5</v>
      </c>
      <c r="F9158">
        <v>91677</v>
      </c>
      <c r="G9158">
        <v>550</v>
      </c>
      <c r="H9158">
        <v>91402</v>
      </c>
      <c r="I9158">
        <v>2592637</v>
      </c>
      <c r="J9158">
        <v>28.28</v>
      </c>
    </row>
    <row r="9159" spans="1:10" x14ac:dyDescent="0.45">
      <c r="A9159">
        <v>2015</v>
      </c>
      <c r="B9159">
        <v>53</v>
      </c>
      <c r="C9159">
        <v>6.6299999999999996E-3</v>
      </c>
      <c r="D9159">
        <v>6.6100000000000004E-3</v>
      </c>
      <c r="E9159">
        <v>0.5</v>
      </c>
      <c r="F9159">
        <v>91127</v>
      </c>
      <c r="G9159">
        <v>602</v>
      </c>
      <c r="H9159">
        <v>90826</v>
      </c>
      <c r="I9159">
        <v>2501234</v>
      </c>
      <c r="J9159">
        <v>27.45</v>
      </c>
    </row>
    <row r="9160" spans="1:10" x14ac:dyDescent="0.45">
      <c r="A9160">
        <v>2015</v>
      </c>
      <c r="B9160">
        <v>54</v>
      </c>
      <c r="C9160">
        <v>7.2500000000000004E-3</v>
      </c>
      <c r="D9160">
        <v>7.2199999999999999E-3</v>
      </c>
      <c r="E9160">
        <v>0.5</v>
      </c>
      <c r="F9160">
        <v>90525</v>
      </c>
      <c r="G9160">
        <v>654</v>
      </c>
      <c r="H9160">
        <v>90198</v>
      </c>
      <c r="I9160">
        <v>2410408</v>
      </c>
      <c r="J9160">
        <v>26.63</v>
      </c>
    </row>
    <row r="9161" spans="1:10" x14ac:dyDescent="0.45">
      <c r="A9161">
        <v>2015</v>
      </c>
      <c r="B9161">
        <v>55</v>
      </c>
      <c r="C9161">
        <v>7.8100000000000001E-3</v>
      </c>
      <c r="D9161">
        <v>7.7799999999999996E-3</v>
      </c>
      <c r="E9161">
        <v>0.5</v>
      </c>
      <c r="F9161">
        <v>89872</v>
      </c>
      <c r="G9161">
        <v>700</v>
      </c>
      <c r="H9161">
        <v>89522</v>
      </c>
      <c r="I9161">
        <v>2320210</v>
      </c>
      <c r="J9161">
        <v>25.82</v>
      </c>
    </row>
    <row r="9162" spans="1:10" x14ac:dyDescent="0.45">
      <c r="A9162">
        <v>2015</v>
      </c>
      <c r="B9162">
        <v>56</v>
      </c>
      <c r="C9162">
        <v>8.4200000000000004E-3</v>
      </c>
      <c r="D9162">
        <v>8.3899999999999999E-3</v>
      </c>
      <c r="E9162">
        <v>0.5</v>
      </c>
      <c r="F9162">
        <v>89172</v>
      </c>
      <c r="G9162">
        <v>748</v>
      </c>
      <c r="H9162">
        <v>88798</v>
      </c>
      <c r="I9162">
        <v>2230688</v>
      </c>
      <c r="J9162">
        <v>25.02</v>
      </c>
    </row>
    <row r="9163" spans="1:10" x14ac:dyDescent="0.45">
      <c r="A9163">
        <v>2015</v>
      </c>
      <c r="B9163">
        <v>57</v>
      </c>
      <c r="C9163">
        <v>9.2800000000000001E-3</v>
      </c>
      <c r="D9163">
        <v>9.2399999999999999E-3</v>
      </c>
      <c r="E9163">
        <v>0.5</v>
      </c>
      <c r="F9163">
        <v>88424</v>
      </c>
      <c r="G9163">
        <v>817</v>
      </c>
      <c r="H9163">
        <v>88016</v>
      </c>
      <c r="I9163">
        <v>2141890</v>
      </c>
      <c r="J9163">
        <v>24.22</v>
      </c>
    </row>
    <row r="9164" spans="1:10" x14ac:dyDescent="0.45">
      <c r="A9164">
        <v>2015</v>
      </c>
      <c r="B9164">
        <v>58</v>
      </c>
      <c r="C9164">
        <v>9.8899999999999995E-3</v>
      </c>
      <c r="D9164">
        <v>9.8499999999999994E-3</v>
      </c>
      <c r="E9164">
        <v>0.5</v>
      </c>
      <c r="F9164">
        <v>87607</v>
      </c>
      <c r="G9164">
        <v>863</v>
      </c>
      <c r="H9164">
        <v>87176</v>
      </c>
      <c r="I9164">
        <v>2053874</v>
      </c>
      <c r="J9164">
        <v>23.44</v>
      </c>
    </row>
    <row r="9165" spans="1:10" x14ac:dyDescent="0.45">
      <c r="A9165">
        <v>2015</v>
      </c>
      <c r="B9165">
        <v>59</v>
      </c>
      <c r="C9165">
        <v>1.065E-2</v>
      </c>
      <c r="D9165">
        <v>1.059E-2</v>
      </c>
      <c r="E9165">
        <v>0.5</v>
      </c>
      <c r="F9165">
        <v>86745</v>
      </c>
      <c r="G9165">
        <v>919</v>
      </c>
      <c r="H9165">
        <v>86285</v>
      </c>
      <c r="I9165">
        <v>1966699</v>
      </c>
      <c r="J9165">
        <v>22.67</v>
      </c>
    </row>
    <row r="9166" spans="1:10" x14ac:dyDescent="0.45">
      <c r="A9166">
        <v>2015</v>
      </c>
      <c r="B9166">
        <v>60</v>
      </c>
      <c r="C9166">
        <v>1.1440000000000001E-2</v>
      </c>
      <c r="D9166">
        <v>1.137E-2</v>
      </c>
      <c r="E9166">
        <v>0.5</v>
      </c>
      <c r="F9166">
        <v>85826</v>
      </c>
      <c r="G9166">
        <v>976</v>
      </c>
      <c r="H9166">
        <v>85338</v>
      </c>
      <c r="I9166">
        <v>1880413</v>
      </c>
      <c r="J9166">
        <v>21.91</v>
      </c>
    </row>
    <row r="9167" spans="1:10" x14ac:dyDescent="0.45">
      <c r="A9167">
        <v>2015</v>
      </c>
      <c r="B9167">
        <v>61</v>
      </c>
      <c r="C9167">
        <v>1.23E-2</v>
      </c>
      <c r="D9167">
        <v>1.223E-2</v>
      </c>
      <c r="E9167">
        <v>0.5</v>
      </c>
      <c r="F9167">
        <v>84850</v>
      </c>
      <c r="G9167">
        <v>1038</v>
      </c>
      <c r="H9167">
        <v>84331</v>
      </c>
      <c r="I9167">
        <v>1795076</v>
      </c>
      <c r="J9167">
        <v>21.16</v>
      </c>
    </row>
    <row r="9168" spans="1:10" x14ac:dyDescent="0.45">
      <c r="A9168">
        <v>2015</v>
      </c>
      <c r="B9168">
        <v>62</v>
      </c>
      <c r="C9168">
        <v>1.3259999999999999E-2</v>
      </c>
      <c r="D9168">
        <v>1.3169999999999999E-2</v>
      </c>
      <c r="E9168">
        <v>0.5</v>
      </c>
      <c r="F9168">
        <v>83812</v>
      </c>
      <c r="G9168">
        <v>1104</v>
      </c>
      <c r="H9168">
        <v>83260</v>
      </c>
      <c r="I9168">
        <v>1710745</v>
      </c>
      <c r="J9168">
        <v>20.41</v>
      </c>
    </row>
    <row r="9169" spans="1:10" x14ac:dyDescent="0.45">
      <c r="A9169">
        <v>2015</v>
      </c>
      <c r="B9169">
        <v>63</v>
      </c>
      <c r="C9169">
        <v>1.456E-2</v>
      </c>
      <c r="D9169">
        <v>1.4460000000000001E-2</v>
      </c>
      <c r="E9169">
        <v>0.5</v>
      </c>
      <c r="F9169">
        <v>82708</v>
      </c>
      <c r="G9169">
        <v>1196</v>
      </c>
      <c r="H9169">
        <v>82110</v>
      </c>
      <c r="I9169">
        <v>1627485</v>
      </c>
      <c r="J9169">
        <v>19.68</v>
      </c>
    </row>
    <row r="9170" spans="1:10" x14ac:dyDescent="0.45">
      <c r="A9170">
        <v>2015</v>
      </c>
      <c r="B9170">
        <v>64</v>
      </c>
      <c r="C9170">
        <v>1.4959999999999999E-2</v>
      </c>
      <c r="D9170">
        <v>1.485E-2</v>
      </c>
      <c r="E9170">
        <v>0.5</v>
      </c>
      <c r="F9170">
        <v>81512</v>
      </c>
      <c r="G9170">
        <v>1211</v>
      </c>
      <c r="H9170">
        <v>80907</v>
      </c>
      <c r="I9170">
        <v>1545375</v>
      </c>
      <c r="J9170">
        <v>18.96</v>
      </c>
    </row>
    <row r="9171" spans="1:10" x14ac:dyDescent="0.45">
      <c r="A9171">
        <v>2015</v>
      </c>
      <c r="B9171">
        <v>65</v>
      </c>
      <c r="C9171">
        <v>1.5949999999999999E-2</v>
      </c>
      <c r="D9171">
        <v>1.5820000000000001E-2</v>
      </c>
      <c r="E9171">
        <v>0.5</v>
      </c>
      <c r="F9171">
        <v>80302</v>
      </c>
      <c r="G9171">
        <v>1271</v>
      </c>
      <c r="H9171">
        <v>79666</v>
      </c>
      <c r="I9171">
        <v>1464468</v>
      </c>
      <c r="J9171">
        <v>18.239999999999998</v>
      </c>
    </row>
    <row r="9172" spans="1:10" x14ac:dyDescent="0.45">
      <c r="A9172">
        <v>2015</v>
      </c>
      <c r="B9172">
        <v>66</v>
      </c>
      <c r="C9172">
        <v>1.6959999999999999E-2</v>
      </c>
      <c r="D9172">
        <v>1.6809999999999999E-2</v>
      </c>
      <c r="E9172">
        <v>0.5</v>
      </c>
      <c r="F9172">
        <v>79031</v>
      </c>
      <c r="G9172">
        <v>1329</v>
      </c>
      <c r="H9172">
        <v>78367</v>
      </c>
      <c r="I9172">
        <v>1384801</v>
      </c>
      <c r="J9172">
        <v>17.52</v>
      </c>
    </row>
    <row r="9173" spans="1:10" x14ac:dyDescent="0.45">
      <c r="A9173">
        <v>2015</v>
      </c>
      <c r="B9173">
        <v>67</v>
      </c>
      <c r="C9173">
        <v>1.8120000000000001E-2</v>
      </c>
      <c r="D9173">
        <v>1.7950000000000001E-2</v>
      </c>
      <c r="E9173">
        <v>0.5</v>
      </c>
      <c r="F9173">
        <v>77702</v>
      </c>
      <c r="G9173">
        <v>1395</v>
      </c>
      <c r="H9173">
        <v>77005</v>
      </c>
      <c r="I9173">
        <v>1306435</v>
      </c>
      <c r="J9173">
        <v>16.809999999999999</v>
      </c>
    </row>
    <row r="9174" spans="1:10" x14ac:dyDescent="0.45">
      <c r="A9174">
        <v>2015</v>
      </c>
      <c r="B9174">
        <v>68</v>
      </c>
      <c r="C9174">
        <v>1.9310000000000001E-2</v>
      </c>
      <c r="D9174">
        <v>1.9120000000000002E-2</v>
      </c>
      <c r="E9174">
        <v>0.5</v>
      </c>
      <c r="F9174">
        <v>76307</v>
      </c>
      <c r="G9174">
        <v>1459</v>
      </c>
      <c r="H9174">
        <v>75578</v>
      </c>
      <c r="I9174">
        <v>1229430</v>
      </c>
      <c r="J9174">
        <v>16.11</v>
      </c>
    </row>
    <row r="9175" spans="1:10" x14ac:dyDescent="0.45">
      <c r="A9175">
        <v>2015</v>
      </c>
      <c r="B9175">
        <v>69</v>
      </c>
      <c r="C9175">
        <v>2.1170000000000001E-2</v>
      </c>
      <c r="D9175">
        <v>2.095E-2</v>
      </c>
      <c r="E9175">
        <v>0.5</v>
      </c>
      <c r="F9175">
        <v>74848</v>
      </c>
      <c r="G9175">
        <v>1568</v>
      </c>
      <c r="H9175">
        <v>74064</v>
      </c>
      <c r="I9175">
        <v>1153852</v>
      </c>
      <c r="J9175">
        <v>15.42</v>
      </c>
    </row>
    <row r="9176" spans="1:10" x14ac:dyDescent="0.45">
      <c r="A9176">
        <v>2015</v>
      </c>
      <c r="B9176">
        <v>70</v>
      </c>
      <c r="C9176">
        <v>2.2749999999999999E-2</v>
      </c>
      <c r="D9176">
        <v>2.249E-2</v>
      </c>
      <c r="E9176">
        <v>0.5</v>
      </c>
      <c r="F9176">
        <v>73280</v>
      </c>
      <c r="G9176">
        <v>1648</v>
      </c>
      <c r="H9176">
        <v>72456</v>
      </c>
      <c r="I9176">
        <v>1079788</v>
      </c>
      <c r="J9176">
        <v>14.74</v>
      </c>
    </row>
    <row r="9177" spans="1:10" x14ac:dyDescent="0.45">
      <c r="A9177">
        <v>2015</v>
      </c>
      <c r="B9177">
        <v>71</v>
      </c>
      <c r="C9177">
        <v>2.5579999999999999E-2</v>
      </c>
      <c r="D9177">
        <v>2.5250000000000002E-2</v>
      </c>
      <c r="E9177">
        <v>0.5</v>
      </c>
      <c r="F9177">
        <v>71632</v>
      </c>
      <c r="G9177">
        <v>1809</v>
      </c>
      <c r="H9177">
        <v>70727</v>
      </c>
      <c r="I9177">
        <v>1007333</v>
      </c>
      <c r="J9177">
        <v>14.06</v>
      </c>
    </row>
    <row r="9178" spans="1:10" x14ac:dyDescent="0.45">
      <c r="A9178">
        <v>2015</v>
      </c>
      <c r="B9178">
        <v>72</v>
      </c>
      <c r="C9178">
        <v>2.7539999999999999E-2</v>
      </c>
      <c r="D9178">
        <v>2.717E-2</v>
      </c>
      <c r="E9178">
        <v>0.5</v>
      </c>
      <c r="F9178">
        <v>69823</v>
      </c>
      <c r="G9178">
        <v>1897</v>
      </c>
      <c r="H9178">
        <v>68874</v>
      </c>
      <c r="I9178">
        <v>936606</v>
      </c>
      <c r="J9178">
        <v>13.41</v>
      </c>
    </row>
    <row r="9179" spans="1:10" x14ac:dyDescent="0.45">
      <c r="A9179">
        <v>2015</v>
      </c>
      <c r="B9179">
        <v>73</v>
      </c>
      <c r="C9179">
        <v>3.0099999999999998E-2</v>
      </c>
      <c r="D9179">
        <v>2.9649999999999999E-2</v>
      </c>
      <c r="E9179">
        <v>0.5</v>
      </c>
      <c r="F9179">
        <v>67926</v>
      </c>
      <c r="G9179">
        <v>2014</v>
      </c>
      <c r="H9179">
        <v>66919</v>
      </c>
      <c r="I9179">
        <v>867731</v>
      </c>
      <c r="J9179">
        <v>12.77</v>
      </c>
    </row>
    <row r="9180" spans="1:10" x14ac:dyDescent="0.45">
      <c r="A9180">
        <v>2015</v>
      </c>
      <c r="B9180">
        <v>74</v>
      </c>
      <c r="C9180">
        <v>3.2390000000000002E-2</v>
      </c>
      <c r="D9180">
        <v>3.1870000000000002E-2</v>
      </c>
      <c r="E9180">
        <v>0.5</v>
      </c>
      <c r="F9180">
        <v>65912</v>
      </c>
      <c r="G9180">
        <v>2101</v>
      </c>
      <c r="H9180">
        <v>64861</v>
      </c>
      <c r="I9180">
        <v>800813</v>
      </c>
      <c r="J9180">
        <v>12.15</v>
      </c>
    </row>
    <row r="9181" spans="1:10" x14ac:dyDescent="0.45">
      <c r="A9181">
        <v>2015</v>
      </c>
      <c r="B9181">
        <v>75</v>
      </c>
      <c r="C9181">
        <v>3.569E-2</v>
      </c>
      <c r="D9181">
        <v>3.5069999999999997E-2</v>
      </c>
      <c r="E9181">
        <v>0.5</v>
      </c>
      <c r="F9181">
        <v>63811</v>
      </c>
      <c r="G9181">
        <v>2238</v>
      </c>
      <c r="H9181">
        <v>62692</v>
      </c>
      <c r="I9181">
        <v>735952</v>
      </c>
      <c r="J9181">
        <v>11.53</v>
      </c>
    </row>
    <row r="9182" spans="1:10" x14ac:dyDescent="0.45">
      <c r="A9182">
        <v>2015</v>
      </c>
      <c r="B9182">
        <v>76</v>
      </c>
      <c r="C9182">
        <v>3.8899999999999997E-2</v>
      </c>
      <c r="D9182">
        <v>3.8159999999999999E-2</v>
      </c>
      <c r="E9182">
        <v>0.5</v>
      </c>
      <c r="F9182">
        <v>61573</v>
      </c>
      <c r="G9182">
        <v>2349</v>
      </c>
      <c r="H9182">
        <v>60398</v>
      </c>
      <c r="I9182">
        <v>673260</v>
      </c>
      <c r="J9182">
        <v>10.93</v>
      </c>
    </row>
    <row r="9183" spans="1:10" x14ac:dyDescent="0.45">
      <c r="A9183">
        <v>2015</v>
      </c>
      <c r="B9183">
        <v>77</v>
      </c>
      <c r="C9183">
        <v>4.2889999999999998E-2</v>
      </c>
      <c r="D9183">
        <v>4.199E-2</v>
      </c>
      <c r="E9183">
        <v>0.5</v>
      </c>
      <c r="F9183">
        <v>59224</v>
      </c>
      <c r="G9183">
        <v>2487</v>
      </c>
      <c r="H9183">
        <v>57980</v>
      </c>
      <c r="I9183">
        <v>612861</v>
      </c>
      <c r="J9183">
        <v>10.35</v>
      </c>
    </row>
    <row r="9184" spans="1:10" x14ac:dyDescent="0.45">
      <c r="A9184">
        <v>2015</v>
      </c>
      <c r="B9184">
        <v>78</v>
      </c>
      <c r="C9184">
        <v>4.6769999999999999E-2</v>
      </c>
      <c r="D9184">
        <v>4.5710000000000001E-2</v>
      </c>
      <c r="E9184">
        <v>0.5</v>
      </c>
      <c r="F9184">
        <v>56737</v>
      </c>
      <c r="G9184">
        <v>2593</v>
      </c>
      <c r="H9184">
        <v>55440</v>
      </c>
      <c r="I9184">
        <v>554881</v>
      </c>
      <c r="J9184">
        <v>9.7799999999999994</v>
      </c>
    </row>
    <row r="9185" spans="1:10" x14ac:dyDescent="0.45">
      <c r="A9185">
        <v>2015</v>
      </c>
      <c r="B9185">
        <v>79</v>
      </c>
      <c r="C9185">
        <v>5.1529999999999999E-2</v>
      </c>
      <c r="D9185">
        <v>5.024E-2</v>
      </c>
      <c r="E9185">
        <v>0.5</v>
      </c>
      <c r="F9185">
        <v>54144</v>
      </c>
      <c r="G9185">
        <v>2720</v>
      </c>
      <c r="H9185">
        <v>52784</v>
      </c>
      <c r="I9185">
        <v>499441</v>
      </c>
      <c r="J9185">
        <v>9.2200000000000006</v>
      </c>
    </row>
    <row r="9186" spans="1:10" x14ac:dyDescent="0.45">
      <c r="A9186">
        <v>2015</v>
      </c>
      <c r="B9186">
        <v>80</v>
      </c>
      <c r="C9186">
        <v>5.7680000000000002E-2</v>
      </c>
      <c r="D9186">
        <v>5.6059999999999999E-2</v>
      </c>
      <c r="E9186">
        <v>0.5</v>
      </c>
      <c r="F9186">
        <v>51424</v>
      </c>
      <c r="G9186">
        <v>2883</v>
      </c>
      <c r="H9186">
        <v>49982</v>
      </c>
      <c r="I9186">
        <v>446657</v>
      </c>
      <c r="J9186">
        <v>8.69</v>
      </c>
    </row>
    <row r="9187" spans="1:10" x14ac:dyDescent="0.45">
      <c r="A9187">
        <v>2015</v>
      </c>
      <c r="B9187">
        <v>81</v>
      </c>
      <c r="C9187">
        <v>6.4299999999999996E-2</v>
      </c>
      <c r="D9187">
        <v>6.2300000000000001E-2</v>
      </c>
      <c r="E9187">
        <v>0.5</v>
      </c>
      <c r="F9187">
        <v>48541</v>
      </c>
      <c r="G9187">
        <v>3024</v>
      </c>
      <c r="H9187">
        <v>47029</v>
      </c>
      <c r="I9187">
        <v>396675</v>
      </c>
      <c r="J9187">
        <v>8.17</v>
      </c>
    </row>
    <row r="9188" spans="1:10" x14ac:dyDescent="0.45">
      <c r="A9188">
        <v>2015</v>
      </c>
      <c r="B9188">
        <v>82</v>
      </c>
      <c r="C9188">
        <v>7.041E-2</v>
      </c>
      <c r="D9188">
        <v>6.8010000000000001E-2</v>
      </c>
      <c r="E9188">
        <v>0.5</v>
      </c>
      <c r="F9188">
        <v>45517</v>
      </c>
      <c r="G9188">
        <v>3096</v>
      </c>
      <c r="H9188">
        <v>43969</v>
      </c>
      <c r="I9188">
        <v>349646</v>
      </c>
      <c r="J9188">
        <v>7.68</v>
      </c>
    </row>
    <row r="9189" spans="1:10" x14ac:dyDescent="0.45">
      <c r="A9189">
        <v>2015</v>
      </c>
      <c r="B9189">
        <v>83</v>
      </c>
      <c r="C9189">
        <v>7.8340000000000007E-2</v>
      </c>
      <c r="D9189">
        <v>7.5389999999999999E-2</v>
      </c>
      <c r="E9189">
        <v>0.5</v>
      </c>
      <c r="F9189">
        <v>42421</v>
      </c>
      <c r="G9189">
        <v>3198</v>
      </c>
      <c r="H9189">
        <v>40822</v>
      </c>
      <c r="I9189">
        <v>305677</v>
      </c>
      <c r="J9189">
        <v>7.21</v>
      </c>
    </row>
    <row r="9190" spans="1:10" x14ac:dyDescent="0.45">
      <c r="A9190">
        <v>2015</v>
      </c>
      <c r="B9190">
        <v>84</v>
      </c>
      <c r="C9190">
        <v>8.7349999999999997E-2</v>
      </c>
      <c r="D9190">
        <v>8.3699999999999997E-2</v>
      </c>
      <c r="E9190">
        <v>0.5</v>
      </c>
      <c r="F9190">
        <v>39223</v>
      </c>
      <c r="G9190">
        <v>3283</v>
      </c>
      <c r="H9190">
        <v>37582</v>
      </c>
      <c r="I9190">
        <v>264855</v>
      </c>
      <c r="J9190">
        <v>6.75</v>
      </c>
    </row>
    <row r="9191" spans="1:10" x14ac:dyDescent="0.45">
      <c r="A9191">
        <v>2015</v>
      </c>
      <c r="B9191">
        <v>85</v>
      </c>
      <c r="C9191">
        <v>9.6100000000000005E-2</v>
      </c>
      <c r="D9191">
        <v>9.1700000000000004E-2</v>
      </c>
      <c r="E9191">
        <v>0.5</v>
      </c>
      <c r="F9191">
        <v>35940</v>
      </c>
      <c r="G9191">
        <v>3296</v>
      </c>
      <c r="H9191">
        <v>34292</v>
      </c>
      <c r="I9191">
        <v>227273</v>
      </c>
      <c r="J9191">
        <v>6.32</v>
      </c>
    </row>
    <row r="9192" spans="1:10" x14ac:dyDescent="0.45">
      <c r="A9192">
        <v>2015</v>
      </c>
      <c r="B9192">
        <v>86</v>
      </c>
      <c r="C9192">
        <v>0.106</v>
      </c>
      <c r="D9192">
        <v>0.10066</v>
      </c>
      <c r="E9192">
        <v>0.5</v>
      </c>
      <c r="F9192">
        <v>32645</v>
      </c>
      <c r="G9192">
        <v>3286</v>
      </c>
      <c r="H9192">
        <v>31002</v>
      </c>
      <c r="I9192">
        <v>192981</v>
      </c>
      <c r="J9192">
        <v>5.91</v>
      </c>
    </row>
    <row r="9193" spans="1:10" x14ac:dyDescent="0.45">
      <c r="A9193">
        <v>2015</v>
      </c>
      <c r="B9193">
        <v>87</v>
      </c>
      <c r="C9193">
        <v>0.12187000000000001</v>
      </c>
      <c r="D9193">
        <v>0.11487</v>
      </c>
      <c r="E9193">
        <v>0.5</v>
      </c>
      <c r="F9193">
        <v>29359</v>
      </c>
      <c r="G9193">
        <v>3372</v>
      </c>
      <c r="H9193">
        <v>27672</v>
      </c>
      <c r="I9193">
        <v>161979</v>
      </c>
      <c r="J9193">
        <v>5.52</v>
      </c>
    </row>
    <row r="9194" spans="1:10" x14ac:dyDescent="0.45">
      <c r="A9194">
        <v>2015</v>
      </c>
      <c r="B9194">
        <v>88</v>
      </c>
      <c r="C9194">
        <v>0.13381999999999999</v>
      </c>
      <c r="D9194">
        <v>0.12542</v>
      </c>
      <c r="E9194">
        <v>0.5</v>
      </c>
      <c r="F9194">
        <v>25986</v>
      </c>
      <c r="G9194">
        <v>3259</v>
      </c>
      <c r="H9194">
        <v>24357</v>
      </c>
      <c r="I9194">
        <v>134307</v>
      </c>
      <c r="J9194">
        <v>5.17</v>
      </c>
    </row>
    <row r="9195" spans="1:10" x14ac:dyDescent="0.45">
      <c r="A9195">
        <v>2015</v>
      </c>
      <c r="B9195">
        <v>89</v>
      </c>
      <c r="C9195">
        <v>0.14247000000000001</v>
      </c>
      <c r="D9195">
        <v>0.13300000000000001</v>
      </c>
      <c r="E9195">
        <v>0.5</v>
      </c>
      <c r="F9195">
        <v>22727</v>
      </c>
      <c r="G9195">
        <v>3023</v>
      </c>
      <c r="H9195">
        <v>21216</v>
      </c>
      <c r="I9195">
        <v>109951</v>
      </c>
      <c r="J9195">
        <v>4.84</v>
      </c>
    </row>
    <row r="9196" spans="1:10" x14ac:dyDescent="0.45">
      <c r="A9196">
        <v>2015</v>
      </c>
      <c r="B9196">
        <v>90</v>
      </c>
      <c r="C9196">
        <v>0.15511</v>
      </c>
      <c r="D9196">
        <v>0.14394999999999999</v>
      </c>
      <c r="E9196">
        <v>0.5</v>
      </c>
      <c r="F9196">
        <v>19704</v>
      </c>
      <c r="G9196">
        <v>2836</v>
      </c>
      <c r="H9196">
        <v>18286</v>
      </c>
      <c r="I9196">
        <v>88735</v>
      </c>
      <c r="J9196">
        <v>4.5</v>
      </c>
    </row>
    <row r="9197" spans="1:10" x14ac:dyDescent="0.45">
      <c r="A9197">
        <v>2015</v>
      </c>
      <c r="B9197">
        <v>91</v>
      </c>
      <c r="C9197">
        <v>0.17404</v>
      </c>
      <c r="D9197">
        <v>0.16011</v>
      </c>
      <c r="E9197">
        <v>0.5</v>
      </c>
      <c r="F9197">
        <v>16868</v>
      </c>
      <c r="G9197">
        <v>2701</v>
      </c>
      <c r="H9197">
        <v>15518</v>
      </c>
      <c r="I9197">
        <v>70449</v>
      </c>
      <c r="J9197">
        <v>4.18</v>
      </c>
    </row>
    <row r="9198" spans="1:10" x14ac:dyDescent="0.45">
      <c r="A9198">
        <v>2015</v>
      </c>
      <c r="B9198">
        <v>92</v>
      </c>
      <c r="C9198">
        <v>0.19525999999999999</v>
      </c>
      <c r="D9198">
        <v>0.17788999999999999</v>
      </c>
      <c r="E9198">
        <v>0.5</v>
      </c>
      <c r="F9198">
        <v>14167</v>
      </c>
      <c r="G9198">
        <v>2520</v>
      </c>
      <c r="H9198">
        <v>12907</v>
      </c>
      <c r="I9198">
        <v>54931</v>
      </c>
      <c r="J9198">
        <v>3.88</v>
      </c>
    </row>
    <row r="9199" spans="1:10" x14ac:dyDescent="0.45">
      <c r="A9199">
        <v>2015</v>
      </c>
      <c r="B9199">
        <v>93</v>
      </c>
      <c r="C9199">
        <v>0.22051000000000001</v>
      </c>
      <c r="D9199">
        <v>0.19861000000000001</v>
      </c>
      <c r="E9199">
        <v>0.5</v>
      </c>
      <c r="F9199">
        <v>11647</v>
      </c>
      <c r="G9199">
        <v>2313</v>
      </c>
      <c r="H9199">
        <v>10490</v>
      </c>
      <c r="I9199">
        <v>42024</v>
      </c>
      <c r="J9199">
        <v>3.61</v>
      </c>
    </row>
    <row r="9200" spans="1:10" x14ac:dyDescent="0.45">
      <c r="A9200">
        <v>2015</v>
      </c>
      <c r="B9200">
        <v>94</v>
      </c>
      <c r="C9200">
        <v>0.24210000000000001</v>
      </c>
      <c r="D9200">
        <v>0.21596000000000001</v>
      </c>
      <c r="E9200">
        <v>0.5</v>
      </c>
      <c r="F9200">
        <v>9334</v>
      </c>
      <c r="G9200">
        <v>2016</v>
      </c>
      <c r="H9200">
        <v>8326</v>
      </c>
      <c r="I9200">
        <v>31534</v>
      </c>
      <c r="J9200">
        <v>3.38</v>
      </c>
    </row>
    <row r="9201" spans="1:10" x14ac:dyDescent="0.45">
      <c r="A9201">
        <v>2015</v>
      </c>
      <c r="B9201">
        <v>95</v>
      </c>
      <c r="C9201">
        <v>0.25955</v>
      </c>
      <c r="D9201">
        <v>0.22974</v>
      </c>
      <c r="E9201">
        <v>0.5</v>
      </c>
      <c r="F9201">
        <v>7318</v>
      </c>
      <c r="G9201">
        <v>1681</v>
      </c>
      <c r="H9201">
        <v>6477</v>
      </c>
      <c r="I9201">
        <v>23208</v>
      </c>
      <c r="J9201">
        <v>3.17</v>
      </c>
    </row>
    <row r="9202" spans="1:10" x14ac:dyDescent="0.45">
      <c r="A9202">
        <v>2015</v>
      </c>
      <c r="B9202">
        <v>96</v>
      </c>
      <c r="C9202">
        <v>0.28287000000000001</v>
      </c>
      <c r="D9202">
        <v>0.24782000000000001</v>
      </c>
      <c r="E9202">
        <v>0.5</v>
      </c>
      <c r="F9202">
        <v>5637</v>
      </c>
      <c r="G9202">
        <v>1397</v>
      </c>
      <c r="H9202">
        <v>4938</v>
      </c>
      <c r="I9202">
        <v>16731</v>
      </c>
      <c r="J9202">
        <v>2.97</v>
      </c>
    </row>
    <row r="9203" spans="1:10" x14ac:dyDescent="0.45">
      <c r="A9203">
        <v>2015</v>
      </c>
      <c r="B9203">
        <v>97</v>
      </c>
      <c r="C9203">
        <v>0.30740000000000001</v>
      </c>
      <c r="D9203">
        <v>0.26645000000000002</v>
      </c>
      <c r="E9203">
        <v>0.5</v>
      </c>
      <c r="F9203">
        <v>4240</v>
      </c>
      <c r="G9203">
        <v>1130</v>
      </c>
      <c r="H9203">
        <v>3675</v>
      </c>
      <c r="I9203">
        <v>11792</v>
      </c>
      <c r="J9203">
        <v>2.78</v>
      </c>
    </row>
    <row r="9204" spans="1:10" x14ac:dyDescent="0.45">
      <c r="A9204">
        <v>2015</v>
      </c>
      <c r="B9204">
        <v>98</v>
      </c>
      <c r="C9204">
        <v>0.33307999999999999</v>
      </c>
      <c r="D9204">
        <v>0.28553000000000001</v>
      </c>
      <c r="E9204">
        <v>0.5</v>
      </c>
      <c r="F9204">
        <v>3110</v>
      </c>
      <c r="G9204">
        <v>888</v>
      </c>
      <c r="H9204">
        <v>2666</v>
      </c>
      <c r="I9204">
        <v>8117</v>
      </c>
      <c r="J9204">
        <v>2.61</v>
      </c>
    </row>
    <row r="9205" spans="1:10" x14ac:dyDescent="0.45">
      <c r="A9205">
        <v>2015</v>
      </c>
      <c r="B9205">
        <v>99</v>
      </c>
      <c r="C9205">
        <v>0.35979</v>
      </c>
      <c r="D9205">
        <v>0.30493999999999999</v>
      </c>
      <c r="E9205">
        <v>0.5</v>
      </c>
      <c r="F9205">
        <v>2222</v>
      </c>
      <c r="G9205">
        <v>678</v>
      </c>
      <c r="H9205">
        <v>1883</v>
      </c>
      <c r="I9205">
        <v>5451</v>
      </c>
      <c r="J9205">
        <v>2.4500000000000002</v>
      </c>
    </row>
    <row r="9206" spans="1:10" x14ac:dyDescent="0.45">
      <c r="A9206">
        <v>2015</v>
      </c>
      <c r="B9206">
        <v>100</v>
      </c>
      <c r="C9206">
        <v>0.38740000000000002</v>
      </c>
      <c r="D9206">
        <v>0.32454</v>
      </c>
      <c r="E9206">
        <v>0.5</v>
      </c>
      <c r="F9206">
        <v>1545</v>
      </c>
      <c r="G9206">
        <v>501</v>
      </c>
      <c r="H9206">
        <v>1294</v>
      </c>
      <c r="I9206">
        <v>3568</v>
      </c>
      <c r="J9206">
        <v>2.31</v>
      </c>
    </row>
    <row r="9207" spans="1:10" x14ac:dyDescent="0.45">
      <c r="A9207">
        <v>2015</v>
      </c>
      <c r="B9207">
        <v>101</v>
      </c>
      <c r="C9207">
        <v>0.41575000000000001</v>
      </c>
      <c r="D9207">
        <v>0.34420000000000001</v>
      </c>
      <c r="E9207">
        <v>0.5</v>
      </c>
      <c r="F9207">
        <v>1043</v>
      </c>
      <c r="G9207">
        <v>359</v>
      </c>
      <c r="H9207">
        <v>864</v>
      </c>
      <c r="I9207">
        <v>2274</v>
      </c>
      <c r="J9207">
        <v>2.1800000000000002</v>
      </c>
    </row>
    <row r="9208" spans="1:10" x14ac:dyDescent="0.45">
      <c r="A9208">
        <v>2015</v>
      </c>
      <c r="B9208">
        <v>102</v>
      </c>
      <c r="C9208">
        <v>0.44467000000000001</v>
      </c>
      <c r="D9208">
        <v>0.36379</v>
      </c>
      <c r="E9208">
        <v>0.5</v>
      </c>
      <c r="F9208">
        <v>684</v>
      </c>
      <c r="G9208">
        <v>249</v>
      </c>
      <c r="H9208">
        <v>560</v>
      </c>
      <c r="I9208">
        <v>1410</v>
      </c>
      <c r="J9208">
        <v>2.06</v>
      </c>
    </row>
    <row r="9209" spans="1:10" x14ac:dyDescent="0.45">
      <c r="A9209">
        <v>2015</v>
      </c>
      <c r="B9209">
        <v>103</v>
      </c>
      <c r="C9209">
        <v>0.47397</v>
      </c>
      <c r="D9209">
        <v>0.38316</v>
      </c>
      <c r="E9209">
        <v>0.5</v>
      </c>
      <c r="F9209">
        <v>435</v>
      </c>
      <c r="G9209">
        <v>167</v>
      </c>
      <c r="H9209">
        <v>352</v>
      </c>
      <c r="I9209">
        <v>850</v>
      </c>
      <c r="J9209">
        <v>1.95</v>
      </c>
    </row>
    <row r="9210" spans="1:10" x14ac:dyDescent="0.45">
      <c r="A9210">
        <v>2015</v>
      </c>
      <c r="B9210">
        <v>104</v>
      </c>
      <c r="C9210">
        <v>0.50344999999999995</v>
      </c>
      <c r="D9210">
        <v>0.4022</v>
      </c>
      <c r="E9210">
        <v>0.5</v>
      </c>
      <c r="F9210">
        <v>268</v>
      </c>
      <c r="G9210">
        <v>108</v>
      </c>
      <c r="H9210">
        <v>215</v>
      </c>
      <c r="I9210">
        <v>498</v>
      </c>
      <c r="J9210">
        <v>1.86</v>
      </c>
    </row>
    <row r="9211" spans="1:10" x14ac:dyDescent="0.45">
      <c r="A9211">
        <v>2015</v>
      </c>
      <c r="B9211">
        <v>105</v>
      </c>
      <c r="C9211">
        <v>0.53290000000000004</v>
      </c>
      <c r="D9211">
        <v>0.42077999999999999</v>
      </c>
      <c r="E9211">
        <v>0.5</v>
      </c>
      <c r="F9211">
        <v>161</v>
      </c>
      <c r="G9211">
        <v>68</v>
      </c>
      <c r="H9211">
        <v>127</v>
      </c>
      <c r="I9211">
        <v>284</v>
      </c>
      <c r="J9211">
        <v>1.77</v>
      </c>
    </row>
    <row r="9212" spans="1:10" x14ac:dyDescent="0.45">
      <c r="A9212">
        <v>2015</v>
      </c>
      <c r="B9212">
        <v>106</v>
      </c>
      <c r="C9212">
        <v>0.56213000000000002</v>
      </c>
      <c r="D9212">
        <v>0.43880000000000002</v>
      </c>
      <c r="E9212">
        <v>0.5</v>
      </c>
      <c r="F9212">
        <v>93</v>
      </c>
      <c r="G9212">
        <v>41</v>
      </c>
      <c r="H9212">
        <v>73</v>
      </c>
      <c r="I9212">
        <v>157</v>
      </c>
      <c r="J9212">
        <v>1.69</v>
      </c>
    </row>
    <row r="9213" spans="1:10" x14ac:dyDescent="0.45">
      <c r="A9213">
        <v>2015</v>
      </c>
      <c r="B9213">
        <v>107</v>
      </c>
      <c r="C9213">
        <v>0.59092999999999996</v>
      </c>
      <c r="D9213">
        <v>0.45615</v>
      </c>
      <c r="E9213">
        <v>0.5</v>
      </c>
      <c r="F9213">
        <v>52</v>
      </c>
      <c r="G9213">
        <v>24</v>
      </c>
      <c r="H9213">
        <v>40</v>
      </c>
      <c r="I9213">
        <v>85</v>
      </c>
      <c r="J9213">
        <v>1.62</v>
      </c>
    </row>
    <row r="9214" spans="1:10" x14ac:dyDescent="0.45">
      <c r="A9214">
        <v>2015</v>
      </c>
      <c r="B9214">
        <v>108</v>
      </c>
      <c r="C9214">
        <v>0.61912</v>
      </c>
      <c r="D9214">
        <v>0.47277000000000002</v>
      </c>
      <c r="E9214">
        <v>0.5</v>
      </c>
      <c r="F9214">
        <v>28</v>
      </c>
      <c r="G9214">
        <v>13</v>
      </c>
      <c r="H9214">
        <v>22</v>
      </c>
      <c r="I9214">
        <v>44</v>
      </c>
      <c r="J9214">
        <v>1.56</v>
      </c>
    </row>
    <row r="9215" spans="1:10" x14ac:dyDescent="0.45">
      <c r="A9215">
        <v>2015</v>
      </c>
      <c r="B9215">
        <v>109</v>
      </c>
      <c r="C9215">
        <v>0.64653000000000005</v>
      </c>
      <c r="D9215">
        <v>0.48859000000000002</v>
      </c>
      <c r="E9215">
        <v>0.5</v>
      </c>
      <c r="F9215">
        <v>15</v>
      </c>
      <c r="G9215">
        <v>7</v>
      </c>
      <c r="H9215">
        <v>11</v>
      </c>
      <c r="I9215">
        <v>23</v>
      </c>
      <c r="J9215">
        <v>1.52</v>
      </c>
    </row>
    <row r="9216" spans="1:10" x14ac:dyDescent="0.45">
      <c r="A9216">
        <v>2015</v>
      </c>
      <c r="B9216" t="s">
        <v>20</v>
      </c>
      <c r="C9216">
        <v>0.67301</v>
      </c>
      <c r="D9216">
        <v>1</v>
      </c>
      <c r="E9216">
        <v>1.49</v>
      </c>
      <c r="F9216">
        <v>8</v>
      </c>
      <c r="G9216">
        <v>8</v>
      </c>
      <c r="H9216">
        <v>11</v>
      </c>
      <c r="I9216">
        <v>11</v>
      </c>
      <c r="J9216">
        <v>1.49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285"/>
  <sheetViews>
    <sheetView workbookViewId="0">
      <selection activeCell="A2" sqref="A2"/>
    </sheetView>
  </sheetViews>
  <sheetFormatPr defaultColWidth="10.1328125" defaultRowHeight="14.25" x14ac:dyDescent="0.45"/>
  <cols>
    <col min="2" max="2" width="13.1328125" bestFit="1" customWidth="1"/>
    <col min="3" max="3" width="12.59765625" bestFit="1" customWidth="1"/>
    <col min="4" max="4" width="10.1328125" customWidth="1"/>
    <col min="6" max="6" width="13.265625" customWidth="1"/>
    <col min="11" max="11" width="12" bestFit="1" customWidth="1"/>
    <col min="14" max="14" width="13" customWidth="1"/>
    <col min="19" max="19" width="12" bestFit="1" customWidth="1"/>
    <col min="22" max="22" width="13.73046875" customWidth="1"/>
    <col min="27" max="27" width="12" bestFit="1" customWidth="1"/>
    <col min="30" max="30" width="14" customWidth="1"/>
    <col min="35" max="35" width="12" bestFit="1" customWidth="1"/>
    <col min="38" max="38" width="12.265625" customWidth="1"/>
    <col min="43" max="43" width="12" customWidth="1"/>
    <col min="46" max="46" width="12" bestFit="1" customWidth="1"/>
    <col min="51" max="51" width="12.86328125" customWidth="1"/>
    <col min="54" max="54" width="12" bestFit="1" customWidth="1"/>
    <col min="59" max="59" width="12.265625" customWidth="1"/>
    <col min="62" max="62" width="12" bestFit="1" customWidth="1"/>
    <col min="67" max="67" width="12.265625" customWidth="1"/>
    <col min="70" max="70" width="12" bestFit="1" customWidth="1"/>
    <col min="75" max="75" width="11.73046875" customWidth="1"/>
    <col min="78" max="78" width="12" bestFit="1" customWidth="1"/>
  </cols>
  <sheetData>
    <row r="1" spans="1:78" x14ac:dyDescent="0.45">
      <c r="A1" s="28" t="s">
        <v>160</v>
      </c>
      <c r="B1" s="28"/>
      <c r="C1" s="28"/>
    </row>
    <row r="3" spans="1:78" x14ac:dyDescent="0.45">
      <c r="A3" s="3" t="s">
        <v>10</v>
      </c>
      <c r="B3" s="3" t="s">
        <v>21</v>
      </c>
      <c r="C3" s="3" t="s">
        <v>15</v>
      </c>
      <c r="D3" s="12" t="s">
        <v>23</v>
      </c>
      <c r="E3" s="3" t="s">
        <v>18</v>
      </c>
      <c r="F3" s="3" t="s">
        <v>24</v>
      </c>
      <c r="I3" s="3" t="s">
        <v>10</v>
      </c>
      <c r="J3" s="3" t="s">
        <v>21</v>
      </c>
      <c r="K3" s="3" t="s">
        <v>15</v>
      </c>
      <c r="L3" s="3" t="s">
        <v>17</v>
      </c>
      <c r="M3" s="3" t="s">
        <v>18</v>
      </c>
      <c r="N3" s="3" t="s">
        <v>22</v>
      </c>
      <c r="Q3" s="3" t="s">
        <v>10</v>
      </c>
      <c r="R3" s="3" t="s">
        <v>21</v>
      </c>
      <c r="S3" s="3" t="s">
        <v>15</v>
      </c>
      <c r="T3" s="3" t="s">
        <v>17</v>
      </c>
      <c r="U3" s="3" t="s">
        <v>18</v>
      </c>
      <c r="V3" s="3" t="s">
        <v>22</v>
      </c>
      <c r="Y3" s="3" t="s">
        <v>10</v>
      </c>
      <c r="Z3" s="3" t="s">
        <v>21</v>
      </c>
      <c r="AA3" s="3" t="s">
        <v>15</v>
      </c>
      <c r="AB3" s="3" t="s">
        <v>17</v>
      </c>
      <c r="AC3" s="3" t="s">
        <v>18</v>
      </c>
      <c r="AD3" s="3" t="s">
        <v>22</v>
      </c>
      <c r="AG3" s="3" t="s">
        <v>10</v>
      </c>
      <c r="AH3" s="3" t="s">
        <v>21</v>
      </c>
      <c r="AI3" s="3" t="s">
        <v>15</v>
      </c>
      <c r="AJ3" s="4" t="s">
        <v>17</v>
      </c>
      <c r="AK3" s="4" t="s">
        <v>18</v>
      </c>
      <c r="AL3" s="4" t="s">
        <v>22</v>
      </c>
      <c r="AO3" s="4" t="s">
        <v>10</v>
      </c>
      <c r="AP3" s="4" t="s">
        <v>21</v>
      </c>
      <c r="AQ3" s="4" t="s">
        <v>15</v>
      </c>
      <c r="AR3" s="4" t="s">
        <v>17</v>
      </c>
      <c r="AS3" s="4" t="s">
        <v>18</v>
      </c>
      <c r="AT3" s="4" t="s">
        <v>22</v>
      </c>
      <c r="AW3" s="4" t="s">
        <v>10</v>
      </c>
      <c r="AX3" s="4" t="s">
        <v>21</v>
      </c>
      <c r="AY3" s="4" t="s">
        <v>15</v>
      </c>
      <c r="AZ3" s="4" t="s">
        <v>17</v>
      </c>
      <c r="BA3" s="4" t="s">
        <v>18</v>
      </c>
      <c r="BB3" s="4" t="s">
        <v>22</v>
      </c>
      <c r="BE3" s="4" t="s">
        <v>10</v>
      </c>
      <c r="BF3" s="4" t="s">
        <v>21</v>
      </c>
      <c r="BG3" s="4" t="s">
        <v>15</v>
      </c>
      <c r="BH3" s="4" t="s">
        <v>17</v>
      </c>
      <c r="BI3" s="4" t="s">
        <v>18</v>
      </c>
      <c r="BJ3" s="4" t="s">
        <v>22</v>
      </c>
      <c r="BM3" s="4" t="s">
        <v>10</v>
      </c>
      <c r="BN3" s="4" t="s">
        <v>21</v>
      </c>
      <c r="BO3" s="4" t="s">
        <v>15</v>
      </c>
      <c r="BP3" s="4" t="s">
        <v>17</v>
      </c>
      <c r="BQ3" s="4" t="s">
        <v>18</v>
      </c>
      <c r="BR3" s="4" t="s">
        <v>22</v>
      </c>
      <c r="BU3" s="4" t="s">
        <v>10</v>
      </c>
      <c r="BV3" s="4" t="s">
        <v>21</v>
      </c>
      <c r="BW3" s="4" t="s">
        <v>15</v>
      </c>
      <c r="BX3" s="4" t="s">
        <v>17</v>
      </c>
      <c r="BY3" s="4" t="s">
        <v>18</v>
      </c>
      <c r="BZ3" s="4" t="s">
        <v>22</v>
      </c>
    </row>
    <row r="4" spans="1:78" x14ac:dyDescent="0.45">
      <c r="A4">
        <v>2015</v>
      </c>
      <c r="B4">
        <v>0</v>
      </c>
      <c r="C4">
        <v>100000</v>
      </c>
      <c r="D4" s="1">
        <f t="shared" ref="D4:D35" si="0">(C4+C5)/2</f>
        <v>99732</v>
      </c>
      <c r="E4" s="1">
        <f>SUM(D4:$D$115)</f>
        <v>8135090</v>
      </c>
      <c r="F4">
        <f t="shared" ref="F4:F35" si="1">E4/C4</f>
        <v>81.350899999999996</v>
      </c>
      <c r="I4">
        <v>2005</v>
      </c>
      <c r="J4">
        <v>0</v>
      </c>
      <c r="K4">
        <v>100000</v>
      </c>
      <c r="L4">
        <f>(K4+K5)/2</f>
        <v>99685.5</v>
      </c>
      <c r="M4">
        <f>SUM(L4:$L$115)</f>
        <v>8012857</v>
      </c>
      <c r="N4">
        <f>M4/K4</f>
        <v>80.128569999999996</v>
      </c>
      <c r="Q4">
        <v>1995</v>
      </c>
      <c r="R4">
        <v>0</v>
      </c>
      <c r="S4">
        <v>100000</v>
      </c>
      <c r="T4">
        <f>(S4+S5)/2</f>
        <v>99651</v>
      </c>
      <c r="U4">
        <f>SUM(T4:$T$115)</f>
        <v>7909089</v>
      </c>
      <c r="V4">
        <f>U4/S4</f>
        <v>79.090890000000002</v>
      </c>
      <c r="Y4">
        <v>1985</v>
      </c>
      <c r="Z4">
        <v>0</v>
      </c>
      <c r="AA4">
        <v>100000</v>
      </c>
      <c r="AB4">
        <f>(AA4+AA5)/2</f>
        <v>99528</v>
      </c>
      <c r="AC4">
        <f>SUM(AB4:$AB$156)</f>
        <v>7818489.2699882444</v>
      </c>
      <c r="AD4">
        <f>AC4/AA4</f>
        <v>78.18489269988244</v>
      </c>
      <c r="AG4">
        <v>1975</v>
      </c>
      <c r="AH4">
        <v>0</v>
      </c>
      <c r="AI4">
        <v>100000</v>
      </c>
      <c r="AJ4">
        <f>(AI4+AI5)/2</f>
        <v>99300.5</v>
      </c>
      <c r="AK4">
        <f>SUM(AJ4:$AJ$115)</f>
        <v>7646226</v>
      </c>
      <c r="AL4">
        <f>AK4/AI4</f>
        <v>76.462260000000001</v>
      </c>
      <c r="AO4">
        <v>1965</v>
      </c>
      <c r="AP4">
        <v>0</v>
      </c>
      <c r="AQ4">
        <v>100000</v>
      </c>
      <c r="AR4">
        <f>(AQ4+AQ5)/2</f>
        <v>98955</v>
      </c>
      <c r="AS4">
        <f>SUM(AR4:$AR$115)</f>
        <v>7394206</v>
      </c>
      <c r="AT4">
        <f>AS4/AQ4</f>
        <v>73.942059999999998</v>
      </c>
      <c r="AW4">
        <v>1955</v>
      </c>
      <c r="AX4">
        <v>0</v>
      </c>
      <c r="AY4">
        <v>100000</v>
      </c>
      <c r="AZ4">
        <f>(AY4+AY5)/2</f>
        <v>98793</v>
      </c>
      <c r="BA4">
        <f>SUM(AZ4:$AZ$156)</f>
        <v>7281125.3592938865</v>
      </c>
      <c r="BB4">
        <f>BA4/AY4</f>
        <v>72.811253592938868</v>
      </c>
      <c r="BE4">
        <v>1945</v>
      </c>
      <c r="BF4">
        <v>0</v>
      </c>
      <c r="BG4">
        <v>100000</v>
      </c>
      <c r="BH4">
        <f>(BG4+BG5)/2</f>
        <v>98208.5</v>
      </c>
      <c r="BI4">
        <f>SUM(BH4:$BH$115)</f>
        <v>6836242</v>
      </c>
      <c r="BJ4">
        <f>BI4/BG4</f>
        <v>68.36242</v>
      </c>
      <c r="BM4">
        <v>1938</v>
      </c>
      <c r="BN4">
        <v>0</v>
      </c>
      <c r="BO4">
        <v>100000</v>
      </c>
      <c r="BP4">
        <f>(BO4+BO5)/2</f>
        <v>97556.5</v>
      </c>
      <c r="BQ4">
        <f>SUM(BP4:$BP$115)</f>
        <v>6455514</v>
      </c>
      <c r="BR4">
        <f>BQ4/BO4</f>
        <v>64.555139999999994</v>
      </c>
      <c r="BU4">
        <v>1933</v>
      </c>
      <c r="BV4">
        <v>0</v>
      </c>
      <c r="BW4">
        <v>100000</v>
      </c>
      <c r="BX4">
        <f>(BW4+BW5)/2</f>
        <v>97396</v>
      </c>
      <c r="BY4">
        <f>SUM(BX4:$BX$115)</f>
        <v>6280959</v>
      </c>
      <c r="BZ4">
        <f>BY4/BW4</f>
        <v>62.80959</v>
      </c>
    </row>
    <row r="5" spans="1:78" x14ac:dyDescent="0.45">
      <c r="A5">
        <v>2015</v>
      </c>
      <c r="B5">
        <f>B4+1</f>
        <v>1</v>
      </c>
      <c r="C5">
        <v>99464</v>
      </c>
      <c r="D5" s="1">
        <f t="shared" si="0"/>
        <v>99446.5</v>
      </c>
      <c r="E5" s="1">
        <f>SUM(D5:$D$115)</f>
        <v>8035358</v>
      </c>
      <c r="F5">
        <f t="shared" si="1"/>
        <v>80.7865961553929</v>
      </c>
      <c r="I5">
        <v>2005</v>
      </c>
      <c r="J5">
        <f>1+J4</f>
        <v>1</v>
      </c>
      <c r="K5">
        <v>99371</v>
      </c>
      <c r="L5">
        <f t="shared" ref="L5:L68" si="2">(K5+K6)/2</f>
        <v>99349.5</v>
      </c>
      <c r="M5">
        <f>SUM(L5:$L$115)</f>
        <v>7913171.5</v>
      </c>
      <c r="N5">
        <f t="shared" ref="N5:N68" si="3">M5/K5</f>
        <v>79.632604079661064</v>
      </c>
      <c r="Q5">
        <v>1995</v>
      </c>
      <c r="R5">
        <f>1+R4</f>
        <v>1</v>
      </c>
      <c r="S5">
        <v>99302</v>
      </c>
      <c r="T5">
        <f t="shared" ref="T5:T68" si="4">(S5+S6)/2</f>
        <v>99273</v>
      </c>
      <c r="U5">
        <f>SUM(T5:$T$115)</f>
        <v>7809438</v>
      </c>
      <c r="V5">
        <f t="shared" ref="V5:V68" si="5">U5/S5</f>
        <v>78.643310305935429</v>
      </c>
      <c r="Y5">
        <v>1985</v>
      </c>
      <c r="Z5">
        <f>1+Z4</f>
        <v>1</v>
      </c>
      <c r="AA5">
        <v>99056</v>
      </c>
      <c r="AB5">
        <f t="shared" ref="AB5:AB68" si="6">(AA5+AA6)/2</f>
        <v>99020</v>
      </c>
      <c r="AC5">
        <f>SUM(AB5:$AB$156)</f>
        <v>7718961.2699882444</v>
      </c>
      <c r="AD5">
        <f t="shared" ref="AD5:AD68" si="7">AC5/AA5</f>
        <v>77.925226841263978</v>
      </c>
      <c r="AG5">
        <v>1975</v>
      </c>
      <c r="AH5">
        <f>AH4+1</f>
        <v>1</v>
      </c>
      <c r="AI5">
        <v>98601</v>
      </c>
      <c r="AJ5">
        <f t="shared" ref="AJ5:AJ68" si="8">(AI5+AI6)/2</f>
        <v>98552</v>
      </c>
      <c r="AK5">
        <f>SUM(AJ5:$AJ$115)</f>
        <v>7546925.5</v>
      </c>
      <c r="AL5">
        <f t="shared" ref="AL5:AL68" si="9">AK5/AI5</f>
        <v>76.540050303749453</v>
      </c>
      <c r="AO5">
        <v>1965</v>
      </c>
      <c r="AP5">
        <f>AP4+1</f>
        <v>1</v>
      </c>
      <c r="AQ5">
        <v>97910</v>
      </c>
      <c r="AR5">
        <f t="shared" ref="AR5:AR68" si="10">(AQ5+AQ6)/2</f>
        <v>97840.5</v>
      </c>
      <c r="AS5">
        <f>SUM(AR5:$AR$115)</f>
        <v>7295251</v>
      </c>
      <c r="AT5">
        <f t="shared" ref="AT5:AT68" si="11">AS5/AQ5</f>
        <v>74.509764069043001</v>
      </c>
      <c r="AW5">
        <v>1955</v>
      </c>
      <c r="AX5">
        <f>AX4+1</f>
        <v>1</v>
      </c>
      <c r="AY5">
        <v>97586</v>
      </c>
      <c r="AZ5">
        <f t="shared" ref="AZ5:AZ68" si="12">(AY5+AY6)/2</f>
        <v>97501.5</v>
      </c>
      <c r="BA5">
        <f>SUM(AZ5:$AZ$156)</f>
        <v>7182332.3592938865</v>
      </c>
      <c r="BB5">
        <f t="shared" ref="BB5:BB68" si="13">BA5/AY5</f>
        <v>73.600028275509672</v>
      </c>
      <c r="BE5">
        <v>1945</v>
      </c>
      <c r="BF5">
        <f>1+BF4</f>
        <v>1</v>
      </c>
      <c r="BG5">
        <v>96417</v>
      </c>
      <c r="BH5">
        <f t="shared" ref="BH5:BH68" si="14">(BG5+BG6)/2</f>
        <v>96257</v>
      </c>
      <c r="BI5">
        <f>SUM(BH5:$BH$115)</f>
        <v>6738033.5</v>
      </c>
      <c r="BJ5">
        <f t="shared" ref="BJ5:BJ68" si="15">BI5/BG5</f>
        <v>69.884289077652284</v>
      </c>
      <c r="BM5">
        <v>1938</v>
      </c>
      <c r="BN5">
        <f>1+BN4</f>
        <v>1</v>
      </c>
      <c r="BO5">
        <v>95113</v>
      </c>
      <c r="BP5">
        <f t="shared" ref="BP5:BP68" si="16">(BO5+BO6)/2</f>
        <v>94762</v>
      </c>
      <c r="BQ5">
        <f>SUM(BP5:$BP$115)</f>
        <v>6357957.5</v>
      </c>
      <c r="BR5">
        <f t="shared" ref="BR5:BR68" si="17">BQ5/BO5</f>
        <v>66.84635643918287</v>
      </c>
      <c r="BU5">
        <v>1933</v>
      </c>
      <c r="BV5">
        <f>1+BV4</f>
        <v>1</v>
      </c>
      <c r="BW5">
        <v>94792</v>
      </c>
      <c r="BX5">
        <f t="shared" ref="BX5:BX68" si="18">(BW5+BW6)/2</f>
        <v>94373.5</v>
      </c>
      <c r="BY5">
        <f>SUM(BX5:$BX$115)</f>
        <v>6183563</v>
      </c>
      <c r="BZ5">
        <f t="shared" ref="BZ5:BZ68" si="19">BY5/BW5</f>
        <v>65.232962697274033</v>
      </c>
    </row>
    <row r="6" spans="1:78" x14ac:dyDescent="0.45">
      <c r="A6">
        <v>2015</v>
      </c>
      <c r="B6">
        <f t="shared" ref="B6:B69" si="20">B5+1</f>
        <v>2</v>
      </c>
      <c r="C6">
        <v>99429</v>
      </c>
      <c r="D6" s="1">
        <f t="shared" si="0"/>
        <v>99417.5</v>
      </c>
      <c r="E6" s="1">
        <f>SUM(D6:$D$115)</f>
        <v>7935911.5</v>
      </c>
      <c r="F6">
        <f t="shared" si="1"/>
        <v>79.814857838256444</v>
      </c>
      <c r="I6">
        <v>2005</v>
      </c>
      <c r="J6">
        <f t="shared" ref="J6:J69" si="21">1+J5</f>
        <v>2</v>
      </c>
      <c r="K6">
        <v>99328</v>
      </c>
      <c r="L6">
        <f t="shared" si="2"/>
        <v>99315</v>
      </c>
      <c r="M6">
        <f>SUM(L6:$L$115)</f>
        <v>7813822</v>
      </c>
      <c r="N6">
        <f t="shared" si="3"/>
        <v>78.666861307989691</v>
      </c>
      <c r="Q6">
        <v>1995</v>
      </c>
      <c r="R6">
        <f t="shared" ref="R6:R69" si="22">1+R5</f>
        <v>2</v>
      </c>
      <c r="S6">
        <v>99244</v>
      </c>
      <c r="T6">
        <f t="shared" si="4"/>
        <v>99226</v>
      </c>
      <c r="U6">
        <f>SUM(T6:$T$115)</f>
        <v>7710165</v>
      </c>
      <c r="V6">
        <f t="shared" si="5"/>
        <v>77.688978678811822</v>
      </c>
      <c r="Y6">
        <v>1985</v>
      </c>
      <c r="Z6">
        <f t="shared" ref="Z6:Z69" si="23">1+Z5</f>
        <v>2</v>
      </c>
      <c r="AA6">
        <v>98984</v>
      </c>
      <c r="AB6">
        <f t="shared" si="6"/>
        <v>98960</v>
      </c>
      <c r="AC6">
        <f>SUM(AB6:$AB$156)</f>
        <v>7619941.2699882444</v>
      </c>
      <c r="AD6">
        <f t="shared" si="7"/>
        <v>76.981545199105355</v>
      </c>
      <c r="AG6">
        <v>1975</v>
      </c>
      <c r="AH6">
        <f t="shared" ref="AH6:AH69" si="24">AH5+1</f>
        <v>2</v>
      </c>
      <c r="AI6">
        <v>98503</v>
      </c>
      <c r="AJ6">
        <f t="shared" si="8"/>
        <v>98470.5</v>
      </c>
      <c r="AK6">
        <f>SUM(AJ6:$AJ$115)</f>
        <v>7448373.5</v>
      </c>
      <c r="AL6">
        <f t="shared" si="9"/>
        <v>75.615702059835741</v>
      </c>
      <c r="AO6">
        <v>1965</v>
      </c>
      <c r="AP6">
        <f t="shared" ref="AP6:AP69" si="25">AP5+1</f>
        <v>2</v>
      </c>
      <c r="AQ6">
        <v>97771</v>
      </c>
      <c r="AR6">
        <f t="shared" si="10"/>
        <v>97727</v>
      </c>
      <c r="AS6">
        <f>SUM(AR6:$AR$115)</f>
        <v>7197410.5</v>
      </c>
      <c r="AT6">
        <f t="shared" si="11"/>
        <v>73.614982970410452</v>
      </c>
      <c r="AW6">
        <v>1955</v>
      </c>
      <c r="AX6">
        <f t="shared" ref="AX6:AX69" si="26">AX5+1</f>
        <v>2</v>
      </c>
      <c r="AY6">
        <v>97417</v>
      </c>
      <c r="AZ6">
        <f t="shared" si="12"/>
        <v>97370</v>
      </c>
      <c r="BA6">
        <f>SUM(AZ6:$AZ$156)</f>
        <v>7084830.8592938865</v>
      </c>
      <c r="BB6">
        <f t="shared" si="13"/>
        <v>72.726842946240254</v>
      </c>
      <c r="BE6">
        <v>1945</v>
      </c>
      <c r="BF6">
        <f t="shared" ref="BF6:BF69" si="27">1+BF5</f>
        <v>2</v>
      </c>
      <c r="BG6">
        <v>96097</v>
      </c>
      <c r="BH6">
        <f t="shared" si="14"/>
        <v>96014</v>
      </c>
      <c r="BI6">
        <f>SUM(BH6:$BH$115)</f>
        <v>6641776.5</v>
      </c>
      <c r="BJ6">
        <f t="shared" si="15"/>
        <v>69.115336586990225</v>
      </c>
      <c r="BM6">
        <v>1938</v>
      </c>
      <c r="BN6">
        <f t="shared" ref="BN6:BN69" si="28">1+BN5</f>
        <v>2</v>
      </c>
      <c r="BO6">
        <v>94411</v>
      </c>
      <c r="BP6">
        <f t="shared" si="16"/>
        <v>94254.5</v>
      </c>
      <c r="BQ6">
        <f>SUM(BP6:$BP$115)</f>
        <v>6263195.5</v>
      </c>
      <c r="BR6">
        <f t="shared" si="17"/>
        <v>66.339679698340234</v>
      </c>
      <c r="BU6">
        <v>1933</v>
      </c>
      <c r="BV6">
        <f t="shared" ref="BV6:BV69" si="29">1+BV5</f>
        <v>2</v>
      </c>
      <c r="BW6">
        <v>93955</v>
      </c>
      <c r="BX6">
        <f t="shared" si="18"/>
        <v>93766.5</v>
      </c>
      <c r="BY6">
        <f>SUM(BX6:$BX$115)</f>
        <v>6089189.5</v>
      </c>
      <c r="BZ6">
        <f t="shared" si="19"/>
        <v>64.809637592464483</v>
      </c>
    </row>
    <row r="7" spans="1:78" x14ac:dyDescent="0.45">
      <c r="A7">
        <v>2015</v>
      </c>
      <c r="B7">
        <f t="shared" si="20"/>
        <v>3</v>
      </c>
      <c r="C7">
        <v>99406</v>
      </c>
      <c r="D7" s="1">
        <f t="shared" si="0"/>
        <v>99398</v>
      </c>
      <c r="E7" s="1">
        <f>SUM(D7:$D$115)</f>
        <v>7836494</v>
      </c>
      <c r="F7">
        <f t="shared" si="1"/>
        <v>78.833209263022354</v>
      </c>
      <c r="I7">
        <v>2005</v>
      </c>
      <c r="J7">
        <f t="shared" si="21"/>
        <v>3</v>
      </c>
      <c r="K7">
        <v>99302</v>
      </c>
      <c r="L7">
        <f t="shared" si="2"/>
        <v>99293</v>
      </c>
      <c r="M7">
        <f>SUM(L7:$L$115)</f>
        <v>7714507</v>
      </c>
      <c r="N7">
        <f t="shared" si="3"/>
        <v>77.687327546272982</v>
      </c>
      <c r="Q7">
        <v>1995</v>
      </c>
      <c r="R7">
        <f t="shared" si="22"/>
        <v>3</v>
      </c>
      <c r="S7">
        <v>99208</v>
      </c>
      <c r="T7">
        <f t="shared" si="4"/>
        <v>99194</v>
      </c>
      <c r="U7">
        <f>SUM(T7:$T$115)</f>
        <v>7610939</v>
      </c>
      <c r="V7">
        <f t="shared" si="5"/>
        <v>76.716988549310543</v>
      </c>
      <c r="Y7">
        <v>1985</v>
      </c>
      <c r="Z7">
        <f t="shared" si="23"/>
        <v>3</v>
      </c>
      <c r="AA7">
        <v>98936</v>
      </c>
      <c r="AB7">
        <f t="shared" si="6"/>
        <v>98920</v>
      </c>
      <c r="AC7">
        <f>SUM(AB7:$AB$156)</f>
        <v>7520981.2699882444</v>
      </c>
      <c r="AD7">
        <f t="shared" si="7"/>
        <v>76.018651148098215</v>
      </c>
      <c r="AG7">
        <v>1975</v>
      </c>
      <c r="AH7">
        <f t="shared" si="24"/>
        <v>3</v>
      </c>
      <c r="AI7">
        <v>98438</v>
      </c>
      <c r="AJ7">
        <f t="shared" si="8"/>
        <v>98414.5</v>
      </c>
      <c r="AK7">
        <f>SUM(AJ7:$AJ$115)</f>
        <v>7349903</v>
      </c>
      <c r="AL7">
        <f t="shared" si="9"/>
        <v>74.665302017513568</v>
      </c>
      <c r="AO7">
        <v>1965</v>
      </c>
      <c r="AP7">
        <f t="shared" si="25"/>
        <v>3</v>
      </c>
      <c r="AQ7">
        <v>97683</v>
      </c>
      <c r="AR7">
        <f t="shared" si="10"/>
        <v>97651</v>
      </c>
      <c r="AS7">
        <f>SUM(AR7:$AR$115)</f>
        <v>7099683.5</v>
      </c>
      <c r="AT7">
        <f t="shared" si="11"/>
        <v>72.680850301485421</v>
      </c>
      <c r="AW7">
        <v>1955</v>
      </c>
      <c r="AX7">
        <f t="shared" si="26"/>
        <v>3</v>
      </c>
      <c r="AY7">
        <v>97323</v>
      </c>
      <c r="AZ7">
        <f t="shared" si="12"/>
        <v>97284.5</v>
      </c>
      <c r="BA7">
        <f>SUM(AZ7:$AZ$156)</f>
        <v>6987460.8592938865</v>
      </c>
      <c r="BB7">
        <f t="shared" si="13"/>
        <v>71.796603673272372</v>
      </c>
      <c r="BE7">
        <v>1945</v>
      </c>
      <c r="BF7">
        <f t="shared" si="27"/>
        <v>3</v>
      </c>
      <c r="BG7">
        <v>95931</v>
      </c>
      <c r="BH7">
        <f t="shared" si="14"/>
        <v>95869</v>
      </c>
      <c r="BI7">
        <f>SUM(BH7:$BH$115)</f>
        <v>6545762.5</v>
      </c>
      <c r="BJ7">
        <f t="shared" si="15"/>
        <v>68.234069278960916</v>
      </c>
      <c r="BM7">
        <v>1938</v>
      </c>
      <c r="BN7">
        <f t="shared" si="28"/>
        <v>3</v>
      </c>
      <c r="BO7">
        <v>94098</v>
      </c>
      <c r="BP7">
        <f t="shared" si="16"/>
        <v>93993</v>
      </c>
      <c r="BQ7">
        <f>SUM(BP7:$BP$115)</f>
        <v>6168941</v>
      </c>
      <c r="BR7">
        <f t="shared" si="17"/>
        <v>65.558683500180663</v>
      </c>
      <c r="BU7">
        <v>1933</v>
      </c>
      <c r="BV7">
        <f t="shared" si="29"/>
        <v>3</v>
      </c>
      <c r="BW7">
        <v>93578</v>
      </c>
      <c r="BX7">
        <f t="shared" si="18"/>
        <v>93444</v>
      </c>
      <c r="BY7">
        <f>SUM(BX7:$BX$115)</f>
        <v>5995423</v>
      </c>
      <c r="BZ7">
        <f t="shared" si="19"/>
        <v>64.068723417897374</v>
      </c>
    </row>
    <row r="8" spans="1:78" x14ac:dyDescent="0.45">
      <c r="A8">
        <v>2015</v>
      </c>
      <c r="B8">
        <f t="shared" si="20"/>
        <v>4</v>
      </c>
      <c r="C8">
        <v>99390</v>
      </c>
      <c r="D8" s="1">
        <f t="shared" si="0"/>
        <v>99384</v>
      </c>
      <c r="E8" s="1">
        <f>SUM(D8:$D$115)</f>
        <v>7737096</v>
      </c>
      <c r="F8">
        <f t="shared" si="1"/>
        <v>77.845819498943555</v>
      </c>
      <c r="I8">
        <v>2005</v>
      </c>
      <c r="J8">
        <f t="shared" si="21"/>
        <v>4</v>
      </c>
      <c r="K8">
        <v>99284</v>
      </c>
      <c r="L8">
        <f t="shared" si="2"/>
        <v>99276.5</v>
      </c>
      <c r="M8">
        <f>SUM(L8:$L$115)</f>
        <v>7615214</v>
      </c>
      <c r="N8">
        <f t="shared" si="3"/>
        <v>76.701321461665529</v>
      </c>
      <c r="Q8">
        <v>1995</v>
      </c>
      <c r="R8">
        <f t="shared" si="22"/>
        <v>4</v>
      </c>
      <c r="S8">
        <v>99180</v>
      </c>
      <c r="T8">
        <f t="shared" si="4"/>
        <v>99168.5</v>
      </c>
      <c r="U8">
        <f>SUM(T8:$T$115)</f>
        <v>7511745</v>
      </c>
      <c r="V8">
        <f t="shared" si="5"/>
        <v>75.738505747126439</v>
      </c>
      <c r="Y8">
        <v>1985</v>
      </c>
      <c r="Z8">
        <f t="shared" si="23"/>
        <v>4</v>
      </c>
      <c r="AA8">
        <v>98904</v>
      </c>
      <c r="AB8">
        <f t="shared" si="6"/>
        <v>98891</v>
      </c>
      <c r="AC8">
        <f>SUM(AB8:$AB$156)</f>
        <v>7422061.2699882444</v>
      </c>
      <c r="AD8">
        <f t="shared" si="7"/>
        <v>75.043084910501534</v>
      </c>
      <c r="AG8">
        <v>1975</v>
      </c>
      <c r="AH8">
        <f t="shared" si="24"/>
        <v>4</v>
      </c>
      <c r="AI8">
        <v>98391</v>
      </c>
      <c r="AJ8">
        <f t="shared" si="8"/>
        <v>98370.5</v>
      </c>
      <c r="AK8">
        <f>SUM(AJ8:$AJ$115)</f>
        <v>7251488.5</v>
      </c>
      <c r="AL8">
        <f t="shared" si="9"/>
        <v>73.700729741541394</v>
      </c>
      <c r="AO8">
        <v>1965</v>
      </c>
      <c r="AP8">
        <f t="shared" si="25"/>
        <v>4</v>
      </c>
      <c r="AQ8">
        <v>97619</v>
      </c>
      <c r="AR8">
        <f t="shared" si="10"/>
        <v>97592.5</v>
      </c>
      <c r="AS8">
        <f>SUM(AR8:$AR$115)</f>
        <v>7002032.5</v>
      </c>
      <c r="AT8">
        <f t="shared" si="11"/>
        <v>71.72817279423063</v>
      </c>
      <c r="AW8">
        <v>1955</v>
      </c>
      <c r="AX8">
        <f t="shared" si="26"/>
        <v>4</v>
      </c>
      <c r="AY8">
        <v>97246</v>
      </c>
      <c r="AZ8">
        <f t="shared" si="12"/>
        <v>97215.5</v>
      </c>
      <c r="BA8">
        <f>SUM(AZ8:$AZ$156)</f>
        <v>6890176.3592938865</v>
      </c>
      <c r="BB8">
        <f t="shared" si="13"/>
        <v>70.853056776565481</v>
      </c>
      <c r="BE8">
        <v>1945</v>
      </c>
      <c r="BF8">
        <f t="shared" si="27"/>
        <v>4</v>
      </c>
      <c r="BG8">
        <v>95807</v>
      </c>
      <c r="BH8">
        <f t="shared" si="14"/>
        <v>95753.5</v>
      </c>
      <c r="BI8">
        <f>SUM(BH8:$BH$115)</f>
        <v>6449893.5</v>
      </c>
      <c r="BJ8">
        <f t="shared" si="15"/>
        <v>67.321735363804308</v>
      </c>
      <c r="BM8">
        <v>1938</v>
      </c>
      <c r="BN8">
        <f t="shared" si="28"/>
        <v>4</v>
      </c>
      <c r="BO8">
        <v>93888</v>
      </c>
      <c r="BP8">
        <f t="shared" si="16"/>
        <v>93804.5</v>
      </c>
      <c r="BQ8">
        <f>SUM(BP8:$BP$115)</f>
        <v>6074948</v>
      </c>
      <c r="BR8">
        <f t="shared" si="17"/>
        <v>64.704200749829582</v>
      </c>
      <c r="BU8">
        <v>1933</v>
      </c>
      <c r="BV8">
        <f t="shared" si="29"/>
        <v>4</v>
      </c>
      <c r="BW8">
        <v>93310</v>
      </c>
      <c r="BX8">
        <f t="shared" si="18"/>
        <v>93206</v>
      </c>
      <c r="BY8">
        <f>SUM(BX8:$BX$115)</f>
        <v>5901979</v>
      </c>
      <c r="BZ8">
        <f t="shared" si="19"/>
        <v>63.251302111242097</v>
      </c>
    </row>
    <row r="9" spans="1:78" x14ac:dyDescent="0.45">
      <c r="A9">
        <v>2015</v>
      </c>
      <c r="B9">
        <f t="shared" si="20"/>
        <v>5</v>
      </c>
      <c r="C9">
        <v>99378</v>
      </c>
      <c r="D9" s="1">
        <f t="shared" si="0"/>
        <v>99372</v>
      </c>
      <c r="E9" s="1">
        <f>SUM(D9:$D$115)</f>
        <v>7637712</v>
      </c>
      <c r="F9">
        <f t="shared" si="1"/>
        <v>76.855159089536926</v>
      </c>
      <c r="I9">
        <v>2005</v>
      </c>
      <c r="J9">
        <f t="shared" si="21"/>
        <v>5</v>
      </c>
      <c r="K9">
        <v>99269</v>
      </c>
      <c r="L9">
        <f t="shared" si="2"/>
        <v>99262</v>
      </c>
      <c r="M9">
        <f>SUM(L9:$L$115)</f>
        <v>7515937.5</v>
      </c>
      <c r="N9">
        <f t="shared" si="3"/>
        <v>75.712835829916685</v>
      </c>
      <c r="Q9">
        <v>1995</v>
      </c>
      <c r="R9">
        <f t="shared" si="22"/>
        <v>5</v>
      </c>
      <c r="S9">
        <v>99157</v>
      </c>
      <c r="T9">
        <f t="shared" si="4"/>
        <v>99148</v>
      </c>
      <c r="U9">
        <f>SUM(T9:$T$115)</f>
        <v>7412576.5</v>
      </c>
      <c r="V9">
        <f t="shared" si="5"/>
        <v>74.755957723610038</v>
      </c>
      <c r="Y9">
        <v>1985</v>
      </c>
      <c r="Z9">
        <f t="shared" si="23"/>
        <v>5</v>
      </c>
      <c r="AA9">
        <v>98878</v>
      </c>
      <c r="AB9">
        <f t="shared" si="6"/>
        <v>98865.5</v>
      </c>
      <c r="AC9">
        <f>SUM(AB9:$AB$156)</f>
        <v>7323170.2699882444</v>
      </c>
      <c r="AD9">
        <f t="shared" si="7"/>
        <v>74.062686037220047</v>
      </c>
      <c r="AG9">
        <v>1975</v>
      </c>
      <c r="AH9">
        <f t="shared" si="24"/>
        <v>5</v>
      </c>
      <c r="AI9">
        <v>98350</v>
      </c>
      <c r="AJ9">
        <f t="shared" si="8"/>
        <v>98333</v>
      </c>
      <c r="AK9">
        <f>SUM(AJ9:$AJ$115)</f>
        <v>7153118</v>
      </c>
      <c r="AL9">
        <f t="shared" si="9"/>
        <v>72.731245551601418</v>
      </c>
      <c r="AO9">
        <v>1965</v>
      </c>
      <c r="AP9">
        <f t="shared" si="25"/>
        <v>5</v>
      </c>
      <c r="AQ9">
        <v>97566</v>
      </c>
      <c r="AR9">
        <f t="shared" si="10"/>
        <v>97543.5</v>
      </c>
      <c r="AS9">
        <f>SUM(AR9:$AR$115)</f>
        <v>6904440</v>
      </c>
      <c r="AT9">
        <f t="shared" si="11"/>
        <v>70.766865506426413</v>
      </c>
      <c r="AW9">
        <v>1955</v>
      </c>
      <c r="AX9">
        <f t="shared" si="26"/>
        <v>5</v>
      </c>
      <c r="AY9">
        <v>97185</v>
      </c>
      <c r="AZ9">
        <f t="shared" si="12"/>
        <v>97159</v>
      </c>
      <c r="BA9">
        <f>SUM(AZ9:$AZ$156)</f>
        <v>6792960.8592938865</v>
      </c>
      <c r="BB9">
        <f t="shared" si="13"/>
        <v>69.897215200842581</v>
      </c>
      <c r="BE9">
        <v>1945</v>
      </c>
      <c r="BF9">
        <f t="shared" si="27"/>
        <v>5</v>
      </c>
      <c r="BG9">
        <v>95700</v>
      </c>
      <c r="BH9">
        <f t="shared" si="14"/>
        <v>95652</v>
      </c>
      <c r="BI9">
        <f>SUM(BH9:$BH$115)</f>
        <v>6354140</v>
      </c>
      <c r="BJ9">
        <f t="shared" si="15"/>
        <v>66.396447230929994</v>
      </c>
      <c r="BM9">
        <v>1938</v>
      </c>
      <c r="BN9">
        <f t="shared" si="28"/>
        <v>5</v>
      </c>
      <c r="BO9">
        <v>93721</v>
      </c>
      <c r="BP9">
        <f t="shared" si="16"/>
        <v>93652.5</v>
      </c>
      <c r="BQ9">
        <f>SUM(BP9:$BP$115)</f>
        <v>5981143.5</v>
      </c>
      <c r="BR9">
        <f t="shared" si="17"/>
        <v>63.818605221881967</v>
      </c>
      <c r="BU9">
        <v>1933</v>
      </c>
      <c r="BV9">
        <f t="shared" si="29"/>
        <v>5</v>
      </c>
      <c r="BW9">
        <v>93102</v>
      </c>
      <c r="BX9">
        <f t="shared" si="18"/>
        <v>93016</v>
      </c>
      <c r="BY9">
        <f>SUM(BX9:$BX$115)</f>
        <v>5808773</v>
      </c>
      <c r="BZ9">
        <f t="shared" si="19"/>
        <v>62.391495349186911</v>
      </c>
    </row>
    <row r="10" spans="1:78" x14ac:dyDescent="0.45">
      <c r="A10">
        <v>2015</v>
      </c>
      <c r="B10">
        <f t="shared" si="20"/>
        <v>6</v>
      </c>
      <c r="C10">
        <v>99366</v>
      </c>
      <c r="D10" s="1">
        <f t="shared" si="0"/>
        <v>99360.5</v>
      </c>
      <c r="E10" s="1">
        <f>SUM(D10:$D$115)</f>
        <v>7538340</v>
      </c>
      <c r="F10">
        <f t="shared" si="1"/>
        <v>75.864380170279574</v>
      </c>
      <c r="I10">
        <v>2005</v>
      </c>
      <c r="J10">
        <f t="shared" si="21"/>
        <v>6</v>
      </c>
      <c r="K10">
        <v>99255</v>
      </c>
      <c r="L10">
        <f t="shared" si="2"/>
        <v>99247.5</v>
      </c>
      <c r="M10">
        <f>SUM(L10:$L$115)</f>
        <v>7416675.5</v>
      </c>
      <c r="N10">
        <f t="shared" si="3"/>
        <v>74.723444662737393</v>
      </c>
      <c r="Q10">
        <v>1995</v>
      </c>
      <c r="R10">
        <f t="shared" si="22"/>
        <v>6</v>
      </c>
      <c r="S10">
        <v>99139</v>
      </c>
      <c r="T10">
        <f t="shared" si="4"/>
        <v>99130</v>
      </c>
      <c r="U10">
        <f>SUM(T10:$T$115)</f>
        <v>7313428.5</v>
      </c>
      <c r="V10">
        <f t="shared" si="5"/>
        <v>73.769439877343927</v>
      </c>
      <c r="Y10">
        <v>1985</v>
      </c>
      <c r="Z10">
        <f t="shared" si="23"/>
        <v>6</v>
      </c>
      <c r="AA10">
        <v>98853</v>
      </c>
      <c r="AB10">
        <f t="shared" si="6"/>
        <v>98841</v>
      </c>
      <c r="AC10">
        <f>SUM(AB10:$AB$156)</f>
        <v>7224304.7699882444</v>
      </c>
      <c r="AD10">
        <f t="shared" si="7"/>
        <v>73.081290097298464</v>
      </c>
      <c r="AG10">
        <v>1975</v>
      </c>
      <c r="AH10">
        <f t="shared" si="24"/>
        <v>6</v>
      </c>
      <c r="AI10">
        <v>98316</v>
      </c>
      <c r="AJ10">
        <f t="shared" si="8"/>
        <v>98300.5</v>
      </c>
      <c r="AK10">
        <f>SUM(AJ10:$AJ$115)</f>
        <v>7054785</v>
      </c>
      <c r="AL10">
        <f t="shared" si="9"/>
        <v>71.756224826071033</v>
      </c>
      <c r="AO10">
        <v>1965</v>
      </c>
      <c r="AP10">
        <f t="shared" si="25"/>
        <v>6</v>
      </c>
      <c r="AQ10">
        <v>97521</v>
      </c>
      <c r="AR10">
        <f t="shared" si="10"/>
        <v>97501</v>
      </c>
      <c r="AS10">
        <f>SUM(AR10:$AR$115)</f>
        <v>6806896.5</v>
      </c>
      <c r="AT10">
        <f t="shared" si="11"/>
        <v>69.799289383825027</v>
      </c>
      <c r="AW10">
        <v>1955</v>
      </c>
      <c r="AX10">
        <f t="shared" si="26"/>
        <v>6</v>
      </c>
      <c r="AY10">
        <v>97133</v>
      </c>
      <c r="AZ10">
        <f t="shared" si="12"/>
        <v>97110.5</v>
      </c>
      <c r="BA10">
        <f>SUM(AZ10:$AZ$156)</f>
        <v>6695801.8592938865</v>
      </c>
      <c r="BB10">
        <f t="shared" si="13"/>
        <v>68.934366891724608</v>
      </c>
      <c r="BE10">
        <v>1945</v>
      </c>
      <c r="BF10">
        <f t="shared" si="27"/>
        <v>6</v>
      </c>
      <c r="BG10">
        <v>95604</v>
      </c>
      <c r="BH10">
        <f t="shared" si="14"/>
        <v>95563</v>
      </c>
      <c r="BI10">
        <f>SUM(BH10:$BH$115)</f>
        <v>6258488</v>
      </c>
      <c r="BJ10">
        <f t="shared" si="15"/>
        <v>65.46261662691937</v>
      </c>
      <c r="BM10">
        <v>1938</v>
      </c>
      <c r="BN10">
        <f t="shared" si="28"/>
        <v>6</v>
      </c>
      <c r="BO10">
        <v>93584</v>
      </c>
      <c r="BP10">
        <f t="shared" si="16"/>
        <v>93524</v>
      </c>
      <c r="BQ10">
        <f>SUM(BP10:$BP$115)</f>
        <v>5887491</v>
      </c>
      <c r="BR10">
        <f t="shared" si="17"/>
        <v>62.911298939989742</v>
      </c>
      <c r="BU10">
        <v>1933</v>
      </c>
      <c r="BV10">
        <f t="shared" si="29"/>
        <v>6</v>
      </c>
      <c r="BW10">
        <v>92930</v>
      </c>
      <c r="BX10">
        <f t="shared" si="18"/>
        <v>92853.5</v>
      </c>
      <c r="BY10">
        <f>SUM(BX10:$BX$115)</f>
        <v>5715757</v>
      </c>
      <c r="BZ10">
        <f t="shared" si="19"/>
        <v>61.506047562681587</v>
      </c>
    </row>
    <row r="11" spans="1:78" x14ac:dyDescent="0.45">
      <c r="A11">
        <v>2015</v>
      </c>
      <c r="B11">
        <f t="shared" si="20"/>
        <v>7</v>
      </c>
      <c r="C11">
        <v>99355</v>
      </c>
      <c r="D11" s="1">
        <f t="shared" si="0"/>
        <v>99350</v>
      </c>
      <c r="E11" s="1">
        <f>SUM(D11:$D$115)</f>
        <v>7438979.5</v>
      </c>
      <c r="F11">
        <f t="shared" si="1"/>
        <v>74.872724070253128</v>
      </c>
      <c r="I11">
        <v>2005</v>
      </c>
      <c r="J11">
        <f t="shared" si="21"/>
        <v>7</v>
      </c>
      <c r="K11">
        <v>99240</v>
      </c>
      <c r="L11">
        <f t="shared" si="2"/>
        <v>99233.5</v>
      </c>
      <c r="M11">
        <f>SUM(L11:$L$115)</f>
        <v>7317428</v>
      </c>
      <c r="N11">
        <f t="shared" si="3"/>
        <v>73.734663442160425</v>
      </c>
      <c r="Q11">
        <v>1995</v>
      </c>
      <c r="R11">
        <f t="shared" si="22"/>
        <v>7</v>
      </c>
      <c r="S11">
        <v>99121</v>
      </c>
      <c r="T11">
        <f t="shared" si="4"/>
        <v>99112.5</v>
      </c>
      <c r="U11">
        <f>SUM(T11:$T$115)</f>
        <v>7214298.5</v>
      </c>
      <c r="V11">
        <f t="shared" si="5"/>
        <v>72.782745331463559</v>
      </c>
      <c r="Y11">
        <v>1985</v>
      </c>
      <c r="Z11">
        <f t="shared" si="23"/>
        <v>7</v>
      </c>
      <c r="AA11">
        <v>98829</v>
      </c>
      <c r="AB11">
        <f t="shared" si="6"/>
        <v>98819</v>
      </c>
      <c r="AC11">
        <f>SUM(AB11:$AB$156)</f>
        <v>7125463.7699882444</v>
      </c>
      <c r="AD11">
        <f t="shared" si="7"/>
        <v>72.098916006316415</v>
      </c>
      <c r="AG11">
        <v>1975</v>
      </c>
      <c r="AH11">
        <f t="shared" si="24"/>
        <v>7</v>
      </c>
      <c r="AI11">
        <v>98285</v>
      </c>
      <c r="AJ11">
        <f t="shared" si="8"/>
        <v>98271</v>
      </c>
      <c r="AK11">
        <f>SUM(AJ11:$AJ$115)</f>
        <v>6956484.5</v>
      </c>
      <c r="AL11">
        <f t="shared" si="9"/>
        <v>70.778699699852467</v>
      </c>
      <c r="AO11">
        <v>1965</v>
      </c>
      <c r="AP11">
        <f t="shared" si="25"/>
        <v>7</v>
      </c>
      <c r="AQ11">
        <v>97481</v>
      </c>
      <c r="AR11">
        <f t="shared" si="10"/>
        <v>97463</v>
      </c>
      <c r="AS11">
        <f>SUM(AR11:$AR$115)</f>
        <v>6709395.5</v>
      </c>
      <c r="AT11">
        <f t="shared" si="11"/>
        <v>68.82772540289902</v>
      </c>
      <c r="AW11">
        <v>1955</v>
      </c>
      <c r="AX11">
        <f t="shared" si="26"/>
        <v>7</v>
      </c>
      <c r="AY11">
        <v>97088</v>
      </c>
      <c r="AZ11">
        <f t="shared" si="12"/>
        <v>97069</v>
      </c>
      <c r="BA11">
        <f>SUM(AZ11:$AZ$156)</f>
        <v>6598691.3592938865</v>
      </c>
      <c r="BB11">
        <f t="shared" si="13"/>
        <v>67.966086017776519</v>
      </c>
      <c r="BE11">
        <v>1945</v>
      </c>
      <c r="BF11">
        <f t="shared" si="27"/>
        <v>7</v>
      </c>
      <c r="BG11">
        <v>95522</v>
      </c>
      <c r="BH11">
        <f t="shared" si="14"/>
        <v>95486.5</v>
      </c>
      <c r="BI11">
        <f>SUM(BH11:$BH$115)</f>
        <v>6162925</v>
      </c>
      <c r="BJ11">
        <f t="shared" si="15"/>
        <v>64.51838319968175</v>
      </c>
      <c r="BM11">
        <v>1938</v>
      </c>
      <c r="BN11">
        <f t="shared" si="28"/>
        <v>7</v>
      </c>
      <c r="BO11">
        <v>93464</v>
      </c>
      <c r="BP11">
        <f t="shared" si="16"/>
        <v>93410</v>
      </c>
      <c r="BQ11">
        <f>SUM(BP11:$BP$115)</f>
        <v>5793967</v>
      </c>
      <c r="BR11">
        <f t="shared" si="17"/>
        <v>61.991429855345373</v>
      </c>
      <c r="BU11">
        <v>1933</v>
      </c>
      <c r="BV11">
        <f t="shared" si="29"/>
        <v>7</v>
      </c>
      <c r="BW11">
        <v>92777</v>
      </c>
      <c r="BX11">
        <f t="shared" si="18"/>
        <v>92708.5</v>
      </c>
      <c r="BY11">
        <f>SUM(BX11:$BX$115)</f>
        <v>5622903.5</v>
      </c>
      <c r="BZ11">
        <f t="shared" si="19"/>
        <v>60.606653588712717</v>
      </c>
    </row>
    <row r="12" spans="1:78" x14ac:dyDescent="0.45">
      <c r="A12">
        <v>2015</v>
      </c>
      <c r="B12">
        <f t="shared" si="20"/>
        <v>8</v>
      </c>
      <c r="C12">
        <v>99345</v>
      </c>
      <c r="D12" s="1">
        <f t="shared" si="0"/>
        <v>99340</v>
      </c>
      <c r="E12" s="1">
        <f>SUM(D12:$D$115)</f>
        <v>7339629.5</v>
      </c>
      <c r="F12">
        <f t="shared" si="1"/>
        <v>73.880210377975743</v>
      </c>
      <c r="I12">
        <v>2005</v>
      </c>
      <c r="J12">
        <f t="shared" si="21"/>
        <v>8</v>
      </c>
      <c r="K12">
        <v>99227</v>
      </c>
      <c r="L12">
        <f t="shared" si="2"/>
        <v>99220.5</v>
      </c>
      <c r="M12">
        <f>SUM(L12:$L$115)</f>
        <v>7218194.5</v>
      </c>
      <c r="N12">
        <f t="shared" si="3"/>
        <v>72.744258115230735</v>
      </c>
      <c r="Q12">
        <v>1995</v>
      </c>
      <c r="R12">
        <f t="shared" si="22"/>
        <v>8</v>
      </c>
      <c r="S12">
        <v>99104</v>
      </c>
      <c r="T12">
        <f t="shared" si="4"/>
        <v>99096.5</v>
      </c>
      <c r="U12">
        <f>SUM(T12:$T$115)</f>
        <v>7115186</v>
      </c>
      <c r="V12">
        <f t="shared" si="5"/>
        <v>71.795144494672257</v>
      </c>
      <c r="Y12">
        <v>1985</v>
      </c>
      <c r="Z12">
        <f t="shared" si="23"/>
        <v>8</v>
      </c>
      <c r="AA12">
        <v>98809</v>
      </c>
      <c r="AB12">
        <f t="shared" si="6"/>
        <v>98800</v>
      </c>
      <c r="AC12">
        <f>SUM(AB12:$AB$156)</f>
        <v>7026644.7699882444</v>
      </c>
      <c r="AD12">
        <f t="shared" si="7"/>
        <v>71.113408393853234</v>
      </c>
      <c r="AG12">
        <v>1975</v>
      </c>
      <c r="AH12">
        <f t="shared" si="24"/>
        <v>8</v>
      </c>
      <c r="AI12">
        <v>98257</v>
      </c>
      <c r="AJ12">
        <f t="shared" si="8"/>
        <v>98244.5</v>
      </c>
      <c r="AK12">
        <f>SUM(AJ12:$AJ$115)</f>
        <v>6858213.5</v>
      </c>
      <c r="AL12">
        <f t="shared" si="9"/>
        <v>69.798726808268114</v>
      </c>
      <c r="AO12">
        <v>1965</v>
      </c>
      <c r="AP12">
        <f t="shared" si="25"/>
        <v>8</v>
      </c>
      <c r="AQ12">
        <v>97445</v>
      </c>
      <c r="AR12">
        <f t="shared" si="10"/>
        <v>97429.5</v>
      </c>
      <c r="AS12">
        <f>SUM(AR12:$AR$115)</f>
        <v>6611932.5</v>
      </c>
      <c r="AT12">
        <f t="shared" si="11"/>
        <v>67.852968341115499</v>
      </c>
      <c r="AW12">
        <v>1955</v>
      </c>
      <c r="AX12">
        <f t="shared" si="26"/>
        <v>8</v>
      </c>
      <c r="AY12">
        <v>97050</v>
      </c>
      <c r="AZ12">
        <f t="shared" si="12"/>
        <v>97034.5</v>
      </c>
      <c r="BA12">
        <f>SUM(AZ12:$AZ$156)</f>
        <v>6501622.3592938865</v>
      </c>
      <c r="BB12">
        <f t="shared" si="13"/>
        <v>66.992502414156476</v>
      </c>
      <c r="BE12">
        <v>1945</v>
      </c>
      <c r="BF12">
        <f t="shared" si="27"/>
        <v>8</v>
      </c>
      <c r="BG12">
        <v>95451</v>
      </c>
      <c r="BH12">
        <f t="shared" si="14"/>
        <v>95419</v>
      </c>
      <c r="BI12">
        <f>SUM(BH12:$BH$115)</f>
        <v>6067438.5</v>
      </c>
      <c r="BJ12">
        <f t="shared" si="15"/>
        <v>63.56600245151963</v>
      </c>
      <c r="BM12">
        <v>1938</v>
      </c>
      <c r="BN12">
        <f t="shared" si="28"/>
        <v>8</v>
      </c>
      <c r="BO12">
        <v>93356</v>
      </c>
      <c r="BP12">
        <f t="shared" si="16"/>
        <v>93307.5</v>
      </c>
      <c r="BQ12">
        <f>SUM(BP12:$BP$115)</f>
        <v>5700557</v>
      </c>
      <c r="BR12">
        <f t="shared" si="17"/>
        <v>61.062566948026905</v>
      </c>
      <c r="BU12">
        <v>1933</v>
      </c>
      <c r="BV12">
        <f t="shared" si="29"/>
        <v>8</v>
      </c>
      <c r="BW12">
        <v>92640</v>
      </c>
      <c r="BX12">
        <f t="shared" si="18"/>
        <v>92579</v>
      </c>
      <c r="BY12">
        <f>SUM(BX12:$BX$115)</f>
        <v>5530195</v>
      </c>
      <c r="BZ12">
        <f t="shared" si="19"/>
        <v>59.695541882556128</v>
      </c>
    </row>
    <row r="13" spans="1:78" x14ac:dyDescent="0.45">
      <c r="A13">
        <v>2015</v>
      </c>
      <c r="B13">
        <f t="shared" si="20"/>
        <v>9</v>
      </c>
      <c r="C13">
        <v>99335</v>
      </c>
      <c r="D13" s="1">
        <f t="shared" si="0"/>
        <v>99331</v>
      </c>
      <c r="E13" s="1">
        <f>SUM(D13:$D$115)</f>
        <v>7240289.5</v>
      </c>
      <c r="F13">
        <f t="shared" si="1"/>
        <v>72.887597523531483</v>
      </c>
      <c r="I13">
        <v>2005</v>
      </c>
      <c r="J13">
        <f t="shared" si="21"/>
        <v>9</v>
      </c>
      <c r="K13">
        <v>99214</v>
      </c>
      <c r="L13">
        <f t="shared" si="2"/>
        <v>99208</v>
      </c>
      <c r="M13">
        <f>SUM(L13:$L$115)</f>
        <v>7118974</v>
      </c>
      <c r="N13">
        <f t="shared" si="3"/>
        <v>71.753724272784083</v>
      </c>
      <c r="Q13">
        <v>1995</v>
      </c>
      <c r="R13">
        <f t="shared" si="22"/>
        <v>9</v>
      </c>
      <c r="S13">
        <v>99089</v>
      </c>
      <c r="T13">
        <f t="shared" si="4"/>
        <v>99082.5</v>
      </c>
      <c r="U13">
        <f>SUM(T13:$T$115)</f>
        <v>7016089.5</v>
      </c>
      <c r="V13">
        <f t="shared" si="5"/>
        <v>70.805937086861306</v>
      </c>
      <c r="Y13">
        <v>1985</v>
      </c>
      <c r="Z13">
        <f t="shared" si="23"/>
        <v>9</v>
      </c>
      <c r="AA13">
        <v>98791</v>
      </c>
      <c r="AB13">
        <f t="shared" si="6"/>
        <v>98782</v>
      </c>
      <c r="AC13">
        <f>SUM(AB13:$AB$156)</f>
        <v>6927844.7699882444</v>
      </c>
      <c r="AD13">
        <f t="shared" si="7"/>
        <v>70.12627435685684</v>
      </c>
      <c r="AG13">
        <v>1975</v>
      </c>
      <c r="AH13">
        <f t="shared" si="24"/>
        <v>9</v>
      </c>
      <c r="AI13">
        <v>98232</v>
      </c>
      <c r="AJ13">
        <f t="shared" si="8"/>
        <v>98220.5</v>
      </c>
      <c r="AK13">
        <f>SUM(AJ13:$AJ$115)</f>
        <v>6759969</v>
      </c>
      <c r="AL13">
        <f t="shared" si="9"/>
        <v>68.816363303200589</v>
      </c>
      <c r="AO13">
        <v>1965</v>
      </c>
      <c r="AP13">
        <f t="shared" si="25"/>
        <v>9</v>
      </c>
      <c r="AQ13">
        <v>97414</v>
      </c>
      <c r="AR13">
        <f t="shared" si="10"/>
        <v>97400.5</v>
      </c>
      <c r="AS13">
        <f>SUM(AR13:$AR$115)</f>
        <v>6514503</v>
      </c>
      <c r="AT13">
        <f t="shared" si="11"/>
        <v>66.874402036668243</v>
      </c>
      <c r="AW13">
        <v>1955</v>
      </c>
      <c r="AX13">
        <f t="shared" si="26"/>
        <v>9</v>
      </c>
      <c r="AY13">
        <v>97019</v>
      </c>
      <c r="AZ13">
        <f t="shared" si="12"/>
        <v>97001</v>
      </c>
      <c r="BA13">
        <f>SUM(AZ13:$AZ$156)</f>
        <v>6404587.8592938865</v>
      </c>
      <c r="BB13">
        <f t="shared" si="13"/>
        <v>66.013748433748916</v>
      </c>
      <c r="BE13">
        <v>1945</v>
      </c>
      <c r="BF13">
        <f t="shared" si="27"/>
        <v>9</v>
      </c>
      <c r="BG13">
        <v>95387</v>
      </c>
      <c r="BH13">
        <f t="shared" si="14"/>
        <v>95356.5</v>
      </c>
      <c r="BI13">
        <f>SUM(BH13:$BH$115)</f>
        <v>5972019.5</v>
      </c>
      <c r="BJ13">
        <f t="shared" si="15"/>
        <v>62.608316646922539</v>
      </c>
      <c r="BM13">
        <v>1938</v>
      </c>
      <c r="BN13">
        <f t="shared" si="28"/>
        <v>9</v>
      </c>
      <c r="BO13">
        <v>93259</v>
      </c>
      <c r="BP13">
        <f t="shared" si="16"/>
        <v>93215</v>
      </c>
      <c r="BQ13">
        <f>SUM(BP13:$BP$115)</f>
        <v>5607249.5</v>
      </c>
      <c r="BR13">
        <f t="shared" si="17"/>
        <v>60.125558927288516</v>
      </c>
      <c r="BU13">
        <v>1933</v>
      </c>
      <c r="BV13">
        <f t="shared" si="29"/>
        <v>9</v>
      </c>
      <c r="BW13">
        <v>92518</v>
      </c>
      <c r="BX13">
        <f t="shared" si="18"/>
        <v>92463</v>
      </c>
      <c r="BY13">
        <f>SUM(BX13:$BX$115)</f>
        <v>5437616</v>
      </c>
      <c r="BZ13">
        <f t="shared" si="19"/>
        <v>58.773600812814806</v>
      </c>
    </row>
    <row r="14" spans="1:78" x14ac:dyDescent="0.45">
      <c r="A14">
        <v>2015</v>
      </c>
      <c r="B14">
        <f t="shared" si="20"/>
        <v>10</v>
      </c>
      <c r="C14">
        <v>99327</v>
      </c>
      <c r="D14" s="1">
        <f t="shared" si="0"/>
        <v>99323</v>
      </c>
      <c r="E14" s="1">
        <f>SUM(D14:$D$115)</f>
        <v>7140958.5</v>
      </c>
      <c r="F14">
        <f t="shared" si="1"/>
        <v>71.893427768884592</v>
      </c>
      <c r="I14">
        <v>2005</v>
      </c>
      <c r="J14">
        <f t="shared" si="21"/>
        <v>10</v>
      </c>
      <c r="K14">
        <v>99202</v>
      </c>
      <c r="L14">
        <f t="shared" si="2"/>
        <v>99196.5</v>
      </c>
      <c r="M14">
        <f>SUM(L14:$L$115)</f>
        <v>7019766</v>
      </c>
      <c r="N14">
        <f t="shared" si="3"/>
        <v>70.762343501139085</v>
      </c>
      <c r="Q14">
        <v>1995</v>
      </c>
      <c r="R14">
        <f t="shared" si="22"/>
        <v>10</v>
      </c>
      <c r="S14">
        <v>99076</v>
      </c>
      <c r="T14">
        <f t="shared" si="4"/>
        <v>99068.5</v>
      </c>
      <c r="U14">
        <f>SUM(T14:$T$115)</f>
        <v>6917007</v>
      </c>
      <c r="V14">
        <f t="shared" si="5"/>
        <v>69.815162097783514</v>
      </c>
      <c r="Y14">
        <v>1985</v>
      </c>
      <c r="Z14">
        <f t="shared" si="23"/>
        <v>10</v>
      </c>
      <c r="AA14">
        <v>98773</v>
      </c>
      <c r="AB14">
        <f t="shared" si="6"/>
        <v>98766</v>
      </c>
      <c r="AC14">
        <f>SUM(AB14:$AB$156)</f>
        <v>6829062.7699882444</v>
      </c>
      <c r="AD14">
        <f t="shared" si="7"/>
        <v>69.138962773108489</v>
      </c>
      <c r="AG14">
        <v>1975</v>
      </c>
      <c r="AH14">
        <f t="shared" si="24"/>
        <v>10</v>
      </c>
      <c r="AI14">
        <v>98209</v>
      </c>
      <c r="AJ14">
        <f t="shared" si="8"/>
        <v>98198.5</v>
      </c>
      <c r="AK14">
        <f>SUM(AJ14:$AJ$115)</f>
        <v>6661748.5</v>
      </c>
      <c r="AL14">
        <f t="shared" si="9"/>
        <v>67.832362614424341</v>
      </c>
      <c r="AO14">
        <v>1965</v>
      </c>
      <c r="AP14">
        <f t="shared" si="25"/>
        <v>10</v>
      </c>
      <c r="AQ14">
        <v>97387</v>
      </c>
      <c r="AR14">
        <f t="shared" si="10"/>
        <v>97373.5</v>
      </c>
      <c r="AS14">
        <f>SUM(AR14:$AR$115)</f>
        <v>6417102.5</v>
      </c>
      <c r="AT14">
        <f t="shared" si="11"/>
        <v>65.892803967675363</v>
      </c>
      <c r="AW14">
        <v>1955</v>
      </c>
      <c r="AX14">
        <f t="shared" si="26"/>
        <v>10</v>
      </c>
      <c r="AY14">
        <v>96983</v>
      </c>
      <c r="AZ14">
        <f t="shared" si="12"/>
        <v>96966.5</v>
      </c>
      <c r="BA14">
        <f>SUM(AZ14:$AZ$156)</f>
        <v>6307586.8592938865</v>
      </c>
      <c r="BB14">
        <f t="shared" si="13"/>
        <v>65.038067076641127</v>
      </c>
      <c r="BE14">
        <v>1945</v>
      </c>
      <c r="BF14">
        <f t="shared" si="27"/>
        <v>10</v>
      </c>
      <c r="BG14">
        <v>95326</v>
      </c>
      <c r="BH14">
        <f t="shared" si="14"/>
        <v>95296.5</v>
      </c>
      <c r="BI14">
        <f>SUM(BH14:$BH$115)</f>
        <v>5876663</v>
      </c>
      <c r="BJ14">
        <f t="shared" si="15"/>
        <v>61.648060340305896</v>
      </c>
      <c r="BM14">
        <v>1938</v>
      </c>
      <c r="BN14">
        <f t="shared" si="28"/>
        <v>10</v>
      </c>
      <c r="BO14">
        <v>93171</v>
      </c>
      <c r="BP14">
        <f t="shared" si="16"/>
        <v>93130</v>
      </c>
      <c r="BQ14">
        <f>SUM(BP14:$BP$115)</f>
        <v>5514034.5</v>
      </c>
      <c r="BR14">
        <f t="shared" si="17"/>
        <v>59.181875261615737</v>
      </c>
      <c r="BU14">
        <v>1933</v>
      </c>
      <c r="BV14">
        <f t="shared" si="29"/>
        <v>10</v>
      </c>
      <c r="BW14">
        <v>92408</v>
      </c>
      <c r="BX14">
        <f t="shared" si="18"/>
        <v>92357</v>
      </c>
      <c r="BY14">
        <f>SUM(BX14:$BX$115)</f>
        <v>5345153</v>
      </c>
      <c r="BZ14">
        <f t="shared" si="19"/>
        <v>57.84296814128647</v>
      </c>
    </row>
    <row r="15" spans="1:78" x14ac:dyDescent="0.45">
      <c r="A15">
        <v>2015</v>
      </c>
      <c r="B15">
        <f t="shared" si="20"/>
        <v>11</v>
      </c>
      <c r="C15">
        <v>99319</v>
      </c>
      <c r="D15" s="1">
        <f t="shared" si="0"/>
        <v>99314</v>
      </c>
      <c r="E15" s="1">
        <f>SUM(D15:$D$115)</f>
        <v>7041635.5</v>
      </c>
      <c r="F15">
        <f t="shared" si="1"/>
        <v>70.899178404937629</v>
      </c>
      <c r="I15">
        <v>2005</v>
      </c>
      <c r="J15">
        <f t="shared" si="21"/>
        <v>11</v>
      </c>
      <c r="K15">
        <v>99191</v>
      </c>
      <c r="L15">
        <f t="shared" si="2"/>
        <v>99185</v>
      </c>
      <c r="M15">
        <f>SUM(L15:$L$115)</f>
        <v>6920569.5</v>
      </c>
      <c r="N15">
        <f t="shared" si="3"/>
        <v>69.770135395348362</v>
      </c>
      <c r="Q15">
        <v>1995</v>
      </c>
      <c r="R15">
        <f t="shared" si="22"/>
        <v>11</v>
      </c>
      <c r="S15">
        <v>99061</v>
      </c>
      <c r="T15">
        <f t="shared" si="4"/>
        <v>99052.5</v>
      </c>
      <c r="U15">
        <f>SUM(T15:$T$115)</f>
        <v>6817938.5</v>
      </c>
      <c r="V15">
        <f t="shared" si="5"/>
        <v>68.825657927943382</v>
      </c>
      <c r="Y15">
        <v>1985</v>
      </c>
      <c r="Z15">
        <f t="shared" si="23"/>
        <v>11</v>
      </c>
      <c r="AA15">
        <v>98759</v>
      </c>
      <c r="AB15">
        <f t="shared" si="6"/>
        <v>98750</v>
      </c>
      <c r="AC15">
        <f>SUM(AB15:$AB$156)</f>
        <v>6730296.7699882444</v>
      </c>
      <c r="AD15">
        <f t="shared" si="7"/>
        <v>68.148692979761279</v>
      </c>
      <c r="AG15">
        <v>1975</v>
      </c>
      <c r="AH15">
        <f t="shared" si="24"/>
        <v>11</v>
      </c>
      <c r="AI15">
        <v>98188</v>
      </c>
      <c r="AJ15">
        <f t="shared" si="8"/>
        <v>98176</v>
      </c>
      <c r="AK15">
        <f>SUM(AJ15:$AJ$115)</f>
        <v>6563550</v>
      </c>
      <c r="AL15">
        <f t="shared" si="9"/>
        <v>66.846763351937099</v>
      </c>
      <c r="AO15">
        <v>1965</v>
      </c>
      <c r="AP15">
        <f t="shared" si="25"/>
        <v>11</v>
      </c>
      <c r="AQ15">
        <v>97360</v>
      </c>
      <c r="AR15">
        <f t="shared" si="10"/>
        <v>97346.5</v>
      </c>
      <c r="AS15">
        <f>SUM(AR15:$AR$115)</f>
        <v>6319729</v>
      </c>
      <c r="AT15">
        <f t="shared" si="11"/>
        <v>64.910938783894821</v>
      </c>
      <c r="AW15">
        <v>1955</v>
      </c>
      <c r="AX15">
        <f t="shared" si="26"/>
        <v>11</v>
      </c>
      <c r="AY15">
        <v>96950</v>
      </c>
      <c r="AZ15">
        <f t="shared" si="12"/>
        <v>96934.5</v>
      </c>
      <c r="BA15">
        <f>SUM(AZ15:$AZ$156)</f>
        <v>6210620.3592938865</v>
      </c>
      <c r="BB15">
        <f t="shared" si="13"/>
        <v>64.060034649756432</v>
      </c>
      <c r="BE15">
        <v>1945</v>
      </c>
      <c r="BF15">
        <f t="shared" si="27"/>
        <v>11</v>
      </c>
      <c r="BG15">
        <v>95267</v>
      </c>
      <c r="BH15">
        <f t="shared" si="14"/>
        <v>95236.5</v>
      </c>
      <c r="BI15">
        <f>SUM(BH15:$BH$115)</f>
        <v>5781366.5</v>
      </c>
      <c r="BJ15">
        <f t="shared" si="15"/>
        <v>60.685930070223684</v>
      </c>
      <c r="BM15">
        <v>1938</v>
      </c>
      <c r="BN15">
        <f t="shared" si="28"/>
        <v>11</v>
      </c>
      <c r="BO15">
        <v>93089</v>
      </c>
      <c r="BP15">
        <f t="shared" si="16"/>
        <v>93048.5</v>
      </c>
      <c r="BQ15">
        <f>SUM(BP15:$BP$115)</f>
        <v>5420904.5</v>
      </c>
      <c r="BR15">
        <f t="shared" si="17"/>
        <v>58.233566801662924</v>
      </c>
      <c r="BU15">
        <v>1933</v>
      </c>
      <c r="BV15">
        <f t="shared" si="29"/>
        <v>11</v>
      </c>
      <c r="BW15">
        <v>92306</v>
      </c>
      <c r="BX15">
        <f t="shared" si="18"/>
        <v>92257.5</v>
      </c>
      <c r="BY15">
        <f>SUM(BX15:$BX$115)</f>
        <v>5252796</v>
      </c>
      <c r="BZ15">
        <f t="shared" si="19"/>
        <v>56.906333282776849</v>
      </c>
    </row>
    <row r="16" spans="1:78" x14ac:dyDescent="0.45">
      <c r="A16">
        <v>2015</v>
      </c>
      <c r="B16">
        <f t="shared" si="20"/>
        <v>12</v>
      </c>
      <c r="C16">
        <v>99309</v>
      </c>
      <c r="D16" s="1">
        <f t="shared" si="0"/>
        <v>99303.5</v>
      </c>
      <c r="E16" s="1">
        <f>SUM(D16:$D$115)</f>
        <v>6942321.5</v>
      </c>
      <c r="F16">
        <f t="shared" si="1"/>
        <v>69.906267307092008</v>
      </c>
      <c r="I16">
        <v>2005</v>
      </c>
      <c r="J16">
        <f t="shared" si="21"/>
        <v>12</v>
      </c>
      <c r="K16">
        <v>99179</v>
      </c>
      <c r="L16">
        <f t="shared" si="2"/>
        <v>99172.5</v>
      </c>
      <c r="M16">
        <f>SUM(L16:$L$115)</f>
        <v>6821384.5</v>
      </c>
      <c r="N16">
        <f t="shared" si="3"/>
        <v>68.778516621462202</v>
      </c>
      <c r="Q16">
        <v>1995</v>
      </c>
      <c r="R16">
        <f t="shared" si="22"/>
        <v>12</v>
      </c>
      <c r="S16">
        <v>99044</v>
      </c>
      <c r="T16">
        <f t="shared" si="4"/>
        <v>99036</v>
      </c>
      <c r="U16">
        <f>SUM(T16:$T$115)</f>
        <v>6718886</v>
      </c>
      <c r="V16">
        <f t="shared" si="5"/>
        <v>67.837385404466701</v>
      </c>
      <c r="Y16">
        <v>1985</v>
      </c>
      <c r="Z16">
        <f t="shared" si="23"/>
        <v>12</v>
      </c>
      <c r="AA16">
        <v>98741</v>
      </c>
      <c r="AB16">
        <f t="shared" si="6"/>
        <v>98730.5</v>
      </c>
      <c r="AC16">
        <f>SUM(AB16:$AB$156)</f>
        <v>6631546.7699882444</v>
      </c>
      <c r="AD16">
        <f t="shared" si="7"/>
        <v>67.16102500469151</v>
      </c>
      <c r="AG16">
        <v>1975</v>
      </c>
      <c r="AH16">
        <f t="shared" si="24"/>
        <v>12</v>
      </c>
      <c r="AI16">
        <v>98164</v>
      </c>
      <c r="AJ16">
        <f t="shared" si="8"/>
        <v>98153</v>
      </c>
      <c r="AK16">
        <f>SUM(AJ16:$AJ$115)</f>
        <v>6465374</v>
      </c>
      <c r="AL16">
        <f t="shared" si="9"/>
        <v>65.862984393464004</v>
      </c>
      <c r="AO16">
        <v>1965</v>
      </c>
      <c r="AP16">
        <f t="shared" si="25"/>
        <v>12</v>
      </c>
      <c r="AQ16">
        <v>97333</v>
      </c>
      <c r="AR16">
        <f t="shared" si="10"/>
        <v>97319</v>
      </c>
      <c r="AS16">
        <f>SUM(AR16:$AR$115)</f>
        <v>6222382.5</v>
      </c>
      <c r="AT16">
        <f t="shared" si="11"/>
        <v>63.928806263035149</v>
      </c>
      <c r="AW16">
        <v>1955</v>
      </c>
      <c r="AX16">
        <f t="shared" si="26"/>
        <v>12</v>
      </c>
      <c r="AY16">
        <v>96919</v>
      </c>
      <c r="AZ16">
        <f t="shared" si="12"/>
        <v>96904.5</v>
      </c>
      <c r="BA16">
        <f>SUM(AZ16:$AZ$156)</f>
        <v>6113685.8592938865</v>
      </c>
      <c r="BB16">
        <f t="shared" si="13"/>
        <v>63.080364627099812</v>
      </c>
      <c r="BE16">
        <v>1945</v>
      </c>
      <c r="BF16">
        <f t="shared" si="27"/>
        <v>12</v>
      </c>
      <c r="BG16">
        <v>95206</v>
      </c>
      <c r="BH16">
        <f t="shared" si="14"/>
        <v>95174</v>
      </c>
      <c r="BI16">
        <f>SUM(BH16:$BH$115)</f>
        <v>5686130</v>
      </c>
      <c r="BJ16">
        <f t="shared" si="15"/>
        <v>59.724492153855849</v>
      </c>
      <c r="BM16">
        <v>1938</v>
      </c>
      <c r="BN16">
        <f t="shared" si="28"/>
        <v>12</v>
      </c>
      <c r="BO16">
        <v>93008</v>
      </c>
      <c r="BP16">
        <f t="shared" si="16"/>
        <v>92965.5</v>
      </c>
      <c r="BQ16">
        <f>SUM(BP16:$BP$115)</f>
        <v>5327856</v>
      </c>
      <c r="BR16">
        <f t="shared" si="17"/>
        <v>57.283846550834333</v>
      </c>
      <c r="BU16">
        <v>1933</v>
      </c>
      <c r="BV16">
        <f t="shared" si="29"/>
        <v>12</v>
      </c>
      <c r="BW16">
        <v>92209</v>
      </c>
      <c r="BX16">
        <f t="shared" si="18"/>
        <v>92158.5</v>
      </c>
      <c r="BY16">
        <f>SUM(BX16:$BX$115)</f>
        <v>5160538.5</v>
      </c>
      <c r="BZ16">
        <f t="shared" si="19"/>
        <v>55.965670379247143</v>
      </c>
    </row>
    <row r="17" spans="1:78" x14ac:dyDescent="0.45">
      <c r="A17">
        <v>2015</v>
      </c>
      <c r="B17">
        <f t="shared" si="20"/>
        <v>13</v>
      </c>
      <c r="C17">
        <v>99298</v>
      </c>
      <c r="D17" s="1">
        <f t="shared" si="0"/>
        <v>99290.5</v>
      </c>
      <c r="E17" s="1">
        <f>SUM(D17:$D$115)</f>
        <v>6843018</v>
      </c>
      <c r="F17">
        <f t="shared" si="1"/>
        <v>68.913955970915822</v>
      </c>
      <c r="I17">
        <v>2005</v>
      </c>
      <c r="J17">
        <f t="shared" si="21"/>
        <v>13</v>
      </c>
      <c r="K17">
        <v>99166</v>
      </c>
      <c r="L17">
        <f t="shared" si="2"/>
        <v>99158.5</v>
      </c>
      <c r="M17">
        <f>SUM(L17:$L$115)</f>
        <v>6722212</v>
      </c>
      <c r="N17">
        <f t="shared" si="3"/>
        <v>67.787467478772967</v>
      </c>
      <c r="Q17">
        <v>1995</v>
      </c>
      <c r="R17">
        <f t="shared" si="22"/>
        <v>13</v>
      </c>
      <c r="S17">
        <v>99028</v>
      </c>
      <c r="T17">
        <f t="shared" si="4"/>
        <v>99017</v>
      </c>
      <c r="U17">
        <f>SUM(T17:$T$115)</f>
        <v>6619850</v>
      </c>
      <c r="V17">
        <f t="shared" si="5"/>
        <v>66.848265137132927</v>
      </c>
      <c r="Y17">
        <v>1985</v>
      </c>
      <c r="Z17">
        <f t="shared" si="23"/>
        <v>13</v>
      </c>
      <c r="AA17">
        <v>98720</v>
      </c>
      <c r="AB17">
        <f t="shared" si="6"/>
        <v>98709.5</v>
      </c>
      <c r="AC17">
        <f>SUM(AB17:$AB$156)</f>
        <v>6532816.2699882444</v>
      </c>
      <c r="AD17">
        <f t="shared" si="7"/>
        <v>66.175205328081887</v>
      </c>
      <c r="AG17">
        <v>1975</v>
      </c>
      <c r="AH17">
        <f t="shared" si="24"/>
        <v>13</v>
      </c>
      <c r="AI17">
        <v>98142</v>
      </c>
      <c r="AJ17">
        <f t="shared" si="8"/>
        <v>98129.5</v>
      </c>
      <c r="AK17">
        <f>SUM(AJ17:$AJ$115)</f>
        <v>6367221</v>
      </c>
      <c r="AL17">
        <f t="shared" si="9"/>
        <v>64.87763648590817</v>
      </c>
      <c r="AO17">
        <v>1965</v>
      </c>
      <c r="AP17">
        <f t="shared" si="25"/>
        <v>13</v>
      </c>
      <c r="AQ17">
        <v>97305</v>
      </c>
      <c r="AR17">
        <f t="shared" si="10"/>
        <v>97289.5</v>
      </c>
      <c r="AS17">
        <f>SUM(AR17:$AR$115)</f>
        <v>6125063.5</v>
      </c>
      <c r="AT17">
        <f t="shared" si="11"/>
        <v>62.947058219002109</v>
      </c>
      <c r="AW17">
        <v>1955</v>
      </c>
      <c r="AX17">
        <f t="shared" si="26"/>
        <v>13</v>
      </c>
      <c r="AY17">
        <v>96890</v>
      </c>
      <c r="AZ17">
        <f t="shared" si="12"/>
        <v>96873</v>
      </c>
      <c r="BA17">
        <f>SUM(AZ17:$AZ$156)</f>
        <v>6016781.3592938865</v>
      </c>
      <c r="BB17">
        <f t="shared" si="13"/>
        <v>62.099095461800871</v>
      </c>
      <c r="BE17">
        <v>1945</v>
      </c>
      <c r="BF17">
        <f t="shared" si="27"/>
        <v>13</v>
      </c>
      <c r="BG17">
        <v>95142</v>
      </c>
      <c r="BH17">
        <f t="shared" si="14"/>
        <v>95107.5</v>
      </c>
      <c r="BI17">
        <f>SUM(BH17:$BH$115)</f>
        <v>5590956</v>
      </c>
      <c r="BJ17">
        <f t="shared" si="15"/>
        <v>58.764331210191081</v>
      </c>
      <c r="BM17">
        <v>1938</v>
      </c>
      <c r="BN17">
        <f t="shared" si="28"/>
        <v>13</v>
      </c>
      <c r="BO17">
        <v>92923</v>
      </c>
      <c r="BP17">
        <f t="shared" si="16"/>
        <v>92876</v>
      </c>
      <c r="BQ17">
        <f>SUM(BP17:$BP$115)</f>
        <v>5234890.5</v>
      </c>
      <c r="BR17">
        <f t="shared" si="17"/>
        <v>56.335788771348319</v>
      </c>
      <c r="BU17">
        <v>1933</v>
      </c>
      <c r="BV17">
        <f t="shared" si="29"/>
        <v>13</v>
      </c>
      <c r="BW17">
        <v>92108</v>
      </c>
      <c r="BX17">
        <f t="shared" si="18"/>
        <v>92052</v>
      </c>
      <c r="BY17">
        <f>SUM(BX17:$BX$115)</f>
        <v>5068380</v>
      </c>
      <c r="BZ17">
        <f t="shared" si="19"/>
        <v>55.026490641420942</v>
      </c>
    </row>
    <row r="18" spans="1:78" x14ac:dyDescent="0.45">
      <c r="A18">
        <v>2015</v>
      </c>
      <c r="B18">
        <f t="shared" si="20"/>
        <v>14</v>
      </c>
      <c r="C18">
        <v>99283</v>
      </c>
      <c r="D18" s="1">
        <f t="shared" si="0"/>
        <v>99274.5</v>
      </c>
      <c r="E18" s="1">
        <f>SUM(D18:$D$115)</f>
        <v>6743727.5</v>
      </c>
      <c r="F18">
        <f t="shared" si="1"/>
        <v>67.924292174893992</v>
      </c>
      <c r="I18">
        <v>2005</v>
      </c>
      <c r="J18">
        <f t="shared" si="21"/>
        <v>14</v>
      </c>
      <c r="K18">
        <v>99151</v>
      </c>
      <c r="L18">
        <f t="shared" si="2"/>
        <v>99141.5</v>
      </c>
      <c r="M18">
        <f>SUM(L18:$L$115)</f>
        <v>6623053.5</v>
      </c>
      <c r="N18">
        <f t="shared" si="3"/>
        <v>66.797647023227199</v>
      </c>
      <c r="Q18">
        <v>1995</v>
      </c>
      <c r="R18">
        <f t="shared" si="22"/>
        <v>14</v>
      </c>
      <c r="S18">
        <v>99006</v>
      </c>
      <c r="T18">
        <f t="shared" si="4"/>
        <v>98993</v>
      </c>
      <c r="U18">
        <f>SUM(T18:$T$115)</f>
        <v>6520833</v>
      </c>
      <c r="V18">
        <f t="shared" si="5"/>
        <v>65.86300830252712</v>
      </c>
      <c r="Y18">
        <v>1985</v>
      </c>
      <c r="Z18">
        <f t="shared" si="23"/>
        <v>14</v>
      </c>
      <c r="AA18">
        <v>98699</v>
      </c>
      <c r="AB18">
        <f t="shared" si="6"/>
        <v>98686</v>
      </c>
      <c r="AC18">
        <f>SUM(AB18:$AB$156)</f>
        <v>6434106.7699882444</v>
      </c>
      <c r="AD18">
        <f t="shared" si="7"/>
        <v>65.189178917600429</v>
      </c>
      <c r="AG18">
        <v>1975</v>
      </c>
      <c r="AH18">
        <f t="shared" si="24"/>
        <v>14</v>
      </c>
      <c r="AI18">
        <v>98117</v>
      </c>
      <c r="AJ18">
        <f t="shared" si="8"/>
        <v>98101</v>
      </c>
      <c r="AK18">
        <f>SUM(AJ18:$AJ$115)</f>
        <v>6269091.5</v>
      </c>
      <c r="AL18">
        <f t="shared" si="9"/>
        <v>63.894039768847399</v>
      </c>
      <c r="AO18">
        <v>1965</v>
      </c>
      <c r="AP18">
        <f t="shared" si="25"/>
        <v>14</v>
      </c>
      <c r="AQ18">
        <v>97274</v>
      </c>
      <c r="AR18">
        <f t="shared" si="10"/>
        <v>97257.5</v>
      </c>
      <c r="AS18">
        <f>SUM(AR18:$AR$115)</f>
        <v>6027774</v>
      </c>
      <c r="AT18">
        <f t="shared" si="11"/>
        <v>61.966959310812754</v>
      </c>
      <c r="AW18">
        <v>1955</v>
      </c>
      <c r="AX18">
        <f t="shared" si="26"/>
        <v>14</v>
      </c>
      <c r="AY18">
        <v>96856</v>
      </c>
      <c r="AZ18">
        <f t="shared" si="12"/>
        <v>96836.5</v>
      </c>
      <c r="BA18">
        <f>SUM(AZ18:$AZ$156)</f>
        <v>5919908.3592938865</v>
      </c>
      <c r="BB18">
        <f t="shared" si="13"/>
        <v>61.120718998243646</v>
      </c>
      <c r="BE18">
        <v>1945</v>
      </c>
      <c r="BF18">
        <f t="shared" si="27"/>
        <v>14</v>
      </c>
      <c r="BG18">
        <v>95073</v>
      </c>
      <c r="BH18">
        <f t="shared" si="14"/>
        <v>95035.5</v>
      </c>
      <c r="BI18">
        <f>SUM(BH18:$BH$115)</f>
        <v>5495848.5</v>
      </c>
      <c r="BJ18">
        <f t="shared" si="15"/>
        <v>57.806617020605216</v>
      </c>
      <c r="BM18">
        <v>1938</v>
      </c>
      <c r="BN18">
        <f t="shared" si="28"/>
        <v>14</v>
      </c>
      <c r="BO18">
        <v>92829</v>
      </c>
      <c r="BP18">
        <f t="shared" si="16"/>
        <v>92775</v>
      </c>
      <c r="BQ18">
        <f>SUM(BP18:$BP$115)</f>
        <v>5142014.5</v>
      </c>
      <c r="BR18">
        <f t="shared" si="17"/>
        <v>55.392328905837616</v>
      </c>
      <c r="BU18">
        <v>1933</v>
      </c>
      <c r="BV18">
        <f t="shared" si="29"/>
        <v>14</v>
      </c>
      <c r="BW18">
        <v>91996</v>
      </c>
      <c r="BX18">
        <f t="shared" si="18"/>
        <v>91932</v>
      </c>
      <c r="BY18">
        <f>SUM(BX18:$BX$115)</f>
        <v>4976328</v>
      </c>
      <c r="BZ18">
        <f t="shared" si="19"/>
        <v>54.09287360320014</v>
      </c>
    </row>
    <row r="19" spans="1:78" x14ac:dyDescent="0.45">
      <c r="A19">
        <v>2015</v>
      </c>
      <c r="B19">
        <f t="shared" si="20"/>
        <v>15</v>
      </c>
      <c r="C19">
        <v>99266</v>
      </c>
      <c r="D19" s="1">
        <f t="shared" si="0"/>
        <v>99257</v>
      </c>
      <c r="E19" s="1">
        <f>SUM(D19:$D$115)</f>
        <v>6644453</v>
      </c>
      <c r="F19">
        <f t="shared" si="1"/>
        <v>66.935839058690789</v>
      </c>
      <c r="I19">
        <v>2005</v>
      </c>
      <c r="J19">
        <f t="shared" si="21"/>
        <v>15</v>
      </c>
      <c r="K19">
        <v>99132</v>
      </c>
      <c r="L19">
        <f t="shared" si="2"/>
        <v>99120.5</v>
      </c>
      <c r="M19">
        <f>SUM(L19:$L$115)</f>
        <v>6523912</v>
      </c>
      <c r="N19">
        <f t="shared" si="3"/>
        <v>65.810353871605543</v>
      </c>
      <c r="Q19">
        <v>1995</v>
      </c>
      <c r="R19">
        <f t="shared" si="22"/>
        <v>15</v>
      </c>
      <c r="S19">
        <v>98980</v>
      </c>
      <c r="T19">
        <f t="shared" si="4"/>
        <v>98963.5</v>
      </c>
      <c r="U19">
        <f>SUM(T19:$T$115)</f>
        <v>6421840</v>
      </c>
      <c r="V19">
        <f t="shared" si="5"/>
        <v>64.880177813699731</v>
      </c>
      <c r="Y19">
        <v>1985</v>
      </c>
      <c r="Z19">
        <f t="shared" si="23"/>
        <v>15</v>
      </c>
      <c r="AA19">
        <v>98673</v>
      </c>
      <c r="AB19">
        <f t="shared" si="6"/>
        <v>98656.5</v>
      </c>
      <c r="AC19">
        <f>SUM(AB19:$AB$156)</f>
        <v>6335420.7699882444</v>
      </c>
      <c r="AD19">
        <f t="shared" si="7"/>
        <v>64.206224296294266</v>
      </c>
      <c r="AG19">
        <v>1975</v>
      </c>
      <c r="AH19">
        <f t="shared" si="24"/>
        <v>15</v>
      </c>
      <c r="AI19">
        <v>98085</v>
      </c>
      <c r="AJ19">
        <f t="shared" si="8"/>
        <v>98064.5</v>
      </c>
      <c r="AK19">
        <f>SUM(AJ19:$AJ$115)</f>
        <v>6170990.5</v>
      </c>
      <c r="AL19">
        <f t="shared" si="9"/>
        <v>62.914721924861091</v>
      </c>
      <c r="AO19">
        <v>1965</v>
      </c>
      <c r="AP19">
        <f t="shared" si="25"/>
        <v>15</v>
      </c>
      <c r="AQ19">
        <v>97241</v>
      </c>
      <c r="AR19">
        <f t="shared" si="10"/>
        <v>97220.5</v>
      </c>
      <c r="AS19">
        <f>SUM(AR19:$AR$115)</f>
        <v>5930516.5</v>
      </c>
      <c r="AT19">
        <f t="shared" si="11"/>
        <v>60.987818924116368</v>
      </c>
      <c r="AW19">
        <v>1955</v>
      </c>
      <c r="AX19">
        <f t="shared" si="26"/>
        <v>15</v>
      </c>
      <c r="AY19">
        <v>96817</v>
      </c>
      <c r="AZ19">
        <f t="shared" si="12"/>
        <v>96794</v>
      </c>
      <c r="BA19">
        <f>SUM(AZ19:$AZ$156)</f>
        <v>5823071.8592938865</v>
      </c>
      <c r="BB19">
        <f t="shared" si="13"/>
        <v>60.145138346508219</v>
      </c>
      <c r="BE19">
        <v>1945</v>
      </c>
      <c r="BF19">
        <f t="shared" si="27"/>
        <v>15</v>
      </c>
      <c r="BG19">
        <v>94998</v>
      </c>
      <c r="BH19">
        <f t="shared" si="14"/>
        <v>94956</v>
      </c>
      <c r="BI19">
        <f>SUM(BH19:$BH$115)</f>
        <v>5400813</v>
      </c>
      <c r="BJ19">
        <f t="shared" si="15"/>
        <v>56.851860039158716</v>
      </c>
      <c r="BM19">
        <v>1938</v>
      </c>
      <c r="BN19">
        <f t="shared" si="28"/>
        <v>15</v>
      </c>
      <c r="BO19">
        <v>92721</v>
      </c>
      <c r="BP19">
        <f t="shared" si="16"/>
        <v>92658</v>
      </c>
      <c r="BQ19">
        <f>SUM(BP19:$BP$115)</f>
        <v>5049239.5</v>
      </c>
      <c r="BR19">
        <f t="shared" si="17"/>
        <v>54.456266649410594</v>
      </c>
      <c r="BU19">
        <v>1933</v>
      </c>
      <c r="BV19">
        <f t="shared" si="29"/>
        <v>15</v>
      </c>
      <c r="BW19">
        <v>91868</v>
      </c>
      <c r="BX19">
        <f t="shared" si="18"/>
        <v>91793.5</v>
      </c>
      <c r="BY19">
        <f>SUM(BX19:$BX$115)</f>
        <v>4884396</v>
      </c>
      <c r="BZ19">
        <f t="shared" si="19"/>
        <v>53.167544738102492</v>
      </c>
    </row>
    <row r="20" spans="1:78" x14ac:dyDescent="0.45">
      <c r="A20">
        <v>2015</v>
      </c>
      <c r="B20">
        <f t="shared" si="20"/>
        <v>16</v>
      </c>
      <c r="C20">
        <v>99248</v>
      </c>
      <c r="D20" s="1">
        <f t="shared" si="0"/>
        <v>99236.5</v>
      </c>
      <c r="E20" s="1">
        <f>SUM(D20:$D$115)</f>
        <v>6545196</v>
      </c>
      <c r="F20">
        <f t="shared" si="1"/>
        <v>65.947888118652259</v>
      </c>
      <c r="I20">
        <v>2005</v>
      </c>
      <c r="J20">
        <f t="shared" si="21"/>
        <v>16</v>
      </c>
      <c r="K20">
        <v>99109</v>
      </c>
      <c r="L20">
        <f t="shared" si="2"/>
        <v>99093.5</v>
      </c>
      <c r="M20">
        <f>SUM(L20:$L$115)</f>
        <v>6424791.5</v>
      </c>
      <c r="N20">
        <f t="shared" si="3"/>
        <v>64.825510296743985</v>
      </c>
      <c r="Q20">
        <v>1995</v>
      </c>
      <c r="R20">
        <f t="shared" si="22"/>
        <v>16</v>
      </c>
      <c r="S20">
        <v>98947</v>
      </c>
      <c r="T20">
        <f t="shared" si="4"/>
        <v>98925</v>
      </c>
      <c r="U20">
        <f>SUM(T20:$T$115)</f>
        <v>6322876.5</v>
      </c>
      <c r="V20">
        <f t="shared" si="5"/>
        <v>63.90164936784339</v>
      </c>
      <c r="Y20">
        <v>1985</v>
      </c>
      <c r="Z20">
        <f t="shared" si="23"/>
        <v>16</v>
      </c>
      <c r="AA20">
        <v>98640</v>
      </c>
      <c r="AB20">
        <f t="shared" si="6"/>
        <v>98619</v>
      </c>
      <c r="AC20">
        <f>SUM(AB20:$AB$156)</f>
        <v>6236764.2699882444</v>
      </c>
      <c r="AD20">
        <f t="shared" si="7"/>
        <v>63.227537205882449</v>
      </c>
      <c r="AG20">
        <v>1975</v>
      </c>
      <c r="AH20">
        <f t="shared" si="24"/>
        <v>16</v>
      </c>
      <c r="AI20">
        <v>98044</v>
      </c>
      <c r="AJ20">
        <f t="shared" si="8"/>
        <v>98021</v>
      </c>
      <c r="AK20">
        <f>SUM(AJ20:$AJ$115)</f>
        <v>6072926</v>
      </c>
      <c r="AL20">
        <f t="shared" si="9"/>
        <v>61.94082248786259</v>
      </c>
      <c r="AO20">
        <v>1965</v>
      </c>
      <c r="AP20">
        <f t="shared" si="25"/>
        <v>16</v>
      </c>
      <c r="AQ20">
        <v>97200</v>
      </c>
      <c r="AR20">
        <f t="shared" si="10"/>
        <v>97176.5</v>
      </c>
      <c r="AS20">
        <f>SUM(AR20:$AR$115)</f>
        <v>5833296</v>
      </c>
      <c r="AT20">
        <f t="shared" si="11"/>
        <v>60.013333333333335</v>
      </c>
      <c r="AW20">
        <v>1955</v>
      </c>
      <c r="AX20">
        <f t="shared" si="26"/>
        <v>16</v>
      </c>
      <c r="AY20">
        <v>96771</v>
      </c>
      <c r="AZ20">
        <f t="shared" si="12"/>
        <v>96744.5</v>
      </c>
      <c r="BA20">
        <f>SUM(AZ20:$AZ$156)</f>
        <v>5726277.8592938865</v>
      </c>
      <c r="BB20">
        <f t="shared" si="13"/>
        <v>59.173490604560108</v>
      </c>
      <c r="BE20">
        <v>1945</v>
      </c>
      <c r="BF20">
        <f t="shared" si="27"/>
        <v>16</v>
      </c>
      <c r="BG20">
        <v>94914</v>
      </c>
      <c r="BH20">
        <f t="shared" si="14"/>
        <v>94867</v>
      </c>
      <c r="BI20">
        <f>SUM(BH20:$BH$115)</f>
        <v>5305857</v>
      </c>
      <c r="BJ20">
        <f t="shared" si="15"/>
        <v>55.901732094316962</v>
      </c>
      <c r="BM20">
        <v>1938</v>
      </c>
      <c r="BN20">
        <f t="shared" si="28"/>
        <v>16</v>
      </c>
      <c r="BO20">
        <v>92595</v>
      </c>
      <c r="BP20">
        <f t="shared" si="16"/>
        <v>92523</v>
      </c>
      <c r="BQ20">
        <f>SUM(BP20:$BP$115)</f>
        <v>4956581.5</v>
      </c>
      <c r="BR20">
        <f t="shared" si="17"/>
        <v>53.529688428100869</v>
      </c>
      <c r="BU20">
        <v>1933</v>
      </c>
      <c r="BV20">
        <f t="shared" si="29"/>
        <v>16</v>
      </c>
      <c r="BW20">
        <v>91719</v>
      </c>
      <c r="BX20">
        <f t="shared" si="18"/>
        <v>91633.5</v>
      </c>
      <c r="BY20">
        <f>SUM(BX20:$BX$115)</f>
        <v>4792602.5</v>
      </c>
      <c r="BZ20">
        <f t="shared" si="19"/>
        <v>52.253104591197022</v>
      </c>
    </row>
    <row r="21" spans="1:78" x14ac:dyDescent="0.45">
      <c r="A21">
        <v>2015</v>
      </c>
      <c r="B21">
        <f t="shared" si="20"/>
        <v>17</v>
      </c>
      <c r="C21">
        <v>99225</v>
      </c>
      <c r="D21" s="1">
        <f t="shared" si="0"/>
        <v>99211</v>
      </c>
      <c r="E21" s="1">
        <f>SUM(D21:$D$115)</f>
        <v>6445959.5</v>
      </c>
      <c r="F21">
        <f t="shared" si="1"/>
        <v>64.963058704963473</v>
      </c>
      <c r="I21">
        <v>2005</v>
      </c>
      <c r="J21">
        <f t="shared" si="21"/>
        <v>17</v>
      </c>
      <c r="K21">
        <v>99078</v>
      </c>
      <c r="L21">
        <f t="shared" si="2"/>
        <v>99058</v>
      </c>
      <c r="M21">
        <f>SUM(L21:$L$115)</f>
        <v>6325698</v>
      </c>
      <c r="N21">
        <f t="shared" si="3"/>
        <v>63.845636771028886</v>
      </c>
      <c r="Q21">
        <v>1995</v>
      </c>
      <c r="R21">
        <f t="shared" si="22"/>
        <v>17</v>
      </c>
      <c r="S21">
        <v>98903</v>
      </c>
      <c r="T21">
        <f t="shared" si="4"/>
        <v>98878.5</v>
      </c>
      <c r="U21">
        <f>SUM(T21:$T$115)</f>
        <v>6223951.5</v>
      </c>
      <c r="V21">
        <f t="shared" si="5"/>
        <v>62.929855514999545</v>
      </c>
      <c r="Y21">
        <v>1985</v>
      </c>
      <c r="Z21">
        <f t="shared" si="23"/>
        <v>17</v>
      </c>
      <c r="AA21">
        <v>98598</v>
      </c>
      <c r="AB21">
        <f t="shared" si="6"/>
        <v>98574.5</v>
      </c>
      <c r="AC21">
        <f>SUM(AB21:$AB$156)</f>
        <v>6138145.2699882444</v>
      </c>
      <c r="AD21">
        <f t="shared" si="7"/>
        <v>62.25425738846878</v>
      </c>
      <c r="AG21">
        <v>1975</v>
      </c>
      <c r="AH21">
        <f t="shared" si="24"/>
        <v>17</v>
      </c>
      <c r="AI21">
        <v>97998</v>
      </c>
      <c r="AJ21">
        <f t="shared" si="8"/>
        <v>97970</v>
      </c>
      <c r="AK21">
        <f>SUM(AJ21:$AJ$115)</f>
        <v>5974905</v>
      </c>
      <c r="AL21">
        <f t="shared" si="9"/>
        <v>60.969662646176452</v>
      </c>
      <c r="AO21">
        <v>1965</v>
      </c>
      <c r="AP21">
        <f t="shared" si="25"/>
        <v>17</v>
      </c>
      <c r="AQ21">
        <v>97153</v>
      </c>
      <c r="AR21">
        <f t="shared" si="10"/>
        <v>97126.5</v>
      </c>
      <c r="AS21">
        <f>SUM(AR21:$AR$115)</f>
        <v>5736119.5</v>
      </c>
      <c r="AT21">
        <f t="shared" si="11"/>
        <v>59.042124278200362</v>
      </c>
      <c r="AW21">
        <v>1955</v>
      </c>
      <c r="AX21">
        <f t="shared" si="26"/>
        <v>17</v>
      </c>
      <c r="AY21">
        <v>96718</v>
      </c>
      <c r="AZ21">
        <f t="shared" si="12"/>
        <v>96690</v>
      </c>
      <c r="BA21">
        <f>SUM(AZ21:$AZ$156)</f>
        <v>5629533.3592938865</v>
      </c>
      <c r="BB21">
        <f t="shared" si="13"/>
        <v>58.205642789283139</v>
      </c>
      <c r="BE21">
        <v>1945</v>
      </c>
      <c r="BF21">
        <f t="shared" si="27"/>
        <v>17</v>
      </c>
      <c r="BG21">
        <v>94820</v>
      </c>
      <c r="BH21">
        <f t="shared" si="14"/>
        <v>94767.5</v>
      </c>
      <c r="BI21">
        <f>SUM(BH21:$BH$115)</f>
        <v>5210990</v>
      </c>
      <c r="BJ21">
        <f t="shared" si="15"/>
        <v>54.956654714195317</v>
      </c>
      <c r="BM21">
        <v>1938</v>
      </c>
      <c r="BN21">
        <f t="shared" si="28"/>
        <v>17</v>
      </c>
      <c r="BO21">
        <v>92451</v>
      </c>
      <c r="BP21">
        <f t="shared" si="16"/>
        <v>92370</v>
      </c>
      <c r="BQ21">
        <f>SUM(BP21:$BP$115)</f>
        <v>4864058.5</v>
      </c>
      <c r="BR21">
        <f t="shared" si="17"/>
        <v>52.61228650852884</v>
      </c>
      <c r="BU21">
        <v>1933</v>
      </c>
      <c r="BV21">
        <f t="shared" si="29"/>
        <v>17</v>
      </c>
      <c r="BW21">
        <v>91548</v>
      </c>
      <c r="BX21">
        <f t="shared" si="18"/>
        <v>91452</v>
      </c>
      <c r="BY21">
        <f>SUM(BX21:$BX$115)</f>
        <v>4700969</v>
      </c>
      <c r="BZ21">
        <f t="shared" si="19"/>
        <v>51.349772796784201</v>
      </c>
    </row>
    <row r="22" spans="1:78" x14ac:dyDescent="0.45">
      <c r="A22">
        <v>2015</v>
      </c>
      <c r="B22">
        <f t="shared" si="20"/>
        <v>18</v>
      </c>
      <c r="C22">
        <v>99197</v>
      </c>
      <c r="D22" s="1">
        <f t="shared" si="0"/>
        <v>99179.5</v>
      </c>
      <c r="E22" s="1">
        <f>SUM(D22:$D$115)</f>
        <v>6346748.5</v>
      </c>
      <c r="F22">
        <f t="shared" si="1"/>
        <v>63.981254473421572</v>
      </c>
      <c r="I22">
        <v>2005</v>
      </c>
      <c r="J22">
        <f t="shared" si="21"/>
        <v>18</v>
      </c>
      <c r="K22">
        <v>99038</v>
      </c>
      <c r="L22">
        <f t="shared" si="2"/>
        <v>99016.5</v>
      </c>
      <c r="M22">
        <f>SUM(L22:$L$115)</f>
        <v>6226640</v>
      </c>
      <c r="N22">
        <f t="shared" si="3"/>
        <v>62.871221147438355</v>
      </c>
      <c r="Q22">
        <v>1995</v>
      </c>
      <c r="R22">
        <f t="shared" si="22"/>
        <v>18</v>
      </c>
      <c r="S22">
        <v>98854</v>
      </c>
      <c r="T22">
        <f t="shared" si="4"/>
        <v>98829</v>
      </c>
      <c r="U22">
        <f>SUM(T22:$T$115)</f>
        <v>6125073</v>
      </c>
      <c r="V22">
        <f t="shared" si="5"/>
        <v>61.960800776903312</v>
      </c>
      <c r="Y22">
        <v>1985</v>
      </c>
      <c r="Z22">
        <f t="shared" si="23"/>
        <v>18</v>
      </c>
      <c r="AA22">
        <v>98551</v>
      </c>
      <c r="AB22">
        <f t="shared" si="6"/>
        <v>98524</v>
      </c>
      <c r="AC22">
        <f>SUM(AB22:$AB$156)</f>
        <v>6039570.7699882444</v>
      </c>
      <c r="AD22">
        <f t="shared" si="7"/>
        <v>61.283708638047756</v>
      </c>
      <c r="AG22">
        <v>1975</v>
      </c>
      <c r="AH22">
        <f t="shared" si="24"/>
        <v>18</v>
      </c>
      <c r="AI22">
        <v>97942</v>
      </c>
      <c r="AJ22">
        <f t="shared" si="8"/>
        <v>97912.5</v>
      </c>
      <c r="AK22">
        <f>SUM(AJ22:$AJ$115)</f>
        <v>5876935</v>
      </c>
      <c r="AL22">
        <f t="shared" si="9"/>
        <v>60.004237201609115</v>
      </c>
      <c r="AO22">
        <v>1965</v>
      </c>
      <c r="AP22">
        <f t="shared" si="25"/>
        <v>18</v>
      </c>
      <c r="AQ22">
        <v>97100</v>
      </c>
      <c r="AR22">
        <f t="shared" si="10"/>
        <v>97071</v>
      </c>
      <c r="AS22">
        <f>SUM(AR22:$AR$115)</f>
        <v>5638993</v>
      </c>
      <c r="AT22">
        <f t="shared" si="11"/>
        <v>58.074078269824923</v>
      </c>
      <c r="AW22">
        <v>1955</v>
      </c>
      <c r="AX22">
        <f t="shared" si="26"/>
        <v>18</v>
      </c>
      <c r="AY22">
        <v>96662</v>
      </c>
      <c r="AZ22">
        <f t="shared" si="12"/>
        <v>96630.5</v>
      </c>
      <c r="BA22">
        <f>SUM(AZ22:$AZ$156)</f>
        <v>5532843.3592938865</v>
      </c>
      <c r="BB22">
        <f t="shared" si="13"/>
        <v>57.239073879020573</v>
      </c>
      <c r="BE22">
        <v>1945</v>
      </c>
      <c r="BF22">
        <f t="shared" si="27"/>
        <v>18</v>
      </c>
      <c r="BG22">
        <v>94715</v>
      </c>
      <c r="BH22">
        <f t="shared" si="14"/>
        <v>94657</v>
      </c>
      <c r="BI22">
        <f>SUM(BH22:$BH$115)</f>
        <v>5116222.5</v>
      </c>
      <c r="BJ22">
        <f t="shared" si="15"/>
        <v>54.017024758485981</v>
      </c>
      <c r="BM22">
        <v>1938</v>
      </c>
      <c r="BN22">
        <f t="shared" si="28"/>
        <v>18</v>
      </c>
      <c r="BO22">
        <v>92289</v>
      </c>
      <c r="BP22">
        <f t="shared" si="16"/>
        <v>92200.5</v>
      </c>
      <c r="BQ22">
        <f>SUM(BP22:$BP$115)</f>
        <v>4771688.5</v>
      </c>
      <c r="BR22">
        <f t="shared" si="17"/>
        <v>51.7037620951576</v>
      </c>
      <c r="BU22">
        <v>1933</v>
      </c>
      <c r="BV22">
        <f t="shared" si="29"/>
        <v>18</v>
      </c>
      <c r="BW22">
        <v>91356</v>
      </c>
      <c r="BX22">
        <f t="shared" si="18"/>
        <v>91250</v>
      </c>
      <c r="BY22">
        <f>SUM(BX22:$BX$115)</f>
        <v>4609517</v>
      </c>
      <c r="BZ22">
        <f t="shared" si="19"/>
        <v>50.456642147204342</v>
      </c>
    </row>
    <row r="23" spans="1:78" x14ac:dyDescent="0.45">
      <c r="A23">
        <v>2015</v>
      </c>
      <c r="B23">
        <f t="shared" si="20"/>
        <v>19</v>
      </c>
      <c r="C23">
        <v>99162</v>
      </c>
      <c r="D23" s="1">
        <f t="shared" si="0"/>
        <v>99142</v>
      </c>
      <c r="E23" s="1">
        <f>SUM(D23:$D$115)</f>
        <v>6247569</v>
      </c>
      <c r="F23">
        <f t="shared" si="1"/>
        <v>63.003660676468812</v>
      </c>
      <c r="I23">
        <v>2005</v>
      </c>
      <c r="J23">
        <f t="shared" si="21"/>
        <v>19</v>
      </c>
      <c r="K23">
        <v>98995</v>
      </c>
      <c r="L23">
        <f t="shared" si="2"/>
        <v>98972.5</v>
      </c>
      <c r="M23">
        <f>SUM(L23:$L$115)</f>
        <v>6127623.5</v>
      </c>
      <c r="N23">
        <f t="shared" si="3"/>
        <v>61.898313046113437</v>
      </c>
      <c r="Q23">
        <v>1995</v>
      </c>
      <c r="R23">
        <f t="shared" si="22"/>
        <v>19</v>
      </c>
      <c r="S23">
        <v>98804</v>
      </c>
      <c r="T23">
        <f t="shared" si="4"/>
        <v>98780</v>
      </c>
      <c r="U23">
        <f>SUM(T23:$T$115)</f>
        <v>6026244</v>
      </c>
      <c r="V23">
        <f t="shared" si="5"/>
        <v>60.991903161815308</v>
      </c>
      <c r="Y23">
        <v>1985</v>
      </c>
      <c r="Z23">
        <f t="shared" si="23"/>
        <v>19</v>
      </c>
      <c r="AA23">
        <v>98497</v>
      </c>
      <c r="AB23">
        <f t="shared" si="6"/>
        <v>98471</v>
      </c>
      <c r="AC23">
        <f>SUM(AB23:$AB$156)</f>
        <v>5941046.7699882444</v>
      </c>
      <c r="AD23">
        <f t="shared" si="7"/>
        <v>60.31703270138425</v>
      </c>
      <c r="AG23">
        <v>1975</v>
      </c>
      <c r="AH23">
        <f t="shared" si="24"/>
        <v>19</v>
      </c>
      <c r="AI23">
        <v>97883</v>
      </c>
      <c r="AJ23">
        <f t="shared" si="8"/>
        <v>97852</v>
      </c>
      <c r="AK23">
        <f>SUM(AJ23:$AJ$115)</f>
        <v>5779022.5</v>
      </c>
      <c r="AL23">
        <f t="shared" si="9"/>
        <v>59.040104001716337</v>
      </c>
      <c r="AO23">
        <v>1965</v>
      </c>
      <c r="AP23">
        <f t="shared" si="25"/>
        <v>19</v>
      </c>
      <c r="AQ23">
        <v>97042</v>
      </c>
      <c r="AR23">
        <f t="shared" si="10"/>
        <v>97010</v>
      </c>
      <c r="AS23">
        <f>SUM(AR23:$AR$115)</f>
        <v>5541922</v>
      </c>
      <c r="AT23">
        <f t="shared" si="11"/>
        <v>57.108489107808992</v>
      </c>
      <c r="AW23">
        <v>1955</v>
      </c>
      <c r="AX23">
        <f t="shared" si="26"/>
        <v>19</v>
      </c>
      <c r="AY23">
        <v>96599</v>
      </c>
      <c r="AZ23">
        <f t="shared" si="12"/>
        <v>96566</v>
      </c>
      <c r="BA23">
        <f>SUM(AZ23:$AZ$156)</f>
        <v>5436212.8592938865</v>
      </c>
      <c r="BB23">
        <f t="shared" si="13"/>
        <v>56.276078005920212</v>
      </c>
      <c r="BE23">
        <v>1945</v>
      </c>
      <c r="BF23">
        <f t="shared" si="27"/>
        <v>19</v>
      </c>
      <c r="BG23">
        <v>94599</v>
      </c>
      <c r="BH23">
        <f t="shared" si="14"/>
        <v>94535</v>
      </c>
      <c r="BI23">
        <f>SUM(BH23:$BH$115)</f>
        <v>5021565.5</v>
      </c>
      <c r="BJ23">
        <f t="shared" si="15"/>
        <v>53.08264886520999</v>
      </c>
      <c r="BM23">
        <v>1938</v>
      </c>
      <c r="BN23">
        <f t="shared" si="28"/>
        <v>19</v>
      </c>
      <c r="BO23">
        <v>92112</v>
      </c>
      <c r="BP23">
        <f t="shared" si="16"/>
        <v>92015.5</v>
      </c>
      <c r="BQ23">
        <f>SUM(BP23:$BP$115)</f>
        <v>4679488</v>
      </c>
      <c r="BR23">
        <f t="shared" si="17"/>
        <v>50.802153899600484</v>
      </c>
      <c r="BU23">
        <v>1933</v>
      </c>
      <c r="BV23">
        <f t="shared" si="29"/>
        <v>19</v>
      </c>
      <c r="BW23">
        <v>91144</v>
      </c>
      <c r="BX23">
        <f t="shared" si="18"/>
        <v>91027.5</v>
      </c>
      <c r="BY23">
        <f>SUM(BX23:$BX$115)</f>
        <v>4518267</v>
      </c>
      <c r="BZ23">
        <f t="shared" si="19"/>
        <v>49.572840779425967</v>
      </c>
    </row>
    <row r="24" spans="1:78" x14ac:dyDescent="0.45">
      <c r="A24">
        <v>2015</v>
      </c>
      <c r="B24">
        <f t="shared" si="20"/>
        <v>20</v>
      </c>
      <c r="C24">
        <v>99122</v>
      </c>
      <c r="D24" s="1">
        <f t="shared" si="0"/>
        <v>99101.5</v>
      </c>
      <c r="E24" s="1">
        <f>SUM(D24:$D$115)</f>
        <v>6148427</v>
      </c>
      <c r="F24">
        <f t="shared" si="1"/>
        <v>62.028883597990358</v>
      </c>
      <c r="I24">
        <v>2005</v>
      </c>
      <c r="J24">
        <f t="shared" si="21"/>
        <v>20</v>
      </c>
      <c r="K24">
        <v>98950</v>
      </c>
      <c r="L24">
        <f t="shared" si="2"/>
        <v>98927.5</v>
      </c>
      <c r="M24">
        <f>SUM(L24:$L$115)</f>
        <v>6028651</v>
      </c>
      <c r="N24">
        <f t="shared" si="3"/>
        <v>60.926235472460839</v>
      </c>
      <c r="Q24">
        <v>1995</v>
      </c>
      <c r="R24">
        <f t="shared" si="22"/>
        <v>20</v>
      </c>
      <c r="S24">
        <v>98756</v>
      </c>
      <c r="T24">
        <f t="shared" si="4"/>
        <v>98732</v>
      </c>
      <c r="U24">
        <f>SUM(T24:$T$115)</f>
        <v>5927464</v>
      </c>
      <c r="V24">
        <f t="shared" si="5"/>
        <v>60.021305034630807</v>
      </c>
      <c r="Y24">
        <v>1985</v>
      </c>
      <c r="Z24">
        <f t="shared" si="23"/>
        <v>20</v>
      </c>
      <c r="AA24">
        <v>98445</v>
      </c>
      <c r="AB24">
        <f t="shared" si="6"/>
        <v>98421</v>
      </c>
      <c r="AC24">
        <f>SUM(AB24:$AB$156)</f>
        <v>5842575.7699882444</v>
      </c>
      <c r="AD24">
        <f t="shared" si="7"/>
        <v>59.348628878950116</v>
      </c>
      <c r="AG24">
        <v>1975</v>
      </c>
      <c r="AH24">
        <f t="shared" si="24"/>
        <v>20</v>
      </c>
      <c r="AI24">
        <v>97821</v>
      </c>
      <c r="AJ24">
        <f t="shared" si="8"/>
        <v>97790</v>
      </c>
      <c r="AK24">
        <f>SUM(AJ24:$AJ$115)</f>
        <v>5681170.5</v>
      </c>
      <c r="AL24">
        <f t="shared" si="9"/>
        <v>58.077207348115437</v>
      </c>
      <c r="AO24">
        <v>1965</v>
      </c>
      <c r="AP24">
        <f t="shared" si="25"/>
        <v>20</v>
      </c>
      <c r="AQ24">
        <v>96978</v>
      </c>
      <c r="AR24">
        <f t="shared" si="10"/>
        <v>96945.5</v>
      </c>
      <c r="AS24">
        <f>SUM(AR24:$AR$115)</f>
        <v>5444912</v>
      </c>
      <c r="AT24">
        <f t="shared" si="11"/>
        <v>56.145847511806799</v>
      </c>
      <c r="AW24">
        <v>1955</v>
      </c>
      <c r="AX24">
        <f t="shared" si="26"/>
        <v>20</v>
      </c>
      <c r="AY24">
        <v>96533</v>
      </c>
      <c r="AZ24">
        <f t="shared" si="12"/>
        <v>96498.5</v>
      </c>
      <c r="BA24">
        <f>SUM(AZ24:$AZ$156)</f>
        <v>5339646.8592938865</v>
      </c>
      <c r="BB24">
        <f t="shared" si="13"/>
        <v>55.314212334578706</v>
      </c>
      <c r="BE24">
        <v>1945</v>
      </c>
      <c r="BF24">
        <f t="shared" si="27"/>
        <v>20</v>
      </c>
      <c r="BG24">
        <v>94471</v>
      </c>
      <c r="BH24">
        <f t="shared" si="14"/>
        <v>94401</v>
      </c>
      <c r="BI24">
        <f>SUM(BH24:$BH$115)</f>
        <v>4927030.5</v>
      </c>
      <c r="BJ24">
        <f t="shared" si="15"/>
        <v>52.153893787511514</v>
      </c>
      <c r="BM24">
        <v>1938</v>
      </c>
      <c r="BN24">
        <f t="shared" si="28"/>
        <v>20</v>
      </c>
      <c r="BO24">
        <v>91919</v>
      </c>
      <c r="BP24">
        <f t="shared" si="16"/>
        <v>91816.5</v>
      </c>
      <c r="BQ24">
        <f>SUM(BP24:$BP$115)</f>
        <v>4587472.5</v>
      </c>
      <c r="BR24">
        <f t="shared" si="17"/>
        <v>49.907772060183426</v>
      </c>
      <c r="BU24">
        <v>1933</v>
      </c>
      <c r="BV24">
        <f t="shared" si="29"/>
        <v>20</v>
      </c>
      <c r="BW24">
        <v>90911</v>
      </c>
      <c r="BX24">
        <f t="shared" si="18"/>
        <v>90784</v>
      </c>
      <c r="BY24">
        <f>SUM(BX24:$BX$115)</f>
        <v>4427239.5</v>
      </c>
      <c r="BZ24">
        <f t="shared" si="19"/>
        <v>48.698611829151588</v>
      </c>
    </row>
    <row r="25" spans="1:78" x14ac:dyDescent="0.45">
      <c r="A25">
        <v>2015</v>
      </c>
      <c r="B25">
        <f t="shared" si="20"/>
        <v>21</v>
      </c>
      <c r="C25">
        <v>99081</v>
      </c>
      <c r="D25" s="1">
        <f t="shared" si="0"/>
        <v>99058.5</v>
      </c>
      <c r="E25" s="1">
        <f>SUM(D25:$D$115)</f>
        <v>6049325.5</v>
      </c>
      <c r="F25">
        <f t="shared" si="1"/>
        <v>61.054344425268212</v>
      </c>
      <c r="I25">
        <v>2005</v>
      </c>
      <c r="J25">
        <f t="shared" si="21"/>
        <v>21</v>
      </c>
      <c r="K25">
        <v>98905</v>
      </c>
      <c r="L25">
        <f t="shared" si="2"/>
        <v>98881.5</v>
      </c>
      <c r="M25">
        <f>SUM(L25:$L$115)</f>
        <v>5929723.5</v>
      </c>
      <c r="N25">
        <f t="shared" si="3"/>
        <v>59.953728325160505</v>
      </c>
      <c r="Q25">
        <v>1995</v>
      </c>
      <c r="R25">
        <f t="shared" si="22"/>
        <v>21</v>
      </c>
      <c r="S25">
        <v>98708</v>
      </c>
      <c r="T25">
        <f t="shared" si="4"/>
        <v>98684.5</v>
      </c>
      <c r="U25">
        <f>SUM(T25:$T$115)</f>
        <v>5828732</v>
      </c>
      <c r="V25">
        <f t="shared" si="5"/>
        <v>59.050249219921383</v>
      </c>
      <c r="Y25">
        <v>1985</v>
      </c>
      <c r="Z25">
        <f t="shared" si="23"/>
        <v>21</v>
      </c>
      <c r="AA25">
        <v>98397</v>
      </c>
      <c r="AB25">
        <f t="shared" si="6"/>
        <v>98371.5</v>
      </c>
      <c r="AC25">
        <f>SUM(AB25:$AB$156)</f>
        <v>5744154.7699882444</v>
      </c>
      <c r="AD25">
        <f t="shared" si="7"/>
        <v>58.377336402413128</v>
      </c>
      <c r="AG25">
        <v>1975</v>
      </c>
      <c r="AH25">
        <f t="shared" si="24"/>
        <v>21</v>
      </c>
      <c r="AI25">
        <v>97759</v>
      </c>
      <c r="AJ25">
        <f t="shared" si="8"/>
        <v>97727.5</v>
      </c>
      <c r="AK25">
        <f>SUM(AJ25:$AJ$115)</f>
        <v>5583380.5</v>
      </c>
      <c r="AL25">
        <f t="shared" si="9"/>
        <v>57.113723544635278</v>
      </c>
      <c r="AO25">
        <v>1965</v>
      </c>
      <c r="AP25">
        <f t="shared" si="25"/>
        <v>21</v>
      </c>
      <c r="AQ25">
        <v>96913</v>
      </c>
      <c r="AR25">
        <f t="shared" si="10"/>
        <v>96880</v>
      </c>
      <c r="AS25">
        <f>SUM(AR25:$AR$115)</f>
        <v>5347966.5</v>
      </c>
      <c r="AT25">
        <f t="shared" si="11"/>
        <v>55.183169440632319</v>
      </c>
      <c r="AW25">
        <v>1955</v>
      </c>
      <c r="AX25">
        <f t="shared" si="26"/>
        <v>21</v>
      </c>
      <c r="AY25">
        <v>96464</v>
      </c>
      <c r="AZ25">
        <f t="shared" si="12"/>
        <v>96427</v>
      </c>
      <c r="BA25">
        <f>SUM(AZ25:$AZ$156)</f>
        <v>5243148.3592938865</v>
      </c>
      <c r="BB25">
        <f t="shared" si="13"/>
        <v>54.353420543351781</v>
      </c>
      <c r="BE25">
        <v>1945</v>
      </c>
      <c r="BF25">
        <f t="shared" si="27"/>
        <v>21</v>
      </c>
      <c r="BG25">
        <v>94331</v>
      </c>
      <c r="BH25">
        <f t="shared" si="14"/>
        <v>94257</v>
      </c>
      <c r="BI25">
        <f>SUM(BH25:$BH$115)</f>
        <v>4832629.5</v>
      </c>
      <c r="BJ25">
        <f t="shared" si="15"/>
        <v>51.23055517274279</v>
      </c>
      <c r="BM25">
        <v>1938</v>
      </c>
      <c r="BN25">
        <f t="shared" si="28"/>
        <v>21</v>
      </c>
      <c r="BO25">
        <v>91714</v>
      </c>
      <c r="BP25">
        <f t="shared" si="16"/>
        <v>91606</v>
      </c>
      <c r="BQ25">
        <f>SUM(BP25:$BP$115)</f>
        <v>4495656</v>
      </c>
      <c r="BR25">
        <f t="shared" si="17"/>
        <v>49.018208779466605</v>
      </c>
      <c r="BU25">
        <v>1933</v>
      </c>
      <c r="BV25">
        <f t="shared" si="29"/>
        <v>21</v>
      </c>
      <c r="BW25">
        <v>90657</v>
      </c>
      <c r="BX25">
        <f t="shared" si="18"/>
        <v>90522</v>
      </c>
      <c r="BY25">
        <f>SUM(BX25:$BX$115)</f>
        <v>4336455.5</v>
      </c>
      <c r="BZ25">
        <f t="shared" si="19"/>
        <v>47.833653220380114</v>
      </c>
    </row>
    <row r="26" spans="1:78" x14ac:dyDescent="0.45">
      <c r="A26">
        <v>2015</v>
      </c>
      <c r="B26">
        <f t="shared" si="20"/>
        <v>22</v>
      </c>
      <c r="C26">
        <v>99036</v>
      </c>
      <c r="D26" s="1">
        <f t="shared" si="0"/>
        <v>99013</v>
      </c>
      <c r="E26" s="1">
        <f>SUM(D26:$D$115)</f>
        <v>5950267</v>
      </c>
      <c r="F26">
        <f t="shared" si="1"/>
        <v>60.081859121935459</v>
      </c>
      <c r="I26">
        <v>2005</v>
      </c>
      <c r="J26">
        <f t="shared" si="21"/>
        <v>22</v>
      </c>
      <c r="K26">
        <v>98858</v>
      </c>
      <c r="L26">
        <f t="shared" si="2"/>
        <v>98834</v>
      </c>
      <c r="M26">
        <f>SUM(L26:$L$115)</f>
        <v>5830842</v>
      </c>
      <c r="N26">
        <f t="shared" si="3"/>
        <v>58.981994375771308</v>
      </c>
      <c r="Q26">
        <v>1995</v>
      </c>
      <c r="R26">
        <f t="shared" si="22"/>
        <v>22</v>
      </c>
      <c r="S26">
        <v>98661</v>
      </c>
      <c r="T26">
        <f t="shared" si="4"/>
        <v>98636.5</v>
      </c>
      <c r="U26">
        <f>SUM(T26:$T$115)</f>
        <v>5730047.5</v>
      </c>
      <c r="V26">
        <f t="shared" si="5"/>
        <v>58.078141312169954</v>
      </c>
      <c r="Y26">
        <v>1985</v>
      </c>
      <c r="Z26">
        <f t="shared" si="23"/>
        <v>22</v>
      </c>
      <c r="AA26">
        <v>98346</v>
      </c>
      <c r="AB26">
        <f t="shared" si="6"/>
        <v>98319.5</v>
      </c>
      <c r="AC26">
        <f>SUM(AB26:$AB$156)</f>
        <v>5645783.2699882444</v>
      </c>
      <c r="AD26">
        <f t="shared" si="7"/>
        <v>57.407350273404553</v>
      </c>
      <c r="AG26">
        <v>1975</v>
      </c>
      <c r="AH26">
        <f t="shared" si="24"/>
        <v>22</v>
      </c>
      <c r="AI26">
        <v>97696</v>
      </c>
      <c r="AJ26">
        <f t="shared" si="8"/>
        <v>97662.5</v>
      </c>
      <c r="AK26">
        <f>SUM(AJ26:$AJ$115)</f>
        <v>5485653</v>
      </c>
      <c r="AL26">
        <f t="shared" si="9"/>
        <v>56.150231329839499</v>
      </c>
      <c r="AO26">
        <v>1965</v>
      </c>
      <c r="AP26">
        <f t="shared" si="25"/>
        <v>22</v>
      </c>
      <c r="AQ26">
        <v>96847</v>
      </c>
      <c r="AR26">
        <f t="shared" si="10"/>
        <v>96811.5</v>
      </c>
      <c r="AS26">
        <f>SUM(AR26:$AR$115)</f>
        <v>5251086.5</v>
      </c>
      <c r="AT26">
        <f t="shared" si="11"/>
        <v>54.220435325823203</v>
      </c>
      <c r="AW26">
        <v>1955</v>
      </c>
      <c r="AX26">
        <f t="shared" si="26"/>
        <v>22</v>
      </c>
      <c r="AY26">
        <v>96390</v>
      </c>
      <c r="AZ26">
        <f t="shared" si="12"/>
        <v>96352.5</v>
      </c>
      <c r="BA26">
        <f>SUM(AZ26:$AZ$156)</f>
        <v>5146721.3592938865</v>
      </c>
      <c r="BB26">
        <f t="shared" si="13"/>
        <v>53.394764594811562</v>
      </c>
      <c r="BE26">
        <v>1945</v>
      </c>
      <c r="BF26">
        <f t="shared" si="27"/>
        <v>22</v>
      </c>
      <c r="BG26">
        <v>94183</v>
      </c>
      <c r="BH26">
        <f t="shared" si="14"/>
        <v>94106.5</v>
      </c>
      <c r="BI26">
        <f>SUM(BH26:$BH$115)</f>
        <v>4738372.5</v>
      </c>
      <c r="BJ26">
        <f t="shared" si="15"/>
        <v>50.31027361625771</v>
      </c>
      <c r="BM26">
        <v>1938</v>
      </c>
      <c r="BN26">
        <f t="shared" si="28"/>
        <v>22</v>
      </c>
      <c r="BO26">
        <v>91498</v>
      </c>
      <c r="BP26">
        <f t="shared" si="16"/>
        <v>91385.5</v>
      </c>
      <c r="BQ26">
        <f>SUM(BP26:$BP$115)</f>
        <v>4404050</v>
      </c>
      <c r="BR26">
        <f t="shared" si="17"/>
        <v>48.132746070952372</v>
      </c>
      <c r="BU26">
        <v>1933</v>
      </c>
      <c r="BV26">
        <f t="shared" si="29"/>
        <v>22</v>
      </c>
      <c r="BW26">
        <v>90387</v>
      </c>
      <c r="BX26">
        <f t="shared" si="18"/>
        <v>90244</v>
      </c>
      <c r="BY26">
        <f>SUM(BX26:$BX$115)</f>
        <v>4245933.5</v>
      </c>
      <c r="BZ26">
        <f t="shared" si="19"/>
        <v>46.975046190270724</v>
      </c>
    </row>
    <row r="27" spans="1:78" x14ac:dyDescent="0.45">
      <c r="A27">
        <v>2015</v>
      </c>
      <c r="B27">
        <f t="shared" si="20"/>
        <v>23</v>
      </c>
      <c r="C27">
        <v>98990</v>
      </c>
      <c r="D27" s="1">
        <f t="shared" si="0"/>
        <v>98966</v>
      </c>
      <c r="E27" s="1">
        <f>SUM(D27:$D$115)</f>
        <v>5851254</v>
      </c>
      <c r="F27">
        <f t="shared" si="1"/>
        <v>59.109546418830185</v>
      </c>
      <c r="I27">
        <v>2005</v>
      </c>
      <c r="J27">
        <f t="shared" si="21"/>
        <v>23</v>
      </c>
      <c r="K27">
        <v>98810</v>
      </c>
      <c r="L27">
        <f t="shared" si="2"/>
        <v>98786</v>
      </c>
      <c r="M27">
        <f>SUM(L27:$L$115)</f>
        <v>5732008</v>
      </c>
      <c r="N27">
        <f t="shared" si="3"/>
        <v>58.010403805282863</v>
      </c>
      <c r="Q27">
        <v>1995</v>
      </c>
      <c r="R27">
        <f t="shared" si="22"/>
        <v>23</v>
      </c>
      <c r="S27">
        <v>98612</v>
      </c>
      <c r="T27">
        <f t="shared" si="4"/>
        <v>98586.5</v>
      </c>
      <c r="U27">
        <f>SUM(T27:$T$115)</f>
        <v>5631411</v>
      </c>
      <c r="V27">
        <f t="shared" si="5"/>
        <v>57.106751713787368</v>
      </c>
      <c r="Y27">
        <v>1985</v>
      </c>
      <c r="Z27">
        <f t="shared" si="23"/>
        <v>23</v>
      </c>
      <c r="AA27">
        <v>98293</v>
      </c>
      <c r="AB27">
        <f t="shared" si="6"/>
        <v>98267</v>
      </c>
      <c r="AC27">
        <f>SUM(AB27:$AB$156)</f>
        <v>5547463.7699882444</v>
      </c>
      <c r="AD27">
        <f t="shared" si="7"/>
        <v>56.438034956591459</v>
      </c>
      <c r="AG27">
        <v>1975</v>
      </c>
      <c r="AH27">
        <f t="shared" si="24"/>
        <v>23</v>
      </c>
      <c r="AI27">
        <v>97629</v>
      </c>
      <c r="AJ27">
        <f t="shared" si="8"/>
        <v>97596</v>
      </c>
      <c r="AK27">
        <f>SUM(AJ27:$AJ$115)</f>
        <v>5387990.5</v>
      </c>
      <c r="AL27">
        <f t="shared" si="9"/>
        <v>55.188422497413676</v>
      </c>
      <c r="AO27">
        <v>1965</v>
      </c>
      <c r="AP27">
        <f t="shared" si="25"/>
        <v>23</v>
      </c>
      <c r="AQ27">
        <v>96776</v>
      </c>
      <c r="AR27">
        <f t="shared" si="10"/>
        <v>96740.5</v>
      </c>
      <c r="AS27">
        <f>SUM(AR27:$AR$115)</f>
        <v>5154275</v>
      </c>
      <c r="AT27">
        <f t="shared" si="11"/>
        <v>53.259847482846986</v>
      </c>
      <c r="AW27">
        <v>1955</v>
      </c>
      <c r="AX27">
        <f t="shared" si="26"/>
        <v>23</v>
      </c>
      <c r="AY27">
        <v>96315</v>
      </c>
      <c r="AZ27">
        <f t="shared" si="12"/>
        <v>96277</v>
      </c>
      <c r="BA27">
        <f>SUM(AZ27:$AZ$156)</f>
        <v>5050368.8592938865</v>
      </c>
      <c r="BB27">
        <f t="shared" si="13"/>
        <v>52.435953478626239</v>
      </c>
      <c r="BE27">
        <v>1945</v>
      </c>
      <c r="BF27">
        <f t="shared" si="27"/>
        <v>23</v>
      </c>
      <c r="BG27">
        <v>94030</v>
      </c>
      <c r="BH27">
        <f t="shared" si="14"/>
        <v>93951</v>
      </c>
      <c r="BI27">
        <f>SUM(BH27:$BH$115)</f>
        <v>4644266</v>
      </c>
      <c r="BJ27">
        <f t="shared" si="15"/>
        <v>49.39132191853664</v>
      </c>
      <c r="BM27">
        <v>1938</v>
      </c>
      <c r="BN27">
        <f t="shared" si="28"/>
        <v>23</v>
      </c>
      <c r="BO27">
        <v>91273</v>
      </c>
      <c r="BP27">
        <f t="shared" si="16"/>
        <v>91156.5</v>
      </c>
      <c r="BQ27">
        <f>SUM(BP27:$BP$115)</f>
        <v>4312664.5</v>
      </c>
      <c r="BR27">
        <f t="shared" si="17"/>
        <v>47.250167081174062</v>
      </c>
      <c r="BU27">
        <v>1933</v>
      </c>
      <c r="BV27">
        <f t="shared" si="29"/>
        <v>23</v>
      </c>
      <c r="BW27">
        <v>90101</v>
      </c>
      <c r="BX27">
        <f t="shared" si="18"/>
        <v>89952.5</v>
      </c>
      <c r="BY27">
        <f>SUM(BX27:$BX$115)</f>
        <v>4155689.5</v>
      </c>
      <c r="BZ27">
        <f t="shared" si="19"/>
        <v>46.122568007014351</v>
      </c>
    </row>
    <row r="28" spans="1:78" x14ac:dyDescent="0.45">
      <c r="A28">
        <v>2015</v>
      </c>
      <c r="B28">
        <f t="shared" si="20"/>
        <v>24</v>
      </c>
      <c r="C28">
        <v>98942</v>
      </c>
      <c r="D28" s="1">
        <f t="shared" si="0"/>
        <v>98916.5</v>
      </c>
      <c r="E28" s="1">
        <f>SUM(D28:$D$115)</f>
        <v>5752288</v>
      </c>
      <c r="F28">
        <f t="shared" si="1"/>
        <v>58.137979826565058</v>
      </c>
      <c r="I28">
        <v>2005</v>
      </c>
      <c r="J28">
        <f t="shared" si="21"/>
        <v>24</v>
      </c>
      <c r="K28">
        <v>98762</v>
      </c>
      <c r="L28">
        <f t="shared" si="2"/>
        <v>98737</v>
      </c>
      <c r="M28">
        <f>SUM(L28:$L$115)</f>
        <v>5633222</v>
      </c>
      <c r="N28">
        <f t="shared" si="3"/>
        <v>57.038354832830443</v>
      </c>
      <c r="Q28">
        <v>1995</v>
      </c>
      <c r="R28">
        <f t="shared" si="22"/>
        <v>24</v>
      </c>
      <c r="S28">
        <v>98561</v>
      </c>
      <c r="T28">
        <f t="shared" si="4"/>
        <v>98536.5</v>
      </c>
      <c r="U28">
        <f>SUM(T28:$T$115)</f>
        <v>5532824.5</v>
      </c>
      <c r="V28">
        <f t="shared" si="5"/>
        <v>56.13604265378801</v>
      </c>
      <c r="Y28">
        <v>1985</v>
      </c>
      <c r="Z28">
        <f t="shared" si="23"/>
        <v>24</v>
      </c>
      <c r="AA28">
        <v>98241</v>
      </c>
      <c r="AB28">
        <f t="shared" si="6"/>
        <v>98214</v>
      </c>
      <c r="AC28">
        <f>SUM(AB28:$AB$156)</f>
        <v>5449196.7699882444</v>
      </c>
      <c r="AD28">
        <f t="shared" si="7"/>
        <v>55.467643549925633</v>
      </c>
      <c r="AG28">
        <v>1975</v>
      </c>
      <c r="AH28">
        <f t="shared" si="24"/>
        <v>24</v>
      </c>
      <c r="AI28">
        <v>97563</v>
      </c>
      <c r="AJ28">
        <f t="shared" si="8"/>
        <v>97530</v>
      </c>
      <c r="AK28">
        <f>SUM(AJ28:$AJ$115)</f>
        <v>5290394.5</v>
      </c>
      <c r="AL28">
        <f t="shared" si="9"/>
        <v>54.225418447567215</v>
      </c>
      <c r="AO28">
        <v>1965</v>
      </c>
      <c r="AP28">
        <f t="shared" si="25"/>
        <v>24</v>
      </c>
      <c r="AQ28">
        <v>96705</v>
      </c>
      <c r="AR28">
        <f t="shared" si="10"/>
        <v>96670.5</v>
      </c>
      <c r="AS28">
        <f>SUM(AR28:$AR$115)</f>
        <v>5057534.5</v>
      </c>
      <c r="AT28">
        <f t="shared" si="11"/>
        <v>52.298583320407424</v>
      </c>
      <c r="AW28">
        <v>1955</v>
      </c>
      <c r="AX28">
        <f t="shared" si="26"/>
        <v>24</v>
      </c>
      <c r="AY28">
        <v>96239</v>
      </c>
      <c r="AZ28">
        <f t="shared" si="12"/>
        <v>96200</v>
      </c>
      <c r="BA28">
        <f>SUM(AZ28:$AZ$156)</f>
        <v>4954091.8592938865</v>
      </c>
      <c r="BB28">
        <f t="shared" si="13"/>
        <v>51.476967334385087</v>
      </c>
      <c r="BE28">
        <v>1945</v>
      </c>
      <c r="BF28">
        <f t="shared" si="27"/>
        <v>24</v>
      </c>
      <c r="BG28">
        <v>93872</v>
      </c>
      <c r="BH28">
        <f t="shared" si="14"/>
        <v>93792.5</v>
      </c>
      <c r="BI28">
        <f>SUM(BH28:$BH$115)</f>
        <v>4550315</v>
      </c>
      <c r="BJ28">
        <f t="shared" si="15"/>
        <v>48.473613004942898</v>
      </c>
      <c r="BM28">
        <v>1938</v>
      </c>
      <c r="BN28">
        <f t="shared" si="28"/>
        <v>24</v>
      </c>
      <c r="BO28">
        <v>91040</v>
      </c>
      <c r="BP28">
        <f t="shared" si="16"/>
        <v>90919.5</v>
      </c>
      <c r="BQ28">
        <f>SUM(BP28:$BP$115)</f>
        <v>4221508</v>
      </c>
      <c r="BR28">
        <f t="shared" si="17"/>
        <v>46.369815465729353</v>
      </c>
      <c r="BU28">
        <v>1933</v>
      </c>
      <c r="BV28">
        <f t="shared" si="29"/>
        <v>24</v>
      </c>
      <c r="BW28">
        <v>89804</v>
      </c>
      <c r="BX28">
        <f t="shared" si="18"/>
        <v>89652</v>
      </c>
      <c r="BY28">
        <f>SUM(BX28:$BX$115)</f>
        <v>4065737</v>
      </c>
      <c r="BZ28">
        <f t="shared" si="19"/>
        <v>45.273451071221771</v>
      </c>
    </row>
    <row r="29" spans="1:78" x14ac:dyDescent="0.45">
      <c r="A29">
        <v>2015</v>
      </c>
      <c r="B29">
        <f t="shared" si="20"/>
        <v>25</v>
      </c>
      <c r="C29">
        <v>98891</v>
      </c>
      <c r="D29" s="1">
        <f t="shared" si="0"/>
        <v>98863.5</v>
      </c>
      <c r="E29" s="1">
        <f>SUM(D29:$D$115)</f>
        <v>5653371.5</v>
      </c>
      <c r="F29">
        <f t="shared" si="1"/>
        <v>57.16770484675046</v>
      </c>
      <c r="I29">
        <v>2005</v>
      </c>
      <c r="J29">
        <f t="shared" si="21"/>
        <v>25</v>
      </c>
      <c r="K29">
        <v>98712</v>
      </c>
      <c r="L29">
        <f t="shared" si="2"/>
        <v>98687</v>
      </c>
      <c r="M29">
        <f>SUM(L29:$L$115)</f>
        <v>5534485</v>
      </c>
      <c r="N29">
        <f t="shared" si="3"/>
        <v>56.066992868141668</v>
      </c>
      <c r="Q29">
        <v>1995</v>
      </c>
      <c r="R29">
        <f t="shared" si="22"/>
        <v>25</v>
      </c>
      <c r="S29">
        <v>98512</v>
      </c>
      <c r="T29">
        <f t="shared" si="4"/>
        <v>98486</v>
      </c>
      <c r="U29">
        <f>SUM(T29:$T$115)</f>
        <v>5434288</v>
      </c>
      <c r="V29">
        <f t="shared" si="5"/>
        <v>55.163716095501059</v>
      </c>
      <c r="Y29">
        <v>1985</v>
      </c>
      <c r="Z29">
        <f t="shared" si="23"/>
        <v>25</v>
      </c>
      <c r="AA29">
        <v>98187</v>
      </c>
      <c r="AB29">
        <f t="shared" si="6"/>
        <v>98159.5</v>
      </c>
      <c r="AC29">
        <f>SUM(AB29:$AB$156)</f>
        <v>5350982.7699882444</v>
      </c>
      <c r="AD29">
        <f t="shared" si="7"/>
        <v>54.497874158373762</v>
      </c>
      <c r="AG29">
        <v>1975</v>
      </c>
      <c r="AH29">
        <f t="shared" si="24"/>
        <v>25</v>
      </c>
      <c r="AI29">
        <v>97497</v>
      </c>
      <c r="AJ29">
        <f t="shared" si="8"/>
        <v>97465</v>
      </c>
      <c r="AK29">
        <f>SUM(AJ29:$AJ$115)</f>
        <v>5192864.5</v>
      </c>
      <c r="AL29">
        <f t="shared" si="9"/>
        <v>53.261787542180784</v>
      </c>
      <c r="AO29">
        <v>1965</v>
      </c>
      <c r="AP29">
        <f t="shared" si="25"/>
        <v>25</v>
      </c>
      <c r="AQ29">
        <v>96636</v>
      </c>
      <c r="AR29">
        <f t="shared" si="10"/>
        <v>96599</v>
      </c>
      <c r="AS29">
        <f>SUM(AR29:$AR$115)</f>
        <v>4960864</v>
      </c>
      <c r="AT29">
        <f t="shared" si="11"/>
        <v>51.335568525187298</v>
      </c>
      <c r="AW29">
        <v>1955</v>
      </c>
      <c r="AX29">
        <f t="shared" si="26"/>
        <v>25</v>
      </c>
      <c r="AY29">
        <v>96161</v>
      </c>
      <c r="AZ29">
        <f t="shared" si="12"/>
        <v>96120.5</v>
      </c>
      <c r="BA29">
        <f>SUM(AZ29:$AZ$156)</f>
        <v>4857891.8592938865</v>
      </c>
      <c r="BB29">
        <f t="shared" si="13"/>
        <v>50.518316773888444</v>
      </c>
      <c r="BE29">
        <v>1945</v>
      </c>
      <c r="BF29">
        <f t="shared" si="27"/>
        <v>25</v>
      </c>
      <c r="BG29">
        <v>93713</v>
      </c>
      <c r="BH29">
        <f t="shared" si="14"/>
        <v>93633.5</v>
      </c>
      <c r="BI29">
        <f>SUM(BH29:$BH$115)</f>
        <v>4456522.5</v>
      </c>
      <c r="BJ29">
        <f t="shared" si="15"/>
        <v>47.555008376639314</v>
      </c>
      <c r="BM29">
        <v>1938</v>
      </c>
      <c r="BN29">
        <f t="shared" si="28"/>
        <v>25</v>
      </c>
      <c r="BO29">
        <v>90799</v>
      </c>
      <c r="BP29">
        <f t="shared" si="16"/>
        <v>90675</v>
      </c>
      <c r="BQ29">
        <f>SUM(BP29:$BP$115)</f>
        <v>4130588.5</v>
      </c>
      <c r="BR29">
        <f t="shared" si="17"/>
        <v>45.491563783742109</v>
      </c>
      <c r="BU29">
        <v>1933</v>
      </c>
      <c r="BV29">
        <f t="shared" si="29"/>
        <v>25</v>
      </c>
      <c r="BW29">
        <v>89500</v>
      </c>
      <c r="BX29">
        <f t="shared" si="18"/>
        <v>89345</v>
      </c>
      <c r="BY29">
        <f>SUM(BX29:$BX$115)</f>
        <v>3976085</v>
      </c>
      <c r="BZ29">
        <f t="shared" si="19"/>
        <v>44.42553072625698</v>
      </c>
    </row>
    <row r="30" spans="1:78" x14ac:dyDescent="0.45">
      <c r="A30">
        <v>2015</v>
      </c>
      <c r="B30">
        <f t="shared" si="20"/>
        <v>26</v>
      </c>
      <c r="C30">
        <v>98836</v>
      </c>
      <c r="D30" s="1">
        <f t="shared" si="0"/>
        <v>98808.5</v>
      </c>
      <c r="E30" s="1">
        <f>SUM(D30:$D$115)</f>
        <v>5554508</v>
      </c>
      <c r="F30">
        <f t="shared" si="1"/>
        <v>56.199239143631878</v>
      </c>
      <c r="I30">
        <v>2005</v>
      </c>
      <c r="J30">
        <f t="shared" si="21"/>
        <v>26</v>
      </c>
      <c r="K30">
        <v>98662</v>
      </c>
      <c r="L30">
        <f t="shared" si="2"/>
        <v>98636.5</v>
      </c>
      <c r="M30">
        <f>SUM(L30:$L$115)</f>
        <v>5435798</v>
      </c>
      <c r="N30">
        <f t="shared" si="3"/>
        <v>55.095153149135434</v>
      </c>
      <c r="Q30">
        <v>1995</v>
      </c>
      <c r="R30">
        <f t="shared" si="22"/>
        <v>26</v>
      </c>
      <c r="S30">
        <v>98460</v>
      </c>
      <c r="T30">
        <f t="shared" si="4"/>
        <v>98431.5</v>
      </c>
      <c r="U30">
        <f>SUM(T30:$T$115)</f>
        <v>5335802</v>
      </c>
      <c r="V30">
        <f t="shared" si="5"/>
        <v>54.192585821653466</v>
      </c>
      <c r="Y30">
        <v>1985</v>
      </c>
      <c r="Z30">
        <f t="shared" si="23"/>
        <v>26</v>
      </c>
      <c r="AA30">
        <v>98132</v>
      </c>
      <c r="AB30">
        <f t="shared" si="6"/>
        <v>98104</v>
      </c>
      <c r="AC30">
        <f>SUM(AB30:$AB$156)</f>
        <v>5252823.2699882444</v>
      </c>
      <c r="AD30">
        <f t="shared" si="7"/>
        <v>53.528138323770477</v>
      </c>
      <c r="AG30">
        <v>1975</v>
      </c>
      <c r="AH30">
        <f t="shared" si="24"/>
        <v>26</v>
      </c>
      <c r="AI30">
        <v>97433</v>
      </c>
      <c r="AJ30">
        <f t="shared" si="8"/>
        <v>97399</v>
      </c>
      <c r="AK30">
        <f>SUM(AJ30:$AJ$115)</f>
        <v>5095399.5</v>
      </c>
      <c r="AL30">
        <f t="shared" si="9"/>
        <v>52.296444736382952</v>
      </c>
      <c r="AO30">
        <v>1965</v>
      </c>
      <c r="AP30">
        <f t="shared" si="25"/>
        <v>26</v>
      </c>
      <c r="AQ30">
        <v>96562</v>
      </c>
      <c r="AR30">
        <f t="shared" si="10"/>
        <v>96523.5</v>
      </c>
      <c r="AS30">
        <f>SUM(AR30:$AR$115)</f>
        <v>4864265</v>
      </c>
      <c r="AT30">
        <f t="shared" si="11"/>
        <v>50.374526211138956</v>
      </c>
      <c r="AW30">
        <v>1955</v>
      </c>
      <c r="AX30">
        <f t="shared" si="26"/>
        <v>26</v>
      </c>
      <c r="AY30">
        <v>96080</v>
      </c>
      <c r="AZ30">
        <f t="shared" si="12"/>
        <v>96038.5</v>
      </c>
      <c r="BA30">
        <f>SUM(AZ30:$AZ$156)</f>
        <v>4761771.3592938865</v>
      </c>
      <c r="BB30">
        <f t="shared" si="13"/>
        <v>49.560484588820636</v>
      </c>
      <c r="BE30">
        <v>1945</v>
      </c>
      <c r="BF30">
        <f t="shared" si="27"/>
        <v>26</v>
      </c>
      <c r="BG30">
        <v>93554</v>
      </c>
      <c r="BH30">
        <f t="shared" si="14"/>
        <v>93473</v>
      </c>
      <c r="BI30">
        <f>SUM(BH30:$BH$115)</f>
        <v>4362889</v>
      </c>
      <c r="BJ30">
        <f t="shared" si="15"/>
        <v>46.634980866665245</v>
      </c>
      <c r="BM30">
        <v>1938</v>
      </c>
      <c r="BN30">
        <f t="shared" si="28"/>
        <v>26</v>
      </c>
      <c r="BO30">
        <v>90551</v>
      </c>
      <c r="BP30">
        <f t="shared" si="16"/>
        <v>90423.5</v>
      </c>
      <c r="BQ30">
        <f>SUM(BP30:$BP$115)</f>
        <v>4039913.5</v>
      </c>
      <c r="BR30">
        <f t="shared" si="17"/>
        <v>44.614786142615763</v>
      </c>
      <c r="BU30">
        <v>1933</v>
      </c>
      <c r="BV30">
        <f t="shared" si="29"/>
        <v>26</v>
      </c>
      <c r="BW30">
        <v>89190</v>
      </c>
      <c r="BX30">
        <f t="shared" si="18"/>
        <v>89033</v>
      </c>
      <c r="BY30">
        <f>SUM(BX30:$BX$115)</f>
        <v>3886740</v>
      </c>
      <c r="BZ30">
        <f t="shared" si="19"/>
        <v>43.578203834510596</v>
      </c>
    </row>
    <row r="31" spans="1:78" x14ac:dyDescent="0.45">
      <c r="A31">
        <v>2015</v>
      </c>
      <c r="B31">
        <f t="shared" si="20"/>
        <v>27</v>
      </c>
      <c r="C31">
        <v>98781</v>
      </c>
      <c r="D31" s="1">
        <f t="shared" si="0"/>
        <v>98750.5</v>
      </c>
      <c r="E31" s="1">
        <f>SUM(D31:$D$115)</f>
        <v>5455699.5</v>
      </c>
      <c r="F31">
        <f t="shared" si="1"/>
        <v>55.2302517690649</v>
      </c>
      <c r="I31">
        <v>2005</v>
      </c>
      <c r="J31">
        <f t="shared" si="21"/>
        <v>27</v>
      </c>
      <c r="K31">
        <v>98611</v>
      </c>
      <c r="L31">
        <f t="shared" si="2"/>
        <v>98585</v>
      </c>
      <c r="M31">
        <f>SUM(L31:$L$115)</f>
        <v>5337161.5</v>
      </c>
      <c r="N31">
        <f t="shared" si="3"/>
        <v>54.123388871424083</v>
      </c>
      <c r="Q31">
        <v>1995</v>
      </c>
      <c r="R31">
        <f t="shared" si="22"/>
        <v>27</v>
      </c>
      <c r="S31">
        <v>98403</v>
      </c>
      <c r="T31">
        <f t="shared" si="4"/>
        <v>98372</v>
      </c>
      <c r="U31">
        <f>SUM(T31:$T$115)</f>
        <v>5237370.5</v>
      </c>
      <c r="V31">
        <f t="shared" si="5"/>
        <v>53.223687285956728</v>
      </c>
      <c r="Y31">
        <v>1985</v>
      </c>
      <c r="Z31">
        <f t="shared" si="23"/>
        <v>27</v>
      </c>
      <c r="AA31">
        <v>98076</v>
      </c>
      <c r="AB31">
        <f t="shared" si="6"/>
        <v>98046.5</v>
      </c>
      <c r="AC31">
        <f>SUM(AB31:$AB$156)</f>
        <v>5154719.2699882444</v>
      </c>
      <c r="AD31">
        <f t="shared" si="7"/>
        <v>52.558416635958281</v>
      </c>
      <c r="AG31">
        <v>1975</v>
      </c>
      <c r="AH31">
        <f t="shared" si="24"/>
        <v>27</v>
      </c>
      <c r="AI31">
        <v>97365</v>
      </c>
      <c r="AJ31">
        <f t="shared" si="8"/>
        <v>97329</v>
      </c>
      <c r="AK31">
        <f>SUM(AJ31:$AJ$115)</f>
        <v>4998000.5</v>
      </c>
      <c r="AL31">
        <f t="shared" si="9"/>
        <v>51.332619524469777</v>
      </c>
      <c r="AO31">
        <v>1965</v>
      </c>
      <c r="AP31">
        <f t="shared" si="25"/>
        <v>27</v>
      </c>
      <c r="AQ31">
        <v>96485</v>
      </c>
      <c r="AR31">
        <f t="shared" si="10"/>
        <v>96444</v>
      </c>
      <c r="AS31">
        <f>SUM(AR31:$AR$115)</f>
        <v>4767741.5</v>
      </c>
      <c r="AT31">
        <f t="shared" si="11"/>
        <v>49.414328652122094</v>
      </c>
      <c r="AW31">
        <v>1955</v>
      </c>
      <c r="AX31">
        <f t="shared" si="26"/>
        <v>27</v>
      </c>
      <c r="AY31">
        <v>95997</v>
      </c>
      <c r="AZ31">
        <f t="shared" si="12"/>
        <v>95954.5</v>
      </c>
      <c r="BA31">
        <f>SUM(AZ31:$AZ$156)</f>
        <v>4665732.8592938865</v>
      </c>
      <c r="BB31">
        <f t="shared" si="13"/>
        <v>48.602902791690227</v>
      </c>
      <c r="BE31">
        <v>1945</v>
      </c>
      <c r="BF31">
        <f t="shared" si="27"/>
        <v>27</v>
      </c>
      <c r="BG31">
        <v>93392</v>
      </c>
      <c r="BH31">
        <f t="shared" si="14"/>
        <v>93308.5</v>
      </c>
      <c r="BI31">
        <f>SUM(BH31:$BH$115)</f>
        <v>4269416</v>
      </c>
      <c r="BJ31">
        <f t="shared" si="15"/>
        <v>45.715007709439782</v>
      </c>
      <c r="BM31">
        <v>1938</v>
      </c>
      <c r="BN31">
        <f t="shared" si="28"/>
        <v>27</v>
      </c>
      <c r="BO31">
        <v>90296</v>
      </c>
      <c r="BP31">
        <f t="shared" si="16"/>
        <v>90165.5</v>
      </c>
      <c r="BQ31">
        <f>SUM(BP31:$BP$115)</f>
        <v>3949490</v>
      </c>
      <c r="BR31">
        <f t="shared" si="17"/>
        <v>43.739368299813947</v>
      </c>
      <c r="BU31">
        <v>1933</v>
      </c>
      <c r="BV31">
        <f t="shared" si="29"/>
        <v>27</v>
      </c>
      <c r="BW31">
        <v>88876</v>
      </c>
      <c r="BX31">
        <f t="shared" si="18"/>
        <v>88716</v>
      </c>
      <c r="BY31">
        <f>SUM(BX31:$BX$115)</f>
        <v>3797707</v>
      </c>
      <c r="BZ31">
        <f t="shared" si="19"/>
        <v>42.7303996579504</v>
      </c>
    </row>
    <row r="32" spans="1:78" x14ac:dyDescent="0.45">
      <c r="A32">
        <v>2015</v>
      </c>
      <c r="B32">
        <f t="shared" si="20"/>
        <v>28</v>
      </c>
      <c r="C32">
        <v>98720</v>
      </c>
      <c r="D32" s="1">
        <f t="shared" si="0"/>
        <v>98688.5</v>
      </c>
      <c r="E32" s="1">
        <f>SUM(D32:$D$115)</f>
        <v>5356949</v>
      </c>
      <c r="F32">
        <f t="shared" si="1"/>
        <v>54.264070097244733</v>
      </c>
      <c r="I32">
        <v>2005</v>
      </c>
      <c r="J32">
        <f t="shared" si="21"/>
        <v>28</v>
      </c>
      <c r="K32">
        <v>98559</v>
      </c>
      <c r="L32">
        <f t="shared" si="2"/>
        <v>98530</v>
      </c>
      <c r="M32">
        <f>SUM(L32:$L$115)</f>
        <v>5238576.5</v>
      </c>
      <c r="N32">
        <f t="shared" si="3"/>
        <v>53.151680719163139</v>
      </c>
      <c r="Q32">
        <v>1995</v>
      </c>
      <c r="R32">
        <f t="shared" si="22"/>
        <v>28</v>
      </c>
      <c r="S32">
        <v>98341</v>
      </c>
      <c r="T32">
        <f t="shared" si="4"/>
        <v>98306.5</v>
      </c>
      <c r="U32">
        <f>SUM(T32:$T$115)</f>
        <v>5138998.5</v>
      </c>
      <c r="V32">
        <f t="shared" si="5"/>
        <v>52.256927425997297</v>
      </c>
      <c r="Y32">
        <v>1985</v>
      </c>
      <c r="Z32">
        <f t="shared" si="23"/>
        <v>28</v>
      </c>
      <c r="AA32">
        <v>98017</v>
      </c>
      <c r="AB32">
        <f t="shared" si="6"/>
        <v>97984.5</v>
      </c>
      <c r="AC32">
        <f>SUM(AB32:$AB$156)</f>
        <v>5056672.7699882444</v>
      </c>
      <c r="AD32">
        <f t="shared" si="7"/>
        <v>51.589752491794734</v>
      </c>
      <c r="AG32">
        <v>1975</v>
      </c>
      <c r="AH32">
        <f t="shared" si="24"/>
        <v>28</v>
      </c>
      <c r="AI32">
        <v>97293</v>
      </c>
      <c r="AJ32">
        <f t="shared" si="8"/>
        <v>97256</v>
      </c>
      <c r="AK32">
        <f>SUM(AJ32:$AJ$115)</f>
        <v>4900671.5</v>
      </c>
      <c r="AL32">
        <f t="shared" si="9"/>
        <v>50.370237324370713</v>
      </c>
      <c r="AO32">
        <v>1965</v>
      </c>
      <c r="AP32">
        <f t="shared" si="25"/>
        <v>28</v>
      </c>
      <c r="AQ32">
        <v>96403</v>
      </c>
      <c r="AR32">
        <f t="shared" si="10"/>
        <v>96359</v>
      </c>
      <c r="AS32">
        <f>SUM(AR32:$AR$115)</f>
        <v>4671297.5</v>
      </c>
      <c r="AT32">
        <f t="shared" si="11"/>
        <v>48.455934981276513</v>
      </c>
      <c r="AW32">
        <v>1955</v>
      </c>
      <c r="AX32">
        <f t="shared" si="26"/>
        <v>28</v>
      </c>
      <c r="AY32">
        <v>95912</v>
      </c>
      <c r="AZ32">
        <f t="shared" si="12"/>
        <v>95865.5</v>
      </c>
      <c r="BA32">
        <f>SUM(AZ32:$AZ$156)</f>
        <v>4569778.3592938865</v>
      </c>
      <c r="BB32">
        <f t="shared" si="13"/>
        <v>47.645532981210764</v>
      </c>
      <c r="BE32">
        <v>1945</v>
      </c>
      <c r="BF32">
        <f t="shared" si="27"/>
        <v>28</v>
      </c>
      <c r="BG32">
        <v>93225</v>
      </c>
      <c r="BH32">
        <f t="shared" si="14"/>
        <v>93138</v>
      </c>
      <c r="BI32">
        <f>SUM(BH32:$BH$115)</f>
        <v>4176107.5</v>
      </c>
      <c r="BJ32">
        <f t="shared" si="15"/>
        <v>44.796004290694555</v>
      </c>
      <c r="BM32">
        <v>1938</v>
      </c>
      <c r="BN32">
        <f t="shared" si="28"/>
        <v>28</v>
      </c>
      <c r="BO32">
        <v>90035</v>
      </c>
      <c r="BP32">
        <f t="shared" si="16"/>
        <v>89901.5</v>
      </c>
      <c r="BQ32">
        <f>SUM(BP32:$BP$115)</f>
        <v>3859324.5</v>
      </c>
      <c r="BR32">
        <f t="shared" si="17"/>
        <v>42.864713722441273</v>
      </c>
      <c r="BU32">
        <v>1933</v>
      </c>
      <c r="BV32">
        <f t="shared" si="29"/>
        <v>28</v>
      </c>
      <c r="BW32">
        <v>88556</v>
      </c>
      <c r="BX32">
        <f t="shared" si="18"/>
        <v>88393.5</v>
      </c>
      <c r="BY32">
        <f>SUM(BX32:$BX$115)</f>
        <v>3708991</v>
      </c>
      <c r="BZ32">
        <f t="shared" si="19"/>
        <v>41.883000587199064</v>
      </c>
    </row>
    <row r="33" spans="1:78" x14ac:dyDescent="0.45">
      <c r="A33">
        <v>2015</v>
      </c>
      <c r="B33">
        <f t="shared" si="20"/>
        <v>29</v>
      </c>
      <c r="C33">
        <v>98657</v>
      </c>
      <c r="D33" s="1">
        <f t="shared" si="0"/>
        <v>98623.5</v>
      </c>
      <c r="E33" s="1">
        <f>SUM(D33:$D$115)</f>
        <v>5258260.5</v>
      </c>
      <c r="F33">
        <f t="shared" si="1"/>
        <v>53.298402546195405</v>
      </c>
      <c r="I33">
        <v>2005</v>
      </c>
      <c r="J33">
        <f t="shared" si="21"/>
        <v>29</v>
      </c>
      <c r="K33">
        <v>98501</v>
      </c>
      <c r="L33">
        <f t="shared" si="2"/>
        <v>98471.5</v>
      </c>
      <c r="M33">
        <f>SUM(L33:$L$115)</f>
        <v>5140046.5</v>
      </c>
      <c r="N33">
        <f t="shared" si="3"/>
        <v>52.182683424533764</v>
      </c>
      <c r="Q33">
        <v>1995</v>
      </c>
      <c r="R33">
        <f t="shared" si="22"/>
        <v>29</v>
      </c>
      <c r="S33">
        <v>98272</v>
      </c>
      <c r="T33">
        <f t="shared" si="4"/>
        <v>98238.5</v>
      </c>
      <c r="U33">
        <f>SUM(T33:$T$115)</f>
        <v>5040692</v>
      </c>
      <c r="V33">
        <f t="shared" si="5"/>
        <v>51.29326766525562</v>
      </c>
      <c r="Y33">
        <v>1985</v>
      </c>
      <c r="Z33">
        <f t="shared" si="23"/>
        <v>29</v>
      </c>
      <c r="AA33">
        <v>97952</v>
      </c>
      <c r="AB33">
        <f t="shared" si="6"/>
        <v>97922</v>
      </c>
      <c r="AC33">
        <f>SUM(AB33:$AB$156)</f>
        <v>4958688.2699882444</v>
      </c>
      <c r="AD33">
        <f t="shared" si="7"/>
        <v>50.62365515750821</v>
      </c>
      <c r="AG33">
        <v>1975</v>
      </c>
      <c r="AH33">
        <f t="shared" si="24"/>
        <v>29</v>
      </c>
      <c r="AI33">
        <v>97219</v>
      </c>
      <c r="AJ33">
        <f t="shared" si="8"/>
        <v>97180</v>
      </c>
      <c r="AK33">
        <f>SUM(AJ33:$AJ$115)</f>
        <v>4803415.5</v>
      </c>
      <c r="AL33">
        <f t="shared" si="9"/>
        <v>49.408196957384874</v>
      </c>
      <c r="AO33">
        <v>1965</v>
      </c>
      <c r="AP33">
        <f t="shared" si="25"/>
        <v>29</v>
      </c>
      <c r="AQ33">
        <v>96315</v>
      </c>
      <c r="AR33">
        <f t="shared" si="10"/>
        <v>96268.5</v>
      </c>
      <c r="AS33">
        <f>SUM(AR33:$AR$115)</f>
        <v>4574938.5</v>
      </c>
      <c r="AT33">
        <f t="shared" si="11"/>
        <v>47.499750817629653</v>
      </c>
      <c r="AW33">
        <v>1955</v>
      </c>
      <c r="AX33">
        <f t="shared" si="26"/>
        <v>29</v>
      </c>
      <c r="AY33">
        <v>95819</v>
      </c>
      <c r="AZ33">
        <f t="shared" si="12"/>
        <v>95769</v>
      </c>
      <c r="BA33">
        <f>SUM(AZ33:$AZ$156)</f>
        <v>4473912.8592938865</v>
      </c>
      <c r="BB33">
        <f t="shared" si="13"/>
        <v>46.691291490141687</v>
      </c>
      <c r="BE33">
        <v>1945</v>
      </c>
      <c r="BF33">
        <f t="shared" si="27"/>
        <v>29</v>
      </c>
      <c r="BG33">
        <v>93051</v>
      </c>
      <c r="BH33">
        <f t="shared" si="14"/>
        <v>92959.5</v>
      </c>
      <c r="BI33">
        <f>SUM(BH33:$BH$115)</f>
        <v>4082969.5</v>
      </c>
      <c r="BJ33">
        <f t="shared" si="15"/>
        <v>43.878835262382992</v>
      </c>
      <c r="BM33">
        <v>1938</v>
      </c>
      <c r="BN33">
        <f t="shared" si="28"/>
        <v>29</v>
      </c>
      <c r="BO33">
        <v>89768</v>
      </c>
      <c r="BP33">
        <f t="shared" si="16"/>
        <v>89633</v>
      </c>
      <c r="BQ33">
        <f>SUM(BP33:$BP$115)</f>
        <v>3769423</v>
      </c>
      <c r="BR33">
        <f t="shared" si="17"/>
        <v>41.990720524017469</v>
      </c>
      <c r="BU33">
        <v>1933</v>
      </c>
      <c r="BV33">
        <f t="shared" si="29"/>
        <v>29</v>
      </c>
      <c r="BW33">
        <v>88231</v>
      </c>
      <c r="BX33">
        <f t="shared" si="18"/>
        <v>88066.5</v>
      </c>
      <c r="BY33">
        <f>SUM(BX33:$BX$115)</f>
        <v>3620597.5</v>
      </c>
      <c r="BZ33">
        <f t="shared" si="19"/>
        <v>41.03543539118904</v>
      </c>
    </row>
    <row r="34" spans="1:78" x14ac:dyDescent="0.45">
      <c r="A34">
        <v>2015</v>
      </c>
      <c r="B34">
        <f t="shared" si="20"/>
        <v>30</v>
      </c>
      <c r="C34">
        <v>98590</v>
      </c>
      <c r="D34" s="1">
        <f t="shared" si="0"/>
        <v>98553.5</v>
      </c>
      <c r="E34" s="1">
        <f>SUM(D34:$D$115)</f>
        <v>5159637</v>
      </c>
      <c r="F34">
        <f t="shared" si="1"/>
        <v>52.334283395881933</v>
      </c>
      <c r="I34">
        <v>2005</v>
      </c>
      <c r="J34">
        <f t="shared" si="21"/>
        <v>30</v>
      </c>
      <c r="K34">
        <v>98442</v>
      </c>
      <c r="L34">
        <f t="shared" si="2"/>
        <v>98410</v>
      </c>
      <c r="M34">
        <f>SUM(L34:$L$115)</f>
        <v>5041575</v>
      </c>
      <c r="N34">
        <f t="shared" si="3"/>
        <v>51.213658804168951</v>
      </c>
      <c r="Q34">
        <v>1995</v>
      </c>
      <c r="R34">
        <f t="shared" si="22"/>
        <v>30</v>
      </c>
      <c r="S34">
        <v>98205</v>
      </c>
      <c r="T34">
        <f t="shared" si="4"/>
        <v>98168</v>
      </c>
      <c r="U34">
        <f>SUM(T34:$T$115)</f>
        <v>4942453.5</v>
      </c>
      <c r="V34">
        <f t="shared" si="5"/>
        <v>50.327921185275699</v>
      </c>
      <c r="Y34">
        <v>1985</v>
      </c>
      <c r="Z34">
        <f t="shared" si="23"/>
        <v>30</v>
      </c>
      <c r="AA34">
        <v>97892</v>
      </c>
      <c r="AB34">
        <f t="shared" si="6"/>
        <v>97859</v>
      </c>
      <c r="AC34">
        <f>SUM(AB34:$AB$156)</f>
        <v>4860766.2699882444</v>
      </c>
      <c r="AD34">
        <f t="shared" si="7"/>
        <v>49.654376966332741</v>
      </c>
      <c r="AG34">
        <v>1975</v>
      </c>
      <c r="AH34">
        <f t="shared" si="24"/>
        <v>30</v>
      </c>
      <c r="AI34">
        <v>97141</v>
      </c>
      <c r="AJ34">
        <f t="shared" si="8"/>
        <v>97101</v>
      </c>
      <c r="AK34">
        <f>SUM(AJ34:$AJ$115)</f>
        <v>4706235.5</v>
      </c>
      <c r="AL34">
        <f t="shared" si="9"/>
        <v>48.447468113360991</v>
      </c>
      <c r="AO34">
        <v>1965</v>
      </c>
      <c r="AP34">
        <f t="shared" si="25"/>
        <v>30</v>
      </c>
      <c r="AQ34">
        <v>96222</v>
      </c>
      <c r="AR34">
        <f t="shared" si="10"/>
        <v>96172.5</v>
      </c>
      <c r="AS34">
        <f>SUM(AR34:$AR$115)</f>
        <v>4478670</v>
      </c>
      <c r="AT34">
        <f t="shared" si="11"/>
        <v>46.545176778699258</v>
      </c>
      <c r="AW34">
        <v>1955</v>
      </c>
      <c r="AX34">
        <f t="shared" si="26"/>
        <v>30</v>
      </c>
      <c r="AY34">
        <v>95719</v>
      </c>
      <c r="AZ34">
        <f t="shared" si="12"/>
        <v>95667</v>
      </c>
      <c r="BA34">
        <f>SUM(AZ34:$AZ$156)</f>
        <v>4378143.8592938865</v>
      </c>
      <c r="BB34">
        <f t="shared" si="13"/>
        <v>45.73954867156872</v>
      </c>
      <c r="BE34">
        <v>1945</v>
      </c>
      <c r="BF34">
        <f t="shared" si="27"/>
        <v>30</v>
      </c>
      <c r="BG34">
        <v>92868</v>
      </c>
      <c r="BH34">
        <f t="shared" si="14"/>
        <v>92770</v>
      </c>
      <c r="BI34">
        <f>SUM(BH34:$BH$115)</f>
        <v>3990010</v>
      </c>
      <c r="BJ34">
        <f t="shared" si="15"/>
        <v>42.964314941637596</v>
      </c>
      <c r="BM34">
        <v>1938</v>
      </c>
      <c r="BN34">
        <f t="shared" si="28"/>
        <v>30</v>
      </c>
      <c r="BO34">
        <v>89498</v>
      </c>
      <c r="BP34">
        <f t="shared" si="16"/>
        <v>89361</v>
      </c>
      <c r="BQ34">
        <f>SUM(BP34:$BP$115)</f>
        <v>3679790</v>
      </c>
      <c r="BR34">
        <f t="shared" si="17"/>
        <v>41.115890857896268</v>
      </c>
      <c r="BU34">
        <v>1933</v>
      </c>
      <c r="BV34">
        <f t="shared" si="29"/>
        <v>30</v>
      </c>
      <c r="BW34">
        <v>87902</v>
      </c>
      <c r="BX34">
        <f t="shared" si="18"/>
        <v>87734.5</v>
      </c>
      <c r="BY34">
        <f>SUM(BX34:$BX$115)</f>
        <v>3532531</v>
      </c>
      <c r="BZ34">
        <f t="shared" si="19"/>
        <v>40.187151600646175</v>
      </c>
    </row>
    <row r="35" spans="1:78" x14ac:dyDescent="0.45">
      <c r="A35">
        <v>2015</v>
      </c>
      <c r="B35">
        <f t="shared" si="20"/>
        <v>31</v>
      </c>
      <c r="C35">
        <v>98517</v>
      </c>
      <c r="D35" s="1">
        <f t="shared" si="0"/>
        <v>98479.5</v>
      </c>
      <c r="E35" s="1">
        <f>SUM(D35:$D$115)</f>
        <v>5061083.5</v>
      </c>
      <c r="F35">
        <f t="shared" si="1"/>
        <v>51.37269202269659</v>
      </c>
      <c r="I35">
        <v>2005</v>
      </c>
      <c r="J35">
        <f t="shared" si="21"/>
        <v>31</v>
      </c>
      <c r="K35">
        <v>98378</v>
      </c>
      <c r="L35">
        <f t="shared" si="2"/>
        <v>98344.5</v>
      </c>
      <c r="M35">
        <f>SUM(L35:$L$115)</f>
        <v>4943165</v>
      </c>
      <c r="N35">
        <f t="shared" si="3"/>
        <v>50.246650673931164</v>
      </c>
      <c r="Q35">
        <v>1995</v>
      </c>
      <c r="R35">
        <f t="shared" si="22"/>
        <v>31</v>
      </c>
      <c r="S35">
        <v>98131</v>
      </c>
      <c r="T35">
        <f t="shared" si="4"/>
        <v>98089</v>
      </c>
      <c r="U35">
        <f>SUM(T35:$T$115)</f>
        <v>4844285.5</v>
      </c>
      <c r="V35">
        <f t="shared" si="5"/>
        <v>49.365496122530089</v>
      </c>
      <c r="Y35">
        <v>1985</v>
      </c>
      <c r="Z35">
        <f t="shared" si="23"/>
        <v>31</v>
      </c>
      <c r="AA35">
        <v>97826</v>
      </c>
      <c r="AB35">
        <f t="shared" si="6"/>
        <v>97790</v>
      </c>
      <c r="AC35">
        <f>SUM(AB35:$AB$156)</f>
        <v>4762907.2699882444</v>
      </c>
      <c r="AD35">
        <f t="shared" si="7"/>
        <v>48.687539815470778</v>
      </c>
      <c r="AG35">
        <v>1975</v>
      </c>
      <c r="AH35">
        <f t="shared" si="24"/>
        <v>31</v>
      </c>
      <c r="AI35">
        <v>97061</v>
      </c>
      <c r="AJ35">
        <f t="shared" si="8"/>
        <v>97014.5</v>
      </c>
      <c r="AK35">
        <f>SUM(AJ35:$AJ$115)</f>
        <v>4609134.5</v>
      </c>
      <c r="AL35">
        <f t="shared" si="9"/>
        <v>47.486987564521279</v>
      </c>
      <c r="AO35">
        <v>1965</v>
      </c>
      <c r="AP35">
        <f t="shared" si="25"/>
        <v>31</v>
      </c>
      <c r="AQ35">
        <v>96123</v>
      </c>
      <c r="AR35">
        <f t="shared" si="10"/>
        <v>96066.5</v>
      </c>
      <c r="AS35">
        <f>SUM(AR35:$AR$115)</f>
        <v>4382497.5</v>
      </c>
      <c r="AT35">
        <f t="shared" si="11"/>
        <v>45.592600106114041</v>
      </c>
      <c r="AW35">
        <v>1955</v>
      </c>
      <c r="AX35">
        <f t="shared" si="26"/>
        <v>31</v>
      </c>
      <c r="AY35">
        <v>95615</v>
      </c>
      <c r="AZ35">
        <f t="shared" si="12"/>
        <v>95559</v>
      </c>
      <c r="BA35">
        <f>SUM(AZ35:$AZ$156)</f>
        <v>4282476.8592938865</v>
      </c>
      <c r="BB35">
        <f t="shared" si="13"/>
        <v>44.788755522605101</v>
      </c>
      <c r="BE35">
        <v>1945</v>
      </c>
      <c r="BF35">
        <f t="shared" si="27"/>
        <v>31</v>
      </c>
      <c r="BG35">
        <v>92672</v>
      </c>
      <c r="BH35">
        <f t="shared" si="14"/>
        <v>92568.5</v>
      </c>
      <c r="BI35">
        <f>SUM(BH35:$BH$115)</f>
        <v>3897240</v>
      </c>
      <c r="BJ35">
        <f t="shared" si="15"/>
        <v>42.054126381215468</v>
      </c>
      <c r="BM35">
        <v>1938</v>
      </c>
      <c r="BN35">
        <f t="shared" si="28"/>
        <v>31</v>
      </c>
      <c r="BO35">
        <v>89224</v>
      </c>
      <c r="BP35">
        <f t="shared" si="16"/>
        <v>89084.5</v>
      </c>
      <c r="BQ35">
        <f>SUM(BP35:$BP$115)</f>
        <v>3590429</v>
      </c>
      <c r="BR35">
        <f t="shared" si="17"/>
        <v>40.24061911593293</v>
      </c>
      <c r="BU35">
        <v>1933</v>
      </c>
      <c r="BV35">
        <f t="shared" si="29"/>
        <v>31</v>
      </c>
      <c r="BW35">
        <v>87567</v>
      </c>
      <c r="BX35">
        <f t="shared" si="18"/>
        <v>87395.5</v>
      </c>
      <c r="BY35">
        <f>SUM(BX35:$BX$115)</f>
        <v>3444796.5</v>
      </c>
      <c r="BZ35">
        <f t="shared" si="19"/>
        <v>39.33898043783617</v>
      </c>
    </row>
    <row r="36" spans="1:78" x14ac:dyDescent="0.45">
      <c r="A36">
        <v>2015</v>
      </c>
      <c r="B36">
        <f t="shared" si="20"/>
        <v>32</v>
      </c>
      <c r="C36">
        <v>98442</v>
      </c>
      <c r="D36" s="1">
        <f t="shared" ref="D36:D67" si="30">(C36+C37)/2</f>
        <v>98399.5</v>
      </c>
      <c r="E36" s="1">
        <f>SUM(D36:$D$115)</f>
        <v>4962604</v>
      </c>
      <c r="F36">
        <f t="shared" ref="F36:F67" si="31">E36/C36</f>
        <v>50.41145039718819</v>
      </c>
      <c r="I36">
        <v>2005</v>
      </c>
      <c r="J36">
        <f t="shared" si="21"/>
        <v>32</v>
      </c>
      <c r="K36">
        <v>98311</v>
      </c>
      <c r="L36">
        <f t="shared" si="2"/>
        <v>98273</v>
      </c>
      <c r="M36">
        <f>SUM(L36:$L$115)</f>
        <v>4844820.5</v>
      </c>
      <c r="N36">
        <f t="shared" si="3"/>
        <v>49.280553549450211</v>
      </c>
      <c r="Q36">
        <v>1995</v>
      </c>
      <c r="R36">
        <f t="shared" si="22"/>
        <v>32</v>
      </c>
      <c r="S36">
        <v>98047</v>
      </c>
      <c r="T36">
        <f t="shared" si="4"/>
        <v>98005</v>
      </c>
      <c r="U36">
        <f>SUM(T36:$T$115)</f>
        <v>4746196.5</v>
      </c>
      <c r="V36">
        <f t="shared" si="5"/>
        <v>48.407360755556006</v>
      </c>
      <c r="Y36">
        <v>1985</v>
      </c>
      <c r="Z36">
        <f t="shared" si="23"/>
        <v>32</v>
      </c>
      <c r="AA36">
        <v>97754</v>
      </c>
      <c r="AB36">
        <f t="shared" si="6"/>
        <v>97713.5</v>
      </c>
      <c r="AC36">
        <f>SUM(AB36:$AB$156)</f>
        <v>4665117.2699882444</v>
      </c>
      <c r="AD36">
        <f t="shared" si="7"/>
        <v>47.723031998570335</v>
      </c>
      <c r="AG36">
        <v>1975</v>
      </c>
      <c r="AH36">
        <f t="shared" si="24"/>
        <v>32</v>
      </c>
      <c r="AI36">
        <v>96968</v>
      </c>
      <c r="AJ36">
        <f t="shared" si="8"/>
        <v>96920.5</v>
      </c>
      <c r="AK36">
        <f>SUM(AJ36:$AJ$115)</f>
        <v>4512120</v>
      </c>
      <c r="AL36">
        <f t="shared" si="9"/>
        <v>46.532051810906694</v>
      </c>
      <c r="AO36">
        <v>1965</v>
      </c>
      <c r="AP36">
        <f t="shared" si="25"/>
        <v>32</v>
      </c>
      <c r="AQ36">
        <v>96010</v>
      </c>
      <c r="AR36">
        <f t="shared" si="10"/>
        <v>95947.5</v>
      </c>
      <c r="AS36">
        <f>SUM(AR36:$AR$115)</f>
        <v>4286431</v>
      </c>
      <c r="AT36">
        <f t="shared" si="11"/>
        <v>44.645672325799396</v>
      </c>
      <c r="AW36">
        <v>1955</v>
      </c>
      <c r="AX36">
        <f t="shared" si="26"/>
        <v>32</v>
      </c>
      <c r="AY36">
        <v>95503</v>
      </c>
      <c r="AZ36">
        <f t="shared" si="12"/>
        <v>95442</v>
      </c>
      <c r="BA36">
        <f>SUM(AZ36:$AZ$156)</f>
        <v>4186917.8592938837</v>
      </c>
      <c r="BB36">
        <f t="shared" si="13"/>
        <v>43.84069463047112</v>
      </c>
      <c r="BE36">
        <v>1945</v>
      </c>
      <c r="BF36">
        <f t="shared" si="27"/>
        <v>32</v>
      </c>
      <c r="BG36">
        <v>92465</v>
      </c>
      <c r="BH36">
        <f t="shared" si="14"/>
        <v>92354.5</v>
      </c>
      <c r="BI36">
        <f>SUM(BH36:$BH$115)</f>
        <v>3804671.5</v>
      </c>
      <c r="BJ36">
        <f t="shared" si="15"/>
        <v>41.147152976802033</v>
      </c>
      <c r="BM36">
        <v>1938</v>
      </c>
      <c r="BN36">
        <f t="shared" si="28"/>
        <v>32</v>
      </c>
      <c r="BO36">
        <v>88945</v>
      </c>
      <c r="BP36">
        <f t="shared" si="16"/>
        <v>88800.5</v>
      </c>
      <c r="BQ36">
        <f>SUM(BP36:$BP$115)</f>
        <v>3501344.5</v>
      </c>
      <c r="BR36">
        <f t="shared" si="17"/>
        <v>39.365276294339196</v>
      </c>
      <c r="BU36">
        <v>1933</v>
      </c>
      <c r="BV36">
        <f t="shared" si="29"/>
        <v>32</v>
      </c>
      <c r="BW36">
        <v>87224</v>
      </c>
      <c r="BX36">
        <f t="shared" si="18"/>
        <v>87047.5</v>
      </c>
      <c r="BY36">
        <f>SUM(BX36:$BX$115)</f>
        <v>3357401</v>
      </c>
      <c r="BZ36">
        <f t="shared" si="19"/>
        <v>38.49171099697331</v>
      </c>
    </row>
    <row r="37" spans="1:78" x14ac:dyDescent="0.45">
      <c r="A37">
        <v>2015</v>
      </c>
      <c r="B37">
        <f t="shared" si="20"/>
        <v>33</v>
      </c>
      <c r="C37">
        <v>98357</v>
      </c>
      <c r="D37" s="1">
        <f t="shared" si="30"/>
        <v>98313.5</v>
      </c>
      <c r="E37" s="1">
        <f>SUM(D37:$D$115)</f>
        <v>4864204.5</v>
      </c>
      <c r="F37">
        <f t="shared" si="31"/>
        <v>49.454583812031679</v>
      </c>
      <c r="I37">
        <v>2005</v>
      </c>
      <c r="J37">
        <f t="shared" si="21"/>
        <v>33</v>
      </c>
      <c r="K37">
        <v>98235</v>
      </c>
      <c r="L37">
        <f t="shared" si="2"/>
        <v>98196.5</v>
      </c>
      <c r="M37">
        <f>SUM(L37:$L$115)</f>
        <v>4746547.5</v>
      </c>
      <c r="N37">
        <f t="shared" si="3"/>
        <v>48.318292869140329</v>
      </c>
      <c r="Q37">
        <v>1995</v>
      </c>
      <c r="R37">
        <f t="shared" si="22"/>
        <v>33</v>
      </c>
      <c r="S37">
        <v>97963</v>
      </c>
      <c r="T37">
        <f t="shared" si="4"/>
        <v>97917.5</v>
      </c>
      <c r="U37">
        <f>SUM(T37:$T$115)</f>
        <v>4648191.5</v>
      </c>
      <c r="V37">
        <f t="shared" si="5"/>
        <v>47.448439717036024</v>
      </c>
      <c r="Y37">
        <v>1985</v>
      </c>
      <c r="Z37">
        <f t="shared" si="23"/>
        <v>33</v>
      </c>
      <c r="AA37">
        <v>97673</v>
      </c>
      <c r="AB37">
        <f t="shared" si="6"/>
        <v>97630.5</v>
      </c>
      <c r="AC37">
        <f>SUM(AB37:$AB$156)</f>
        <v>4567403.7699882444</v>
      </c>
      <c r="AD37">
        <f t="shared" si="7"/>
        <v>46.762193953172776</v>
      </c>
      <c r="AG37">
        <v>1975</v>
      </c>
      <c r="AH37">
        <f t="shared" si="24"/>
        <v>33</v>
      </c>
      <c r="AI37">
        <v>96873</v>
      </c>
      <c r="AJ37">
        <f t="shared" si="8"/>
        <v>96821.5</v>
      </c>
      <c r="AK37">
        <f>SUM(AJ37:$AJ$115)</f>
        <v>4415199.5</v>
      </c>
      <c r="AL37">
        <f t="shared" si="9"/>
        <v>45.577193851744035</v>
      </c>
      <c r="AO37">
        <v>1965</v>
      </c>
      <c r="AP37">
        <f t="shared" si="25"/>
        <v>33</v>
      </c>
      <c r="AQ37">
        <v>95885</v>
      </c>
      <c r="AR37">
        <f t="shared" si="10"/>
        <v>95822</v>
      </c>
      <c r="AS37">
        <f>SUM(AR37:$AR$115)</f>
        <v>4190483.5</v>
      </c>
      <c r="AT37">
        <f t="shared" si="11"/>
        <v>43.703222610418727</v>
      </c>
      <c r="AW37">
        <v>1955</v>
      </c>
      <c r="AX37">
        <f t="shared" si="26"/>
        <v>33</v>
      </c>
      <c r="AY37">
        <v>95381</v>
      </c>
      <c r="AZ37">
        <f t="shared" si="12"/>
        <v>95317.5</v>
      </c>
      <c r="BA37">
        <f>SUM(AZ37:$AZ$156)</f>
        <v>4091475.8592938837</v>
      </c>
      <c r="BB37">
        <f t="shared" si="13"/>
        <v>42.896130878203032</v>
      </c>
      <c r="BE37">
        <v>1945</v>
      </c>
      <c r="BF37">
        <f t="shared" si="27"/>
        <v>33</v>
      </c>
      <c r="BG37">
        <v>92244</v>
      </c>
      <c r="BH37">
        <f t="shared" si="14"/>
        <v>92126</v>
      </c>
      <c r="BI37">
        <f>SUM(BH37:$BH$115)</f>
        <v>3712317</v>
      </c>
      <c r="BJ37">
        <f t="shared" si="15"/>
        <v>40.244536229998701</v>
      </c>
      <c r="BM37">
        <v>1938</v>
      </c>
      <c r="BN37">
        <f t="shared" si="28"/>
        <v>33</v>
      </c>
      <c r="BO37">
        <v>88656</v>
      </c>
      <c r="BP37">
        <f t="shared" si="16"/>
        <v>88505.5</v>
      </c>
      <c r="BQ37">
        <f>SUM(BP37:$BP$115)</f>
        <v>3412544</v>
      </c>
      <c r="BR37">
        <f t="shared" si="17"/>
        <v>38.49196895867172</v>
      </c>
      <c r="BU37">
        <v>1933</v>
      </c>
      <c r="BV37">
        <f t="shared" si="29"/>
        <v>33</v>
      </c>
      <c r="BW37">
        <v>86871</v>
      </c>
      <c r="BX37">
        <f t="shared" si="18"/>
        <v>86686.5</v>
      </c>
      <c r="BY37">
        <f>SUM(BX37:$BX$115)</f>
        <v>3270353.5</v>
      </c>
      <c r="BZ37">
        <f t="shared" si="19"/>
        <v>37.646090179691726</v>
      </c>
    </row>
    <row r="38" spans="1:78" x14ac:dyDescent="0.45">
      <c r="A38">
        <v>2015</v>
      </c>
      <c r="B38">
        <f t="shared" si="20"/>
        <v>34</v>
      </c>
      <c r="C38">
        <v>98270</v>
      </c>
      <c r="D38" s="1">
        <f t="shared" si="30"/>
        <v>98224.5</v>
      </c>
      <c r="E38" s="1">
        <f>SUM(D38:$D$115)</f>
        <v>4765891</v>
      </c>
      <c r="F38">
        <f t="shared" si="31"/>
        <v>48.497924086699911</v>
      </c>
      <c r="I38">
        <v>2005</v>
      </c>
      <c r="J38">
        <f t="shared" si="21"/>
        <v>34</v>
      </c>
      <c r="K38">
        <v>98158</v>
      </c>
      <c r="L38">
        <f t="shared" si="2"/>
        <v>98118</v>
      </c>
      <c r="M38">
        <f>SUM(L38:$L$115)</f>
        <v>4648351</v>
      </c>
      <c r="N38">
        <f t="shared" si="3"/>
        <v>47.355803907985084</v>
      </c>
      <c r="Q38">
        <v>1995</v>
      </c>
      <c r="R38">
        <f t="shared" si="22"/>
        <v>34</v>
      </c>
      <c r="S38">
        <v>97872</v>
      </c>
      <c r="T38">
        <f t="shared" si="4"/>
        <v>97823.5</v>
      </c>
      <c r="U38">
        <f>SUM(T38:$T$115)</f>
        <v>4550274</v>
      </c>
      <c r="V38">
        <f t="shared" si="5"/>
        <v>46.492091711623345</v>
      </c>
      <c r="Y38">
        <v>1985</v>
      </c>
      <c r="Z38">
        <f t="shared" si="23"/>
        <v>34</v>
      </c>
      <c r="AA38">
        <v>97588</v>
      </c>
      <c r="AB38">
        <f t="shared" si="6"/>
        <v>97545.5</v>
      </c>
      <c r="AC38">
        <f>SUM(AB38:$AB$156)</f>
        <v>4469773.2699882444</v>
      </c>
      <c r="AD38">
        <f t="shared" si="7"/>
        <v>45.802488728001848</v>
      </c>
      <c r="AG38">
        <v>1975</v>
      </c>
      <c r="AH38">
        <f t="shared" si="24"/>
        <v>34</v>
      </c>
      <c r="AI38">
        <v>96770</v>
      </c>
      <c r="AJ38">
        <f t="shared" si="8"/>
        <v>96720.5</v>
      </c>
      <c r="AK38">
        <f>SUM(AJ38:$AJ$115)</f>
        <v>4318378</v>
      </c>
      <c r="AL38">
        <f t="shared" si="9"/>
        <v>44.62517309083394</v>
      </c>
      <c r="AO38">
        <v>1965</v>
      </c>
      <c r="AP38">
        <f t="shared" si="25"/>
        <v>34</v>
      </c>
      <c r="AQ38">
        <v>95759</v>
      </c>
      <c r="AR38">
        <f t="shared" si="10"/>
        <v>95689</v>
      </c>
      <c r="AS38">
        <f>SUM(AR38:$AR$115)</f>
        <v>4094661.5</v>
      </c>
      <c r="AT38">
        <f t="shared" si="11"/>
        <v>42.76006954959847</v>
      </c>
      <c r="AW38">
        <v>1955</v>
      </c>
      <c r="AX38">
        <f t="shared" si="26"/>
        <v>34</v>
      </c>
      <c r="AY38">
        <v>95254</v>
      </c>
      <c r="AZ38">
        <f t="shared" si="12"/>
        <v>95186</v>
      </c>
      <c r="BA38">
        <f>SUM(AZ38:$AZ$156)</f>
        <v>3996158.3592938837</v>
      </c>
      <c r="BB38">
        <f t="shared" si="13"/>
        <v>41.952656678920398</v>
      </c>
      <c r="BE38">
        <v>1945</v>
      </c>
      <c r="BF38">
        <f t="shared" si="27"/>
        <v>34</v>
      </c>
      <c r="BG38">
        <v>92008</v>
      </c>
      <c r="BH38">
        <f t="shared" si="14"/>
        <v>91882.5</v>
      </c>
      <c r="BI38">
        <f>SUM(BH38:$BH$115)</f>
        <v>3620191</v>
      </c>
      <c r="BJ38">
        <f t="shared" si="15"/>
        <v>39.346480740805148</v>
      </c>
      <c r="BM38">
        <v>1938</v>
      </c>
      <c r="BN38">
        <f t="shared" si="28"/>
        <v>34</v>
      </c>
      <c r="BO38">
        <v>88355</v>
      </c>
      <c r="BP38">
        <f t="shared" si="16"/>
        <v>88196.5</v>
      </c>
      <c r="BQ38">
        <f>SUM(BP38:$BP$115)</f>
        <v>3324038.5</v>
      </c>
      <c r="BR38">
        <f t="shared" si="17"/>
        <v>37.621396638560356</v>
      </c>
      <c r="BU38">
        <v>1933</v>
      </c>
      <c r="BV38">
        <f t="shared" si="29"/>
        <v>34</v>
      </c>
      <c r="BW38">
        <v>86502</v>
      </c>
      <c r="BX38">
        <f t="shared" si="18"/>
        <v>86308</v>
      </c>
      <c r="BY38">
        <f>SUM(BX38:$BX$115)</f>
        <v>3183667</v>
      </c>
      <c r="BZ38">
        <f t="shared" si="19"/>
        <v>36.804547871725511</v>
      </c>
    </row>
    <row r="39" spans="1:78" x14ac:dyDescent="0.45">
      <c r="A39">
        <v>2015</v>
      </c>
      <c r="B39">
        <f t="shared" si="20"/>
        <v>35</v>
      </c>
      <c r="C39">
        <v>98179</v>
      </c>
      <c r="D39" s="1">
        <f t="shared" si="30"/>
        <v>98131.5</v>
      </c>
      <c r="E39" s="1">
        <f>SUM(D39:$D$115)</f>
        <v>4667666.5</v>
      </c>
      <c r="F39">
        <f t="shared" si="31"/>
        <v>47.542412328502024</v>
      </c>
      <c r="I39">
        <v>2005</v>
      </c>
      <c r="J39">
        <f t="shared" si="21"/>
        <v>35</v>
      </c>
      <c r="K39">
        <v>98078</v>
      </c>
      <c r="L39">
        <f t="shared" si="2"/>
        <v>98034</v>
      </c>
      <c r="M39">
        <f>SUM(L39:$L$115)</f>
        <v>4550233</v>
      </c>
      <c r="N39">
        <f t="shared" si="3"/>
        <v>46.394023124451969</v>
      </c>
      <c r="Q39">
        <v>1995</v>
      </c>
      <c r="R39">
        <f t="shared" si="22"/>
        <v>35</v>
      </c>
      <c r="S39">
        <v>97775</v>
      </c>
      <c r="T39">
        <f t="shared" si="4"/>
        <v>97722.5</v>
      </c>
      <c r="U39">
        <f>SUM(T39:$T$115)</f>
        <v>4452450.5</v>
      </c>
      <c r="V39">
        <f t="shared" si="5"/>
        <v>45.537719253387877</v>
      </c>
      <c r="Y39">
        <v>1985</v>
      </c>
      <c r="Z39">
        <f t="shared" si="23"/>
        <v>35</v>
      </c>
      <c r="AA39">
        <v>97503</v>
      </c>
      <c r="AB39">
        <f t="shared" si="6"/>
        <v>97456</v>
      </c>
      <c r="AC39">
        <f>SUM(AB39:$AB$156)</f>
        <v>4372227.7699882444</v>
      </c>
      <c r="AD39">
        <f t="shared" si="7"/>
        <v>44.841981990177167</v>
      </c>
      <c r="AG39">
        <v>1975</v>
      </c>
      <c r="AH39">
        <f t="shared" si="24"/>
        <v>35</v>
      </c>
      <c r="AI39">
        <v>96671</v>
      </c>
      <c r="AJ39">
        <f t="shared" si="8"/>
        <v>96611</v>
      </c>
      <c r="AK39">
        <f>SUM(AJ39:$AJ$115)</f>
        <v>4221657.5</v>
      </c>
      <c r="AL39">
        <f t="shared" si="9"/>
        <v>43.670361328630094</v>
      </c>
      <c r="AO39">
        <v>1965</v>
      </c>
      <c r="AP39">
        <f t="shared" si="25"/>
        <v>35</v>
      </c>
      <c r="AQ39">
        <v>95619</v>
      </c>
      <c r="AR39">
        <f t="shared" si="10"/>
        <v>95541</v>
      </c>
      <c r="AS39">
        <f>SUM(AR39:$AR$115)</f>
        <v>3998972.5</v>
      </c>
      <c r="AT39">
        <f t="shared" si="11"/>
        <v>41.821944383438435</v>
      </c>
      <c r="AW39">
        <v>1955</v>
      </c>
      <c r="AX39">
        <f t="shared" si="26"/>
        <v>35</v>
      </c>
      <c r="AY39">
        <v>95118</v>
      </c>
      <c r="AZ39">
        <f t="shared" si="12"/>
        <v>95043</v>
      </c>
      <c r="BA39">
        <f>SUM(AZ39:$AZ$156)</f>
        <v>3900972.3592938837</v>
      </c>
      <c r="BB39">
        <f t="shared" si="13"/>
        <v>41.011925811033493</v>
      </c>
      <c r="BE39">
        <v>1945</v>
      </c>
      <c r="BF39">
        <f t="shared" si="27"/>
        <v>35</v>
      </c>
      <c r="BG39">
        <v>91757</v>
      </c>
      <c r="BH39">
        <f t="shared" si="14"/>
        <v>91624</v>
      </c>
      <c r="BI39">
        <f>SUM(BH39:$BH$115)</f>
        <v>3528308.5</v>
      </c>
      <c r="BJ39">
        <f t="shared" si="15"/>
        <v>38.452744749719365</v>
      </c>
      <c r="BM39">
        <v>1938</v>
      </c>
      <c r="BN39">
        <f t="shared" si="28"/>
        <v>35</v>
      </c>
      <c r="BO39">
        <v>88038</v>
      </c>
      <c r="BP39">
        <f t="shared" si="16"/>
        <v>87869</v>
      </c>
      <c r="BQ39">
        <f>SUM(BP39:$BP$115)</f>
        <v>3235842</v>
      </c>
      <c r="BR39">
        <f t="shared" si="17"/>
        <v>36.755060314864039</v>
      </c>
      <c r="BU39">
        <v>1933</v>
      </c>
      <c r="BV39">
        <f t="shared" si="29"/>
        <v>35</v>
      </c>
      <c r="BW39">
        <v>86114</v>
      </c>
      <c r="BX39">
        <f t="shared" si="18"/>
        <v>85909.5</v>
      </c>
      <c r="BY39">
        <f>SUM(BX39:$BX$115)</f>
        <v>3097359</v>
      </c>
      <c r="BZ39">
        <f t="shared" si="19"/>
        <v>35.968123650045285</v>
      </c>
    </row>
    <row r="40" spans="1:78" x14ac:dyDescent="0.45">
      <c r="A40">
        <v>2015</v>
      </c>
      <c r="B40">
        <f t="shared" si="20"/>
        <v>36</v>
      </c>
      <c r="C40">
        <v>98084</v>
      </c>
      <c r="D40" s="1">
        <f t="shared" si="30"/>
        <v>98031</v>
      </c>
      <c r="E40" s="1">
        <f>SUM(D40:$D$115)</f>
        <v>4569535</v>
      </c>
      <c r="F40">
        <f t="shared" si="31"/>
        <v>46.587975612740102</v>
      </c>
      <c r="I40">
        <v>2005</v>
      </c>
      <c r="J40">
        <f t="shared" si="21"/>
        <v>36</v>
      </c>
      <c r="K40">
        <v>97990</v>
      </c>
      <c r="L40">
        <f t="shared" si="2"/>
        <v>97941.5</v>
      </c>
      <c r="M40">
        <f>SUM(L40:$L$115)</f>
        <v>4452199</v>
      </c>
      <c r="N40">
        <f t="shared" si="3"/>
        <v>45.435238289621388</v>
      </c>
      <c r="Q40">
        <v>1995</v>
      </c>
      <c r="R40">
        <f t="shared" si="22"/>
        <v>36</v>
      </c>
      <c r="S40">
        <v>97670</v>
      </c>
      <c r="T40">
        <f t="shared" si="4"/>
        <v>97613.5</v>
      </c>
      <c r="U40">
        <f>SUM(T40:$T$115)</f>
        <v>4354728</v>
      </c>
      <c r="V40">
        <f t="shared" si="5"/>
        <v>44.586136991911538</v>
      </c>
      <c r="Y40">
        <v>1985</v>
      </c>
      <c r="Z40">
        <f t="shared" si="23"/>
        <v>36</v>
      </c>
      <c r="AA40">
        <v>97409</v>
      </c>
      <c r="AB40">
        <f t="shared" si="6"/>
        <v>97359</v>
      </c>
      <c r="AC40">
        <f>SUM(AB40:$AB$156)</f>
        <v>4274771.7699882444</v>
      </c>
      <c r="AD40">
        <f t="shared" si="7"/>
        <v>43.88477214619023</v>
      </c>
      <c r="AG40">
        <v>1975</v>
      </c>
      <c r="AH40">
        <f t="shared" si="24"/>
        <v>36</v>
      </c>
      <c r="AI40">
        <v>96551</v>
      </c>
      <c r="AJ40">
        <f t="shared" si="8"/>
        <v>96489.5</v>
      </c>
      <c r="AK40">
        <f>SUM(AJ40:$AJ$115)</f>
        <v>4125046.5</v>
      </c>
      <c r="AL40">
        <f t="shared" si="9"/>
        <v>42.724016322979566</v>
      </c>
      <c r="AO40">
        <v>1965</v>
      </c>
      <c r="AP40">
        <f t="shared" si="25"/>
        <v>36</v>
      </c>
      <c r="AQ40">
        <v>95463</v>
      </c>
      <c r="AR40">
        <f t="shared" si="10"/>
        <v>95386</v>
      </c>
      <c r="AS40">
        <f>SUM(AR40:$AR$115)</f>
        <v>3903431.5</v>
      </c>
      <c r="AT40">
        <f t="shared" si="11"/>
        <v>40.889470265966921</v>
      </c>
      <c r="AW40">
        <v>1955</v>
      </c>
      <c r="AX40">
        <f t="shared" si="26"/>
        <v>36</v>
      </c>
      <c r="AY40">
        <v>94968</v>
      </c>
      <c r="AZ40">
        <f t="shared" si="12"/>
        <v>94886.5</v>
      </c>
      <c r="BA40">
        <f>SUM(AZ40:$AZ$156)</f>
        <v>3805929.3592938837</v>
      </c>
      <c r="BB40">
        <f t="shared" si="13"/>
        <v>40.075913563451728</v>
      </c>
      <c r="BE40">
        <v>1945</v>
      </c>
      <c r="BF40">
        <f t="shared" si="27"/>
        <v>36</v>
      </c>
      <c r="BG40">
        <v>91491</v>
      </c>
      <c r="BH40">
        <f t="shared" si="14"/>
        <v>91350</v>
      </c>
      <c r="BI40">
        <f>SUM(BH40:$BH$115)</f>
        <v>3436684.5</v>
      </c>
      <c r="BJ40">
        <f t="shared" si="15"/>
        <v>37.563088172607145</v>
      </c>
      <c r="BM40">
        <v>1938</v>
      </c>
      <c r="BN40">
        <f t="shared" si="28"/>
        <v>36</v>
      </c>
      <c r="BO40">
        <v>87700</v>
      </c>
      <c r="BP40">
        <f t="shared" si="16"/>
        <v>87521</v>
      </c>
      <c r="BQ40">
        <f>SUM(BP40:$BP$115)</f>
        <v>3147973</v>
      </c>
      <c r="BR40">
        <f t="shared" si="17"/>
        <v>35.894789053591794</v>
      </c>
      <c r="BU40">
        <v>1933</v>
      </c>
      <c r="BV40">
        <f t="shared" si="29"/>
        <v>36</v>
      </c>
      <c r="BW40">
        <v>85705</v>
      </c>
      <c r="BX40">
        <f t="shared" si="18"/>
        <v>85492.5</v>
      </c>
      <c r="BY40">
        <f>SUM(BX40:$BX$115)</f>
        <v>3011449.5</v>
      </c>
      <c r="BZ40">
        <f t="shared" si="19"/>
        <v>35.137384049938746</v>
      </c>
    </row>
    <row r="41" spans="1:78" x14ac:dyDescent="0.45">
      <c r="A41">
        <v>2015</v>
      </c>
      <c r="B41">
        <f t="shared" si="20"/>
        <v>37</v>
      </c>
      <c r="C41">
        <v>97978</v>
      </c>
      <c r="D41" s="1">
        <f t="shared" si="30"/>
        <v>97924.5</v>
      </c>
      <c r="E41" s="1">
        <f>SUM(D41:$D$115)</f>
        <v>4471504</v>
      </c>
      <c r="F41">
        <f t="shared" si="31"/>
        <v>45.637837065463678</v>
      </c>
      <c r="I41">
        <v>2005</v>
      </c>
      <c r="J41">
        <f t="shared" si="21"/>
        <v>37</v>
      </c>
      <c r="K41">
        <v>97893</v>
      </c>
      <c r="L41">
        <f t="shared" si="2"/>
        <v>97840.5</v>
      </c>
      <c r="M41">
        <f>SUM(L41:$L$115)</f>
        <v>4354257.5</v>
      </c>
      <c r="N41">
        <f t="shared" si="3"/>
        <v>44.479763619462062</v>
      </c>
      <c r="Q41">
        <v>1995</v>
      </c>
      <c r="R41">
        <f t="shared" si="22"/>
        <v>37</v>
      </c>
      <c r="S41">
        <v>97557</v>
      </c>
      <c r="T41">
        <f t="shared" si="4"/>
        <v>97495.5</v>
      </c>
      <c r="U41">
        <f>SUM(T41:$T$115)</f>
        <v>4257114.5</v>
      </c>
      <c r="V41">
        <f t="shared" si="5"/>
        <v>43.637201840975017</v>
      </c>
      <c r="Y41">
        <v>1985</v>
      </c>
      <c r="Z41">
        <f t="shared" si="23"/>
        <v>37</v>
      </c>
      <c r="AA41">
        <v>97309</v>
      </c>
      <c r="AB41">
        <f t="shared" si="6"/>
        <v>97258.5</v>
      </c>
      <c r="AC41">
        <f>SUM(AB41:$AB$156)</f>
        <v>4177412.769988243</v>
      </c>
      <c r="AD41">
        <f t="shared" si="7"/>
        <v>42.929356688366369</v>
      </c>
      <c r="AG41">
        <v>1975</v>
      </c>
      <c r="AH41">
        <f t="shared" si="24"/>
        <v>37</v>
      </c>
      <c r="AI41">
        <v>96428</v>
      </c>
      <c r="AJ41">
        <f t="shared" si="8"/>
        <v>96355</v>
      </c>
      <c r="AK41">
        <f>SUM(AJ41:$AJ$115)</f>
        <v>4028557</v>
      </c>
      <c r="AL41">
        <f t="shared" si="9"/>
        <v>41.777875720745008</v>
      </c>
      <c r="AO41">
        <v>1965</v>
      </c>
      <c r="AP41">
        <f t="shared" si="25"/>
        <v>37</v>
      </c>
      <c r="AQ41">
        <v>95309</v>
      </c>
      <c r="AR41">
        <f t="shared" si="10"/>
        <v>95221.5</v>
      </c>
      <c r="AS41">
        <f>SUM(AR41:$AR$115)</f>
        <v>3808045.5</v>
      </c>
      <c r="AT41">
        <f t="shared" si="11"/>
        <v>39.954731452433663</v>
      </c>
      <c r="AW41">
        <v>1955</v>
      </c>
      <c r="AX41">
        <f t="shared" si="26"/>
        <v>37</v>
      </c>
      <c r="AY41">
        <v>94805</v>
      </c>
      <c r="AZ41">
        <f t="shared" si="12"/>
        <v>94717</v>
      </c>
      <c r="BA41">
        <f>SUM(AZ41:$AZ$156)</f>
        <v>3711042.8592938837</v>
      </c>
      <c r="BB41">
        <f t="shared" si="13"/>
        <v>39.143957167806377</v>
      </c>
      <c r="BE41">
        <v>1945</v>
      </c>
      <c r="BF41">
        <f t="shared" si="27"/>
        <v>37</v>
      </c>
      <c r="BG41">
        <v>91209</v>
      </c>
      <c r="BH41">
        <f t="shared" si="14"/>
        <v>91061</v>
      </c>
      <c r="BI41">
        <f>SUM(BH41:$BH$115)</f>
        <v>3345334.5</v>
      </c>
      <c r="BJ41">
        <f t="shared" si="15"/>
        <v>36.677679834226886</v>
      </c>
      <c r="BM41">
        <v>1938</v>
      </c>
      <c r="BN41">
        <f t="shared" si="28"/>
        <v>37</v>
      </c>
      <c r="BO41">
        <v>87342</v>
      </c>
      <c r="BP41">
        <f t="shared" si="16"/>
        <v>87153</v>
      </c>
      <c r="BQ41">
        <f>SUM(BP41:$BP$115)</f>
        <v>3060452</v>
      </c>
      <c r="BR41">
        <f t="shared" si="17"/>
        <v>35.039866272812624</v>
      </c>
      <c r="BU41">
        <v>1933</v>
      </c>
      <c r="BV41">
        <f t="shared" si="29"/>
        <v>37</v>
      </c>
      <c r="BW41">
        <v>85280</v>
      </c>
      <c r="BX41">
        <f t="shared" si="18"/>
        <v>85062</v>
      </c>
      <c r="BY41">
        <f>SUM(BX41:$BX$115)</f>
        <v>2925957</v>
      </c>
      <c r="BZ41">
        <f t="shared" si="19"/>
        <v>34.310002345215757</v>
      </c>
    </row>
    <row r="42" spans="1:78" x14ac:dyDescent="0.45">
      <c r="A42">
        <v>2015</v>
      </c>
      <c r="B42">
        <f t="shared" si="20"/>
        <v>38</v>
      </c>
      <c r="C42">
        <v>97871</v>
      </c>
      <c r="D42" s="1">
        <f t="shared" si="30"/>
        <v>97812.5</v>
      </c>
      <c r="E42" s="1">
        <f>SUM(D42:$D$115)</f>
        <v>4373579.5</v>
      </c>
      <c r="F42">
        <f t="shared" si="31"/>
        <v>44.687185172318664</v>
      </c>
      <c r="I42">
        <v>2005</v>
      </c>
      <c r="J42">
        <f t="shared" si="21"/>
        <v>38</v>
      </c>
      <c r="K42">
        <v>97788</v>
      </c>
      <c r="L42">
        <f t="shared" si="2"/>
        <v>97731</v>
      </c>
      <c r="M42">
        <f>SUM(L42:$L$115)</f>
        <v>4256417</v>
      </c>
      <c r="N42">
        <f t="shared" si="3"/>
        <v>43.526986951364172</v>
      </c>
      <c r="Q42">
        <v>1995</v>
      </c>
      <c r="R42">
        <f t="shared" si="22"/>
        <v>38</v>
      </c>
      <c r="S42">
        <v>97434</v>
      </c>
      <c r="T42">
        <f t="shared" si="4"/>
        <v>97366</v>
      </c>
      <c r="U42">
        <f>SUM(T42:$T$115)</f>
        <v>4159619</v>
      </c>
      <c r="V42">
        <f t="shared" si="5"/>
        <v>42.691657942812569</v>
      </c>
      <c r="Y42">
        <v>1985</v>
      </c>
      <c r="Z42">
        <f t="shared" si="23"/>
        <v>38</v>
      </c>
      <c r="AA42">
        <v>97208</v>
      </c>
      <c r="AB42">
        <f t="shared" si="6"/>
        <v>97148.5</v>
      </c>
      <c r="AC42">
        <f>SUM(AB42:$AB$156)</f>
        <v>4080154.269988243</v>
      </c>
      <c r="AD42">
        <f t="shared" si="7"/>
        <v>41.973441177559906</v>
      </c>
      <c r="AG42">
        <v>1975</v>
      </c>
      <c r="AH42">
        <f t="shared" si="24"/>
        <v>38</v>
      </c>
      <c r="AI42">
        <v>96282</v>
      </c>
      <c r="AJ42">
        <f t="shared" si="8"/>
        <v>96206</v>
      </c>
      <c r="AK42">
        <f>SUM(AJ42:$AJ$115)</f>
        <v>3932202</v>
      </c>
      <c r="AL42">
        <f t="shared" si="9"/>
        <v>40.840468623418708</v>
      </c>
      <c r="AO42">
        <v>1965</v>
      </c>
      <c r="AP42">
        <f t="shared" si="25"/>
        <v>38</v>
      </c>
      <c r="AQ42">
        <v>95134</v>
      </c>
      <c r="AR42">
        <f t="shared" si="10"/>
        <v>95040</v>
      </c>
      <c r="AS42">
        <f>SUM(AR42:$AR$115)</f>
        <v>3712824</v>
      </c>
      <c r="AT42">
        <f t="shared" si="11"/>
        <v>39.027308848571487</v>
      </c>
      <c r="AW42">
        <v>1955</v>
      </c>
      <c r="AX42">
        <f t="shared" si="26"/>
        <v>38</v>
      </c>
      <c r="AY42">
        <v>94629</v>
      </c>
      <c r="AZ42">
        <f t="shared" si="12"/>
        <v>94532</v>
      </c>
      <c r="BA42">
        <f>SUM(AZ42:$AZ$156)</f>
        <v>3616325.8592938837</v>
      </c>
      <c r="BB42">
        <f t="shared" si="13"/>
        <v>38.215830868907879</v>
      </c>
      <c r="BE42">
        <v>1945</v>
      </c>
      <c r="BF42">
        <f t="shared" si="27"/>
        <v>38</v>
      </c>
      <c r="BG42">
        <v>90913</v>
      </c>
      <c r="BH42">
        <f t="shared" si="14"/>
        <v>90758.5</v>
      </c>
      <c r="BI42">
        <f>SUM(BH42:$BH$115)</f>
        <v>3254273.5</v>
      </c>
      <c r="BJ42">
        <f t="shared" si="15"/>
        <v>35.795469294820322</v>
      </c>
      <c r="BM42">
        <v>1938</v>
      </c>
      <c r="BN42">
        <f t="shared" si="28"/>
        <v>38</v>
      </c>
      <c r="BO42">
        <v>86964</v>
      </c>
      <c r="BP42">
        <f t="shared" si="16"/>
        <v>86764.5</v>
      </c>
      <c r="BQ42">
        <f>SUM(BP42:$BP$115)</f>
        <v>2973299</v>
      </c>
      <c r="BR42">
        <f t="shared" si="17"/>
        <v>34.189998160158225</v>
      </c>
      <c r="BU42">
        <v>1933</v>
      </c>
      <c r="BV42">
        <f t="shared" si="29"/>
        <v>38</v>
      </c>
      <c r="BW42">
        <v>84844</v>
      </c>
      <c r="BX42">
        <f t="shared" si="18"/>
        <v>84621.5</v>
      </c>
      <c r="BY42">
        <f>SUM(BX42:$BX$115)</f>
        <v>2840895</v>
      </c>
      <c r="BZ42">
        <f t="shared" si="19"/>
        <v>33.483746640893877</v>
      </c>
    </row>
    <row r="43" spans="1:78" x14ac:dyDescent="0.45">
      <c r="A43">
        <v>2015</v>
      </c>
      <c r="B43">
        <f t="shared" si="20"/>
        <v>39</v>
      </c>
      <c r="C43">
        <v>97754</v>
      </c>
      <c r="D43" s="1">
        <f t="shared" si="30"/>
        <v>97696</v>
      </c>
      <c r="E43" s="1">
        <f>SUM(D43:$D$115)</f>
        <v>4275767</v>
      </c>
      <c r="F43">
        <f t="shared" si="31"/>
        <v>43.740072017513349</v>
      </c>
      <c r="I43">
        <v>2005</v>
      </c>
      <c r="J43">
        <f t="shared" si="21"/>
        <v>39</v>
      </c>
      <c r="K43">
        <v>97674</v>
      </c>
      <c r="L43">
        <f t="shared" si="2"/>
        <v>97608.5</v>
      </c>
      <c r="M43">
        <f>SUM(L43:$L$115)</f>
        <v>4158686</v>
      </c>
      <c r="N43">
        <f t="shared" si="3"/>
        <v>42.577205807072509</v>
      </c>
      <c r="Q43">
        <v>1995</v>
      </c>
      <c r="R43">
        <f t="shared" si="22"/>
        <v>39</v>
      </c>
      <c r="S43">
        <v>97298</v>
      </c>
      <c r="T43">
        <f t="shared" si="4"/>
        <v>97230</v>
      </c>
      <c r="U43">
        <f>SUM(T43:$T$115)</f>
        <v>4062253</v>
      </c>
      <c r="V43">
        <f t="shared" si="5"/>
        <v>41.750632078768319</v>
      </c>
      <c r="Y43">
        <v>1985</v>
      </c>
      <c r="Z43">
        <f t="shared" si="23"/>
        <v>39</v>
      </c>
      <c r="AA43">
        <v>97089</v>
      </c>
      <c r="AB43">
        <f t="shared" si="6"/>
        <v>97026</v>
      </c>
      <c r="AC43">
        <f>SUM(AB43:$AB$156)</f>
        <v>3983005.769988243</v>
      </c>
      <c r="AD43">
        <f t="shared" si="7"/>
        <v>41.024274325497665</v>
      </c>
      <c r="AG43">
        <v>1975</v>
      </c>
      <c r="AH43">
        <f t="shared" si="24"/>
        <v>39</v>
      </c>
      <c r="AI43">
        <v>96130</v>
      </c>
      <c r="AJ43">
        <f t="shared" si="8"/>
        <v>96046.5</v>
      </c>
      <c r="AK43">
        <f>SUM(AJ43:$AJ$115)</f>
        <v>3835996</v>
      </c>
      <c r="AL43">
        <f t="shared" si="9"/>
        <v>39.904254655154482</v>
      </c>
      <c r="AO43">
        <v>1965</v>
      </c>
      <c r="AP43">
        <f t="shared" si="25"/>
        <v>39</v>
      </c>
      <c r="AQ43">
        <v>94946</v>
      </c>
      <c r="AR43">
        <f t="shared" si="10"/>
        <v>94843</v>
      </c>
      <c r="AS43">
        <f>SUM(AR43:$AR$115)</f>
        <v>3617784</v>
      </c>
      <c r="AT43">
        <f t="shared" si="11"/>
        <v>38.103595728098078</v>
      </c>
      <c r="AW43">
        <v>1955</v>
      </c>
      <c r="AX43">
        <f t="shared" si="26"/>
        <v>39</v>
      </c>
      <c r="AY43">
        <v>94435</v>
      </c>
      <c r="AZ43">
        <f t="shared" si="12"/>
        <v>94328.5</v>
      </c>
      <c r="BA43">
        <f>SUM(AZ43:$AZ$156)</f>
        <v>3521793.8592938837</v>
      </c>
      <c r="BB43">
        <f t="shared" si="13"/>
        <v>37.293311370719373</v>
      </c>
      <c r="BE43">
        <v>1945</v>
      </c>
      <c r="BF43">
        <f t="shared" si="27"/>
        <v>39</v>
      </c>
      <c r="BG43">
        <v>90604</v>
      </c>
      <c r="BH43">
        <f t="shared" si="14"/>
        <v>90442</v>
      </c>
      <c r="BI43">
        <f>SUM(BH43:$BH$115)</f>
        <v>3163515</v>
      </c>
      <c r="BJ43">
        <f t="shared" si="15"/>
        <v>34.915842567657059</v>
      </c>
      <c r="BM43">
        <v>1938</v>
      </c>
      <c r="BN43">
        <f t="shared" si="28"/>
        <v>39</v>
      </c>
      <c r="BO43">
        <v>86565</v>
      </c>
      <c r="BP43">
        <f t="shared" si="16"/>
        <v>86357</v>
      </c>
      <c r="BQ43">
        <f>SUM(BP43:$BP$115)</f>
        <v>2886534.5</v>
      </c>
      <c r="BR43">
        <f t="shared" si="17"/>
        <v>33.345283890717958</v>
      </c>
      <c r="BU43">
        <v>1933</v>
      </c>
      <c r="BV43">
        <f t="shared" si="29"/>
        <v>39</v>
      </c>
      <c r="BW43">
        <v>84399</v>
      </c>
      <c r="BX43">
        <f t="shared" si="18"/>
        <v>84173.5</v>
      </c>
      <c r="BY43">
        <f>SUM(BX43:$BX$115)</f>
        <v>2756273.5</v>
      </c>
      <c r="BZ43">
        <f t="shared" si="19"/>
        <v>32.657655896396875</v>
      </c>
    </row>
    <row r="44" spans="1:78" x14ac:dyDescent="0.45">
      <c r="A44">
        <v>2015</v>
      </c>
      <c r="B44">
        <f t="shared" si="20"/>
        <v>40</v>
      </c>
      <c r="C44">
        <v>97638</v>
      </c>
      <c r="D44" s="1">
        <f t="shared" si="30"/>
        <v>97574</v>
      </c>
      <c r="E44" s="1">
        <f>SUM(D44:$D$115)</f>
        <v>4178071</v>
      </c>
      <c r="F44">
        <f t="shared" si="31"/>
        <v>42.791443905036971</v>
      </c>
      <c r="I44">
        <v>2005</v>
      </c>
      <c r="J44">
        <f t="shared" si="21"/>
        <v>40</v>
      </c>
      <c r="K44">
        <v>97543</v>
      </c>
      <c r="L44">
        <f t="shared" si="2"/>
        <v>97473.5</v>
      </c>
      <c r="M44">
        <f>SUM(L44:$L$115)</f>
        <v>4061077.5</v>
      </c>
      <c r="N44">
        <f t="shared" si="3"/>
        <v>41.633715387060064</v>
      </c>
      <c r="Q44">
        <v>1995</v>
      </c>
      <c r="R44">
        <f t="shared" si="22"/>
        <v>40</v>
      </c>
      <c r="S44">
        <v>97162</v>
      </c>
      <c r="T44">
        <f t="shared" si="4"/>
        <v>97090.5</v>
      </c>
      <c r="U44">
        <f>SUM(T44:$T$115)</f>
        <v>3965023</v>
      </c>
      <c r="V44">
        <f t="shared" si="5"/>
        <v>40.808371585599311</v>
      </c>
      <c r="Y44">
        <v>1985</v>
      </c>
      <c r="Z44">
        <f t="shared" si="23"/>
        <v>40</v>
      </c>
      <c r="AA44">
        <v>96963</v>
      </c>
      <c r="AB44">
        <f t="shared" si="6"/>
        <v>96894</v>
      </c>
      <c r="AC44">
        <f>SUM(AB44:$AB$156)</f>
        <v>3885979.769988243</v>
      </c>
      <c r="AD44">
        <f t="shared" si="7"/>
        <v>40.076934191271341</v>
      </c>
      <c r="AG44">
        <v>1975</v>
      </c>
      <c r="AH44">
        <f t="shared" si="24"/>
        <v>40</v>
      </c>
      <c r="AI44">
        <v>95963</v>
      </c>
      <c r="AJ44">
        <f t="shared" si="8"/>
        <v>95868</v>
      </c>
      <c r="AK44">
        <f>SUM(AJ44:$AJ$115)</f>
        <v>3739949.5</v>
      </c>
      <c r="AL44">
        <f t="shared" si="9"/>
        <v>38.972828069151653</v>
      </c>
      <c r="AO44">
        <v>1965</v>
      </c>
      <c r="AP44">
        <f t="shared" si="25"/>
        <v>40</v>
      </c>
      <c r="AQ44">
        <v>94740</v>
      </c>
      <c r="AR44">
        <f t="shared" si="10"/>
        <v>94627</v>
      </c>
      <c r="AS44">
        <f>SUM(AR44:$AR$115)</f>
        <v>3522941</v>
      </c>
      <c r="AT44">
        <f t="shared" si="11"/>
        <v>37.185359932446694</v>
      </c>
      <c r="AW44">
        <v>1955</v>
      </c>
      <c r="AX44">
        <f t="shared" si="26"/>
        <v>40</v>
      </c>
      <c r="AY44">
        <v>94222</v>
      </c>
      <c r="AZ44">
        <f t="shared" si="12"/>
        <v>94106</v>
      </c>
      <c r="BA44">
        <f>SUM(AZ44:$AZ$156)</f>
        <v>3427465.3592938837</v>
      </c>
      <c r="BB44">
        <f t="shared" si="13"/>
        <v>36.376487012522382</v>
      </c>
      <c r="BE44">
        <v>1945</v>
      </c>
      <c r="BF44">
        <f t="shared" si="27"/>
        <v>40</v>
      </c>
      <c r="BG44">
        <v>90280</v>
      </c>
      <c r="BH44">
        <f t="shared" si="14"/>
        <v>90109</v>
      </c>
      <c r="BI44">
        <f>SUM(BH44:$BH$115)</f>
        <v>3073073</v>
      </c>
      <c r="BJ44">
        <f t="shared" si="15"/>
        <v>34.039355338945505</v>
      </c>
      <c r="BM44">
        <v>1938</v>
      </c>
      <c r="BN44">
        <f t="shared" si="28"/>
        <v>40</v>
      </c>
      <c r="BO44">
        <v>86149</v>
      </c>
      <c r="BP44">
        <f t="shared" si="16"/>
        <v>85931.5</v>
      </c>
      <c r="BQ44">
        <f>SUM(BP44:$BP$115)</f>
        <v>2800177.5</v>
      </c>
      <c r="BR44">
        <f t="shared" si="17"/>
        <v>32.503888611591542</v>
      </c>
      <c r="BU44">
        <v>1933</v>
      </c>
      <c r="BV44">
        <f t="shared" si="29"/>
        <v>40</v>
      </c>
      <c r="BW44">
        <v>83948</v>
      </c>
      <c r="BX44">
        <f t="shared" si="18"/>
        <v>83718.5</v>
      </c>
      <c r="BY44">
        <f>SUM(BX44:$BX$115)</f>
        <v>2672100</v>
      </c>
      <c r="BZ44">
        <f t="shared" si="19"/>
        <v>31.830418830704723</v>
      </c>
    </row>
    <row r="45" spans="1:78" x14ac:dyDescent="0.45">
      <c r="A45">
        <v>2015</v>
      </c>
      <c r="B45">
        <f t="shared" si="20"/>
        <v>41</v>
      </c>
      <c r="C45">
        <v>97510</v>
      </c>
      <c r="D45" s="1">
        <f t="shared" si="30"/>
        <v>97439.5</v>
      </c>
      <c r="E45" s="1">
        <f>SUM(D45:$D$115)</f>
        <v>4080497</v>
      </c>
      <c r="F45">
        <f t="shared" si="31"/>
        <v>41.846959286227055</v>
      </c>
      <c r="I45">
        <v>2005</v>
      </c>
      <c r="J45">
        <f t="shared" si="21"/>
        <v>41</v>
      </c>
      <c r="K45">
        <v>97404</v>
      </c>
      <c r="L45">
        <f t="shared" si="2"/>
        <v>97327.5</v>
      </c>
      <c r="M45">
        <f>SUM(L45:$L$115)</f>
        <v>3963604</v>
      </c>
      <c r="N45">
        <f t="shared" si="3"/>
        <v>40.692415095889288</v>
      </c>
      <c r="Q45">
        <v>1995</v>
      </c>
      <c r="R45">
        <f t="shared" si="22"/>
        <v>41</v>
      </c>
      <c r="S45">
        <v>97019</v>
      </c>
      <c r="T45">
        <f t="shared" si="4"/>
        <v>96938</v>
      </c>
      <c r="U45">
        <f>SUM(T45:$T$115)</f>
        <v>3867932.5</v>
      </c>
      <c r="V45">
        <f t="shared" si="5"/>
        <v>39.867783630010614</v>
      </c>
      <c r="Y45">
        <v>1985</v>
      </c>
      <c r="Z45">
        <f t="shared" si="23"/>
        <v>41</v>
      </c>
      <c r="AA45">
        <v>96825</v>
      </c>
      <c r="AB45">
        <f t="shared" si="6"/>
        <v>96747.5</v>
      </c>
      <c r="AC45">
        <f>SUM(AB45:$AB$156)</f>
        <v>3789085.769988243</v>
      </c>
      <c r="AD45">
        <f t="shared" si="7"/>
        <v>39.133341285703516</v>
      </c>
      <c r="AG45">
        <v>1975</v>
      </c>
      <c r="AH45">
        <f t="shared" si="24"/>
        <v>41</v>
      </c>
      <c r="AI45">
        <v>95773</v>
      </c>
      <c r="AJ45">
        <f t="shared" si="8"/>
        <v>95672</v>
      </c>
      <c r="AK45">
        <f>SUM(AJ45:$AJ$115)</f>
        <v>3644081.5</v>
      </c>
      <c r="AL45">
        <f t="shared" si="9"/>
        <v>38.049152683950588</v>
      </c>
      <c r="AO45">
        <v>1965</v>
      </c>
      <c r="AP45">
        <f t="shared" si="25"/>
        <v>41</v>
      </c>
      <c r="AQ45">
        <v>94514</v>
      </c>
      <c r="AR45">
        <f t="shared" si="10"/>
        <v>94399</v>
      </c>
      <c r="AS45">
        <f>SUM(AR45:$AR$115)</f>
        <v>3428314</v>
      </c>
      <c r="AT45">
        <f t="shared" si="11"/>
        <v>36.273081236642192</v>
      </c>
      <c r="AW45">
        <v>1955</v>
      </c>
      <c r="AX45">
        <f t="shared" si="26"/>
        <v>41</v>
      </c>
      <c r="AY45">
        <v>93990</v>
      </c>
      <c r="AZ45">
        <f t="shared" si="12"/>
        <v>93864</v>
      </c>
      <c r="BA45">
        <f>SUM(AZ45:$AZ$156)</f>
        <v>3333359.3592938837</v>
      </c>
      <c r="BB45">
        <f t="shared" si="13"/>
        <v>35.465042656600531</v>
      </c>
      <c r="BE45">
        <v>1945</v>
      </c>
      <c r="BF45">
        <f t="shared" si="27"/>
        <v>41</v>
      </c>
      <c r="BG45">
        <v>89938</v>
      </c>
      <c r="BH45">
        <f t="shared" si="14"/>
        <v>89757</v>
      </c>
      <c r="BI45">
        <f>SUM(BH45:$BH$115)</f>
        <v>2982964</v>
      </c>
      <c r="BJ45">
        <f t="shared" si="15"/>
        <v>33.166892748337744</v>
      </c>
      <c r="BM45">
        <v>1938</v>
      </c>
      <c r="BN45">
        <f t="shared" si="28"/>
        <v>41</v>
      </c>
      <c r="BO45">
        <v>85714</v>
      </c>
      <c r="BP45">
        <f t="shared" si="16"/>
        <v>85488.5</v>
      </c>
      <c r="BQ45">
        <f>SUM(BP45:$BP$115)</f>
        <v>2714246</v>
      </c>
      <c r="BR45">
        <f t="shared" si="17"/>
        <v>31.666308887696292</v>
      </c>
      <c r="BU45">
        <v>1933</v>
      </c>
      <c r="BV45">
        <f t="shared" si="29"/>
        <v>41</v>
      </c>
      <c r="BW45">
        <v>83489</v>
      </c>
      <c r="BX45">
        <f t="shared" si="18"/>
        <v>83251.5</v>
      </c>
      <c r="BY45">
        <f>SUM(BX45:$BX$115)</f>
        <v>2588381.5</v>
      </c>
      <c r="BZ45">
        <f t="shared" si="19"/>
        <v>31.002665021739389</v>
      </c>
    </row>
    <row r="46" spans="1:78" x14ac:dyDescent="0.45">
      <c r="A46">
        <v>2015</v>
      </c>
      <c r="B46">
        <f t="shared" si="20"/>
        <v>42</v>
      </c>
      <c r="C46">
        <v>97369</v>
      </c>
      <c r="D46" s="1">
        <f t="shared" si="30"/>
        <v>97291</v>
      </c>
      <c r="E46" s="1">
        <f>SUM(D46:$D$115)</f>
        <v>3983057.5</v>
      </c>
      <c r="F46">
        <f t="shared" si="31"/>
        <v>40.906833797204449</v>
      </c>
      <c r="I46">
        <v>2005</v>
      </c>
      <c r="J46">
        <f t="shared" si="21"/>
        <v>42</v>
      </c>
      <c r="K46">
        <v>97251</v>
      </c>
      <c r="L46">
        <f t="shared" si="2"/>
        <v>97165.5</v>
      </c>
      <c r="M46">
        <f>SUM(L46:$L$115)</f>
        <v>3866276.5</v>
      </c>
      <c r="N46">
        <f t="shared" si="3"/>
        <v>39.755647756835408</v>
      </c>
      <c r="Q46">
        <v>1995</v>
      </c>
      <c r="R46">
        <f t="shared" si="22"/>
        <v>42</v>
      </c>
      <c r="S46">
        <v>96857</v>
      </c>
      <c r="T46">
        <f t="shared" si="4"/>
        <v>96772</v>
      </c>
      <c r="U46">
        <f>SUM(T46:$T$115)</f>
        <v>3770994.5</v>
      </c>
      <c r="V46">
        <f t="shared" si="5"/>
        <v>38.933628958154806</v>
      </c>
      <c r="Y46">
        <v>1985</v>
      </c>
      <c r="Z46">
        <f t="shared" si="23"/>
        <v>42</v>
      </c>
      <c r="AA46">
        <v>96670</v>
      </c>
      <c r="AB46">
        <f t="shared" si="6"/>
        <v>96586.5</v>
      </c>
      <c r="AC46">
        <f>SUM(AB46:$AB$156)</f>
        <v>3692338.269988243</v>
      </c>
      <c r="AD46">
        <f t="shared" si="7"/>
        <v>38.195285714164093</v>
      </c>
      <c r="AG46">
        <v>1975</v>
      </c>
      <c r="AH46">
        <f t="shared" si="24"/>
        <v>42</v>
      </c>
      <c r="AI46">
        <v>95571</v>
      </c>
      <c r="AJ46">
        <f t="shared" si="8"/>
        <v>95455</v>
      </c>
      <c r="AK46">
        <f>SUM(AJ46:$AJ$115)</f>
        <v>3548409.5</v>
      </c>
      <c r="AL46">
        <f t="shared" si="9"/>
        <v>37.128517018760924</v>
      </c>
      <c r="AO46">
        <v>1965</v>
      </c>
      <c r="AP46">
        <f t="shared" si="25"/>
        <v>42</v>
      </c>
      <c r="AQ46">
        <v>94284</v>
      </c>
      <c r="AR46">
        <f t="shared" si="10"/>
        <v>94152</v>
      </c>
      <c r="AS46">
        <f>SUM(AR46:$AR$115)</f>
        <v>3333915</v>
      </c>
      <c r="AT46">
        <f t="shared" si="11"/>
        <v>35.360347460862926</v>
      </c>
      <c r="AW46">
        <v>1955</v>
      </c>
      <c r="AX46">
        <f t="shared" si="26"/>
        <v>42</v>
      </c>
      <c r="AY46">
        <v>93738</v>
      </c>
      <c r="AZ46">
        <f t="shared" si="12"/>
        <v>93601</v>
      </c>
      <c r="BA46">
        <f>SUM(AZ46:$AZ$156)</f>
        <v>3239495.3592938837</v>
      </c>
      <c r="BB46">
        <f t="shared" si="13"/>
        <v>34.559040723013972</v>
      </c>
      <c r="BE46">
        <v>1945</v>
      </c>
      <c r="BF46">
        <f t="shared" si="27"/>
        <v>42</v>
      </c>
      <c r="BG46">
        <v>89576</v>
      </c>
      <c r="BH46">
        <f t="shared" si="14"/>
        <v>89383</v>
      </c>
      <c r="BI46">
        <f>SUM(BH46:$BH$115)</f>
        <v>2893207</v>
      </c>
      <c r="BJ46">
        <f t="shared" si="15"/>
        <v>32.29890818969367</v>
      </c>
      <c r="BM46">
        <v>1938</v>
      </c>
      <c r="BN46">
        <f t="shared" si="28"/>
        <v>42</v>
      </c>
      <c r="BO46">
        <v>85263</v>
      </c>
      <c r="BP46">
        <f t="shared" si="16"/>
        <v>85029</v>
      </c>
      <c r="BQ46">
        <f>SUM(BP46:$BP$115)</f>
        <v>2628757.5</v>
      </c>
      <c r="BR46">
        <f t="shared" si="17"/>
        <v>30.831163576228846</v>
      </c>
      <c r="BU46">
        <v>1933</v>
      </c>
      <c r="BV46">
        <f t="shared" si="29"/>
        <v>42</v>
      </c>
      <c r="BW46">
        <v>83014</v>
      </c>
      <c r="BX46">
        <f t="shared" si="18"/>
        <v>82764</v>
      </c>
      <c r="BY46">
        <f>SUM(BX46:$BX$115)</f>
        <v>2505130</v>
      </c>
      <c r="BZ46">
        <f t="shared" si="19"/>
        <v>30.177199026670202</v>
      </c>
    </row>
    <row r="47" spans="1:78" x14ac:dyDescent="0.45">
      <c r="A47">
        <v>2015</v>
      </c>
      <c r="B47">
        <f t="shared" si="20"/>
        <v>43</v>
      </c>
      <c r="C47">
        <v>97213</v>
      </c>
      <c r="D47" s="1">
        <f t="shared" si="30"/>
        <v>97131</v>
      </c>
      <c r="E47" s="1">
        <f>SUM(D47:$D$115)</f>
        <v>3885766.5</v>
      </c>
      <c r="F47">
        <f t="shared" si="31"/>
        <v>39.971675598942525</v>
      </c>
      <c r="I47">
        <v>2005</v>
      </c>
      <c r="J47">
        <f t="shared" si="21"/>
        <v>43</v>
      </c>
      <c r="K47">
        <v>97080</v>
      </c>
      <c r="L47">
        <f t="shared" si="2"/>
        <v>96985.5</v>
      </c>
      <c r="M47">
        <f>SUM(L47:$L$115)</f>
        <v>3769111</v>
      </c>
      <c r="N47">
        <f t="shared" si="3"/>
        <v>38.824793984342811</v>
      </c>
      <c r="Q47">
        <v>1995</v>
      </c>
      <c r="R47">
        <f t="shared" si="22"/>
        <v>43</v>
      </c>
      <c r="S47">
        <v>96687</v>
      </c>
      <c r="T47">
        <f t="shared" si="4"/>
        <v>96594</v>
      </c>
      <c r="U47">
        <f>SUM(T47:$T$115)</f>
        <v>3674222.5</v>
      </c>
      <c r="V47">
        <f t="shared" si="5"/>
        <v>38.001204918965321</v>
      </c>
      <c r="Y47">
        <v>1985</v>
      </c>
      <c r="Z47">
        <f t="shared" si="23"/>
        <v>43</v>
      </c>
      <c r="AA47">
        <v>96503</v>
      </c>
      <c r="AB47">
        <f t="shared" si="6"/>
        <v>96411</v>
      </c>
      <c r="AC47">
        <f>SUM(AB47:$AB$156)</f>
        <v>3595751.769988243</v>
      </c>
      <c r="AD47">
        <f t="shared" si="7"/>
        <v>37.260518014862157</v>
      </c>
      <c r="AG47">
        <v>1975</v>
      </c>
      <c r="AH47">
        <f t="shared" si="24"/>
        <v>43</v>
      </c>
      <c r="AI47">
        <v>95339</v>
      </c>
      <c r="AJ47">
        <f t="shared" si="8"/>
        <v>95217.5</v>
      </c>
      <c r="AK47">
        <f>SUM(AJ47:$AJ$115)</f>
        <v>3452954.5</v>
      </c>
      <c r="AL47">
        <f t="shared" si="9"/>
        <v>36.217649650195618</v>
      </c>
      <c r="AO47">
        <v>1965</v>
      </c>
      <c r="AP47">
        <f t="shared" si="25"/>
        <v>43</v>
      </c>
      <c r="AQ47">
        <v>94020</v>
      </c>
      <c r="AR47">
        <f t="shared" si="10"/>
        <v>93875.5</v>
      </c>
      <c r="AS47">
        <f>SUM(AR47:$AR$115)</f>
        <v>3239763</v>
      </c>
      <c r="AT47">
        <f t="shared" si="11"/>
        <v>34.458232291001913</v>
      </c>
      <c r="AW47">
        <v>1955</v>
      </c>
      <c r="AX47">
        <f t="shared" si="26"/>
        <v>43</v>
      </c>
      <c r="AY47">
        <v>93464</v>
      </c>
      <c r="AZ47">
        <f t="shared" si="12"/>
        <v>93315</v>
      </c>
      <c r="BA47">
        <f>SUM(AZ47:$AZ$156)</f>
        <v>3145894.3592938837</v>
      </c>
      <c r="BB47">
        <f t="shared" si="13"/>
        <v>33.658888548466614</v>
      </c>
      <c r="BE47">
        <v>1945</v>
      </c>
      <c r="BF47">
        <f t="shared" si="27"/>
        <v>43</v>
      </c>
      <c r="BG47">
        <v>89190</v>
      </c>
      <c r="BH47">
        <f t="shared" si="14"/>
        <v>88984.5</v>
      </c>
      <c r="BI47">
        <f>SUM(BH47:$BH$115)</f>
        <v>2803824</v>
      </c>
      <c r="BJ47">
        <f t="shared" si="15"/>
        <v>31.436528758829464</v>
      </c>
      <c r="BM47">
        <v>1938</v>
      </c>
      <c r="BN47">
        <f t="shared" si="28"/>
        <v>43</v>
      </c>
      <c r="BO47">
        <v>84795</v>
      </c>
      <c r="BP47">
        <f t="shared" si="16"/>
        <v>84550.5</v>
      </c>
      <c r="BQ47">
        <f>SUM(BP47:$BP$115)</f>
        <v>2543728.5</v>
      </c>
      <c r="BR47">
        <f t="shared" si="17"/>
        <v>29.998567132496021</v>
      </c>
      <c r="BU47">
        <v>1933</v>
      </c>
      <c r="BV47">
        <f t="shared" si="29"/>
        <v>43</v>
      </c>
      <c r="BW47">
        <v>82514</v>
      </c>
      <c r="BX47">
        <f t="shared" si="18"/>
        <v>82250</v>
      </c>
      <c r="BY47">
        <f>SUM(BX47:$BX$115)</f>
        <v>2422366</v>
      </c>
      <c r="BZ47">
        <f t="shared" si="19"/>
        <v>29.357030322127155</v>
      </c>
    </row>
    <row r="48" spans="1:78" x14ac:dyDescent="0.45">
      <c r="A48">
        <v>2015</v>
      </c>
      <c r="B48">
        <f t="shared" si="20"/>
        <v>44</v>
      </c>
      <c r="C48">
        <v>97049</v>
      </c>
      <c r="D48" s="1">
        <f t="shared" si="30"/>
        <v>96958.5</v>
      </c>
      <c r="E48" s="1">
        <f>SUM(D48:$D$115)</f>
        <v>3788635.5</v>
      </c>
      <c r="F48">
        <f t="shared" si="31"/>
        <v>39.038377520633908</v>
      </c>
      <c r="I48">
        <v>2005</v>
      </c>
      <c r="J48">
        <f t="shared" si="21"/>
        <v>44</v>
      </c>
      <c r="K48">
        <v>96891</v>
      </c>
      <c r="L48">
        <f t="shared" si="2"/>
        <v>96792</v>
      </c>
      <c r="M48">
        <f>SUM(L48:$L$115)</f>
        <v>3672125.5</v>
      </c>
      <c r="N48">
        <f t="shared" si="3"/>
        <v>37.89955207398004</v>
      </c>
      <c r="Q48">
        <v>1995</v>
      </c>
      <c r="R48">
        <f t="shared" si="22"/>
        <v>44</v>
      </c>
      <c r="S48">
        <v>96501</v>
      </c>
      <c r="T48">
        <f t="shared" si="4"/>
        <v>96404.5</v>
      </c>
      <c r="U48">
        <f>SUM(T48:$T$115)</f>
        <v>3577628.5</v>
      </c>
      <c r="V48">
        <f t="shared" si="5"/>
        <v>37.073486285116218</v>
      </c>
      <c r="Y48">
        <v>1985</v>
      </c>
      <c r="Z48">
        <f t="shared" si="23"/>
        <v>44</v>
      </c>
      <c r="AA48">
        <v>96319</v>
      </c>
      <c r="AB48">
        <f t="shared" si="6"/>
        <v>96219</v>
      </c>
      <c r="AC48">
        <f>SUM(AB48:$AB$156)</f>
        <v>3499340.769988243</v>
      </c>
      <c r="AD48">
        <f t="shared" si="7"/>
        <v>36.330742324860545</v>
      </c>
      <c r="AG48">
        <v>1975</v>
      </c>
      <c r="AH48">
        <f t="shared" si="24"/>
        <v>44</v>
      </c>
      <c r="AI48">
        <v>95096</v>
      </c>
      <c r="AJ48">
        <f t="shared" si="8"/>
        <v>94965</v>
      </c>
      <c r="AK48">
        <f>SUM(AJ48:$AJ$115)</f>
        <v>3357737</v>
      </c>
      <c r="AL48">
        <f t="shared" si="9"/>
        <v>35.30891940775637</v>
      </c>
      <c r="AO48">
        <v>1965</v>
      </c>
      <c r="AP48">
        <f t="shared" si="25"/>
        <v>44</v>
      </c>
      <c r="AQ48">
        <v>93731</v>
      </c>
      <c r="AR48">
        <f t="shared" si="10"/>
        <v>93576.5</v>
      </c>
      <c r="AS48">
        <f>SUM(AR48:$AR$115)</f>
        <v>3145887.5</v>
      </c>
      <c r="AT48">
        <f t="shared" si="11"/>
        <v>33.562935421578771</v>
      </c>
      <c r="AW48">
        <v>1955</v>
      </c>
      <c r="AX48">
        <f t="shared" si="26"/>
        <v>44</v>
      </c>
      <c r="AY48">
        <v>93166</v>
      </c>
      <c r="AZ48">
        <f t="shared" si="12"/>
        <v>93006</v>
      </c>
      <c r="BA48">
        <f>SUM(AZ48:$AZ$156)</f>
        <v>3052579.3592938837</v>
      </c>
      <c r="BB48">
        <f t="shared" si="13"/>
        <v>32.764950296179762</v>
      </c>
      <c r="BE48">
        <v>1945</v>
      </c>
      <c r="BF48">
        <f t="shared" si="27"/>
        <v>44</v>
      </c>
      <c r="BG48">
        <v>88779</v>
      </c>
      <c r="BH48">
        <f t="shared" si="14"/>
        <v>88560</v>
      </c>
      <c r="BI48">
        <f>SUM(BH48:$BH$115)</f>
        <v>2714839.5</v>
      </c>
      <c r="BJ48">
        <f t="shared" si="15"/>
        <v>30.57974858919339</v>
      </c>
      <c r="BM48">
        <v>1938</v>
      </c>
      <c r="BN48">
        <f t="shared" si="28"/>
        <v>44</v>
      </c>
      <c r="BO48">
        <v>84306</v>
      </c>
      <c r="BP48">
        <f t="shared" si="16"/>
        <v>84050</v>
      </c>
      <c r="BQ48">
        <f>SUM(BP48:$BP$115)</f>
        <v>2459178</v>
      </c>
      <c r="BR48">
        <f t="shared" si="17"/>
        <v>29.169667639313928</v>
      </c>
      <c r="BU48">
        <v>1933</v>
      </c>
      <c r="BV48">
        <f t="shared" si="29"/>
        <v>44</v>
      </c>
      <c r="BW48">
        <v>81986</v>
      </c>
      <c r="BX48">
        <f t="shared" si="18"/>
        <v>81704.5</v>
      </c>
      <c r="BY48">
        <f>SUM(BX48:$BX$115)</f>
        <v>2340116</v>
      </c>
      <c r="BZ48">
        <f t="shared" si="19"/>
        <v>28.542873173468642</v>
      </c>
    </row>
    <row r="49" spans="1:78" x14ac:dyDescent="0.45">
      <c r="A49">
        <v>2015</v>
      </c>
      <c r="B49">
        <f t="shared" si="20"/>
        <v>45</v>
      </c>
      <c r="C49">
        <v>96868</v>
      </c>
      <c r="D49" s="1">
        <f t="shared" si="30"/>
        <v>96770.5</v>
      </c>
      <c r="E49" s="1">
        <f>SUM(D49:$D$115)</f>
        <v>3691677</v>
      </c>
      <c r="F49">
        <f t="shared" si="31"/>
        <v>38.110387331213609</v>
      </c>
      <c r="I49">
        <v>2005</v>
      </c>
      <c r="J49">
        <f t="shared" si="21"/>
        <v>45</v>
      </c>
      <c r="K49">
        <v>96693</v>
      </c>
      <c r="L49">
        <f t="shared" si="2"/>
        <v>96585</v>
      </c>
      <c r="M49">
        <f>SUM(L49:$L$115)</f>
        <v>3575333.5</v>
      </c>
      <c r="N49">
        <f t="shared" si="3"/>
        <v>36.976135811278994</v>
      </c>
      <c r="Q49">
        <v>1995</v>
      </c>
      <c r="R49">
        <f t="shared" si="22"/>
        <v>45</v>
      </c>
      <c r="S49">
        <v>96308</v>
      </c>
      <c r="T49">
        <f t="shared" si="4"/>
        <v>96207.5</v>
      </c>
      <c r="U49">
        <f>SUM(T49:$T$115)</f>
        <v>3481224</v>
      </c>
      <c r="V49">
        <f t="shared" si="5"/>
        <v>36.146779083772898</v>
      </c>
      <c r="Y49">
        <v>1985</v>
      </c>
      <c r="Z49">
        <f t="shared" si="23"/>
        <v>45</v>
      </c>
      <c r="AA49">
        <v>96119</v>
      </c>
      <c r="AB49">
        <f t="shared" si="6"/>
        <v>96007</v>
      </c>
      <c r="AC49">
        <f>SUM(AB49:$AB$156)</f>
        <v>3403121.769988243</v>
      </c>
      <c r="AD49">
        <f t="shared" si="7"/>
        <v>35.405297287614758</v>
      </c>
      <c r="AG49">
        <v>1975</v>
      </c>
      <c r="AH49">
        <f t="shared" si="24"/>
        <v>45</v>
      </c>
      <c r="AI49">
        <v>94834</v>
      </c>
      <c r="AJ49">
        <f t="shared" si="8"/>
        <v>94690.5</v>
      </c>
      <c r="AK49">
        <f>SUM(AJ49:$AJ$115)</f>
        <v>3262772</v>
      </c>
      <c r="AL49">
        <f t="shared" si="9"/>
        <v>34.405086783221208</v>
      </c>
      <c r="AO49">
        <v>1965</v>
      </c>
      <c r="AP49">
        <f t="shared" si="25"/>
        <v>45</v>
      </c>
      <c r="AQ49">
        <v>93422</v>
      </c>
      <c r="AR49">
        <f t="shared" si="10"/>
        <v>93247.5</v>
      </c>
      <c r="AS49">
        <f>SUM(AR49:$AR$115)</f>
        <v>3052311</v>
      </c>
      <c r="AT49">
        <f t="shared" si="11"/>
        <v>32.672293464066279</v>
      </c>
      <c r="AW49">
        <v>1955</v>
      </c>
      <c r="AX49">
        <f t="shared" si="26"/>
        <v>45</v>
      </c>
      <c r="AY49">
        <v>92846</v>
      </c>
      <c r="AZ49">
        <f t="shared" si="12"/>
        <v>92675.5</v>
      </c>
      <c r="BA49">
        <f>SUM(AZ49:$AZ$156)</f>
        <v>2959573.3592938837</v>
      </c>
      <c r="BB49">
        <f t="shared" si="13"/>
        <v>31.876153623138141</v>
      </c>
      <c r="BE49">
        <v>1945</v>
      </c>
      <c r="BF49">
        <f t="shared" si="27"/>
        <v>45</v>
      </c>
      <c r="BG49">
        <v>88341</v>
      </c>
      <c r="BH49">
        <f t="shared" si="14"/>
        <v>88108</v>
      </c>
      <c r="BI49">
        <f>SUM(BH49:$BH$115)</f>
        <v>2626279.5</v>
      </c>
      <c r="BJ49">
        <f t="shared" si="15"/>
        <v>29.72888579481781</v>
      </c>
      <c r="BM49">
        <v>1938</v>
      </c>
      <c r="BN49">
        <f t="shared" si="28"/>
        <v>45</v>
      </c>
      <c r="BO49">
        <v>83794</v>
      </c>
      <c r="BP49">
        <f t="shared" si="16"/>
        <v>83524.5</v>
      </c>
      <c r="BQ49">
        <f>SUM(BP49:$BP$115)</f>
        <v>2375128</v>
      </c>
      <c r="BR49">
        <f t="shared" si="17"/>
        <v>28.344845693009045</v>
      </c>
      <c r="BU49">
        <v>1933</v>
      </c>
      <c r="BV49">
        <f t="shared" si="29"/>
        <v>45</v>
      </c>
      <c r="BW49">
        <v>81423</v>
      </c>
      <c r="BX49">
        <f t="shared" si="18"/>
        <v>81123.5</v>
      </c>
      <c r="BY49">
        <f>SUM(BX49:$BX$115)</f>
        <v>2258411.5</v>
      </c>
      <c r="BZ49">
        <f t="shared" si="19"/>
        <v>27.736775849575672</v>
      </c>
    </row>
    <row r="50" spans="1:78" x14ac:dyDescent="0.45">
      <c r="A50">
        <v>2015</v>
      </c>
      <c r="B50">
        <f t="shared" si="20"/>
        <v>46</v>
      </c>
      <c r="C50">
        <v>96673</v>
      </c>
      <c r="D50" s="1">
        <f t="shared" si="30"/>
        <v>96566.5</v>
      </c>
      <c r="E50" s="1">
        <f>SUM(D50:$D$115)</f>
        <v>3594906.5</v>
      </c>
      <c r="F50">
        <f t="shared" si="31"/>
        <v>37.186251590413043</v>
      </c>
      <c r="I50">
        <v>2005</v>
      </c>
      <c r="J50">
        <f t="shared" si="21"/>
        <v>46</v>
      </c>
      <c r="K50">
        <v>96477</v>
      </c>
      <c r="L50">
        <f t="shared" si="2"/>
        <v>96359.5</v>
      </c>
      <c r="M50">
        <f>SUM(L50:$L$115)</f>
        <v>3478748.5</v>
      </c>
      <c r="N50">
        <f t="shared" si="3"/>
        <v>36.057801341252322</v>
      </c>
      <c r="Q50">
        <v>1995</v>
      </c>
      <c r="R50">
        <f t="shared" si="22"/>
        <v>46</v>
      </c>
      <c r="S50">
        <v>96107</v>
      </c>
      <c r="T50">
        <f t="shared" si="4"/>
        <v>95995.5</v>
      </c>
      <c r="U50">
        <f>SUM(T50:$T$115)</f>
        <v>3385016.5</v>
      </c>
      <c r="V50">
        <f t="shared" si="5"/>
        <v>35.221331432673999</v>
      </c>
      <c r="Y50">
        <v>1985</v>
      </c>
      <c r="Z50">
        <f t="shared" si="23"/>
        <v>46</v>
      </c>
      <c r="AA50">
        <v>95895</v>
      </c>
      <c r="AB50">
        <f t="shared" si="6"/>
        <v>95774.5</v>
      </c>
      <c r="AC50">
        <f>SUM(AB50:$AB$156)</f>
        <v>3307114.769988243</v>
      </c>
      <c r="AD50">
        <f t="shared" si="7"/>
        <v>34.486832160052586</v>
      </c>
      <c r="AG50">
        <v>1975</v>
      </c>
      <c r="AH50">
        <f t="shared" si="24"/>
        <v>46</v>
      </c>
      <c r="AI50">
        <v>94547</v>
      </c>
      <c r="AJ50">
        <f t="shared" si="8"/>
        <v>94395</v>
      </c>
      <c r="AK50">
        <f>SUM(AJ50:$AJ$115)</f>
        <v>3168081.5</v>
      </c>
      <c r="AL50">
        <f t="shared" si="9"/>
        <v>33.50800659989212</v>
      </c>
      <c r="AO50">
        <v>1965</v>
      </c>
      <c r="AP50">
        <f t="shared" si="25"/>
        <v>46</v>
      </c>
      <c r="AQ50">
        <v>93073</v>
      </c>
      <c r="AR50">
        <f t="shared" si="10"/>
        <v>92896</v>
      </c>
      <c r="AS50">
        <f>SUM(AR50:$AR$115)</f>
        <v>2959063.5</v>
      </c>
      <c r="AT50">
        <f t="shared" si="11"/>
        <v>31.792931354957936</v>
      </c>
      <c r="AW50">
        <v>1955</v>
      </c>
      <c r="AX50">
        <f t="shared" si="26"/>
        <v>46</v>
      </c>
      <c r="AY50">
        <v>92505</v>
      </c>
      <c r="AZ50">
        <f t="shared" si="12"/>
        <v>92321</v>
      </c>
      <c r="BA50">
        <f>SUM(AZ50:$AZ$156)</f>
        <v>2866897.8592938837</v>
      </c>
      <c r="BB50">
        <f t="shared" si="13"/>
        <v>30.991815137494012</v>
      </c>
      <c r="BE50">
        <v>1945</v>
      </c>
      <c r="BF50">
        <f t="shared" si="27"/>
        <v>46</v>
      </c>
      <c r="BG50">
        <v>87875</v>
      </c>
      <c r="BH50">
        <f t="shared" si="14"/>
        <v>87626</v>
      </c>
      <c r="BI50">
        <f>SUM(BH50:$BH$115)</f>
        <v>2538171.5</v>
      </c>
      <c r="BJ50">
        <f t="shared" si="15"/>
        <v>28.883886201991466</v>
      </c>
      <c r="BM50">
        <v>1938</v>
      </c>
      <c r="BN50">
        <f t="shared" si="28"/>
        <v>46</v>
      </c>
      <c r="BO50">
        <v>83255</v>
      </c>
      <c r="BP50">
        <f t="shared" si="16"/>
        <v>82969</v>
      </c>
      <c r="BQ50">
        <f>SUM(BP50:$BP$115)</f>
        <v>2291603.5</v>
      </c>
      <c r="BR50">
        <f t="shared" si="17"/>
        <v>27.525115608672152</v>
      </c>
      <c r="BU50">
        <v>1933</v>
      </c>
      <c r="BV50">
        <f t="shared" si="29"/>
        <v>46</v>
      </c>
      <c r="BW50">
        <v>80824</v>
      </c>
      <c r="BX50">
        <f t="shared" si="18"/>
        <v>80506</v>
      </c>
      <c r="BY50">
        <f>SUM(BX50:$BX$115)</f>
        <v>2177288</v>
      </c>
      <c r="BZ50">
        <f t="shared" si="19"/>
        <v>26.938632089478372</v>
      </c>
    </row>
    <row r="51" spans="1:78" x14ac:dyDescent="0.45">
      <c r="A51">
        <v>2015</v>
      </c>
      <c r="B51">
        <f t="shared" si="20"/>
        <v>47</v>
      </c>
      <c r="C51">
        <v>96460</v>
      </c>
      <c r="D51" s="1">
        <f t="shared" si="30"/>
        <v>96345</v>
      </c>
      <c r="E51" s="1">
        <f>SUM(D51:$D$115)</f>
        <v>3498340</v>
      </c>
      <c r="F51">
        <f t="shared" si="31"/>
        <v>36.267261040845945</v>
      </c>
      <c r="I51">
        <v>2005</v>
      </c>
      <c r="J51">
        <f t="shared" si="21"/>
        <v>47</v>
      </c>
      <c r="K51">
        <v>96242</v>
      </c>
      <c r="L51">
        <f t="shared" si="2"/>
        <v>96115</v>
      </c>
      <c r="M51">
        <f>SUM(L51:$L$115)</f>
        <v>3382389</v>
      </c>
      <c r="N51">
        <f t="shared" si="3"/>
        <v>35.144625007792854</v>
      </c>
      <c r="Q51">
        <v>1995</v>
      </c>
      <c r="R51">
        <f t="shared" si="22"/>
        <v>47</v>
      </c>
      <c r="S51">
        <v>95884</v>
      </c>
      <c r="T51">
        <f t="shared" si="4"/>
        <v>95760</v>
      </c>
      <c r="U51">
        <f>SUM(T51:$T$115)</f>
        <v>3289021</v>
      </c>
      <c r="V51">
        <f t="shared" si="5"/>
        <v>34.302083767886195</v>
      </c>
      <c r="Y51">
        <v>1985</v>
      </c>
      <c r="Z51">
        <f t="shared" si="23"/>
        <v>47</v>
      </c>
      <c r="AA51">
        <v>95654</v>
      </c>
      <c r="AB51">
        <f t="shared" si="6"/>
        <v>95520.5</v>
      </c>
      <c r="AC51">
        <f>SUM(AB51:$AB$156)</f>
        <v>3211340.269988243</v>
      </c>
      <c r="AD51">
        <f t="shared" si="7"/>
        <v>33.572461893786389</v>
      </c>
      <c r="AG51">
        <v>1975</v>
      </c>
      <c r="AH51">
        <f t="shared" si="24"/>
        <v>47</v>
      </c>
      <c r="AI51">
        <v>94243</v>
      </c>
      <c r="AJ51">
        <f t="shared" si="8"/>
        <v>94067</v>
      </c>
      <c r="AK51">
        <f>SUM(AJ51:$AJ$115)</f>
        <v>3073686.5</v>
      </c>
      <c r="AL51">
        <f t="shared" si="9"/>
        <v>32.614480651082836</v>
      </c>
      <c r="AO51">
        <v>1965</v>
      </c>
      <c r="AP51">
        <f t="shared" si="25"/>
        <v>47</v>
      </c>
      <c r="AQ51">
        <v>92719</v>
      </c>
      <c r="AR51">
        <f t="shared" si="10"/>
        <v>92519.5</v>
      </c>
      <c r="AS51">
        <f>SUM(AR51:$AR$115)</f>
        <v>2866167.5</v>
      </c>
      <c r="AT51">
        <f t="shared" si="11"/>
        <v>30.912407381442854</v>
      </c>
      <c r="AW51">
        <v>1955</v>
      </c>
      <c r="AX51">
        <f t="shared" si="26"/>
        <v>47</v>
      </c>
      <c r="AY51">
        <v>92137</v>
      </c>
      <c r="AZ51">
        <f t="shared" si="12"/>
        <v>91938.5</v>
      </c>
      <c r="BA51">
        <f>SUM(AZ51:$AZ$156)</f>
        <v>2774576.8592938837</v>
      </c>
      <c r="BB51">
        <f t="shared" si="13"/>
        <v>30.113601042945653</v>
      </c>
      <c r="BE51">
        <v>1945</v>
      </c>
      <c r="BF51">
        <f t="shared" si="27"/>
        <v>47</v>
      </c>
      <c r="BG51">
        <v>87377</v>
      </c>
      <c r="BH51">
        <f t="shared" si="14"/>
        <v>87111</v>
      </c>
      <c r="BI51">
        <f>SUM(BH51:$BH$115)</f>
        <v>2450545.5</v>
      </c>
      <c r="BJ51">
        <f t="shared" si="15"/>
        <v>28.045658468475686</v>
      </c>
      <c r="BM51">
        <v>1938</v>
      </c>
      <c r="BN51">
        <f t="shared" si="28"/>
        <v>47</v>
      </c>
      <c r="BO51">
        <v>82683</v>
      </c>
      <c r="BP51">
        <f t="shared" si="16"/>
        <v>82377</v>
      </c>
      <c r="BQ51">
        <f>SUM(BP51:$BP$115)</f>
        <v>2208634.5</v>
      </c>
      <c r="BR51">
        <f t="shared" si="17"/>
        <v>26.712075033561916</v>
      </c>
      <c r="BU51">
        <v>1933</v>
      </c>
      <c r="BV51">
        <f t="shared" si="29"/>
        <v>47</v>
      </c>
      <c r="BW51">
        <v>80188</v>
      </c>
      <c r="BX51">
        <f t="shared" si="18"/>
        <v>79851</v>
      </c>
      <c r="BY51">
        <f>SUM(BX51:$BX$115)</f>
        <v>2096782</v>
      </c>
      <c r="BZ51">
        <f t="shared" si="19"/>
        <v>26.148326432882726</v>
      </c>
    </row>
    <row r="52" spans="1:78" x14ac:dyDescent="0.45">
      <c r="A52">
        <v>2015</v>
      </c>
      <c r="B52">
        <f t="shared" si="20"/>
        <v>48</v>
      </c>
      <c r="C52">
        <v>96230</v>
      </c>
      <c r="D52" s="1">
        <f t="shared" si="30"/>
        <v>96102</v>
      </c>
      <c r="E52" s="1">
        <f>SUM(D52:$D$115)</f>
        <v>3401995</v>
      </c>
      <c r="F52">
        <f t="shared" si="31"/>
        <v>35.352748623090513</v>
      </c>
      <c r="I52">
        <v>2005</v>
      </c>
      <c r="J52">
        <f t="shared" si="21"/>
        <v>48</v>
      </c>
      <c r="K52">
        <v>95988</v>
      </c>
      <c r="L52">
        <f t="shared" si="2"/>
        <v>95850</v>
      </c>
      <c r="M52">
        <f>SUM(L52:$L$115)</f>
        <v>3286274</v>
      </c>
      <c r="N52">
        <f t="shared" si="3"/>
        <v>34.236300370879697</v>
      </c>
      <c r="Q52">
        <v>1995</v>
      </c>
      <c r="R52">
        <f t="shared" si="22"/>
        <v>48</v>
      </c>
      <c r="S52">
        <v>95636</v>
      </c>
      <c r="T52">
        <f t="shared" si="4"/>
        <v>95500</v>
      </c>
      <c r="U52">
        <f>SUM(T52:$T$115)</f>
        <v>3193261</v>
      </c>
      <c r="V52">
        <f t="shared" si="5"/>
        <v>33.389738173909407</v>
      </c>
      <c r="Y52">
        <v>1985</v>
      </c>
      <c r="Z52">
        <f t="shared" si="23"/>
        <v>48</v>
      </c>
      <c r="AA52">
        <v>95387</v>
      </c>
      <c r="AB52">
        <f t="shared" si="6"/>
        <v>95225.5</v>
      </c>
      <c r="AC52">
        <f>SUM(AB52:$AB$156)</f>
        <v>3115819.769988243</v>
      </c>
      <c r="AD52">
        <f t="shared" si="7"/>
        <v>32.665035801401061</v>
      </c>
      <c r="AG52">
        <v>1975</v>
      </c>
      <c r="AH52">
        <f t="shared" si="24"/>
        <v>48</v>
      </c>
      <c r="AI52">
        <v>93891</v>
      </c>
      <c r="AJ52">
        <f t="shared" si="8"/>
        <v>93700</v>
      </c>
      <c r="AK52">
        <f>SUM(AJ52:$AJ$115)</f>
        <v>2979619.5</v>
      </c>
      <c r="AL52">
        <f t="shared" si="9"/>
        <v>31.734878742371475</v>
      </c>
      <c r="AO52">
        <v>1965</v>
      </c>
      <c r="AP52">
        <f t="shared" si="25"/>
        <v>48</v>
      </c>
      <c r="AQ52">
        <v>92320</v>
      </c>
      <c r="AR52">
        <f t="shared" si="10"/>
        <v>92110</v>
      </c>
      <c r="AS52">
        <f>SUM(AR52:$AR$115)</f>
        <v>2773648</v>
      </c>
      <c r="AT52">
        <f t="shared" si="11"/>
        <v>30.043847487001734</v>
      </c>
      <c r="AW52">
        <v>1955</v>
      </c>
      <c r="AX52">
        <f t="shared" si="26"/>
        <v>48</v>
      </c>
      <c r="AY52">
        <v>91740</v>
      </c>
      <c r="AZ52">
        <f t="shared" si="12"/>
        <v>91527.5</v>
      </c>
      <c r="BA52">
        <f>SUM(AZ52:$AZ$156)</f>
        <v>2682638.3592938837</v>
      </c>
      <c r="BB52">
        <f t="shared" si="13"/>
        <v>29.241752335882751</v>
      </c>
      <c r="BE52">
        <v>1945</v>
      </c>
      <c r="BF52">
        <f t="shared" si="27"/>
        <v>48</v>
      </c>
      <c r="BG52">
        <v>86845</v>
      </c>
      <c r="BH52">
        <f t="shared" si="14"/>
        <v>86560.5</v>
      </c>
      <c r="BI52">
        <f>SUM(BH52:$BH$115)</f>
        <v>2363434.5</v>
      </c>
      <c r="BJ52">
        <f t="shared" si="15"/>
        <v>27.214399216995798</v>
      </c>
      <c r="BM52">
        <v>1938</v>
      </c>
      <c r="BN52">
        <f t="shared" si="28"/>
        <v>48</v>
      </c>
      <c r="BO52">
        <v>82071</v>
      </c>
      <c r="BP52">
        <f t="shared" si="16"/>
        <v>81743</v>
      </c>
      <c r="BQ52">
        <f>SUM(BP52:$BP$115)</f>
        <v>2126257.5</v>
      </c>
      <c r="BR52">
        <f t="shared" si="17"/>
        <v>25.90753737617429</v>
      </c>
      <c r="BU52">
        <v>1933</v>
      </c>
      <c r="BV52">
        <f t="shared" si="29"/>
        <v>48</v>
      </c>
      <c r="BW52">
        <v>79514</v>
      </c>
      <c r="BX52">
        <f t="shared" si="18"/>
        <v>79157</v>
      </c>
      <c r="BY52">
        <f>SUM(BX52:$BX$115)</f>
        <v>2016931</v>
      </c>
      <c r="BZ52">
        <f t="shared" si="19"/>
        <v>25.365734336091759</v>
      </c>
    </row>
    <row r="53" spans="1:78" x14ac:dyDescent="0.45">
      <c r="A53">
        <v>2015</v>
      </c>
      <c r="B53">
        <f t="shared" si="20"/>
        <v>49</v>
      </c>
      <c r="C53">
        <v>95974</v>
      </c>
      <c r="D53" s="1">
        <f t="shared" si="30"/>
        <v>95835.5</v>
      </c>
      <c r="E53" s="1">
        <f>SUM(D53:$D$115)</f>
        <v>3305893</v>
      </c>
      <c r="F53">
        <f t="shared" si="31"/>
        <v>34.445714464334088</v>
      </c>
      <c r="I53">
        <v>2005</v>
      </c>
      <c r="J53">
        <f t="shared" si="21"/>
        <v>49</v>
      </c>
      <c r="K53">
        <v>95712</v>
      </c>
      <c r="L53">
        <f t="shared" si="2"/>
        <v>95564</v>
      </c>
      <c r="M53">
        <f>SUM(L53:$L$115)</f>
        <v>3190424</v>
      </c>
      <c r="N53">
        <f t="shared" si="3"/>
        <v>33.333584085590104</v>
      </c>
      <c r="Q53">
        <v>1995</v>
      </c>
      <c r="R53">
        <f t="shared" si="22"/>
        <v>49</v>
      </c>
      <c r="S53">
        <v>95364</v>
      </c>
      <c r="T53">
        <f t="shared" si="4"/>
        <v>95217.5</v>
      </c>
      <c r="U53">
        <f>SUM(T53:$T$115)</f>
        <v>3097761</v>
      </c>
      <c r="V53">
        <f t="shared" si="5"/>
        <v>32.483547250534791</v>
      </c>
      <c r="Y53">
        <v>1985</v>
      </c>
      <c r="Z53">
        <f t="shared" si="23"/>
        <v>49</v>
      </c>
      <c r="AA53">
        <v>95064</v>
      </c>
      <c r="AB53">
        <f t="shared" si="6"/>
        <v>94901</v>
      </c>
      <c r="AC53">
        <f>SUM(AB53:$AB$156)</f>
        <v>3020594.269988243</v>
      </c>
      <c r="AD53">
        <f t="shared" si="7"/>
        <v>31.774323297865049</v>
      </c>
      <c r="AG53">
        <v>1975</v>
      </c>
      <c r="AH53">
        <f t="shared" si="24"/>
        <v>49</v>
      </c>
      <c r="AI53">
        <v>93509</v>
      </c>
      <c r="AJ53">
        <f t="shared" si="8"/>
        <v>93312.5</v>
      </c>
      <c r="AK53">
        <f>SUM(AJ53:$AJ$115)</f>
        <v>2885919.5</v>
      </c>
      <c r="AL53">
        <f t="shared" si="9"/>
        <v>30.862478478007464</v>
      </c>
      <c r="AO53">
        <v>1965</v>
      </c>
      <c r="AP53">
        <f t="shared" si="25"/>
        <v>49</v>
      </c>
      <c r="AQ53">
        <v>91900</v>
      </c>
      <c r="AR53">
        <f t="shared" si="10"/>
        <v>91673</v>
      </c>
      <c r="AS53">
        <f>SUM(AR53:$AR$115)</f>
        <v>2681538</v>
      </c>
      <c r="AT53">
        <f t="shared" si="11"/>
        <v>29.178868335146898</v>
      </c>
      <c r="AW53">
        <v>1955</v>
      </c>
      <c r="AX53">
        <f t="shared" si="26"/>
        <v>49</v>
      </c>
      <c r="AY53">
        <v>91315</v>
      </c>
      <c r="AZ53">
        <f t="shared" si="12"/>
        <v>91081</v>
      </c>
      <c r="BA53">
        <f>SUM(AZ53:$AZ$156)</f>
        <v>2591110.8592938837</v>
      </c>
      <c r="BB53">
        <f t="shared" si="13"/>
        <v>28.375522743184401</v>
      </c>
      <c r="BE53">
        <v>1945</v>
      </c>
      <c r="BF53">
        <f t="shared" si="27"/>
        <v>49</v>
      </c>
      <c r="BG53">
        <v>86276</v>
      </c>
      <c r="BH53">
        <f t="shared" si="14"/>
        <v>85971.5</v>
      </c>
      <c r="BI53">
        <f>SUM(BH53:$BH$115)</f>
        <v>2276874</v>
      </c>
      <c r="BJ53">
        <f t="shared" si="15"/>
        <v>26.390583708099587</v>
      </c>
      <c r="BM53">
        <v>1938</v>
      </c>
      <c r="BN53">
        <f t="shared" si="28"/>
        <v>49</v>
      </c>
      <c r="BO53">
        <v>81415</v>
      </c>
      <c r="BP53">
        <f t="shared" si="16"/>
        <v>81064</v>
      </c>
      <c r="BQ53">
        <f>SUM(BP53:$BP$115)</f>
        <v>2044514.5</v>
      </c>
      <c r="BR53">
        <f t="shared" si="17"/>
        <v>25.112258183381442</v>
      </c>
      <c r="BU53">
        <v>1933</v>
      </c>
      <c r="BV53">
        <f t="shared" si="29"/>
        <v>49</v>
      </c>
      <c r="BW53">
        <v>78800</v>
      </c>
      <c r="BX53">
        <f t="shared" si="18"/>
        <v>78421.5</v>
      </c>
      <c r="BY53">
        <f>SUM(BX53:$BX$115)</f>
        <v>1937774</v>
      </c>
      <c r="BZ53">
        <f t="shared" si="19"/>
        <v>24.591040609137057</v>
      </c>
    </row>
    <row r="54" spans="1:78" x14ac:dyDescent="0.45">
      <c r="A54">
        <v>2015</v>
      </c>
      <c r="B54">
        <f t="shared" si="20"/>
        <v>50</v>
      </c>
      <c r="C54">
        <v>95697</v>
      </c>
      <c r="D54" s="1">
        <f t="shared" si="30"/>
        <v>95545</v>
      </c>
      <c r="E54" s="1">
        <f>SUM(D54:$D$115)</f>
        <v>3210057.5</v>
      </c>
      <c r="F54">
        <f t="shared" si="31"/>
        <v>33.543972120338154</v>
      </c>
      <c r="I54">
        <v>2005</v>
      </c>
      <c r="J54">
        <f t="shared" si="21"/>
        <v>50</v>
      </c>
      <c r="K54">
        <v>95416</v>
      </c>
      <c r="L54">
        <f t="shared" si="2"/>
        <v>95256.5</v>
      </c>
      <c r="M54">
        <f>SUM(L54:$L$115)</f>
        <v>3094860</v>
      </c>
      <c r="N54">
        <f t="shared" si="3"/>
        <v>32.435440596964867</v>
      </c>
      <c r="Q54">
        <v>1995</v>
      </c>
      <c r="R54">
        <f t="shared" si="22"/>
        <v>50</v>
      </c>
      <c r="S54">
        <v>95071</v>
      </c>
      <c r="T54">
        <f t="shared" si="4"/>
        <v>94912</v>
      </c>
      <c r="U54">
        <f>SUM(T54:$T$115)</f>
        <v>3002543.5</v>
      </c>
      <c r="V54">
        <f t="shared" si="5"/>
        <v>31.582117575285839</v>
      </c>
      <c r="Y54">
        <v>1985</v>
      </c>
      <c r="Z54">
        <f t="shared" si="23"/>
        <v>50</v>
      </c>
      <c r="AA54">
        <v>94738</v>
      </c>
      <c r="AB54">
        <f t="shared" si="6"/>
        <v>94561</v>
      </c>
      <c r="AC54">
        <f>SUM(AB54:$AB$156)</f>
        <v>2925693.269988243</v>
      </c>
      <c r="AD54">
        <f t="shared" si="7"/>
        <v>30.881940403937627</v>
      </c>
      <c r="AG54">
        <v>1975</v>
      </c>
      <c r="AH54">
        <f t="shared" si="24"/>
        <v>50</v>
      </c>
      <c r="AI54">
        <v>93116</v>
      </c>
      <c r="AJ54">
        <f t="shared" si="8"/>
        <v>92891.5</v>
      </c>
      <c r="AK54">
        <f>SUM(AJ54:$AJ$115)</f>
        <v>2792607</v>
      </c>
      <c r="AL54">
        <f t="shared" si="9"/>
        <v>29.990624597276515</v>
      </c>
      <c r="AO54">
        <v>1965</v>
      </c>
      <c r="AP54">
        <f t="shared" si="25"/>
        <v>50</v>
      </c>
      <c r="AQ54">
        <v>91446</v>
      </c>
      <c r="AR54">
        <f t="shared" si="10"/>
        <v>91192.5</v>
      </c>
      <c r="AS54">
        <f>SUM(AR54:$AR$115)</f>
        <v>2589865</v>
      </c>
      <c r="AT54">
        <f t="shared" si="11"/>
        <v>28.321249699276077</v>
      </c>
      <c r="AW54">
        <v>1955</v>
      </c>
      <c r="AX54">
        <f t="shared" si="26"/>
        <v>50</v>
      </c>
      <c r="AY54">
        <v>90847</v>
      </c>
      <c r="AZ54">
        <f t="shared" si="12"/>
        <v>90591.5</v>
      </c>
      <c r="BA54">
        <f>SUM(AZ54:$AZ$156)</f>
        <v>2500029.8592938837</v>
      </c>
      <c r="BB54">
        <f t="shared" si="13"/>
        <v>27.519124013934238</v>
      </c>
      <c r="BE54">
        <v>1945</v>
      </c>
      <c r="BF54">
        <f t="shared" si="27"/>
        <v>50</v>
      </c>
      <c r="BG54">
        <v>85667</v>
      </c>
      <c r="BH54">
        <f t="shared" si="14"/>
        <v>85339</v>
      </c>
      <c r="BI54">
        <f>SUM(BH54:$BH$115)</f>
        <v>2190902.5</v>
      </c>
      <c r="BJ54">
        <f t="shared" si="15"/>
        <v>25.5746378418761</v>
      </c>
      <c r="BM54">
        <v>1938</v>
      </c>
      <c r="BN54">
        <f t="shared" si="28"/>
        <v>50</v>
      </c>
      <c r="BO54">
        <v>80713</v>
      </c>
      <c r="BP54">
        <f t="shared" si="16"/>
        <v>80337</v>
      </c>
      <c r="BQ54">
        <f>SUM(BP54:$BP$115)</f>
        <v>1963450.5</v>
      </c>
      <c r="BR54">
        <f t="shared" si="17"/>
        <v>24.326322897178894</v>
      </c>
      <c r="BU54">
        <v>1933</v>
      </c>
      <c r="BV54">
        <f t="shared" si="29"/>
        <v>50</v>
      </c>
      <c r="BW54">
        <v>78043</v>
      </c>
      <c r="BX54">
        <f t="shared" si="18"/>
        <v>77641</v>
      </c>
      <c r="BY54">
        <f>SUM(BX54:$BX$115)</f>
        <v>1859352.5</v>
      </c>
      <c r="BZ54">
        <f t="shared" si="19"/>
        <v>23.824718424458311</v>
      </c>
    </row>
    <row r="55" spans="1:78" x14ac:dyDescent="0.45">
      <c r="A55">
        <v>2015</v>
      </c>
      <c r="B55">
        <f t="shared" si="20"/>
        <v>51</v>
      </c>
      <c r="C55">
        <v>95393</v>
      </c>
      <c r="D55" s="1">
        <f t="shared" si="30"/>
        <v>95228</v>
      </c>
      <c r="E55" s="1">
        <f>SUM(D55:$D$115)</f>
        <v>3114512.5</v>
      </c>
      <c r="F55">
        <f t="shared" si="31"/>
        <v>32.649277200633172</v>
      </c>
      <c r="I55">
        <v>2005</v>
      </c>
      <c r="J55">
        <f t="shared" si="21"/>
        <v>51</v>
      </c>
      <c r="K55">
        <v>95097</v>
      </c>
      <c r="L55">
        <f t="shared" si="2"/>
        <v>94927</v>
      </c>
      <c r="M55">
        <f>SUM(L55:$L$115)</f>
        <v>2999603.5</v>
      </c>
      <c r="N55">
        <f t="shared" si="3"/>
        <v>31.542567063103988</v>
      </c>
      <c r="Q55">
        <v>1995</v>
      </c>
      <c r="R55">
        <f t="shared" si="22"/>
        <v>51</v>
      </c>
      <c r="S55">
        <v>94753</v>
      </c>
      <c r="T55">
        <f t="shared" si="4"/>
        <v>94576</v>
      </c>
      <c r="U55">
        <f>SUM(T55:$T$115)</f>
        <v>2907631.5</v>
      </c>
      <c r="V55">
        <f t="shared" si="5"/>
        <v>30.686432091859889</v>
      </c>
      <c r="Y55">
        <v>1985</v>
      </c>
      <c r="Z55">
        <f t="shared" si="23"/>
        <v>51</v>
      </c>
      <c r="AA55">
        <v>94384</v>
      </c>
      <c r="AB55">
        <f t="shared" si="6"/>
        <v>94184</v>
      </c>
      <c r="AC55">
        <f>SUM(AB55:$AB$156)</f>
        <v>2831132.269988243</v>
      </c>
      <c r="AD55">
        <f t="shared" si="7"/>
        <v>29.995891994281266</v>
      </c>
      <c r="AG55">
        <v>1975</v>
      </c>
      <c r="AH55">
        <f t="shared" si="24"/>
        <v>51</v>
      </c>
      <c r="AI55">
        <v>92667</v>
      </c>
      <c r="AJ55">
        <f t="shared" si="8"/>
        <v>92442.5</v>
      </c>
      <c r="AK55">
        <f>SUM(AJ55:$AJ$115)</f>
        <v>2699715.5</v>
      </c>
      <c r="AL55">
        <f t="shared" si="9"/>
        <v>29.133515706778034</v>
      </c>
      <c r="AO55">
        <v>1965</v>
      </c>
      <c r="AP55">
        <f t="shared" si="25"/>
        <v>51</v>
      </c>
      <c r="AQ55">
        <v>90939</v>
      </c>
      <c r="AR55">
        <f t="shared" si="10"/>
        <v>90681.5</v>
      </c>
      <c r="AS55">
        <f>SUM(AR55:$AR$115)</f>
        <v>2498672.5</v>
      </c>
      <c r="AT55">
        <f t="shared" si="11"/>
        <v>27.476357778290943</v>
      </c>
      <c r="AW55">
        <v>1955</v>
      </c>
      <c r="AX55">
        <f t="shared" si="26"/>
        <v>51</v>
      </c>
      <c r="AY55">
        <v>90336</v>
      </c>
      <c r="AZ55">
        <f t="shared" si="12"/>
        <v>90059</v>
      </c>
      <c r="BA55">
        <f>SUM(AZ55:$AZ$156)</f>
        <v>2409438.3592938837</v>
      </c>
      <c r="BB55">
        <f t="shared" si="13"/>
        <v>26.671962000685038</v>
      </c>
      <c r="BE55">
        <v>1945</v>
      </c>
      <c r="BF55">
        <f t="shared" si="27"/>
        <v>51</v>
      </c>
      <c r="BG55">
        <v>85011</v>
      </c>
      <c r="BH55">
        <f t="shared" si="14"/>
        <v>84658.5</v>
      </c>
      <c r="BI55">
        <f>SUM(BH55:$BH$115)</f>
        <v>2105563.5</v>
      </c>
      <c r="BJ55">
        <f t="shared" si="15"/>
        <v>24.768130006705015</v>
      </c>
      <c r="BM55">
        <v>1938</v>
      </c>
      <c r="BN55">
        <f t="shared" si="28"/>
        <v>51</v>
      </c>
      <c r="BO55">
        <v>79961</v>
      </c>
      <c r="BP55">
        <f t="shared" si="16"/>
        <v>79559.5</v>
      </c>
      <c r="BQ55">
        <f>SUM(BP55:$BP$115)</f>
        <v>1883113.5</v>
      </c>
      <c r="BR55">
        <f t="shared" si="17"/>
        <v>23.550399569790272</v>
      </c>
      <c r="BU55">
        <v>1933</v>
      </c>
      <c r="BV55">
        <f t="shared" si="29"/>
        <v>51</v>
      </c>
      <c r="BW55">
        <v>77239</v>
      </c>
      <c r="BX55">
        <f t="shared" si="18"/>
        <v>76814.5</v>
      </c>
      <c r="BY55">
        <f>SUM(BX55:$BX$115)</f>
        <v>1781711.5</v>
      </c>
      <c r="BZ55">
        <f t="shared" si="19"/>
        <v>23.067511231372752</v>
      </c>
    </row>
    <row r="56" spans="1:78" x14ac:dyDescent="0.45">
      <c r="A56">
        <v>2015</v>
      </c>
      <c r="B56">
        <f t="shared" si="20"/>
        <v>52</v>
      </c>
      <c r="C56">
        <v>95063</v>
      </c>
      <c r="D56" s="1">
        <f t="shared" si="30"/>
        <v>94881</v>
      </c>
      <c r="E56" s="1">
        <f>SUM(D56:$D$115)</f>
        <v>3019284.5</v>
      </c>
      <c r="F56">
        <f t="shared" si="31"/>
        <v>31.760879627194598</v>
      </c>
      <c r="I56">
        <v>2005</v>
      </c>
      <c r="J56">
        <f t="shared" si="21"/>
        <v>52</v>
      </c>
      <c r="K56">
        <v>94757</v>
      </c>
      <c r="L56">
        <f t="shared" si="2"/>
        <v>94575</v>
      </c>
      <c r="M56">
        <f>SUM(L56:$L$115)</f>
        <v>2904676.5</v>
      </c>
      <c r="N56">
        <f t="shared" si="3"/>
        <v>30.653951686946609</v>
      </c>
      <c r="Q56">
        <v>1995</v>
      </c>
      <c r="R56">
        <f t="shared" si="22"/>
        <v>52</v>
      </c>
      <c r="S56">
        <v>94399</v>
      </c>
      <c r="T56">
        <f t="shared" si="4"/>
        <v>94206</v>
      </c>
      <c r="U56">
        <f>SUM(T56:$T$115)</f>
        <v>2813055.5</v>
      </c>
      <c r="V56">
        <f t="shared" si="5"/>
        <v>29.799632411360289</v>
      </c>
      <c r="Y56">
        <v>1985</v>
      </c>
      <c r="Z56">
        <f t="shared" si="23"/>
        <v>52</v>
      </c>
      <c r="AA56">
        <v>93984</v>
      </c>
      <c r="AB56">
        <f t="shared" si="6"/>
        <v>93758.5</v>
      </c>
      <c r="AC56">
        <f>SUM(AB56:$AB$156)</f>
        <v>2736948.269988243</v>
      </c>
      <c r="AD56">
        <f t="shared" si="7"/>
        <v>29.121427796095539</v>
      </c>
      <c r="AG56">
        <v>1975</v>
      </c>
      <c r="AH56">
        <f t="shared" si="24"/>
        <v>52</v>
      </c>
      <c r="AI56">
        <v>92218</v>
      </c>
      <c r="AJ56">
        <f t="shared" si="8"/>
        <v>91975</v>
      </c>
      <c r="AK56">
        <f>SUM(AJ56:$AJ$115)</f>
        <v>2607273</v>
      </c>
      <c r="AL56">
        <f t="shared" si="9"/>
        <v>28.272929363031079</v>
      </c>
      <c r="AO56">
        <v>1965</v>
      </c>
      <c r="AP56">
        <f t="shared" si="25"/>
        <v>52</v>
      </c>
      <c r="AQ56">
        <v>90424</v>
      </c>
      <c r="AR56">
        <f t="shared" si="10"/>
        <v>90127.5</v>
      </c>
      <c r="AS56">
        <f>SUM(AR56:$AR$115)</f>
        <v>2407991</v>
      </c>
      <c r="AT56">
        <f t="shared" si="11"/>
        <v>26.629998672918695</v>
      </c>
      <c r="AW56">
        <v>1955</v>
      </c>
      <c r="AX56">
        <f t="shared" si="26"/>
        <v>52</v>
      </c>
      <c r="AY56">
        <v>89782</v>
      </c>
      <c r="AZ56">
        <f t="shared" si="12"/>
        <v>89482</v>
      </c>
      <c r="BA56">
        <f>SUM(AZ56:$AZ$156)</f>
        <v>2319379.3592938837</v>
      </c>
      <c r="BB56">
        <f t="shared" si="13"/>
        <v>25.833456141474723</v>
      </c>
      <c r="BE56">
        <v>1945</v>
      </c>
      <c r="BF56">
        <f t="shared" si="27"/>
        <v>52</v>
      </c>
      <c r="BG56">
        <v>84306</v>
      </c>
      <c r="BH56">
        <f t="shared" si="14"/>
        <v>83927</v>
      </c>
      <c r="BI56">
        <f>SUM(BH56:$BH$115)</f>
        <v>2020905</v>
      </c>
      <c r="BJ56">
        <f t="shared" si="15"/>
        <v>23.971069674756244</v>
      </c>
      <c r="BM56">
        <v>1938</v>
      </c>
      <c r="BN56">
        <f t="shared" si="28"/>
        <v>52</v>
      </c>
      <c r="BO56">
        <v>79158</v>
      </c>
      <c r="BP56">
        <f t="shared" si="16"/>
        <v>78731.5</v>
      </c>
      <c r="BQ56">
        <f>SUM(BP56:$BP$115)</f>
        <v>1803554</v>
      </c>
      <c r="BR56">
        <f t="shared" si="17"/>
        <v>22.784229010333764</v>
      </c>
      <c r="BU56">
        <v>1933</v>
      </c>
      <c r="BV56">
        <f t="shared" si="29"/>
        <v>52</v>
      </c>
      <c r="BW56">
        <v>76390</v>
      </c>
      <c r="BX56">
        <f t="shared" si="18"/>
        <v>75945</v>
      </c>
      <c r="BY56">
        <f>SUM(BX56:$BX$115)</f>
        <v>1704897</v>
      </c>
      <c r="BZ56">
        <f t="shared" si="19"/>
        <v>22.318327006152639</v>
      </c>
    </row>
    <row r="57" spans="1:78" x14ac:dyDescent="0.45">
      <c r="A57">
        <v>2015</v>
      </c>
      <c r="B57">
        <f t="shared" si="20"/>
        <v>53</v>
      </c>
      <c r="C57">
        <v>94699</v>
      </c>
      <c r="D57" s="1">
        <f t="shared" si="30"/>
        <v>94502.5</v>
      </c>
      <c r="E57" s="1">
        <f>SUM(D57:$D$115)</f>
        <v>2924403.5</v>
      </c>
      <c r="F57">
        <f t="shared" si="31"/>
        <v>30.881038870526616</v>
      </c>
      <c r="I57">
        <v>2005</v>
      </c>
      <c r="J57">
        <f t="shared" si="21"/>
        <v>53</v>
      </c>
      <c r="K57">
        <v>94393</v>
      </c>
      <c r="L57">
        <f t="shared" si="2"/>
        <v>94202.5</v>
      </c>
      <c r="M57">
        <f>SUM(L57:$L$115)</f>
        <v>2810101.5</v>
      </c>
      <c r="N57">
        <f t="shared" si="3"/>
        <v>29.770231902789401</v>
      </c>
      <c r="Q57">
        <v>1995</v>
      </c>
      <c r="R57">
        <f t="shared" si="22"/>
        <v>53</v>
      </c>
      <c r="S57">
        <v>94013</v>
      </c>
      <c r="T57">
        <f t="shared" si="4"/>
        <v>93804</v>
      </c>
      <c r="U57">
        <f>SUM(T57:$T$115)</f>
        <v>2718849.5</v>
      </c>
      <c r="V57">
        <f t="shared" si="5"/>
        <v>28.919931286098731</v>
      </c>
      <c r="Y57">
        <v>1985</v>
      </c>
      <c r="Z57">
        <f t="shared" si="23"/>
        <v>53</v>
      </c>
      <c r="AA57">
        <v>93533</v>
      </c>
      <c r="AB57">
        <f t="shared" si="6"/>
        <v>93296.5</v>
      </c>
      <c r="AC57">
        <f>SUM(AB57:$AB$156)</f>
        <v>2643189.769988243</v>
      </c>
      <c r="AD57">
        <f t="shared" si="7"/>
        <v>28.259435386315449</v>
      </c>
      <c r="AG57">
        <v>1975</v>
      </c>
      <c r="AH57">
        <f t="shared" si="24"/>
        <v>53</v>
      </c>
      <c r="AI57">
        <v>91732</v>
      </c>
      <c r="AJ57">
        <f t="shared" si="8"/>
        <v>91467.5</v>
      </c>
      <c r="AK57">
        <f>SUM(AJ57:$AJ$115)</f>
        <v>2515298</v>
      </c>
      <c r="AL57">
        <f t="shared" si="9"/>
        <v>27.420071512667334</v>
      </c>
      <c r="AO57">
        <v>1965</v>
      </c>
      <c r="AP57">
        <f t="shared" si="25"/>
        <v>53</v>
      </c>
      <c r="AQ57">
        <v>89831</v>
      </c>
      <c r="AR57">
        <f t="shared" si="10"/>
        <v>89534.5</v>
      </c>
      <c r="AS57">
        <f>SUM(AR57:$AR$115)</f>
        <v>2317863.5</v>
      </c>
      <c r="AT57">
        <f t="shared" si="11"/>
        <v>25.802490231657224</v>
      </c>
      <c r="AW57">
        <v>1955</v>
      </c>
      <c r="AX57">
        <f t="shared" si="26"/>
        <v>53</v>
      </c>
      <c r="AY57">
        <v>89182</v>
      </c>
      <c r="AZ57">
        <f t="shared" si="12"/>
        <v>88855.5</v>
      </c>
      <c r="BA57">
        <f>SUM(AZ57:$AZ$156)</f>
        <v>2229897.3592938837</v>
      </c>
      <c r="BB57">
        <f t="shared" si="13"/>
        <v>25.003894948463632</v>
      </c>
      <c r="BE57">
        <v>1945</v>
      </c>
      <c r="BF57">
        <f t="shared" si="27"/>
        <v>53</v>
      </c>
      <c r="BG57">
        <v>83548</v>
      </c>
      <c r="BH57">
        <f t="shared" si="14"/>
        <v>83141</v>
      </c>
      <c r="BI57">
        <f>SUM(BH57:$BH$115)</f>
        <v>1936978</v>
      </c>
      <c r="BJ57">
        <f t="shared" si="15"/>
        <v>23.184013979987551</v>
      </c>
      <c r="BM57">
        <v>1938</v>
      </c>
      <c r="BN57">
        <f t="shared" si="28"/>
        <v>53</v>
      </c>
      <c r="BO57">
        <v>78305</v>
      </c>
      <c r="BP57">
        <f t="shared" si="16"/>
        <v>77853.5</v>
      </c>
      <c r="BQ57">
        <f>SUM(BP57:$BP$115)</f>
        <v>1724822.5</v>
      </c>
      <c r="BR57">
        <f t="shared" si="17"/>
        <v>22.026977843049615</v>
      </c>
      <c r="BU57">
        <v>1933</v>
      </c>
      <c r="BV57">
        <f t="shared" si="29"/>
        <v>53</v>
      </c>
      <c r="BW57">
        <v>75500</v>
      </c>
      <c r="BX57">
        <f t="shared" si="18"/>
        <v>75036</v>
      </c>
      <c r="BY57">
        <f>SUM(BX57:$BX$115)</f>
        <v>1628952</v>
      </c>
      <c r="BZ57">
        <f t="shared" si="19"/>
        <v>21.575523178807948</v>
      </c>
    </row>
    <row r="58" spans="1:78" x14ac:dyDescent="0.45">
      <c r="A58">
        <v>2015</v>
      </c>
      <c r="B58">
        <f t="shared" si="20"/>
        <v>54</v>
      </c>
      <c r="C58">
        <v>94306</v>
      </c>
      <c r="D58" s="1">
        <f t="shared" si="30"/>
        <v>94098</v>
      </c>
      <c r="E58" s="1">
        <f>SUM(D58:$D$115)</f>
        <v>2829901</v>
      </c>
      <c r="F58">
        <f t="shared" si="31"/>
        <v>30.007645324793756</v>
      </c>
      <c r="I58">
        <v>2005</v>
      </c>
      <c r="J58">
        <f t="shared" si="21"/>
        <v>54</v>
      </c>
      <c r="K58">
        <v>94012</v>
      </c>
      <c r="L58">
        <f t="shared" si="2"/>
        <v>93813.5</v>
      </c>
      <c r="M58">
        <f>SUM(L58:$L$115)</f>
        <v>2715899</v>
      </c>
      <c r="N58">
        <f t="shared" si="3"/>
        <v>28.888854614304556</v>
      </c>
      <c r="Q58">
        <v>1995</v>
      </c>
      <c r="R58">
        <f t="shared" si="22"/>
        <v>54</v>
      </c>
      <c r="S58">
        <v>93595</v>
      </c>
      <c r="T58">
        <f t="shared" si="4"/>
        <v>93364.5</v>
      </c>
      <c r="U58">
        <f>SUM(T58:$T$115)</f>
        <v>2625045.5</v>
      </c>
      <c r="V58">
        <f t="shared" si="5"/>
        <v>28.046856135477324</v>
      </c>
      <c r="Y58">
        <v>1985</v>
      </c>
      <c r="Z58">
        <f t="shared" si="23"/>
        <v>54</v>
      </c>
      <c r="AA58">
        <v>93060</v>
      </c>
      <c r="AB58">
        <f t="shared" si="6"/>
        <v>92808</v>
      </c>
      <c r="AC58">
        <f>SUM(AB58:$AB$156)</f>
        <v>2549893.269988243</v>
      </c>
      <c r="AD58">
        <f t="shared" si="7"/>
        <v>27.400529443243531</v>
      </c>
      <c r="AG58">
        <v>1975</v>
      </c>
      <c r="AH58">
        <f t="shared" si="24"/>
        <v>54</v>
      </c>
      <c r="AI58">
        <v>91203</v>
      </c>
      <c r="AJ58">
        <f t="shared" si="8"/>
        <v>90912</v>
      </c>
      <c r="AK58">
        <f>SUM(AJ58:$AJ$115)</f>
        <v>2423830.5</v>
      </c>
      <c r="AL58">
        <f t="shared" si="9"/>
        <v>26.576214598204007</v>
      </c>
      <c r="AO58">
        <v>1965</v>
      </c>
      <c r="AP58">
        <f t="shared" si="25"/>
        <v>54</v>
      </c>
      <c r="AQ58">
        <v>89238</v>
      </c>
      <c r="AR58">
        <f t="shared" si="10"/>
        <v>88909</v>
      </c>
      <c r="AS58">
        <f>SUM(AR58:$AR$115)</f>
        <v>2228329</v>
      </c>
      <c r="AT58">
        <f t="shared" si="11"/>
        <v>24.970629104193282</v>
      </c>
      <c r="AW58">
        <v>1955</v>
      </c>
      <c r="AX58">
        <f t="shared" si="26"/>
        <v>54</v>
      </c>
      <c r="AY58">
        <v>88529</v>
      </c>
      <c r="AZ58">
        <f t="shared" si="12"/>
        <v>88181</v>
      </c>
      <c r="BA58">
        <f>SUM(AZ58:$AZ$156)</f>
        <v>2141041.8592938837</v>
      </c>
      <c r="BB58">
        <f t="shared" si="13"/>
        <v>24.184638472069985</v>
      </c>
      <c r="BE58">
        <v>1945</v>
      </c>
      <c r="BF58">
        <f t="shared" si="27"/>
        <v>54</v>
      </c>
      <c r="BG58">
        <v>82734</v>
      </c>
      <c r="BH58">
        <f t="shared" si="14"/>
        <v>82298</v>
      </c>
      <c r="BI58">
        <f>SUM(BH58:$BH$115)</f>
        <v>1853837</v>
      </c>
      <c r="BJ58">
        <f t="shared" si="15"/>
        <v>22.407196557642564</v>
      </c>
      <c r="BM58">
        <v>1938</v>
      </c>
      <c r="BN58">
        <f t="shared" si="28"/>
        <v>54</v>
      </c>
      <c r="BO58">
        <v>77402</v>
      </c>
      <c r="BP58">
        <f t="shared" si="16"/>
        <v>76925.5</v>
      </c>
      <c r="BQ58">
        <f>SUM(BP58:$BP$115)</f>
        <v>1646969</v>
      </c>
      <c r="BR58">
        <f t="shared" si="17"/>
        <v>21.27811942843854</v>
      </c>
      <c r="BU58">
        <v>1933</v>
      </c>
      <c r="BV58">
        <f t="shared" si="29"/>
        <v>54</v>
      </c>
      <c r="BW58">
        <v>74572</v>
      </c>
      <c r="BX58">
        <f t="shared" si="18"/>
        <v>74090.5</v>
      </c>
      <c r="BY58">
        <f>SUM(BX58:$BX$115)</f>
        <v>1553916</v>
      </c>
      <c r="BZ58">
        <f t="shared" si="19"/>
        <v>20.837794346403477</v>
      </c>
    </row>
    <row r="59" spans="1:78" x14ac:dyDescent="0.45">
      <c r="A59">
        <v>2015</v>
      </c>
      <c r="B59">
        <f t="shared" si="20"/>
        <v>55</v>
      </c>
      <c r="C59">
        <v>93890</v>
      </c>
      <c r="D59" s="1">
        <f t="shared" si="30"/>
        <v>93667</v>
      </c>
      <c r="E59" s="1">
        <f>SUM(D59:$D$115)</f>
        <v>2735803</v>
      </c>
      <c r="F59">
        <f t="shared" si="31"/>
        <v>29.138385344552134</v>
      </c>
      <c r="I59">
        <v>2005</v>
      </c>
      <c r="J59">
        <f t="shared" si="21"/>
        <v>55</v>
      </c>
      <c r="K59">
        <v>93615</v>
      </c>
      <c r="L59">
        <f t="shared" si="2"/>
        <v>93399.5</v>
      </c>
      <c r="M59">
        <f>SUM(L59:$L$115)</f>
        <v>2622085.5</v>
      </c>
      <c r="N59">
        <f t="shared" si="3"/>
        <v>28.009245313251082</v>
      </c>
      <c r="Q59">
        <v>1995</v>
      </c>
      <c r="R59">
        <f t="shared" si="22"/>
        <v>55</v>
      </c>
      <c r="S59">
        <v>93134</v>
      </c>
      <c r="T59">
        <f t="shared" si="4"/>
        <v>92887</v>
      </c>
      <c r="U59">
        <f>SUM(T59:$T$115)</f>
        <v>2531681</v>
      </c>
      <c r="V59">
        <f t="shared" si="5"/>
        <v>27.183209139519402</v>
      </c>
      <c r="Y59">
        <v>1985</v>
      </c>
      <c r="Z59">
        <f t="shared" si="23"/>
        <v>55</v>
      </c>
      <c r="AA59">
        <v>92556</v>
      </c>
      <c r="AB59">
        <f t="shared" si="6"/>
        <v>92278.5</v>
      </c>
      <c r="AC59">
        <f>SUM(AB59:$AB$156)</f>
        <v>2457085.269988243</v>
      </c>
      <c r="AD59">
        <f t="shared" si="7"/>
        <v>26.54701229513206</v>
      </c>
      <c r="AG59">
        <v>1975</v>
      </c>
      <c r="AH59">
        <f t="shared" si="24"/>
        <v>55</v>
      </c>
      <c r="AI59">
        <v>90621</v>
      </c>
      <c r="AJ59">
        <f t="shared" si="8"/>
        <v>90315</v>
      </c>
      <c r="AK59">
        <f>SUM(AJ59:$AJ$115)</f>
        <v>2332918.5</v>
      </c>
      <c r="AL59">
        <f t="shared" si="9"/>
        <v>25.743685238520872</v>
      </c>
      <c r="AO59">
        <v>1965</v>
      </c>
      <c r="AP59">
        <f t="shared" si="25"/>
        <v>55</v>
      </c>
      <c r="AQ59">
        <v>88580</v>
      </c>
      <c r="AR59">
        <f t="shared" si="10"/>
        <v>88241.5</v>
      </c>
      <c r="AS59">
        <f>SUM(AR59:$AR$115)</f>
        <v>2139420</v>
      </c>
      <c r="AT59">
        <f t="shared" si="11"/>
        <v>24.15240460600587</v>
      </c>
      <c r="AW59">
        <v>1955</v>
      </c>
      <c r="AX59">
        <f t="shared" si="26"/>
        <v>55</v>
      </c>
      <c r="AY59">
        <v>87833</v>
      </c>
      <c r="AZ59">
        <f t="shared" si="12"/>
        <v>87464</v>
      </c>
      <c r="BA59">
        <f>SUM(AZ59:$AZ$156)</f>
        <v>2052860.8592938837</v>
      </c>
      <c r="BB59">
        <f t="shared" si="13"/>
        <v>23.37231859658538</v>
      </c>
      <c r="BE59">
        <v>1945</v>
      </c>
      <c r="BF59">
        <f t="shared" si="27"/>
        <v>55</v>
      </c>
      <c r="BG59">
        <v>81862</v>
      </c>
      <c r="BH59">
        <f t="shared" si="14"/>
        <v>81398.5</v>
      </c>
      <c r="BI59">
        <f>SUM(BH59:$BH$115)</f>
        <v>1771539</v>
      </c>
      <c r="BJ59">
        <f t="shared" si="15"/>
        <v>21.640553614619726</v>
      </c>
      <c r="BM59">
        <v>1938</v>
      </c>
      <c r="BN59">
        <f t="shared" si="28"/>
        <v>55</v>
      </c>
      <c r="BO59">
        <v>76449</v>
      </c>
      <c r="BP59">
        <f t="shared" si="16"/>
        <v>75948</v>
      </c>
      <c r="BQ59">
        <f>SUM(BP59:$BP$115)</f>
        <v>1570043.5</v>
      </c>
      <c r="BR59">
        <f t="shared" si="17"/>
        <v>20.537135868356682</v>
      </c>
      <c r="BU59">
        <v>1933</v>
      </c>
      <c r="BV59">
        <f t="shared" si="29"/>
        <v>55</v>
      </c>
      <c r="BW59">
        <v>73609</v>
      </c>
      <c r="BX59">
        <f t="shared" si="18"/>
        <v>73109</v>
      </c>
      <c r="BY59">
        <f>SUM(BX59:$BX$115)</f>
        <v>1479825.5</v>
      </c>
      <c r="BZ59">
        <f t="shared" si="19"/>
        <v>20.103866375035661</v>
      </c>
    </row>
    <row r="60" spans="1:78" x14ac:dyDescent="0.45">
      <c r="A60">
        <v>2015</v>
      </c>
      <c r="B60">
        <f t="shared" si="20"/>
        <v>56</v>
      </c>
      <c r="C60">
        <v>93444</v>
      </c>
      <c r="D60" s="1">
        <f t="shared" si="30"/>
        <v>93201.5</v>
      </c>
      <c r="E60" s="1">
        <f>SUM(D60:$D$115)</f>
        <v>2642136</v>
      </c>
      <c r="F60">
        <f t="shared" si="31"/>
        <v>28.275073841017079</v>
      </c>
      <c r="I60">
        <v>2005</v>
      </c>
      <c r="J60">
        <f t="shared" si="21"/>
        <v>56</v>
      </c>
      <c r="K60">
        <v>93184</v>
      </c>
      <c r="L60">
        <f t="shared" si="2"/>
        <v>92952</v>
      </c>
      <c r="M60">
        <f>SUM(L60:$L$115)</f>
        <v>2528686</v>
      </c>
      <c r="N60">
        <f t="shared" si="3"/>
        <v>27.136482657967033</v>
      </c>
      <c r="Q60">
        <v>1995</v>
      </c>
      <c r="R60">
        <f t="shared" si="22"/>
        <v>56</v>
      </c>
      <c r="S60">
        <v>92640</v>
      </c>
      <c r="T60">
        <f t="shared" si="4"/>
        <v>92364</v>
      </c>
      <c r="U60">
        <f>SUM(T60:$T$115)</f>
        <v>2438794</v>
      </c>
      <c r="V60">
        <f t="shared" si="5"/>
        <v>26.325496545768566</v>
      </c>
      <c r="Y60">
        <v>1985</v>
      </c>
      <c r="Z60">
        <f t="shared" si="23"/>
        <v>56</v>
      </c>
      <c r="AA60">
        <v>92001</v>
      </c>
      <c r="AB60">
        <f t="shared" si="6"/>
        <v>91703</v>
      </c>
      <c r="AC60">
        <f>SUM(AB60:$AB$156)</f>
        <v>2364806.769988243</v>
      </c>
      <c r="AD60">
        <f t="shared" si="7"/>
        <v>25.704142020067639</v>
      </c>
      <c r="AG60">
        <v>1975</v>
      </c>
      <c r="AH60">
        <f t="shared" si="24"/>
        <v>56</v>
      </c>
      <c r="AI60">
        <v>90009</v>
      </c>
      <c r="AJ60">
        <f t="shared" si="8"/>
        <v>89679</v>
      </c>
      <c r="AK60">
        <f>SUM(AJ60:$AJ$115)</f>
        <v>2242603.5</v>
      </c>
      <c r="AL60">
        <f t="shared" si="9"/>
        <v>24.91532513415325</v>
      </c>
      <c r="AO60">
        <v>1965</v>
      </c>
      <c r="AP60">
        <f t="shared" si="25"/>
        <v>56</v>
      </c>
      <c r="AQ60">
        <v>87903</v>
      </c>
      <c r="AR60">
        <f t="shared" si="10"/>
        <v>87552.5</v>
      </c>
      <c r="AS60">
        <f>SUM(AR60:$AR$115)</f>
        <v>2051178.5</v>
      </c>
      <c r="AT60">
        <f t="shared" si="11"/>
        <v>23.334567648430657</v>
      </c>
      <c r="AW60">
        <v>1955</v>
      </c>
      <c r="AX60">
        <f t="shared" si="26"/>
        <v>56</v>
      </c>
      <c r="AY60">
        <v>87095</v>
      </c>
      <c r="AZ60">
        <f t="shared" si="12"/>
        <v>86697.5</v>
      </c>
      <c r="BA60">
        <f>SUM(AZ60:$AZ$156)</f>
        <v>1965396.8592938837</v>
      </c>
      <c r="BB60">
        <f t="shared" si="13"/>
        <v>22.566127324116007</v>
      </c>
      <c r="BE60">
        <v>1945</v>
      </c>
      <c r="BF60">
        <f t="shared" si="27"/>
        <v>56</v>
      </c>
      <c r="BG60">
        <v>80935</v>
      </c>
      <c r="BH60">
        <f t="shared" si="14"/>
        <v>80442.5</v>
      </c>
      <c r="BI60">
        <f>SUM(BH60:$BH$115)</f>
        <v>1690140.5</v>
      </c>
      <c r="BJ60">
        <f t="shared" si="15"/>
        <v>20.88268981281275</v>
      </c>
      <c r="BM60">
        <v>1938</v>
      </c>
      <c r="BN60">
        <f t="shared" si="28"/>
        <v>56</v>
      </c>
      <c r="BO60">
        <v>75447</v>
      </c>
      <c r="BP60">
        <f t="shared" si="16"/>
        <v>74921</v>
      </c>
      <c r="BQ60">
        <f>SUM(BP60:$BP$115)</f>
        <v>1494095.5</v>
      </c>
      <c r="BR60">
        <f t="shared" si="17"/>
        <v>19.803245987249326</v>
      </c>
      <c r="BU60">
        <v>1933</v>
      </c>
      <c r="BV60">
        <f t="shared" si="29"/>
        <v>56</v>
      </c>
      <c r="BW60">
        <v>72609</v>
      </c>
      <c r="BX60">
        <f t="shared" si="18"/>
        <v>72085</v>
      </c>
      <c r="BY60">
        <f>SUM(BX60:$BX$115)</f>
        <v>1406716.5</v>
      </c>
      <c r="BZ60">
        <f t="shared" si="19"/>
        <v>19.373858612568689</v>
      </c>
    </row>
    <row r="61" spans="1:78" x14ac:dyDescent="0.45">
      <c r="A61">
        <v>2015</v>
      </c>
      <c r="B61">
        <f t="shared" si="20"/>
        <v>57</v>
      </c>
      <c r="C61">
        <v>92959</v>
      </c>
      <c r="D61" s="1">
        <f t="shared" si="30"/>
        <v>92698.5</v>
      </c>
      <c r="E61" s="1">
        <f>SUM(D61:$D$115)</f>
        <v>2548934.5</v>
      </c>
      <c r="F61">
        <f t="shared" si="31"/>
        <v>27.419986230488711</v>
      </c>
      <c r="I61">
        <v>2005</v>
      </c>
      <c r="J61">
        <f t="shared" si="21"/>
        <v>57</v>
      </c>
      <c r="K61">
        <v>92720</v>
      </c>
      <c r="L61">
        <f t="shared" si="2"/>
        <v>92463.5</v>
      </c>
      <c r="M61">
        <f>SUM(L61:$L$115)</f>
        <v>2435734</v>
      </c>
      <c r="N61">
        <f t="shared" si="3"/>
        <v>26.269779982743746</v>
      </c>
      <c r="Q61">
        <v>1995</v>
      </c>
      <c r="R61">
        <f t="shared" si="22"/>
        <v>57</v>
      </c>
      <c r="S61">
        <v>92088</v>
      </c>
      <c r="T61">
        <f t="shared" si="4"/>
        <v>91794.5</v>
      </c>
      <c r="U61">
        <f>SUM(T61:$T$115)</f>
        <v>2346430</v>
      </c>
      <c r="V61">
        <f t="shared" si="5"/>
        <v>25.480301450786204</v>
      </c>
      <c r="Y61">
        <v>1985</v>
      </c>
      <c r="Z61">
        <f t="shared" si="23"/>
        <v>57</v>
      </c>
      <c r="AA61">
        <v>91405</v>
      </c>
      <c r="AB61">
        <f t="shared" si="6"/>
        <v>91080</v>
      </c>
      <c r="AC61">
        <f>SUM(AB61:$AB$156)</f>
        <v>2273103.769988243</v>
      </c>
      <c r="AD61">
        <f t="shared" si="7"/>
        <v>24.868483890249362</v>
      </c>
      <c r="AG61">
        <v>1975</v>
      </c>
      <c r="AH61">
        <f t="shared" si="24"/>
        <v>57</v>
      </c>
      <c r="AI61">
        <v>89349</v>
      </c>
      <c r="AJ61">
        <f t="shared" si="8"/>
        <v>88981.5</v>
      </c>
      <c r="AK61">
        <f>SUM(AJ61:$AJ$115)</f>
        <v>2152924.5</v>
      </c>
      <c r="AL61">
        <f t="shared" si="9"/>
        <v>24.09567538528691</v>
      </c>
      <c r="AO61">
        <v>1965</v>
      </c>
      <c r="AP61">
        <f t="shared" si="25"/>
        <v>57</v>
      </c>
      <c r="AQ61">
        <v>87202</v>
      </c>
      <c r="AR61">
        <f t="shared" si="10"/>
        <v>86820</v>
      </c>
      <c r="AS61">
        <f>SUM(AR61:$AR$115)</f>
        <v>1963626</v>
      </c>
      <c r="AT61">
        <f t="shared" si="11"/>
        <v>22.518130318111972</v>
      </c>
      <c r="AW61">
        <v>1955</v>
      </c>
      <c r="AX61">
        <f t="shared" si="26"/>
        <v>57</v>
      </c>
      <c r="AY61">
        <v>86300</v>
      </c>
      <c r="AZ61">
        <f t="shared" si="12"/>
        <v>85874</v>
      </c>
      <c r="BA61">
        <f>SUM(AZ61:$AZ$156)</f>
        <v>1878699.3592938837</v>
      </c>
      <c r="BB61">
        <f t="shared" si="13"/>
        <v>21.76940161406586</v>
      </c>
      <c r="BE61">
        <v>1945</v>
      </c>
      <c r="BF61">
        <f t="shared" si="27"/>
        <v>57</v>
      </c>
      <c r="BG61">
        <v>79950</v>
      </c>
      <c r="BH61">
        <f t="shared" si="14"/>
        <v>79425</v>
      </c>
      <c r="BI61">
        <f>SUM(BH61:$BH$115)</f>
        <v>1609698</v>
      </c>
      <c r="BJ61">
        <f t="shared" si="15"/>
        <v>20.133808630393997</v>
      </c>
      <c r="BM61">
        <v>1938</v>
      </c>
      <c r="BN61">
        <f t="shared" si="28"/>
        <v>57</v>
      </c>
      <c r="BO61">
        <v>74395</v>
      </c>
      <c r="BP61">
        <f t="shared" si="16"/>
        <v>73842.5</v>
      </c>
      <c r="BQ61">
        <f>SUM(BP61:$BP$115)</f>
        <v>1419174.5</v>
      </c>
      <c r="BR61">
        <f t="shared" si="17"/>
        <v>19.076208078499899</v>
      </c>
      <c r="BU61">
        <v>1933</v>
      </c>
      <c r="BV61">
        <f t="shared" si="29"/>
        <v>57</v>
      </c>
      <c r="BW61">
        <v>71561</v>
      </c>
      <c r="BX61">
        <f t="shared" si="18"/>
        <v>71004</v>
      </c>
      <c r="BY61">
        <f>SUM(BX61:$BX$115)</f>
        <v>1334631.5</v>
      </c>
      <c r="BZ61">
        <f t="shared" si="19"/>
        <v>18.650263411634828</v>
      </c>
    </row>
    <row r="62" spans="1:78" x14ac:dyDescent="0.45">
      <c r="A62">
        <v>2015</v>
      </c>
      <c r="B62">
        <f t="shared" si="20"/>
        <v>58</v>
      </c>
      <c r="C62">
        <v>92438</v>
      </c>
      <c r="D62" s="1">
        <f t="shared" si="30"/>
        <v>92161</v>
      </c>
      <c r="E62" s="1">
        <f>SUM(D62:$D$115)</f>
        <v>2456236</v>
      </c>
      <c r="F62">
        <f t="shared" si="31"/>
        <v>26.571712931911119</v>
      </c>
      <c r="I62">
        <v>2005</v>
      </c>
      <c r="J62">
        <f t="shared" si="21"/>
        <v>58</v>
      </c>
      <c r="K62">
        <v>92207</v>
      </c>
      <c r="L62">
        <f t="shared" si="2"/>
        <v>91932</v>
      </c>
      <c r="M62">
        <f>SUM(L62:$L$115)</f>
        <v>2343270.5</v>
      </c>
      <c r="N62">
        <f t="shared" si="3"/>
        <v>25.413151929896863</v>
      </c>
      <c r="Q62">
        <v>1995</v>
      </c>
      <c r="R62">
        <f t="shared" si="22"/>
        <v>58</v>
      </c>
      <c r="S62">
        <v>91501</v>
      </c>
      <c r="T62">
        <f t="shared" si="4"/>
        <v>91169.5</v>
      </c>
      <c r="U62">
        <f>SUM(T62:$T$115)</f>
        <v>2254635.5</v>
      </c>
      <c r="V62">
        <f t="shared" si="5"/>
        <v>24.64055584091977</v>
      </c>
      <c r="Y62">
        <v>1985</v>
      </c>
      <c r="Z62">
        <f t="shared" si="23"/>
        <v>58</v>
      </c>
      <c r="AA62">
        <v>90755</v>
      </c>
      <c r="AB62">
        <f t="shared" si="6"/>
        <v>90386</v>
      </c>
      <c r="AC62">
        <f>SUM(AB62:$AB$156)</f>
        <v>2182023.769988243</v>
      </c>
      <c r="AD62">
        <f t="shared" si="7"/>
        <v>24.043014379243491</v>
      </c>
      <c r="AG62">
        <v>1975</v>
      </c>
      <c r="AH62">
        <f t="shared" si="24"/>
        <v>58</v>
      </c>
      <c r="AI62">
        <v>88614</v>
      </c>
      <c r="AJ62">
        <f t="shared" si="8"/>
        <v>88221</v>
      </c>
      <c r="AK62">
        <f>SUM(AJ62:$AJ$115)</f>
        <v>2063943</v>
      </c>
      <c r="AL62">
        <f t="shared" si="9"/>
        <v>23.291387365427585</v>
      </c>
      <c r="AO62">
        <v>1965</v>
      </c>
      <c r="AP62">
        <f t="shared" si="25"/>
        <v>58</v>
      </c>
      <c r="AQ62">
        <v>86438</v>
      </c>
      <c r="AR62">
        <f t="shared" si="10"/>
        <v>86028</v>
      </c>
      <c r="AS62">
        <f>SUM(AR62:$AR$115)</f>
        <v>1876806</v>
      </c>
      <c r="AT62">
        <f t="shared" si="11"/>
        <v>21.712742081029177</v>
      </c>
      <c r="AW62">
        <v>1955</v>
      </c>
      <c r="AX62">
        <f t="shared" si="26"/>
        <v>58</v>
      </c>
      <c r="AY62">
        <v>85448</v>
      </c>
      <c r="AZ62">
        <f t="shared" si="12"/>
        <v>85002</v>
      </c>
      <c r="BA62">
        <f>SUM(AZ62:$AZ$156)</f>
        <v>1792825.3592938837</v>
      </c>
      <c r="BB62">
        <f t="shared" si="13"/>
        <v>20.981478317735743</v>
      </c>
      <c r="BE62">
        <v>1945</v>
      </c>
      <c r="BF62">
        <f t="shared" si="27"/>
        <v>58</v>
      </c>
      <c r="BG62">
        <v>78900</v>
      </c>
      <c r="BH62">
        <f t="shared" si="14"/>
        <v>78340.5</v>
      </c>
      <c r="BI62">
        <f>SUM(BH62:$BH$115)</f>
        <v>1530273</v>
      </c>
      <c r="BJ62">
        <f t="shared" si="15"/>
        <v>19.395095057034222</v>
      </c>
      <c r="BM62">
        <v>1938</v>
      </c>
      <c r="BN62">
        <f t="shared" si="28"/>
        <v>58</v>
      </c>
      <c r="BO62">
        <v>73290</v>
      </c>
      <c r="BP62">
        <f t="shared" si="16"/>
        <v>72708.5</v>
      </c>
      <c r="BQ62">
        <f>SUM(BP62:$BP$115)</f>
        <v>1345332</v>
      </c>
      <c r="BR62">
        <f t="shared" si="17"/>
        <v>18.35628325828899</v>
      </c>
      <c r="BU62">
        <v>1933</v>
      </c>
      <c r="BV62">
        <f t="shared" si="29"/>
        <v>58</v>
      </c>
      <c r="BW62">
        <v>70447</v>
      </c>
      <c r="BX62">
        <f t="shared" si="18"/>
        <v>69850</v>
      </c>
      <c r="BY62">
        <f>SUM(BX62:$BX$115)</f>
        <v>1263627.5</v>
      </c>
      <c r="BZ62">
        <f t="shared" si="19"/>
        <v>17.937279089244395</v>
      </c>
    </row>
    <row r="63" spans="1:78" x14ac:dyDescent="0.45">
      <c r="A63">
        <v>2015</v>
      </c>
      <c r="B63">
        <f t="shared" si="20"/>
        <v>59</v>
      </c>
      <c r="C63">
        <v>91884</v>
      </c>
      <c r="D63" s="1">
        <f t="shared" si="30"/>
        <v>91594</v>
      </c>
      <c r="E63" s="1">
        <f>SUM(D63:$D$115)</f>
        <v>2364075</v>
      </c>
      <c r="F63">
        <f t="shared" si="31"/>
        <v>25.728908188585606</v>
      </c>
      <c r="I63">
        <v>2005</v>
      </c>
      <c r="J63">
        <f t="shared" si="21"/>
        <v>59</v>
      </c>
      <c r="K63">
        <v>91657</v>
      </c>
      <c r="L63">
        <f t="shared" si="2"/>
        <v>91354.5</v>
      </c>
      <c r="M63">
        <f>SUM(L63:$L$115)</f>
        <v>2251338.5</v>
      </c>
      <c r="N63">
        <f t="shared" si="3"/>
        <v>24.562646606369398</v>
      </c>
      <c r="Q63">
        <v>1995</v>
      </c>
      <c r="R63">
        <f t="shared" si="22"/>
        <v>59</v>
      </c>
      <c r="S63">
        <v>90838</v>
      </c>
      <c r="T63">
        <f t="shared" si="4"/>
        <v>90487</v>
      </c>
      <c r="U63">
        <f>SUM(T63:$T$115)</f>
        <v>2163466</v>
      </c>
      <c r="V63">
        <f t="shared" si="5"/>
        <v>23.816750699046654</v>
      </c>
      <c r="Y63">
        <v>1985</v>
      </c>
      <c r="Z63">
        <f t="shared" si="23"/>
        <v>59</v>
      </c>
      <c r="AA63">
        <v>90017</v>
      </c>
      <c r="AB63">
        <f t="shared" si="6"/>
        <v>89634</v>
      </c>
      <c r="AC63">
        <f>SUM(AB63:$AB$156)</f>
        <v>2091637.7699882444</v>
      </c>
      <c r="AD63">
        <f t="shared" si="7"/>
        <v>23.23603063852655</v>
      </c>
      <c r="AG63">
        <v>1975</v>
      </c>
      <c r="AH63">
        <f t="shared" si="24"/>
        <v>59</v>
      </c>
      <c r="AI63">
        <v>87828</v>
      </c>
      <c r="AJ63">
        <f t="shared" si="8"/>
        <v>87418</v>
      </c>
      <c r="AK63">
        <f>SUM(AJ63:$AJ$115)</f>
        <v>1975722</v>
      </c>
      <c r="AL63">
        <f t="shared" si="9"/>
        <v>22.495354556633419</v>
      </c>
      <c r="AO63">
        <v>1965</v>
      </c>
      <c r="AP63">
        <f t="shared" si="25"/>
        <v>59</v>
      </c>
      <c r="AQ63">
        <v>85618</v>
      </c>
      <c r="AR63">
        <f t="shared" si="10"/>
        <v>85176</v>
      </c>
      <c r="AS63">
        <f>SUM(AR63:$AR$115)</f>
        <v>1790778</v>
      </c>
      <c r="AT63">
        <f t="shared" si="11"/>
        <v>20.915905533883063</v>
      </c>
      <c r="AW63">
        <v>1955</v>
      </c>
      <c r="AX63">
        <f t="shared" si="26"/>
        <v>59</v>
      </c>
      <c r="AY63">
        <v>84556</v>
      </c>
      <c r="AZ63">
        <f t="shared" si="12"/>
        <v>84080</v>
      </c>
      <c r="BA63">
        <f>SUM(AZ63:$AZ$156)</f>
        <v>1707823.3592938837</v>
      </c>
      <c r="BB63">
        <f t="shared" si="13"/>
        <v>20.197541975659725</v>
      </c>
      <c r="BE63">
        <v>1945</v>
      </c>
      <c r="BF63">
        <f t="shared" si="27"/>
        <v>59</v>
      </c>
      <c r="BG63">
        <v>77781</v>
      </c>
      <c r="BH63">
        <f t="shared" si="14"/>
        <v>77185</v>
      </c>
      <c r="BI63">
        <f>SUM(BH63:$BH$115)</f>
        <v>1451932.5</v>
      </c>
      <c r="BJ63">
        <f t="shared" si="15"/>
        <v>18.666930227176302</v>
      </c>
      <c r="BM63">
        <v>1938</v>
      </c>
      <c r="BN63">
        <f t="shared" si="28"/>
        <v>59</v>
      </c>
      <c r="BO63">
        <v>72127</v>
      </c>
      <c r="BP63">
        <f t="shared" si="16"/>
        <v>71513</v>
      </c>
      <c r="BQ63">
        <f>SUM(BP63:$BP$115)</f>
        <v>1272623.5</v>
      </c>
      <c r="BR63">
        <f t="shared" si="17"/>
        <v>17.644203973546659</v>
      </c>
      <c r="BU63">
        <v>1933</v>
      </c>
      <c r="BV63">
        <f t="shared" si="29"/>
        <v>59</v>
      </c>
      <c r="BW63">
        <v>69253</v>
      </c>
      <c r="BX63">
        <f t="shared" si="18"/>
        <v>68607.5</v>
      </c>
      <c r="BY63">
        <f>SUM(BX63:$BX$115)</f>
        <v>1193777.5</v>
      </c>
      <c r="BZ63">
        <f t="shared" si="19"/>
        <v>17.237917490939022</v>
      </c>
    </row>
    <row r="64" spans="1:78" x14ac:dyDescent="0.45">
      <c r="A64">
        <v>2015</v>
      </c>
      <c r="B64">
        <f t="shared" si="20"/>
        <v>60</v>
      </c>
      <c r="C64">
        <v>91304</v>
      </c>
      <c r="D64" s="1">
        <f t="shared" si="30"/>
        <v>90999.5</v>
      </c>
      <c r="E64" s="1">
        <f>SUM(D64:$D$115)</f>
        <v>2272481</v>
      </c>
      <c r="F64">
        <f t="shared" si="31"/>
        <v>24.889172434942608</v>
      </c>
      <c r="I64">
        <v>2005</v>
      </c>
      <c r="J64">
        <f t="shared" si="21"/>
        <v>60</v>
      </c>
      <c r="K64">
        <v>91052</v>
      </c>
      <c r="L64">
        <f t="shared" si="2"/>
        <v>90725</v>
      </c>
      <c r="M64">
        <f>SUM(L64:$L$115)</f>
        <v>2159984</v>
      </c>
      <c r="N64">
        <f t="shared" si="3"/>
        <v>23.72253217941396</v>
      </c>
      <c r="Q64">
        <v>1995</v>
      </c>
      <c r="R64">
        <f t="shared" si="22"/>
        <v>60</v>
      </c>
      <c r="S64">
        <v>90136</v>
      </c>
      <c r="T64">
        <f t="shared" si="4"/>
        <v>89758.5</v>
      </c>
      <c r="U64">
        <f>SUM(T64:$T$115)</f>
        <v>2072979</v>
      </c>
      <c r="V64">
        <f t="shared" si="5"/>
        <v>22.998346942398154</v>
      </c>
      <c r="Y64">
        <v>1985</v>
      </c>
      <c r="Z64">
        <f t="shared" si="23"/>
        <v>60</v>
      </c>
      <c r="AA64">
        <v>89251</v>
      </c>
      <c r="AB64">
        <f t="shared" si="6"/>
        <v>88827.5</v>
      </c>
      <c r="AC64">
        <f>SUM(AB64:$AB$156)</f>
        <v>2002003.7699882444</v>
      </c>
      <c r="AD64">
        <f t="shared" si="7"/>
        <v>22.431163460221672</v>
      </c>
      <c r="AG64">
        <v>1975</v>
      </c>
      <c r="AH64">
        <f t="shared" si="24"/>
        <v>60</v>
      </c>
      <c r="AI64">
        <v>87008</v>
      </c>
      <c r="AJ64">
        <f t="shared" si="8"/>
        <v>86548.5</v>
      </c>
      <c r="AK64">
        <f>SUM(AJ64:$AJ$115)</f>
        <v>1888304</v>
      </c>
      <c r="AL64">
        <f t="shared" si="9"/>
        <v>21.702648032364841</v>
      </c>
      <c r="AO64">
        <v>1965</v>
      </c>
      <c r="AP64">
        <f t="shared" si="25"/>
        <v>60</v>
      </c>
      <c r="AQ64">
        <v>84734</v>
      </c>
      <c r="AR64">
        <f t="shared" si="10"/>
        <v>84239</v>
      </c>
      <c r="AS64">
        <f>SUM(AR64:$AR$115)</f>
        <v>1705602</v>
      </c>
      <c r="AT64">
        <f t="shared" si="11"/>
        <v>20.128897490971745</v>
      </c>
      <c r="AW64">
        <v>1955</v>
      </c>
      <c r="AX64">
        <f t="shared" si="26"/>
        <v>60</v>
      </c>
      <c r="AY64">
        <v>83604</v>
      </c>
      <c r="AZ64">
        <f t="shared" si="12"/>
        <v>83088.5</v>
      </c>
      <c r="BA64">
        <f>SUM(AZ64:$AZ$156)</f>
        <v>1623743.3592938837</v>
      </c>
      <c r="BB64">
        <f t="shared" si="13"/>
        <v>19.421838181114346</v>
      </c>
      <c r="BE64">
        <v>1945</v>
      </c>
      <c r="BF64">
        <f t="shared" si="27"/>
        <v>60</v>
      </c>
      <c r="BG64">
        <v>76589</v>
      </c>
      <c r="BH64">
        <f t="shared" si="14"/>
        <v>75958</v>
      </c>
      <c r="BI64">
        <f>SUM(BH64:$BH$115)</f>
        <v>1374747.5</v>
      </c>
      <c r="BJ64">
        <f t="shared" si="15"/>
        <v>17.949672929532962</v>
      </c>
      <c r="BM64">
        <v>1938</v>
      </c>
      <c r="BN64">
        <f t="shared" si="28"/>
        <v>60</v>
      </c>
      <c r="BO64">
        <v>70899</v>
      </c>
      <c r="BP64">
        <f t="shared" si="16"/>
        <v>70248</v>
      </c>
      <c r="BQ64">
        <f>SUM(BP64:$BP$115)</f>
        <v>1201110.5</v>
      </c>
      <c r="BR64">
        <f t="shared" si="17"/>
        <v>16.941148676285984</v>
      </c>
      <c r="BU64">
        <v>1933</v>
      </c>
      <c r="BV64">
        <f t="shared" si="29"/>
        <v>60</v>
      </c>
      <c r="BW64">
        <v>67962</v>
      </c>
      <c r="BX64">
        <f t="shared" si="18"/>
        <v>67263</v>
      </c>
      <c r="BY64">
        <f>SUM(BX64:$BX$115)</f>
        <v>1125170</v>
      </c>
      <c r="BZ64">
        <f t="shared" si="19"/>
        <v>16.555869456460965</v>
      </c>
    </row>
    <row r="65" spans="1:78" x14ac:dyDescent="0.45">
      <c r="A65">
        <v>2015</v>
      </c>
      <c r="B65">
        <f t="shared" si="20"/>
        <v>61</v>
      </c>
      <c r="C65">
        <v>90695</v>
      </c>
      <c r="D65" s="1">
        <f t="shared" si="30"/>
        <v>90368</v>
      </c>
      <c r="E65" s="1">
        <f>SUM(D65:$D$115)</f>
        <v>2181481.5</v>
      </c>
      <c r="F65">
        <f t="shared" si="31"/>
        <v>24.05294117647059</v>
      </c>
      <c r="I65">
        <v>2005</v>
      </c>
      <c r="J65">
        <f t="shared" si="21"/>
        <v>61</v>
      </c>
      <c r="K65">
        <v>90398</v>
      </c>
      <c r="L65">
        <f t="shared" si="2"/>
        <v>90037</v>
      </c>
      <c r="M65">
        <f>SUM(L65:$L$115)</f>
        <v>2069259</v>
      </c>
      <c r="N65">
        <f t="shared" si="3"/>
        <v>22.890539613708267</v>
      </c>
      <c r="Q65">
        <v>1995</v>
      </c>
      <c r="R65">
        <f t="shared" si="22"/>
        <v>61</v>
      </c>
      <c r="S65">
        <v>89381</v>
      </c>
      <c r="T65">
        <f t="shared" si="4"/>
        <v>88951.5</v>
      </c>
      <c r="U65">
        <f>SUM(T65:$T$115)</f>
        <v>1983220.5</v>
      </c>
      <c r="V65">
        <f t="shared" si="5"/>
        <v>22.188390150031886</v>
      </c>
      <c r="Y65">
        <v>1985</v>
      </c>
      <c r="Z65">
        <f t="shared" si="23"/>
        <v>61</v>
      </c>
      <c r="AA65">
        <v>88404</v>
      </c>
      <c r="AB65">
        <f t="shared" si="6"/>
        <v>87956</v>
      </c>
      <c r="AC65">
        <f>SUM(AB65:$AB$156)</f>
        <v>1913176.2699882444</v>
      </c>
      <c r="AD65">
        <f t="shared" si="7"/>
        <v>21.641286253882679</v>
      </c>
      <c r="AG65">
        <v>1975</v>
      </c>
      <c r="AH65">
        <f t="shared" si="24"/>
        <v>61</v>
      </c>
      <c r="AI65">
        <v>86089</v>
      </c>
      <c r="AJ65">
        <f t="shared" si="8"/>
        <v>85623</v>
      </c>
      <c r="AK65">
        <f>SUM(AJ65:$AJ$115)</f>
        <v>1801755.5</v>
      </c>
      <c r="AL65">
        <f t="shared" si="9"/>
        <v>20.928986281638768</v>
      </c>
      <c r="AO65">
        <v>1965</v>
      </c>
      <c r="AP65">
        <f t="shared" si="25"/>
        <v>61</v>
      </c>
      <c r="AQ65">
        <v>83744</v>
      </c>
      <c r="AR65">
        <f t="shared" si="10"/>
        <v>83224.5</v>
      </c>
      <c r="AS65">
        <f>SUM(AR65:$AR$115)</f>
        <v>1621363</v>
      </c>
      <c r="AT65">
        <f t="shared" si="11"/>
        <v>19.360945261750096</v>
      </c>
      <c r="AW65">
        <v>1955</v>
      </c>
      <c r="AX65">
        <f t="shared" si="26"/>
        <v>61</v>
      </c>
      <c r="AY65">
        <v>82573</v>
      </c>
      <c r="AZ65">
        <f t="shared" si="12"/>
        <v>82020.5</v>
      </c>
      <c r="BA65">
        <f>SUM(AZ65:$AZ$156)</f>
        <v>1540654.8592938837</v>
      </c>
      <c r="BB65">
        <f t="shared" si="13"/>
        <v>18.658094768191585</v>
      </c>
      <c r="BE65">
        <v>1945</v>
      </c>
      <c r="BF65">
        <f t="shared" si="27"/>
        <v>61</v>
      </c>
      <c r="BG65">
        <v>75327</v>
      </c>
      <c r="BH65">
        <f t="shared" si="14"/>
        <v>74665</v>
      </c>
      <c r="BI65">
        <f>SUM(BH65:$BH$115)</f>
        <v>1298789.5</v>
      </c>
      <c r="BJ65">
        <f t="shared" si="15"/>
        <v>17.242018134267926</v>
      </c>
      <c r="BM65">
        <v>1938</v>
      </c>
      <c r="BN65">
        <f t="shared" si="28"/>
        <v>61</v>
      </c>
      <c r="BO65">
        <v>69597</v>
      </c>
      <c r="BP65">
        <f t="shared" si="16"/>
        <v>68904.5</v>
      </c>
      <c r="BQ65">
        <f>SUM(BP65:$BP$115)</f>
        <v>1130862.5</v>
      </c>
      <c r="BR65">
        <f t="shared" si="17"/>
        <v>16.248724801356381</v>
      </c>
      <c r="BU65">
        <v>1933</v>
      </c>
      <c r="BV65">
        <f t="shared" si="29"/>
        <v>61</v>
      </c>
      <c r="BW65">
        <v>66564</v>
      </c>
      <c r="BX65">
        <f t="shared" si="18"/>
        <v>65816</v>
      </c>
      <c r="BY65">
        <f>SUM(BX65:$BX$115)</f>
        <v>1057907</v>
      </c>
      <c r="BZ65">
        <f t="shared" si="19"/>
        <v>15.893080343729343</v>
      </c>
    </row>
    <row r="66" spans="1:78" x14ac:dyDescent="0.45">
      <c r="A66">
        <v>2015</v>
      </c>
      <c r="B66">
        <f t="shared" si="20"/>
        <v>62</v>
      </c>
      <c r="C66">
        <v>90041</v>
      </c>
      <c r="D66" s="1">
        <f t="shared" si="30"/>
        <v>89687</v>
      </c>
      <c r="E66" s="1">
        <f>SUM(D66:$D$115)</f>
        <v>2091113.5</v>
      </c>
      <c r="F66">
        <f t="shared" si="31"/>
        <v>23.22401461556402</v>
      </c>
      <c r="I66">
        <v>2005</v>
      </c>
      <c r="J66">
        <f t="shared" si="21"/>
        <v>62</v>
      </c>
      <c r="K66">
        <v>89676</v>
      </c>
      <c r="L66">
        <f t="shared" si="2"/>
        <v>89276.5</v>
      </c>
      <c r="M66">
        <f>SUM(L66:$L$115)</f>
        <v>1979222</v>
      </c>
      <c r="N66">
        <f t="shared" si="3"/>
        <v>22.070810473259289</v>
      </c>
      <c r="Q66">
        <v>1995</v>
      </c>
      <c r="R66">
        <f t="shared" si="22"/>
        <v>62</v>
      </c>
      <c r="S66">
        <v>88522</v>
      </c>
      <c r="T66">
        <f t="shared" si="4"/>
        <v>88053</v>
      </c>
      <c r="U66">
        <f>SUM(T66:$T$115)</f>
        <v>1894269</v>
      </c>
      <c r="V66">
        <f t="shared" si="5"/>
        <v>21.398850003388986</v>
      </c>
      <c r="Y66">
        <v>1985</v>
      </c>
      <c r="Z66">
        <f t="shared" si="23"/>
        <v>62</v>
      </c>
      <c r="AA66">
        <v>87508</v>
      </c>
      <c r="AB66">
        <f t="shared" si="6"/>
        <v>87005</v>
      </c>
      <c r="AC66">
        <f>SUM(AB66:$AB$156)</f>
        <v>1825220.2699882444</v>
      </c>
      <c r="AD66">
        <f t="shared" si="7"/>
        <v>20.857753233855696</v>
      </c>
      <c r="AG66">
        <v>1975</v>
      </c>
      <c r="AH66">
        <f t="shared" si="24"/>
        <v>62</v>
      </c>
      <c r="AI66">
        <v>85157</v>
      </c>
      <c r="AJ66">
        <f t="shared" si="8"/>
        <v>84641</v>
      </c>
      <c r="AK66">
        <f>SUM(AJ66:$AJ$115)</f>
        <v>1716132.5</v>
      </c>
      <c r="AL66">
        <f t="shared" si="9"/>
        <v>20.15257113331846</v>
      </c>
      <c r="AO66">
        <v>1965</v>
      </c>
      <c r="AP66">
        <f t="shared" si="25"/>
        <v>62</v>
      </c>
      <c r="AQ66">
        <v>82705</v>
      </c>
      <c r="AR66">
        <f t="shared" si="10"/>
        <v>82098</v>
      </c>
      <c r="AS66">
        <f>SUM(AR66:$AR$115)</f>
        <v>1538138.5</v>
      </c>
      <c r="AT66">
        <f t="shared" si="11"/>
        <v>18.597890091288313</v>
      </c>
      <c r="AW66">
        <v>1955</v>
      </c>
      <c r="AX66">
        <f t="shared" si="26"/>
        <v>62</v>
      </c>
      <c r="AY66">
        <v>81468</v>
      </c>
      <c r="AZ66">
        <f t="shared" si="12"/>
        <v>80876</v>
      </c>
      <c r="BA66">
        <f>SUM(AZ66:$AZ$156)</f>
        <v>1458634.3592938837</v>
      </c>
      <c r="BB66">
        <f t="shared" si="13"/>
        <v>17.904384043966754</v>
      </c>
      <c r="BE66">
        <v>1945</v>
      </c>
      <c r="BF66">
        <f t="shared" si="27"/>
        <v>62</v>
      </c>
      <c r="BG66">
        <v>74003</v>
      </c>
      <c r="BH66">
        <f t="shared" si="14"/>
        <v>73308.5</v>
      </c>
      <c r="BI66">
        <f>SUM(BH66:$BH$115)</f>
        <v>1224124.5</v>
      </c>
      <c r="BJ66">
        <f t="shared" si="15"/>
        <v>16.541552369498532</v>
      </c>
      <c r="BM66">
        <v>1938</v>
      </c>
      <c r="BN66">
        <f t="shared" si="28"/>
        <v>62</v>
      </c>
      <c r="BO66">
        <v>68212</v>
      </c>
      <c r="BP66">
        <f t="shared" si="16"/>
        <v>67472.5</v>
      </c>
      <c r="BQ66">
        <f>SUM(BP66:$BP$115)</f>
        <v>1061958</v>
      </c>
      <c r="BR66">
        <f t="shared" si="17"/>
        <v>15.568492347387556</v>
      </c>
      <c r="BU66">
        <v>1933</v>
      </c>
      <c r="BV66">
        <f t="shared" si="29"/>
        <v>62</v>
      </c>
      <c r="BW66">
        <v>65068</v>
      </c>
      <c r="BX66">
        <f t="shared" si="18"/>
        <v>64277.5</v>
      </c>
      <c r="BY66">
        <f>SUM(BX66:$BX$115)</f>
        <v>992091</v>
      </c>
      <c r="BZ66">
        <f t="shared" si="19"/>
        <v>15.246987766644127</v>
      </c>
    </row>
    <row r="67" spans="1:78" x14ac:dyDescent="0.45">
      <c r="A67">
        <v>2015</v>
      </c>
      <c r="B67">
        <f t="shared" si="20"/>
        <v>63</v>
      </c>
      <c r="C67">
        <v>89333</v>
      </c>
      <c r="D67" s="1">
        <f t="shared" si="30"/>
        <v>88955.5</v>
      </c>
      <c r="E67" s="1">
        <f>SUM(D67:$D$115)</f>
        <v>2001426.5</v>
      </c>
      <c r="F67">
        <f t="shared" si="31"/>
        <v>22.404111582505905</v>
      </c>
      <c r="I67">
        <v>2005</v>
      </c>
      <c r="J67">
        <f t="shared" si="21"/>
        <v>63</v>
      </c>
      <c r="K67">
        <v>88877</v>
      </c>
      <c r="L67">
        <f t="shared" si="2"/>
        <v>88447.5</v>
      </c>
      <c r="M67">
        <f>SUM(L67:$L$115)</f>
        <v>1889945.5</v>
      </c>
      <c r="N67">
        <f t="shared" si="3"/>
        <v>21.264731032775632</v>
      </c>
      <c r="Q67">
        <v>1995</v>
      </c>
      <c r="R67">
        <f t="shared" si="22"/>
        <v>63</v>
      </c>
      <c r="S67">
        <v>87584</v>
      </c>
      <c r="T67">
        <f t="shared" si="4"/>
        <v>87093.5</v>
      </c>
      <c r="U67">
        <f>SUM(T67:$T$115)</f>
        <v>1806216</v>
      </c>
      <c r="V67">
        <f t="shared" si="5"/>
        <v>20.622670807453417</v>
      </c>
      <c r="Y67">
        <v>1985</v>
      </c>
      <c r="Z67">
        <f t="shared" si="23"/>
        <v>63</v>
      </c>
      <c r="AA67">
        <v>86502</v>
      </c>
      <c r="AB67">
        <f t="shared" si="6"/>
        <v>85974</v>
      </c>
      <c r="AC67">
        <f>SUM(AB67:$AB$156)</f>
        <v>1738215.2699882444</v>
      </c>
      <c r="AD67">
        <f t="shared" si="7"/>
        <v>20.094509606578395</v>
      </c>
      <c r="AG67">
        <v>1975</v>
      </c>
      <c r="AH67">
        <f t="shared" si="24"/>
        <v>63</v>
      </c>
      <c r="AI67">
        <v>84125</v>
      </c>
      <c r="AJ67">
        <f t="shared" si="8"/>
        <v>83598.5</v>
      </c>
      <c r="AK67">
        <f>SUM(AJ67:$AJ$115)</f>
        <v>1631491.5</v>
      </c>
      <c r="AL67">
        <f t="shared" si="9"/>
        <v>19.393658246656759</v>
      </c>
      <c r="AO67">
        <v>1965</v>
      </c>
      <c r="AP67">
        <f t="shared" si="25"/>
        <v>63</v>
      </c>
      <c r="AQ67">
        <v>81491</v>
      </c>
      <c r="AR67">
        <f t="shared" si="10"/>
        <v>80902.5</v>
      </c>
      <c r="AS67">
        <f>SUM(AR67:$AR$115)</f>
        <v>1456040.5</v>
      </c>
      <c r="AT67">
        <f t="shared" si="11"/>
        <v>17.86750070559939</v>
      </c>
      <c r="AW67">
        <v>1955</v>
      </c>
      <c r="AX67">
        <f t="shared" si="26"/>
        <v>63</v>
      </c>
      <c r="AY67">
        <v>80284</v>
      </c>
      <c r="AZ67">
        <f t="shared" si="12"/>
        <v>79635</v>
      </c>
      <c r="BA67">
        <f>SUM(AZ67:$AZ$156)</f>
        <v>1377758.3592938837</v>
      </c>
      <c r="BB67">
        <f t="shared" si="13"/>
        <v>17.161057736210001</v>
      </c>
      <c r="BE67">
        <v>1945</v>
      </c>
      <c r="BF67">
        <f t="shared" si="27"/>
        <v>63</v>
      </c>
      <c r="BG67">
        <v>72614</v>
      </c>
      <c r="BH67">
        <f t="shared" si="14"/>
        <v>71882.5</v>
      </c>
      <c r="BI67">
        <f>SUM(BH67:$BH$115)</f>
        <v>1150816</v>
      </c>
      <c r="BJ67">
        <f t="shared" si="15"/>
        <v>15.848403889057206</v>
      </c>
      <c r="BM67">
        <v>1938</v>
      </c>
      <c r="BN67">
        <f t="shared" si="28"/>
        <v>63</v>
      </c>
      <c r="BO67">
        <v>66733</v>
      </c>
      <c r="BP67">
        <f t="shared" si="16"/>
        <v>65941</v>
      </c>
      <c r="BQ67">
        <f>SUM(BP67:$BP$115)</f>
        <v>994485.5</v>
      </c>
      <c r="BR67">
        <f t="shared" si="17"/>
        <v>14.902454557715073</v>
      </c>
      <c r="BU67">
        <v>1933</v>
      </c>
      <c r="BV67">
        <f t="shared" si="29"/>
        <v>63</v>
      </c>
      <c r="BW67">
        <v>63487</v>
      </c>
      <c r="BX67">
        <f t="shared" si="18"/>
        <v>62659.5</v>
      </c>
      <c r="BY67">
        <f>SUM(BX67:$BX$115)</f>
        <v>927813.5</v>
      </c>
      <c r="BZ67">
        <f t="shared" si="19"/>
        <v>14.614228109691748</v>
      </c>
    </row>
    <row r="68" spans="1:78" x14ac:dyDescent="0.45">
      <c r="A68">
        <v>2015</v>
      </c>
      <c r="B68">
        <f t="shared" si="20"/>
        <v>64</v>
      </c>
      <c r="C68">
        <v>88578</v>
      </c>
      <c r="D68" s="1">
        <f t="shared" ref="D68:D99" si="32">(C68+C69)/2</f>
        <v>88180.5</v>
      </c>
      <c r="E68" s="1">
        <f>SUM(D68:$D$115)</f>
        <v>1912471</v>
      </c>
      <c r="F68">
        <f t="shared" ref="F68:F99" si="33">E68/C68</f>
        <v>21.590812617128407</v>
      </c>
      <c r="I68">
        <v>2005</v>
      </c>
      <c r="J68">
        <f t="shared" si="21"/>
        <v>64</v>
      </c>
      <c r="K68">
        <v>88018</v>
      </c>
      <c r="L68">
        <f t="shared" si="2"/>
        <v>87560</v>
      </c>
      <c r="M68">
        <f>SUM(L68:$L$115)</f>
        <v>1801498</v>
      </c>
      <c r="N68">
        <f t="shared" si="3"/>
        <v>20.467381671930742</v>
      </c>
      <c r="Q68">
        <v>1995</v>
      </c>
      <c r="R68">
        <f t="shared" si="22"/>
        <v>64</v>
      </c>
      <c r="S68">
        <v>86603</v>
      </c>
      <c r="T68">
        <f t="shared" si="4"/>
        <v>86096.5</v>
      </c>
      <c r="U68">
        <f>SUM(T68:$T$115)</f>
        <v>1719122.5</v>
      </c>
      <c r="V68">
        <f t="shared" si="5"/>
        <v>19.85061141069016</v>
      </c>
      <c r="Y68">
        <v>1985</v>
      </c>
      <c r="Z68">
        <f t="shared" si="23"/>
        <v>64</v>
      </c>
      <c r="AA68">
        <v>85446</v>
      </c>
      <c r="AB68">
        <f t="shared" si="6"/>
        <v>84898</v>
      </c>
      <c r="AC68">
        <f>SUM(AB68:$AB$156)</f>
        <v>1652241.2699882444</v>
      </c>
      <c r="AD68">
        <f t="shared" si="7"/>
        <v>19.336671933013182</v>
      </c>
      <c r="AG68">
        <v>1975</v>
      </c>
      <c r="AH68">
        <f t="shared" si="24"/>
        <v>64</v>
      </c>
      <c r="AI68">
        <v>83072</v>
      </c>
      <c r="AJ68">
        <f t="shared" si="8"/>
        <v>82505.5</v>
      </c>
      <c r="AK68">
        <f>SUM(AJ68:$AJ$115)</f>
        <v>1547893</v>
      </c>
      <c r="AL68">
        <f t="shared" si="9"/>
        <v>18.633149557010785</v>
      </c>
      <c r="AO68">
        <v>1965</v>
      </c>
      <c r="AP68">
        <f t="shared" si="25"/>
        <v>64</v>
      </c>
      <c r="AQ68">
        <v>80314</v>
      </c>
      <c r="AR68">
        <f t="shared" si="10"/>
        <v>79609</v>
      </c>
      <c r="AS68">
        <f>SUM(AR68:$AR$115)</f>
        <v>1375138</v>
      </c>
      <c r="AT68">
        <f t="shared" si="11"/>
        <v>17.122021067310804</v>
      </c>
      <c r="AW68">
        <v>1955</v>
      </c>
      <c r="AX68">
        <f t="shared" si="26"/>
        <v>64</v>
      </c>
      <c r="AY68">
        <v>78986</v>
      </c>
      <c r="AZ68">
        <f t="shared" si="12"/>
        <v>78269.5</v>
      </c>
      <c r="BA68">
        <f>SUM(AZ68:$AZ$156)</f>
        <v>1298123.3592938837</v>
      </c>
      <c r="BB68">
        <f t="shared" si="13"/>
        <v>16.434853762614686</v>
      </c>
      <c r="BE68">
        <v>1945</v>
      </c>
      <c r="BF68">
        <f t="shared" si="27"/>
        <v>64</v>
      </c>
      <c r="BG68">
        <v>71151</v>
      </c>
      <c r="BH68">
        <f t="shared" si="14"/>
        <v>70377.5</v>
      </c>
      <c r="BI68">
        <f>SUM(BH68:$BH$115)</f>
        <v>1078933.5</v>
      </c>
      <c r="BJ68">
        <f t="shared" si="15"/>
        <v>15.163996289581313</v>
      </c>
      <c r="BM68">
        <v>1938</v>
      </c>
      <c r="BN68">
        <f t="shared" si="28"/>
        <v>64</v>
      </c>
      <c r="BO68">
        <v>65149</v>
      </c>
      <c r="BP68">
        <f t="shared" si="16"/>
        <v>64300</v>
      </c>
      <c r="BQ68">
        <f>SUM(BP68:$BP$115)</f>
        <v>928544.5</v>
      </c>
      <c r="BR68">
        <f t="shared" si="17"/>
        <v>14.252628589847887</v>
      </c>
      <c r="BU68">
        <v>1933</v>
      </c>
      <c r="BV68">
        <f t="shared" si="29"/>
        <v>64</v>
      </c>
      <c r="BW68">
        <v>61832</v>
      </c>
      <c r="BX68">
        <f t="shared" si="18"/>
        <v>60973</v>
      </c>
      <c r="BY68">
        <f>SUM(BX68:$BX$115)</f>
        <v>865154</v>
      </c>
      <c r="BZ68">
        <f t="shared" si="19"/>
        <v>13.992010609393194</v>
      </c>
    </row>
    <row r="69" spans="1:78" x14ac:dyDescent="0.45">
      <c r="A69">
        <v>2015</v>
      </c>
      <c r="B69">
        <f t="shared" si="20"/>
        <v>65</v>
      </c>
      <c r="C69">
        <v>87783</v>
      </c>
      <c r="D69" s="1">
        <f t="shared" si="32"/>
        <v>87359.5</v>
      </c>
      <c r="E69" s="1">
        <f>SUM(D69:$D$115)</f>
        <v>1824290.5</v>
      </c>
      <c r="F69">
        <f t="shared" si="33"/>
        <v>20.78181994235786</v>
      </c>
      <c r="I69">
        <v>2005</v>
      </c>
      <c r="J69">
        <f t="shared" si="21"/>
        <v>65</v>
      </c>
      <c r="K69">
        <v>87102</v>
      </c>
      <c r="L69">
        <f t="shared" ref="L69:L115" si="34">(K69+K70)/2</f>
        <v>86614</v>
      </c>
      <c r="M69">
        <f>SUM(L69:$L$115)</f>
        <v>1713938</v>
      </c>
      <c r="N69">
        <f t="shared" ref="N69:N115" si="35">M69/K69</f>
        <v>19.677366765401484</v>
      </c>
      <c r="Q69">
        <v>1995</v>
      </c>
      <c r="R69">
        <f t="shared" si="22"/>
        <v>65</v>
      </c>
      <c r="S69">
        <v>85590</v>
      </c>
      <c r="T69">
        <f t="shared" ref="T69:T115" si="36">(S69+S70)/2</f>
        <v>85032.5</v>
      </c>
      <c r="U69">
        <f>SUM(T69:$T$115)</f>
        <v>1633026</v>
      </c>
      <c r="V69">
        <f t="shared" ref="V69:V115" si="37">U69/S69</f>
        <v>19.07963547143358</v>
      </c>
      <c r="Y69">
        <v>1985</v>
      </c>
      <c r="Z69">
        <f t="shared" si="23"/>
        <v>65</v>
      </c>
      <c r="AA69">
        <v>84350</v>
      </c>
      <c r="AB69">
        <f t="shared" ref="AB69:AB115" si="38">(AA69+AA70)/2</f>
        <v>83733</v>
      </c>
      <c r="AC69">
        <f>SUM(AB69:$AB$156)</f>
        <v>1567343.2699882444</v>
      </c>
      <c r="AD69">
        <f t="shared" ref="AD69:AD115" si="39">AC69/AA69</f>
        <v>18.581425844555358</v>
      </c>
      <c r="AG69">
        <v>1975</v>
      </c>
      <c r="AH69">
        <f t="shared" si="24"/>
        <v>65</v>
      </c>
      <c r="AI69">
        <v>81939</v>
      </c>
      <c r="AJ69">
        <f t="shared" ref="AJ69:AJ115" si="40">(AI69+AI70)/2</f>
        <v>81336</v>
      </c>
      <c r="AK69">
        <f>SUM(AJ69:$AJ$115)</f>
        <v>1465387.5</v>
      </c>
      <c r="AL69">
        <f t="shared" ref="AL69:AL115" si="41">AK69/AI69</f>
        <v>17.883883132574233</v>
      </c>
      <c r="AO69">
        <v>1965</v>
      </c>
      <c r="AP69">
        <f t="shared" si="25"/>
        <v>65</v>
      </c>
      <c r="AQ69">
        <v>78904</v>
      </c>
      <c r="AR69">
        <f t="shared" ref="AR69:AR115" si="42">(AQ69+AQ70)/2</f>
        <v>78129</v>
      </c>
      <c r="AS69">
        <f>SUM(AR69:$AR$115)</f>
        <v>1295529</v>
      </c>
      <c r="AT69">
        <f t="shared" ref="AT69:AT115" si="43">AS69/AQ69</f>
        <v>16.419053533407684</v>
      </c>
      <c r="AW69">
        <v>1955</v>
      </c>
      <c r="AX69">
        <f t="shared" si="26"/>
        <v>65</v>
      </c>
      <c r="AY69">
        <v>77553</v>
      </c>
      <c r="AZ69">
        <f t="shared" ref="AZ69:AZ115" si="44">(AY69+AY70)/2</f>
        <v>76778.5</v>
      </c>
      <c r="BA69">
        <f>SUM(AZ69:$AZ$156)</f>
        <v>1219853.8592938837</v>
      </c>
      <c r="BB69">
        <f t="shared" ref="BB69:BB115" si="45">BA69/AY69</f>
        <v>15.72929299052111</v>
      </c>
      <c r="BE69">
        <v>1945</v>
      </c>
      <c r="BF69">
        <f t="shared" si="27"/>
        <v>65</v>
      </c>
      <c r="BG69">
        <v>69604</v>
      </c>
      <c r="BH69">
        <f t="shared" ref="BH69:BH115" si="46">(BG69+BG70)/2</f>
        <v>68781</v>
      </c>
      <c r="BI69">
        <f>SUM(BH69:$BH$115)</f>
        <v>1008556</v>
      </c>
      <c r="BJ69">
        <f t="shared" ref="BJ69:BJ115" si="47">BI69/BG69</f>
        <v>14.489914372737198</v>
      </c>
      <c r="BM69">
        <v>1938</v>
      </c>
      <c r="BN69">
        <f t="shared" si="28"/>
        <v>65</v>
      </c>
      <c r="BO69">
        <v>63451</v>
      </c>
      <c r="BP69">
        <f t="shared" ref="BP69:BP115" si="48">(BO69+BO70)/2</f>
        <v>62540.5</v>
      </c>
      <c r="BQ69">
        <f>SUM(BP69:$BP$115)</f>
        <v>864244.5</v>
      </c>
      <c r="BR69">
        <f t="shared" ref="BR69:BR115" si="49">BQ69/BO69</f>
        <v>13.620660036878851</v>
      </c>
      <c r="BU69">
        <v>1933</v>
      </c>
      <c r="BV69">
        <f t="shared" si="29"/>
        <v>65</v>
      </c>
      <c r="BW69">
        <v>60114</v>
      </c>
      <c r="BX69">
        <f t="shared" ref="BX69:BX115" si="50">(BW69+BW70)/2</f>
        <v>59224</v>
      </c>
      <c r="BY69">
        <f>SUM(BX69:$BX$115)</f>
        <v>804181</v>
      </c>
      <c r="BZ69">
        <f t="shared" ref="BZ69:BZ115" si="51">BY69/BW69</f>
        <v>13.377599228133214</v>
      </c>
    </row>
    <row r="70" spans="1:78" x14ac:dyDescent="0.45">
      <c r="A70">
        <v>2015</v>
      </c>
      <c r="B70">
        <f t="shared" ref="B70:B114" si="52">B69+1</f>
        <v>66</v>
      </c>
      <c r="C70">
        <v>86936</v>
      </c>
      <c r="D70" s="1">
        <f t="shared" si="32"/>
        <v>86479</v>
      </c>
      <c r="E70" s="1">
        <f>SUM(D70:$D$115)</f>
        <v>1736931</v>
      </c>
      <c r="F70">
        <f t="shared" si="33"/>
        <v>19.97942164350787</v>
      </c>
      <c r="I70">
        <v>2005</v>
      </c>
      <c r="J70">
        <f t="shared" ref="J70:J115" si="53">1+J69</f>
        <v>66</v>
      </c>
      <c r="K70">
        <v>86126</v>
      </c>
      <c r="L70">
        <f t="shared" si="34"/>
        <v>85597.5</v>
      </c>
      <c r="M70">
        <f>SUM(L70:$L$115)</f>
        <v>1627324</v>
      </c>
      <c r="N70">
        <f t="shared" si="35"/>
        <v>18.894689176323062</v>
      </c>
      <c r="Q70">
        <v>1995</v>
      </c>
      <c r="R70">
        <f t="shared" ref="R70:R115" si="54">1+R69</f>
        <v>66</v>
      </c>
      <c r="S70">
        <v>84475</v>
      </c>
      <c r="T70">
        <f t="shared" si="36"/>
        <v>83888.5</v>
      </c>
      <c r="U70">
        <f>SUM(T70:$T$115)</f>
        <v>1547993.5</v>
      </c>
      <c r="V70">
        <f t="shared" si="37"/>
        <v>18.324871263687481</v>
      </c>
      <c r="Y70">
        <v>1985</v>
      </c>
      <c r="Z70">
        <f t="shared" ref="Z70:Z115" si="55">1+Z69</f>
        <v>66</v>
      </c>
      <c r="AA70">
        <v>83116</v>
      </c>
      <c r="AB70">
        <f t="shared" si="38"/>
        <v>82489.5</v>
      </c>
      <c r="AC70">
        <f>SUM(AB70:$AB$156)</f>
        <v>1483610.2699882444</v>
      </c>
      <c r="AD70">
        <f t="shared" si="39"/>
        <v>17.849875715725545</v>
      </c>
      <c r="AG70">
        <v>1975</v>
      </c>
      <c r="AH70">
        <f t="shared" ref="AH70:AH115" si="56">AH69+1</f>
        <v>66</v>
      </c>
      <c r="AI70">
        <v>80733</v>
      </c>
      <c r="AJ70">
        <f t="shared" si="40"/>
        <v>80128.5</v>
      </c>
      <c r="AK70">
        <f>SUM(AJ70:$AJ$115)</f>
        <v>1384051.5</v>
      </c>
      <c r="AL70">
        <f t="shared" si="41"/>
        <v>17.143565828100034</v>
      </c>
      <c r="AO70">
        <v>1965</v>
      </c>
      <c r="AP70">
        <f t="shared" ref="AP70:AP115" si="57">AP69+1</f>
        <v>66</v>
      </c>
      <c r="AQ70">
        <v>77354</v>
      </c>
      <c r="AR70">
        <f t="shared" si="42"/>
        <v>76643</v>
      </c>
      <c r="AS70">
        <f>SUM(AR70:$AR$115)</f>
        <v>1217400</v>
      </c>
      <c r="AT70">
        <f t="shared" si="43"/>
        <v>15.738035524989012</v>
      </c>
      <c r="AW70">
        <v>1955</v>
      </c>
      <c r="AX70">
        <f t="shared" ref="AX70:AX115" si="58">AX69+1</f>
        <v>66</v>
      </c>
      <c r="AY70">
        <v>76004</v>
      </c>
      <c r="AZ70">
        <f t="shared" si="44"/>
        <v>75179</v>
      </c>
      <c r="BA70">
        <f>SUM(AZ70:$AZ$156)</f>
        <v>1143075.3592938837</v>
      </c>
      <c r="BB70">
        <f t="shared" si="45"/>
        <v>15.039673692093622</v>
      </c>
      <c r="BE70">
        <v>1945</v>
      </c>
      <c r="BF70">
        <f t="shared" ref="BF70:BF115" si="59">1+BF69</f>
        <v>66</v>
      </c>
      <c r="BG70">
        <v>67958</v>
      </c>
      <c r="BH70">
        <f t="shared" si="46"/>
        <v>67072.5</v>
      </c>
      <c r="BI70">
        <f>SUM(BH70:$BH$115)</f>
        <v>939775</v>
      </c>
      <c r="BJ70">
        <f t="shared" si="47"/>
        <v>13.828761882339093</v>
      </c>
      <c r="BM70">
        <v>1938</v>
      </c>
      <c r="BN70">
        <f t="shared" ref="BN70:BN115" si="60">1+BN69</f>
        <v>66</v>
      </c>
      <c r="BO70">
        <v>61630</v>
      </c>
      <c r="BP70">
        <f t="shared" si="48"/>
        <v>60660</v>
      </c>
      <c r="BQ70">
        <f>SUM(BP70:$BP$115)</f>
        <v>801704</v>
      </c>
      <c r="BR70">
        <f t="shared" si="49"/>
        <v>13.008340094110011</v>
      </c>
      <c r="BU70">
        <v>1933</v>
      </c>
      <c r="BV70">
        <f t="shared" ref="BV70:BV114" si="61">1+BV69</f>
        <v>66</v>
      </c>
      <c r="BW70">
        <v>58334</v>
      </c>
      <c r="BX70">
        <f t="shared" si="50"/>
        <v>57405</v>
      </c>
      <c r="BY70">
        <f>SUM(BX70:$BX$115)</f>
        <v>744957</v>
      </c>
      <c r="BZ70">
        <f t="shared" si="51"/>
        <v>12.770545479480235</v>
      </c>
    </row>
    <row r="71" spans="1:78" x14ac:dyDescent="0.45">
      <c r="A71">
        <v>2015</v>
      </c>
      <c r="B71">
        <f t="shared" si="52"/>
        <v>67</v>
      </c>
      <c r="C71">
        <v>86022</v>
      </c>
      <c r="D71" s="1">
        <f t="shared" si="32"/>
        <v>85524.5</v>
      </c>
      <c r="E71" s="1">
        <f>SUM(D71:$D$115)</f>
        <v>1650452</v>
      </c>
      <c r="F71">
        <f t="shared" si="33"/>
        <v>19.186394178233474</v>
      </c>
      <c r="I71">
        <v>2005</v>
      </c>
      <c r="J71">
        <f t="shared" si="53"/>
        <v>67</v>
      </c>
      <c r="K71">
        <v>85069</v>
      </c>
      <c r="L71">
        <f t="shared" si="34"/>
        <v>84498</v>
      </c>
      <c r="M71">
        <f>SUM(L71:$L$115)</f>
        <v>1541726.5</v>
      </c>
      <c r="N71">
        <f t="shared" si="35"/>
        <v>18.123247011249692</v>
      </c>
      <c r="Q71">
        <v>1995</v>
      </c>
      <c r="R71">
        <f t="shared" si="54"/>
        <v>67</v>
      </c>
      <c r="S71">
        <v>83302</v>
      </c>
      <c r="T71">
        <f t="shared" si="36"/>
        <v>82668.5</v>
      </c>
      <c r="U71">
        <f>SUM(T71:$T$115)</f>
        <v>1464105</v>
      </c>
      <c r="V71">
        <f t="shared" si="37"/>
        <v>17.575868526565987</v>
      </c>
      <c r="Y71">
        <v>1985</v>
      </c>
      <c r="Z71">
        <f t="shared" si="55"/>
        <v>67</v>
      </c>
      <c r="AA71">
        <v>81863</v>
      </c>
      <c r="AB71">
        <f t="shared" si="38"/>
        <v>81196</v>
      </c>
      <c r="AC71">
        <f>SUM(AB71:$AB$156)</f>
        <v>1401120.7699882444</v>
      </c>
      <c r="AD71">
        <f t="shared" si="39"/>
        <v>17.115433956588991</v>
      </c>
      <c r="AG71">
        <v>1975</v>
      </c>
      <c r="AH71">
        <f t="shared" si="56"/>
        <v>67</v>
      </c>
      <c r="AI71">
        <v>79524</v>
      </c>
      <c r="AJ71">
        <f t="shared" si="40"/>
        <v>78833</v>
      </c>
      <c r="AK71">
        <f>SUM(AJ71:$AJ$115)</f>
        <v>1303923</v>
      </c>
      <c r="AL71">
        <f t="shared" si="41"/>
        <v>16.396597253659273</v>
      </c>
      <c r="AO71">
        <v>1965</v>
      </c>
      <c r="AP71">
        <f t="shared" si="57"/>
        <v>67</v>
      </c>
      <c r="AQ71">
        <v>75932</v>
      </c>
      <c r="AR71">
        <f t="shared" si="42"/>
        <v>75143.5</v>
      </c>
      <c r="AS71">
        <f>SUM(AR71:$AR$115)</f>
        <v>1140757</v>
      </c>
      <c r="AT71">
        <f t="shared" si="43"/>
        <v>15.02340251804246</v>
      </c>
      <c r="AW71">
        <v>1955</v>
      </c>
      <c r="AX71">
        <f t="shared" si="58"/>
        <v>67</v>
      </c>
      <c r="AY71">
        <v>74354</v>
      </c>
      <c r="AZ71">
        <f t="shared" si="44"/>
        <v>73475</v>
      </c>
      <c r="BA71">
        <f>SUM(AZ71:$AZ$156)</f>
        <v>1067896.3592938837</v>
      </c>
      <c r="BB71">
        <f t="shared" si="45"/>
        <v>14.36232562194211</v>
      </c>
      <c r="BE71">
        <v>1945</v>
      </c>
      <c r="BF71">
        <f t="shared" si="59"/>
        <v>67</v>
      </c>
      <c r="BG71">
        <v>66187</v>
      </c>
      <c r="BH71">
        <f t="shared" si="46"/>
        <v>65239</v>
      </c>
      <c r="BI71">
        <f>SUM(BH71:$BH$115)</f>
        <v>872702.5</v>
      </c>
      <c r="BJ71">
        <f t="shared" si="47"/>
        <v>13.185406499765815</v>
      </c>
      <c r="BM71">
        <v>1938</v>
      </c>
      <c r="BN71">
        <f t="shared" si="60"/>
        <v>67</v>
      </c>
      <c r="BO71">
        <v>59690</v>
      </c>
      <c r="BP71">
        <f t="shared" si="48"/>
        <v>58663.5</v>
      </c>
      <c r="BQ71">
        <f>SUM(BP71:$BP$115)</f>
        <v>741044</v>
      </c>
      <c r="BR71">
        <f t="shared" si="49"/>
        <v>12.41487686379628</v>
      </c>
      <c r="BU71">
        <v>1933</v>
      </c>
      <c r="BV71">
        <f t="shared" si="61"/>
        <v>67</v>
      </c>
      <c r="BW71">
        <v>56476</v>
      </c>
      <c r="BX71">
        <f t="shared" si="50"/>
        <v>55496</v>
      </c>
      <c r="BY71">
        <f>SUM(BX71:$BX$115)</f>
        <v>687552</v>
      </c>
      <c r="BZ71">
        <f t="shared" si="51"/>
        <v>12.174233302641831</v>
      </c>
    </row>
    <row r="72" spans="1:78" x14ac:dyDescent="0.45">
      <c r="A72">
        <v>2015</v>
      </c>
      <c r="B72">
        <f t="shared" si="52"/>
        <v>68</v>
      </c>
      <c r="C72">
        <v>85027</v>
      </c>
      <c r="D72" s="1">
        <f t="shared" si="32"/>
        <v>84497.5</v>
      </c>
      <c r="E72" s="1">
        <f>SUM(D72:$D$115)</f>
        <v>1564927.5</v>
      </c>
      <c r="F72">
        <f t="shared" si="33"/>
        <v>18.4050654497983</v>
      </c>
      <c r="I72">
        <v>2005</v>
      </c>
      <c r="J72">
        <f t="shared" si="53"/>
        <v>68</v>
      </c>
      <c r="K72">
        <v>83927</v>
      </c>
      <c r="L72">
        <f t="shared" si="34"/>
        <v>83313.5</v>
      </c>
      <c r="M72">
        <f>SUM(L72:$L$115)</f>
        <v>1457228.5</v>
      </c>
      <c r="N72">
        <f t="shared" si="35"/>
        <v>17.363047648551717</v>
      </c>
      <c r="Q72">
        <v>1995</v>
      </c>
      <c r="R72">
        <f t="shared" si="54"/>
        <v>68</v>
      </c>
      <c r="S72">
        <v>82035</v>
      </c>
      <c r="T72">
        <f t="shared" si="36"/>
        <v>81340</v>
      </c>
      <c r="U72">
        <f>SUM(T72:$T$115)</f>
        <v>1381436.5</v>
      </c>
      <c r="V72">
        <f t="shared" si="37"/>
        <v>16.839598951666972</v>
      </c>
      <c r="Y72">
        <v>1985</v>
      </c>
      <c r="Z72">
        <f t="shared" si="55"/>
        <v>68</v>
      </c>
      <c r="AA72">
        <v>80529</v>
      </c>
      <c r="AB72">
        <f t="shared" si="38"/>
        <v>79808</v>
      </c>
      <c r="AC72">
        <f>SUM(AB72:$AB$156)</f>
        <v>1319924.7699882444</v>
      </c>
      <c r="AD72">
        <f t="shared" si="39"/>
        <v>16.39067627796501</v>
      </c>
      <c r="AG72">
        <v>1975</v>
      </c>
      <c r="AH72">
        <f t="shared" si="56"/>
        <v>68</v>
      </c>
      <c r="AI72">
        <v>78142</v>
      </c>
      <c r="AJ72">
        <f t="shared" si="40"/>
        <v>77416</v>
      </c>
      <c r="AK72">
        <f>SUM(AJ72:$AJ$115)</f>
        <v>1225090</v>
      </c>
      <c r="AL72">
        <f t="shared" si="41"/>
        <v>15.677740523662051</v>
      </c>
      <c r="AO72">
        <v>1965</v>
      </c>
      <c r="AP72">
        <f t="shared" si="57"/>
        <v>68</v>
      </c>
      <c r="AQ72">
        <v>74355</v>
      </c>
      <c r="AR72">
        <f t="shared" si="42"/>
        <v>73517.5</v>
      </c>
      <c r="AS72">
        <f>SUM(AR72:$AR$115)</f>
        <v>1065613.5</v>
      </c>
      <c r="AT72">
        <f t="shared" si="43"/>
        <v>14.331430300585032</v>
      </c>
      <c r="AW72">
        <v>1955</v>
      </c>
      <c r="AX72">
        <f t="shared" si="58"/>
        <v>68</v>
      </c>
      <c r="AY72">
        <v>72596</v>
      </c>
      <c r="AZ72">
        <f t="shared" si="44"/>
        <v>71658</v>
      </c>
      <c r="BA72">
        <f>SUM(AZ72:$AZ$156)</f>
        <v>994421.35929388471</v>
      </c>
      <c r="BB72">
        <f t="shared" si="45"/>
        <v>13.698018613888985</v>
      </c>
      <c r="BE72">
        <v>1945</v>
      </c>
      <c r="BF72">
        <f t="shared" si="59"/>
        <v>68</v>
      </c>
      <c r="BG72">
        <v>64291</v>
      </c>
      <c r="BH72">
        <f t="shared" si="46"/>
        <v>63282.5</v>
      </c>
      <c r="BI72">
        <f>SUM(BH72:$BH$115)</f>
        <v>807463.5</v>
      </c>
      <c r="BJ72">
        <f t="shared" si="47"/>
        <v>12.559510662456642</v>
      </c>
      <c r="BM72">
        <v>1938</v>
      </c>
      <c r="BN72">
        <f t="shared" si="60"/>
        <v>68</v>
      </c>
      <c r="BO72">
        <v>57637</v>
      </c>
      <c r="BP72">
        <f t="shared" si="48"/>
        <v>56560</v>
      </c>
      <c r="BQ72">
        <f>SUM(BP72:$BP$115)</f>
        <v>682380.5</v>
      </c>
      <c r="BR72">
        <f t="shared" si="49"/>
        <v>11.839278588406753</v>
      </c>
      <c r="BU72">
        <v>1933</v>
      </c>
      <c r="BV72">
        <f t="shared" si="61"/>
        <v>68</v>
      </c>
      <c r="BW72">
        <v>54516</v>
      </c>
      <c r="BX72">
        <f t="shared" si="50"/>
        <v>53475</v>
      </c>
      <c r="BY72">
        <f>SUM(BX72:$BX$115)</f>
        <v>632056</v>
      </c>
      <c r="BZ72">
        <f t="shared" si="51"/>
        <v>11.593954068530339</v>
      </c>
    </row>
    <row r="73" spans="1:78" x14ac:dyDescent="0.45">
      <c r="A73">
        <v>2015</v>
      </c>
      <c r="B73">
        <f t="shared" si="52"/>
        <v>69</v>
      </c>
      <c r="C73">
        <v>83968</v>
      </c>
      <c r="D73" s="1">
        <f t="shared" si="32"/>
        <v>83386.5</v>
      </c>
      <c r="E73" s="1">
        <f>SUM(D73:$D$115)</f>
        <v>1480430</v>
      </c>
      <c r="F73">
        <f t="shared" si="33"/>
        <v>17.630883193597562</v>
      </c>
      <c r="I73">
        <v>2005</v>
      </c>
      <c r="J73">
        <f t="shared" si="53"/>
        <v>69</v>
      </c>
      <c r="K73">
        <v>82700</v>
      </c>
      <c r="L73">
        <f t="shared" si="34"/>
        <v>82044</v>
      </c>
      <c r="M73">
        <f>SUM(L73:$L$115)</f>
        <v>1373915</v>
      </c>
      <c r="N73">
        <f t="shared" si="35"/>
        <v>16.613240628778719</v>
      </c>
      <c r="Q73">
        <v>1995</v>
      </c>
      <c r="R73">
        <f t="shared" si="54"/>
        <v>69</v>
      </c>
      <c r="S73">
        <v>80645</v>
      </c>
      <c r="T73">
        <f t="shared" si="36"/>
        <v>79897.5</v>
      </c>
      <c r="U73">
        <f>SUM(T73:$T$115)</f>
        <v>1300096.5</v>
      </c>
      <c r="V73">
        <f t="shared" si="37"/>
        <v>16.121228842457686</v>
      </c>
      <c r="Y73">
        <v>1985</v>
      </c>
      <c r="Z73">
        <f t="shared" si="55"/>
        <v>69</v>
      </c>
      <c r="AA73">
        <v>79087</v>
      </c>
      <c r="AB73">
        <f t="shared" si="38"/>
        <v>78319</v>
      </c>
      <c r="AC73">
        <f>SUM(AB73:$AB$156)</f>
        <v>1240116.7699882444</v>
      </c>
      <c r="AD73">
        <f t="shared" si="39"/>
        <v>15.68041233057575</v>
      </c>
      <c r="AG73">
        <v>1975</v>
      </c>
      <c r="AH73">
        <f t="shared" si="56"/>
        <v>69</v>
      </c>
      <c r="AI73">
        <v>76690</v>
      </c>
      <c r="AJ73">
        <f t="shared" si="40"/>
        <v>75895</v>
      </c>
      <c r="AK73">
        <f>SUM(AJ73:$AJ$115)</f>
        <v>1147674</v>
      </c>
      <c r="AL73">
        <f t="shared" si="41"/>
        <v>14.965106272004173</v>
      </c>
      <c r="AO73">
        <v>1965</v>
      </c>
      <c r="AP73">
        <f t="shared" si="57"/>
        <v>69</v>
      </c>
      <c r="AQ73">
        <v>72680</v>
      </c>
      <c r="AR73">
        <f t="shared" si="42"/>
        <v>71778.5</v>
      </c>
      <c r="AS73">
        <f>SUM(AR73:$AR$115)</f>
        <v>992096</v>
      </c>
      <c r="AT73">
        <f t="shared" si="43"/>
        <v>13.650192625206385</v>
      </c>
      <c r="AW73">
        <v>1955</v>
      </c>
      <c r="AX73">
        <f t="shared" si="58"/>
        <v>69</v>
      </c>
      <c r="AY73">
        <v>70720</v>
      </c>
      <c r="AZ73">
        <f t="shared" si="44"/>
        <v>69739</v>
      </c>
      <c r="BA73">
        <f>SUM(AZ73:$AZ$156)</f>
        <v>922763.35929388471</v>
      </c>
      <c r="BB73">
        <f t="shared" si="45"/>
        <v>13.048124424404479</v>
      </c>
      <c r="BE73">
        <v>1945</v>
      </c>
      <c r="BF73">
        <f t="shared" si="59"/>
        <v>69</v>
      </c>
      <c r="BG73">
        <v>62274</v>
      </c>
      <c r="BH73">
        <f t="shared" si="46"/>
        <v>61211</v>
      </c>
      <c r="BI73">
        <f>SUM(BH73:$BH$115)</f>
        <v>744181</v>
      </c>
      <c r="BJ73">
        <f t="shared" si="47"/>
        <v>11.950107589041975</v>
      </c>
      <c r="BM73">
        <v>1938</v>
      </c>
      <c r="BN73">
        <f t="shared" si="60"/>
        <v>69</v>
      </c>
      <c r="BO73">
        <v>55483</v>
      </c>
      <c r="BP73">
        <f t="shared" si="48"/>
        <v>54363</v>
      </c>
      <c r="BQ73">
        <f>SUM(BP73:$BP$115)</f>
        <v>625820.5</v>
      </c>
      <c r="BR73">
        <f t="shared" si="49"/>
        <v>11.279500027035308</v>
      </c>
      <c r="BU73">
        <v>1933</v>
      </c>
      <c r="BV73">
        <f t="shared" si="61"/>
        <v>69</v>
      </c>
      <c r="BW73">
        <v>52434</v>
      </c>
      <c r="BX73">
        <f t="shared" si="50"/>
        <v>51321.5</v>
      </c>
      <c r="BY73">
        <f>SUM(BX73:$BX$115)</f>
        <v>578581</v>
      </c>
      <c r="BZ73">
        <f t="shared" si="51"/>
        <v>11.034462371743524</v>
      </c>
    </row>
    <row r="74" spans="1:78" x14ac:dyDescent="0.45">
      <c r="A74">
        <v>2015</v>
      </c>
      <c r="B74">
        <f t="shared" si="52"/>
        <v>70</v>
      </c>
      <c r="C74">
        <v>82805</v>
      </c>
      <c r="D74" s="1">
        <f t="shared" si="32"/>
        <v>82177.5</v>
      </c>
      <c r="E74" s="1">
        <f>SUM(D74:$D$115)</f>
        <v>1397043.5</v>
      </c>
      <c r="F74">
        <f t="shared" si="33"/>
        <v>16.871487229032063</v>
      </c>
      <c r="I74">
        <v>2005</v>
      </c>
      <c r="J74">
        <f t="shared" si="53"/>
        <v>70</v>
      </c>
      <c r="K74">
        <v>81388</v>
      </c>
      <c r="L74">
        <f t="shared" si="34"/>
        <v>80674</v>
      </c>
      <c r="M74">
        <f>SUM(L74:$L$115)</f>
        <v>1291871</v>
      </c>
      <c r="N74">
        <f t="shared" si="35"/>
        <v>15.872991104339706</v>
      </c>
      <c r="Q74">
        <v>1995</v>
      </c>
      <c r="R74">
        <f t="shared" si="54"/>
        <v>70</v>
      </c>
      <c r="S74">
        <v>79150</v>
      </c>
      <c r="T74">
        <f t="shared" si="36"/>
        <v>78348.5</v>
      </c>
      <c r="U74">
        <f>SUM(T74:$T$115)</f>
        <v>1220199</v>
      </c>
      <c r="V74">
        <f t="shared" si="37"/>
        <v>15.416285533796589</v>
      </c>
      <c r="Y74">
        <v>1985</v>
      </c>
      <c r="Z74">
        <f t="shared" si="55"/>
        <v>70</v>
      </c>
      <c r="AA74">
        <v>77551</v>
      </c>
      <c r="AB74">
        <f t="shared" si="38"/>
        <v>76714.5</v>
      </c>
      <c r="AC74">
        <f>SUM(AB74:$AB$156)</f>
        <v>1161797.7699882444</v>
      </c>
      <c r="AD74">
        <f t="shared" si="39"/>
        <v>14.981080450132744</v>
      </c>
      <c r="AG74">
        <v>1975</v>
      </c>
      <c r="AH74">
        <f t="shared" si="56"/>
        <v>70</v>
      </c>
      <c r="AI74">
        <v>75100</v>
      </c>
      <c r="AJ74">
        <f t="shared" si="40"/>
        <v>74181</v>
      </c>
      <c r="AK74">
        <f>SUM(AJ74:$AJ$115)</f>
        <v>1071779</v>
      </c>
      <c r="AL74">
        <f t="shared" si="41"/>
        <v>14.271358189081225</v>
      </c>
      <c r="AO74">
        <v>1965</v>
      </c>
      <c r="AP74">
        <f t="shared" si="57"/>
        <v>70</v>
      </c>
      <c r="AQ74">
        <v>70877</v>
      </c>
      <c r="AR74">
        <f t="shared" si="42"/>
        <v>69880.5</v>
      </c>
      <c r="AS74">
        <f>SUM(AR74:$AR$115)</f>
        <v>920317.5</v>
      </c>
      <c r="AT74">
        <f t="shared" si="43"/>
        <v>12.984712953426358</v>
      </c>
      <c r="AW74">
        <v>1955</v>
      </c>
      <c r="AX74">
        <f t="shared" si="58"/>
        <v>70</v>
      </c>
      <c r="AY74">
        <v>68758</v>
      </c>
      <c r="AZ74">
        <f t="shared" si="44"/>
        <v>67716.5</v>
      </c>
      <c r="BA74">
        <f>SUM(AZ74:$AZ$156)</f>
        <v>853024.35929388471</v>
      </c>
      <c r="BB74">
        <f t="shared" si="45"/>
        <v>12.406183415659047</v>
      </c>
      <c r="BE74">
        <v>1945</v>
      </c>
      <c r="BF74">
        <f t="shared" si="59"/>
        <v>70</v>
      </c>
      <c r="BG74">
        <v>60148</v>
      </c>
      <c r="BH74">
        <f t="shared" si="46"/>
        <v>59020.5</v>
      </c>
      <c r="BI74">
        <f>SUM(BH74:$BH$115)</f>
        <v>682970</v>
      </c>
      <c r="BJ74">
        <f t="shared" si="47"/>
        <v>11.35482476557824</v>
      </c>
      <c r="BM74">
        <v>1938</v>
      </c>
      <c r="BN74">
        <f t="shared" si="60"/>
        <v>70</v>
      </c>
      <c r="BO74">
        <v>53243</v>
      </c>
      <c r="BP74">
        <f t="shared" si="48"/>
        <v>52085.5</v>
      </c>
      <c r="BQ74">
        <f>SUM(BP74:$BP$115)</f>
        <v>571457.5</v>
      </c>
      <c r="BR74">
        <f t="shared" si="49"/>
        <v>10.733007155870256</v>
      </c>
      <c r="BU74">
        <v>1933</v>
      </c>
      <c r="BV74">
        <f t="shared" si="61"/>
        <v>70</v>
      </c>
      <c r="BW74">
        <v>50209</v>
      </c>
      <c r="BX74">
        <f t="shared" si="50"/>
        <v>49022</v>
      </c>
      <c r="BY74">
        <f>SUM(BX74:$BX$115)</f>
        <v>527259.5</v>
      </c>
      <c r="BZ74">
        <f t="shared" si="51"/>
        <v>10.501294588619571</v>
      </c>
    </row>
    <row r="75" spans="1:78" x14ac:dyDescent="0.45">
      <c r="A75">
        <v>2015</v>
      </c>
      <c r="B75">
        <f t="shared" si="52"/>
        <v>71</v>
      </c>
      <c r="C75">
        <v>81550</v>
      </c>
      <c r="D75" s="1">
        <f t="shared" si="32"/>
        <v>80863.5</v>
      </c>
      <c r="E75" s="1">
        <f>SUM(D75:$D$115)</f>
        <v>1314866</v>
      </c>
      <c r="F75">
        <f t="shared" si="33"/>
        <v>16.123433476394851</v>
      </c>
      <c r="I75">
        <v>2005</v>
      </c>
      <c r="J75">
        <f t="shared" si="53"/>
        <v>71</v>
      </c>
      <c r="K75">
        <v>79960</v>
      </c>
      <c r="L75">
        <f t="shared" si="34"/>
        <v>79185.5</v>
      </c>
      <c r="M75">
        <f>SUM(L75:$L$115)</f>
        <v>1211197</v>
      </c>
      <c r="N75">
        <f t="shared" si="35"/>
        <v>15.147536268134067</v>
      </c>
      <c r="Q75">
        <v>1995</v>
      </c>
      <c r="R75">
        <f t="shared" si="54"/>
        <v>71</v>
      </c>
      <c r="S75">
        <v>77547</v>
      </c>
      <c r="T75">
        <f t="shared" si="36"/>
        <v>76694.5</v>
      </c>
      <c r="U75">
        <f>SUM(T75:$T$115)</f>
        <v>1141850.5</v>
      </c>
      <c r="V75">
        <f t="shared" si="37"/>
        <v>14.724625066088953</v>
      </c>
      <c r="Y75">
        <v>1985</v>
      </c>
      <c r="Z75">
        <f t="shared" si="55"/>
        <v>71</v>
      </c>
      <c r="AA75">
        <v>75878</v>
      </c>
      <c r="AB75">
        <f t="shared" si="38"/>
        <v>74991</v>
      </c>
      <c r="AC75">
        <f>SUM(AB75:$AB$156)</f>
        <v>1085083.2699882444</v>
      </c>
      <c r="AD75">
        <f t="shared" si="39"/>
        <v>14.300367299984771</v>
      </c>
      <c r="AG75">
        <v>1975</v>
      </c>
      <c r="AH75">
        <f t="shared" si="56"/>
        <v>71</v>
      </c>
      <c r="AI75">
        <v>73262</v>
      </c>
      <c r="AJ75">
        <f t="shared" si="40"/>
        <v>72344</v>
      </c>
      <c r="AK75">
        <f>SUM(AJ75:$AJ$115)</f>
        <v>997598</v>
      </c>
      <c r="AL75">
        <f t="shared" si="41"/>
        <v>13.616854576724633</v>
      </c>
      <c r="AO75">
        <v>1965</v>
      </c>
      <c r="AP75">
        <f t="shared" si="57"/>
        <v>71</v>
      </c>
      <c r="AQ75">
        <v>68884</v>
      </c>
      <c r="AR75">
        <f t="shared" si="42"/>
        <v>67916.5</v>
      </c>
      <c r="AS75">
        <f>SUM(AR75:$AR$115)</f>
        <v>850437</v>
      </c>
      <c r="AT75">
        <f t="shared" si="43"/>
        <v>12.34592938853725</v>
      </c>
      <c r="AW75">
        <v>1955</v>
      </c>
      <c r="AX75">
        <f t="shared" si="58"/>
        <v>71</v>
      </c>
      <c r="AY75">
        <v>66675</v>
      </c>
      <c r="AZ75">
        <f t="shared" si="44"/>
        <v>65560.5</v>
      </c>
      <c r="BA75">
        <f>SUM(AZ75:$AZ$156)</f>
        <v>785307.85929388471</v>
      </c>
      <c r="BB75">
        <f t="shared" si="45"/>
        <v>11.778145621205621</v>
      </c>
      <c r="BE75">
        <v>1945</v>
      </c>
      <c r="BF75">
        <f t="shared" si="59"/>
        <v>71</v>
      </c>
      <c r="BG75">
        <v>57893</v>
      </c>
      <c r="BH75">
        <f t="shared" si="46"/>
        <v>56690</v>
      </c>
      <c r="BI75">
        <f>SUM(BH75:$BH$115)</f>
        <v>623949.5</v>
      </c>
      <c r="BJ75">
        <f t="shared" si="47"/>
        <v>10.777632874440778</v>
      </c>
      <c r="BM75">
        <v>1938</v>
      </c>
      <c r="BN75">
        <f t="shared" si="60"/>
        <v>71</v>
      </c>
      <c r="BO75">
        <v>50928</v>
      </c>
      <c r="BP75">
        <f t="shared" si="48"/>
        <v>49728.5</v>
      </c>
      <c r="BQ75">
        <f>SUM(BP75:$BP$115)</f>
        <v>519372</v>
      </c>
      <c r="BR75">
        <f t="shared" si="49"/>
        <v>10.198162111215835</v>
      </c>
      <c r="BU75">
        <v>1933</v>
      </c>
      <c r="BV75">
        <f t="shared" si="61"/>
        <v>71</v>
      </c>
      <c r="BW75">
        <v>47835</v>
      </c>
      <c r="BX75">
        <f t="shared" si="50"/>
        <v>46588</v>
      </c>
      <c r="BY75">
        <f>SUM(BX75:$BX$115)</f>
        <v>478237.5</v>
      </c>
      <c r="BZ75">
        <f t="shared" si="51"/>
        <v>9.997648165569144</v>
      </c>
    </row>
    <row r="76" spans="1:78" x14ac:dyDescent="0.45">
      <c r="A76">
        <v>2015</v>
      </c>
      <c r="B76">
        <f t="shared" si="52"/>
        <v>72</v>
      </c>
      <c r="C76">
        <v>80177</v>
      </c>
      <c r="D76" s="1">
        <f t="shared" si="32"/>
        <v>79424.5</v>
      </c>
      <c r="E76" s="1">
        <f>SUM(D76:$D$115)</f>
        <v>1234002.5</v>
      </c>
      <c r="F76">
        <f t="shared" si="33"/>
        <v>15.390978709604999</v>
      </c>
      <c r="I76">
        <v>2005</v>
      </c>
      <c r="J76">
        <f t="shared" si="53"/>
        <v>72</v>
      </c>
      <c r="K76">
        <v>78411</v>
      </c>
      <c r="L76">
        <f t="shared" si="34"/>
        <v>77587</v>
      </c>
      <c r="M76">
        <f>SUM(L76:$L$115)</f>
        <v>1132011.5</v>
      </c>
      <c r="N76">
        <f t="shared" si="35"/>
        <v>14.436896608894161</v>
      </c>
      <c r="Q76">
        <v>1995</v>
      </c>
      <c r="R76">
        <f t="shared" si="54"/>
        <v>72</v>
      </c>
      <c r="S76">
        <v>75842</v>
      </c>
      <c r="T76">
        <f t="shared" si="36"/>
        <v>74925.5</v>
      </c>
      <c r="U76">
        <f>SUM(T76:$T$115)</f>
        <v>1065156</v>
      </c>
      <c r="V76">
        <f t="shared" si="37"/>
        <v>14.044408111600433</v>
      </c>
      <c r="Y76">
        <v>1985</v>
      </c>
      <c r="Z76">
        <f t="shared" si="55"/>
        <v>72</v>
      </c>
      <c r="AA76">
        <v>74104</v>
      </c>
      <c r="AB76">
        <f t="shared" si="38"/>
        <v>73146.5</v>
      </c>
      <c r="AC76">
        <f>SUM(AB76:$AB$156)</f>
        <v>1010092.2699882435</v>
      </c>
      <c r="AD76">
        <f t="shared" si="39"/>
        <v>13.63073882635544</v>
      </c>
      <c r="AG76">
        <v>1975</v>
      </c>
      <c r="AH76">
        <f t="shared" si="56"/>
        <v>72</v>
      </c>
      <c r="AI76">
        <v>71426</v>
      </c>
      <c r="AJ76">
        <f t="shared" si="40"/>
        <v>70376</v>
      </c>
      <c r="AK76">
        <f>SUM(AJ76:$AJ$115)</f>
        <v>925254</v>
      </c>
      <c r="AL76">
        <f t="shared" si="41"/>
        <v>12.954022344804413</v>
      </c>
      <c r="AO76">
        <v>1965</v>
      </c>
      <c r="AP76">
        <f t="shared" si="57"/>
        <v>72</v>
      </c>
      <c r="AQ76">
        <v>66949</v>
      </c>
      <c r="AR76">
        <f t="shared" si="42"/>
        <v>65820.5</v>
      </c>
      <c r="AS76">
        <f>SUM(AR76:$AR$115)</f>
        <v>782520.5</v>
      </c>
      <c r="AT76">
        <f t="shared" si="43"/>
        <v>11.688307517662698</v>
      </c>
      <c r="AW76">
        <v>1955</v>
      </c>
      <c r="AX76">
        <f t="shared" si="58"/>
        <v>72</v>
      </c>
      <c r="AY76">
        <v>64446</v>
      </c>
      <c r="AZ76">
        <f t="shared" si="44"/>
        <v>63245</v>
      </c>
      <c r="BA76">
        <f>SUM(AZ76:$AZ$156)</f>
        <v>719747.35929388471</v>
      </c>
      <c r="BB76">
        <f t="shared" si="45"/>
        <v>11.168223928465455</v>
      </c>
      <c r="BE76">
        <v>1945</v>
      </c>
      <c r="BF76">
        <f t="shared" si="59"/>
        <v>72</v>
      </c>
      <c r="BG76">
        <v>55487</v>
      </c>
      <c r="BH76">
        <f t="shared" si="46"/>
        <v>54202.5</v>
      </c>
      <c r="BI76">
        <f>SUM(BH76:$BH$115)</f>
        <v>567259.5</v>
      </c>
      <c r="BJ76">
        <f t="shared" si="47"/>
        <v>10.223286535584911</v>
      </c>
      <c r="BM76">
        <v>1938</v>
      </c>
      <c r="BN76">
        <f t="shared" si="60"/>
        <v>72</v>
      </c>
      <c r="BO76">
        <v>48529</v>
      </c>
      <c r="BP76">
        <f t="shared" si="48"/>
        <v>47280.5</v>
      </c>
      <c r="BQ76">
        <f>SUM(BP76:$BP$115)</f>
        <v>469643.5</v>
      </c>
      <c r="BR76">
        <f t="shared" si="49"/>
        <v>9.6775845370809215</v>
      </c>
      <c r="BU76">
        <v>1933</v>
      </c>
      <c r="BV76">
        <f t="shared" si="61"/>
        <v>72</v>
      </c>
      <c r="BW76">
        <v>45341</v>
      </c>
      <c r="BX76">
        <f t="shared" si="50"/>
        <v>44053.5</v>
      </c>
      <c r="BY76">
        <f>SUM(BX76:$BX$115)</f>
        <v>431649.5</v>
      </c>
      <c r="BZ76">
        <f t="shared" si="51"/>
        <v>9.5200701351977237</v>
      </c>
    </row>
    <row r="77" spans="1:78" x14ac:dyDescent="0.45">
      <c r="A77">
        <v>2015</v>
      </c>
      <c r="B77">
        <f t="shared" si="52"/>
        <v>73</v>
      </c>
      <c r="C77">
        <v>78672</v>
      </c>
      <c r="D77" s="1">
        <f t="shared" si="32"/>
        <v>77872.5</v>
      </c>
      <c r="E77" s="1">
        <f>SUM(D77:$D$115)</f>
        <v>1154578</v>
      </c>
      <c r="F77">
        <f t="shared" si="33"/>
        <v>14.675844010575554</v>
      </c>
      <c r="I77">
        <v>2005</v>
      </c>
      <c r="J77">
        <f t="shared" si="53"/>
        <v>73</v>
      </c>
      <c r="K77">
        <v>76763</v>
      </c>
      <c r="L77">
        <f t="shared" si="34"/>
        <v>75868.5</v>
      </c>
      <c r="M77">
        <f>SUM(L77:$L$115)</f>
        <v>1054424.5</v>
      </c>
      <c r="N77">
        <f t="shared" si="35"/>
        <v>13.736103331031877</v>
      </c>
      <c r="Q77">
        <v>1995</v>
      </c>
      <c r="R77">
        <f t="shared" si="54"/>
        <v>73</v>
      </c>
      <c r="S77">
        <v>74009</v>
      </c>
      <c r="T77">
        <f t="shared" si="36"/>
        <v>73042</v>
      </c>
      <c r="U77">
        <f>SUM(T77:$T$115)</f>
        <v>990230.5</v>
      </c>
      <c r="V77">
        <f t="shared" si="37"/>
        <v>13.379865962247834</v>
      </c>
      <c r="Y77">
        <v>1985</v>
      </c>
      <c r="Z77">
        <f t="shared" si="55"/>
        <v>73</v>
      </c>
      <c r="AA77">
        <v>72189</v>
      </c>
      <c r="AB77">
        <f t="shared" si="38"/>
        <v>71178.5</v>
      </c>
      <c r="AC77">
        <f>SUM(AB77:$AB$156)</f>
        <v>936945.76998824347</v>
      </c>
      <c r="AD77">
        <f t="shared" si="39"/>
        <v>12.979065646957896</v>
      </c>
      <c r="AG77">
        <v>1975</v>
      </c>
      <c r="AH77">
        <f t="shared" si="56"/>
        <v>73</v>
      </c>
      <c r="AI77">
        <v>69326</v>
      </c>
      <c r="AJ77">
        <f t="shared" si="40"/>
        <v>68268</v>
      </c>
      <c r="AK77">
        <f>SUM(AJ77:$AJ$115)</f>
        <v>854878</v>
      </c>
      <c r="AL77">
        <f t="shared" si="41"/>
        <v>12.331275423362086</v>
      </c>
      <c r="AO77">
        <v>1965</v>
      </c>
      <c r="AP77">
        <f t="shared" si="57"/>
        <v>73</v>
      </c>
      <c r="AQ77">
        <v>64692</v>
      </c>
      <c r="AR77">
        <f t="shared" si="42"/>
        <v>63548.5</v>
      </c>
      <c r="AS77">
        <f>SUM(AR77:$AR$115)</f>
        <v>716700</v>
      </c>
      <c r="AT77">
        <f t="shared" si="43"/>
        <v>11.078649601187164</v>
      </c>
      <c r="AW77">
        <v>1955</v>
      </c>
      <c r="AX77">
        <f t="shared" si="58"/>
        <v>73</v>
      </c>
      <c r="AY77">
        <v>62044</v>
      </c>
      <c r="AZ77">
        <f t="shared" si="44"/>
        <v>60765.5</v>
      </c>
      <c r="BA77">
        <f>SUM(AZ77:$AZ$156)</f>
        <v>656502.35929388471</v>
      </c>
      <c r="BB77">
        <f t="shared" si="45"/>
        <v>10.581238464539435</v>
      </c>
      <c r="BE77">
        <v>1945</v>
      </c>
      <c r="BF77">
        <f t="shared" si="59"/>
        <v>73</v>
      </c>
      <c r="BG77">
        <v>52918</v>
      </c>
      <c r="BH77">
        <f t="shared" si="46"/>
        <v>51550</v>
      </c>
      <c r="BI77">
        <f>SUM(BH77:$BH$115)</f>
        <v>513057</v>
      </c>
      <c r="BJ77">
        <f t="shared" si="47"/>
        <v>9.6953210627763706</v>
      </c>
      <c r="BM77">
        <v>1938</v>
      </c>
      <c r="BN77">
        <f t="shared" si="60"/>
        <v>73</v>
      </c>
      <c r="BO77">
        <v>46032</v>
      </c>
      <c r="BP77">
        <f t="shared" si="48"/>
        <v>44727</v>
      </c>
      <c r="BQ77">
        <f>SUM(BP77:$BP$115)</f>
        <v>422363</v>
      </c>
      <c r="BR77">
        <f t="shared" si="49"/>
        <v>9.1754214459506436</v>
      </c>
      <c r="BU77">
        <v>1933</v>
      </c>
      <c r="BV77">
        <f t="shared" si="61"/>
        <v>73</v>
      </c>
      <c r="BW77">
        <v>42766</v>
      </c>
      <c r="BX77">
        <f t="shared" si="50"/>
        <v>41456.5</v>
      </c>
      <c r="BY77">
        <f>SUM(BX77:$BX$115)</f>
        <v>387596</v>
      </c>
      <c r="BZ77">
        <f t="shared" si="51"/>
        <v>9.0631810316606654</v>
      </c>
    </row>
    <row r="78" spans="1:78" x14ac:dyDescent="0.45">
      <c r="A78">
        <v>2015</v>
      </c>
      <c r="B78">
        <f t="shared" si="52"/>
        <v>74</v>
      </c>
      <c r="C78">
        <v>77073</v>
      </c>
      <c r="D78" s="1">
        <f t="shared" si="32"/>
        <v>76231</v>
      </c>
      <c r="E78" s="1">
        <f>SUM(D78:$D$115)</f>
        <v>1076705.5</v>
      </c>
      <c r="F78">
        <f t="shared" si="33"/>
        <v>13.969944078990048</v>
      </c>
      <c r="I78">
        <v>2005</v>
      </c>
      <c r="J78">
        <f t="shared" si="53"/>
        <v>74</v>
      </c>
      <c r="K78">
        <v>74974</v>
      </c>
      <c r="L78">
        <f t="shared" si="34"/>
        <v>74026</v>
      </c>
      <c r="M78">
        <f>SUM(L78:$L$115)</f>
        <v>978556</v>
      </c>
      <c r="N78">
        <f t="shared" si="35"/>
        <v>13.051938005175128</v>
      </c>
      <c r="Q78">
        <v>1995</v>
      </c>
      <c r="R78">
        <f t="shared" si="54"/>
        <v>74</v>
      </c>
      <c r="S78">
        <v>72075</v>
      </c>
      <c r="T78">
        <f t="shared" si="36"/>
        <v>71072.5</v>
      </c>
      <c r="U78">
        <f>SUM(T78:$T$115)</f>
        <v>917188.5</v>
      </c>
      <c r="V78">
        <f t="shared" si="37"/>
        <v>12.725473465140478</v>
      </c>
      <c r="Y78">
        <v>1985</v>
      </c>
      <c r="Z78">
        <f t="shared" si="55"/>
        <v>74</v>
      </c>
      <c r="AA78">
        <v>70168</v>
      </c>
      <c r="AB78">
        <f t="shared" si="38"/>
        <v>69106</v>
      </c>
      <c r="AC78">
        <f>SUM(AB78:$AB$156)</f>
        <v>865767.26998824347</v>
      </c>
      <c r="AD78">
        <f t="shared" si="39"/>
        <v>12.338491477429077</v>
      </c>
      <c r="AG78">
        <v>1975</v>
      </c>
      <c r="AH78">
        <f t="shared" si="56"/>
        <v>74</v>
      </c>
      <c r="AI78">
        <v>67210</v>
      </c>
      <c r="AJ78">
        <f t="shared" si="40"/>
        <v>65991.5</v>
      </c>
      <c r="AK78">
        <f>SUM(AJ78:$AJ$115)</f>
        <v>786610</v>
      </c>
      <c r="AL78">
        <f t="shared" si="41"/>
        <v>11.703764320785597</v>
      </c>
      <c r="AO78">
        <v>1965</v>
      </c>
      <c r="AP78">
        <f t="shared" si="57"/>
        <v>74</v>
      </c>
      <c r="AQ78">
        <v>62405</v>
      </c>
      <c r="AR78">
        <f t="shared" si="42"/>
        <v>61177.5</v>
      </c>
      <c r="AS78">
        <f>SUM(AR78:$AR$115)</f>
        <v>653151.5</v>
      </c>
      <c r="AT78">
        <f t="shared" si="43"/>
        <v>10.466332825895361</v>
      </c>
      <c r="AW78">
        <v>1955</v>
      </c>
      <c r="AX78">
        <f t="shared" si="58"/>
        <v>74</v>
      </c>
      <c r="AY78">
        <v>59487</v>
      </c>
      <c r="AZ78">
        <f t="shared" si="44"/>
        <v>58107</v>
      </c>
      <c r="BA78">
        <f>SUM(AZ78:$AZ$156)</f>
        <v>595736.85929388471</v>
      </c>
      <c r="BB78">
        <f t="shared" si="45"/>
        <v>10.014572247615188</v>
      </c>
      <c r="BE78">
        <v>1945</v>
      </c>
      <c r="BF78">
        <f t="shared" si="59"/>
        <v>74</v>
      </c>
      <c r="BG78">
        <v>50182</v>
      </c>
      <c r="BH78">
        <f t="shared" si="46"/>
        <v>48731</v>
      </c>
      <c r="BI78">
        <f>SUM(BH78:$BH$115)</f>
        <v>461507</v>
      </c>
      <c r="BJ78">
        <f t="shared" si="47"/>
        <v>9.1966641425212234</v>
      </c>
      <c r="BM78">
        <v>1938</v>
      </c>
      <c r="BN78">
        <f t="shared" si="60"/>
        <v>74</v>
      </c>
      <c r="BO78">
        <v>43422</v>
      </c>
      <c r="BP78">
        <f t="shared" si="48"/>
        <v>42052.5</v>
      </c>
      <c r="BQ78">
        <f>SUM(BP78:$BP$115)</f>
        <v>377636</v>
      </c>
      <c r="BR78">
        <f t="shared" si="49"/>
        <v>8.6968817650039156</v>
      </c>
      <c r="BU78">
        <v>1933</v>
      </c>
      <c r="BV78">
        <f t="shared" si="61"/>
        <v>74</v>
      </c>
      <c r="BW78">
        <v>40147</v>
      </c>
      <c r="BX78">
        <f t="shared" si="50"/>
        <v>38836</v>
      </c>
      <c r="BY78">
        <f>SUM(BX78:$BX$115)</f>
        <v>346139.5</v>
      </c>
      <c r="BZ78">
        <f t="shared" si="51"/>
        <v>8.6218023762672171</v>
      </c>
    </row>
    <row r="79" spans="1:78" x14ac:dyDescent="0.45">
      <c r="A79">
        <v>2015</v>
      </c>
      <c r="B79">
        <f t="shared" si="52"/>
        <v>75</v>
      </c>
      <c r="C79">
        <v>75389</v>
      </c>
      <c r="D79" s="1">
        <f t="shared" si="32"/>
        <v>74466.5</v>
      </c>
      <c r="E79" s="1">
        <f>SUM(D79:$D$115)</f>
        <v>1000474.5</v>
      </c>
      <c r="F79">
        <f t="shared" si="33"/>
        <v>13.270828635477324</v>
      </c>
      <c r="I79">
        <v>2005</v>
      </c>
      <c r="J79">
        <f t="shared" si="53"/>
        <v>75</v>
      </c>
      <c r="K79">
        <v>73078</v>
      </c>
      <c r="L79">
        <f t="shared" si="34"/>
        <v>72067</v>
      </c>
      <c r="M79">
        <f>SUM(L79:$L$115)</f>
        <v>904530</v>
      </c>
      <c r="N79">
        <f t="shared" si="35"/>
        <v>12.377596540682559</v>
      </c>
      <c r="Q79">
        <v>1995</v>
      </c>
      <c r="R79">
        <f t="shared" si="54"/>
        <v>75</v>
      </c>
      <c r="S79">
        <v>70070</v>
      </c>
      <c r="T79">
        <f t="shared" si="36"/>
        <v>68973</v>
      </c>
      <c r="U79">
        <f>SUM(T79:$T$115)</f>
        <v>846116</v>
      </c>
      <c r="V79">
        <f t="shared" si="37"/>
        <v>12.075296132438989</v>
      </c>
      <c r="Y79">
        <v>1985</v>
      </c>
      <c r="Z79">
        <f t="shared" si="55"/>
        <v>75</v>
      </c>
      <c r="AA79">
        <v>68044</v>
      </c>
      <c r="AB79">
        <f t="shared" si="38"/>
        <v>66901.5</v>
      </c>
      <c r="AC79">
        <f>SUM(AB79:$AB$156)</f>
        <v>796661.26998824347</v>
      </c>
      <c r="AD79">
        <f t="shared" si="39"/>
        <v>11.708031126745098</v>
      </c>
      <c r="AG79">
        <v>1975</v>
      </c>
      <c r="AH79">
        <f t="shared" si="56"/>
        <v>75</v>
      </c>
      <c r="AI79">
        <v>64773</v>
      </c>
      <c r="AJ79">
        <f t="shared" si="40"/>
        <v>63526</v>
      </c>
      <c r="AK79">
        <f>SUM(AJ79:$AJ$115)</f>
        <v>720618.5</v>
      </c>
      <c r="AL79">
        <f t="shared" si="41"/>
        <v>11.125291402281816</v>
      </c>
      <c r="AO79">
        <v>1965</v>
      </c>
      <c r="AP79">
        <f t="shared" si="57"/>
        <v>75</v>
      </c>
      <c r="AQ79">
        <v>59950</v>
      </c>
      <c r="AR79">
        <f t="shared" si="42"/>
        <v>58550.5</v>
      </c>
      <c r="AS79">
        <f>SUM(AR79:$AR$115)</f>
        <v>591974</v>
      </c>
      <c r="AT79">
        <f t="shared" si="43"/>
        <v>9.8744620517097577</v>
      </c>
      <c r="AW79">
        <v>1955</v>
      </c>
      <c r="AX79">
        <f t="shared" si="58"/>
        <v>75</v>
      </c>
      <c r="AY79">
        <v>56727</v>
      </c>
      <c r="AZ79">
        <f t="shared" si="44"/>
        <v>55253.5</v>
      </c>
      <c r="BA79">
        <f>SUM(AZ79:$AZ$156)</f>
        <v>537629.85929388471</v>
      </c>
      <c r="BB79">
        <f t="shared" si="45"/>
        <v>9.4774950075605044</v>
      </c>
      <c r="BE79">
        <v>1945</v>
      </c>
      <c r="BF79">
        <f t="shared" si="59"/>
        <v>75</v>
      </c>
      <c r="BG79">
        <v>47280</v>
      </c>
      <c r="BH79">
        <f t="shared" si="46"/>
        <v>45768.5</v>
      </c>
      <c r="BI79">
        <f>SUM(BH79:$BH$115)</f>
        <v>412776</v>
      </c>
      <c r="BJ79">
        <f t="shared" si="47"/>
        <v>8.7304568527918782</v>
      </c>
      <c r="BM79">
        <v>1938</v>
      </c>
      <c r="BN79">
        <f t="shared" si="60"/>
        <v>75</v>
      </c>
      <c r="BO79">
        <v>40683</v>
      </c>
      <c r="BP79">
        <f t="shared" si="48"/>
        <v>39256</v>
      </c>
      <c r="BQ79">
        <f>SUM(BP79:$BP$115)</f>
        <v>335583.5</v>
      </c>
      <c r="BR79">
        <f t="shared" si="49"/>
        <v>8.2487402600594848</v>
      </c>
      <c r="BU79">
        <v>1933</v>
      </c>
      <c r="BV79">
        <f t="shared" si="61"/>
        <v>75</v>
      </c>
      <c r="BW79">
        <v>37525</v>
      </c>
      <c r="BX79">
        <f t="shared" si="50"/>
        <v>36236</v>
      </c>
      <c r="BY79">
        <f>SUM(BX79:$BX$115)</f>
        <v>307303.5</v>
      </c>
      <c r="BZ79">
        <f t="shared" si="51"/>
        <v>8.1893004663557623</v>
      </c>
    </row>
    <row r="80" spans="1:78" x14ac:dyDescent="0.45">
      <c r="A80">
        <v>2015</v>
      </c>
      <c r="B80">
        <f t="shared" si="52"/>
        <v>76</v>
      </c>
      <c r="C80">
        <v>73544</v>
      </c>
      <c r="D80" s="1">
        <f t="shared" si="32"/>
        <v>72559.5</v>
      </c>
      <c r="E80" s="1">
        <f>SUM(D80:$D$115)</f>
        <v>926008</v>
      </c>
      <c r="F80">
        <f t="shared" si="33"/>
        <v>12.591210703796367</v>
      </c>
      <c r="I80">
        <v>2005</v>
      </c>
      <c r="J80">
        <f t="shared" si="53"/>
        <v>76</v>
      </c>
      <c r="K80">
        <v>71056</v>
      </c>
      <c r="L80">
        <f t="shared" si="34"/>
        <v>69979</v>
      </c>
      <c r="M80">
        <f>SUM(L80:$L$115)</f>
        <v>832463</v>
      </c>
      <c r="N80">
        <f t="shared" si="35"/>
        <v>11.715590520153119</v>
      </c>
      <c r="Q80">
        <v>1995</v>
      </c>
      <c r="R80">
        <f t="shared" si="54"/>
        <v>76</v>
      </c>
      <c r="S80">
        <v>67876</v>
      </c>
      <c r="T80">
        <f t="shared" si="36"/>
        <v>66738</v>
      </c>
      <c r="U80">
        <f>SUM(T80:$T$115)</f>
        <v>777143</v>
      </c>
      <c r="V80">
        <f t="shared" si="37"/>
        <v>11.44945194177618</v>
      </c>
      <c r="Y80">
        <v>1985</v>
      </c>
      <c r="Z80">
        <f t="shared" si="55"/>
        <v>76</v>
      </c>
      <c r="AA80">
        <v>65759</v>
      </c>
      <c r="AB80">
        <f t="shared" si="38"/>
        <v>64566.5</v>
      </c>
      <c r="AC80">
        <f>SUM(AB80:$AB$156)</f>
        <v>729759.76998824347</v>
      </c>
      <c r="AD80">
        <f t="shared" si="39"/>
        <v>11.097488860661558</v>
      </c>
      <c r="AG80">
        <v>1975</v>
      </c>
      <c r="AH80">
        <f t="shared" si="56"/>
        <v>76</v>
      </c>
      <c r="AI80">
        <v>62279</v>
      </c>
      <c r="AJ80">
        <f t="shared" si="40"/>
        <v>61049</v>
      </c>
      <c r="AK80">
        <f>SUM(AJ80:$AJ$115)</f>
        <v>657092.5</v>
      </c>
      <c r="AL80">
        <f t="shared" si="41"/>
        <v>10.550787584900208</v>
      </c>
      <c r="AO80">
        <v>1965</v>
      </c>
      <c r="AP80">
        <f t="shared" si="57"/>
        <v>76</v>
      </c>
      <c r="AQ80">
        <v>57151</v>
      </c>
      <c r="AR80">
        <f t="shared" si="42"/>
        <v>55684.5</v>
      </c>
      <c r="AS80">
        <f>SUM(AR80:$AR$115)</f>
        <v>533423.5</v>
      </c>
      <c r="AT80">
        <f t="shared" si="43"/>
        <v>9.3335812146769079</v>
      </c>
      <c r="AW80">
        <v>1955</v>
      </c>
      <c r="AX80">
        <f t="shared" si="58"/>
        <v>76</v>
      </c>
      <c r="AY80">
        <v>53780</v>
      </c>
      <c r="AZ80">
        <f t="shared" si="44"/>
        <v>52228</v>
      </c>
      <c r="BA80">
        <f>SUM(AZ80:$AZ$156)</f>
        <v>482376.35929388454</v>
      </c>
      <c r="BB80">
        <f t="shared" si="45"/>
        <v>8.9694376960558664</v>
      </c>
      <c r="BE80">
        <v>1945</v>
      </c>
      <c r="BF80">
        <f t="shared" si="59"/>
        <v>76</v>
      </c>
      <c r="BG80">
        <v>44257</v>
      </c>
      <c r="BH80">
        <f t="shared" si="46"/>
        <v>42728</v>
      </c>
      <c r="BI80">
        <f>SUM(BH80:$BH$115)</f>
        <v>367007.5</v>
      </c>
      <c r="BJ80">
        <f t="shared" si="47"/>
        <v>8.2926429717332848</v>
      </c>
      <c r="BM80">
        <v>1938</v>
      </c>
      <c r="BN80">
        <f t="shared" si="60"/>
        <v>76</v>
      </c>
      <c r="BO80">
        <v>37829</v>
      </c>
      <c r="BP80">
        <f t="shared" si="48"/>
        <v>36384.5</v>
      </c>
      <c r="BQ80">
        <f>SUM(BP80:$BP$115)</f>
        <v>296327.5</v>
      </c>
      <c r="BR80">
        <f t="shared" si="49"/>
        <v>7.8333421449152763</v>
      </c>
      <c r="BU80">
        <v>1933</v>
      </c>
      <c r="BV80">
        <f t="shared" si="61"/>
        <v>76</v>
      </c>
      <c r="BW80">
        <v>34947</v>
      </c>
      <c r="BX80">
        <f t="shared" si="50"/>
        <v>33645</v>
      </c>
      <c r="BY80">
        <f>SUM(BX80:$BX$115)</f>
        <v>271067.5</v>
      </c>
      <c r="BZ80">
        <f t="shared" si="51"/>
        <v>7.7565313188542646</v>
      </c>
    </row>
    <row r="81" spans="1:78" x14ac:dyDescent="0.45">
      <c r="A81">
        <v>2015</v>
      </c>
      <c r="B81">
        <f t="shared" si="52"/>
        <v>77</v>
      </c>
      <c r="C81">
        <v>71575</v>
      </c>
      <c r="D81" s="1">
        <f t="shared" si="32"/>
        <v>70502</v>
      </c>
      <c r="E81" s="1">
        <f>SUM(D81:$D$115)</f>
        <v>853448.5</v>
      </c>
      <c r="F81">
        <f t="shared" si="33"/>
        <v>11.923835137967167</v>
      </c>
      <c r="I81">
        <v>2005</v>
      </c>
      <c r="J81">
        <f t="shared" si="53"/>
        <v>77</v>
      </c>
      <c r="K81">
        <v>68902</v>
      </c>
      <c r="L81">
        <f t="shared" si="34"/>
        <v>67731</v>
      </c>
      <c r="M81">
        <f>SUM(L81:$L$115)</f>
        <v>762484</v>
      </c>
      <c r="N81">
        <f t="shared" si="35"/>
        <v>11.066209979391019</v>
      </c>
      <c r="Q81">
        <v>1995</v>
      </c>
      <c r="R81">
        <f t="shared" si="54"/>
        <v>77</v>
      </c>
      <c r="S81">
        <v>65600</v>
      </c>
      <c r="T81">
        <f t="shared" si="36"/>
        <v>64386</v>
      </c>
      <c r="U81">
        <f>SUM(T81:$T$115)</f>
        <v>710405</v>
      </c>
      <c r="V81">
        <f t="shared" si="37"/>
        <v>10.829344512195123</v>
      </c>
      <c r="Y81">
        <v>1985</v>
      </c>
      <c r="Z81">
        <f t="shared" si="55"/>
        <v>77</v>
      </c>
      <c r="AA81">
        <v>63374</v>
      </c>
      <c r="AB81">
        <f t="shared" si="38"/>
        <v>62106</v>
      </c>
      <c r="AC81">
        <f>SUM(AB81:$AB$156)</f>
        <v>665193.26998824347</v>
      </c>
      <c r="AD81">
        <f t="shared" si="39"/>
        <v>10.496311894282252</v>
      </c>
      <c r="AG81">
        <v>1975</v>
      </c>
      <c r="AH81">
        <f t="shared" si="56"/>
        <v>77</v>
      </c>
      <c r="AI81">
        <v>59819</v>
      </c>
      <c r="AJ81">
        <f t="shared" si="40"/>
        <v>58469.5</v>
      </c>
      <c r="AK81">
        <f>SUM(AJ81:$AJ$115)</f>
        <v>596043.5</v>
      </c>
      <c r="AL81">
        <f t="shared" si="41"/>
        <v>9.9641167522024769</v>
      </c>
      <c r="AO81">
        <v>1965</v>
      </c>
      <c r="AP81">
        <f t="shared" si="57"/>
        <v>77</v>
      </c>
      <c r="AQ81">
        <v>54218</v>
      </c>
      <c r="AR81">
        <f t="shared" si="42"/>
        <v>52724.5</v>
      </c>
      <c r="AS81">
        <f>SUM(AR81:$AR$115)</f>
        <v>477739</v>
      </c>
      <c r="AT81">
        <f t="shared" si="43"/>
        <v>8.8114463831199963</v>
      </c>
      <c r="AW81">
        <v>1955</v>
      </c>
      <c r="AX81">
        <f t="shared" si="58"/>
        <v>77</v>
      </c>
      <c r="AY81">
        <v>50676</v>
      </c>
      <c r="AZ81">
        <f t="shared" si="44"/>
        <v>49081.5</v>
      </c>
      <c r="BA81">
        <f>SUM(AZ81:$AZ$156)</f>
        <v>430148.35929388454</v>
      </c>
      <c r="BB81">
        <f t="shared" si="45"/>
        <v>8.4882066322102094</v>
      </c>
      <c r="BE81">
        <v>1945</v>
      </c>
      <c r="BF81">
        <f t="shared" si="59"/>
        <v>77</v>
      </c>
      <c r="BG81">
        <v>41199</v>
      </c>
      <c r="BH81">
        <f t="shared" si="46"/>
        <v>39668</v>
      </c>
      <c r="BI81">
        <f>SUM(BH81:$BH$115)</f>
        <v>324279.5</v>
      </c>
      <c r="BJ81">
        <f t="shared" si="47"/>
        <v>7.8710526954537734</v>
      </c>
      <c r="BM81">
        <v>1938</v>
      </c>
      <c r="BN81">
        <f t="shared" si="60"/>
        <v>77</v>
      </c>
      <c r="BO81">
        <v>34940</v>
      </c>
      <c r="BP81">
        <f t="shared" si="48"/>
        <v>33498</v>
      </c>
      <c r="BQ81">
        <f>SUM(BP81:$BP$115)</f>
        <v>259943</v>
      </c>
      <c r="BR81">
        <f t="shared" si="49"/>
        <v>7.4396966227819119</v>
      </c>
      <c r="BU81">
        <v>1933</v>
      </c>
      <c r="BV81">
        <f t="shared" si="61"/>
        <v>77</v>
      </c>
      <c r="BW81">
        <v>32343</v>
      </c>
      <c r="BX81">
        <f t="shared" si="50"/>
        <v>31029.5</v>
      </c>
      <c r="BY81">
        <f>SUM(BX81:$BX$115)</f>
        <v>237422.5</v>
      </c>
      <c r="BZ81">
        <f t="shared" si="51"/>
        <v>7.3407692545527627</v>
      </c>
    </row>
    <row r="82" spans="1:78" x14ac:dyDescent="0.45">
      <c r="A82">
        <v>2015</v>
      </c>
      <c r="B82">
        <f t="shared" si="52"/>
        <v>78</v>
      </c>
      <c r="C82">
        <v>69429</v>
      </c>
      <c r="D82" s="1">
        <f t="shared" si="32"/>
        <v>68291</v>
      </c>
      <c r="E82" s="1">
        <f>SUM(D82:$D$115)</f>
        <v>782946.5</v>
      </c>
      <c r="F82">
        <f t="shared" si="33"/>
        <v>11.276937590920221</v>
      </c>
      <c r="I82">
        <v>2005</v>
      </c>
      <c r="J82">
        <f t="shared" si="53"/>
        <v>78</v>
      </c>
      <c r="K82">
        <v>66560</v>
      </c>
      <c r="L82">
        <f t="shared" si="34"/>
        <v>65300</v>
      </c>
      <c r="M82">
        <f>SUM(L82:$L$115)</f>
        <v>694753</v>
      </c>
      <c r="N82">
        <f t="shared" si="35"/>
        <v>10.437995793269231</v>
      </c>
      <c r="Q82">
        <v>1995</v>
      </c>
      <c r="R82">
        <f t="shared" si="54"/>
        <v>78</v>
      </c>
      <c r="S82">
        <v>63172</v>
      </c>
      <c r="T82">
        <f t="shared" si="36"/>
        <v>61898</v>
      </c>
      <c r="U82">
        <f>SUM(T82:$T$115)</f>
        <v>646019</v>
      </c>
      <c r="V82">
        <f t="shared" si="37"/>
        <v>10.226350281770404</v>
      </c>
      <c r="Y82">
        <v>1985</v>
      </c>
      <c r="Z82">
        <f t="shared" si="55"/>
        <v>78</v>
      </c>
      <c r="AA82">
        <v>60838</v>
      </c>
      <c r="AB82">
        <f t="shared" si="38"/>
        <v>59508.5</v>
      </c>
      <c r="AC82">
        <f>SUM(AB82:$AB$156)</f>
        <v>603087.26998824347</v>
      </c>
      <c r="AD82">
        <f t="shared" si="39"/>
        <v>9.913002892735518</v>
      </c>
      <c r="AG82">
        <v>1975</v>
      </c>
      <c r="AH82">
        <f t="shared" si="56"/>
        <v>78</v>
      </c>
      <c r="AI82">
        <v>57120</v>
      </c>
      <c r="AJ82">
        <f t="shared" si="40"/>
        <v>55733.5</v>
      </c>
      <c r="AK82">
        <f>SUM(AJ82:$AJ$115)</f>
        <v>537574</v>
      </c>
      <c r="AL82">
        <f t="shared" si="41"/>
        <v>9.411309523809523</v>
      </c>
      <c r="AO82">
        <v>1965</v>
      </c>
      <c r="AP82">
        <f t="shared" si="57"/>
        <v>78</v>
      </c>
      <c r="AQ82">
        <v>51231</v>
      </c>
      <c r="AR82">
        <f t="shared" si="42"/>
        <v>49673.5</v>
      </c>
      <c r="AS82">
        <f>SUM(AR82:$AR$115)</f>
        <v>425014.5</v>
      </c>
      <c r="AT82">
        <f t="shared" si="43"/>
        <v>8.2960414592727059</v>
      </c>
      <c r="AW82">
        <v>1955</v>
      </c>
      <c r="AX82">
        <f t="shared" si="58"/>
        <v>78</v>
      </c>
      <c r="AY82">
        <v>47487</v>
      </c>
      <c r="AZ82">
        <f t="shared" si="44"/>
        <v>45871.5</v>
      </c>
      <c r="BA82">
        <f>SUM(AZ82:$AZ$156)</f>
        <v>381066.85929388454</v>
      </c>
      <c r="BB82">
        <f t="shared" si="45"/>
        <v>8.0246564174170736</v>
      </c>
      <c r="BE82">
        <v>1945</v>
      </c>
      <c r="BF82">
        <f t="shared" si="59"/>
        <v>78</v>
      </c>
      <c r="BG82">
        <v>38137</v>
      </c>
      <c r="BH82">
        <f t="shared" si="46"/>
        <v>36619.5</v>
      </c>
      <c r="BI82">
        <f>SUM(BH82:$BH$115)</f>
        <v>284611.5</v>
      </c>
      <c r="BJ82">
        <f t="shared" si="47"/>
        <v>7.4628707029918449</v>
      </c>
      <c r="BM82">
        <v>1938</v>
      </c>
      <c r="BN82">
        <f t="shared" si="60"/>
        <v>78</v>
      </c>
      <c r="BO82">
        <v>32056</v>
      </c>
      <c r="BP82">
        <f t="shared" si="48"/>
        <v>30627</v>
      </c>
      <c r="BQ82">
        <f>SUM(BP82:$BP$115)</f>
        <v>226445</v>
      </c>
      <c r="BR82">
        <f t="shared" si="49"/>
        <v>7.0640441726977787</v>
      </c>
      <c r="BU82">
        <v>1933</v>
      </c>
      <c r="BV82">
        <f t="shared" si="61"/>
        <v>78</v>
      </c>
      <c r="BW82">
        <v>29716</v>
      </c>
      <c r="BX82">
        <f t="shared" si="50"/>
        <v>28396</v>
      </c>
      <c r="BY82">
        <f>SUM(BX82:$BX$115)</f>
        <v>206393</v>
      </c>
      <c r="BZ82">
        <f t="shared" si="51"/>
        <v>6.9455175662942521</v>
      </c>
    </row>
    <row r="83" spans="1:78" x14ac:dyDescent="0.45">
      <c r="A83">
        <v>2015</v>
      </c>
      <c r="B83">
        <f t="shared" si="52"/>
        <v>79</v>
      </c>
      <c r="C83">
        <v>67153</v>
      </c>
      <c r="D83" s="1">
        <f t="shared" si="32"/>
        <v>65917</v>
      </c>
      <c r="E83" s="1">
        <f>SUM(D83:$D$115)</f>
        <v>714655.5</v>
      </c>
      <c r="F83">
        <f t="shared" si="33"/>
        <v>10.642197668011853</v>
      </c>
      <c r="I83">
        <v>2005</v>
      </c>
      <c r="J83">
        <f t="shared" si="53"/>
        <v>79</v>
      </c>
      <c r="K83">
        <v>64040</v>
      </c>
      <c r="L83">
        <f t="shared" si="34"/>
        <v>62718.5</v>
      </c>
      <c r="M83">
        <f>SUM(L83:$L$115)</f>
        <v>629453</v>
      </c>
      <c r="N83">
        <f t="shared" si="35"/>
        <v>9.8290599625234236</v>
      </c>
      <c r="Q83">
        <v>1995</v>
      </c>
      <c r="R83">
        <f t="shared" si="54"/>
        <v>79</v>
      </c>
      <c r="S83">
        <v>60624</v>
      </c>
      <c r="T83">
        <f t="shared" si="36"/>
        <v>59275</v>
      </c>
      <c r="U83">
        <f>SUM(T83:$T$115)</f>
        <v>584121</v>
      </c>
      <c r="V83">
        <f t="shared" si="37"/>
        <v>9.6351444972288203</v>
      </c>
      <c r="Y83">
        <v>1985</v>
      </c>
      <c r="Z83">
        <f t="shared" si="55"/>
        <v>79</v>
      </c>
      <c r="AA83">
        <v>58179</v>
      </c>
      <c r="AB83">
        <f t="shared" si="38"/>
        <v>56785</v>
      </c>
      <c r="AC83">
        <f>SUM(AB83:$AB$156)</f>
        <v>543578.76998824347</v>
      </c>
      <c r="AD83">
        <f t="shared" si="39"/>
        <v>9.3432126710366887</v>
      </c>
      <c r="AG83">
        <v>1975</v>
      </c>
      <c r="AH83">
        <f t="shared" si="56"/>
        <v>79</v>
      </c>
      <c r="AI83">
        <v>54347</v>
      </c>
      <c r="AJ83">
        <f t="shared" si="40"/>
        <v>52859.5</v>
      </c>
      <c r="AK83">
        <f>SUM(AJ83:$AJ$115)</f>
        <v>481840.5</v>
      </c>
      <c r="AL83">
        <f t="shared" si="41"/>
        <v>8.8659999631994406</v>
      </c>
      <c r="AO83">
        <v>1965</v>
      </c>
      <c r="AP83">
        <f t="shared" si="57"/>
        <v>79</v>
      </c>
      <c r="AQ83">
        <v>48116</v>
      </c>
      <c r="AR83">
        <f t="shared" si="42"/>
        <v>46480.5</v>
      </c>
      <c r="AS83">
        <f>SUM(AR83:$AR$115)</f>
        <v>375341</v>
      </c>
      <c r="AT83">
        <f t="shared" si="43"/>
        <v>7.8007523484911463</v>
      </c>
      <c r="AW83">
        <v>1955</v>
      </c>
      <c r="AX83">
        <f t="shared" si="58"/>
        <v>79</v>
      </c>
      <c r="AY83">
        <v>44256</v>
      </c>
      <c r="AZ83">
        <f t="shared" si="44"/>
        <v>42635</v>
      </c>
      <c r="BA83">
        <f>SUM(AZ83:$AZ$156)</f>
        <v>335195.35929388454</v>
      </c>
      <c r="BB83">
        <f t="shared" si="45"/>
        <v>7.5740093839001386</v>
      </c>
      <c r="BE83">
        <v>1945</v>
      </c>
      <c r="BF83">
        <f t="shared" si="59"/>
        <v>79</v>
      </c>
      <c r="BG83">
        <v>35102</v>
      </c>
      <c r="BH83">
        <f t="shared" si="46"/>
        <v>33592</v>
      </c>
      <c r="BI83">
        <f>SUM(BH83:$BH$115)</f>
        <v>247992</v>
      </c>
      <c r="BJ83">
        <f t="shared" si="47"/>
        <v>7.0648965870890548</v>
      </c>
      <c r="BM83">
        <v>1938</v>
      </c>
      <c r="BN83">
        <f t="shared" si="60"/>
        <v>79</v>
      </c>
      <c r="BO83">
        <v>29198</v>
      </c>
      <c r="BP83">
        <f t="shared" si="48"/>
        <v>27793.5</v>
      </c>
      <c r="BQ83">
        <f>SUM(BP83:$BP$115)</f>
        <v>195818</v>
      </c>
      <c r="BR83">
        <f t="shared" si="49"/>
        <v>6.706555243509829</v>
      </c>
      <c r="BU83">
        <v>1933</v>
      </c>
      <c r="BV83">
        <f t="shared" si="61"/>
        <v>79</v>
      </c>
      <c r="BW83">
        <v>27076</v>
      </c>
      <c r="BX83">
        <f t="shared" si="50"/>
        <v>25759.5</v>
      </c>
      <c r="BY83">
        <f>SUM(BX83:$BX$115)</f>
        <v>177997</v>
      </c>
      <c r="BZ83">
        <f t="shared" si="51"/>
        <v>6.5739769537597876</v>
      </c>
    </row>
    <row r="84" spans="1:78" x14ac:dyDescent="0.45">
      <c r="A84">
        <v>2015</v>
      </c>
      <c r="B84">
        <f t="shared" si="52"/>
        <v>80</v>
      </c>
      <c r="C84">
        <v>64681</v>
      </c>
      <c r="D84" s="1">
        <f t="shared" si="32"/>
        <v>63350.5</v>
      </c>
      <c r="E84" s="1">
        <f>SUM(D84:$D$115)</f>
        <v>648738.5</v>
      </c>
      <c r="F84">
        <f t="shared" si="33"/>
        <v>10.029815556345758</v>
      </c>
      <c r="I84">
        <v>2005</v>
      </c>
      <c r="J84">
        <f t="shared" si="53"/>
        <v>80</v>
      </c>
      <c r="K84">
        <v>61397</v>
      </c>
      <c r="L84">
        <f t="shared" si="34"/>
        <v>59973</v>
      </c>
      <c r="M84">
        <f>SUM(L84:$L$115)</f>
        <v>566734.5</v>
      </c>
      <c r="N84">
        <f t="shared" si="35"/>
        <v>9.2306545922439209</v>
      </c>
      <c r="Q84">
        <v>1995</v>
      </c>
      <c r="R84">
        <f t="shared" si="54"/>
        <v>80</v>
      </c>
      <c r="S84">
        <v>57926</v>
      </c>
      <c r="T84">
        <f t="shared" si="36"/>
        <v>56443</v>
      </c>
      <c r="U84">
        <f>SUM(T84:$T$115)</f>
        <v>524846</v>
      </c>
      <c r="V84">
        <f t="shared" si="37"/>
        <v>9.0606290784794385</v>
      </c>
      <c r="Y84">
        <v>1985</v>
      </c>
      <c r="Z84">
        <f t="shared" si="55"/>
        <v>80</v>
      </c>
      <c r="AA84">
        <v>55391</v>
      </c>
      <c r="AB84">
        <f t="shared" si="38"/>
        <v>53878</v>
      </c>
      <c r="AC84">
        <f>SUM(AB84:$AB$156)</f>
        <v>486793.76998824364</v>
      </c>
      <c r="AD84">
        <f t="shared" si="39"/>
        <v>8.7883188602524527</v>
      </c>
      <c r="AG84">
        <v>1975</v>
      </c>
      <c r="AH84">
        <f t="shared" si="56"/>
        <v>80</v>
      </c>
      <c r="AI84">
        <v>51372</v>
      </c>
      <c r="AJ84">
        <f t="shared" si="40"/>
        <v>49787.5</v>
      </c>
      <c r="AK84">
        <f>SUM(AJ84:$AJ$115)</f>
        <v>428981</v>
      </c>
      <c r="AL84">
        <f t="shared" si="41"/>
        <v>8.3504827532507981</v>
      </c>
      <c r="AO84">
        <v>1965</v>
      </c>
      <c r="AP84">
        <f t="shared" si="57"/>
        <v>80</v>
      </c>
      <c r="AQ84">
        <v>44845</v>
      </c>
      <c r="AR84">
        <f t="shared" si="42"/>
        <v>43139</v>
      </c>
      <c r="AS84">
        <f>SUM(AR84:$AR$115)</f>
        <v>328860.5</v>
      </c>
      <c r="AT84">
        <f t="shared" si="43"/>
        <v>7.333270152748355</v>
      </c>
      <c r="AW84">
        <v>1955</v>
      </c>
      <c r="AX84">
        <f t="shared" si="58"/>
        <v>80</v>
      </c>
      <c r="AY84">
        <v>41014</v>
      </c>
      <c r="AZ84">
        <f t="shared" si="44"/>
        <v>39429.5</v>
      </c>
      <c r="BA84">
        <f>SUM(AZ84:$AZ$156)</f>
        <v>292560.35929388454</v>
      </c>
      <c r="BB84">
        <f t="shared" si="45"/>
        <v>7.1331827984074838</v>
      </c>
      <c r="BE84">
        <v>1945</v>
      </c>
      <c r="BF84">
        <f t="shared" si="59"/>
        <v>80</v>
      </c>
      <c r="BG84">
        <v>32082</v>
      </c>
      <c r="BH84">
        <f t="shared" si="46"/>
        <v>30600.5</v>
      </c>
      <c r="BI84">
        <f>SUM(BH84:$BH$115)</f>
        <v>214400</v>
      </c>
      <c r="BJ84">
        <f t="shared" si="47"/>
        <v>6.682875132473038</v>
      </c>
      <c r="BM84">
        <v>1938</v>
      </c>
      <c r="BN84">
        <f t="shared" si="60"/>
        <v>80</v>
      </c>
      <c r="BO84">
        <v>26389</v>
      </c>
      <c r="BP84">
        <f t="shared" si="48"/>
        <v>25081</v>
      </c>
      <c r="BQ84">
        <f>SUM(BP84:$BP$115)</f>
        <v>168024.5</v>
      </c>
      <c r="BR84">
        <f t="shared" si="49"/>
        <v>6.3672174011898894</v>
      </c>
      <c r="BU84">
        <v>1933</v>
      </c>
      <c r="BV84">
        <f t="shared" si="61"/>
        <v>80</v>
      </c>
      <c r="BW84">
        <v>24443</v>
      </c>
      <c r="BX84">
        <f t="shared" si="50"/>
        <v>23179</v>
      </c>
      <c r="BY84">
        <f>SUM(BX84:$BX$115)</f>
        <v>152237.5</v>
      </c>
      <c r="BZ84">
        <f t="shared" si="51"/>
        <v>6.2282657611586139</v>
      </c>
    </row>
    <row r="85" spans="1:78" x14ac:dyDescent="0.45">
      <c r="A85">
        <v>2015</v>
      </c>
      <c r="B85">
        <f t="shared" si="52"/>
        <v>81</v>
      </c>
      <c r="C85">
        <v>62020</v>
      </c>
      <c r="D85" s="1">
        <f t="shared" si="32"/>
        <v>60625.5</v>
      </c>
      <c r="E85" s="1">
        <f>SUM(D85:$D$115)</f>
        <v>585388</v>
      </c>
      <c r="F85">
        <f t="shared" si="33"/>
        <v>9.4386971944534022</v>
      </c>
      <c r="I85">
        <v>2005</v>
      </c>
      <c r="J85">
        <f t="shared" si="53"/>
        <v>81</v>
      </c>
      <c r="K85">
        <v>58549</v>
      </c>
      <c r="L85">
        <f t="shared" si="34"/>
        <v>57050</v>
      </c>
      <c r="M85">
        <f>SUM(L85:$L$115)</f>
        <v>506761.5</v>
      </c>
      <c r="N85">
        <f t="shared" si="35"/>
        <v>8.6553399716476793</v>
      </c>
      <c r="Q85">
        <v>1995</v>
      </c>
      <c r="R85">
        <f t="shared" si="54"/>
        <v>81</v>
      </c>
      <c r="S85">
        <v>54960</v>
      </c>
      <c r="T85">
        <f t="shared" si="36"/>
        <v>53408</v>
      </c>
      <c r="U85">
        <f>SUM(T85:$T$115)</f>
        <v>468403</v>
      </c>
      <c r="V85">
        <f t="shared" si="37"/>
        <v>8.5226164483260547</v>
      </c>
      <c r="Y85">
        <v>1985</v>
      </c>
      <c r="Z85">
        <f t="shared" si="55"/>
        <v>81</v>
      </c>
      <c r="AA85">
        <v>52365</v>
      </c>
      <c r="AB85">
        <f t="shared" si="38"/>
        <v>50791</v>
      </c>
      <c r="AC85">
        <f>SUM(AB85:$AB$156)</f>
        <v>432915.76998824364</v>
      </c>
      <c r="AD85">
        <f t="shared" si="39"/>
        <v>8.267273369392603</v>
      </c>
      <c r="AG85">
        <v>1975</v>
      </c>
      <c r="AH85">
        <f t="shared" si="56"/>
        <v>81</v>
      </c>
      <c r="AI85">
        <v>48203</v>
      </c>
      <c r="AJ85">
        <f t="shared" si="40"/>
        <v>46623.5</v>
      </c>
      <c r="AK85">
        <f>SUM(AJ85:$AJ$115)</f>
        <v>379193.5</v>
      </c>
      <c r="AL85">
        <f t="shared" si="41"/>
        <v>7.8665954401178348</v>
      </c>
      <c r="AO85">
        <v>1965</v>
      </c>
      <c r="AP85">
        <f t="shared" si="57"/>
        <v>81</v>
      </c>
      <c r="AQ85">
        <v>41433</v>
      </c>
      <c r="AR85">
        <f t="shared" si="42"/>
        <v>39798</v>
      </c>
      <c r="AS85">
        <f>SUM(AR85:$AR$115)</f>
        <v>285721.5</v>
      </c>
      <c r="AT85">
        <f t="shared" si="43"/>
        <v>6.8959887046557089</v>
      </c>
      <c r="AW85">
        <v>1955</v>
      </c>
      <c r="AX85">
        <f t="shared" si="58"/>
        <v>81</v>
      </c>
      <c r="AY85">
        <v>37845</v>
      </c>
      <c r="AZ85">
        <f t="shared" si="44"/>
        <v>36214</v>
      </c>
      <c r="BA85">
        <f>SUM(AZ85:$AZ$156)</f>
        <v>253130.85929388451</v>
      </c>
      <c r="BB85">
        <f t="shared" si="45"/>
        <v>6.6886209352327786</v>
      </c>
      <c r="BE85">
        <v>1945</v>
      </c>
      <c r="BF85">
        <f t="shared" si="59"/>
        <v>81</v>
      </c>
      <c r="BG85">
        <v>29119</v>
      </c>
      <c r="BH85">
        <f t="shared" si="46"/>
        <v>27646</v>
      </c>
      <c r="BI85">
        <f>SUM(BH85:$BH$115)</f>
        <v>183799.5</v>
      </c>
      <c r="BJ85">
        <f t="shared" si="47"/>
        <v>6.3120127751639821</v>
      </c>
      <c r="BM85">
        <v>1938</v>
      </c>
      <c r="BN85">
        <f t="shared" si="60"/>
        <v>81</v>
      </c>
      <c r="BO85">
        <v>23773</v>
      </c>
      <c r="BP85">
        <f t="shared" si="48"/>
        <v>22505</v>
      </c>
      <c r="BQ85">
        <f>SUM(BP85:$BP$115)</f>
        <v>142943.5</v>
      </c>
      <c r="BR85">
        <f t="shared" si="49"/>
        <v>6.0128507129937327</v>
      </c>
      <c r="BU85">
        <v>1933</v>
      </c>
      <c r="BV85">
        <f t="shared" si="61"/>
        <v>81</v>
      </c>
      <c r="BW85">
        <v>21915</v>
      </c>
      <c r="BX85">
        <f t="shared" si="50"/>
        <v>20682.5</v>
      </c>
      <c r="BY85">
        <f>SUM(BX85:$BX$115)</f>
        <v>129058.5</v>
      </c>
      <c r="BZ85">
        <f t="shared" si="51"/>
        <v>5.8890485968514712</v>
      </c>
    </row>
    <row r="86" spans="1:78" x14ac:dyDescent="0.45">
      <c r="A86">
        <v>2015</v>
      </c>
      <c r="B86">
        <f t="shared" si="52"/>
        <v>82</v>
      </c>
      <c r="C86">
        <v>59231</v>
      </c>
      <c r="D86" s="1">
        <f t="shared" si="32"/>
        <v>57717.5</v>
      </c>
      <c r="E86" s="1">
        <f>SUM(D86:$D$115)</f>
        <v>524762.5</v>
      </c>
      <c r="F86">
        <f t="shared" si="33"/>
        <v>8.8595921054853033</v>
      </c>
      <c r="I86">
        <v>2005</v>
      </c>
      <c r="J86">
        <f t="shared" si="53"/>
        <v>82</v>
      </c>
      <c r="K86">
        <v>55551</v>
      </c>
      <c r="L86">
        <f t="shared" si="34"/>
        <v>53961</v>
      </c>
      <c r="M86">
        <f>SUM(L86:$L$115)</f>
        <v>449711.5</v>
      </c>
      <c r="N86">
        <f t="shared" si="35"/>
        <v>8.0954708286079455</v>
      </c>
      <c r="Q86">
        <v>1995</v>
      </c>
      <c r="R86">
        <f t="shared" si="54"/>
        <v>82</v>
      </c>
      <c r="S86">
        <v>51856</v>
      </c>
      <c r="T86">
        <f t="shared" si="36"/>
        <v>50224</v>
      </c>
      <c r="U86">
        <f>SUM(T86:$T$115)</f>
        <v>414995</v>
      </c>
      <c r="V86">
        <f t="shared" si="37"/>
        <v>8.002834773218142</v>
      </c>
      <c r="Y86">
        <v>1985</v>
      </c>
      <c r="Z86">
        <f t="shared" si="55"/>
        <v>82</v>
      </c>
      <c r="AA86">
        <v>49217</v>
      </c>
      <c r="AB86">
        <f t="shared" si="38"/>
        <v>47584</v>
      </c>
      <c r="AC86">
        <f>SUM(AB86:$AB$156)</f>
        <v>382124.76998824364</v>
      </c>
      <c r="AD86">
        <f t="shared" si="39"/>
        <v>7.7640809067648098</v>
      </c>
      <c r="AG86">
        <v>1975</v>
      </c>
      <c r="AH86">
        <f t="shared" si="56"/>
        <v>82</v>
      </c>
      <c r="AI86">
        <v>45044</v>
      </c>
      <c r="AJ86">
        <f t="shared" si="40"/>
        <v>43360.5</v>
      </c>
      <c r="AK86">
        <f>SUM(AJ86:$AJ$115)</f>
        <v>332570</v>
      </c>
      <c r="AL86">
        <f t="shared" si="41"/>
        <v>7.3832252908267471</v>
      </c>
      <c r="AO86">
        <v>1965</v>
      </c>
      <c r="AP86">
        <f t="shared" si="57"/>
        <v>82</v>
      </c>
      <c r="AQ86">
        <v>38163</v>
      </c>
      <c r="AR86">
        <f t="shared" si="42"/>
        <v>36441</v>
      </c>
      <c r="AS86">
        <f>SUM(AR86:$AR$115)</f>
        <v>245923.5</v>
      </c>
      <c r="AT86">
        <f t="shared" si="43"/>
        <v>6.4440295574247308</v>
      </c>
      <c r="AW86">
        <v>1955</v>
      </c>
      <c r="AX86">
        <f t="shared" si="58"/>
        <v>82</v>
      </c>
      <c r="AY86">
        <v>34583</v>
      </c>
      <c r="AZ86">
        <f t="shared" si="44"/>
        <v>32932</v>
      </c>
      <c r="BA86">
        <f>SUM(AZ86:$AZ$156)</f>
        <v>216916.85929388451</v>
      </c>
      <c r="BB86">
        <f t="shared" si="45"/>
        <v>6.2723551830056534</v>
      </c>
      <c r="BE86">
        <v>1945</v>
      </c>
      <c r="BF86">
        <f t="shared" si="59"/>
        <v>82</v>
      </c>
      <c r="BG86">
        <v>26173</v>
      </c>
      <c r="BH86">
        <f t="shared" si="46"/>
        <v>24745.5</v>
      </c>
      <c r="BI86">
        <f>SUM(BH86:$BH$115)</f>
        <v>156153.5</v>
      </c>
      <c r="BJ86">
        <f t="shared" si="47"/>
        <v>5.9662056317579184</v>
      </c>
      <c r="BM86">
        <v>1938</v>
      </c>
      <c r="BN86">
        <f t="shared" si="60"/>
        <v>82</v>
      </c>
      <c r="BO86">
        <v>21237</v>
      </c>
      <c r="BP86">
        <f t="shared" si="48"/>
        <v>20008.5</v>
      </c>
      <c r="BQ86">
        <f>SUM(BP86:$BP$115)</f>
        <v>120438.5</v>
      </c>
      <c r="BR86">
        <f t="shared" si="49"/>
        <v>5.6711635353392662</v>
      </c>
      <c r="BU86">
        <v>1933</v>
      </c>
      <c r="BV86">
        <f t="shared" si="61"/>
        <v>82</v>
      </c>
      <c r="BW86">
        <v>19450</v>
      </c>
      <c r="BX86">
        <f t="shared" si="50"/>
        <v>18267</v>
      </c>
      <c r="BY86">
        <f>SUM(BX86:$BX$115)</f>
        <v>108376</v>
      </c>
      <c r="BZ86">
        <f t="shared" si="51"/>
        <v>5.5720308483290486</v>
      </c>
    </row>
    <row r="87" spans="1:78" x14ac:dyDescent="0.45">
      <c r="A87">
        <v>2015</v>
      </c>
      <c r="B87">
        <f t="shared" si="52"/>
        <v>83</v>
      </c>
      <c r="C87">
        <v>56204</v>
      </c>
      <c r="D87" s="1">
        <f t="shared" si="32"/>
        <v>54606</v>
      </c>
      <c r="E87" s="1">
        <f>SUM(D87:$D$115)</f>
        <v>467045</v>
      </c>
      <c r="F87">
        <f t="shared" si="33"/>
        <v>8.30981780656181</v>
      </c>
      <c r="I87">
        <v>2005</v>
      </c>
      <c r="J87">
        <f t="shared" si="53"/>
        <v>83</v>
      </c>
      <c r="K87">
        <v>52371</v>
      </c>
      <c r="L87">
        <f t="shared" si="34"/>
        <v>50688</v>
      </c>
      <c r="M87">
        <f>SUM(L87:$L$115)</f>
        <v>395750.5</v>
      </c>
      <c r="N87">
        <f t="shared" si="35"/>
        <v>7.5566725859731534</v>
      </c>
      <c r="Q87">
        <v>1995</v>
      </c>
      <c r="R87">
        <f t="shared" si="54"/>
        <v>83</v>
      </c>
      <c r="S87">
        <v>48592</v>
      </c>
      <c r="T87">
        <f t="shared" si="36"/>
        <v>46920</v>
      </c>
      <c r="U87">
        <f>SUM(T87:$T$115)</f>
        <v>364771</v>
      </c>
      <c r="V87">
        <f t="shared" si="37"/>
        <v>7.5068118208758641</v>
      </c>
      <c r="Y87">
        <v>1985</v>
      </c>
      <c r="Z87">
        <f t="shared" si="55"/>
        <v>83</v>
      </c>
      <c r="AA87">
        <v>45951</v>
      </c>
      <c r="AB87">
        <f t="shared" si="38"/>
        <v>44285.5</v>
      </c>
      <c r="AC87">
        <f>SUM(AB87:$AB$156)</f>
        <v>334540.76998824364</v>
      </c>
      <c r="AD87">
        <f t="shared" si="39"/>
        <v>7.2803806225815251</v>
      </c>
      <c r="AG87">
        <v>1975</v>
      </c>
      <c r="AH87">
        <f t="shared" si="56"/>
        <v>83</v>
      </c>
      <c r="AI87">
        <v>41677</v>
      </c>
      <c r="AJ87">
        <f t="shared" si="40"/>
        <v>39951.5</v>
      </c>
      <c r="AK87">
        <f>SUM(AJ87:$AJ$115)</f>
        <v>289209.5</v>
      </c>
      <c r="AL87">
        <f t="shared" si="41"/>
        <v>6.9393070518511406</v>
      </c>
      <c r="AO87">
        <v>1965</v>
      </c>
      <c r="AP87">
        <f t="shared" si="57"/>
        <v>83</v>
      </c>
      <c r="AQ87">
        <v>34719</v>
      </c>
      <c r="AR87">
        <f t="shared" si="42"/>
        <v>32956.5</v>
      </c>
      <c r="AS87">
        <f>SUM(AR87:$AR$115)</f>
        <v>209482.5</v>
      </c>
      <c r="AT87">
        <f t="shared" si="43"/>
        <v>6.0336559232696798</v>
      </c>
      <c r="AW87">
        <v>1955</v>
      </c>
      <c r="AX87">
        <f t="shared" si="58"/>
        <v>83</v>
      </c>
      <c r="AY87">
        <v>31281</v>
      </c>
      <c r="AZ87">
        <f t="shared" si="44"/>
        <v>29608.5</v>
      </c>
      <c r="BA87">
        <f>SUM(AZ87:$AZ$156)</f>
        <v>183984.85929388451</v>
      </c>
      <c r="BB87">
        <f t="shared" si="45"/>
        <v>5.8816808699812828</v>
      </c>
      <c r="BE87">
        <v>1945</v>
      </c>
      <c r="BF87">
        <f t="shared" si="59"/>
        <v>83</v>
      </c>
      <c r="BG87">
        <v>23318</v>
      </c>
      <c r="BH87">
        <f t="shared" si="46"/>
        <v>21964.5</v>
      </c>
      <c r="BI87">
        <f>SUM(BH87:$BH$115)</f>
        <v>131408</v>
      </c>
      <c r="BJ87">
        <f t="shared" si="47"/>
        <v>5.6354747405437857</v>
      </c>
      <c r="BM87">
        <v>1938</v>
      </c>
      <c r="BN87">
        <f t="shared" si="60"/>
        <v>83</v>
      </c>
      <c r="BO87">
        <v>18780</v>
      </c>
      <c r="BP87">
        <f t="shared" si="48"/>
        <v>17595</v>
      </c>
      <c r="BQ87">
        <f>SUM(BP87:$BP$115)</f>
        <v>100430</v>
      </c>
      <c r="BR87">
        <f t="shared" si="49"/>
        <v>5.3477103301384448</v>
      </c>
      <c r="BU87">
        <v>1933</v>
      </c>
      <c r="BV87">
        <f t="shared" si="61"/>
        <v>83</v>
      </c>
      <c r="BW87">
        <v>17084</v>
      </c>
      <c r="BX87">
        <f t="shared" si="50"/>
        <v>15965</v>
      </c>
      <c r="BY87">
        <f>SUM(BX87:$BX$115)</f>
        <v>90109</v>
      </c>
      <c r="BZ87">
        <f t="shared" si="51"/>
        <v>5.2744673378599858</v>
      </c>
    </row>
    <row r="88" spans="1:78" x14ac:dyDescent="0.45">
      <c r="A88">
        <v>2015</v>
      </c>
      <c r="B88">
        <f t="shared" si="52"/>
        <v>84</v>
      </c>
      <c r="C88">
        <v>53008</v>
      </c>
      <c r="D88" s="1">
        <f t="shared" si="32"/>
        <v>51335.5</v>
      </c>
      <c r="E88" s="1">
        <f>SUM(D88:$D$115)</f>
        <v>412439</v>
      </c>
      <c r="F88">
        <f t="shared" si="33"/>
        <v>7.7806934802293997</v>
      </c>
      <c r="I88">
        <v>2005</v>
      </c>
      <c r="J88">
        <f t="shared" si="53"/>
        <v>84</v>
      </c>
      <c r="K88">
        <v>49005</v>
      </c>
      <c r="L88">
        <f t="shared" si="34"/>
        <v>47241</v>
      </c>
      <c r="M88">
        <f>SUM(L88:$L$115)</f>
        <v>345062.5</v>
      </c>
      <c r="N88">
        <f t="shared" si="35"/>
        <v>7.0413733292521172</v>
      </c>
      <c r="Q88">
        <v>1995</v>
      </c>
      <c r="R88">
        <f t="shared" si="54"/>
        <v>84</v>
      </c>
      <c r="S88">
        <v>45248</v>
      </c>
      <c r="T88">
        <f t="shared" si="36"/>
        <v>43499</v>
      </c>
      <c r="U88">
        <f>SUM(T88:$T$115)</f>
        <v>317851</v>
      </c>
      <c r="V88">
        <f t="shared" si="37"/>
        <v>7.0246419731258838</v>
      </c>
      <c r="Y88">
        <v>1985</v>
      </c>
      <c r="Z88">
        <f t="shared" si="55"/>
        <v>84</v>
      </c>
      <c r="AA88">
        <v>42620</v>
      </c>
      <c r="AB88">
        <f t="shared" si="38"/>
        <v>40818.5</v>
      </c>
      <c r="AC88">
        <f>SUM(AB88:$AB$156)</f>
        <v>290255.26998824364</v>
      </c>
      <c r="AD88">
        <f t="shared" si="39"/>
        <v>6.8103066632624039</v>
      </c>
      <c r="AG88">
        <v>1975</v>
      </c>
      <c r="AH88">
        <f t="shared" si="56"/>
        <v>84</v>
      </c>
      <c r="AI88">
        <v>38226</v>
      </c>
      <c r="AJ88">
        <f t="shared" si="40"/>
        <v>36496</v>
      </c>
      <c r="AK88">
        <f>SUM(AJ88:$AJ$115)</f>
        <v>249258</v>
      </c>
      <c r="AL88">
        <f t="shared" si="41"/>
        <v>6.5206404018207502</v>
      </c>
      <c r="AO88">
        <v>1965</v>
      </c>
      <c r="AP88">
        <f t="shared" si="57"/>
        <v>84</v>
      </c>
      <c r="AQ88">
        <v>31194</v>
      </c>
      <c r="AR88">
        <f t="shared" si="42"/>
        <v>29449.5</v>
      </c>
      <c r="AS88">
        <f>SUM(AR88:$AR$115)</f>
        <v>176526</v>
      </c>
      <c r="AT88">
        <f t="shared" si="43"/>
        <v>5.6589728793998848</v>
      </c>
      <c r="AW88">
        <v>1955</v>
      </c>
      <c r="AX88">
        <f t="shared" si="58"/>
        <v>84</v>
      </c>
      <c r="AY88">
        <v>27936</v>
      </c>
      <c r="AZ88">
        <f t="shared" si="44"/>
        <v>26259.5</v>
      </c>
      <c r="BA88">
        <f>SUM(AZ88:$AZ$156)</f>
        <v>154376.35929388451</v>
      </c>
      <c r="BB88">
        <f t="shared" si="45"/>
        <v>5.5260724260411118</v>
      </c>
      <c r="BE88">
        <v>1945</v>
      </c>
      <c r="BF88">
        <f t="shared" si="59"/>
        <v>84</v>
      </c>
      <c r="BG88">
        <v>20611</v>
      </c>
      <c r="BH88">
        <f t="shared" si="46"/>
        <v>19336.5</v>
      </c>
      <c r="BI88">
        <f>SUM(BH88:$BH$115)</f>
        <v>109443.5</v>
      </c>
      <c r="BJ88">
        <f t="shared" si="47"/>
        <v>5.3099558488185918</v>
      </c>
      <c r="BM88">
        <v>1938</v>
      </c>
      <c r="BN88">
        <f t="shared" si="60"/>
        <v>84</v>
      </c>
      <c r="BO88">
        <v>16410</v>
      </c>
      <c r="BP88">
        <f t="shared" si="48"/>
        <v>15279.5</v>
      </c>
      <c r="BQ88">
        <f>SUM(BP88:$BP$115)</f>
        <v>82835</v>
      </c>
      <c r="BR88">
        <f t="shared" si="49"/>
        <v>5.0478366849482024</v>
      </c>
      <c r="BU88">
        <v>1933</v>
      </c>
      <c r="BV88">
        <f t="shared" si="61"/>
        <v>84</v>
      </c>
      <c r="BW88">
        <v>14846</v>
      </c>
      <c r="BX88">
        <f t="shared" si="50"/>
        <v>13802.5</v>
      </c>
      <c r="BY88">
        <f>SUM(BX88:$BX$115)</f>
        <v>74144</v>
      </c>
      <c r="BZ88">
        <f t="shared" si="51"/>
        <v>4.9942071938569308</v>
      </c>
    </row>
    <row r="89" spans="1:78" x14ac:dyDescent="0.45">
      <c r="A89">
        <v>2015</v>
      </c>
      <c r="B89">
        <f t="shared" si="52"/>
        <v>85</v>
      </c>
      <c r="C89">
        <v>49663</v>
      </c>
      <c r="D89" s="1">
        <f t="shared" si="32"/>
        <v>47908.5</v>
      </c>
      <c r="E89" s="1">
        <f>SUM(D89:$D$115)</f>
        <v>361103.5</v>
      </c>
      <c r="F89">
        <f t="shared" si="33"/>
        <v>7.2710770593802225</v>
      </c>
      <c r="I89">
        <v>2005</v>
      </c>
      <c r="J89">
        <f t="shared" si="53"/>
        <v>85</v>
      </c>
      <c r="K89">
        <v>45477</v>
      </c>
      <c r="L89">
        <f t="shared" si="34"/>
        <v>43588.5</v>
      </c>
      <c r="M89">
        <f>SUM(L89:$L$115)</f>
        <v>297821.5</v>
      </c>
      <c r="N89">
        <f t="shared" si="35"/>
        <v>6.5488378740901991</v>
      </c>
      <c r="Q89">
        <v>1995</v>
      </c>
      <c r="R89">
        <f t="shared" si="54"/>
        <v>85</v>
      </c>
      <c r="S89">
        <v>41750</v>
      </c>
      <c r="T89">
        <f t="shared" si="36"/>
        <v>39974.5</v>
      </c>
      <c r="U89">
        <f>SUM(T89:$T$115)</f>
        <v>274352</v>
      </c>
      <c r="V89">
        <f t="shared" si="37"/>
        <v>6.5713053892215569</v>
      </c>
      <c r="Y89">
        <v>1985</v>
      </c>
      <c r="Z89">
        <f t="shared" si="55"/>
        <v>85</v>
      </c>
      <c r="AA89">
        <v>39017</v>
      </c>
      <c r="AB89">
        <f t="shared" si="38"/>
        <v>37207</v>
      </c>
      <c r="AC89">
        <f>SUM(AB89:$AB$156)</f>
        <v>249436.76998824382</v>
      </c>
      <c r="AD89">
        <f t="shared" si="39"/>
        <v>6.3930279106093195</v>
      </c>
      <c r="AG89">
        <v>1975</v>
      </c>
      <c r="AH89">
        <f t="shared" si="56"/>
        <v>85</v>
      </c>
      <c r="AI89">
        <v>34766</v>
      </c>
      <c r="AJ89">
        <f t="shared" si="40"/>
        <v>33027.5</v>
      </c>
      <c r="AK89">
        <f>SUM(AJ89:$AJ$115)</f>
        <v>212762</v>
      </c>
      <c r="AL89">
        <f t="shared" si="41"/>
        <v>6.1198297186906752</v>
      </c>
      <c r="AO89">
        <v>1965</v>
      </c>
      <c r="AP89">
        <f t="shared" si="57"/>
        <v>85</v>
      </c>
      <c r="AQ89">
        <v>27705</v>
      </c>
      <c r="AR89">
        <f t="shared" si="42"/>
        <v>25974.5</v>
      </c>
      <c r="AS89">
        <f>SUM(AR89:$AR$115)</f>
        <v>147076.5</v>
      </c>
      <c r="AT89">
        <f t="shared" si="43"/>
        <v>5.3086626962642125</v>
      </c>
      <c r="AW89">
        <v>1955</v>
      </c>
      <c r="AX89">
        <f t="shared" si="58"/>
        <v>85</v>
      </c>
      <c r="AY89">
        <v>24583</v>
      </c>
      <c r="AZ89">
        <f t="shared" si="44"/>
        <v>22959.5</v>
      </c>
      <c r="BA89">
        <f>SUM(AZ89:$AZ$156)</f>
        <v>128116.85929388447</v>
      </c>
      <c r="BB89">
        <f t="shared" si="45"/>
        <v>5.2116039252281849</v>
      </c>
      <c r="BE89">
        <v>1945</v>
      </c>
      <c r="BF89">
        <f t="shared" si="59"/>
        <v>85</v>
      </c>
      <c r="BG89">
        <v>18062</v>
      </c>
      <c r="BH89">
        <f t="shared" si="46"/>
        <v>16850</v>
      </c>
      <c r="BI89">
        <f>SUM(BH89:$BH$115)</f>
        <v>90107</v>
      </c>
      <c r="BJ89">
        <f t="shared" si="47"/>
        <v>4.9887609345587425</v>
      </c>
      <c r="BM89">
        <v>1938</v>
      </c>
      <c r="BN89">
        <f t="shared" si="60"/>
        <v>85</v>
      </c>
      <c r="BO89">
        <v>14149</v>
      </c>
      <c r="BP89">
        <f t="shared" si="48"/>
        <v>13089</v>
      </c>
      <c r="BQ89">
        <f>SUM(BP89:$BP$115)</f>
        <v>67555.5</v>
      </c>
      <c r="BR89">
        <f t="shared" si="49"/>
        <v>4.7745777086719912</v>
      </c>
      <c r="BU89">
        <v>1933</v>
      </c>
      <c r="BV89">
        <f t="shared" si="61"/>
        <v>85</v>
      </c>
      <c r="BW89">
        <v>12759</v>
      </c>
      <c r="BX89">
        <f t="shared" si="50"/>
        <v>11798.5</v>
      </c>
      <c r="BY89">
        <f>SUM(BX89:$BX$115)</f>
        <v>60341.5</v>
      </c>
      <c r="BZ89">
        <f t="shared" si="51"/>
        <v>4.7293283172662433</v>
      </c>
    </row>
    <row r="90" spans="1:78" x14ac:dyDescent="0.45">
      <c r="A90">
        <v>2015</v>
      </c>
      <c r="B90">
        <f t="shared" si="52"/>
        <v>86</v>
      </c>
      <c r="C90">
        <v>46154</v>
      </c>
      <c r="D90" s="1">
        <f t="shared" si="32"/>
        <v>44350.5</v>
      </c>
      <c r="E90" s="1">
        <f>SUM(D90:$D$115)</f>
        <v>313195</v>
      </c>
      <c r="F90">
        <f t="shared" si="33"/>
        <v>6.7858690471031764</v>
      </c>
      <c r="I90">
        <v>2005</v>
      </c>
      <c r="J90">
        <f t="shared" si="53"/>
        <v>86</v>
      </c>
      <c r="K90">
        <v>41700</v>
      </c>
      <c r="L90">
        <f t="shared" si="34"/>
        <v>39801.5</v>
      </c>
      <c r="M90">
        <f>SUM(L90:$L$115)</f>
        <v>254233</v>
      </c>
      <c r="N90">
        <f t="shared" si="35"/>
        <v>6.0967146282973621</v>
      </c>
      <c r="Q90">
        <v>1995</v>
      </c>
      <c r="R90">
        <f t="shared" si="54"/>
        <v>86</v>
      </c>
      <c r="S90">
        <v>38199</v>
      </c>
      <c r="T90">
        <f t="shared" si="36"/>
        <v>36385</v>
      </c>
      <c r="U90">
        <f>SUM(T90:$T$115)</f>
        <v>234377.5</v>
      </c>
      <c r="V90">
        <f t="shared" si="37"/>
        <v>6.13569726956203</v>
      </c>
      <c r="Y90">
        <v>1985</v>
      </c>
      <c r="Z90">
        <f t="shared" si="55"/>
        <v>86</v>
      </c>
      <c r="AA90">
        <v>35397</v>
      </c>
      <c r="AB90">
        <f t="shared" si="38"/>
        <v>33620</v>
      </c>
      <c r="AC90">
        <f>SUM(AB90:$AB$156)</f>
        <v>212229.76998824382</v>
      </c>
      <c r="AD90">
        <f t="shared" si="39"/>
        <v>5.9956993527203952</v>
      </c>
      <c r="AG90">
        <v>1975</v>
      </c>
      <c r="AH90">
        <f t="shared" si="56"/>
        <v>86</v>
      </c>
      <c r="AI90">
        <v>31289</v>
      </c>
      <c r="AJ90">
        <f t="shared" si="40"/>
        <v>29574.5</v>
      </c>
      <c r="AK90">
        <f>SUM(AJ90:$AJ$115)</f>
        <v>179734.5</v>
      </c>
      <c r="AL90">
        <f t="shared" si="41"/>
        <v>5.7443350698328484</v>
      </c>
      <c r="AO90">
        <v>1965</v>
      </c>
      <c r="AP90">
        <f t="shared" si="57"/>
        <v>86</v>
      </c>
      <c r="AQ90">
        <v>24244</v>
      </c>
      <c r="AR90">
        <f t="shared" si="42"/>
        <v>22632.5</v>
      </c>
      <c r="AS90">
        <f>SUM(AR90:$AR$115)</f>
        <v>121102</v>
      </c>
      <c r="AT90">
        <f t="shared" si="43"/>
        <v>4.9951328163669357</v>
      </c>
      <c r="AW90">
        <v>1955</v>
      </c>
      <c r="AX90">
        <f t="shared" si="58"/>
        <v>86</v>
      </c>
      <c r="AY90">
        <v>21336</v>
      </c>
      <c r="AZ90">
        <f t="shared" si="44"/>
        <v>19867</v>
      </c>
      <c r="BA90">
        <f>SUM(AZ90:$AZ$156)</f>
        <v>105157.35929388447</v>
      </c>
      <c r="BB90">
        <f t="shared" si="45"/>
        <v>4.9286351375086461</v>
      </c>
      <c r="BE90">
        <v>1945</v>
      </c>
      <c r="BF90">
        <f t="shared" si="59"/>
        <v>86</v>
      </c>
      <c r="BG90">
        <v>15638</v>
      </c>
      <c r="BH90">
        <f t="shared" si="46"/>
        <v>14482</v>
      </c>
      <c r="BI90">
        <f>SUM(BH90:$BH$115)</f>
        <v>73257</v>
      </c>
      <c r="BJ90">
        <f t="shared" si="47"/>
        <v>4.6845504540222533</v>
      </c>
      <c r="BM90">
        <v>1938</v>
      </c>
      <c r="BN90">
        <f t="shared" si="60"/>
        <v>86</v>
      </c>
      <c r="BO90">
        <v>12029</v>
      </c>
      <c r="BP90">
        <f t="shared" si="48"/>
        <v>11054</v>
      </c>
      <c r="BQ90">
        <f>SUM(BP90:$BP$115)</f>
        <v>54466.5</v>
      </c>
      <c r="BR90">
        <f t="shared" si="49"/>
        <v>4.5279324964668719</v>
      </c>
      <c r="BU90">
        <v>1933</v>
      </c>
      <c r="BV90">
        <f t="shared" si="61"/>
        <v>86</v>
      </c>
      <c r="BW90">
        <v>10838</v>
      </c>
      <c r="BX90">
        <f t="shared" si="50"/>
        <v>9963.5</v>
      </c>
      <c r="BY90">
        <f>SUM(BX90:$BX$115)</f>
        <v>48543</v>
      </c>
      <c r="BZ90">
        <f t="shared" si="51"/>
        <v>4.4789629082856619</v>
      </c>
    </row>
    <row r="91" spans="1:78" x14ac:dyDescent="0.45">
      <c r="A91">
        <v>2015</v>
      </c>
      <c r="B91">
        <f t="shared" si="52"/>
        <v>87</v>
      </c>
      <c r="C91">
        <v>42547</v>
      </c>
      <c r="D91" s="1">
        <f t="shared" si="32"/>
        <v>40649</v>
      </c>
      <c r="E91" s="1">
        <f>SUM(D91:$D$115)</f>
        <v>268844.5</v>
      </c>
      <c r="F91">
        <f t="shared" si="33"/>
        <v>6.3187651303264625</v>
      </c>
      <c r="I91">
        <v>2005</v>
      </c>
      <c r="J91">
        <f t="shared" si="53"/>
        <v>87</v>
      </c>
      <c r="K91">
        <v>37903</v>
      </c>
      <c r="L91">
        <f t="shared" si="34"/>
        <v>35969.5</v>
      </c>
      <c r="M91">
        <f>SUM(L91:$L$115)</f>
        <v>214431.5</v>
      </c>
      <c r="N91">
        <f t="shared" si="35"/>
        <v>5.6573754056407148</v>
      </c>
      <c r="Q91">
        <v>1995</v>
      </c>
      <c r="R91">
        <f t="shared" si="54"/>
        <v>87</v>
      </c>
      <c r="S91">
        <v>34571</v>
      </c>
      <c r="T91">
        <f t="shared" si="36"/>
        <v>32751</v>
      </c>
      <c r="U91">
        <f>SUM(T91:$T$115)</f>
        <v>197992.5</v>
      </c>
      <c r="V91">
        <f t="shared" si="37"/>
        <v>5.7271267825634204</v>
      </c>
      <c r="Y91">
        <v>1985</v>
      </c>
      <c r="Z91">
        <f t="shared" si="55"/>
        <v>87</v>
      </c>
      <c r="AA91">
        <v>31843</v>
      </c>
      <c r="AB91">
        <f t="shared" si="38"/>
        <v>30084</v>
      </c>
      <c r="AC91">
        <f>SUM(AB91:$AB$156)</f>
        <v>178609.76998824382</v>
      </c>
      <c r="AD91">
        <f t="shared" si="39"/>
        <v>5.6090748355445097</v>
      </c>
      <c r="AG91">
        <v>1975</v>
      </c>
      <c r="AH91">
        <f t="shared" si="56"/>
        <v>87</v>
      </c>
      <c r="AI91">
        <v>27860</v>
      </c>
      <c r="AJ91">
        <f t="shared" si="40"/>
        <v>26200.5</v>
      </c>
      <c r="AK91">
        <f>SUM(AJ91:$AJ$115)</f>
        <v>150160</v>
      </c>
      <c r="AL91">
        <f t="shared" si="41"/>
        <v>5.3898061737257716</v>
      </c>
      <c r="AO91">
        <v>1965</v>
      </c>
      <c r="AP91">
        <f t="shared" si="57"/>
        <v>87</v>
      </c>
      <c r="AQ91">
        <v>21021</v>
      </c>
      <c r="AR91">
        <f t="shared" si="42"/>
        <v>19477.5</v>
      </c>
      <c r="AS91">
        <f>SUM(AR91:$AR$115)</f>
        <v>98469.5</v>
      </c>
      <c r="AT91">
        <f t="shared" si="43"/>
        <v>4.6843394700537555</v>
      </c>
      <c r="AW91">
        <v>1955</v>
      </c>
      <c r="AX91">
        <f t="shared" si="58"/>
        <v>87</v>
      </c>
      <c r="AY91">
        <v>18398</v>
      </c>
      <c r="AZ91">
        <f t="shared" si="44"/>
        <v>17005.5</v>
      </c>
      <c r="BA91">
        <f>SUM(AZ91:$AZ$156)</f>
        <v>85290.359293884467</v>
      </c>
      <c r="BB91">
        <f t="shared" si="45"/>
        <v>4.6358495104839914</v>
      </c>
      <c r="BE91">
        <v>1945</v>
      </c>
      <c r="BF91">
        <f t="shared" si="59"/>
        <v>87</v>
      </c>
      <c r="BG91">
        <v>13326</v>
      </c>
      <c r="BH91">
        <f t="shared" si="46"/>
        <v>12245.5</v>
      </c>
      <c r="BI91">
        <f>SUM(BH91:$BH$115)</f>
        <v>58775</v>
      </c>
      <c r="BJ91">
        <f t="shared" si="47"/>
        <v>4.4105508029416178</v>
      </c>
      <c r="BM91">
        <v>1938</v>
      </c>
      <c r="BN91">
        <f t="shared" si="60"/>
        <v>87</v>
      </c>
      <c r="BO91">
        <v>10079</v>
      </c>
      <c r="BP91">
        <f t="shared" si="48"/>
        <v>9201</v>
      </c>
      <c r="BQ91">
        <f>SUM(BP91:$BP$115)</f>
        <v>43412.5</v>
      </c>
      <c r="BR91">
        <f t="shared" si="49"/>
        <v>4.3072229387836094</v>
      </c>
      <c r="BU91">
        <v>1933</v>
      </c>
      <c r="BV91">
        <f t="shared" si="61"/>
        <v>87</v>
      </c>
      <c r="BW91">
        <v>9089</v>
      </c>
      <c r="BX91">
        <f t="shared" si="50"/>
        <v>8300.5</v>
      </c>
      <c r="BY91">
        <f>SUM(BX91:$BX$115)</f>
        <v>38579.5</v>
      </c>
      <c r="BZ91">
        <f t="shared" si="51"/>
        <v>4.244636373638464</v>
      </c>
    </row>
    <row r="92" spans="1:78" x14ac:dyDescent="0.45">
      <c r="A92">
        <v>2015</v>
      </c>
      <c r="B92">
        <f t="shared" si="52"/>
        <v>88</v>
      </c>
      <c r="C92">
        <v>38751</v>
      </c>
      <c r="D92" s="1">
        <f t="shared" si="32"/>
        <v>36826</v>
      </c>
      <c r="E92" s="1">
        <f>SUM(D92:$D$115)</f>
        <v>228195.5</v>
      </c>
      <c r="F92">
        <f t="shared" si="33"/>
        <v>5.8887641609248798</v>
      </c>
      <c r="I92">
        <v>2005</v>
      </c>
      <c r="J92">
        <f t="shared" si="53"/>
        <v>88</v>
      </c>
      <c r="K92">
        <v>34036</v>
      </c>
      <c r="L92">
        <f t="shared" si="34"/>
        <v>32072.5</v>
      </c>
      <c r="M92">
        <f>SUM(L92:$L$115)</f>
        <v>178462</v>
      </c>
      <c r="N92">
        <f t="shared" si="35"/>
        <v>5.2433305911387942</v>
      </c>
      <c r="Q92">
        <v>1995</v>
      </c>
      <c r="R92">
        <f t="shared" si="54"/>
        <v>88</v>
      </c>
      <c r="S92">
        <v>30931</v>
      </c>
      <c r="T92">
        <f t="shared" si="36"/>
        <v>29142.5</v>
      </c>
      <c r="U92">
        <f>SUM(T92:$T$115)</f>
        <v>165241.5</v>
      </c>
      <c r="V92">
        <f t="shared" si="37"/>
        <v>5.3422618085415925</v>
      </c>
      <c r="Y92">
        <v>1985</v>
      </c>
      <c r="Z92">
        <f t="shared" si="55"/>
        <v>88</v>
      </c>
      <c r="AA92">
        <v>28325</v>
      </c>
      <c r="AB92">
        <f t="shared" si="38"/>
        <v>26617</v>
      </c>
      <c r="AC92">
        <f>SUM(AB92:$AB$156)</f>
        <v>148525.76998824382</v>
      </c>
      <c r="AD92">
        <f t="shared" si="39"/>
        <v>5.2436282431860128</v>
      </c>
      <c r="AG92">
        <v>1975</v>
      </c>
      <c r="AH92">
        <f t="shared" si="56"/>
        <v>88</v>
      </c>
      <c r="AI92">
        <v>24541</v>
      </c>
      <c r="AJ92">
        <f t="shared" si="40"/>
        <v>22951</v>
      </c>
      <c r="AK92">
        <f>SUM(AJ92:$AJ$115)</f>
        <v>123959.5</v>
      </c>
      <c r="AL92">
        <f t="shared" si="41"/>
        <v>5.0511185363269631</v>
      </c>
      <c r="AO92">
        <v>1965</v>
      </c>
      <c r="AP92">
        <f t="shared" si="57"/>
        <v>88</v>
      </c>
      <c r="AQ92">
        <v>17934</v>
      </c>
      <c r="AR92">
        <f t="shared" si="42"/>
        <v>16542</v>
      </c>
      <c r="AS92">
        <f>SUM(AR92:$AR$115)</f>
        <v>78992</v>
      </c>
      <c r="AT92">
        <f t="shared" si="43"/>
        <v>4.4045946247351395</v>
      </c>
      <c r="AW92">
        <v>1955</v>
      </c>
      <c r="AX92">
        <f t="shared" si="58"/>
        <v>88</v>
      </c>
      <c r="AY92">
        <v>15613</v>
      </c>
      <c r="AZ92">
        <f t="shared" si="44"/>
        <v>14360</v>
      </c>
      <c r="BA92">
        <f>SUM(AZ92:$AZ$156)</f>
        <v>68284.859293884467</v>
      </c>
      <c r="BB92">
        <f t="shared" si="45"/>
        <v>4.3735899118609147</v>
      </c>
      <c r="BE92">
        <v>1945</v>
      </c>
      <c r="BF92">
        <f t="shared" si="59"/>
        <v>88</v>
      </c>
      <c r="BG92">
        <v>11165</v>
      </c>
      <c r="BH92">
        <f t="shared" si="46"/>
        <v>10183</v>
      </c>
      <c r="BI92">
        <f>SUM(BH92:$BH$115)</f>
        <v>46529.5</v>
      </c>
      <c r="BJ92">
        <f t="shared" si="47"/>
        <v>4.1674429019256607</v>
      </c>
      <c r="BM92">
        <v>1938</v>
      </c>
      <c r="BN92">
        <f t="shared" si="60"/>
        <v>88</v>
      </c>
      <c r="BO92">
        <v>8323</v>
      </c>
      <c r="BP92">
        <f t="shared" si="48"/>
        <v>7550.5</v>
      </c>
      <c r="BQ92">
        <f>SUM(BP92:$BP$115)</f>
        <v>34211.5</v>
      </c>
      <c r="BR92">
        <f t="shared" si="49"/>
        <v>4.1104769914694224</v>
      </c>
      <c r="BU92">
        <v>1933</v>
      </c>
      <c r="BV92">
        <f t="shared" si="61"/>
        <v>88</v>
      </c>
      <c r="BW92">
        <v>7512</v>
      </c>
      <c r="BX92">
        <f t="shared" si="50"/>
        <v>6812.5</v>
      </c>
      <c r="BY92">
        <f>SUM(BX92:$BX$115)</f>
        <v>30279</v>
      </c>
      <c r="BZ92">
        <f t="shared" si="51"/>
        <v>4.0307507987220443</v>
      </c>
    </row>
    <row r="93" spans="1:78" x14ac:dyDescent="0.45">
      <c r="A93">
        <v>2015</v>
      </c>
      <c r="B93">
        <f t="shared" si="52"/>
        <v>89</v>
      </c>
      <c r="C93">
        <v>34901</v>
      </c>
      <c r="D93" s="1">
        <f t="shared" si="32"/>
        <v>33011</v>
      </c>
      <c r="E93" s="1">
        <f>SUM(D93:$D$115)</f>
        <v>191369.5</v>
      </c>
      <c r="F93">
        <f t="shared" si="33"/>
        <v>5.4832096501532908</v>
      </c>
      <c r="I93">
        <v>2005</v>
      </c>
      <c r="J93">
        <f t="shared" si="53"/>
        <v>89</v>
      </c>
      <c r="K93">
        <v>30109</v>
      </c>
      <c r="L93">
        <f t="shared" si="34"/>
        <v>28176.5</v>
      </c>
      <c r="M93">
        <f>SUM(L93:$L$115)</f>
        <v>146389.5</v>
      </c>
      <c r="N93">
        <f t="shared" si="35"/>
        <v>4.8619847886014149</v>
      </c>
      <c r="Q93">
        <v>1995</v>
      </c>
      <c r="R93">
        <f t="shared" si="54"/>
        <v>89</v>
      </c>
      <c r="S93">
        <v>27354</v>
      </c>
      <c r="T93">
        <f t="shared" si="36"/>
        <v>25591.5</v>
      </c>
      <c r="U93">
        <f>SUM(T93:$T$115)</f>
        <v>136099</v>
      </c>
      <c r="V93">
        <f t="shared" si="37"/>
        <v>4.9754697667617167</v>
      </c>
      <c r="Y93">
        <v>1985</v>
      </c>
      <c r="Z93">
        <f t="shared" si="55"/>
        <v>89</v>
      </c>
      <c r="AA93">
        <v>24909</v>
      </c>
      <c r="AB93">
        <f t="shared" si="38"/>
        <v>23243</v>
      </c>
      <c r="AC93">
        <f>SUM(AB93:$AB$156)</f>
        <v>121908.7699882437</v>
      </c>
      <c r="AD93">
        <f t="shared" si="39"/>
        <v>4.8941655621760694</v>
      </c>
      <c r="AG93">
        <v>1975</v>
      </c>
      <c r="AH93">
        <f t="shared" si="56"/>
        <v>89</v>
      </c>
      <c r="AI93">
        <v>21361</v>
      </c>
      <c r="AJ93">
        <f t="shared" si="40"/>
        <v>19836.5</v>
      </c>
      <c r="AK93">
        <f>SUM(AJ93:$AJ$115)</f>
        <v>101008.5</v>
      </c>
      <c r="AL93">
        <f t="shared" si="41"/>
        <v>4.7286409812274703</v>
      </c>
      <c r="AO93">
        <v>1965</v>
      </c>
      <c r="AP93">
        <f t="shared" si="57"/>
        <v>89</v>
      </c>
      <c r="AQ93">
        <v>15150</v>
      </c>
      <c r="AR93">
        <f t="shared" si="42"/>
        <v>13843.5</v>
      </c>
      <c r="AS93">
        <f>SUM(AR93:$AR$115)</f>
        <v>62450</v>
      </c>
      <c r="AT93">
        <f t="shared" si="43"/>
        <v>4.1221122112211219</v>
      </c>
      <c r="AW93">
        <v>1955</v>
      </c>
      <c r="AX93">
        <f t="shared" si="58"/>
        <v>89</v>
      </c>
      <c r="AY93">
        <v>13107</v>
      </c>
      <c r="AZ93">
        <f t="shared" si="44"/>
        <v>11970</v>
      </c>
      <c r="BA93">
        <f>SUM(AZ93:$AZ$156)</f>
        <v>53924.859293884518</v>
      </c>
      <c r="BB93">
        <f t="shared" si="45"/>
        <v>4.1142030437082866</v>
      </c>
      <c r="BE93">
        <v>1945</v>
      </c>
      <c r="BF93">
        <f t="shared" si="59"/>
        <v>89</v>
      </c>
      <c r="BG93">
        <v>9201</v>
      </c>
      <c r="BH93">
        <f t="shared" si="46"/>
        <v>8328</v>
      </c>
      <c r="BI93">
        <f>SUM(BH93:$BH$115)</f>
        <v>36346.5</v>
      </c>
      <c r="BJ93">
        <f t="shared" si="47"/>
        <v>3.9502771437887185</v>
      </c>
      <c r="BM93">
        <v>1938</v>
      </c>
      <c r="BN93">
        <f t="shared" si="60"/>
        <v>89</v>
      </c>
      <c r="BO93">
        <v>6778</v>
      </c>
      <c r="BP93">
        <f t="shared" si="48"/>
        <v>6112.5</v>
      </c>
      <c r="BQ93">
        <f>SUM(BP93:$BP$115)</f>
        <v>26661</v>
      </c>
      <c r="BR93">
        <f t="shared" si="49"/>
        <v>3.9334611979935086</v>
      </c>
      <c r="BU93">
        <v>1933</v>
      </c>
      <c r="BV93">
        <f t="shared" si="61"/>
        <v>89</v>
      </c>
      <c r="BW93">
        <v>6113</v>
      </c>
      <c r="BX93">
        <f t="shared" si="50"/>
        <v>5504.5</v>
      </c>
      <c r="BY93">
        <f>SUM(BX93:$BX$115)</f>
        <v>23466.5</v>
      </c>
      <c r="BZ93">
        <f t="shared" si="51"/>
        <v>3.8387861933584166</v>
      </c>
    </row>
    <row r="94" spans="1:78" x14ac:dyDescent="0.45">
      <c r="A94">
        <v>2015</v>
      </c>
      <c r="B94">
        <f t="shared" si="52"/>
        <v>90</v>
      </c>
      <c r="C94">
        <v>31121</v>
      </c>
      <c r="D94" s="1">
        <f t="shared" si="32"/>
        <v>29236</v>
      </c>
      <c r="E94" s="1">
        <f>SUM(D94:$D$115)</f>
        <v>158358.5</v>
      </c>
      <c r="F94">
        <f t="shared" si="33"/>
        <v>5.0884772340220428</v>
      </c>
      <c r="I94">
        <v>2005</v>
      </c>
      <c r="J94">
        <f t="shared" si="53"/>
        <v>90</v>
      </c>
      <c r="K94">
        <v>26244</v>
      </c>
      <c r="L94">
        <f t="shared" si="34"/>
        <v>24358</v>
      </c>
      <c r="M94">
        <f>SUM(L94:$L$115)</f>
        <v>118213</v>
      </c>
      <c r="N94">
        <f t="shared" si="35"/>
        <v>4.5043819539704311</v>
      </c>
      <c r="Q94">
        <v>1995</v>
      </c>
      <c r="R94">
        <f t="shared" si="54"/>
        <v>90</v>
      </c>
      <c r="S94">
        <v>23829</v>
      </c>
      <c r="T94">
        <f t="shared" si="36"/>
        <v>22139.5</v>
      </c>
      <c r="U94">
        <f>SUM(T94:$T$115)</f>
        <v>110507.5</v>
      </c>
      <c r="V94">
        <f t="shared" si="37"/>
        <v>4.6375215074069409</v>
      </c>
      <c r="Y94">
        <v>1985</v>
      </c>
      <c r="Z94">
        <f t="shared" si="55"/>
        <v>90</v>
      </c>
      <c r="AA94">
        <v>21577</v>
      </c>
      <c r="AB94">
        <f t="shared" si="38"/>
        <v>19992</v>
      </c>
      <c r="AC94">
        <f>SUM(AB94:$AB$156)</f>
        <v>98665.769988243701</v>
      </c>
      <c r="AD94">
        <f t="shared" si="39"/>
        <v>4.5727288310814158</v>
      </c>
      <c r="AG94">
        <v>1975</v>
      </c>
      <c r="AH94">
        <f t="shared" si="56"/>
        <v>90</v>
      </c>
      <c r="AI94">
        <v>18312</v>
      </c>
      <c r="AJ94">
        <f t="shared" si="40"/>
        <v>16870</v>
      </c>
      <c r="AK94">
        <f>SUM(AJ94:$AJ$115)</f>
        <v>81172</v>
      </c>
      <c r="AL94">
        <f t="shared" si="41"/>
        <v>4.4327217125382266</v>
      </c>
      <c r="AO94">
        <v>1965</v>
      </c>
      <c r="AP94">
        <f t="shared" si="57"/>
        <v>90</v>
      </c>
      <c r="AQ94">
        <v>12537</v>
      </c>
      <c r="AR94">
        <f t="shared" si="42"/>
        <v>11342.5</v>
      </c>
      <c r="AS94">
        <f>SUM(AR94:$AR$115)</f>
        <v>48606.5</v>
      </c>
      <c r="AT94">
        <f t="shared" si="43"/>
        <v>3.8770439499082716</v>
      </c>
      <c r="AW94">
        <v>1955</v>
      </c>
      <c r="AX94">
        <f t="shared" si="58"/>
        <v>90</v>
      </c>
      <c r="AY94">
        <v>10833</v>
      </c>
      <c r="AZ94">
        <f t="shared" si="44"/>
        <v>9771.5</v>
      </c>
      <c r="BA94">
        <f>SUM(AZ94:$AZ$156)</f>
        <v>41954.859293884518</v>
      </c>
      <c r="BB94">
        <f t="shared" si="45"/>
        <v>3.8728754079095835</v>
      </c>
      <c r="BE94">
        <v>1945</v>
      </c>
      <c r="BF94">
        <f t="shared" si="59"/>
        <v>90</v>
      </c>
      <c r="BG94">
        <v>7455</v>
      </c>
      <c r="BH94">
        <f t="shared" si="46"/>
        <v>6699.5</v>
      </c>
      <c r="BI94">
        <f>SUM(BH94:$BH$115)</f>
        <v>28018.5</v>
      </c>
      <c r="BJ94">
        <f t="shared" si="47"/>
        <v>3.7583501006036215</v>
      </c>
      <c r="BM94">
        <v>1938</v>
      </c>
      <c r="BN94">
        <f t="shared" si="60"/>
        <v>90</v>
      </c>
      <c r="BO94">
        <v>5447</v>
      </c>
      <c r="BP94">
        <f t="shared" si="48"/>
        <v>4887</v>
      </c>
      <c r="BQ94">
        <f>SUM(BP94:$BP$115)</f>
        <v>20548.5</v>
      </c>
      <c r="BR94">
        <f t="shared" si="49"/>
        <v>3.7724435469065543</v>
      </c>
      <c r="BU94">
        <v>1933</v>
      </c>
      <c r="BV94">
        <f t="shared" si="61"/>
        <v>90</v>
      </c>
      <c r="BW94">
        <v>4896</v>
      </c>
      <c r="BX94">
        <f t="shared" si="50"/>
        <v>4379.5</v>
      </c>
      <c r="BY94">
        <f>SUM(BX94:$BX$115)</f>
        <v>17962</v>
      </c>
      <c r="BZ94">
        <f t="shared" si="51"/>
        <v>3.6687091503267975</v>
      </c>
    </row>
    <row r="95" spans="1:78" x14ac:dyDescent="0.45">
      <c r="A95">
        <v>2015</v>
      </c>
      <c r="B95">
        <f t="shared" si="52"/>
        <v>91</v>
      </c>
      <c r="C95">
        <v>27351</v>
      </c>
      <c r="D95" s="1">
        <f t="shared" si="32"/>
        <v>25509</v>
      </c>
      <c r="E95" s="1">
        <f>SUM(D95:$D$115)</f>
        <v>129122.5</v>
      </c>
      <c r="F95">
        <f t="shared" si="33"/>
        <v>4.7209425615151179</v>
      </c>
      <c r="I95">
        <v>2005</v>
      </c>
      <c r="J95">
        <f t="shared" si="53"/>
        <v>91</v>
      </c>
      <c r="K95">
        <v>22472</v>
      </c>
      <c r="L95">
        <f t="shared" si="34"/>
        <v>20688</v>
      </c>
      <c r="M95">
        <f>SUM(L95:$L$115)</f>
        <v>93855</v>
      </c>
      <c r="N95">
        <f t="shared" si="35"/>
        <v>4.1765307938768244</v>
      </c>
      <c r="Q95">
        <v>1995</v>
      </c>
      <c r="R95">
        <f t="shared" si="54"/>
        <v>91</v>
      </c>
      <c r="S95">
        <v>20450</v>
      </c>
      <c r="T95">
        <f t="shared" si="36"/>
        <v>18867</v>
      </c>
      <c r="U95">
        <f>SUM(T95:$T$115)</f>
        <v>88368</v>
      </c>
      <c r="V95">
        <f t="shared" si="37"/>
        <v>4.3211735941320297</v>
      </c>
      <c r="Y95">
        <v>1985</v>
      </c>
      <c r="Z95">
        <f t="shared" si="55"/>
        <v>91</v>
      </c>
      <c r="AA95">
        <v>18407</v>
      </c>
      <c r="AB95">
        <f t="shared" si="38"/>
        <v>16956</v>
      </c>
      <c r="AC95">
        <f>SUM(AB95:$AB$156)</f>
        <v>78673.769988243701</v>
      </c>
      <c r="AD95">
        <f t="shared" si="39"/>
        <v>4.2741223441214595</v>
      </c>
      <c r="AG95">
        <v>1975</v>
      </c>
      <c r="AH95">
        <f t="shared" si="56"/>
        <v>91</v>
      </c>
      <c r="AI95">
        <v>15428</v>
      </c>
      <c r="AJ95">
        <f t="shared" si="40"/>
        <v>14141</v>
      </c>
      <c r="AK95">
        <f>SUM(AJ95:$AJ$115)</f>
        <v>64302</v>
      </c>
      <c r="AL95">
        <f t="shared" si="41"/>
        <v>4.1678765880217785</v>
      </c>
      <c r="AO95">
        <v>1965</v>
      </c>
      <c r="AP95">
        <f t="shared" si="57"/>
        <v>91</v>
      </c>
      <c r="AQ95">
        <v>10148</v>
      </c>
      <c r="AR95">
        <f t="shared" si="42"/>
        <v>9177.5</v>
      </c>
      <c r="AS95">
        <f>SUM(AR95:$AR$115)</f>
        <v>37264</v>
      </c>
      <c r="AT95">
        <f t="shared" si="43"/>
        <v>3.6720536066219944</v>
      </c>
      <c r="AW95">
        <v>1955</v>
      </c>
      <c r="AX95">
        <f t="shared" si="58"/>
        <v>91</v>
      </c>
      <c r="AY95">
        <v>8710</v>
      </c>
      <c r="AZ95">
        <f t="shared" si="44"/>
        <v>7873</v>
      </c>
      <c r="BA95">
        <f>SUM(AZ95:$AZ$156)</f>
        <v>32183.359293884489</v>
      </c>
      <c r="BB95">
        <f t="shared" si="45"/>
        <v>3.6949895859798496</v>
      </c>
      <c r="BE95">
        <v>1945</v>
      </c>
      <c r="BF95">
        <f t="shared" si="59"/>
        <v>91</v>
      </c>
      <c r="BG95">
        <v>5944</v>
      </c>
      <c r="BH95">
        <f t="shared" si="46"/>
        <v>5304.5</v>
      </c>
      <c r="BI95">
        <f>SUM(BH95:$BH$115)</f>
        <v>21319</v>
      </c>
      <c r="BJ95">
        <f t="shared" si="47"/>
        <v>3.5866419919246297</v>
      </c>
      <c r="BM95">
        <v>1938</v>
      </c>
      <c r="BN95">
        <f t="shared" si="60"/>
        <v>91</v>
      </c>
      <c r="BO95">
        <v>4327</v>
      </c>
      <c r="BP95">
        <f t="shared" si="48"/>
        <v>3865</v>
      </c>
      <c r="BQ95">
        <f>SUM(BP95:$BP$115)</f>
        <v>15661.5</v>
      </c>
      <c r="BR95">
        <f t="shared" si="49"/>
        <v>3.6194823203143054</v>
      </c>
      <c r="BU95">
        <v>1933</v>
      </c>
      <c r="BV95">
        <f t="shared" si="61"/>
        <v>91</v>
      </c>
      <c r="BW95">
        <v>3863</v>
      </c>
      <c r="BX95">
        <f t="shared" si="50"/>
        <v>3434.5</v>
      </c>
      <c r="BY95">
        <f>SUM(BX95:$BX$115)</f>
        <v>13582.5</v>
      </c>
      <c r="BZ95">
        <f t="shared" si="51"/>
        <v>3.516049702303909</v>
      </c>
    </row>
    <row r="96" spans="1:78" x14ac:dyDescent="0.45">
      <c r="A96">
        <v>2015</v>
      </c>
      <c r="B96">
        <f t="shared" si="52"/>
        <v>92</v>
      </c>
      <c r="C96">
        <v>23667</v>
      </c>
      <c r="D96" s="1">
        <f t="shared" si="32"/>
        <v>21895</v>
      </c>
      <c r="E96" s="1">
        <f>SUM(D96:$D$115)</f>
        <v>103613.5</v>
      </c>
      <c r="F96">
        <f t="shared" si="33"/>
        <v>4.3779735496683143</v>
      </c>
      <c r="I96">
        <v>2005</v>
      </c>
      <c r="J96">
        <f t="shared" si="53"/>
        <v>92</v>
      </c>
      <c r="K96">
        <v>18904</v>
      </c>
      <c r="L96">
        <f t="shared" si="34"/>
        <v>17235</v>
      </c>
      <c r="M96">
        <f>SUM(L96:$L$115)</f>
        <v>73167</v>
      </c>
      <c r="N96">
        <f t="shared" si="35"/>
        <v>3.8704506982649174</v>
      </c>
      <c r="Q96">
        <v>1995</v>
      </c>
      <c r="R96">
        <f t="shared" si="54"/>
        <v>92</v>
      </c>
      <c r="S96">
        <v>17284</v>
      </c>
      <c r="T96">
        <f t="shared" si="36"/>
        <v>15819</v>
      </c>
      <c r="U96">
        <f>SUM(T96:$T$115)</f>
        <v>69501</v>
      </c>
      <c r="V96">
        <f t="shared" si="37"/>
        <v>4.021117796806295</v>
      </c>
      <c r="Y96">
        <v>1985</v>
      </c>
      <c r="Z96">
        <f t="shared" si="55"/>
        <v>92</v>
      </c>
      <c r="AA96">
        <v>15505</v>
      </c>
      <c r="AB96">
        <f t="shared" si="38"/>
        <v>14134.5</v>
      </c>
      <c r="AC96">
        <f>SUM(AB96:$AB$156)</f>
        <v>61717.769988243759</v>
      </c>
      <c r="AD96">
        <f t="shared" si="39"/>
        <v>3.9805075774423577</v>
      </c>
      <c r="AG96">
        <v>1975</v>
      </c>
      <c r="AH96">
        <f t="shared" si="56"/>
        <v>92</v>
      </c>
      <c r="AI96">
        <v>12854</v>
      </c>
      <c r="AJ96">
        <f t="shared" si="40"/>
        <v>11682</v>
      </c>
      <c r="AK96">
        <f>SUM(AJ96:$AJ$115)</f>
        <v>50161</v>
      </c>
      <c r="AL96">
        <f t="shared" si="41"/>
        <v>3.9023650225610704</v>
      </c>
      <c r="AO96">
        <v>1965</v>
      </c>
      <c r="AP96">
        <f t="shared" si="57"/>
        <v>92</v>
      </c>
      <c r="AQ96">
        <v>8207</v>
      </c>
      <c r="AR96">
        <f t="shared" si="42"/>
        <v>7329.5</v>
      </c>
      <c r="AS96">
        <f>SUM(AR96:$AR$115)</f>
        <v>28086.5</v>
      </c>
      <c r="AT96">
        <f t="shared" si="43"/>
        <v>3.4222614840989398</v>
      </c>
      <c r="AW96">
        <v>1955</v>
      </c>
      <c r="AX96">
        <f t="shared" si="58"/>
        <v>92</v>
      </c>
      <c r="AY96">
        <v>7036</v>
      </c>
      <c r="AZ96">
        <f t="shared" si="44"/>
        <v>6322.5</v>
      </c>
      <c r="BA96">
        <f>SUM(AZ96:$AZ$156)</f>
        <v>24310.359293884489</v>
      </c>
      <c r="BB96">
        <f t="shared" si="45"/>
        <v>3.4551391833263914</v>
      </c>
      <c r="BE96">
        <v>1945</v>
      </c>
      <c r="BF96">
        <f t="shared" si="59"/>
        <v>92</v>
      </c>
      <c r="BG96">
        <v>4665</v>
      </c>
      <c r="BH96">
        <f t="shared" si="46"/>
        <v>4138.5</v>
      </c>
      <c r="BI96">
        <f>SUM(BH96:$BH$115)</f>
        <v>16014.5</v>
      </c>
      <c r="BJ96">
        <f t="shared" si="47"/>
        <v>3.4329046087888533</v>
      </c>
      <c r="BM96">
        <v>1938</v>
      </c>
      <c r="BN96">
        <f t="shared" si="60"/>
        <v>92</v>
      </c>
      <c r="BO96">
        <v>3403</v>
      </c>
      <c r="BP96">
        <f t="shared" si="48"/>
        <v>3027.5</v>
      </c>
      <c r="BQ96">
        <f>SUM(BP96:$BP$115)</f>
        <v>11796.5</v>
      </c>
      <c r="BR96">
        <f t="shared" si="49"/>
        <v>3.4665001469291803</v>
      </c>
      <c r="BU96">
        <v>1933</v>
      </c>
      <c r="BV96">
        <f t="shared" si="61"/>
        <v>92</v>
      </c>
      <c r="BW96">
        <v>3006</v>
      </c>
      <c r="BX96">
        <f t="shared" si="50"/>
        <v>2659</v>
      </c>
      <c r="BY96">
        <f>SUM(BX96:$BX$115)</f>
        <v>10148</v>
      </c>
      <c r="BZ96">
        <f t="shared" si="51"/>
        <v>3.3759148369926812</v>
      </c>
    </row>
    <row r="97" spans="1:78" x14ac:dyDescent="0.45">
      <c r="A97">
        <v>2015</v>
      </c>
      <c r="B97">
        <f t="shared" si="52"/>
        <v>93</v>
      </c>
      <c r="C97">
        <v>20123</v>
      </c>
      <c r="D97" s="1">
        <f t="shared" si="32"/>
        <v>18438.5</v>
      </c>
      <c r="E97" s="1">
        <f>SUM(D97:$D$115)</f>
        <v>81718.5</v>
      </c>
      <c r="F97">
        <f t="shared" si="33"/>
        <v>4.0609501565372961</v>
      </c>
      <c r="I97">
        <v>2005</v>
      </c>
      <c r="J97">
        <f t="shared" si="53"/>
        <v>93</v>
      </c>
      <c r="K97">
        <v>15566</v>
      </c>
      <c r="L97">
        <f t="shared" si="34"/>
        <v>14062</v>
      </c>
      <c r="M97">
        <f>SUM(L97:$L$115)</f>
        <v>55932</v>
      </c>
      <c r="N97">
        <f t="shared" si="35"/>
        <v>3.5932159835538995</v>
      </c>
      <c r="Q97">
        <v>1995</v>
      </c>
      <c r="R97">
        <f t="shared" si="54"/>
        <v>93</v>
      </c>
      <c r="S97">
        <v>14354</v>
      </c>
      <c r="T97">
        <f t="shared" si="36"/>
        <v>13010.5</v>
      </c>
      <c r="U97">
        <f>SUM(T97:$T$115)</f>
        <v>53682</v>
      </c>
      <c r="V97">
        <f t="shared" si="37"/>
        <v>3.7398634526961128</v>
      </c>
      <c r="Y97">
        <v>1985</v>
      </c>
      <c r="Z97">
        <f t="shared" si="55"/>
        <v>93</v>
      </c>
      <c r="AA97">
        <v>12764</v>
      </c>
      <c r="AB97">
        <f t="shared" si="38"/>
        <v>11537</v>
      </c>
      <c r="AC97">
        <f>SUM(AB97:$AB$156)</f>
        <v>47583.269988243759</v>
      </c>
      <c r="AD97">
        <f t="shared" si="39"/>
        <v>3.7279277646696771</v>
      </c>
      <c r="AG97">
        <v>1975</v>
      </c>
      <c r="AH97">
        <f t="shared" si="56"/>
        <v>93</v>
      </c>
      <c r="AI97">
        <v>10510</v>
      </c>
      <c r="AJ97">
        <f t="shared" si="40"/>
        <v>9460.5</v>
      </c>
      <c r="AK97">
        <f>SUM(AJ97:$AJ$115)</f>
        <v>38479</v>
      </c>
      <c r="AL97">
        <f t="shared" si="41"/>
        <v>3.6611798287345385</v>
      </c>
      <c r="AO97">
        <v>1965</v>
      </c>
      <c r="AP97">
        <f t="shared" si="57"/>
        <v>93</v>
      </c>
      <c r="AQ97">
        <v>6452</v>
      </c>
      <c r="AR97">
        <f t="shared" si="42"/>
        <v>5717</v>
      </c>
      <c r="AS97">
        <f>SUM(AR97:$AR$115)</f>
        <v>20757</v>
      </c>
      <c r="AT97">
        <f t="shared" si="43"/>
        <v>3.2171419714817109</v>
      </c>
      <c r="AW97">
        <v>1955</v>
      </c>
      <c r="AX97">
        <f t="shared" si="58"/>
        <v>93</v>
      </c>
      <c r="AY97">
        <v>5609</v>
      </c>
      <c r="AZ97">
        <f t="shared" si="44"/>
        <v>4953.5</v>
      </c>
      <c r="BA97">
        <f>SUM(AZ97:$AZ$156)</f>
        <v>17987.859293884489</v>
      </c>
      <c r="BB97">
        <f t="shared" si="45"/>
        <v>3.2069636822757155</v>
      </c>
      <c r="BE97">
        <v>1945</v>
      </c>
      <c r="BF97">
        <f t="shared" si="59"/>
        <v>93</v>
      </c>
      <c r="BG97">
        <v>3612</v>
      </c>
      <c r="BH97">
        <f t="shared" si="46"/>
        <v>3191</v>
      </c>
      <c r="BI97">
        <f>SUM(BH97:$BH$115)</f>
        <v>11876</v>
      </c>
      <c r="BJ97">
        <f t="shared" si="47"/>
        <v>3.2879291251384273</v>
      </c>
      <c r="BM97">
        <v>1938</v>
      </c>
      <c r="BN97">
        <f t="shared" si="60"/>
        <v>93</v>
      </c>
      <c r="BO97">
        <v>2652</v>
      </c>
      <c r="BP97">
        <f t="shared" si="48"/>
        <v>2353</v>
      </c>
      <c r="BQ97">
        <f>SUM(BP97:$BP$115)</f>
        <v>8769</v>
      </c>
      <c r="BR97">
        <f t="shared" si="49"/>
        <v>3.3065610859728505</v>
      </c>
      <c r="BU97">
        <v>1933</v>
      </c>
      <c r="BV97">
        <f t="shared" si="61"/>
        <v>93</v>
      </c>
      <c r="BW97">
        <v>2312</v>
      </c>
      <c r="BX97">
        <f t="shared" si="50"/>
        <v>2036</v>
      </c>
      <c r="BY97">
        <f>SUM(BX97:$BX$115)</f>
        <v>7489</v>
      </c>
      <c r="BZ97">
        <f t="shared" si="51"/>
        <v>3.2391868512110729</v>
      </c>
    </row>
    <row r="98" spans="1:78" x14ac:dyDescent="0.45">
      <c r="A98">
        <v>2015</v>
      </c>
      <c r="B98">
        <f t="shared" si="52"/>
        <v>94</v>
      </c>
      <c r="C98">
        <v>16754</v>
      </c>
      <c r="D98" s="1">
        <f t="shared" si="32"/>
        <v>15225</v>
      </c>
      <c r="E98" s="1">
        <f>SUM(D98:$D$115)</f>
        <v>63280</v>
      </c>
      <c r="F98">
        <f t="shared" si="33"/>
        <v>3.7770084755879192</v>
      </c>
      <c r="I98">
        <v>2005</v>
      </c>
      <c r="J98">
        <f t="shared" si="53"/>
        <v>94</v>
      </c>
      <c r="K98">
        <v>12558</v>
      </c>
      <c r="L98">
        <f t="shared" si="34"/>
        <v>11227.5</v>
      </c>
      <c r="M98">
        <f>SUM(L98:$L$115)</f>
        <v>41870</v>
      </c>
      <c r="N98">
        <f t="shared" si="35"/>
        <v>3.3341296384774646</v>
      </c>
      <c r="Q98">
        <v>1995</v>
      </c>
      <c r="R98">
        <f t="shared" si="54"/>
        <v>94</v>
      </c>
      <c r="S98">
        <v>11667</v>
      </c>
      <c r="T98">
        <f t="shared" si="36"/>
        <v>10456.5</v>
      </c>
      <c r="U98">
        <f>SUM(T98:$T$115)</f>
        <v>40671.5</v>
      </c>
      <c r="V98">
        <f t="shared" si="37"/>
        <v>3.4860289706008398</v>
      </c>
      <c r="Y98">
        <v>1985</v>
      </c>
      <c r="Z98">
        <f t="shared" si="55"/>
        <v>94</v>
      </c>
      <c r="AA98">
        <v>10310</v>
      </c>
      <c r="AB98">
        <f t="shared" si="38"/>
        <v>9235.5</v>
      </c>
      <c r="AC98">
        <f>SUM(AB98:$AB$156)</f>
        <v>36046.269988243759</v>
      </c>
      <c r="AD98">
        <f t="shared" si="39"/>
        <v>3.4962434518180174</v>
      </c>
      <c r="AG98">
        <v>1975</v>
      </c>
      <c r="AH98">
        <f t="shared" si="56"/>
        <v>94</v>
      </c>
      <c r="AI98">
        <v>8411</v>
      </c>
      <c r="AJ98">
        <f t="shared" si="40"/>
        <v>7519.5</v>
      </c>
      <c r="AK98">
        <f>SUM(AJ98:$AJ$115)</f>
        <v>29018.5</v>
      </c>
      <c r="AL98">
        <f t="shared" si="41"/>
        <v>3.4500653905599812</v>
      </c>
      <c r="AO98">
        <v>1965</v>
      </c>
      <c r="AP98">
        <f t="shared" si="57"/>
        <v>94</v>
      </c>
      <c r="AQ98">
        <v>4982</v>
      </c>
      <c r="AR98">
        <f t="shared" si="42"/>
        <v>4368.5</v>
      </c>
      <c r="AS98">
        <f>SUM(AR98:$AR$115)</f>
        <v>15040</v>
      </c>
      <c r="AT98">
        <f t="shared" si="43"/>
        <v>3.0188679245283021</v>
      </c>
      <c r="AW98">
        <v>1955</v>
      </c>
      <c r="AX98">
        <f t="shared" si="58"/>
        <v>94</v>
      </c>
      <c r="AY98">
        <v>4298</v>
      </c>
      <c r="AZ98">
        <f t="shared" si="44"/>
        <v>3763.5</v>
      </c>
      <c r="BA98">
        <f>SUM(AZ98:$AZ$156)</f>
        <v>13034.359293884501</v>
      </c>
      <c r="BB98">
        <f t="shared" si="45"/>
        <v>3.0326568855012801</v>
      </c>
      <c r="BE98">
        <v>1945</v>
      </c>
      <c r="BF98">
        <f t="shared" si="59"/>
        <v>94</v>
      </c>
      <c r="BG98">
        <v>2770</v>
      </c>
      <c r="BH98">
        <f t="shared" si="46"/>
        <v>2443</v>
      </c>
      <c r="BI98">
        <f>SUM(BH98:$BH$115)</f>
        <v>8685</v>
      </c>
      <c r="BJ98">
        <f t="shared" si="47"/>
        <v>3.1353790613718413</v>
      </c>
      <c r="BM98">
        <v>1938</v>
      </c>
      <c r="BN98">
        <f t="shared" si="60"/>
        <v>94</v>
      </c>
      <c r="BO98">
        <v>2054</v>
      </c>
      <c r="BP98">
        <f t="shared" si="48"/>
        <v>1817.5</v>
      </c>
      <c r="BQ98">
        <f>SUM(BP98:$BP$115)</f>
        <v>6416</v>
      </c>
      <c r="BR98">
        <f t="shared" si="49"/>
        <v>3.1236611489776047</v>
      </c>
      <c r="BU98">
        <v>1933</v>
      </c>
      <c r="BV98">
        <f t="shared" si="61"/>
        <v>94</v>
      </c>
      <c r="BW98">
        <v>1760</v>
      </c>
      <c r="BX98">
        <f t="shared" si="50"/>
        <v>1544.5</v>
      </c>
      <c r="BY98">
        <f>SUM(BX98:$BX$115)</f>
        <v>5453</v>
      </c>
      <c r="BZ98">
        <f t="shared" si="51"/>
        <v>3.0982954545454544</v>
      </c>
    </row>
    <row r="99" spans="1:78" x14ac:dyDescent="0.45">
      <c r="A99">
        <v>2015</v>
      </c>
      <c r="B99">
        <f t="shared" si="52"/>
        <v>95</v>
      </c>
      <c r="C99">
        <v>13696</v>
      </c>
      <c r="D99" s="1">
        <f t="shared" si="32"/>
        <v>12322.5</v>
      </c>
      <c r="E99" s="1">
        <f>SUM(D99:$D$115)</f>
        <v>48055</v>
      </c>
      <c r="F99">
        <f t="shared" si="33"/>
        <v>3.5086886682242993</v>
      </c>
      <c r="I99">
        <v>2005</v>
      </c>
      <c r="J99">
        <f t="shared" si="53"/>
        <v>95</v>
      </c>
      <c r="K99">
        <v>9897</v>
      </c>
      <c r="L99">
        <f t="shared" si="34"/>
        <v>8751</v>
      </c>
      <c r="M99">
        <f>SUM(L99:$L$115)</f>
        <v>30642.5</v>
      </c>
      <c r="N99">
        <f t="shared" si="35"/>
        <v>3.0961402445185411</v>
      </c>
      <c r="Q99">
        <v>1995</v>
      </c>
      <c r="R99">
        <f t="shared" si="54"/>
        <v>95</v>
      </c>
      <c r="S99">
        <v>9246</v>
      </c>
      <c r="T99">
        <f t="shared" si="36"/>
        <v>8225</v>
      </c>
      <c r="U99">
        <f>SUM(T99:$T$115)</f>
        <v>30215</v>
      </c>
      <c r="V99">
        <f t="shared" si="37"/>
        <v>3.2678996322734157</v>
      </c>
      <c r="Y99">
        <v>1985</v>
      </c>
      <c r="Z99">
        <f t="shared" si="55"/>
        <v>95</v>
      </c>
      <c r="AA99">
        <v>8161</v>
      </c>
      <c r="AB99">
        <f t="shared" si="38"/>
        <v>7257.5</v>
      </c>
      <c r="AC99">
        <f>SUM(AB99:$AB$156)</f>
        <v>26810.769988243734</v>
      </c>
      <c r="AD99">
        <f t="shared" si="39"/>
        <v>3.2852309751554629</v>
      </c>
      <c r="AG99">
        <v>1975</v>
      </c>
      <c r="AH99">
        <f t="shared" si="56"/>
        <v>95</v>
      </c>
      <c r="AI99">
        <v>6628</v>
      </c>
      <c r="AJ99">
        <f t="shared" si="40"/>
        <v>5876.5</v>
      </c>
      <c r="AK99">
        <f>SUM(AJ99:$AJ$115)</f>
        <v>21499</v>
      </c>
      <c r="AL99">
        <f t="shared" si="41"/>
        <v>3.2436632468316233</v>
      </c>
      <c r="AO99">
        <v>1965</v>
      </c>
      <c r="AP99">
        <f t="shared" si="57"/>
        <v>95</v>
      </c>
      <c r="AQ99">
        <v>3755</v>
      </c>
      <c r="AR99">
        <f t="shared" si="42"/>
        <v>3261.5</v>
      </c>
      <c r="AS99">
        <f>SUM(AR99:$AR$115)</f>
        <v>10671.5</v>
      </c>
      <c r="AT99">
        <f t="shared" si="43"/>
        <v>2.8419440745672437</v>
      </c>
      <c r="AW99">
        <v>1955</v>
      </c>
      <c r="AX99">
        <f t="shared" si="58"/>
        <v>95</v>
      </c>
      <c r="AY99">
        <v>3229</v>
      </c>
      <c r="AZ99">
        <f t="shared" si="44"/>
        <v>2806.5</v>
      </c>
      <c r="BA99">
        <f>SUM(AZ99:$AZ$156)</f>
        <v>9270.8592938845013</v>
      </c>
      <c r="BB99">
        <f t="shared" si="45"/>
        <v>2.8711239683755037</v>
      </c>
      <c r="BE99">
        <v>1945</v>
      </c>
      <c r="BF99">
        <f t="shared" si="59"/>
        <v>95</v>
      </c>
      <c r="BG99">
        <v>2116</v>
      </c>
      <c r="BH99">
        <f t="shared" si="46"/>
        <v>1843</v>
      </c>
      <c r="BI99">
        <f>SUM(BH99:$BH$115)</f>
        <v>6242</v>
      </c>
      <c r="BJ99">
        <f t="shared" si="47"/>
        <v>2.9499054820415878</v>
      </c>
      <c r="BM99">
        <v>1938</v>
      </c>
      <c r="BN99">
        <f t="shared" si="60"/>
        <v>95</v>
      </c>
      <c r="BO99">
        <v>1581</v>
      </c>
      <c r="BP99">
        <f t="shared" si="48"/>
        <v>1373</v>
      </c>
      <c r="BQ99">
        <f>SUM(BP99:$BP$115)</f>
        <v>4598.5</v>
      </c>
      <c r="BR99">
        <f t="shared" si="49"/>
        <v>2.9086021505376345</v>
      </c>
      <c r="BU99">
        <v>1933</v>
      </c>
      <c r="BV99">
        <f t="shared" si="61"/>
        <v>95</v>
      </c>
      <c r="BW99">
        <v>1329</v>
      </c>
      <c r="BX99">
        <f t="shared" si="50"/>
        <v>1155</v>
      </c>
      <c r="BY99">
        <f>SUM(BX99:$BX$115)</f>
        <v>3908.5</v>
      </c>
      <c r="BZ99">
        <f t="shared" si="51"/>
        <v>2.9409330323551544</v>
      </c>
    </row>
    <row r="100" spans="1:78" x14ac:dyDescent="0.45">
      <c r="A100">
        <v>2015</v>
      </c>
      <c r="B100">
        <f t="shared" si="52"/>
        <v>96</v>
      </c>
      <c r="C100">
        <v>10949</v>
      </c>
      <c r="D100" s="1">
        <f t="shared" ref="D100:D115" si="62">(C100+C101)/2</f>
        <v>9750.5</v>
      </c>
      <c r="E100" s="1">
        <f>SUM(D100:$D$115)</f>
        <v>35732.5</v>
      </c>
      <c r="F100">
        <f t="shared" ref="F100:F115" si="63">E100/C100</f>
        <v>3.2635400493195728</v>
      </c>
      <c r="I100">
        <v>2005</v>
      </c>
      <c r="J100">
        <f t="shared" si="53"/>
        <v>96</v>
      </c>
      <c r="K100">
        <v>7605</v>
      </c>
      <c r="L100">
        <f t="shared" si="34"/>
        <v>6646.5</v>
      </c>
      <c r="M100">
        <f>SUM(L100:$L$115)</f>
        <v>21891.5</v>
      </c>
      <c r="N100">
        <f t="shared" si="35"/>
        <v>2.8785667324128861</v>
      </c>
      <c r="Q100">
        <v>1995</v>
      </c>
      <c r="R100">
        <f t="shared" si="54"/>
        <v>96</v>
      </c>
      <c r="S100">
        <v>7204</v>
      </c>
      <c r="T100">
        <f t="shared" si="36"/>
        <v>6342.5</v>
      </c>
      <c r="U100">
        <f>SUM(T100:$T$115)</f>
        <v>21990</v>
      </c>
      <c r="V100">
        <f t="shared" si="37"/>
        <v>3.0524708495280399</v>
      </c>
      <c r="Y100">
        <v>1985</v>
      </c>
      <c r="Z100">
        <f t="shared" si="55"/>
        <v>96</v>
      </c>
      <c r="AA100">
        <v>6354</v>
      </c>
      <c r="AB100">
        <f t="shared" si="38"/>
        <v>5595.5</v>
      </c>
      <c r="AC100">
        <f>SUM(AB100:$AB$156)</f>
        <v>19553.269988243734</v>
      </c>
      <c r="AD100">
        <f t="shared" si="39"/>
        <v>3.0773166490783339</v>
      </c>
      <c r="AG100">
        <v>1975</v>
      </c>
      <c r="AH100">
        <f t="shared" si="56"/>
        <v>96</v>
      </c>
      <c r="AI100">
        <v>5125</v>
      </c>
      <c r="AJ100">
        <f t="shared" si="40"/>
        <v>4501.5</v>
      </c>
      <c r="AK100">
        <f>SUM(AJ100:$AJ$115)</f>
        <v>15622.5</v>
      </c>
      <c r="AL100">
        <f t="shared" si="41"/>
        <v>3.0482926829268293</v>
      </c>
      <c r="AO100">
        <v>1965</v>
      </c>
      <c r="AP100">
        <f t="shared" si="57"/>
        <v>96</v>
      </c>
      <c r="AQ100">
        <v>2768</v>
      </c>
      <c r="AR100">
        <f t="shared" si="42"/>
        <v>2379.5</v>
      </c>
      <c r="AS100">
        <f>SUM(AR100:$AR$115)</f>
        <v>7410</v>
      </c>
      <c r="AT100">
        <f t="shared" si="43"/>
        <v>2.677023121387283</v>
      </c>
      <c r="AW100">
        <v>1955</v>
      </c>
      <c r="AX100">
        <f t="shared" si="58"/>
        <v>96</v>
      </c>
      <c r="AY100">
        <v>2384</v>
      </c>
      <c r="AZ100">
        <f t="shared" si="44"/>
        <v>2052.5</v>
      </c>
      <c r="BA100">
        <f>SUM(AZ100:$AZ$156)</f>
        <v>6464.3592938844977</v>
      </c>
      <c r="BB100">
        <f t="shared" si="45"/>
        <v>2.7115601064951753</v>
      </c>
      <c r="BE100">
        <v>1945</v>
      </c>
      <c r="BF100">
        <f t="shared" si="59"/>
        <v>96</v>
      </c>
      <c r="BG100">
        <v>1570</v>
      </c>
      <c r="BH100">
        <f t="shared" si="46"/>
        <v>1356</v>
      </c>
      <c r="BI100">
        <f>SUM(BH100:$BH$115)</f>
        <v>4399</v>
      </c>
      <c r="BJ100">
        <f t="shared" si="47"/>
        <v>2.8019108280254779</v>
      </c>
      <c r="BM100">
        <v>1938</v>
      </c>
      <c r="BN100">
        <f t="shared" si="60"/>
        <v>96</v>
      </c>
      <c r="BO100">
        <v>1165</v>
      </c>
      <c r="BP100">
        <f t="shared" si="48"/>
        <v>1003.5</v>
      </c>
      <c r="BQ100">
        <f>SUM(BP100:$BP$115)</f>
        <v>3225.5</v>
      </c>
      <c r="BR100">
        <f t="shared" si="49"/>
        <v>2.7686695278969955</v>
      </c>
      <c r="BU100">
        <v>1933</v>
      </c>
      <c r="BV100">
        <f t="shared" si="61"/>
        <v>96</v>
      </c>
      <c r="BW100">
        <v>981</v>
      </c>
      <c r="BX100">
        <f t="shared" si="50"/>
        <v>846.5</v>
      </c>
      <c r="BY100">
        <f>SUM(BX100:$BX$115)</f>
        <v>2753.5</v>
      </c>
      <c r="BZ100">
        <f t="shared" si="51"/>
        <v>2.8068297655453618</v>
      </c>
    </row>
    <row r="101" spans="1:78" x14ac:dyDescent="0.45">
      <c r="A101">
        <v>2015</v>
      </c>
      <c r="B101">
        <f t="shared" si="52"/>
        <v>97</v>
      </c>
      <c r="C101">
        <v>8552</v>
      </c>
      <c r="D101" s="1">
        <f t="shared" si="62"/>
        <v>7534</v>
      </c>
      <c r="E101" s="1">
        <f>SUM(D101:$D$115)</f>
        <v>25982</v>
      </c>
      <c r="F101">
        <f t="shared" si="63"/>
        <v>3.0381197380729654</v>
      </c>
      <c r="I101">
        <v>2005</v>
      </c>
      <c r="J101">
        <f t="shared" si="53"/>
        <v>97</v>
      </c>
      <c r="K101">
        <v>5688</v>
      </c>
      <c r="L101">
        <f t="shared" si="34"/>
        <v>4911</v>
      </c>
      <c r="M101">
        <f>SUM(L101:$L$115)</f>
        <v>15245</v>
      </c>
      <c r="N101">
        <f t="shared" si="35"/>
        <v>2.6802039381153304</v>
      </c>
      <c r="Q101">
        <v>1995</v>
      </c>
      <c r="R101">
        <f t="shared" si="54"/>
        <v>97</v>
      </c>
      <c r="S101">
        <v>5481</v>
      </c>
      <c r="T101">
        <f t="shared" si="36"/>
        <v>4774.5</v>
      </c>
      <c r="U101">
        <f>SUM(T101:$T$115)</f>
        <v>15647.5</v>
      </c>
      <c r="V101">
        <f t="shared" si="37"/>
        <v>2.8548622514139756</v>
      </c>
      <c r="Y101">
        <v>1985</v>
      </c>
      <c r="Z101">
        <f t="shared" si="55"/>
        <v>97</v>
      </c>
      <c r="AA101">
        <v>4837</v>
      </c>
      <c r="AB101">
        <f t="shared" si="38"/>
        <v>4216.5</v>
      </c>
      <c r="AC101">
        <f>SUM(AB101:$AB$156)</f>
        <v>13957.769988243746</v>
      </c>
      <c r="AD101">
        <f t="shared" si="39"/>
        <v>2.8856253852064806</v>
      </c>
      <c r="AG101">
        <v>1975</v>
      </c>
      <c r="AH101">
        <f t="shared" si="56"/>
        <v>97</v>
      </c>
      <c r="AI101">
        <v>3878</v>
      </c>
      <c r="AJ101">
        <f t="shared" si="40"/>
        <v>3373.5</v>
      </c>
      <c r="AK101">
        <f>SUM(AJ101:$AJ$115)</f>
        <v>11121</v>
      </c>
      <c r="AL101">
        <f t="shared" si="41"/>
        <v>2.867715317173801</v>
      </c>
      <c r="AO101">
        <v>1965</v>
      </c>
      <c r="AP101">
        <f t="shared" si="57"/>
        <v>97</v>
      </c>
      <c r="AQ101">
        <v>1991</v>
      </c>
      <c r="AR101">
        <f t="shared" si="42"/>
        <v>1694.5</v>
      </c>
      <c r="AS101">
        <f>SUM(AR101:$AR$115)</f>
        <v>5030.5</v>
      </c>
      <c r="AT101">
        <f t="shared" si="43"/>
        <v>2.5266197890507285</v>
      </c>
      <c r="AW101">
        <v>1955</v>
      </c>
      <c r="AX101">
        <f t="shared" si="58"/>
        <v>97</v>
      </c>
      <c r="AY101">
        <v>1721</v>
      </c>
      <c r="AZ101">
        <f t="shared" si="44"/>
        <v>1467</v>
      </c>
      <c r="BA101">
        <f>SUM(AZ101:$AZ$156)</f>
        <v>4411.8592938844977</v>
      </c>
      <c r="BB101">
        <f t="shared" si="45"/>
        <v>2.5635440406069132</v>
      </c>
      <c r="BE101">
        <v>1945</v>
      </c>
      <c r="BF101">
        <f t="shared" si="59"/>
        <v>97</v>
      </c>
      <c r="BG101">
        <v>1142</v>
      </c>
      <c r="BH101">
        <f t="shared" si="46"/>
        <v>978.5</v>
      </c>
      <c r="BI101">
        <f>SUM(BH101:$BH$115)</f>
        <v>3043</v>
      </c>
      <c r="BJ101">
        <f t="shared" si="47"/>
        <v>2.6646234676007006</v>
      </c>
      <c r="BM101">
        <v>1938</v>
      </c>
      <c r="BN101">
        <f t="shared" si="60"/>
        <v>97</v>
      </c>
      <c r="BO101">
        <v>842</v>
      </c>
      <c r="BP101">
        <f t="shared" si="48"/>
        <v>719.5</v>
      </c>
      <c r="BQ101">
        <f>SUM(BP101:$BP$115)</f>
        <v>2222</v>
      </c>
      <c r="BR101">
        <f t="shared" si="49"/>
        <v>2.63895486935867</v>
      </c>
      <c r="BU101">
        <v>1933</v>
      </c>
      <c r="BV101">
        <f t="shared" si="61"/>
        <v>97</v>
      </c>
      <c r="BW101">
        <v>712</v>
      </c>
      <c r="BX101">
        <f t="shared" si="50"/>
        <v>609.5</v>
      </c>
      <c r="BY101">
        <f>SUM(BX101:$BX$115)</f>
        <v>1907</v>
      </c>
      <c r="BZ101">
        <f t="shared" si="51"/>
        <v>2.678370786516854</v>
      </c>
    </row>
    <row r="102" spans="1:78" x14ac:dyDescent="0.45">
      <c r="A102">
        <v>2015</v>
      </c>
      <c r="B102">
        <f t="shared" si="52"/>
        <v>98</v>
      </c>
      <c r="C102">
        <v>6516</v>
      </c>
      <c r="D102" s="1">
        <f t="shared" si="62"/>
        <v>5675</v>
      </c>
      <c r="E102" s="1">
        <f>SUM(D102:$D$115)</f>
        <v>18448</v>
      </c>
      <c r="F102">
        <f t="shared" si="63"/>
        <v>2.831184775936157</v>
      </c>
      <c r="I102">
        <v>2005</v>
      </c>
      <c r="J102">
        <f t="shared" si="53"/>
        <v>98</v>
      </c>
      <c r="K102">
        <v>4134</v>
      </c>
      <c r="L102">
        <f t="shared" si="34"/>
        <v>3524.5</v>
      </c>
      <c r="M102">
        <f>SUM(L102:$L$115)</f>
        <v>10334</v>
      </c>
      <c r="N102">
        <f t="shared" si="35"/>
        <v>2.4997581035316885</v>
      </c>
      <c r="Q102">
        <v>1995</v>
      </c>
      <c r="R102">
        <f t="shared" si="54"/>
        <v>98</v>
      </c>
      <c r="S102">
        <v>4068</v>
      </c>
      <c r="T102">
        <f t="shared" si="36"/>
        <v>3504</v>
      </c>
      <c r="U102">
        <f>SUM(T102:$T$115)</f>
        <v>10873</v>
      </c>
      <c r="V102">
        <f t="shared" si="37"/>
        <v>2.672812192723697</v>
      </c>
      <c r="Y102">
        <v>1985</v>
      </c>
      <c r="Z102">
        <f t="shared" si="55"/>
        <v>98</v>
      </c>
      <c r="AA102">
        <v>3596</v>
      </c>
      <c r="AB102">
        <f t="shared" si="38"/>
        <v>3102</v>
      </c>
      <c r="AC102">
        <f>SUM(AB102:$AB$156)</f>
        <v>9741.2699882437464</v>
      </c>
      <c r="AD102">
        <f t="shared" si="39"/>
        <v>2.7089182392223989</v>
      </c>
      <c r="AG102">
        <v>1975</v>
      </c>
      <c r="AH102">
        <f t="shared" si="56"/>
        <v>98</v>
      </c>
      <c r="AI102">
        <v>2869</v>
      </c>
      <c r="AJ102">
        <f t="shared" si="40"/>
        <v>2471</v>
      </c>
      <c r="AK102">
        <f>SUM(AJ102:$AJ$115)</f>
        <v>7747.5</v>
      </c>
      <c r="AL102">
        <f t="shared" si="41"/>
        <v>2.7004182642035555</v>
      </c>
      <c r="AO102">
        <v>1965</v>
      </c>
      <c r="AP102">
        <f t="shared" si="57"/>
        <v>98</v>
      </c>
      <c r="AQ102">
        <v>1398</v>
      </c>
      <c r="AR102">
        <f t="shared" si="42"/>
        <v>1177</v>
      </c>
      <c r="AS102">
        <f>SUM(AR102:$AR$115)</f>
        <v>3336</v>
      </c>
      <c r="AT102">
        <f t="shared" si="43"/>
        <v>2.3862660944206007</v>
      </c>
      <c r="AW102">
        <v>1955</v>
      </c>
      <c r="AX102">
        <f t="shared" si="58"/>
        <v>98</v>
      </c>
      <c r="AY102">
        <v>1213</v>
      </c>
      <c r="AZ102">
        <f t="shared" si="44"/>
        <v>1024</v>
      </c>
      <c r="BA102">
        <f>SUM(AZ102:$AZ$156)</f>
        <v>2944.8592938844972</v>
      </c>
      <c r="BB102">
        <f t="shared" si="45"/>
        <v>2.4277487995750184</v>
      </c>
      <c r="BE102">
        <v>1945</v>
      </c>
      <c r="BF102">
        <f t="shared" si="59"/>
        <v>98</v>
      </c>
      <c r="BG102">
        <v>815</v>
      </c>
      <c r="BH102">
        <f t="shared" si="46"/>
        <v>692</v>
      </c>
      <c r="BI102">
        <f>SUM(BH102:$BH$115)</f>
        <v>2064.5</v>
      </c>
      <c r="BJ102">
        <f t="shared" si="47"/>
        <v>2.533128834355828</v>
      </c>
      <c r="BM102">
        <v>1938</v>
      </c>
      <c r="BN102">
        <f t="shared" si="60"/>
        <v>98</v>
      </c>
      <c r="BO102">
        <v>597</v>
      </c>
      <c r="BP102">
        <f t="shared" si="48"/>
        <v>506</v>
      </c>
      <c r="BQ102">
        <f>SUM(BP102:$BP$115)</f>
        <v>1502.5</v>
      </c>
      <c r="BR102">
        <f t="shared" si="49"/>
        <v>2.516750418760469</v>
      </c>
      <c r="BU102">
        <v>1933</v>
      </c>
      <c r="BV102">
        <f t="shared" si="61"/>
        <v>98</v>
      </c>
      <c r="BW102">
        <v>507</v>
      </c>
      <c r="BX102">
        <f t="shared" si="50"/>
        <v>430.5</v>
      </c>
      <c r="BY102">
        <f>SUM(BX102:$BX$115)</f>
        <v>1297.5</v>
      </c>
      <c r="BZ102">
        <f t="shared" si="51"/>
        <v>2.559171597633136</v>
      </c>
    </row>
    <row r="103" spans="1:78" x14ac:dyDescent="0.45">
      <c r="A103">
        <v>2015</v>
      </c>
      <c r="B103">
        <f t="shared" si="52"/>
        <v>99</v>
      </c>
      <c r="C103">
        <v>4834</v>
      </c>
      <c r="D103" s="1">
        <f t="shared" si="62"/>
        <v>4161</v>
      </c>
      <c r="E103" s="1">
        <f>SUM(D103:$D$115)</f>
        <v>12773</v>
      </c>
      <c r="F103">
        <f t="shared" si="63"/>
        <v>2.6423251965246175</v>
      </c>
      <c r="I103">
        <v>2005</v>
      </c>
      <c r="J103">
        <f t="shared" si="53"/>
        <v>99</v>
      </c>
      <c r="K103">
        <v>2915</v>
      </c>
      <c r="L103">
        <f t="shared" si="34"/>
        <v>2453</v>
      </c>
      <c r="M103">
        <f>SUM(L103:$L$115)</f>
        <v>6809.5</v>
      </c>
      <c r="N103">
        <f t="shared" si="35"/>
        <v>2.3360205831903946</v>
      </c>
      <c r="Q103">
        <v>1995</v>
      </c>
      <c r="R103">
        <f t="shared" si="54"/>
        <v>99</v>
      </c>
      <c r="S103">
        <v>2940</v>
      </c>
      <c r="T103">
        <f t="shared" si="36"/>
        <v>2503.5</v>
      </c>
      <c r="U103">
        <f>SUM(T103:$T$115)</f>
        <v>7369</v>
      </c>
      <c r="V103">
        <f t="shared" si="37"/>
        <v>2.5064625850340136</v>
      </c>
      <c r="Y103">
        <v>1985</v>
      </c>
      <c r="Z103">
        <f t="shared" si="55"/>
        <v>99</v>
      </c>
      <c r="AA103">
        <v>2608</v>
      </c>
      <c r="AB103">
        <f t="shared" si="38"/>
        <v>2225</v>
      </c>
      <c r="AC103">
        <f>SUM(AB103:$AB$156)</f>
        <v>6639.2699882437391</v>
      </c>
      <c r="AD103">
        <f t="shared" si="39"/>
        <v>2.5457323574554214</v>
      </c>
      <c r="AG103">
        <v>1975</v>
      </c>
      <c r="AH103">
        <f t="shared" si="56"/>
        <v>99</v>
      </c>
      <c r="AI103">
        <v>2073</v>
      </c>
      <c r="AJ103">
        <f t="shared" si="40"/>
        <v>1767</v>
      </c>
      <c r="AK103">
        <f>SUM(AJ103:$AJ$115)</f>
        <v>5276.5</v>
      </c>
      <c r="AL103">
        <f t="shared" si="41"/>
        <v>2.5453449107573567</v>
      </c>
      <c r="AO103">
        <v>1965</v>
      </c>
      <c r="AP103">
        <f t="shared" si="57"/>
        <v>99</v>
      </c>
      <c r="AQ103">
        <v>956</v>
      </c>
      <c r="AR103">
        <f t="shared" si="42"/>
        <v>796</v>
      </c>
      <c r="AS103">
        <f>SUM(AR103:$AR$115)</f>
        <v>2159</v>
      </c>
      <c r="AT103">
        <f t="shared" si="43"/>
        <v>2.25836820083682</v>
      </c>
      <c r="AW103">
        <v>1955</v>
      </c>
      <c r="AX103">
        <f t="shared" si="58"/>
        <v>99</v>
      </c>
      <c r="AY103">
        <v>835</v>
      </c>
      <c r="AZ103">
        <f t="shared" si="44"/>
        <v>697.5</v>
      </c>
      <c r="BA103">
        <f>SUM(AZ103:$AZ$156)</f>
        <v>1920.8592938844965</v>
      </c>
      <c r="BB103">
        <f t="shared" si="45"/>
        <v>2.3004302920772415</v>
      </c>
      <c r="BE103">
        <v>1945</v>
      </c>
      <c r="BF103">
        <f t="shared" si="59"/>
        <v>99</v>
      </c>
      <c r="BG103">
        <v>569</v>
      </c>
      <c r="BH103">
        <f t="shared" si="46"/>
        <v>479</v>
      </c>
      <c r="BI103">
        <f>SUM(BH103:$BH$115)</f>
        <v>1372.5</v>
      </c>
      <c r="BJ103">
        <f t="shared" si="47"/>
        <v>2.4121265377855887</v>
      </c>
      <c r="BM103">
        <v>1938</v>
      </c>
      <c r="BN103">
        <f t="shared" si="60"/>
        <v>99</v>
      </c>
      <c r="BO103">
        <v>415</v>
      </c>
      <c r="BP103">
        <f t="shared" si="48"/>
        <v>348.5</v>
      </c>
      <c r="BQ103">
        <f>SUM(BP103:$BP$115)</f>
        <v>996.5</v>
      </c>
      <c r="BR103">
        <f t="shared" si="49"/>
        <v>2.4012048192771083</v>
      </c>
      <c r="BU103">
        <v>1933</v>
      </c>
      <c r="BV103">
        <f t="shared" si="61"/>
        <v>99</v>
      </c>
      <c r="BW103">
        <v>354</v>
      </c>
      <c r="BX103">
        <f t="shared" si="50"/>
        <v>298.5</v>
      </c>
      <c r="BY103">
        <f>SUM(BX103:$BX$115)</f>
        <v>867</v>
      </c>
      <c r="BZ103">
        <f t="shared" si="51"/>
        <v>2.4491525423728815</v>
      </c>
    </row>
    <row r="104" spans="1:78" x14ac:dyDescent="0.45">
      <c r="A104">
        <v>2015</v>
      </c>
      <c r="B104">
        <f t="shared" si="52"/>
        <v>100</v>
      </c>
      <c r="C104">
        <v>3488</v>
      </c>
      <c r="D104" s="1">
        <f t="shared" si="62"/>
        <v>2965.5</v>
      </c>
      <c r="E104" s="1">
        <f>SUM(D104:$D$115)</f>
        <v>8612</v>
      </c>
      <c r="F104">
        <f t="shared" si="63"/>
        <v>2.4690366972477062</v>
      </c>
      <c r="I104">
        <v>2005</v>
      </c>
      <c r="J104">
        <f t="shared" si="53"/>
        <v>100</v>
      </c>
      <c r="K104">
        <v>1991</v>
      </c>
      <c r="L104">
        <f t="shared" si="34"/>
        <v>1653.5</v>
      </c>
      <c r="M104">
        <f>SUM(L104:$L$115)</f>
        <v>4356.5</v>
      </c>
      <c r="N104">
        <f t="shared" si="35"/>
        <v>2.1880964339527877</v>
      </c>
      <c r="Q104">
        <v>1995</v>
      </c>
      <c r="R104">
        <f t="shared" si="54"/>
        <v>100</v>
      </c>
      <c r="S104">
        <v>2067</v>
      </c>
      <c r="T104">
        <f t="shared" si="36"/>
        <v>1739.5</v>
      </c>
      <c r="U104">
        <f>SUM(T104:$T$115)</f>
        <v>4865.5</v>
      </c>
      <c r="V104">
        <f t="shared" si="37"/>
        <v>2.3538945331398162</v>
      </c>
      <c r="Y104">
        <v>1985</v>
      </c>
      <c r="Z104">
        <f t="shared" si="55"/>
        <v>100</v>
      </c>
      <c r="AA104">
        <v>1842</v>
      </c>
      <c r="AB104">
        <f t="shared" si="38"/>
        <v>1554</v>
      </c>
      <c r="AC104">
        <f>SUM(AB104:$AB$156)</f>
        <v>4414.2699882437391</v>
      </c>
      <c r="AD104">
        <f t="shared" si="39"/>
        <v>2.396454933899967</v>
      </c>
      <c r="AG104">
        <v>1975</v>
      </c>
      <c r="AH104">
        <f t="shared" si="56"/>
        <v>100</v>
      </c>
      <c r="AI104">
        <v>1461</v>
      </c>
      <c r="AJ104">
        <f t="shared" si="40"/>
        <v>1232</v>
      </c>
      <c r="AK104">
        <f>SUM(AJ104:$AJ$115)</f>
        <v>3509.5</v>
      </c>
      <c r="AL104">
        <f t="shared" si="41"/>
        <v>2.4021218343600275</v>
      </c>
      <c r="AO104">
        <v>1965</v>
      </c>
      <c r="AP104">
        <f t="shared" si="57"/>
        <v>100</v>
      </c>
      <c r="AQ104">
        <v>636</v>
      </c>
      <c r="AR104">
        <f t="shared" si="42"/>
        <v>524</v>
      </c>
      <c r="AS104">
        <f>SUM(AR104:$AR$115)</f>
        <v>1363</v>
      </c>
      <c r="AT104">
        <f t="shared" si="43"/>
        <v>2.1430817610062891</v>
      </c>
      <c r="AW104">
        <v>1955</v>
      </c>
      <c r="AX104">
        <f t="shared" si="58"/>
        <v>100</v>
      </c>
      <c r="AY104">
        <v>560</v>
      </c>
      <c r="AZ104">
        <f t="shared" si="44"/>
        <v>463</v>
      </c>
      <c r="BA104">
        <f>SUM(AZ104:$AZ$156)</f>
        <v>1223.3592938844965</v>
      </c>
      <c r="BB104">
        <f t="shared" si="45"/>
        <v>2.1845701676508869</v>
      </c>
      <c r="BE104">
        <v>1945</v>
      </c>
      <c r="BF104">
        <f t="shared" si="59"/>
        <v>100</v>
      </c>
      <c r="BG104">
        <v>389</v>
      </c>
      <c r="BH104">
        <f t="shared" si="46"/>
        <v>324.5</v>
      </c>
      <c r="BI104">
        <f>SUM(BH104:$BH$115)</f>
        <v>893.5</v>
      </c>
      <c r="BJ104">
        <f t="shared" si="47"/>
        <v>2.2969151670951158</v>
      </c>
      <c r="BM104">
        <v>1938</v>
      </c>
      <c r="BN104">
        <f t="shared" si="60"/>
        <v>100</v>
      </c>
      <c r="BO104">
        <v>282</v>
      </c>
      <c r="BP104">
        <f t="shared" si="48"/>
        <v>235</v>
      </c>
      <c r="BQ104">
        <f>SUM(BP104:$BP$115)</f>
        <v>648</v>
      </c>
      <c r="BR104">
        <f t="shared" si="49"/>
        <v>2.2978723404255321</v>
      </c>
      <c r="BU104">
        <v>1933</v>
      </c>
      <c r="BV104">
        <f t="shared" si="61"/>
        <v>100</v>
      </c>
      <c r="BW104">
        <v>243</v>
      </c>
      <c r="BX104">
        <f t="shared" si="50"/>
        <v>203</v>
      </c>
      <c r="BY104">
        <f>SUM(BX104:$BX$115)</f>
        <v>568.5</v>
      </c>
      <c r="BZ104">
        <f t="shared" si="51"/>
        <v>2.3395061728395063</v>
      </c>
    </row>
    <row r="105" spans="1:78" x14ac:dyDescent="0.45">
      <c r="A105">
        <v>2015</v>
      </c>
      <c r="B105">
        <f t="shared" si="52"/>
        <v>101</v>
      </c>
      <c r="C105">
        <v>2443</v>
      </c>
      <c r="D105" s="1">
        <f t="shared" si="62"/>
        <v>2051.5</v>
      </c>
      <c r="E105" s="1">
        <f>SUM(D105:$D$115)</f>
        <v>5646.5</v>
      </c>
      <c r="F105">
        <f t="shared" si="63"/>
        <v>2.3112975849365536</v>
      </c>
      <c r="I105">
        <v>2005</v>
      </c>
      <c r="J105">
        <f t="shared" si="53"/>
        <v>101</v>
      </c>
      <c r="K105">
        <v>1316</v>
      </c>
      <c r="L105">
        <f t="shared" si="34"/>
        <v>1078.5</v>
      </c>
      <c r="M105">
        <f>SUM(L105:$L$115)</f>
        <v>2703</v>
      </c>
      <c r="N105">
        <f t="shared" si="35"/>
        <v>2.0539513677811549</v>
      </c>
      <c r="Q105">
        <v>1995</v>
      </c>
      <c r="R105">
        <f t="shared" si="54"/>
        <v>101</v>
      </c>
      <c r="S105">
        <v>1412</v>
      </c>
      <c r="T105">
        <f t="shared" si="36"/>
        <v>1174</v>
      </c>
      <c r="U105">
        <f>SUM(T105:$T$115)</f>
        <v>3126</v>
      </c>
      <c r="V105">
        <f t="shared" si="37"/>
        <v>2.2138810198300285</v>
      </c>
      <c r="Y105">
        <v>1985</v>
      </c>
      <c r="Z105">
        <f t="shared" si="55"/>
        <v>101</v>
      </c>
      <c r="AA105">
        <v>1266</v>
      </c>
      <c r="AB105">
        <f t="shared" si="38"/>
        <v>1056.5</v>
      </c>
      <c r="AC105">
        <f>SUM(AB105:$AB$156)</f>
        <v>2860.2699882437378</v>
      </c>
      <c r="AD105">
        <f t="shared" si="39"/>
        <v>2.2592969891340742</v>
      </c>
      <c r="AG105">
        <v>1975</v>
      </c>
      <c r="AH105">
        <f t="shared" si="56"/>
        <v>101</v>
      </c>
      <c r="AI105">
        <v>1003</v>
      </c>
      <c r="AJ105">
        <f t="shared" si="40"/>
        <v>837</v>
      </c>
      <c r="AK105">
        <f>SUM(AJ105:$AJ$115)</f>
        <v>2277.5</v>
      </c>
      <c r="AL105">
        <f t="shared" si="41"/>
        <v>2.2706879361914258</v>
      </c>
      <c r="AO105">
        <v>1965</v>
      </c>
      <c r="AP105">
        <f t="shared" si="57"/>
        <v>101</v>
      </c>
      <c r="AQ105">
        <v>412</v>
      </c>
      <c r="AR105">
        <f t="shared" si="42"/>
        <v>336</v>
      </c>
      <c r="AS105">
        <f>SUM(AR105:$AR$115)</f>
        <v>839</v>
      </c>
      <c r="AT105">
        <f t="shared" si="43"/>
        <v>2.0364077669902914</v>
      </c>
      <c r="AW105">
        <v>1955</v>
      </c>
      <c r="AX105">
        <f t="shared" si="58"/>
        <v>101</v>
      </c>
      <c r="AY105">
        <v>366</v>
      </c>
      <c r="AZ105">
        <f t="shared" si="44"/>
        <v>299.5</v>
      </c>
      <c r="BA105">
        <f>SUM(AZ105:$AZ$156)</f>
        <v>760.35929388449711</v>
      </c>
      <c r="BB105">
        <f t="shared" si="45"/>
        <v>2.0774844095204839</v>
      </c>
      <c r="BE105">
        <v>1945</v>
      </c>
      <c r="BF105">
        <f t="shared" si="59"/>
        <v>101</v>
      </c>
      <c r="BG105">
        <v>260</v>
      </c>
      <c r="BH105">
        <f t="shared" si="46"/>
        <v>215</v>
      </c>
      <c r="BI105">
        <f>SUM(BH105:$BH$115)</f>
        <v>569</v>
      </c>
      <c r="BJ105">
        <f t="shared" si="47"/>
        <v>2.1884615384615387</v>
      </c>
      <c r="BM105">
        <v>1938</v>
      </c>
      <c r="BN105">
        <f t="shared" si="60"/>
        <v>101</v>
      </c>
      <c r="BO105">
        <v>188</v>
      </c>
      <c r="BP105">
        <f t="shared" si="48"/>
        <v>155.5</v>
      </c>
      <c r="BQ105">
        <f>SUM(BP105:$BP$115)</f>
        <v>413</v>
      </c>
      <c r="BR105">
        <f t="shared" si="49"/>
        <v>2.1968085106382977</v>
      </c>
      <c r="BU105">
        <v>1933</v>
      </c>
      <c r="BV105">
        <f t="shared" si="61"/>
        <v>101</v>
      </c>
      <c r="BW105">
        <v>163</v>
      </c>
      <c r="BX105">
        <f t="shared" si="50"/>
        <v>135</v>
      </c>
      <c r="BY105">
        <f>SUM(BX105:$BX$115)</f>
        <v>365.5</v>
      </c>
      <c r="BZ105">
        <f t="shared" si="51"/>
        <v>2.2423312883435584</v>
      </c>
    </row>
    <row r="106" spans="1:78" x14ac:dyDescent="0.45">
      <c r="A106">
        <v>2015</v>
      </c>
      <c r="B106">
        <f t="shared" si="52"/>
        <v>102</v>
      </c>
      <c r="C106">
        <v>1660</v>
      </c>
      <c r="D106" s="1">
        <f t="shared" si="62"/>
        <v>1376</v>
      </c>
      <c r="E106" s="1">
        <f>SUM(D106:$D$115)</f>
        <v>3595</v>
      </c>
      <c r="F106">
        <f t="shared" si="63"/>
        <v>2.1656626506024095</v>
      </c>
      <c r="I106">
        <v>2005</v>
      </c>
      <c r="J106">
        <f t="shared" si="53"/>
        <v>102</v>
      </c>
      <c r="K106">
        <v>841</v>
      </c>
      <c r="L106">
        <f t="shared" si="34"/>
        <v>680</v>
      </c>
      <c r="M106">
        <f>SUM(L106:$L$115)</f>
        <v>1624.5</v>
      </c>
      <c r="N106">
        <f t="shared" si="35"/>
        <v>1.9316290130796672</v>
      </c>
      <c r="Q106">
        <v>1995</v>
      </c>
      <c r="R106">
        <f t="shared" si="54"/>
        <v>102</v>
      </c>
      <c r="S106">
        <v>936</v>
      </c>
      <c r="T106">
        <f t="shared" si="36"/>
        <v>769</v>
      </c>
      <c r="U106">
        <f>SUM(T106:$T$115)</f>
        <v>1952</v>
      </c>
      <c r="V106">
        <f t="shared" si="37"/>
        <v>2.0854700854700856</v>
      </c>
      <c r="Y106">
        <v>1985</v>
      </c>
      <c r="Z106">
        <f t="shared" si="55"/>
        <v>102</v>
      </c>
      <c r="AA106">
        <v>847</v>
      </c>
      <c r="AB106">
        <f t="shared" si="38"/>
        <v>698.5</v>
      </c>
      <c r="AC106">
        <f>SUM(AB106:$AB$156)</f>
        <v>1803.7699882437394</v>
      </c>
      <c r="AD106">
        <f t="shared" si="39"/>
        <v>2.1295985693550641</v>
      </c>
      <c r="AG106">
        <v>1975</v>
      </c>
      <c r="AH106">
        <f t="shared" si="56"/>
        <v>102</v>
      </c>
      <c r="AI106">
        <v>671</v>
      </c>
      <c r="AJ106">
        <f t="shared" si="40"/>
        <v>554</v>
      </c>
      <c r="AK106">
        <f>SUM(AJ106:$AJ$115)</f>
        <v>1440.5</v>
      </c>
      <c r="AL106">
        <f t="shared" si="41"/>
        <v>2.1467958271236958</v>
      </c>
      <c r="AO106">
        <v>1965</v>
      </c>
      <c r="AP106">
        <f t="shared" si="57"/>
        <v>102</v>
      </c>
      <c r="AQ106">
        <v>260</v>
      </c>
      <c r="AR106">
        <f t="shared" si="42"/>
        <v>209.5</v>
      </c>
      <c r="AS106">
        <f>SUM(AR106:$AR$115)</f>
        <v>503</v>
      </c>
      <c r="AT106">
        <f t="shared" si="43"/>
        <v>1.9346153846153846</v>
      </c>
      <c r="AW106">
        <v>1955</v>
      </c>
      <c r="AX106">
        <f t="shared" si="58"/>
        <v>102</v>
      </c>
      <c r="AY106">
        <v>233</v>
      </c>
      <c r="AZ106">
        <f t="shared" si="44"/>
        <v>189</v>
      </c>
      <c r="BA106">
        <f>SUM(AZ106:$AZ$156)</f>
        <v>460.85929388449688</v>
      </c>
      <c r="BB106">
        <f t="shared" si="45"/>
        <v>1.9779368836244502</v>
      </c>
      <c r="BE106">
        <v>1945</v>
      </c>
      <c r="BF106">
        <f t="shared" si="59"/>
        <v>102</v>
      </c>
      <c r="BG106">
        <v>170</v>
      </c>
      <c r="BH106">
        <f t="shared" si="46"/>
        <v>139</v>
      </c>
      <c r="BI106">
        <f>SUM(BH106:$BH$115)</f>
        <v>354</v>
      </c>
      <c r="BJ106">
        <f t="shared" si="47"/>
        <v>2.0823529411764707</v>
      </c>
      <c r="BM106">
        <v>1938</v>
      </c>
      <c r="BN106">
        <f t="shared" si="60"/>
        <v>102</v>
      </c>
      <c r="BO106">
        <v>123</v>
      </c>
      <c r="BP106">
        <f t="shared" si="48"/>
        <v>100.5</v>
      </c>
      <c r="BQ106">
        <f>SUM(BP106:$BP$115)</f>
        <v>257.5</v>
      </c>
      <c r="BR106">
        <f t="shared" si="49"/>
        <v>2.0934959349593494</v>
      </c>
      <c r="BU106">
        <v>1933</v>
      </c>
      <c r="BV106">
        <f t="shared" si="61"/>
        <v>102</v>
      </c>
      <c r="BW106">
        <v>107</v>
      </c>
      <c r="BX106">
        <f t="shared" si="50"/>
        <v>88</v>
      </c>
      <c r="BY106">
        <f>SUM(BX106:$BX$115)</f>
        <v>230.5</v>
      </c>
      <c r="BZ106">
        <f t="shared" si="51"/>
        <v>2.1542056074766354</v>
      </c>
    </row>
    <row r="107" spans="1:78" x14ac:dyDescent="0.45">
      <c r="A107">
        <v>2015</v>
      </c>
      <c r="B107">
        <f t="shared" si="52"/>
        <v>103</v>
      </c>
      <c r="C107">
        <v>1092</v>
      </c>
      <c r="D107" s="1">
        <f t="shared" si="62"/>
        <v>893.5</v>
      </c>
      <c r="E107" s="1">
        <f>SUM(D107:$D$115)</f>
        <v>2219</v>
      </c>
      <c r="F107">
        <f t="shared" si="63"/>
        <v>2.0320512820512819</v>
      </c>
      <c r="I107">
        <v>2005</v>
      </c>
      <c r="J107">
        <f t="shared" si="53"/>
        <v>103</v>
      </c>
      <c r="K107">
        <v>519</v>
      </c>
      <c r="L107">
        <f t="shared" si="34"/>
        <v>414</v>
      </c>
      <c r="M107">
        <f>SUM(L107:$L$115)</f>
        <v>944.5</v>
      </c>
      <c r="N107">
        <f t="shared" si="35"/>
        <v>1.8198458574181118</v>
      </c>
      <c r="Q107">
        <v>1995</v>
      </c>
      <c r="R107">
        <f t="shared" si="54"/>
        <v>103</v>
      </c>
      <c r="S107">
        <v>602</v>
      </c>
      <c r="T107">
        <f t="shared" si="36"/>
        <v>488.5</v>
      </c>
      <c r="U107">
        <f>SUM(T107:$T$115)</f>
        <v>1183</v>
      </c>
      <c r="V107">
        <f t="shared" si="37"/>
        <v>1.9651162790697674</v>
      </c>
      <c r="Y107">
        <v>1985</v>
      </c>
      <c r="Z107">
        <f t="shared" si="55"/>
        <v>103</v>
      </c>
      <c r="AA107">
        <v>550</v>
      </c>
      <c r="AB107">
        <f t="shared" si="38"/>
        <v>448.5</v>
      </c>
      <c r="AC107">
        <f>SUM(AB107:$AB$156)</f>
        <v>1105.2699882437394</v>
      </c>
      <c r="AD107">
        <f t="shared" si="39"/>
        <v>2.009581796806799</v>
      </c>
      <c r="AG107">
        <v>1975</v>
      </c>
      <c r="AH107">
        <f t="shared" si="56"/>
        <v>103</v>
      </c>
      <c r="AI107">
        <v>437</v>
      </c>
      <c r="AJ107">
        <f t="shared" si="40"/>
        <v>356.5</v>
      </c>
      <c r="AK107">
        <f>SUM(AJ107:$AJ$115)</f>
        <v>886.5</v>
      </c>
      <c r="AL107">
        <f t="shared" si="41"/>
        <v>2.028604118993135</v>
      </c>
      <c r="AO107">
        <v>1965</v>
      </c>
      <c r="AP107">
        <f t="shared" si="57"/>
        <v>103</v>
      </c>
      <c r="AQ107">
        <v>159</v>
      </c>
      <c r="AR107">
        <f t="shared" si="42"/>
        <v>127</v>
      </c>
      <c r="AS107">
        <f>SUM(AR107:$AR$115)</f>
        <v>293.5</v>
      </c>
      <c r="AT107">
        <f t="shared" si="43"/>
        <v>1.8459119496855345</v>
      </c>
      <c r="AW107">
        <v>1955</v>
      </c>
      <c r="AX107">
        <f t="shared" si="58"/>
        <v>103</v>
      </c>
      <c r="AY107">
        <v>145</v>
      </c>
      <c r="AZ107">
        <f t="shared" si="44"/>
        <v>116</v>
      </c>
      <c r="BA107">
        <f>SUM(AZ107:$AZ$156)</f>
        <v>271.85929388449688</v>
      </c>
      <c r="BB107">
        <f t="shared" si="45"/>
        <v>1.8748916819620474</v>
      </c>
      <c r="BE107">
        <v>1945</v>
      </c>
      <c r="BF107">
        <f t="shared" si="59"/>
        <v>103</v>
      </c>
      <c r="BG107">
        <v>108</v>
      </c>
      <c r="BH107">
        <f t="shared" si="46"/>
        <v>88</v>
      </c>
      <c r="BI107">
        <f>SUM(BH107:$BH$115)</f>
        <v>215</v>
      </c>
      <c r="BJ107">
        <f t="shared" si="47"/>
        <v>1.9907407407407407</v>
      </c>
      <c r="BM107">
        <v>1938</v>
      </c>
      <c r="BN107">
        <f t="shared" si="60"/>
        <v>103</v>
      </c>
      <c r="BO107">
        <v>78</v>
      </c>
      <c r="BP107">
        <f t="shared" si="48"/>
        <v>63.5</v>
      </c>
      <c r="BQ107">
        <f>SUM(BP107:$BP$115)</f>
        <v>157</v>
      </c>
      <c r="BR107">
        <f t="shared" si="49"/>
        <v>2.0128205128205128</v>
      </c>
      <c r="BU107">
        <v>1933</v>
      </c>
      <c r="BV107">
        <f t="shared" si="61"/>
        <v>103</v>
      </c>
      <c r="BW107">
        <v>69</v>
      </c>
      <c r="BX107">
        <f t="shared" si="50"/>
        <v>56.5</v>
      </c>
      <c r="BY107">
        <f>SUM(BX107:$BX$115)</f>
        <v>142.5</v>
      </c>
      <c r="BZ107">
        <f t="shared" si="51"/>
        <v>2.0652173913043477</v>
      </c>
    </row>
    <row r="108" spans="1:78" x14ac:dyDescent="0.45">
      <c r="A108">
        <v>2015</v>
      </c>
      <c r="B108">
        <f t="shared" si="52"/>
        <v>104</v>
      </c>
      <c r="C108">
        <v>695</v>
      </c>
      <c r="D108" s="1">
        <f t="shared" si="62"/>
        <v>561.5</v>
      </c>
      <c r="E108" s="1">
        <f>SUM(D108:$D$115)</f>
        <v>1325.5</v>
      </c>
      <c r="F108">
        <f t="shared" si="63"/>
        <v>1.9071942446043166</v>
      </c>
      <c r="I108">
        <v>2005</v>
      </c>
      <c r="J108">
        <f t="shared" si="53"/>
        <v>104</v>
      </c>
      <c r="K108">
        <v>309</v>
      </c>
      <c r="L108">
        <f t="shared" si="34"/>
        <v>243</v>
      </c>
      <c r="M108">
        <f>SUM(L108:$L$115)</f>
        <v>530.5</v>
      </c>
      <c r="N108">
        <f t="shared" si="35"/>
        <v>1.7168284789644013</v>
      </c>
      <c r="Q108">
        <v>1995</v>
      </c>
      <c r="R108">
        <f t="shared" si="54"/>
        <v>104</v>
      </c>
      <c r="S108">
        <v>375</v>
      </c>
      <c r="T108">
        <f t="shared" si="36"/>
        <v>300.5</v>
      </c>
      <c r="U108">
        <f>SUM(T108:$T$115)</f>
        <v>694.5</v>
      </c>
      <c r="V108">
        <f t="shared" si="37"/>
        <v>1.8520000000000001</v>
      </c>
      <c r="Y108">
        <v>1985</v>
      </c>
      <c r="Z108">
        <f t="shared" si="55"/>
        <v>104</v>
      </c>
      <c r="AA108">
        <v>347</v>
      </c>
      <c r="AB108">
        <f t="shared" si="38"/>
        <v>279.5</v>
      </c>
      <c r="AC108">
        <f>SUM(AB108:$AB$156)</f>
        <v>656.76998824373936</v>
      </c>
      <c r="AD108">
        <f t="shared" si="39"/>
        <v>1.8927088998378656</v>
      </c>
      <c r="AG108">
        <v>1975</v>
      </c>
      <c r="AH108">
        <f t="shared" si="56"/>
        <v>104</v>
      </c>
      <c r="AI108">
        <v>276</v>
      </c>
      <c r="AJ108">
        <f t="shared" si="40"/>
        <v>223</v>
      </c>
      <c r="AK108">
        <f>SUM(AJ108:$AJ$115)</f>
        <v>530</v>
      </c>
      <c r="AL108">
        <f t="shared" si="41"/>
        <v>1.9202898550724639</v>
      </c>
      <c r="AO108">
        <v>1965</v>
      </c>
      <c r="AP108">
        <f t="shared" si="57"/>
        <v>104</v>
      </c>
      <c r="AQ108">
        <v>95</v>
      </c>
      <c r="AR108">
        <f t="shared" si="42"/>
        <v>75</v>
      </c>
      <c r="AS108">
        <f>SUM(AR108:$AR$115)</f>
        <v>166.5</v>
      </c>
      <c r="AT108">
        <f t="shared" si="43"/>
        <v>1.7526315789473683</v>
      </c>
      <c r="AW108">
        <v>1955</v>
      </c>
      <c r="AX108">
        <f t="shared" si="58"/>
        <v>104</v>
      </c>
      <c r="AY108">
        <v>87</v>
      </c>
      <c r="AZ108">
        <f t="shared" si="44"/>
        <v>69</v>
      </c>
      <c r="BA108">
        <f>SUM(AZ108:$AZ$156)</f>
        <v>155.85929388449679</v>
      </c>
      <c r="BB108">
        <f t="shared" si="45"/>
        <v>1.7914861366034114</v>
      </c>
      <c r="BE108">
        <v>1945</v>
      </c>
      <c r="BF108">
        <f t="shared" si="59"/>
        <v>104</v>
      </c>
      <c r="BG108">
        <v>68</v>
      </c>
      <c r="BH108">
        <f t="shared" si="46"/>
        <v>54.5</v>
      </c>
      <c r="BI108">
        <f>SUM(BH108:$BH$115)</f>
        <v>127</v>
      </c>
      <c r="BJ108">
        <f t="shared" si="47"/>
        <v>1.8676470588235294</v>
      </c>
      <c r="BM108">
        <v>1938</v>
      </c>
      <c r="BN108">
        <f t="shared" si="60"/>
        <v>104</v>
      </c>
      <c r="BO108">
        <v>49</v>
      </c>
      <c r="BP108">
        <f t="shared" si="48"/>
        <v>39.5</v>
      </c>
      <c r="BQ108">
        <f>SUM(BP108:$BP$115)</f>
        <v>93.5</v>
      </c>
      <c r="BR108">
        <f t="shared" si="49"/>
        <v>1.9081632653061225</v>
      </c>
      <c r="BU108">
        <v>1933</v>
      </c>
      <c r="BV108">
        <f t="shared" si="61"/>
        <v>104</v>
      </c>
      <c r="BW108">
        <v>44</v>
      </c>
      <c r="BX108">
        <f t="shared" si="50"/>
        <v>35.5</v>
      </c>
      <c r="BY108">
        <f>SUM(BX108:$BX$115)</f>
        <v>86</v>
      </c>
      <c r="BZ108">
        <f t="shared" si="51"/>
        <v>1.9545454545454546</v>
      </c>
    </row>
    <row r="109" spans="1:78" x14ac:dyDescent="0.45">
      <c r="A109">
        <v>2015</v>
      </c>
      <c r="B109">
        <f t="shared" si="52"/>
        <v>105</v>
      </c>
      <c r="C109">
        <v>428</v>
      </c>
      <c r="D109" s="1">
        <f t="shared" si="62"/>
        <v>341.5</v>
      </c>
      <c r="E109" s="1">
        <f>SUM(D109:$D$115)</f>
        <v>764</v>
      </c>
      <c r="F109">
        <f t="shared" si="63"/>
        <v>1.7850467289719627</v>
      </c>
      <c r="I109">
        <v>2005</v>
      </c>
      <c r="J109">
        <f t="shared" si="53"/>
        <v>105</v>
      </c>
      <c r="K109">
        <v>177</v>
      </c>
      <c r="L109">
        <f t="shared" si="34"/>
        <v>137.5</v>
      </c>
      <c r="M109">
        <f>SUM(L109:$L$115)</f>
        <v>287.5</v>
      </c>
      <c r="N109">
        <f t="shared" si="35"/>
        <v>1.6242937853107344</v>
      </c>
      <c r="Q109">
        <v>1995</v>
      </c>
      <c r="R109">
        <f t="shared" si="54"/>
        <v>105</v>
      </c>
      <c r="S109">
        <v>226</v>
      </c>
      <c r="T109">
        <f t="shared" si="36"/>
        <v>179</v>
      </c>
      <c r="U109">
        <f>SUM(T109:$T$115)</f>
        <v>394</v>
      </c>
      <c r="V109">
        <f t="shared" si="37"/>
        <v>1.7433628318584071</v>
      </c>
      <c r="Y109">
        <v>1985</v>
      </c>
      <c r="Z109">
        <f t="shared" si="55"/>
        <v>105</v>
      </c>
      <c r="AA109">
        <v>212</v>
      </c>
      <c r="AB109">
        <f t="shared" si="38"/>
        <v>169</v>
      </c>
      <c r="AC109">
        <f>SUM(AB109:$AB$156)</f>
        <v>377.26998824373948</v>
      </c>
      <c r="AD109">
        <f t="shared" si="39"/>
        <v>1.7795754162440542</v>
      </c>
      <c r="AG109">
        <v>1975</v>
      </c>
      <c r="AH109">
        <f t="shared" si="56"/>
        <v>105</v>
      </c>
      <c r="AI109">
        <v>170</v>
      </c>
      <c r="AJ109">
        <f t="shared" si="40"/>
        <v>136</v>
      </c>
      <c r="AK109">
        <f>SUM(AJ109:$AJ$115)</f>
        <v>307</v>
      </c>
      <c r="AL109">
        <f t="shared" si="41"/>
        <v>1.8058823529411765</v>
      </c>
      <c r="AO109">
        <v>1965</v>
      </c>
      <c r="AP109">
        <f t="shared" si="57"/>
        <v>105</v>
      </c>
      <c r="AQ109">
        <v>55</v>
      </c>
      <c r="AR109">
        <f t="shared" si="42"/>
        <v>43</v>
      </c>
      <c r="AS109">
        <f>SUM(AR109:$AR$115)</f>
        <v>91.5</v>
      </c>
      <c r="AT109">
        <f t="shared" si="43"/>
        <v>1.6636363636363636</v>
      </c>
      <c r="AW109">
        <v>1955</v>
      </c>
      <c r="AX109">
        <f t="shared" si="58"/>
        <v>105</v>
      </c>
      <c r="AY109">
        <v>51</v>
      </c>
      <c r="AZ109">
        <f t="shared" si="44"/>
        <v>40</v>
      </c>
      <c r="BA109">
        <f>SUM(AZ109:$AZ$156)</f>
        <v>86.859293884496893</v>
      </c>
      <c r="BB109">
        <f t="shared" si="45"/>
        <v>1.703123409499939</v>
      </c>
      <c r="BE109">
        <v>1945</v>
      </c>
      <c r="BF109">
        <f t="shared" si="59"/>
        <v>105</v>
      </c>
      <c r="BG109">
        <v>41</v>
      </c>
      <c r="BH109">
        <f t="shared" si="46"/>
        <v>32.5</v>
      </c>
      <c r="BI109">
        <f>SUM(BH109:$BH$115)</f>
        <v>72.5</v>
      </c>
      <c r="BJ109">
        <f t="shared" si="47"/>
        <v>1.7682926829268293</v>
      </c>
      <c r="BM109">
        <v>1938</v>
      </c>
      <c r="BN109">
        <f t="shared" si="60"/>
        <v>105</v>
      </c>
      <c r="BO109">
        <v>30</v>
      </c>
      <c r="BP109">
        <f t="shared" si="48"/>
        <v>24</v>
      </c>
      <c r="BQ109">
        <f>SUM(BP109:$BP$115)</f>
        <v>54</v>
      </c>
      <c r="BR109">
        <f t="shared" si="49"/>
        <v>1.8</v>
      </c>
      <c r="BU109">
        <v>1933</v>
      </c>
      <c r="BV109">
        <f t="shared" si="61"/>
        <v>105</v>
      </c>
      <c r="BW109">
        <v>27</v>
      </c>
      <c r="BX109">
        <f t="shared" si="50"/>
        <v>21.5</v>
      </c>
      <c r="BY109">
        <f>SUM(BX109:$BX$115)</f>
        <v>50.5</v>
      </c>
      <c r="BZ109">
        <f t="shared" si="51"/>
        <v>1.8703703703703705</v>
      </c>
    </row>
    <row r="110" spans="1:78" x14ac:dyDescent="0.45">
      <c r="A110">
        <v>2015</v>
      </c>
      <c r="B110">
        <f t="shared" si="52"/>
        <v>106</v>
      </c>
      <c r="C110">
        <v>255</v>
      </c>
      <c r="D110" s="1">
        <f t="shared" si="62"/>
        <v>201</v>
      </c>
      <c r="E110" s="1">
        <f>SUM(D110:$D$115)</f>
        <v>422.5</v>
      </c>
      <c r="F110">
        <f t="shared" si="63"/>
        <v>1.6568627450980393</v>
      </c>
      <c r="I110">
        <v>2005</v>
      </c>
      <c r="J110">
        <f t="shared" si="53"/>
        <v>106</v>
      </c>
      <c r="K110">
        <v>98</v>
      </c>
      <c r="L110">
        <f t="shared" si="34"/>
        <v>75.5</v>
      </c>
      <c r="M110">
        <f>SUM(L110:$L$115)</f>
        <v>150</v>
      </c>
      <c r="N110">
        <f t="shared" si="35"/>
        <v>1.5306122448979591</v>
      </c>
      <c r="Q110">
        <v>1995</v>
      </c>
      <c r="R110">
        <f t="shared" si="54"/>
        <v>106</v>
      </c>
      <c r="S110">
        <v>132</v>
      </c>
      <c r="T110">
        <f t="shared" si="36"/>
        <v>103.5</v>
      </c>
      <c r="U110">
        <f>SUM(T110:$T$115)</f>
        <v>215</v>
      </c>
      <c r="V110">
        <f t="shared" si="37"/>
        <v>1.6287878787878789</v>
      </c>
      <c r="Y110">
        <v>1985</v>
      </c>
      <c r="Z110">
        <f t="shared" si="55"/>
        <v>106</v>
      </c>
      <c r="AA110">
        <v>126</v>
      </c>
      <c r="AB110">
        <f t="shared" si="38"/>
        <v>99</v>
      </c>
      <c r="AC110">
        <f>SUM(AB110:$AB$156)</f>
        <v>208.26998824373956</v>
      </c>
      <c r="AD110">
        <f t="shared" si="39"/>
        <v>1.6529364146328536</v>
      </c>
      <c r="AG110">
        <v>1975</v>
      </c>
      <c r="AH110">
        <f t="shared" si="56"/>
        <v>106</v>
      </c>
      <c r="AI110">
        <v>102</v>
      </c>
      <c r="AJ110">
        <f t="shared" si="40"/>
        <v>80.5</v>
      </c>
      <c r="AK110">
        <f>SUM(AJ110:$AJ$115)</f>
        <v>171</v>
      </c>
      <c r="AL110">
        <f t="shared" si="41"/>
        <v>1.6764705882352942</v>
      </c>
      <c r="AO110">
        <v>1965</v>
      </c>
      <c r="AP110">
        <f t="shared" si="57"/>
        <v>106</v>
      </c>
      <c r="AQ110">
        <v>31</v>
      </c>
      <c r="AR110">
        <f t="shared" si="42"/>
        <v>24</v>
      </c>
      <c r="AS110">
        <f>SUM(AR110:$AR$115)</f>
        <v>48.5</v>
      </c>
      <c r="AT110">
        <f t="shared" si="43"/>
        <v>1.564516129032258</v>
      </c>
      <c r="AW110">
        <v>1955</v>
      </c>
      <c r="AX110">
        <f t="shared" si="58"/>
        <v>106</v>
      </c>
      <c r="AY110">
        <v>29</v>
      </c>
      <c r="AZ110">
        <f t="shared" si="44"/>
        <v>22.5</v>
      </c>
      <c r="BA110">
        <f>SUM(AZ110:$AZ$156)</f>
        <v>46.859293884496914</v>
      </c>
      <c r="BB110">
        <f t="shared" si="45"/>
        <v>1.615837720155066</v>
      </c>
      <c r="BE110">
        <v>1945</v>
      </c>
      <c r="BF110">
        <f t="shared" si="59"/>
        <v>106</v>
      </c>
      <c r="BG110">
        <v>24</v>
      </c>
      <c r="BH110">
        <f t="shared" si="46"/>
        <v>19</v>
      </c>
      <c r="BI110">
        <f>SUM(BH110:$BH$115)</f>
        <v>40</v>
      </c>
      <c r="BJ110">
        <f t="shared" si="47"/>
        <v>1.6666666666666667</v>
      </c>
      <c r="BM110">
        <v>1938</v>
      </c>
      <c r="BN110">
        <f t="shared" si="60"/>
        <v>106</v>
      </c>
      <c r="BO110">
        <v>18</v>
      </c>
      <c r="BP110">
        <f t="shared" si="48"/>
        <v>14</v>
      </c>
      <c r="BQ110">
        <f>SUM(BP110:$BP$115)</f>
        <v>30</v>
      </c>
      <c r="BR110">
        <f t="shared" si="49"/>
        <v>1.6666666666666667</v>
      </c>
      <c r="BU110">
        <v>1933</v>
      </c>
      <c r="BV110">
        <f t="shared" si="61"/>
        <v>106</v>
      </c>
      <c r="BW110">
        <v>16</v>
      </c>
      <c r="BX110">
        <f t="shared" si="50"/>
        <v>13</v>
      </c>
      <c r="BY110">
        <f>SUM(BX110:$BX$115)</f>
        <v>29</v>
      </c>
      <c r="BZ110">
        <f t="shared" si="51"/>
        <v>1.8125</v>
      </c>
    </row>
    <row r="111" spans="1:78" x14ac:dyDescent="0.45">
      <c r="A111">
        <v>2015</v>
      </c>
      <c r="B111">
        <f t="shared" si="52"/>
        <v>107</v>
      </c>
      <c r="C111">
        <v>147</v>
      </c>
      <c r="D111" s="1">
        <f t="shared" si="62"/>
        <v>114</v>
      </c>
      <c r="E111" s="1">
        <f>SUM(D111:$D$115)</f>
        <v>221.5</v>
      </c>
      <c r="F111">
        <f t="shared" si="63"/>
        <v>1.5068027210884354</v>
      </c>
      <c r="I111">
        <v>2005</v>
      </c>
      <c r="J111">
        <f t="shared" si="53"/>
        <v>107</v>
      </c>
      <c r="K111">
        <v>53</v>
      </c>
      <c r="L111">
        <f t="shared" si="34"/>
        <v>40</v>
      </c>
      <c r="M111">
        <f>SUM(L111:$L$115)</f>
        <v>74.5</v>
      </c>
      <c r="N111">
        <f t="shared" si="35"/>
        <v>1.4056603773584906</v>
      </c>
      <c r="Q111">
        <v>1995</v>
      </c>
      <c r="R111">
        <f t="shared" si="54"/>
        <v>107</v>
      </c>
      <c r="S111">
        <v>75</v>
      </c>
      <c r="T111">
        <f t="shared" si="36"/>
        <v>58</v>
      </c>
      <c r="U111">
        <f>SUM(T111:$T$115)</f>
        <v>111.5</v>
      </c>
      <c r="V111">
        <f t="shared" si="37"/>
        <v>1.4866666666666666</v>
      </c>
      <c r="Y111">
        <v>1985</v>
      </c>
      <c r="Z111">
        <f t="shared" si="55"/>
        <v>107</v>
      </c>
      <c r="AA111">
        <v>72</v>
      </c>
      <c r="AB111">
        <f t="shared" si="38"/>
        <v>56</v>
      </c>
      <c r="AC111">
        <f>SUM(AB111:$AB$156)</f>
        <v>109.26998824373958</v>
      </c>
      <c r="AD111">
        <f t="shared" si="39"/>
        <v>1.5176387256074941</v>
      </c>
      <c r="AG111">
        <v>1975</v>
      </c>
      <c r="AH111">
        <f t="shared" si="56"/>
        <v>107</v>
      </c>
      <c r="AI111">
        <v>59</v>
      </c>
      <c r="AJ111">
        <f t="shared" si="40"/>
        <v>46</v>
      </c>
      <c r="AK111">
        <f>SUM(AJ111:$AJ$115)</f>
        <v>90.5</v>
      </c>
      <c r="AL111">
        <f t="shared" si="41"/>
        <v>1.5338983050847457</v>
      </c>
      <c r="AO111">
        <v>1965</v>
      </c>
      <c r="AP111">
        <f t="shared" si="57"/>
        <v>107</v>
      </c>
      <c r="AQ111">
        <v>17</v>
      </c>
      <c r="AR111">
        <f t="shared" si="42"/>
        <v>13</v>
      </c>
      <c r="AS111">
        <f>SUM(AR111:$AR$115)</f>
        <v>24.5</v>
      </c>
      <c r="AT111">
        <f t="shared" si="43"/>
        <v>1.4411764705882353</v>
      </c>
      <c r="AW111">
        <v>1955</v>
      </c>
      <c r="AX111">
        <f t="shared" si="58"/>
        <v>107</v>
      </c>
      <c r="AY111">
        <v>16</v>
      </c>
      <c r="AZ111">
        <f t="shared" si="44"/>
        <v>12.5</v>
      </c>
      <c r="BA111">
        <f>SUM(AZ111:$AZ$156)</f>
        <v>24.359293884496907</v>
      </c>
      <c r="BB111">
        <f t="shared" si="45"/>
        <v>1.5224558677810567</v>
      </c>
      <c r="BE111">
        <v>1945</v>
      </c>
      <c r="BF111">
        <f t="shared" si="59"/>
        <v>107</v>
      </c>
      <c r="BG111">
        <v>14</v>
      </c>
      <c r="BH111">
        <f t="shared" si="46"/>
        <v>11</v>
      </c>
      <c r="BI111">
        <f>SUM(BH111:$BH$115)</f>
        <v>21</v>
      </c>
      <c r="BJ111">
        <f t="shared" si="47"/>
        <v>1.5</v>
      </c>
      <c r="BM111">
        <v>1938</v>
      </c>
      <c r="BN111">
        <f t="shared" si="60"/>
        <v>107</v>
      </c>
      <c r="BO111">
        <v>10</v>
      </c>
      <c r="BP111">
        <f t="shared" si="48"/>
        <v>8</v>
      </c>
      <c r="BQ111">
        <f>SUM(BP111:$BP$115)</f>
        <v>16</v>
      </c>
      <c r="BR111">
        <f t="shared" si="49"/>
        <v>1.6</v>
      </c>
      <c r="BU111">
        <v>1933</v>
      </c>
      <c r="BV111">
        <f t="shared" si="61"/>
        <v>107</v>
      </c>
      <c r="BW111">
        <v>10</v>
      </c>
      <c r="BX111">
        <f t="shared" si="50"/>
        <v>8</v>
      </c>
      <c r="BY111">
        <f>SUM(BX111:$BX$115)</f>
        <v>16</v>
      </c>
      <c r="BZ111">
        <f t="shared" si="51"/>
        <v>1.6</v>
      </c>
    </row>
    <row r="112" spans="1:78" x14ac:dyDescent="0.45">
      <c r="A112">
        <v>2015</v>
      </c>
      <c r="B112">
        <f t="shared" si="52"/>
        <v>108</v>
      </c>
      <c r="C112">
        <v>81</v>
      </c>
      <c r="D112" s="1">
        <f t="shared" si="62"/>
        <v>62.5</v>
      </c>
      <c r="E112" s="1">
        <f>SUM(D112:$D$115)</f>
        <v>107.5</v>
      </c>
      <c r="F112">
        <f t="shared" si="63"/>
        <v>1.3271604938271604</v>
      </c>
      <c r="I112">
        <v>2005</v>
      </c>
      <c r="J112">
        <f t="shared" si="53"/>
        <v>108</v>
      </c>
      <c r="K112">
        <v>27</v>
      </c>
      <c r="L112">
        <f t="shared" si="34"/>
        <v>20.5</v>
      </c>
      <c r="M112">
        <f>SUM(L112:$L$115)</f>
        <v>34.5</v>
      </c>
      <c r="N112">
        <f t="shared" si="35"/>
        <v>1.2777777777777777</v>
      </c>
      <c r="Q112">
        <v>1995</v>
      </c>
      <c r="R112">
        <f t="shared" si="54"/>
        <v>108</v>
      </c>
      <c r="S112">
        <v>41</v>
      </c>
      <c r="T112">
        <f t="shared" si="36"/>
        <v>31.5</v>
      </c>
      <c r="U112">
        <f>SUM(T112:$T$115)</f>
        <v>53.5</v>
      </c>
      <c r="V112">
        <f t="shared" si="37"/>
        <v>1.3048780487804879</v>
      </c>
      <c r="Y112">
        <v>1985</v>
      </c>
      <c r="Z112">
        <f t="shared" si="55"/>
        <v>108</v>
      </c>
      <c r="AA112">
        <v>40</v>
      </c>
      <c r="AB112">
        <f t="shared" si="38"/>
        <v>31</v>
      </c>
      <c r="AC112">
        <f>SUM(AB112:$AB$156)</f>
        <v>53.269988243739505</v>
      </c>
      <c r="AD112">
        <f t="shared" si="39"/>
        <v>1.3317497060934875</v>
      </c>
      <c r="AG112">
        <v>1975</v>
      </c>
      <c r="AH112">
        <f t="shared" si="56"/>
        <v>108</v>
      </c>
      <c r="AI112">
        <v>33</v>
      </c>
      <c r="AJ112">
        <f t="shared" si="40"/>
        <v>25.5</v>
      </c>
      <c r="AK112">
        <f>SUM(AJ112:$AJ$115)</f>
        <v>44.5</v>
      </c>
      <c r="AL112">
        <f t="shared" si="41"/>
        <v>1.3484848484848484</v>
      </c>
      <c r="AO112">
        <v>1965</v>
      </c>
      <c r="AP112">
        <f t="shared" si="57"/>
        <v>108</v>
      </c>
      <c r="AQ112">
        <v>9</v>
      </c>
      <c r="AR112">
        <f t="shared" si="42"/>
        <v>7</v>
      </c>
      <c r="AS112">
        <f>SUM(AR112:$AR$115)</f>
        <v>11.5</v>
      </c>
      <c r="AT112">
        <f t="shared" si="43"/>
        <v>1.2777777777777777</v>
      </c>
      <c r="AW112">
        <v>1955</v>
      </c>
      <c r="AX112">
        <f t="shared" si="58"/>
        <v>108</v>
      </c>
      <c r="AY112">
        <v>9</v>
      </c>
      <c r="AZ112">
        <f t="shared" si="44"/>
        <v>7</v>
      </c>
      <c r="BA112">
        <f>SUM(AZ112:$AZ$156)</f>
        <v>11.859293884496909</v>
      </c>
      <c r="BB112">
        <f t="shared" si="45"/>
        <v>1.3176993204996565</v>
      </c>
      <c r="BE112">
        <v>1945</v>
      </c>
      <c r="BF112">
        <f t="shared" si="59"/>
        <v>108</v>
      </c>
      <c r="BG112">
        <v>8</v>
      </c>
      <c r="BH112">
        <f t="shared" si="46"/>
        <v>6</v>
      </c>
      <c r="BI112">
        <f>SUM(BH112:$BH$115)</f>
        <v>10</v>
      </c>
      <c r="BJ112">
        <f t="shared" si="47"/>
        <v>1.25</v>
      </c>
      <c r="BM112">
        <v>1938</v>
      </c>
      <c r="BN112">
        <f t="shared" si="60"/>
        <v>108</v>
      </c>
      <c r="BO112">
        <v>6</v>
      </c>
      <c r="BP112">
        <f t="shared" si="48"/>
        <v>4.5</v>
      </c>
      <c r="BQ112">
        <f>SUM(BP112:$BP$115)</f>
        <v>8</v>
      </c>
      <c r="BR112">
        <f t="shared" si="49"/>
        <v>1.3333333333333333</v>
      </c>
      <c r="BU112">
        <v>1933</v>
      </c>
      <c r="BV112">
        <f t="shared" si="61"/>
        <v>108</v>
      </c>
      <c r="BW112">
        <v>6</v>
      </c>
      <c r="BX112">
        <f t="shared" si="50"/>
        <v>4.5</v>
      </c>
      <c r="BY112">
        <f>SUM(BX112:$BX$115)</f>
        <v>8</v>
      </c>
      <c r="BZ112">
        <f t="shared" si="51"/>
        <v>1.3333333333333333</v>
      </c>
    </row>
    <row r="113" spans="1:78" x14ac:dyDescent="0.45">
      <c r="A113">
        <v>2015</v>
      </c>
      <c r="B113">
        <f t="shared" si="52"/>
        <v>109</v>
      </c>
      <c r="C113">
        <v>44</v>
      </c>
      <c r="D113" s="1">
        <f t="shared" si="62"/>
        <v>33.5</v>
      </c>
      <c r="E113" s="1">
        <f>SUM(D113:$D$115)</f>
        <v>45</v>
      </c>
      <c r="F113">
        <f t="shared" si="63"/>
        <v>1.0227272727272727</v>
      </c>
      <c r="I113">
        <v>2005</v>
      </c>
      <c r="J113">
        <f t="shared" si="53"/>
        <v>109</v>
      </c>
      <c r="K113">
        <v>14</v>
      </c>
      <c r="L113">
        <f t="shared" si="34"/>
        <v>10.5</v>
      </c>
      <c r="M113">
        <f>SUM(L113:$L$115)</f>
        <v>14</v>
      </c>
      <c r="N113">
        <f t="shared" si="35"/>
        <v>1</v>
      </c>
      <c r="Q113">
        <v>1995</v>
      </c>
      <c r="R113">
        <f t="shared" si="54"/>
        <v>109</v>
      </c>
      <c r="S113">
        <v>22</v>
      </c>
      <c r="T113">
        <f t="shared" si="36"/>
        <v>16.5</v>
      </c>
      <c r="U113">
        <f>SUM(T113:$T$115)</f>
        <v>22</v>
      </c>
      <c r="V113">
        <f t="shared" si="37"/>
        <v>1</v>
      </c>
      <c r="Y113">
        <v>1985</v>
      </c>
      <c r="Z113">
        <f t="shared" si="55"/>
        <v>109</v>
      </c>
      <c r="AA113">
        <v>22</v>
      </c>
      <c r="AB113">
        <f t="shared" si="38"/>
        <v>16.5</v>
      </c>
      <c r="AC113">
        <f>SUM(AB113:$AB$156)</f>
        <v>22.26998824373953</v>
      </c>
      <c r="AD113">
        <f t="shared" si="39"/>
        <v>1.0122721928972513</v>
      </c>
      <c r="AG113">
        <v>1975</v>
      </c>
      <c r="AH113">
        <f t="shared" si="56"/>
        <v>109</v>
      </c>
      <c r="AI113">
        <v>18</v>
      </c>
      <c r="AJ113">
        <f t="shared" si="40"/>
        <v>14</v>
      </c>
      <c r="AK113">
        <f>SUM(AJ113:$AJ$115)</f>
        <v>19</v>
      </c>
      <c r="AL113">
        <f t="shared" si="41"/>
        <v>1.0555555555555556</v>
      </c>
      <c r="AO113">
        <v>1965</v>
      </c>
      <c r="AP113">
        <f t="shared" si="57"/>
        <v>109</v>
      </c>
      <c r="AQ113">
        <v>5</v>
      </c>
      <c r="AR113">
        <f t="shared" si="42"/>
        <v>3.5</v>
      </c>
      <c r="AS113">
        <f>SUM(AR113:$AR$115)</f>
        <v>4.5</v>
      </c>
      <c r="AT113">
        <f t="shared" si="43"/>
        <v>0.9</v>
      </c>
      <c r="AW113">
        <v>1955</v>
      </c>
      <c r="AX113">
        <f t="shared" si="58"/>
        <v>109</v>
      </c>
      <c r="AY113">
        <v>5</v>
      </c>
      <c r="AZ113">
        <f t="shared" si="44"/>
        <v>3.5</v>
      </c>
      <c r="BA113">
        <f>SUM(AZ113:$AZ$156)</f>
        <v>4.8592938844969105</v>
      </c>
      <c r="BB113">
        <f t="shared" si="45"/>
        <v>0.97185877689938205</v>
      </c>
      <c r="BE113">
        <v>1945</v>
      </c>
      <c r="BF113">
        <f t="shared" si="59"/>
        <v>109</v>
      </c>
      <c r="BG113">
        <v>4</v>
      </c>
      <c r="BH113">
        <f t="shared" si="46"/>
        <v>3</v>
      </c>
      <c r="BI113">
        <f>SUM(BH113:$BH$115)</f>
        <v>4</v>
      </c>
      <c r="BJ113">
        <f t="shared" si="47"/>
        <v>1</v>
      </c>
      <c r="BM113">
        <v>1938</v>
      </c>
      <c r="BN113">
        <f t="shared" si="60"/>
        <v>109</v>
      </c>
      <c r="BO113">
        <v>3</v>
      </c>
      <c r="BP113">
        <f t="shared" si="48"/>
        <v>2.5</v>
      </c>
      <c r="BQ113">
        <f>SUM(BP113:$BP$115)</f>
        <v>3.5</v>
      </c>
      <c r="BR113">
        <f t="shared" si="49"/>
        <v>1.1666666666666667</v>
      </c>
      <c r="BU113">
        <v>1933</v>
      </c>
      <c r="BV113">
        <f t="shared" si="61"/>
        <v>109</v>
      </c>
      <c r="BW113">
        <v>3</v>
      </c>
      <c r="BX113">
        <f t="shared" si="50"/>
        <v>2.5</v>
      </c>
      <c r="BY113">
        <f>SUM(BX113:$BX$115)</f>
        <v>3.5</v>
      </c>
      <c r="BZ113">
        <f t="shared" si="51"/>
        <v>1.1666666666666667</v>
      </c>
    </row>
    <row r="114" spans="1:78" x14ac:dyDescent="0.45">
      <c r="A114">
        <v>2015</v>
      </c>
      <c r="B114">
        <f t="shared" si="52"/>
        <v>110</v>
      </c>
      <c r="C114">
        <v>23</v>
      </c>
      <c r="D114" s="1">
        <f t="shared" si="62"/>
        <v>11.5</v>
      </c>
      <c r="E114" s="1">
        <f>SUM(D114:$D$115)</f>
        <v>11.5</v>
      </c>
      <c r="F114">
        <f t="shared" si="63"/>
        <v>0.5</v>
      </c>
      <c r="I114">
        <v>2005</v>
      </c>
      <c r="J114">
        <f t="shared" si="53"/>
        <v>110</v>
      </c>
      <c r="K114">
        <v>7</v>
      </c>
      <c r="L114">
        <f t="shared" si="34"/>
        <v>3.5</v>
      </c>
      <c r="M114">
        <f>SUM(L114:$L$115)</f>
        <v>3.5</v>
      </c>
      <c r="N114">
        <f t="shared" si="35"/>
        <v>0.5</v>
      </c>
      <c r="Q114">
        <v>1995</v>
      </c>
      <c r="R114">
        <f t="shared" si="54"/>
        <v>110</v>
      </c>
      <c r="S114">
        <v>11</v>
      </c>
      <c r="T114">
        <f t="shared" si="36"/>
        <v>5.5</v>
      </c>
      <c r="U114">
        <f>SUM(T114:$T$115)</f>
        <v>5.5</v>
      </c>
      <c r="V114">
        <f t="shared" si="37"/>
        <v>0.5</v>
      </c>
      <c r="Y114">
        <v>1985</v>
      </c>
      <c r="Z114">
        <f t="shared" si="55"/>
        <v>110</v>
      </c>
      <c r="AA114">
        <v>11</v>
      </c>
      <c r="AB114">
        <f t="shared" si="38"/>
        <v>5.5</v>
      </c>
      <c r="AC114">
        <f>SUM(AB114:$AB$156)</f>
        <v>5.7699882437395331</v>
      </c>
      <c r="AD114">
        <f t="shared" si="39"/>
        <v>0.52454438579450302</v>
      </c>
      <c r="AG114">
        <v>1975</v>
      </c>
      <c r="AH114">
        <f t="shared" si="56"/>
        <v>110</v>
      </c>
      <c r="AI114">
        <v>10</v>
      </c>
      <c r="AJ114">
        <f t="shared" si="40"/>
        <v>5</v>
      </c>
      <c r="AK114">
        <f>SUM(AJ114:$AJ$115)</f>
        <v>5</v>
      </c>
      <c r="AL114">
        <f t="shared" si="41"/>
        <v>0.5</v>
      </c>
      <c r="AO114">
        <v>1965</v>
      </c>
      <c r="AP114">
        <f t="shared" si="57"/>
        <v>110</v>
      </c>
      <c r="AQ114">
        <v>2</v>
      </c>
      <c r="AR114">
        <f t="shared" si="42"/>
        <v>1</v>
      </c>
      <c r="AS114">
        <f>SUM(AR114:$AR$115)</f>
        <v>1</v>
      </c>
      <c r="AT114">
        <f t="shared" si="43"/>
        <v>0.5</v>
      </c>
      <c r="AW114">
        <v>1955</v>
      </c>
      <c r="AX114">
        <f t="shared" si="58"/>
        <v>110</v>
      </c>
      <c r="AY114">
        <v>2</v>
      </c>
      <c r="AZ114">
        <f t="shared" si="44"/>
        <v>1</v>
      </c>
      <c r="BA114">
        <f>SUM(AZ114:$AZ$156)</f>
        <v>1.3592938844969089</v>
      </c>
      <c r="BB114">
        <f t="shared" si="45"/>
        <v>0.67964694224845446</v>
      </c>
      <c r="BE114">
        <v>1945</v>
      </c>
      <c r="BF114">
        <f t="shared" si="59"/>
        <v>110</v>
      </c>
      <c r="BG114">
        <v>2</v>
      </c>
      <c r="BH114">
        <f t="shared" si="46"/>
        <v>1</v>
      </c>
      <c r="BI114">
        <f>SUM(BH114:$BH$115)</f>
        <v>1</v>
      </c>
      <c r="BJ114">
        <f t="shared" si="47"/>
        <v>0.5</v>
      </c>
      <c r="BM114">
        <v>1938</v>
      </c>
      <c r="BN114">
        <f t="shared" si="60"/>
        <v>110</v>
      </c>
      <c r="BO114">
        <v>2</v>
      </c>
      <c r="BP114">
        <f t="shared" si="48"/>
        <v>1</v>
      </c>
      <c r="BQ114">
        <f>SUM(BP114:$BP$115)</f>
        <v>1</v>
      </c>
      <c r="BR114">
        <f t="shared" si="49"/>
        <v>0.5</v>
      </c>
      <c r="BU114">
        <v>1933</v>
      </c>
      <c r="BV114">
        <f t="shared" si="61"/>
        <v>110</v>
      </c>
      <c r="BW114">
        <v>2</v>
      </c>
      <c r="BX114">
        <f t="shared" si="50"/>
        <v>1</v>
      </c>
      <c r="BY114">
        <f>SUM(BX114:$BX$115)</f>
        <v>1</v>
      </c>
      <c r="BZ114">
        <f t="shared" si="51"/>
        <v>0.5</v>
      </c>
    </row>
    <row r="115" spans="1:78" x14ac:dyDescent="0.45">
      <c r="A115">
        <v>2015</v>
      </c>
      <c r="B115">
        <v>111</v>
      </c>
      <c r="C115">
        <v>0</v>
      </c>
      <c r="D115" s="1">
        <f t="shared" si="62"/>
        <v>0</v>
      </c>
      <c r="E115" s="1">
        <f>SUM(D115:$D$115)</f>
        <v>0</v>
      </c>
      <c r="F115" t="e">
        <f t="shared" si="63"/>
        <v>#DIV/0!</v>
      </c>
      <c r="I115">
        <v>2005</v>
      </c>
      <c r="J115">
        <f t="shared" si="53"/>
        <v>111</v>
      </c>
      <c r="K115">
        <v>0</v>
      </c>
      <c r="L115">
        <f t="shared" si="34"/>
        <v>0</v>
      </c>
      <c r="M115">
        <f>SUM(L115:$L$115)</f>
        <v>0</v>
      </c>
      <c r="N115" t="e">
        <f t="shared" si="35"/>
        <v>#DIV/0!</v>
      </c>
      <c r="Q115">
        <v>1995</v>
      </c>
      <c r="R115">
        <f t="shared" si="54"/>
        <v>111</v>
      </c>
      <c r="S115">
        <v>0</v>
      </c>
      <c r="T115">
        <f t="shared" si="36"/>
        <v>0</v>
      </c>
      <c r="U115">
        <f>SUM(T115:$T$115)</f>
        <v>0</v>
      </c>
      <c r="V115" t="e">
        <f t="shared" si="37"/>
        <v>#DIV/0!</v>
      </c>
      <c r="Y115">
        <v>1985</v>
      </c>
      <c r="Z115">
        <f t="shared" si="55"/>
        <v>111</v>
      </c>
      <c r="AA115">
        <v>0</v>
      </c>
      <c r="AB115">
        <f t="shared" si="38"/>
        <v>0</v>
      </c>
      <c r="AC115">
        <f>SUM(AB115:$AB$156)</f>
        <v>0.26998824373953118</v>
      </c>
      <c r="AD115" t="e">
        <f t="shared" si="39"/>
        <v>#DIV/0!</v>
      </c>
      <c r="AG115">
        <v>1975</v>
      </c>
      <c r="AH115">
        <f t="shared" si="56"/>
        <v>111</v>
      </c>
      <c r="AI115">
        <v>0</v>
      </c>
      <c r="AJ115">
        <f t="shared" si="40"/>
        <v>0</v>
      </c>
      <c r="AK115">
        <f>SUM(AJ115:$AJ$115)</f>
        <v>0</v>
      </c>
      <c r="AL115" t="e">
        <f t="shared" si="41"/>
        <v>#DIV/0!</v>
      </c>
      <c r="AO115">
        <v>1965</v>
      </c>
      <c r="AP115">
        <f t="shared" si="57"/>
        <v>111</v>
      </c>
      <c r="AQ115">
        <v>0</v>
      </c>
      <c r="AR115">
        <f t="shared" si="42"/>
        <v>0</v>
      </c>
      <c r="AS115">
        <f>SUM(AR115:$AR$115)</f>
        <v>0</v>
      </c>
      <c r="AT115" t="e">
        <f t="shared" si="43"/>
        <v>#DIV/0!</v>
      </c>
      <c r="AW115">
        <v>1955</v>
      </c>
      <c r="AX115">
        <f t="shared" si="58"/>
        <v>111</v>
      </c>
      <c r="AY115">
        <v>0</v>
      </c>
      <c r="AZ115">
        <f t="shared" si="44"/>
        <v>0</v>
      </c>
      <c r="BA115">
        <f>SUM(AZ115:$AZ$156)</f>
        <v>0.35929388449690886</v>
      </c>
      <c r="BB115" t="e">
        <f t="shared" si="45"/>
        <v>#DIV/0!</v>
      </c>
      <c r="BE115">
        <v>1945</v>
      </c>
      <c r="BF115">
        <f t="shared" si="59"/>
        <v>111</v>
      </c>
      <c r="BG115">
        <v>0</v>
      </c>
      <c r="BH115">
        <f t="shared" si="46"/>
        <v>0</v>
      </c>
      <c r="BI115">
        <f>SUM(BH115:$BH$115)</f>
        <v>0</v>
      </c>
      <c r="BJ115" t="e">
        <f t="shared" si="47"/>
        <v>#DIV/0!</v>
      </c>
      <c r="BM115">
        <v>1938</v>
      </c>
      <c r="BN115">
        <f t="shared" si="60"/>
        <v>111</v>
      </c>
      <c r="BO115">
        <v>0</v>
      </c>
      <c r="BP115">
        <f t="shared" si="48"/>
        <v>0</v>
      </c>
      <c r="BQ115">
        <f>SUM(BP115:$BP$115)</f>
        <v>0</v>
      </c>
      <c r="BR115" t="e">
        <f t="shared" si="49"/>
        <v>#DIV/0!</v>
      </c>
      <c r="BU115">
        <v>1933</v>
      </c>
      <c r="BV115">
        <v>111</v>
      </c>
      <c r="BW115">
        <v>0</v>
      </c>
      <c r="BX115">
        <f t="shared" si="50"/>
        <v>0</v>
      </c>
      <c r="BY115">
        <f>SUM(BX115:$BX$115)</f>
        <v>0</v>
      </c>
      <c r="BZ115" t="e">
        <f t="shared" si="51"/>
        <v>#DIV/0!</v>
      </c>
    </row>
    <row r="119" spans="1:78" x14ac:dyDescent="0.45">
      <c r="A119" s="28" t="s">
        <v>153</v>
      </c>
      <c r="B119" s="28"/>
      <c r="C119" s="28"/>
    </row>
    <row r="120" spans="1:78" x14ac:dyDescent="0.45">
      <c r="A120" s="28" t="s">
        <v>154</v>
      </c>
      <c r="B120" s="31">
        <v>0.02</v>
      </c>
      <c r="C120" s="28"/>
    </row>
    <row r="121" spans="1:78" x14ac:dyDescent="0.45">
      <c r="A121" s="28" t="s">
        <v>26</v>
      </c>
      <c r="B121" s="40">
        <v>150000</v>
      </c>
      <c r="C121" s="28"/>
    </row>
    <row r="125" spans="1:78" x14ac:dyDescent="0.45">
      <c r="B125" t="s">
        <v>36</v>
      </c>
      <c r="J125" t="s">
        <v>37</v>
      </c>
      <c r="R125" t="s">
        <v>38</v>
      </c>
      <c r="Z125" t="s">
        <v>39</v>
      </c>
      <c r="AH125" t="s">
        <v>40</v>
      </c>
      <c r="AP125" t="s">
        <v>41</v>
      </c>
      <c r="AX125" t="s">
        <v>42</v>
      </c>
      <c r="BF125" t="s">
        <v>43</v>
      </c>
      <c r="BN125" t="s">
        <v>58</v>
      </c>
    </row>
    <row r="126" spans="1:78" s="2" customFormat="1" x14ac:dyDescent="0.45">
      <c r="A126" s="4" t="s">
        <v>21</v>
      </c>
      <c r="B126" s="4" t="s">
        <v>27</v>
      </c>
      <c r="C126" s="4" t="s">
        <v>28</v>
      </c>
      <c r="D126" s="16" t="s">
        <v>31</v>
      </c>
      <c r="E126" s="16" t="s">
        <v>32</v>
      </c>
      <c r="F126" s="4" t="s">
        <v>29</v>
      </c>
      <c r="I126" s="4" t="s">
        <v>21</v>
      </c>
      <c r="J126" s="4" t="s">
        <v>27</v>
      </c>
      <c r="K126" s="4" t="s">
        <v>28</v>
      </c>
      <c r="L126" s="16" t="s">
        <v>31</v>
      </c>
      <c r="M126" s="16" t="s">
        <v>32</v>
      </c>
      <c r="N126" s="4" t="s">
        <v>29</v>
      </c>
      <c r="Q126" s="4" t="s">
        <v>21</v>
      </c>
      <c r="R126" s="4" t="s">
        <v>27</v>
      </c>
      <c r="S126" s="4" t="s">
        <v>28</v>
      </c>
      <c r="T126" s="4" t="s">
        <v>31</v>
      </c>
      <c r="U126" s="4" t="s">
        <v>32</v>
      </c>
      <c r="V126" s="4" t="s">
        <v>29</v>
      </c>
      <c r="Y126" s="4" t="s">
        <v>21</v>
      </c>
      <c r="Z126" s="4" t="s">
        <v>27</v>
      </c>
      <c r="AA126" s="4" t="s">
        <v>28</v>
      </c>
      <c r="AB126" s="16" t="s">
        <v>31</v>
      </c>
      <c r="AC126" s="16" t="s">
        <v>32</v>
      </c>
      <c r="AD126" s="4" t="s">
        <v>29</v>
      </c>
      <c r="AG126" s="4" t="s">
        <v>21</v>
      </c>
      <c r="AH126" s="4" t="s">
        <v>27</v>
      </c>
      <c r="AI126" s="4" t="s">
        <v>28</v>
      </c>
      <c r="AJ126" s="16" t="s">
        <v>31</v>
      </c>
      <c r="AK126" s="16" t="s">
        <v>32</v>
      </c>
      <c r="AL126" s="4" t="s">
        <v>29</v>
      </c>
      <c r="AO126" s="4" t="s">
        <v>21</v>
      </c>
      <c r="AP126" s="4" t="s">
        <v>27</v>
      </c>
      <c r="AQ126" s="4" t="s">
        <v>28</v>
      </c>
      <c r="AR126" s="16" t="s">
        <v>31</v>
      </c>
      <c r="AS126" s="16" t="s">
        <v>32</v>
      </c>
      <c r="AT126" s="4" t="s">
        <v>29</v>
      </c>
      <c r="AW126" s="4" t="s">
        <v>21</v>
      </c>
      <c r="AX126" s="4" t="s">
        <v>27</v>
      </c>
      <c r="AY126" s="4" t="s">
        <v>28</v>
      </c>
      <c r="AZ126" s="16" t="s">
        <v>31</v>
      </c>
      <c r="BA126" s="16" t="s">
        <v>32</v>
      </c>
      <c r="BB126" s="4" t="s">
        <v>29</v>
      </c>
      <c r="BE126" s="4" t="s">
        <v>21</v>
      </c>
      <c r="BF126" s="4" t="s">
        <v>27</v>
      </c>
      <c r="BG126" s="4" t="s">
        <v>28</v>
      </c>
      <c r="BH126" s="16" t="s">
        <v>31</v>
      </c>
      <c r="BI126" s="16" t="s">
        <v>32</v>
      </c>
      <c r="BJ126" s="4" t="s">
        <v>29</v>
      </c>
      <c r="BM126" s="4" t="s">
        <v>21</v>
      </c>
      <c r="BN126" s="4" t="s">
        <v>27</v>
      </c>
      <c r="BO126" s="4" t="s">
        <v>28</v>
      </c>
      <c r="BP126" s="16" t="s">
        <v>31</v>
      </c>
      <c r="BQ126" s="16" t="s">
        <v>32</v>
      </c>
      <c r="BR126" s="4" t="s">
        <v>29</v>
      </c>
      <c r="BU126" s="4" t="s">
        <v>21</v>
      </c>
      <c r="BV126" s="4" t="s">
        <v>27</v>
      </c>
      <c r="BW126" s="4" t="s">
        <v>28</v>
      </c>
      <c r="BX126" s="16" t="s">
        <v>31</v>
      </c>
      <c r="BY126" s="16" t="s">
        <v>32</v>
      </c>
      <c r="BZ126" s="4" t="s">
        <v>29</v>
      </c>
    </row>
    <row r="127" spans="1:78" x14ac:dyDescent="0.45">
      <c r="A127">
        <v>45</v>
      </c>
      <c r="B127">
        <v>0</v>
      </c>
      <c r="E127" s="1">
        <f>(1+$B$120)^-B127</f>
        <v>1</v>
      </c>
      <c r="F127" s="7">
        <f>C127*D127*E127</f>
        <v>0</v>
      </c>
      <c r="I127">
        <v>45</v>
      </c>
      <c r="J127">
        <v>0</v>
      </c>
      <c r="M127" s="1">
        <f>(1+$B$120)^-J127</f>
        <v>1</v>
      </c>
      <c r="N127">
        <f>K127*L127*M127</f>
        <v>0</v>
      </c>
      <c r="Q127">
        <v>45</v>
      </c>
      <c r="R127">
        <v>0</v>
      </c>
      <c r="U127" s="1">
        <f>(1+$B$120)^-R127</f>
        <v>1</v>
      </c>
      <c r="V127">
        <f>S127*T127*U127</f>
        <v>0</v>
      </c>
      <c r="Y127">
        <v>45</v>
      </c>
      <c r="Z127">
        <v>0</v>
      </c>
      <c r="AC127">
        <f>(1+$B$120)^-Z127</f>
        <v>1</v>
      </c>
      <c r="AD127">
        <f>AA127*AB127*AC127</f>
        <v>0</v>
      </c>
      <c r="AG127">
        <v>45</v>
      </c>
      <c r="AH127">
        <v>0</v>
      </c>
      <c r="AK127">
        <f>(1+$B$120)^-AH127</f>
        <v>1</v>
      </c>
      <c r="AL127">
        <f>AI127*AJ127*AK127</f>
        <v>0</v>
      </c>
      <c r="AO127">
        <v>45</v>
      </c>
      <c r="AP127">
        <v>0</v>
      </c>
      <c r="AS127">
        <f>(1+$B$120)^-AP127</f>
        <v>1</v>
      </c>
      <c r="AT127">
        <f>AQ127*AR127*AS127</f>
        <v>0</v>
      </c>
      <c r="AW127">
        <v>45</v>
      </c>
      <c r="AX127">
        <v>0</v>
      </c>
      <c r="BA127">
        <f>(1+$B$120)^-AX127</f>
        <v>1</v>
      </c>
      <c r="BB127">
        <f>AY127*AZ127*BA127</f>
        <v>0</v>
      </c>
      <c r="BE127">
        <v>45</v>
      </c>
      <c r="BF127">
        <v>0</v>
      </c>
      <c r="BI127">
        <f>(1+$B$120)^-BF127</f>
        <v>1</v>
      </c>
      <c r="BJ127">
        <f>BG127*BH127*BI127</f>
        <v>0</v>
      </c>
      <c r="BM127">
        <v>45</v>
      </c>
      <c r="BN127">
        <v>0</v>
      </c>
      <c r="BQ127">
        <f>(1+$B$120)^-BN127</f>
        <v>1</v>
      </c>
      <c r="BR127">
        <f>BO127*BP127*BQ127</f>
        <v>0</v>
      </c>
      <c r="BU127">
        <v>45</v>
      </c>
      <c r="BV127">
        <v>0</v>
      </c>
      <c r="BY127">
        <f>(1+$B$120)^-BV127</f>
        <v>1</v>
      </c>
      <c r="BZ127">
        <f>BW127*BX127*BY127</f>
        <v>0</v>
      </c>
    </row>
    <row r="128" spans="1:78" x14ac:dyDescent="0.45">
      <c r="A128">
        <f>A127+1</f>
        <v>46</v>
      </c>
      <c r="B128">
        <f>B127+1</f>
        <v>1</v>
      </c>
      <c r="C128" s="22">
        <f>$B$121</f>
        <v>150000</v>
      </c>
      <c r="D128" s="7">
        <f>(C49-C50)/$S$49</f>
        <v>2.0247539145242348E-3</v>
      </c>
      <c r="E128" s="6">
        <f t="shared" ref="E128:E191" si="64">(1+$B$120)^-B128</f>
        <v>0.98039215686274506</v>
      </c>
      <c r="F128" s="7">
        <f t="shared" ref="F128:F191" si="65">C128*D128*E128</f>
        <v>297.75792860650506</v>
      </c>
      <c r="I128">
        <f>I127+1</f>
        <v>46</v>
      </c>
      <c r="J128">
        <f>1+J127</f>
        <v>1</v>
      </c>
      <c r="K128">
        <f>$B$121</f>
        <v>150000</v>
      </c>
      <c r="L128" s="7">
        <f>(K49-K50)/$S$49</f>
        <v>2.242804336088383E-3</v>
      </c>
      <c r="M128" s="6">
        <f t="shared" ref="M128:M191" si="66">(1+$B$120)^-J128</f>
        <v>0.98039215686274506</v>
      </c>
      <c r="N128">
        <f t="shared" ref="N128:N191" si="67">K128*L128*M128</f>
        <v>329.82416707182097</v>
      </c>
      <c r="Q128">
        <f>Q127+1</f>
        <v>46</v>
      </c>
      <c r="R128">
        <f>R127+1</f>
        <v>1</v>
      </c>
      <c r="S128">
        <f>$B$121</f>
        <v>150000</v>
      </c>
      <c r="T128" s="7">
        <f>(S49-S50)/$S$49</f>
        <v>2.0870540349711341E-3</v>
      </c>
      <c r="U128" s="6">
        <f t="shared" ref="U128:U191" si="68">(1+$B$120)^-R128</f>
        <v>0.98039215686274506</v>
      </c>
      <c r="V128">
        <f t="shared" ref="V128:V191" si="69">S128*T128*U128</f>
        <v>306.91971102516675</v>
      </c>
      <c r="Y128">
        <f>Y127+1</f>
        <v>46</v>
      </c>
      <c r="Z128">
        <f>Z127+1</f>
        <v>1</v>
      </c>
      <c r="AA128">
        <f>$B$121</f>
        <v>150000</v>
      </c>
      <c r="AB128" s="7">
        <f>(AA49-AA50)/$AA$49</f>
        <v>2.3304445531060454E-3</v>
      </c>
      <c r="AC128" s="6">
        <f t="shared" ref="AC128:AC191" si="70">(1+$B$120)^-Z128</f>
        <v>0.98039215686274506</v>
      </c>
      <c r="AD128">
        <f t="shared" ref="AD128:AD191" si="71">AA128*AB128*AC128</f>
        <v>342.71243428030078</v>
      </c>
      <c r="AG128">
        <f>AG127+1</f>
        <v>46</v>
      </c>
      <c r="AH128">
        <f>AH127+1</f>
        <v>1</v>
      </c>
      <c r="AI128">
        <f>$B$121</f>
        <v>150000</v>
      </c>
      <c r="AJ128" s="7">
        <f>(AI49-AI50)/$AI$49</f>
        <v>3.0263407638610627E-3</v>
      </c>
      <c r="AK128" s="6">
        <f t="shared" ref="AK128:AK191" si="72">(1+$B$120)^-AH128</f>
        <v>0.98039215686274506</v>
      </c>
      <c r="AL128">
        <f t="shared" ref="AL128:AL191" si="73">AI128*AJ128*AK128</f>
        <v>445.05011233250923</v>
      </c>
      <c r="AO128">
        <f>AO127+1</f>
        <v>46</v>
      </c>
      <c r="AP128">
        <f>AP127+1</f>
        <v>1</v>
      </c>
      <c r="AQ128">
        <f>$B$121</f>
        <v>150000</v>
      </c>
      <c r="AR128" s="7">
        <f>(AQ49-AQ50)/$AQ$49</f>
        <v>3.7357367643595725E-3</v>
      </c>
      <c r="AS128" s="6">
        <f t="shared" ref="AS128:AS191" si="74">(1+$B$120)^-AP128</f>
        <v>0.98039215686274506</v>
      </c>
      <c r="AT128">
        <f t="shared" ref="AT128:AT191" si="75">AQ128*AR128*AS128</f>
        <v>549.37305358229003</v>
      </c>
      <c r="AW128">
        <f>AW127+1</f>
        <v>46</v>
      </c>
      <c r="AX128">
        <f>AX127+1</f>
        <v>1</v>
      </c>
      <c r="AY128">
        <f>$B$121</f>
        <v>150000</v>
      </c>
      <c r="AZ128" s="7">
        <f>(AY49-AY50)/$AY$49</f>
        <v>3.6727484221183463E-3</v>
      </c>
      <c r="BA128" s="6">
        <f t="shared" ref="BA128:BA191" si="76">(1+$B$120)^-AX128</f>
        <v>0.98039215686274506</v>
      </c>
      <c r="BB128">
        <f t="shared" ref="BB128:BB191" si="77">AY128*AZ128*BA128</f>
        <v>540.11006207622734</v>
      </c>
      <c r="BE128">
        <f>BE127+1</f>
        <v>46</v>
      </c>
      <c r="BF128">
        <f>BF127+1</f>
        <v>1</v>
      </c>
      <c r="BG128">
        <f>$B$121</f>
        <v>150000</v>
      </c>
      <c r="BH128" s="7">
        <f>(BG49-BG50)/$BG$49</f>
        <v>5.2750138667210017E-3</v>
      </c>
      <c r="BI128" s="6">
        <f t="shared" ref="BI128:BI191" si="78">(1+$B$120)^-BF128</f>
        <v>0.98039215686274506</v>
      </c>
      <c r="BJ128">
        <f t="shared" ref="BJ128:BJ191" si="79">BG128*BH128*BI128</f>
        <v>775.73733334132385</v>
      </c>
      <c r="BM128">
        <f>BM127+1</f>
        <v>46</v>
      </c>
      <c r="BN128">
        <f>BN127+1</f>
        <v>1</v>
      </c>
      <c r="BO128">
        <f>$B$121</f>
        <v>150000</v>
      </c>
      <c r="BP128" s="7">
        <f>(BO49-BO50)/$BO$49</f>
        <v>6.4324414635892786E-3</v>
      </c>
      <c r="BQ128" s="6">
        <f t="shared" ref="BQ128:BQ191" si="80">(1+$B$120)^-BN128</f>
        <v>0.98039215686274506</v>
      </c>
      <c r="BR128">
        <f t="shared" ref="BR128:BR191" si="81">BO128*BP128*BQ128</f>
        <v>945.94727405724677</v>
      </c>
      <c r="BU128">
        <f>BU127+1</f>
        <v>46</v>
      </c>
      <c r="BV128">
        <f>BV127+1</f>
        <v>1</v>
      </c>
      <c r="BW128">
        <f>$B$121</f>
        <v>150000</v>
      </c>
      <c r="BX128" s="7">
        <f>(BW49-BW50)/$BW$49</f>
        <v>7.3566437001829953E-3</v>
      </c>
      <c r="BY128" s="6">
        <f t="shared" ref="BY128:BY191" si="82">(1+$B$120)^-BV128</f>
        <v>0.98039215686274506</v>
      </c>
      <c r="BZ128">
        <f t="shared" ref="BZ128:BZ191" si="83">BW128*BX128*BY128</f>
        <v>1081.8593676739699</v>
      </c>
    </row>
    <row r="129" spans="1:78" x14ac:dyDescent="0.45">
      <c r="A129">
        <f t="shared" ref="A129:B192" si="84">A128+1</f>
        <v>47</v>
      </c>
      <c r="B129">
        <f t="shared" si="84"/>
        <v>2</v>
      </c>
      <c r="C129" s="22">
        <f t="shared" ref="C129:C192" si="85">$B$121</f>
        <v>150000</v>
      </c>
      <c r="D129" s="7">
        <f t="shared" ref="D129:D192" si="86">(C50-C51)/$S$49</f>
        <v>2.2116542758649333E-3</v>
      </c>
      <c r="E129" s="6">
        <f t="shared" si="64"/>
        <v>0.96116878123798544</v>
      </c>
      <c r="F129" s="7">
        <f t="shared" si="65"/>
        <v>318.86595672793158</v>
      </c>
      <c r="I129">
        <f t="shared" ref="I129:I192" si="87">I128+1</f>
        <v>47</v>
      </c>
      <c r="J129">
        <f t="shared" ref="J129:J192" si="88">1+J128</f>
        <v>2</v>
      </c>
      <c r="K129">
        <f t="shared" ref="K129:K192" si="89">$B$121</f>
        <v>150000</v>
      </c>
      <c r="L129" s="7">
        <f t="shared" ref="L129:L192" si="90">(K50-K51)/$S$49</f>
        <v>2.4400880508368985E-3</v>
      </c>
      <c r="M129" s="6">
        <f t="shared" si="66"/>
        <v>0.96116878123798544</v>
      </c>
      <c r="N129">
        <f t="shared" si="67"/>
        <v>351.80046869044099</v>
      </c>
      <c r="Q129">
        <f t="shared" ref="Q129:R192" si="91">Q128+1</f>
        <v>47</v>
      </c>
      <c r="R129">
        <f t="shared" si="91"/>
        <v>2</v>
      </c>
      <c r="S129">
        <f t="shared" ref="S129:S192" si="92">$B$121</f>
        <v>150000</v>
      </c>
      <c r="T129" s="7">
        <f t="shared" ref="T129:T192" si="93">(S50-S51)/$S$49</f>
        <v>2.3154878099430993E-3</v>
      </c>
      <c r="U129" s="6">
        <f t="shared" si="68"/>
        <v>0.96116878123798544</v>
      </c>
      <c r="V129">
        <f t="shared" si="69"/>
        <v>333.8361894381631</v>
      </c>
      <c r="Y129">
        <f t="shared" ref="Y129:Z192" si="94">Y128+1</f>
        <v>47</v>
      </c>
      <c r="Z129">
        <f t="shared" si="94"/>
        <v>2</v>
      </c>
      <c r="AA129">
        <f t="shared" ref="AA129:AA192" si="95">$B$121</f>
        <v>150000</v>
      </c>
      <c r="AB129" s="7">
        <f t="shared" ref="AB129:AB192" si="96">(AA50-AA51)/$AA$49</f>
        <v>2.5073086486542724E-3</v>
      </c>
      <c r="AC129" s="6">
        <f t="shared" si="70"/>
        <v>0.96116878123798544</v>
      </c>
      <c r="AD129">
        <f t="shared" si="71"/>
        <v>361.49201970217308</v>
      </c>
      <c r="AG129">
        <f t="shared" ref="AG129:AH192" si="97">AG128+1</f>
        <v>47</v>
      </c>
      <c r="AH129">
        <f t="shared" si="97"/>
        <v>2</v>
      </c>
      <c r="AI129">
        <f t="shared" ref="AI129:AI192" si="98">$B$121</f>
        <v>150000</v>
      </c>
      <c r="AJ129" s="7">
        <f t="shared" ref="AJ129:AJ192" si="99">(AI50-AI51)/$AI$49</f>
        <v>3.2056013665984775E-3</v>
      </c>
      <c r="AK129" s="6">
        <f t="shared" si="72"/>
        <v>0.96116878123798544</v>
      </c>
      <c r="AL129">
        <f t="shared" si="73"/>
        <v>462.16859380024187</v>
      </c>
      <c r="AO129">
        <f t="shared" ref="AO129:AP192" si="100">AO128+1</f>
        <v>47</v>
      </c>
      <c r="AP129">
        <f t="shared" si="100"/>
        <v>2</v>
      </c>
      <c r="AQ129">
        <f t="shared" ref="AQ129:AQ192" si="101">$B$121</f>
        <v>150000</v>
      </c>
      <c r="AR129" s="7">
        <f t="shared" ref="AR129:AR192" si="102">(AQ50-AQ51)/$AQ$49</f>
        <v>3.7892573483761854E-3</v>
      </c>
      <c r="AS129" s="6">
        <f t="shared" si="74"/>
        <v>0.96116878123798544</v>
      </c>
      <c r="AT129">
        <f t="shared" si="75"/>
        <v>546.31738010037282</v>
      </c>
      <c r="AW129">
        <f t="shared" ref="AW129:AX192" si="103">AW128+1</f>
        <v>47</v>
      </c>
      <c r="AX129">
        <f t="shared" si="103"/>
        <v>2</v>
      </c>
      <c r="AY129">
        <f t="shared" ref="AY129:AY192" si="104">$B$121</f>
        <v>150000</v>
      </c>
      <c r="AZ129" s="7">
        <f t="shared" ref="AZ129:AZ192" si="105">(AY50-AY51)/$AY$49</f>
        <v>3.9635525493828486E-3</v>
      </c>
      <c r="BA129" s="6">
        <f t="shared" si="76"/>
        <v>0.96116878123798544</v>
      </c>
      <c r="BB129">
        <f t="shared" si="77"/>
        <v>571.44644598945342</v>
      </c>
      <c r="BE129">
        <f t="shared" ref="BE129:BF192" si="106">BE128+1</f>
        <v>47</v>
      </c>
      <c r="BF129">
        <f t="shared" si="106"/>
        <v>2</v>
      </c>
      <c r="BG129">
        <f t="shared" ref="BG129:BG192" si="107">$B$121</f>
        <v>150000</v>
      </c>
      <c r="BH129" s="7">
        <f t="shared" ref="BH129:BH192" si="108">(BG50-BG51)/$BG$49</f>
        <v>5.6372465785988384E-3</v>
      </c>
      <c r="BI129" s="6">
        <f t="shared" si="78"/>
        <v>0.96116878123798544</v>
      </c>
      <c r="BJ129">
        <f t="shared" si="79"/>
        <v>812.75181352347738</v>
      </c>
      <c r="BM129">
        <f t="shared" ref="BM129:BN192" si="109">BM128+1</f>
        <v>47</v>
      </c>
      <c r="BN129">
        <f t="shared" si="109"/>
        <v>2</v>
      </c>
      <c r="BO129">
        <f t="shared" ref="BO129:BO192" si="110">$B$121</f>
        <v>150000</v>
      </c>
      <c r="BP129" s="7">
        <f t="shared" ref="BP129:BP192" si="111">(BO50-BO51)/$BO$49</f>
        <v>6.8262644103396428E-3</v>
      </c>
      <c r="BQ129" s="6">
        <f t="shared" si="80"/>
        <v>0.96116878123798544</v>
      </c>
      <c r="BR129">
        <f t="shared" si="81"/>
        <v>984.17883655415847</v>
      </c>
      <c r="BU129">
        <f t="shared" ref="BU129:BV129" si="112">BU128+1</f>
        <v>47</v>
      </c>
      <c r="BV129">
        <f t="shared" si="112"/>
        <v>2</v>
      </c>
      <c r="BW129">
        <f t="shared" ref="BW129:BW192" si="113">$B$121</f>
        <v>150000</v>
      </c>
      <c r="BX129" s="7">
        <f t="shared" ref="BX129:BX192" si="114">(BW50-BW51)/$BW$49</f>
        <v>7.8110607567886221E-3</v>
      </c>
      <c r="BY129" s="6">
        <f t="shared" si="82"/>
        <v>0.96116878123798544</v>
      </c>
      <c r="BZ129">
        <f t="shared" si="83"/>
        <v>1126.1621621667564</v>
      </c>
    </row>
    <row r="130" spans="1:78" x14ac:dyDescent="0.45">
      <c r="A130">
        <f t="shared" si="84"/>
        <v>48</v>
      </c>
      <c r="B130">
        <f t="shared" si="84"/>
        <v>3</v>
      </c>
      <c r="C130" s="22">
        <f t="shared" si="85"/>
        <v>150000</v>
      </c>
      <c r="D130" s="7">
        <f t="shared" si="86"/>
        <v>2.3881712837978152E-3</v>
      </c>
      <c r="E130" s="6">
        <f t="shared" si="64"/>
        <v>0.94232233454704462</v>
      </c>
      <c r="F130" s="7">
        <f t="shared" si="65"/>
        <v>337.56407091698549</v>
      </c>
      <c r="I130">
        <f t="shared" si="87"/>
        <v>48</v>
      </c>
      <c r="J130">
        <f t="shared" si="88"/>
        <v>3</v>
      </c>
      <c r="K130">
        <f t="shared" si="89"/>
        <v>150000</v>
      </c>
      <c r="L130" s="7">
        <f t="shared" si="90"/>
        <v>2.6373717655854135E-3</v>
      </c>
      <c r="M130" s="6">
        <f t="shared" si="66"/>
        <v>0.94232233454704462</v>
      </c>
      <c r="N130">
        <f t="shared" si="67"/>
        <v>372.78814788223616</v>
      </c>
      <c r="Q130">
        <f t="shared" si="91"/>
        <v>48</v>
      </c>
      <c r="R130">
        <f t="shared" si="91"/>
        <v>3</v>
      </c>
      <c r="S130">
        <f t="shared" si="92"/>
        <v>150000</v>
      </c>
      <c r="T130" s="7">
        <f t="shared" si="93"/>
        <v>2.5750716451385137E-3</v>
      </c>
      <c r="U130" s="6">
        <f t="shared" si="68"/>
        <v>0.94232233454704462</v>
      </c>
      <c r="V130">
        <f t="shared" si="69"/>
        <v>363.98212864092346</v>
      </c>
      <c r="Y130">
        <f t="shared" si="94"/>
        <v>48</v>
      </c>
      <c r="Z130">
        <f t="shared" si="94"/>
        <v>3</v>
      </c>
      <c r="AA130">
        <f t="shared" si="95"/>
        <v>150000</v>
      </c>
      <c r="AB130" s="7">
        <f t="shared" si="96"/>
        <v>2.7778066771397955E-3</v>
      </c>
      <c r="AC130" s="6">
        <f t="shared" si="70"/>
        <v>0.94232233454704462</v>
      </c>
      <c r="AD130">
        <f t="shared" si="71"/>
        <v>392.63839093841113</v>
      </c>
      <c r="AG130">
        <f t="shared" si="97"/>
        <v>48</v>
      </c>
      <c r="AH130">
        <f t="shared" si="97"/>
        <v>3</v>
      </c>
      <c r="AI130">
        <f t="shared" si="98"/>
        <v>150000</v>
      </c>
      <c r="AJ130" s="7">
        <f t="shared" si="99"/>
        <v>3.711748950798237E-3</v>
      </c>
      <c r="AK130" s="6">
        <f t="shared" si="72"/>
        <v>0.94232233454704462</v>
      </c>
      <c r="AL130">
        <f t="shared" si="73"/>
        <v>524.6495904853108</v>
      </c>
      <c r="AO130">
        <f t="shared" si="100"/>
        <v>48</v>
      </c>
      <c r="AP130">
        <f t="shared" si="100"/>
        <v>3</v>
      </c>
      <c r="AQ130">
        <f t="shared" si="101"/>
        <v>150000</v>
      </c>
      <c r="AR130" s="7">
        <f t="shared" si="102"/>
        <v>4.270942604525701E-3</v>
      </c>
      <c r="AS130" s="6">
        <f t="shared" si="74"/>
        <v>0.94232233454704462</v>
      </c>
      <c r="AT130">
        <f t="shared" si="75"/>
        <v>603.69069087196408</v>
      </c>
      <c r="AW130">
        <f t="shared" si="103"/>
        <v>48</v>
      </c>
      <c r="AX130">
        <f t="shared" si="103"/>
        <v>3</v>
      </c>
      <c r="AY130">
        <f t="shared" si="104"/>
        <v>150000</v>
      </c>
      <c r="AZ130" s="7">
        <f t="shared" si="105"/>
        <v>4.2758977231113883E-3</v>
      </c>
      <c r="BA130" s="6">
        <f t="shared" si="76"/>
        <v>0.94232233454704462</v>
      </c>
      <c r="BB130">
        <f t="shared" si="77"/>
        <v>604.39108870900748</v>
      </c>
      <c r="BE130">
        <f t="shared" si="106"/>
        <v>48</v>
      </c>
      <c r="BF130">
        <f t="shared" si="106"/>
        <v>3</v>
      </c>
      <c r="BG130">
        <f t="shared" si="107"/>
        <v>150000</v>
      </c>
      <c r="BH130" s="7">
        <f t="shared" si="108"/>
        <v>6.02211883496904E-3</v>
      </c>
      <c r="BI130" s="6">
        <f t="shared" si="78"/>
        <v>0.94232233454704462</v>
      </c>
      <c r="BJ130">
        <f t="shared" si="79"/>
        <v>851.21656192316311</v>
      </c>
      <c r="BM130">
        <f t="shared" si="109"/>
        <v>48</v>
      </c>
      <c r="BN130">
        <f t="shared" si="109"/>
        <v>3</v>
      </c>
      <c r="BO130">
        <f t="shared" si="110"/>
        <v>150000</v>
      </c>
      <c r="BP130" s="7">
        <f t="shared" si="111"/>
        <v>7.3036255579158414E-3</v>
      </c>
      <c r="BQ130" s="6">
        <f t="shared" si="80"/>
        <v>0.94232233454704462</v>
      </c>
      <c r="BR130">
        <f t="shared" si="81"/>
        <v>1032.3554229589076</v>
      </c>
      <c r="BU130">
        <f t="shared" ref="BU130:BV130" si="115">BU129+1</f>
        <v>48</v>
      </c>
      <c r="BV130">
        <f t="shared" si="115"/>
        <v>3</v>
      </c>
      <c r="BW130">
        <f t="shared" si="113"/>
        <v>150000</v>
      </c>
      <c r="BX130" s="7">
        <f t="shared" si="114"/>
        <v>8.2777593554646724E-3</v>
      </c>
      <c r="BY130" s="6">
        <f t="shared" si="82"/>
        <v>0.94232233454704462</v>
      </c>
      <c r="BZ130">
        <f t="shared" si="83"/>
        <v>1170.0476280990165</v>
      </c>
    </row>
    <row r="131" spans="1:78" x14ac:dyDescent="0.45">
      <c r="A131">
        <f t="shared" si="84"/>
        <v>49</v>
      </c>
      <c r="B131">
        <f t="shared" si="84"/>
        <v>4</v>
      </c>
      <c r="C131" s="22">
        <f t="shared" si="85"/>
        <v>150000</v>
      </c>
      <c r="D131" s="7">
        <f t="shared" si="86"/>
        <v>2.6581384724010467E-3</v>
      </c>
      <c r="E131" s="6">
        <f t="shared" si="64"/>
        <v>0.9238454260265142</v>
      </c>
      <c r="F131" s="7">
        <f t="shared" si="65"/>
        <v>368.35636042092193</v>
      </c>
      <c r="I131">
        <f t="shared" si="87"/>
        <v>49</v>
      </c>
      <c r="J131">
        <f t="shared" si="88"/>
        <v>4</v>
      </c>
      <c r="K131">
        <f t="shared" si="89"/>
        <v>150000</v>
      </c>
      <c r="L131" s="7">
        <f t="shared" si="90"/>
        <v>2.8658055405573783E-3</v>
      </c>
      <c r="M131" s="6">
        <f t="shared" si="66"/>
        <v>0.9238454260265142</v>
      </c>
      <c r="N131">
        <f t="shared" si="67"/>
        <v>397.13420107880637</v>
      </c>
      <c r="Q131">
        <f t="shared" si="91"/>
        <v>49</v>
      </c>
      <c r="R131">
        <f t="shared" si="91"/>
        <v>4</v>
      </c>
      <c r="S131">
        <f t="shared" si="92"/>
        <v>150000</v>
      </c>
      <c r="T131" s="7">
        <f t="shared" si="93"/>
        <v>2.824272126926112E-3</v>
      </c>
      <c r="U131" s="6">
        <f t="shared" si="68"/>
        <v>0.9238454260265142</v>
      </c>
      <c r="V131">
        <f t="shared" si="69"/>
        <v>391.37863294722951</v>
      </c>
      <c r="Y131">
        <f t="shared" si="94"/>
        <v>49</v>
      </c>
      <c r="Z131">
        <f t="shared" si="94"/>
        <v>4</v>
      </c>
      <c r="AA131">
        <f t="shared" si="95"/>
        <v>150000</v>
      </c>
      <c r="AB131" s="7">
        <f t="shared" si="96"/>
        <v>3.3604178154163071E-3</v>
      </c>
      <c r="AC131" s="6">
        <f t="shared" si="70"/>
        <v>0.9238454260265142</v>
      </c>
      <c r="AD131">
        <f t="shared" si="71"/>
        <v>465.67599424655498</v>
      </c>
      <c r="AG131">
        <f t="shared" si="97"/>
        <v>49</v>
      </c>
      <c r="AH131">
        <f t="shared" si="97"/>
        <v>4</v>
      </c>
      <c r="AI131">
        <f t="shared" si="98"/>
        <v>150000</v>
      </c>
      <c r="AJ131" s="7">
        <f t="shared" si="99"/>
        <v>4.0280911909230865E-3</v>
      </c>
      <c r="AK131" s="6">
        <f t="shared" si="72"/>
        <v>0.9238454260265142</v>
      </c>
      <c r="AL131">
        <f t="shared" si="73"/>
        <v>558.20004335279816</v>
      </c>
      <c r="AO131">
        <f t="shared" si="100"/>
        <v>49</v>
      </c>
      <c r="AP131">
        <f t="shared" si="100"/>
        <v>4</v>
      </c>
      <c r="AQ131">
        <f t="shared" si="101"/>
        <v>150000</v>
      </c>
      <c r="AR131" s="7">
        <f t="shared" si="102"/>
        <v>4.4957290573954742E-3</v>
      </c>
      <c r="AS131" s="6">
        <f t="shared" si="74"/>
        <v>0.9238454260265142</v>
      </c>
      <c r="AT131">
        <f t="shared" si="75"/>
        <v>623.00380894939519</v>
      </c>
      <c r="AW131">
        <f t="shared" si="103"/>
        <v>49</v>
      </c>
      <c r="AX131">
        <f t="shared" si="103"/>
        <v>4</v>
      </c>
      <c r="AY131">
        <f t="shared" si="104"/>
        <v>150000</v>
      </c>
      <c r="AZ131" s="7">
        <f t="shared" si="105"/>
        <v>4.5774723736079102E-3</v>
      </c>
      <c r="BA131" s="6">
        <f t="shared" si="76"/>
        <v>0.9238454260265142</v>
      </c>
      <c r="BB131">
        <f t="shared" si="77"/>
        <v>634.33153726805995</v>
      </c>
      <c r="BE131">
        <f t="shared" si="106"/>
        <v>49</v>
      </c>
      <c r="BF131">
        <f t="shared" si="106"/>
        <v>4</v>
      </c>
      <c r="BG131">
        <f t="shared" si="107"/>
        <v>150000</v>
      </c>
      <c r="BH131" s="7">
        <f t="shared" si="108"/>
        <v>6.4409504080777894E-3</v>
      </c>
      <c r="BI131" s="6">
        <f t="shared" si="78"/>
        <v>0.9238454260265142</v>
      </c>
      <c r="BJ131">
        <f t="shared" si="79"/>
        <v>892.56638606494141</v>
      </c>
      <c r="BM131">
        <f t="shared" si="109"/>
        <v>49</v>
      </c>
      <c r="BN131">
        <f t="shared" si="109"/>
        <v>4</v>
      </c>
      <c r="BO131">
        <f t="shared" si="110"/>
        <v>150000</v>
      </c>
      <c r="BP131" s="7">
        <f t="shared" si="111"/>
        <v>7.8287228202496596E-3</v>
      </c>
      <c r="BQ131" s="6">
        <f t="shared" si="80"/>
        <v>0.9238454260265142</v>
      </c>
      <c r="BR131">
        <f t="shared" si="81"/>
        <v>1084.8794653675559</v>
      </c>
      <c r="BU131">
        <f t="shared" ref="BU131:BV131" si="116">BU130+1</f>
        <v>49</v>
      </c>
      <c r="BV131">
        <f t="shared" si="116"/>
        <v>4</v>
      </c>
      <c r="BW131">
        <f t="shared" si="113"/>
        <v>150000</v>
      </c>
      <c r="BX131" s="7">
        <f t="shared" si="114"/>
        <v>8.7690210382815673E-3</v>
      </c>
      <c r="BY131" s="6">
        <f t="shared" si="82"/>
        <v>0.9238454260265142</v>
      </c>
      <c r="BZ131">
        <f t="shared" si="83"/>
        <v>1215.182996542005</v>
      </c>
    </row>
    <row r="132" spans="1:78" x14ac:dyDescent="0.45">
      <c r="A132">
        <f t="shared" si="84"/>
        <v>50</v>
      </c>
      <c r="B132">
        <f t="shared" si="84"/>
        <v>5</v>
      </c>
      <c r="C132" s="22">
        <f t="shared" si="85"/>
        <v>150000</v>
      </c>
      <c r="D132" s="7">
        <f t="shared" si="86"/>
        <v>2.8761888939651948E-3</v>
      </c>
      <c r="E132" s="6">
        <f t="shared" si="64"/>
        <v>0.90573080982991594</v>
      </c>
      <c r="F132" s="7">
        <f t="shared" si="65"/>
        <v>390.75793442323595</v>
      </c>
      <c r="I132">
        <f t="shared" si="87"/>
        <v>50</v>
      </c>
      <c r="J132">
        <f t="shared" si="88"/>
        <v>5</v>
      </c>
      <c r="K132">
        <f t="shared" si="89"/>
        <v>150000</v>
      </c>
      <c r="L132" s="7">
        <f t="shared" si="90"/>
        <v>3.0734726087137103E-3</v>
      </c>
      <c r="M132" s="6">
        <f t="shared" si="66"/>
        <v>0.90573080982991594</v>
      </c>
      <c r="N132">
        <f t="shared" si="67"/>
        <v>417.56082523204998</v>
      </c>
      <c r="Q132">
        <f t="shared" si="91"/>
        <v>50</v>
      </c>
      <c r="R132">
        <f t="shared" si="91"/>
        <v>5</v>
      </c>
      <c r="S132">
        <f t="shared" si="92"/>
        <v>150000</v>
      </c>
      <c r="T132" s="7">
        <f t="shared" si="93"/>
        <v>3.0423225484902602E-3</v>
      </c>
      <c r="U132" s="6">
        <f t="shared" si="68"/>
        <v>0.90573080982991594</v>
      </c>
      <c r="V132">
        <f t="shared" si="69"/>
        <v>413.32878984118457</v>
      </c>
      <c r="Y132">
        <f t="shared" si="94"/>
        <v>50</v>
      </c>
      <c r="Z132">
        <f t="shared" si="94"/>
        <v>5</v>
      </c>
      <c r="AA132">
        <f t="shared" si="95"/>
        <v>150000</v>
      </c>
      <c r="AB132" s="7">
        <f t="shared" si="96"/>
        <v>3.3916291263954056E-3</v>
      </c>
      <c r="AC132" s="6">
        <f t="shared" si="70"/>
        <v>0.90573080982991594</v>
      </c>
      <c r="AD132">
        <f t="shared" si="71"/>
        <v>460.78544929392615</v>
      </c>
      <c r="AG132">
        <f t="shared" si="97"/>
        <v>50</v>
      </c>
      <c r="AH132">
        <f t="shared" si="97"/>
        <v>5</v>
      </c>
      <c r="AI132">
        <f t="shared" si="98"/>
        <v>150000</v>
      </c>
      <c r="AJ132" s="7">
        <f t="shared" si="99"/>
        <v>4.1440833456355313E-3</v>
      </c>
      <c r="AK132" s="6">
        <f t="shared" si="72"/>
        <v>0.90573080982991594</v>
      </c>
      <c r="AL132">
        <f t="shared" si="73"/>
        <v>563.01359469677061</v>
      </c>
      <c r="AO132">
        <f t="shared" si="100"/>
        <v>50</v>
      </c>
      <c r="AP132">
        <f t="shared" si="100"/>
        <v>5</v>
      </c>
      <c r="AQ132">
        <f t="shared" si="101"/>
        <v>150000</v>
      </c>
      <c r="AR132" s="7">
        <f t="shared" si="102"/>
        <v>4.8596690287084415E-3</v>
      </c>
      <c r="AS132" s="6">
        <f t="shared" si="74"/>
        <v>0.90573080982991594</v>
      </c>
      <c r="AT132">
        <f t="shared" si="75"/>
        <v>660.2327947316187</v>
      </c>
      <c r="AW132">
        <f t="shared" si="103"/>
        <v>50</v>
      </c>
      <c r="AX132">
        <f t="shared" si="103"/>
        <v>5</v>
      </c>
      <c r="AY132">
        <f t="shared" si="104"/>
        <v>150000</v>
      </c>
      <c r="AZ132" s="7">
        <f t="shared" si="105"/>
        <v>5.04060487258471E-3</v>
      </c>
      <c r="BA132" s="6">
        <f t="shared" si="76"/>
        <v>0.90573080982991594</v>
      </c>
      <c r="BB132">
        <f t="shared" si="77"/>
        <v>684.81466999181544</v>
      </c>
      <c r="BE132">
        <f t="shared" si="106"/>
        <v>50</v>
      </c>
      <c r="BF132">
        <f t="shared" si="106"/>
        <v>5</v>
      </c>
      <c r="BG132">
        <f t="shared" si="107"/>
        <v>150000</v>
      </c>
      <c r="BH132" s="7">
        <f t="shared" si="108"/>
        <v>6.8937412979250857E-3</v>
      </c>
      <c r="BI132" s="6">
        <f t="shared" si="78"/>
        <v>0.90573080982991594</v>
      </c>
      <c r="BJ132">
        <f t="shared" si="79"/>
        <v>936.58108327914363</v>
      </c>
      <c r="BM132">
        <f t="shared" si="109"/>
        <v>50</v>
      </c>
      <c r="BN132">
        <f t="shared" si="109"/>
        <v>5</v>
      </c>
      <c r="BO132">
        <f t="shared" si="110"/>
        <v>150000</v>
      </c>
      <c r="BP132" s="7">
        <f t="shared" si="111"/>
        <v>8.3776881399622877E-3</v>
      </c>
      <c r="BQ132" s="6">
        <f t="shared" si="80"/>
        <v>0.90573080982991594</v>
      </c>
      <c r="BR132">
        <f t="shared" si="81"/>
        <v>1138.1895395265788</v>
      </c>
      <c r="BU132">
        <f t="shared" ref="BU132:BV132" si="117">BU131+1</f>
        <v>50</v>
      </c>
      <c r="BV132">
        <f t="shared" si="117"/>
        <v>5</v>
      </c>
      <c r="BW132">
        <f t="shared" si="113"/>
        <v>150000</v>
      </c>
      <c r="BX132" s="7">
        <f t="shared" si="114"/>
        <v>9.2971273473097284E-3</v>
      </c>
      <c r="BY132" s="6">
        <f t="shared" si="82"/>
        <v>0.90573080982991594</v>
      </c>
      <c r="BZ132">
        <f t="shared" si="83"/>
        <v>1263.1042022056049</v>
      </c>
    </row>
    <row r="133" spans="1:78" x14ac:dyDescent="0.45">
      <c r="A133">
        <f t="shared" si="84"/>
        <v>51</v>
      </c>
      <c r="B133">
        <f t="shared" si="84"/>
        <v>6</v>
      </c>
      <c r="C133" s="22">
        <f t="shared" si="85"/>
        <v>150000</v>
      </c>
      <c r="D133" s="7">
        <f t="shared" si="86"/>
        <v>3.1565394359762428E-3</v>
      </c>
      <c r="E133" s="6">
        <f t="shared" si="64"/>
        <v>0.88797138218619198</v>
      </c>
      <c r="F133" s="7">
        <f t="shared" si="65"/>
        <v>420.43750288335707</v>
      </c>
      <c r="I133">
        <f t="shared" si="87"/>
        <v>51</v>
      </c>
      <c r="J133">
        <f t="shared" si="88"/>
        <v>6</v>
      </c>
      <c r="K133">
        <f t="shared" si="89"/>
        <v>150000</v>
      </c>
      <c r="L133" s="7">
        <f t="shared" si="90"/>
        <v>3.3122897370934917E-3</v>
      </c>
      <c r="M133" s="6">
        <f t="shared" si="66"/>
        <v>0.88797138218619198</v>
      </c>
      <c r="N133">
        <f t="shared" si="67"/>
        <v>441.18277440720692</v>
      </c>
      <c r="Q133">
        <f t="shared" si="91"/>
        <v>51</v>
      </c>
      <c r="R133">
        <f t="shared" si="91"/>
        <v>6</v>
      </c>
      <c r="S133">
        <f t="shared" si="92"/>
        <v>150000</v>
      </c>
      <c r="T133" s="7">
        <f t="shared" si="93"/>
        <v>3.3019063836856751E-3</v>
      </c>
      <c r="U133" s="6">
        <f t="shared" si="68"/>
        <v>0.88797138218619198</v>
      </c>
      <c r="V133">
        <f t="shared" si="69"/>
        <v>439.79975630561694</v>
      </c>
      <c r="Y133">
        <f t="shared" si="94"/>
        <v>51</v>
      </c>
      <c r="Z133">
        <f t="shared" si="94"/>
        <v>6</v>
      </c>
      <c r="AA133">
        <f t="shared" si="95"/>
        <v>150000</v>
      </c>
      <c r="AB133" s="7">
        <f t="shared" si="96"/>
        <v>3.6829346955336616E-3</v>
      </c>
      <c r="AC133" s="6">
        <f t="shared" si="70"/>
        <v>0.88797138218619198</v>
      </c>
      <c r="AD133">
        <f t="shared" si="71"/>
        <v>490.55109181417617</v>
      </c>
      <c r="AG133">
        <f t="shared" si="97"/>
        <v>51</v>
      </c>
      <c r="AH133">
        <f t="shared" si="97"/>
        <v>6</v>
      </c>
      <c r="AI133">
        <f t="shared" si="98"/>
        <v>150000</v>
      </c>
      <c r="AJ133" s="7">
        <f t="shared" si="99"/>
        <v>4.7345888605352512E-3</v>
      </c>
      <c r="AK133" s="6">
        <f t="shared" si="72"/>
        <v>0.88797138218619198</v>
      </c>
      <c r="AL133">
        <f t="shared" si="73"/>
        <v>630.62691218592522</v>
      </c>
      <c r="AO133">
        <f t="shared" si="100"/>
        <v>51</v>
      </c>
      <c r="AP133">
        <f t="shared" si="100"/>
        <v>6</v>
      </c>
      <c r="AQ133">
        <f t="shared" si="101"/>
        <v>150000</v>
      </c>
      <c r="AR133" s="7">
        <f t="shared" si="102"/>
        <v>5.426987219284537E-3</v>
      </c>
      <c r="AS133" s="6">
        <f t="shared" si="74"/>
        <v>0.88797138218619198</v>
      </c>
      <c r="AT133">
        <f t="shared" si="75"/>
        <v>722.85140133223331</v>
      </c>
      <c r="AW133">
        <f t="shared" si="103"/>
        <v>51</v>
      </c>
      <c r="AX133">
        <f t="shared" si="103"/>
        <v>6</v>
      </c>
      <c r="AY133">
        <f t="shared" si="104"/>
        <v>150000</v>
      </c>
      <c r="AZ133" s="7">
        <f t="shared" si="105"/>
        <v>5.5037373715615106E-3</v>
      </c>
      <c r="BA133" s="6">
        <f t="shared" si="76"/>
        <v>0.88797138218619198</v>
      </c>
      <c r="BB133">
        <f t="shared" si="77"/>
        <v>733.07419215229106</v>
      </c>
      <c r="BE133">
        <f t="shared" si="106"/>
        <v>51</v>
      </c>
      <c r="BF133">
        <f t="shared" si="106"/>
        <v>6</v>
      </c>
      <c r="BG133">
        <f t="shared" si="107"/>
        <v>150000</v>
      </c>
      <c r="BH133" s="7">
        <f t="shared" si="108"/>
        <v>7.4257705934956588E-3</v>
      </c>
      <c r="BI133" s="6">
        <f t="shared" si="78"/>
        <v>0.88797138218619198</v>
      </c>
      <c r="BJ133">
        <f t="shared" si="79"/>
        <v>989.08076665558781</v>
      </c>
      <c r="BM133">
        <f t="shared" si="109"/>
        <v>51</v>
      </c>
      <c r="BN133">
        <f t="shared" si="109"/>
        <v>6</v>
      </c>
      <c r="BO133">
        <f t="shared" si="110"/>
        <v>150000</v>
      </c>
      <c r="BP133" s="7">
        <f t="shared" si="111"/>
        <v>8.9743895744325373E-3</v>
      </c>
      <c r="BQ133" s="6">
        <f t="shared" si="80"/>
        <v>0.88797138218619198</v>
      </c>
      <c r="BR133">
        <f t="shared" si="81"/>
        <v>1195.3501672029317</v>
      </c>
      <c r="BU133">
        <f t="shared" ref="BU133:BV133" si="118">BU132+1</f>
        <v>51</v>
      </c>
      <c r="BV133">
        <f t="shared" si="118"/>
        <v>6</v>
      </c>
      <c r="BW133">
        <f t="shared" si="113"/>
        <v>150000</v>
      </c>
      <c r="BX133" s="7">
        <f t="shared" si="114"/>
        <v>9.8743598246195784E-3</v>
      </c>
      <c r="BY133" s="6">
        <f t="shared" si="82"/>
        <v>0.88797138218619198</v>
      </c>
      <c r="BZ133">
        <f t="shared" si="83"/>
        <v>1315.2223412506876</v>
      </c>
    </row>
    <row r="134" spans="1:78" x14ac:dyDescent="0.45">
      <c r="A134">
        <f t="shared" si="84"/>
        <v>52</v>
      </c>
      <c r="B134">
        <f t="shared" si="84"/>
        <v>7</v>
      </c>
      <c r="C134" s="22">
        <f t="shared" si="85"/>
        <v>150000</v>
      </c>
      <c r="D134" s="7">
        <f t="shared" si="86"/>
        <v>3.4265066245794742E-3</v>
      </c>
      <c r="E134" s="6">
        <f t="shared" si="64"/>
        <v>0.87056017861391388</v>
      </c>
      <c r="F134" s="7">
        <f t="shared" si="65"/>
        <v>447.44703286734995</v>
      </c>
      <c r="I134">
        <f t="shared" si="87"/>
        <v>52</v>
      </c>
      <c r="J134">
        <f t="shared" si="88"/>
        <v>7</v>
      </c>
      <c r="K134">
        <f t="shared" si="89"/>
        <v>150000</v>
      </c>
      <c r="L134" s="7">
        <f t="shared" si="90"/>
        <v>3.5303401586576403E-3</v>
      </c>
      <c r="M134" s="6">
        <f t="shared" si="66"/>
        <v>0.87056017861391388</v>
      </c>
      <c r="N134">
        <f t="shared" si="67"/>
        <v>461.00603386333029</v>
      </c>
      <c r="Q134">
        <f t="shared" si="91"/>
        <v>52</v>
      </c>
      <c r="R134">
        <f t="shared" si="91"/>
        <v>7</v>
      </c>
      <c r="S134">
        <f t="shared" si="92"/>
        <v>150000</v>
      </c>
      <c r="T134" s="7">
        <f t="shared" si="93"/>
        <v>3.6757071063670721E-3</v>
      </c>
      <c r="U134" s="6">
        <f t="shared" si="68"/>
        <v>0.87056017861391388</v>
      </c>
      <c r="V134">
        <f t="shared" si="69"/>
        <v>479.98863525770258</v>
      </c>
      <c r="Y134">
        <f t="shared" si="94"/>
        <v>52</v>
      </c>
      <c r="Z134">
        <f t="shared" si="94"/>
        <v>7</v>
      </c>
      <c r="AA134">
        <f t="shared" si="95"/>
        <v>150000</v>
      </c>
      <c r="AB134" s="7">
        <f t="shared" si="96"/>
        <v>4.1615081305465098E-3</v>
      </c>
      <c r="AC134" s="6">
        <f t="shared" si="70"/>
        <v>0.87056017861391388</v>
      </c>
      <c r="AD134">
        <f t="shared" si="71"/>
        <v>543.42648921477371</v>
      </c>
      <c r="AG134">
        <f t="shared" si="97"/>
        <v>52</v>
      </c>
      <c r="AH134">
        <f t="shared" si="97"/>
        <v>7</v>
      </c>
      <c r="AI134">
        <f t="shared" si="98"/>
        <v>150000</v>
      </c>
      <c r="AJ134" s="7">
        <f t="shared" si="99"/>
        <v>4.7345888605352512E-3</v>
      </c>
      <c r="AK134" s="6">
        <f t="shared" si="72"/>
        <v>0.87056017861391388</v>
      </c>
      <c r="AL134">
        <f t="shared" si="73"/>
        <v>618.26167861365229</v>
      </c>
      <c r="AO134">
        <f t="shared" si="100"/>
        <v>52</v>
      </c>
      <c r="AP134">
        <f t="shared" si="100"/>
        <v>7</v>
      </c>
      <c r="AQ134">
        <f t="shared" si="101"/>
        <v>150000</v>
      </c>
      <c r="AR134" s="7">
        <f t="shared" si="102"/>
        <v>5.5126201537111169E-3</v>
      </c>
      <c r="AS134" s="6">
        <f t="shared" si="74"/>
        <v>0.87056017861391388</v>
      </c>
      <c r="AT134">
        <f t="shared" si="75"/>
        <v>719.86013784681165</v>
      </c>
      <c r="AW134">
        <f t="shared" si="103"/>
        <v>52</v>
      </c>
      <c r="AX134">
        <f t="shared" si="103"/>
        <v>7</v>
      </c>
      <c r="AY134">
        <f t="shared" si="104"/>
        <v>150000</v>
      </c>
      <c r="AZ134" s="7">
        <f t="shared" si="105"/>
        <v>5.9668698705383104E-3</v>
      </c>
      <c r="BA134" s="6">
        <f t="shared" si="76"/>
        <v>0.87056017861391388</v>
      </c>
      <c r="BB134">
        <f t="shared" si="77"/>
        <v>779.1778950392719</v>
      </c>
      <c r="BE134">
        <f t="shared" si="106"/>
        <v>52</v>
      </c>
      <c r="BF134">
        <f t="shared" si="106"/>
        <v>7</v>
      </c>
      <c r="BG134">
        <f t="shared" si="107"/>
        <v>150000</v>
      </c>
      <c r="BH134" s="7">
        <f t="shared" si="108"/>
        <v>7.9804394335585976E-3</v>
      </c>
      <c r="BI134" s="6">
        <f t="shared" si="78"/>
        <v>0.87056017861391388</v>
      </c>
      <c r="BJ134">
        <f t="shared" si="79"/>
        <v>1042.1179168044441</v>
      </c>
      <c r="BM134">
        <f t="shared" si="109"/>
        <v>52</v>
      </c>
      <c r="BN134">
        <f t="shared" si="109"/>
        <v>7</v>
      </c>
      <c r="BO134">
        <f t="shared" si="110"/>
        <v>150000</v>
      </c>
      <c r="BP134" s="7">
        <f t="shared" si="111"/>
        <v>9.58302503759219E-3</v>
      </c>
      <c r="BQ134" s="6">
        <f t="shared" si="80"/>
        <v>0.87056017861391388</v>
      </c>
      <c r="BR134">
        <f t="shared" si="81"/>
        <v>1251.3899982581797</v>
      </c>
      <c r="BU134">
        <f t="shared" ref="BU134:BV134" si="119">BU133+1</f>
        <v>52</v>
      </c>
      <c r="BV134">
        <f t="shared" si="119"/>
        <v>7</v>
      </c>
      <c r="BW134">
        <f t="shared" si="113"/>
        <v>150000</v>
      </c>
      <c r="BX134" s="7">
        <f t="shared" si="114"/>
        <v>1.0427029217788585E-2</v>
      </c>
      <c r="BY134" s="6">
        <f t="shared" si="82"/>
        <v>0.87056017861391388</v>
      </c>
      <c r="BZ134">
        <f t="shared" si="83"/>
        <v>1361.6034627375793</v>
      </c>
    </row>
    <row r="135" spans="1:78" x14ac:dyDescent="0.45">
      <c r="A135">
        <f t="shared" si="84"/>
        <v>53</v>
      </c>
      <c r="B135">
        <f t="shared" si="84"/>
        <v>8</v>
      </c>
      <c r="C135" s="22">
        <f t="shared" si="85"/>
        <v>150000</v>
      </c>
      <c r="D135" s="7">
        <f t="shared" si="86"/>
        <v>3.7795406404452381E-3</v>
      </c>
      <c r="E135" s="6">
        <f t="shared" si="64"/>
        <v>0.85349037119011162</v>
      </c>
      <c r="F135" s="7">
        <f t="shared" si="65"/>
        <v>483.87023162125774</v>
      </c>
      <c r="I135">
        <f t="shared" si="87"/>
        <v>53</v>
      </c>
      <c r="J135">
        <f t="shared" si="88"/>
        <v>8</v>
      </c>
      <c r="K135">
        <f t="shared" si="89"/>
        <v>150000</v>
      </c>
      <c r="L135" s="7">
        <f t="shared" si="90"/>
        <v>3.7795406404452381E-3</v>
      </c>
      <c r="M135" s="6">
        <f t="shared" si="66"/>
        <v>0.85349037119011162</v>
      </c>
      <c r="N135">
        <f t="shared" si="67"/>
        <v>483.87023162125774</v>
      </c>
      <c r="Q135">
        <f t="shared" si="91"/>
        <v>53</v>
      </c>
      <c r="R135">
        <f t="shared" si="91"/>
        <v>8</v>
      </c>
      <c r="S135">
        <f t="shared" si="92"/>
        <v>150000</v>
      </c>
      <c r="T135" s="7">
        <f t="shared" si="93"/>
        <v>4.0079744154172033E-3</v>
      </c>
      <c r="U135" s="6">
        <f t="shared" si="68"/>
        <v>0.85349037119011162</v>
      </c>
      <c r="V135">
        <f t="shared" si="69"/>
        <v>513.11513573023501</v>
      </c>
      <c r="Y135">
        <f t="shared" si="94"/>
        <v>53</v>
      </c>
      <c r="Z135">
        <f t="shared" si="94"/>
        <v>8</v>
      </c>
      <c r="AA135">
        <f t="shared" si="95"/>
        <v>150000</v>
      </c>
      <c r="AB135" s="7">
        <f t="shared" si="96"/>
        <v>4.6921004171911898E-3</v>
      </c>
      <c r="AC135" s="6">
        <f t="shared" si="70"/>
        <v>0.85349037119011162</v>
      </c>
      <c r="AD135">
        <f t="shared" si="71"/>
        <v>600.69937900946798</v>
      </c>
      <c r="AG135">
        <f t="shared" si="97"/>
        <v>53</v>
      </c>
      <c r="AH135">
        <f t="shared" si="97"/>
        <v>8</v>
      </c>
      <c r="AI135">
        <f t="shared" si="98"/>
        <v>150000</v>
      </c>
      <c r="AJ135" s="7">
        <f t="shared" si="99"/>
        <v>5.1247442900225655E-3</v>
      </c>
      <c r="AK135" s="6">
        <f t="shared" si="72"/>
        <v>0.85349037119011162</v>
      </c>
      <c r="AL135">
        <f t="shared" si="73"/>
        <v>656.08798595186465</v>
      </c>
      <c r="AO135">
        <f t="shared" si="100"/>
        <v>53</v>
      </c>
      <c r="AP135">
        <f t="shared" si="100"/>
        <v>8</v>
      </c>
      <c r="AQ135">
        <f t="shared" si="101"/>
        <v>150000</v>
      </c>
      <c r="AR135" s="7">
        <f t="shared" si="102"/>
        <v>6.3475412643702765E-3</v>
      </c>
      <c r="AS135" s="6">
        <f t="shared" si="74"/>
        <v>0.85349037119011162</v>
      </c>
      <c r="AT135">
        <f t="shared" si="75"/>
        <v>812.63480248079065</v>
      </c>
      <c r="AW135">
        <f t="shared" si="103"/>
        <v>53</v>
      </c>
      <c r="AX135">
        <f t="shared" si="103"/>
        <v>8</v>
      </c>
      <c r="AY135">
        <f t="shared" si="104"/>
        <v>150000</v>
      </c>
      <c r="AZ135" s="7">
        <f t="shared" si="105"/>
        <v>6.4623139392111671E-3</v>
      </c>
      <c r="BA135" s="6">
        <f t="shared" si="76"/>
        <v>0.85349037119011162</v>
      </c>
      <c r="BB135">
        <f t="shared" si="77"/>
        <v>827.32840840865572</v>
      </c>
      <c r="BE135">
        <f t="shared" si="106"/>
        <v>53</v>
      </c>
      <c r="BF135">
        <f t="shared" si="106"/>
        <v>8</v>
      </c>
      <c r="BG135">
        <f t="shared" si="107"/>
        <v>150000</v>
      </c>
      <c r="BH135" s="7">
        <f t="shared" si="108"/>
        <v>8.5803873626062645E-3</v>
      </c>
      <c r="BI135" s="6">
        <f t="shared" si="78"/>
        <v>0.85349037119011162</v>
      </c>
      <c r="BJ135">
        <f t="shared" si="79"/>
        <v>1098.4916992598646</v>
      </c>
      <c r="BM135">
        <f t="shared" si="109"/>
        <v>53</v>
      </c>
      <c r="BN135">
        <f t="shared" si="109"/>
        <v>8</v>
      </c>
      <c r="BO135">
        <f t="shared" si="110"/>
        <v>150000</v>
      </c>
      <c r="BP135" s="7">
        <f t="shared" si="111"/>
        <v>1.017972647206244E-2</v>
      </c>
      <c r="BQ135" s="6">
        <f t="shared" si="80"/>
        <v>0.85349037119011162</v>
      </c>
      <c r="BR135">
        <f t="shared" si="81"/>
        <v>1303.2447787881565</v>
      </c>
      <c r="BU135">
        <f t="shared" ref="BU135:BV135" si="120">BU134+1</f>
        <v>53</v>
      </c>
      <c r="BV135">
        <f t="shared" si="120"/>
        <v>8</v>
      </c>
      <c r="BW135">
        <f t="shared" si="113"/>
        <v>150000</v>
      </c>
      <c r="BX135" s="7">
        <f t="shared" si="114"/>
        <v>1.0930572442675902E-2</v>
      </c>
      <c r="BY135" s="6">
        <f t="shared" si="82"/>
        <v>0.85349037119011162</v>
      </c>
      <c r="BZ135">
        <f t="shared" si="83"/>
        <v>1399.3707497129792</v>
      </c>
    </row>
    <row r="136" spans="1:78" x14ac:dyDescent="0.45">
      <c r="A136">
        <f t="shared" si="84"/>
        <v>54</v>
      </c>
      <c r="B136">
        <f t="shared" si="84"/>
        <v>9</v>
      </c>
      <c r="C136" s="22">
        <f t="shared" si="85"/>
        <v>150000</v>
      </c>
      <c r="D136" s="7">
        <f t="shared" si="86"/>
        <v>4.0806578892719197E-3</v>
      </c>
      <c r="E136" s="6">
        <f t="shared" si="64"/>
        <v>0.83675526587265847</v>
      </c>
      <c r="F136" s="7">
        <f t="shared" si="65"/>
        <v>512.176796560963</v>
      </c>
      <c r="I136">
        <f t="shared" si="87"/>
        <v>54</v>
      </c>
      <c r="J136">
        <f t="shared" si="88"/>
        <v>9</v>
      </c>
      <c r="K136">
        <f t="shared" si="89"/>
        <v>150000</v>
      </c>
      <c r="L136" s="7">
        <f t="shared" si="90"/>
        <v>3.9560576483781201E-3</v>
      </c>
      <c r="M136" s="6">
        <f t="shared" si="66"/>
        <v>0.83675526587265847</v>
      </c>
      <c r="N136">
        <f t="shared" si="67"/>
        <v>496.53781040642968</v>
      </c>
      <c r="Q136">
        <f t="shared" si="91"/>
        <v>54</v>
      </c>
      <c r="R136">
        <f t="shared" si="91"/>
        <v>9</v>
      </c>
      <c r="S136">
        <f t="shared" si="92"/>
        <v>150000</v>
      </c>
      <c r="T136" s="7">
        <f t="shared" si="93"/>
        <v>4.3402417244673341E-3</v>
      </c>
      <c r="U136" s="6">
        <f t="shared" si="68"/>
        <v>0.83675526587265847</v>
      </c>
      <c r="V136">
        <f t="shared" si="69"/>
        <v>544.75801771624049</v>
      </c>
      <c r="Y136">
        <f t="shared" si="94"/>
        <v>54</v>
      </c>
      <c r="Z136">
        <f t="shared" si="94"/>
        <v>9</v>
      </c>
      <c r="AA136">
        <f t="shared" si="95"/>
        <v>150000</v>
      </c>
      <c r="AB136" s="7">
        <f t="shared" si="96"/>
        <v>4.9209833643712479E-3</v>
      </c>
      <c r="AC136" s="6">
        <f t="shared" si="70"/>
        <v>0.83675526587265847</v>
      </c>
      <c r="AD136">
        <f t="shared" si="71"/>
        <v>617.64881151140889</v>
      </c>
      <c r="AG136">
        <f t="shared" si="97"/>
        <v>54</v>
      </c>
      <c r="AH136">
        <f t="shared" si="97"/>
        <v>9</v>
      </c>
      <c r="AI136">
        <f t="shared" si="98"/>
        <v>150000</v>
      </c>
      <c r="AJ136" s="7">
        <f t="shared" si="99"/>
        <v>5.5781681675348502E-3</v>
      </c>
      <c r="AK136" s="6">
        <f t="shared" si="72"/>
        <v>0.83675526587265847</v>
      </c>
      <c r="AL136">
        <f t="shared" si="73"/>
        <v>700.13423821620347</v>
      </c>
      <c r="AO136">
        <f t="shared" si="100"/>
        <v>54</v>
      </c>
      <c r="AP136">
        <f t="shared" si="100"/>
        <v>9</v>
      </c>
      <c r="AQ136">
        <f t="shared" si="101"/>
        <v>150000</v>
      </c>
      <c r="AR136" s="7">
        <f t="shared" si="102"/>
        <v>6.3475412643702765E-3</v>
      </c>
      <c r="AS136" s="6">
        <f t="shared" si="74"/>
        <v>0.83675526587265847</v>
      </c>
      <c r="AT136">
        <f t="shared" si="75"/>
        <v>796.70078674587319</v>
      </c>
      <c r="AW136">
        <f t="shared" si="103"/>
        <v>54</v>
      </c>
      <c r="AX136">
        <f t="shared" si="103"/>
        <v>9</v>
      </c>
      <c r="AY136">
        <f t="shared" si="104"/>
        <v>150000</v>
      </c>
      <c r="AZ136" s="7">
        <f t="shared" si="105"/>
        <v>7.033151670508153E-3</v>
      </c>
      <c r="BA136" s="6">
        <f t="shared" si="76"/>
        <v>0.83675526587265847</v>
      </c>
      <c r="BB136">
        <f t="shared" si="77"/>
        <v>882.75400439681732</v>
      </c>
      <c r="BE136">
        <f t="shared" si="106"/>
        <v>54</v>
      </c>
      <c r="BF136">
        <f t="shared" si="106"/>
        <v>9</v>
      </c>
      <c r="BG136">
        <f t="shared" si="107"/>
        <v>150000</v>
      </c>
      <c r="BH136" s="7">
        <f t="shared" si="108"/>
        <v>9.2142946083924784E-3</v>
      </c>
      <c r="BI136" s="6">
        <f t="shared" si="78"/>
        <v>0.83675526587265847</v>
      </c>
      <c r="BJ136">
        <f t="shared" si="79"/>
        <v>1156.5164302311678</v>
      </c>
      <c r="BM136">
        <f t="shared" si="109"/>
        <v>54</v>
      </c>
      <c r="BN136">
        <f t="shared" si="109"/>
        <v>9</v>
      </c>
      <c r="BO136">
        <f t="shared" si="110"/>
        <v>150000</v>
      </c>
      <c r="BP136" s="7">
        <f t="shared" si="111"/>
        <v>1.0776427906532687E-2</v>
      </c>
      <c r="BQ136" s="6">
        <f t="shared" si="80"/>
        <v>0.83675526587265847</v>
      </c>
      <c r="BR136">
        <f t="shared" si="81"/>
        <v>1352.5849197132443</v>
      </c>
      <c r="BU136">
        <f t="shared" ref="BU136:BV136" si="121">BU135+1</f>
        <v>54</v>
      </c>
      <c r="BV136">
        <f t="shared" si="121"/>
        <v>9</v>
      </c>
      <c r="BW136">
        <f t="shared" si="113"/>
        <v>150000</v>
      </c>
      <c r="BX136" s="7">
        <f t="shared" si="114"/>
        <v>1.1397271041351952E-2</v>
      </c>
      <c r="BY136" s="6">
        <f t="shared" si="82"/>
        <v>0.83675526587265847</v>
      </c>
      <c r="BZ136">
        <f t="shared" si="83"/>
        <v>1430.5089840643807</v>
      </c>
    </row>
    <row r="137" spans="1:78" x14ac:dyDescent="0.45">
      <c r="A137">
        <f t="shared" si="84"/>
        <v>55</v>
      </c>
      <c r="B137">
        <f t="shared" si="84"/>
        <v>10</v>
      </c>
      <c r="C137" s="22">
        <f t="shared" si="85"/>
        <v>150000</v>
      </c>
      <c r="D137" s="7">
        <f t="shared" si="86"/>
        <v>4.319475017651701E-3</v>
      </c>
      <c r="E137" s="6">
        <f t="shared" si="64"/>
        <v>0.82034829987515534</v>
      </c>
      <c r="F137" s="7">
        <f t="shared" si="65"/>
        <v>531.52109806256692</v>
      </c>
      <c r="I137">
        <f t="shared" si="87"/>
        <v>55</v>
      </c>
      <c r="J137">
        <f t="shared" si="88"/>
        <v>10</v>
      </c>
      <c r="K137">
        <f t="shared" si="89"/>
        <v>150000</v>
      </c>
      <c r="L137" s="7">
        <f t="shared" si="90"/>
        <v>4.1221913029031859E-3</v>
      </c>
      <c r="M137" s="6">
        <f t="shared" si="66"/>
        <v>0.82034829987515534</v>
      </c>
      <c r="N137">
        <f t="shared" si="67"/>
        <v>507.24489406451704</v>
      </c>
      <c r="Q137">
        <f t="shared" si="91"/>
        <v>55</v>
      </c>
      <c r="R137">
        <f t="shared" si="91"/>
        <v>10</v>
      </c>
      <c r="S137">
        <f t="shared" si="92"/>
        <v>150000</v>
      </c>
      <c r="T137" s="7">
        <f t="shared" si="93"/>
        <v>4.7867259210034475E-3</v>
      </c>
      <c r="U137" s="6">
        <f t="shared" si="68"/>
        <v>0.82034829987515534</v>
      </c>
      <c r="V137">
        <f t="shared" si="69"/>
        <v>589.0173706895273</v>
      </c>
      <c r="Y137">
        <f t="shared" si="94"/>
        <v>55</v>
      </c>
      <c r="Z137">
        <f t="shared" si="94"/>
        <v>10</v>
      </c>
      <c r="AA137">
        <f t="shared" si="95"/>
        <v>150000</v>
      </c>
      <c r="AB137" s="7">
        <f t="shared" si="96"/>
        <v>5.2435002444886029E-3</v>
      </c>
      <c r="AC137" s="6">
        <f t="shared" si="70"/>
        <v>0.82034829987515534</v>
      </c>
      <c r="AD137">
        <f t="shared" si="71"/>
        <v>645.22447664417803</v>
      </c>
      <c r="AG137">
        <f t="shared" si="97"/>
        <v>55</v>
      </c>
      <c r="AH137">
        <f t="shared" si="97"/>
        <v>10</v>
      </c>
      <c r="AI137">
        <f t="shared" si="98"/>
        <v>150000</v>
      </c>
      <c r="AJ137" s="7">
        <f t="shared" si="99"/>
        <v>6.1370394584220845E-3</v>
      </c>
      <c r="AK137" s="6">
        <f t="shared" si="72"/>
        <v>0.82034829987515534</v>
      </c>
      <c r="AL137">
        <f t="shared" si="73"/>
        <v>755.17648289749513</v>
      </c>
      <c r="AO137">
        <f t="shared" si="100"/>
        <v>55</v>
      </c>
      <c r="AP137">
        <f t="shared" si="100"/>
        <v>10</v>
      </c>
      <c r="AQ137">
        <f t="shared" si="101"/>
        <v>150000</v>
      </c>
      <c r="AR137" s="7">
        <f t="shared" si="102"/>
        <v>7.0433088565862428E-3</v>
      </c>
      <c r="AS137" s="6">
        <f t="shared" si="74"/>
        <v>0.82034829987515534</v>
      </c>
      <c r="AT137">
        <f t="shared" si="75"/>
        <v>866.69496689942218</v>
      </c>
      <c r="AW137">
        <f t="shared" si="103"/>
        <v>55</v>
      </c>
      <c r="AX137">
        <f t="shared" si="103"/>
        <v>10</v>
      </c>
      <c r="AY137">
        <f t="shared" si="104"/>
        <v>150000</v>
      </c>
      <c r="AZ137" s="7">
        <f t="shared" si="105"/>
        <v>7.4962841694849536E-3</v>
      </c>
      <c r="BA137" s="6">
        <f t="shared" si="76"/>
        <v>0.82034829987515534</v>
      </c>
      <c r="BB137">
        <f t="shared" si="77"/>
        <v>922.43459607270336</v>
      </c>
      <c r="BE137">
        <f t="shared" si="106"/>
        <v>55</v>
      </c>
      <c r="BF137">
        <f t="shared" si="106"/>
        <v>10</v>
      </c>
      <c r="BG137">
        <f t="shared" si="107"/>
        <v>150000</v>
      </c>
      <c r="BH137" s="7">
        <f t="shared" si="108"/>
        <v>9.870841398671058E-3</v>
      </c>
      <c r="BI137" s="6">
        <f t="shared" si="78"/>
        <v>0.82034829987515534</v>
      </c>
      <c r="BJ137">
        <f t="shared" si="79"/>
        <v>1214.6291939605653</v>
      </c>
      <c r="BM137">
        <f t="shared" si="109"/>
        <v>55</v>
      </c>
      <c r="BN137">
        <f t="shared" si="109"/>
        <v>10</v>
      </c>
      <c r="BO137">
        <f t="shared" si="110"/>
        <v>150000</v>
      </c>
      <c r="BP137" s="7">
        <f t="shared" si="111"/>
        <v>1.1373129341002935E-2</v>
      </c>
      <c r="BQ137" s="6">
        <f t="shared" si="80"/>
        <v>0.82034829987515534</v>
      </c>
      <c r="BR137">
        <f t="shared" si="81"/>
        <v>1399.4890978728006</v>
      </c>
      <c r="BU137">
        <f t="shared" ref="BU137:BV137" si="122">BU136+1</f>
        <v>55</v>
      </c>
      <c r="BV137">
        <f t="shared" si="122"/>
        <v>10</v>
      </c>
      <c r="BW137">
        <f t="shared" si="113"/>
        <v>150000</v>
      </c>
      <c r="BX137" s="7">
        <f t="shared" si="114"/>
        <v>1.1827125013816735E-2</v>
      </c>
      <c r="BY137" s="6">
        <f t="shared" si="82"/>
        <v>0.82034829987515534</v>
      </c>
      <c r="BZ137">
        <f t="shared" si="83"/>
        <v>1455.3542846243222</v>
      </c>
    </row>
    <row r="138" spans="1:78" x14ac:dyDescent="0.45">
      <c r="A138">
        <f t="shared" si="84"/>
        <v>56</v>
      </c>
      <c r="B138">
        <f t="shared" si="84"/>
        <v>11</v>
      </c>
      <c r="C138" s="22">
        <f t="shared" si="85"/>
        <v>150000</v>
      </c>
      <c r="D138" s="7">
        <f t="shared" si="86"/>
        <v>4.6309756198861986E-3</v>
      </c>
      <c r="E138" s="6">
        <f t="shared" si="64"/>
        <v>0.80426303909328967</v>
      </c>
      <c r="F138" s="7">
        <f t="shared" si="65"/>
        <v>558.67837890249075</v>
      </c>
      <c r="I138">
        <f t="shared" si="87"/>
        <v>56</v>
      </c>
      <c r="J138">
        <f t="shared" si="88"/>
        <v>11</v>
      </c>
      <c r="K138">
        <f t="shared" si="89"/>
        <v>150000</v>
      </c>
      <c r="L138" s="7">
        <f t="shared" si="90"/>
        <v>4.4752253187689498E-3</v>
      </c>
      <c r="M138" s="6">
        <f t="shared" si="66"/>
        <v>0.80426303909328967</v>
      </c>
      <c r="N138">
        <f t="shared" si="67"/>
        <v>539.8887473250528</v>
      </c>
      <c r="Q138">
        <f t="shared" si="91"/>
        <v>56</v>
      </c>
      <c r="R138">
        <f t="shared" si="91"/>
        <v>11</v>
      </c>
      <c r="S138">
        <f t="shared" si="92"/>
        <v>150000</v>
      </c>
      <c r="T138" s="7">
        <f t="shared" si="93"/>
        <v>5.1293765834613944E-3</v>
      </c>
      <c r="U138" s="6">
        <f t="shared" si="68"/>
        <v>0.80426303909328967</v>
      </c>
      <c r="V138">
        <f t="shared" si="69"/>
        <v>618.80519995029238</v>
      </c>
      <c r="Y138">
        <f t="shared" si="94"/>
        <v>56</v>
      </c>
      <c r="Z138">
        <f t="shared" si="94"/>
        <v>11</v>
      </c>
      <c r="AA138">
        <f t="shared" si="95"/>
        <v>150000</v>
      </c>
      <c r="AB138" s="7">
        <f t="shared" si="96"/>
        <v>5.774092531133283E-3</v>
      </c>
      <c r="AC138" s="6">
        <f t="shared" si="70"/>
        <v>0.80426303909328967</v>
      </c>
      <c r="AD138">
        <f t="shared" si="71"/>
        <v>696.58338106426788</v>
      </c>
      <c r="AG138">
        <f t="shared" si="97"/>
        <v>56</v>
      </c>
      <c r="AH138">
        <f t="shared" si="97"/>
        <v>11</v>
      </c>
      <c r="AI138">
        <f t="shared" si="98"/>
        <v>150000</v>
      </c>
      <c r="AJ138" s="7">
        <f t="shared" si="99"/>
        <v>6.4533816985469349E-3</v>
      </c>
      <c r="AK138" s="6">
        <f t="shared" si="72"/>
        <v>0.80426303909328967</v>
      </c>
      <c r="AL138">
        <f t="shared" si="73"/>
        <v>778.53245659535605</v>
      </c>
      <c r="AO138">
        <f t="shared" si="100"/>
        <v>56</v>
      </c>
      <c r="AP138">
        <f t="shared" si="100"/>
        <v>11</v>
      </c>
      <c r="AQ138">
        <f t="shared" si="101"/>
        <v>150000</v>
      </c>
      <c r="AR138" s="7">
        <f t="shared" si="102"/>
        <v>7.2466870758493718E-3</v>
      </c>
      <c r="AS138" s="6">
        <f t="shared" si="74"/>
        <v>0.80426303909328967</v>
      </c>
      <c r="AT138">
        <f t="shared" si="75"/>
        <v>874.23638564710211</v>
      </c>
      <c r="AW138">
        <f t="shared" si="103"/>
        <v>56</v>
      </c>
      <c r="AX138">
        <f t="shared" si="103"/>
        <v>11</v>
      </c>
      <c r="AY138">
        <f t="shared" si="104"/>
        <v>150000</v>
      </c>
      <c r="AZ138" s="7">
        <f t="shared" si="105"/>
        <v>7.9486461452297347E-3</v>
      </c>
      <c r="BA138" s="6">
        <f t="shared" si="76"/>
        <v>0.80426303909328967</v>
      </c>
      <c r="BB138">
        <f t="shared" si="77"/>
        <v>958.9203458159443</v>
      </c>
      <c r="BE138">
        <f t="shared" si="106"/>
        <v>56</v>
      </c>
      <c r="BF138">
        <f t="shared" si="106"/>
        <v>11</v>
      </c>
      <c r="BG138">
        <f t="shared" si="107"/>
        <v>150000</v>
      </c>
      <c r="BH138" s="7">
        <f t="shared" si="108"/>
        <v>1.0493428872211091E-2</v>
      </c>
      <c r="BI138" s="6">
        <f t="shared" si="78"/>
        <v>0.80426303909328967</v>
      </c>
      <c r="BJ138">
        <f t="shared" si="79"/>
        <v>1265.9215492910644</v>
      </c>
      <c r="BM138">
        <f t="shared" si="109"/>
        <v>56</v>
      </c>
      <c r="BN138">
        <f t="shared" si="109"/>
        <v>11</v>
      </c>
      <c r="BO138">
        <f t="shared" si="110"/>
        <v>150000</v>
      </c>
      <c r="BP138" s="7">
        <f t="shared" si="111"/>
        <v>1.195789674678378E-2</v>
      </c>
      <c r="BQ138" s="6">
        <f t="shared" si="80"/>
        <v>0.80426303909328967</v>
      </c>
      <c r="BR138">
        <f t="shared" si="81"/>
        <v>1442.5941568098126</v>
      </c>
      <c r="BU138">
        <f t="shared" ref="BU138:BV138" si="123">BU137+1</f>
        <v>56</v>
      </c>
      <c r="BV138">
        <f t="shared" si="123"/>
        <v>11</v>
      </c>
      <c r="BW138">
        <f t="shared" si="113"/>
        <v>150000</v>
      </c>
      <c r="BX138" s="7">
        <f t="shared" si="114"/>
        <v>1.2281542070422362E-2</v>
      </c>
      <c r="BY138" s="6">
        <f t="shared" si="82"/>
        <v>0.80426303909328967</v>
      </c>
      <c r="BZ138">
        <f t="shared" si="83"/>
        <v>1481.6385525464973</v>
      </c>
    </row>
    <row r="139" spans="1:78" x14ac:dyDescent="0.45">
      <c r="A139">
        <f t="shared" si="84"/>
        <v>57</v>
      </c>
      <c r="B139">
        <f t="shared" si="84"/>
        <v>12</v>
      </c>
      <c r="C139" s="22">
        <f t="shared" si="85"/>
        <v>150000</v>
      </c>
      <c r="D139" s="7">
        <f t="shared" si="86"/>
        <v>5.0359264027910458E-3</v>
      </c>
      <c r="E139" s="6">
        <f t="shared" si="64"/>
        <v>0.78849317558165644</v>
      </c>
      <c r="F139" s="7">
        <f t="shared" si="65"/>
        <v>595.61904019983297</v>
      </c>
      <c r="I139">
        <f t="shared" si="87"/>
        <v>57</v>
      </c>
      <c r="J139">
        <f t="shared" si="88"/>
        <v>12</v>
      </c>
      <c r="K139">
        <f t="shared" si="89"/>
        <v>150000</v>
      </c>
      <c r="L139" s="7">
        <f t="shared" si="90"/>
        <v>4.8178759812268967E-3</v>
      </c>
      <c r="M139" s="6">
        <f t="shared" si="66"/>
        <v>0.78849317558165644</v>
      </c>
      <c r="N139">
        <f t="shared" si="67"/>
        <v>569.82934979942775</v>
      </c>
      <c r="Q139">
        <f t="shared" si="91"/>
        <v>57</v>
      </c>
      <c r="R139">
        <f t="shared" si="91"/>
        <v>12</v>
      </c>
      <c r="S139">
        <f t="shared" si="92"/>
        <v>150000</v>
      </c>
      <c r="T139" s="7">
        <f t="shared" si="93"/>
        <v>5.7316110811147566E-3</v>
      </c>
      <c r="U139" s="6">
        <f t="shared" si="68"/>
        <v>0.78849317558165644</v>
      </c>
      <c r="V139">
        <f t="shared" si="69"/>
        <v>677.90043338207784</v>
      </c>
      <c r="Y139">
        <f t="shared" si="94"/>
        <v>57</v>
      </c>
      <c r="Z139">
        <f t="shared" si="94"/>
        <v>12</v>
      </c>
      <c r="AA139">
        <f t="shared" si="95"/>
        <v>150000</v>
      </c>
      <c r="AB139" s="7">
        <f t="shared" si="96"/>
        <v>6.2006471145143001E-3</v>
      </c>
      <c r="AC139" s="6">
        <f t="shared" si="70"/>
        <v>0.78849317558165644</v>
      </c>
      <c r="AD139">
        <f t="shared" si="71"/>
        <v>733.37519009769233</v>
      </c>
      <c r="AG139">
        <f t="shared" si="97"/>
        <v>57</v>
      </c>
      <c r="AH139">
        <f t="shared" si="97"/>
        <v>12</v>
      </c>
      <c r="AI139">
        <f t="shared" si="98"/>
        <v>150000</v>
      </c>
      <c r="AJ139" s="7">
        <f t="shared" si="99"/>
        <v>6.959529282746694E-3</v>
      </c>
      <c r="AK139" s="6">
        <f t="shared" si="72"/>
        <v>0.78849317558165644</v>
      </c>
      <c r="AL139">
        <f t="shared" si="73"/>
        <v>823.13120170597028</v>
      </c>
      <c r="AO139">
        <f t="shared" si="100"/>
        <v>57</v>
      </c>
      <c r="AP139">
        <f t="shared" si="100"/>
        <v>12</v>
      </c>
      <c r="AQ139">
        <f t="shared" si="101"/>
        <v>150000</v>
      </c>
      <c r="AR139" s="7">
        <f t="shared" si="102"/>
        <v>7.5035858791291134E-3</v>
      </c>
      <c r="AS139" s="6">
        <f t="shared" si="74"/>
        <v>0.78849317558165644</v>
      </c>
      <c r="AT139">
        <f t="shared" si="75"/>
        <v>887.47893871262852</v>
      </c>
      <c r="AW139">
        <f t="shared" si="103"/>
        <v>57</v>
      </c>
      <c r="AX139">
        <f t="shared" si="103"/>
        <v>12</v>
      </c>
      <c r="AY139">
        <f t="shared" si="104"/>
        <v>150000</v>
      </c>
      <c r="AZ139" s="7">
        <f t="shared" si="105"/>
        <v>8.5625659694547954E-3</v>
      </c>
      <c r="BA139" s="6">
        <f t="shared" si="76"/>
        <v>0.78849317558165644</v>
      </c>
      <c r="BB139">
        <f t="shared" si="77"/>
        <v>1012.7287248574254</v>
      </c>
      <c r="BE139">
        <f t="shared" si="106"/>
        <v>57</v>
      </c>
      <c r="BF139">
        <f t="shared" si="106"/>
        <v>12</v>
      </c>
      <c r="BG139">
        <f t="shared" si="107"/>
        <v>150000</v>
      </c>
      <c r="BH139" s="7">
        <f t="shared" si="108"/>
        <v>1.114997566248967E-2</v>
      </c>
      <c r="BI139" s="6">
        <f t="shared" si="78"/>
        <v>0.78849317558165644</v>
      </c>
      <c r="BJ139">
        <f t="shared" si="79"/>
        <v>1318.7519576661996</v>
      </c>
      <c r="BM139">
        <f t="shared" si="109"/>
        <v>57</v>
      </c>
      <c r="BN139">
        <f t="shared" si="109"/>
        <v>12</v>
      </c>
      <c r="BO139">
        <f t="shared" si="110"/>
        <v>150000</v>
      </c>
      <c r="BP139" s="7">
        <f t="shared" si="111"/>
        <v>1.2554598181254028E-2</v>
      </c>
      <c r="BQ139" s="6">
        <f t="shared" si="80"/>
        <v>0.78849317558165644</v>
      </c>
      <c r="BR139">
        <f t="shared" si="81"/>
        <v>1484.8822482133014</v>
      </c>
      <c r="BU139">
        <f t="shared" ref="BU139:BV139" si="124">BU138+1</f>
        <v>57</v>
      </c>
      <c r="BV139">
        <f t="shared" si="124"/>
        <v>12</v>
      </c>
      <c r="BW139">
        <f t="shared" si="113"/>
        <v>150000</v>
      </c>
      <c r="BX139" s="7">
        <f t="shared" si="114"/>
        <v>1.2871056089802636E-2</v>
      </c>
      <c r="BY139" s="6">
        <f t="shared" si="82"/>
        <v>0.78849317558165644</v>
      </c>
      <c r="BZ139">
        <f t="shared" si="83"/>
        <v>1522.3109834007148</v>
      </c>
    </row>
    <row r="140" spans="1:78" x14ac:dyDescent="0.45">
      <c r="A140">
        <f t="shared" si="84"/>
        <v>58</v>
      </c>
      <c r="B140">
        <f t="shared" si="84"/>
        <v>13</v>
      </c>
      <c r="C140" s="22">
        <f t="shared" si="85"/>
        <v>150000</v>
      </c>
      <c r="D140" s="7">
        <f t="shared" si="86"/>
        <v>5.4097271254724428E-3</v>
      </c>
      <c r="E140" s="6">
        <f t="shared" si="64"/>
        <v>0.77303252508005538</v>
      </c>
      <c r="F140" s="7">
        <f t="shared" si="65"/>
        <v>627.28425296970477</v>
      </c>
      <c r="I140">
        <f t="shared" si="87"/>
        <v>58</v>
      </c>
      <c r="J140">
        <f t="shared" si="88"/>
        <v>13</v>
      </c>
      <c r="K140">
        <f t="shared" si="89"/>
        <v>150000</v>
      </c>
      <c r="L140" s="7">
        <f t="shared" si="90"/>
        <v>5.3266602982099094E-3</v>
      </c>
      <c r="M140" s="6">
        <f t="shared" si="66"/>
        <v>0.77303252508005538</v>
      </c>
      <c r="N140">
        <f t="shared" si="67"/>
        <v>617.65224908533298</v>
      </c>
      <c r="Q140">
        <f t="shared" si="91"/>
        <v>58</v>
      </c>
      <c r="R140">
        <f t="shared" si="91"/>
        <v>13</v>
      </c>
      <c r="S140">
        <f t="shared" si="92"/>
        <v>150000</v>
      </c>
      <c r="T140" s="7">
        <f t="shared" si="93"/>
        <v>6.0950284503883375E-3</v>
      </c>
      <c r="U140" s="6">
        <f t="shared" si="68"/>
        <v>0.77303252508005538</v>
      </c>
      <c r="V140">
        <f t="shared" si="69"/>
        <v>706.74828501577099</v>
      </c>
      <c r="Y140">
        <f t="shared" si="94"/>
        <v>58</v>
      </c>
      <c r="Z140">
        <f t="shared" si="94"/>
        <v>13</v>
      </c>
      <c r="AA140">
        <f t="shared" si="95"/>
        <v>150000</v>
      </c>
      <c r="AB140" s="7">
        <f t="shared" si="96"/>
        <v>6.7624507121380791E-3</v>
      </c>
      <c r="AC140" s="6">
        <f t="shared" si="70"/>
        <v>0.77303252508005538</v>
      </c>
      <c r="AD140">
        <f t="shared" si="71"/>
        <v>784.13915246002773</v>
      </c>
      <c r="AG140">
        <f t="shared" si="97"/>
        <v>58</v>
      </c>
      <c r="AH140">
        <f t="shared" si="97"/>
        <v>13</v>
      </c>
      <c r="AI140">
        <f t="shared" si="98"/>
        <v>150000</v>
      </c>
      <c r="AJ140" s="7">
        <f t="shared" si="99"/>
        <v>7.7503848830588187E-3</v>
      </c>
      <c r="AK140" s="6">
        <f t="shared" si="72"/>
        <v>0.77303252508005538</v>
      </c>
      <c r="AL140">
        <f t="shared" si="73"/>
        <v>898.69493947398723</v>
      </c>
      <c r="AO140">
        <f t="shared" si="100"/>
        <v>58</v>
      </c>
      <c r="AP140">
        <f t="shared" si="100"/>
        <v>13</v>
      </c>
      <c r="AQ140">
        <f t="shared" si="101"/>
        <v>150000</v>
      </c>
      <c r="AR140" s="7">
        <f t="shared" si="102"/>
        <v>8.1779452377384338E-3</v>
      </c>
      <c r="AS140" s="6">
        <f t="shared" si="74"/>
        <v>0.77303252508005538</v>
      </c>
      <c r="AT140">
        <f t="shared" si="75"/>
        <v>948.27264856430338</v>
      </c>
      <c r="AW140">
        <f t="shared" si="103"/>
        <v>58</v>
      </c>
      <c r="AX140">
        <f t="shared" si="103"/>
        <v>13</v>
      </c>
      <c r="AY140">
        <f t="shared" si="104"/>
        <v>150000</v>
      </c>
      <c r="AZ140" s="7">
        <f t="shared" si="105"/>
        <v>9.1764857936798578E-3</v>
      </c>
      <c r="BA140" s="6">
        <f t="shared" si="76"/>
        <v>0.77303252508005538</v>
      </c>
      <c r="BB140">
        <f t="shared" si="77"/>
        <v>1064.0582976674395</v>
      </c>
      <c r="BE140">
        <f t="shared" si="106"/>
        <v>58</v>
      </c>
      <c r="BF140">
        <f t="shared" si="106"/>
        <v>13</v>
      </c>
      <c r="BG140">
        <f t="shared" si="107"/>
        <v>150000</v>
      </c>
      <c r="BH140" s="7">
        <f t="shared" si="108"/>
        <v>1.1885760858491527E-2</v>
      </c>
      <c r="BI140" s="6">
        <f t="shared" si="78"/>
        <v>0.77303252508005538</v>
      </c>
      <c r="BJ140">
        <f t="shared" si="79"/>
        <v>1378.2119593406087</v>
      </c>
      <c r="BM140">
        <f t="shared" si="109"/>
        <v>58</v>
      </c>
      <c r="BN140">
        <f t="shared" si="109"/>
        <v>13</v>
      </c>
      <c r="BO140">
        <f t="shared" si="110"/>
        <v>150000</v>
      </c>
      <c r="BP140" s="7">
        <f t="shared" si="111"/>
        <v>1.3187101701792492E-2</v>
      </c>
      <c r="BQ140" s="6">
        <f t="shared" si="80"/>
        <v>0.77303252508005538</v>
      </c>
      <c r="BR140">
        <f t="shared" si="81"/>
        <v>1529.1087790536217</v>
      </c>
      <c r="BU140">
        <f t="shared" ref="BU140:BV140" si="125">BU139+1</f>
        <v>58</v>
      </c>
      <c r="BV140">
        <f t="shared" si="125"/>
        <v>13</v>
      </c>
      <c r="BW140">
        <f t="shared" si="113"/>
        <v>150000</v>
      </c>
      <c r="BX140" s="7">
        <f t="shared" si="114"/>
        <v>1.3681637866450512E-2</v>
      </c>
      <c r="BY140" s="6">
        <f t="shared" si="82"/>
        <v>0.77303252508005538</v>
      </c>
      <c r="BZ140">
        <f t="shared" si="83"/>
        <v>1586.4526600699712</v>
      </c>
    </row>
    <row r="141" spans="1:78" x14ac:dyDescent="0.45">
      <c r="A141">
        <f t="shared" si="84"/>
        <v>59</v>
      </c>
      <c r="B141">
        <f t="shared" si="84"/>
        <v>14</v>
      </c>
      <c r="C141" s="22">
        <f t="shared" si="85"/>
        <v>150000</v>
      </c>
      <c r="D141" s="7">
        <f t="shared" si="86"/>
        <v>5.7523777879303897E-3</v>
      </c>
      <c r="E141" s="6">
        <f t="shared" si="64"/>
        <v>0.75787502458828948</v>
      </c>
      <c r="F141" s="7">
        <f t="shared" si="65"/>
        <v>653.93751862033116</v>
      </c>
      <c r="I141">
        <f t="shared" si="87"/>
        <v>59</v>
      </c>
      <c r="J141">
        <f t="shared" si="88"/>
        <v>14</v>
      </c>
      <c r="K141">
        <f t="shared" si="89"/>
        <v>150000</v>
      </c>
      <c r="L141" s="7">
        <f t="shared" si="90"/>
        <v>5.7108443742991235E-3</v>
      </c>
      <c r="M141" s="6">
        <f t="shared" si="66"/>
        <v>0.75787502458828948</v>
      </c>
      <c r="N141">
        <f t="shared" si="67"/>
        <v>649.21594808877649</v>
      </c>
      <c r="Q141">
        <f t="shared" si="91"/>
        <v>59</v>
      </c>
      <c r="R141">
        <f t="shared" si="91"/>
        <v>14</v>
      </c>
      <c r="S141">
        <f t="shared" si="92"/>
        <v>150000</v>
      </c>
      <c r="T141" s="7">
        <f t="shared" si="93"/>
        <v>6.8841633093823977E-3</v>
      </c>
      <c r="U141" s="6">
        <f t="shared" si="68"/>
        <v>0.75787502458828948</v>
      </c>
      <c r="V141">
        <f t="shared" si="69"/>
        <v>782.60031560519769</v>
      </c>
      <c r="Y141">
        <f t="shared" si="94"/>
        <v>59</v>
      </c>
      <c r="Z141">
        <f t="shared" si="94"/>
        <v>14</v>
      </c>
      <c r="AA141">
        <f t="shared" si="95"/>
        <v>150000</v>
      </c>
      <c r="AB141" s="7">
        <f t="shared" si="96"/>
        <v>7.6779825008583113E-3</v>
      </c>
      <c r="AC141" s="6">
        <f t="shared" si="70"/>
        <v>0.75787502458828948</v>
      </c>
      <c r="AD141">
        <f t="shared" si="71"/>
        <v>872.84267649396736</v>
      </c>
      <c r="AG141">
        <f t="shared" si="97"/>
        <v>59</v>
      </c>
      <c r="AH141">
        <f t="shared" si="97"/>
        <v>14</v>
      </c>
      <c r="AI141">
        <f t="shared" si="98"/>
        <v>150000</v>
      </c>
      <c r="AJ141" s="7">
        <f t="shared" si="99"/>
        <v>8.2881666912710625E-3</v>
      </c>
      <c r="AK141" s="6">
        <f t="shared" si="72"/>
        <v>0.75787502458828948</v>
      </c>
      <c r="AL141">
        <f t="shared" si="73"/>
        <v>942.20918024083471</v>
      </c>
      <c r="AO141">
        <f t="shared" si="100"/>
        <v>59</v>
      </c>
      <c r="AP141">
        <f t="shared" si="100"/>
        <v>14</v>
      </c>
      <c r="AQ141">
        <f t="shared" si="101"/>
        <v>150000</v>
      </c>
      <c r="AR141" s="7">
        <f t="shared" si="102"/>
        <v>8.7773757787244968E-3</v>
      </c>
      <c r="AS141" s="6">
        <f t="shared" si="74"/>
        <v>0.75787502458828948</v>
      </c>
      <c r="AT141">
        <f t="shared" si="75"/>
        <v>997.82308261822266</v>
      </c>
      <c r="AW141">
        <f t="shared" si="103"/>
        <v>59</v>
      </c>
      <c r="AX141">
        <f t="shared" si="103"/>
        <v>14</v>
      </c>
      <c r="AY141">
        <f t="shared" si="104"/>
        <v>150000</v>
      </c>
      <c r="AZ141" s="7">
        <f t="shared" si="105"/>
        <v>9.6073067229606006E-3</v>
      </c>
      <c r="BA141" s="6">
        <f t="shared" si="76"/>
        <v>0.75787502458828948</v>
      </c>
      <c r="BB141">
        <f t="shared" si="77"/>
        <v>1092.1706728336505</v>
      </c>
      <c r="BE141">
        <f t="shared" si="106"/>
        <v>59</v>
      </c>
      <c r="BF141">
        <f t="shared" si="106"/>
        <v>14</v>
      </c>
      <c r="BG141">
        <f t="shared" si="107"/>
        <v>150000</v>
      </c>
      <c r="BH141" s="7">
        <f t="shared" si="108"/>
        <v>1.2666825143478113E-2</v>
      </c>
      <c r="BI141" s="6">
        <f t="shared" si="78"/>
        <v>0.75787502458828948</v>
      </c>
      <c r="BJ141">
        <f t="shared" si="79"/>
        <v>1439.9805625603558</v>
      </c>
      <c r="BM141">
        <f t="shared" si="109"/>
        <v>59</v>
      </c>
      <c r="BN141">
        <f t="shared" si="109"/>
        <v>14</v>
      </c>
      <c r="BO141">
        <f t="shared" si="110"/>
        <v>150000</v>
      </c>
      <c r="BP141" s="7">
        <f t="shared" si="111"/>
        <v>1.3879275365777979E-2</v>
      </c>
      <c r="BQ141" s="6">
        <f t="shared" si="80"/>
        <v>0.75787502458828948</v>
      </c>
      <c r="BR141">
        <f t="shared" si="81"/>
        <v>1577.8134238659939</v>
      </c>
      <c r="BU141">
        <f t="shared" ref="BU141:BV141" si="126">BU140+1</f>
        <v>59</v>
      </c>
      <c r="BV141">
        <f t="shared" si="126"/>
        <v>14</v>
      </c>
      <c r="BW141">
        <f t="shared" si="113"/>
        <v>150000</v>
      </c>
      <c r="BX141" s="7">
        <f t="shared" si="114"/>
        <v>1.46641612320843E-2</v>
      </c>
      <c r="BY141" s="6">
        <f t="shared" si="82"/>
        <v>0.75787502458828948</v>
      </c>
      <c r="BZ141">
        <f t="shared" si="83"/>
        <v>1667.0402331498797</v>
      </c>
    </row>
    <row r="142" spans="1:78" x14ac:dyDescent="0.45">
      <c r="A142">
        <f t="shared" si="84"/>
        <v>60</v>
      </c>
      <c r="B142">
        <f t="shared" si="84"/>
        <v>15</v>
      </c>
      <c r="C142" s="22">
        <f t="shared" si="85"/>
        <v>150000</v>
      </c>
      <c r="D142" s="7">
        <f t="shared" si="86"/>
        <v>6.0223449765336211E-3</v>
      </c>
      <c r="E142" s="6">
        <f t="shared" si="64"/>
        <v>0.74301472998851925</v>
      </c>
      <c r="F142" s="7">
        <f t="shared" si="65"/>
        <v>671.20365399552657</v>
      </c>
      <c r="I142">
        <f t="shared" si="87"/>
        <v>60</v>
      </c>
      <c r="J142">
        <f t="shared" si="88"/>
        <v>15</v>
      </c>
      <c r="K142">
        <f t="shared" si="89"/>
        <v>150000</v>
      </c>
      <c r="L142" s="7">
        <f t="shared" si="90"/>
        <v>6.2819288117290364E-3</v>
      </c>
      <c r="M142" s="6">
        <f t="shared" si="66"/>
        <v>0.74301472998851925</v>
      </c>
      <c r="N142">
        <f t="shared" si="67"/>
        <v>700.13484597809247</v>
      </c>
      <c r="Q142">
        <f t="shared" si="91"/>
        <v>60</v>
      </c>
      <c r="R142">
        <f t="shared" si="91"/>
        <v>15</v>
      </c>
      <c r="S142">
        <f t="shared" si="92"/>
        <v>150000</v>
      </c>
      <c r="T142" s="7">
        <f t="shared" si="93"/>
        <v>7.2891140922872449E-3</v>
      </c>
      <c r="U142" s="6">
        <f t="shared" si="68"/>
        <v>0.74301472998851925</v>
      </c>
      <c r="V142">
        <f t="shared" si="69"/>
        <v>812.38787087044773</v>
      </c>
      <c r="Y142">
        <f t="shared" si="94"/>
        <v>60</v>
      </c>
      <c r="Z142">
        <f t="shared" si="94"/>
        <v>15</v>
      </c>
      <c r="AA142">
        <f t="shared" si="95"/>
        <v>150000</v>
      </c>
      <c r="AB142" s="7">
        <f t="shared" si="96"/>
        <v>7.9692880699965673E-3</v>
      </c>
      <c r="AC142" s="6">
        <f t="shared" si="70"/>
        <v>0.74301472998851925</v>
      </c>
      <c r="AD142">
        <f t="shared" si="71"/>
        <v>888.19476352938409</v>
      </c>
      <c r="AG142">
        <f t="shared" si="97"/>
        <v>60</v>
      </c>
      <c r="AH142">
        <f t="shared" si="97"/>
        <v>15</v>
      </c>
      <c r="AI142">
        <f t="shared" si="98"/>
        <v>150000</v>
      </c>
      <c r="AJ142" s="7">
        <f t="shared" si="99"/>
        <v>8.6466878967458929E-3</v>
      </c>
      <c r="AK142" s="6">
        <f t="shared" si="72"/>
        <v>0.74301472998851925</v>
      </c>
      <c r="AL142">
        <f t="shared" si="73"/>
        <v>963.69247093434706</v>
      </c>
      <c r="AO142">
        <f t="shared" si="100"/>
        <v>60</v>
      </c>
      <c r="AP142">
        <f t="shared" si="100"/>
        <v>15</v>
      </c>
      <c r="AQ142">
        <f t="shared" si="101"/>
        <v>150000</v>
      </c>
      <c r="AR142" s="7">
        <f t="shared" si="102"/>
        <v>9.4624392541371415E-3</v>
      </c>
      <c r="AS142" s="6">
        <f t="shared" si="74"/>
        <v>0.74301472998851925</v>
      </c>
      <c r="AT142">
        <f t="shared" si="75"/>
        <v>1054.609762116821</v>
      </c>
      <c r="AW142">
        <f t="shared" si="103"/>
        <v>60</v>
      </c>
      <c r="AX142">
        <f t="shared" si="103"/>
        <v>15</v>
      </c>
      <c r="AY142">
        <f t="shared" si="104"/>
        <v>150000</v>
      </c>
      <c r="AZ142" s="7">
        <f t="shared" si="105"/>
        <v>1.0253538116881717E-2</v>
      </c>
      <c r="BA142" s="6">
        <f t="shared" si="76"/>
        <v>0.74301472998851925</v>
      </c>
      <c r="BB142">
        <f t="shared" si="77"/>
        <v>1142.7794783012789</v>
      </c>
      <c r="BE142">
        <f t="shared" si="106"/>
        <v>60</v>
      </c>
      <c r="BF142">
        <f t="shared" si="106"/>
        <v>15</v>
      </c>
      <c r="BG142">
        <f t="shared" si="107"/>
        <v>150000</v>
      </c>
      <c r="BH142" s="7">
        <f t="shared" si="108"/>
        <v>1.3493168517449429E-2</v>
      </c>
      <c r="BI142" s="6">
        <f t="shared" si="78"/>
        <v>0.74301472998851925</v>
      </c>
      <c r="BJ142">
        <f t="shared" si="79"/>
        <v>1503.8434444023414</v>
      </c>
      <c r="BM142">
        <f t="shared" si="109"/>
        <v>60</v>
      </c>
      <c r="BN142">
        <f t="shared" si="109"/>
        <v>15</v>
      </c>
      <c r="BO142">
        <f t="shared" si="110"/>
        <v>150000</v>
      </c>
      <c r="BP142" s="7">
        <f t="shared" si="111"/>
        <v>1.4654987230589302E-2</v>
      </c>
      <c r="BQ142" s="6">
        <f t="shared" si="80"/>
        <v>0.74301472998851925</v>
      </c>
      <c r="BR142">
        <f t="shared" si="81"/>
        <v>1633.3307070182261</v>
      </c>
      <c r="BU142">
        <f t="shared" ref="BU142:BV142" si="127">BU141+1</f>
        <v>60</v>
      </c>
      <c r="BV142">
        <f t="shared" si="127"/>
        <v>15</v>
      </c>
      <c r="BW142">
        <f t="shared" si="113"/>
        <v>150000</v>
      </c>
      <c r="BX142" s="7">
        <f t="shared" si="114"/>
        <v>1.585547081291527E-2</v>
      </c>
      <c r="BY142" s="6">
        <f t="shared" si="82"/>
        <v>0.74301472998851925</v>
      </c>
      <c r="BZ142">
        <f t="shared" si="83"/>
        <v>1767.1272547348631</v>
      </c>
    </row>
    <row r="143" spans="1:78" x14ac:dyDescent="0.45">
      <c r="A143">
        <f t="shared" si="84"/>
        <v>61</v>
      </c>
      <c r="B143">
        <f t="shared" si="84"/>
        <v>16</v>
      </c>
      <c r="C143" s="22">
        <f t="shared" si="85"/>
        <v>150000</v>
      </c>
      <c r="D143" s="7">
        <f t="shared" si="86"/>
        <v>6.3234622253603026E-3</v>
      </c>
      <c r="E143" s="6">
        <f t="shared" si="64"/>
        <v>0.72844581371423445</v>
      </c>
      <c r="F143" s="7">
        <f t="shared" si="65"/>
        <v>690.94493793657136</v>
      </c>
      <c r="I143">
        <f t="shared" si="87"/>
        <v>61</v>
      </c>
      <c r="J143">
        <f t="shared" si="88"/>
        <v>16</v>
      </c>
      <c r="K143">
        <f t="shared" si="89"/>
        <v>150000</v>
      </c>
      <c r="L143" s="7">
        <f t="shared" si="90"/>
        <v>6.7907131287120491E-3</v>
      </c>
      <c r="M143" s="6">
        <f t="shared" si="66"/>
        <v>0.72844581371423445</v>
      </c>
      <c r="N143">
        <f t="shared" si="67"/>
        <v>741.99998261168753</v>
      </c>
      <c r="Q143">
        <f t="shared" si="91"/>
        <v>61</v>
      </c>
      <c r="R143">
        <f t="shared" si="91"/>
        <v>16</v>
      </c>
      <c r="S143">
        <f t="shared" si="92"/>
        <v>150000</v>
      </c>
      <c r="T143" s="7">
        <f t="shared" si="93"/>
        <v>7.8394318229015238E-3</v>
      </c>
      <c r="U143" s="6">
        <f t="shared" si="68"/>
        <v>0.72844581371423445</v>
      </c>
      <c r="V143">
        <f t="shared" si="69"/>
        <v>856.59019399361478</v>
      </c>
      <c r="Y143">
        <f t="shared" si="94"/>
        <v>61</v>
      </c>
      <c r="Z143">
        <f t="shared" si="94"/>
        <v>16</v>
      </c>
      <c r="AA143">
        <f t="shared" si="95"/>
        <v>150000</v>
      </c>
      <c r="AB143" s="7">
        <f t="shared" si="96"/>
        <v>8.8119934664322355E-3</v>
      </c>
      <c r="AC143" s="6">
        <f t="shared" si="70"/>
        <v>0.72844581371423445</v>
      </c>
      <c r="AD143">
        <f t="shared" si="71"/>
        <v>962.85896266496206</v>
      </c>
      <c r="AG143">
        <f t="shared" si="97"/>
        <v>61</v>
      </c>
      <c r="AH143">
        <f t="shared" si="97"/>
        <v>16</v>
      </c>
      <c r="AI143">
        <f t="shared" si="98"/>
        <v>150000</v>
      </c>
      <c r="AJ143" s="7">
        <f t="shared" si="99"/>
        <v>9.6906172891578976E-3</v>
      </c>
      <c r="AK143" s="6">
        <f t="shared" si="72"/>
        <v>0.72844581371423445</v>
      </c>
      <c r="AL143">
        <f t="shared" si="73"/>
        <v>1058.863439489078</v>
      </c>
      <c r="AO143">
        <f t="shared" si="100"/>
        <v>61</v>
      </c>
      <c r="AP143">
        <f t="shared" si="100"/>
        <v>16</v>
      </c>
      <c r="AQ143">
        <f t="shared" si="101"/>
        <v>150000</v>
      </c>
      <c r="AR143" s="7">
        <f t="shared" si="102"/>
        <v>1.0597075635289332E-2</v>
      </c>
      <c r="AS143" s="6">
        <f t="shared" si="74"/>
        <v>0.72844581371423445</v>
      </c>
      <c r="AT143">
        <f t="shared" si="75"/>
        <v>1157.9093076209438</v>
      </c>
      <c r="AW143">
        <f t="shared" si="103"/>
        <v>61</v>
      </c>
      <c r="AX143">
        <f t="shared" si="103"/>
        <v>16</v>
      </c>
      <c r="AY143">
        <f t="shared" si="104"/>
        <v>150000</v>
      </c>
      <c r="AZ143" s="7">
        <f t="shared" si="105"/>
        <v>1.1104409452211188E-2</v>
      </c>
      <c r="BA143" s="6">
        <f t="shared" si="76"/>
        <v>0.72844581371423445</v>
      </c>
      <c r="BB143">
        <f t="shared" si="77"/>
        <v>1213.3440868848022</v>
      </c>
      <c r="BE143">
        <f t="shared" si="106"/>
        <v>61</v>
      </c>
      <c r="BF143">
        <f t="shared" si="106"/>
        <v>16</v>
      </c>
      <c r="BG143">
        <f t="shared" si="107"/>
        <v>150000</v>
      </c>
      <c r="BH143" s="7">
        <f t="shared" si="108"/>
        <v>1.4285552574682198E-2</v>
      </c>
      <c r="BI143" s="6">
        <f t="shared" si="78"/>
        <v>0.72844581371423445</v>
      </c>
      <c r="BJ143">
        <f t="shared" si="79"/>
        <v>1560.9376454432775</v>
      </c>
      <c r="BM143">
        <f t="shared" si="109"/>
        <v>61</v>
      </c>
      <c r="BN143">
        <f t="shared" si="109"/>
        <v>16</v>
      </c>
      <c r="BO143">
        <f t="shared" si="110"/>
        <v>150000</v>
      </c>
      <c r="BP143" s="7">
        <f t="shared" si="111"/>
        <v>1.553810535360527E-2</v>
      </c>
      <c r="BQ143" s="6">
        <f t="shared" si="80"/>
        <v>0.72844581371423445</v>
      </c>
      <c r="BR143">
        <f t="shared" si="81"/>
        <v>1697.8001696826739</v>
      </c>
      <c r="BU143">
        <f t="shared" ref="BU143:BV143" si="128">BU142+1</f>
        <v>61</v>
      </c>
      <c r="BV143">
        <f t="shared" si="128"/>
        <v>16</v>
      </c>
      <c r="BW143">
        <f t="shared" si="113"/>
        <v>150000</v>
      </c>
      <c r="BX143" s="7">
        <f t="shared" si="114"/>
        <v>1.7169595814450461E-2</v>
      </c>
      <c r="BY143" s="6">
        <f t="shared" si="82"/>
        <v>0.72844581371423445</v>
      </c>
      <c r="BZ143">
        <f t="shared" si="83"/>
        <v>1876.068029130282</v>
      </c>
    </row>
    <row r="144" spans="1:78" x14ac:dyDescent="0.45">
      <c r="A144">
        <f t="shared" si="84"/>
        <v>62</v>
      </c>
      <c r="B144">
        <f t="shared" si="84"/>
        <v>17</v>
      </c>
      <c r="C144" s="22">
        <f t="shared" si="85"/>
        <v>150000</v>
      </c>
      <c r="D144" s="7">
        <f t="shared" si="86"/>
        <v>6.7907131287120491E-3</v>
      </c>
      <c r="E144" s="6">
        <f t="shared" si="64"/>
        <v>0.7141625624649357</v>
      </c>
      <c r="F144" s="7">
        <f t="shared" si="65"/>
        <v>727.45096334479172</v>
      </c>
      <c r="I144">
        <f t="shared" si="87"/>
        <v>62</v>
      </c>
      <c r="J144">
        <f t="shared" si="88"/>
        <v>17</v>
      </c>
      <c r="K144">
        <f t="shared" si="89"/>
        <v>150000</v>
      </c>
      <c r="L144" s="7">
        <f t="shared" si="90"/>
        <v>7.4967811604435769E-3</v>
      </c>
      <c r="M144" s="6">
        <f t="shared" si="66"/>
        <v>0.7141625624649357</v>
      </c>
      <c r="N144">
        <f t="shared" si="67"/>
        <v>803.08806656718582</v>
      </c>
      <c r="Q144">
        <f t="shared" si="91"/>
        <v>62</v>
      </c>
      <c r="R144">
        <f t="shared" si="91"/>
        <v>17</v>
      </c>
      <c r="S144">
        <f t="shared" si="92"/>
        <v>150000</v>
      </c>
      <c r="T144" s="7">
        <f t="shared" si="93"/>
        <v>8.9193005773144495E-3</v>
      </c>
      <c r="U144" s="6">
        <f t="shared" si="68"/>
        <v>0.7141625624649357</v>
      </c>
      <c r="V144">
        <f t="shared" si="69"/>
        <v>955.47458335348017</v>
      </c>
      <c r="Y144">
        <f t="shared" si="94"/>
        <v>62</v>
      </c>
      <c r="Z144">
        <f t="shared" si="94"/>
        <v>17</v>
      </c>
      <c r="AA144">
        <f t="shared" si="95"/>
        <v>150000</v>
      </c>
      <c r="AB144" s="7">
        <f t="shared" si="96"/>
        <v>9.3217782124241817E-3</v>
      </c>
      <c r="AC144" s="6">
        <f t="shared" si="70"/>
        <v>0.7141625624649357</v>
      </c>
      <c r="AD144">
        <f t="shared" si="71"/>
        <v>998.58975223719915</v>
      </c>
      <c r="AG144">
        <f t="shared" si="97"/>
        <v>62</v>
      </c>
      <c r="AH144">
        <f t="shared" si="97"/>
        <v>17</v>
      </c>
      <c r="AI144">
        <f t="shared" si="98"/>
        <v>150000</v>
      </c>
      <c r="AJ144" s="7">
        <f t="shared" si="99"/>
        <v>9.8276989265453311E-3</v>
      </c>
      <c r="AK144" s="6">
        <f t="shared" si="72"/>
        <v>0.7141625624649357</v>
      </c>
      <c r="AL144">
        <f t="shared" si="73"/>
        <v>1052.7861972773267</v>
      </c>
      <c r="AO144">
        <f t="shared" si="100"/>
        <v>62</v>
      </c>
      <c r="AP144">
        <f t="shared" si="100"/>
        <v>17</v>
      </c>
      <c r="AQ144">
        <f t="shared" si="101"/>
        <v>150000</v>
      </c>
      <c r="AR144" s="7">
        <f t="shared" si="102"/>
        <v>1.1121577358652138E-2</v>
      </c>
      <c r="AS144" s="6">
        <f t="shared" si="74"/>
        <v>0.7141625624649357</v>
      </c>
      <c r="AT144">
        <f t="shared" si="75"/>
        <v>1191.3921277660534</v>
      </c>
      <c r="AW144">
        <f t="shared" si="103"/>
        <v>62</v>
      </c>
      <c r="AX144">
        <f t="shared" si="103"/>
        <v>17</v>
      </c>
      <c r="AY144">
        <f t="shared" si="104"/>
        <v>150000</v>
      </c>
      <c r="AZ144" s="7">
        <f t="shared" si="105"/>
        <v>1.1901428171380566E-2</v>
      </c>
      <c r="BA144" s="6">
        <f t="shared" si="76"/>
        <v>0.7141625624649357</v>
      </c>
      <c r="BB144">
        <f t="shared" si="77"/>
        <v>1274.9331659798279</v>
      </c>
      <c r="BE144">
        <f t="shared" si="106"/>
        <v>62</v>
      </c>
      <c r="BF144">
        <f t="shared" si="106"/>
        <v>17</v>
      </c>
      <c r="BG144">
        <f t="shared" si="107"/>
        <v>150000</v>
      </c>
      <c r="BH144" s="7">
        <f t="shared" si="108"/>
        <v>1.4987378453945507E-2</v>
      </c>
      <c r="BI144" s="6">
        <f t="shared" si="78"/>
        <v>0.7141625624649357</v>
      </c>
      <c r="BJ144">
        <f t="shared" si="79"/>
        <v>1605.5136901952233</v>
      </c>
      <c r="BM144">
        <f t="shared" si="109"/>
        <v>62</v>
      </c>
      <c r="BN144">
        <f t="shared" si="109"/>
        <v>17</v>
      </c>
      <c r="BO144">
        <f t="shared" si="110"/>
        <v>150000</v>
      </c>
      <c r="BP144" s="7">
        <f t="shared" si="111"/>
        <v>1.6528629734825884E-2</v>
      </c>
      <c r="BQ144" s="6">
        <f t="shared" si="80"/>
        <v>0.7141625624649357</v>
      </c>
      <c r="BR144">
        <f t="shared" si="81"/>
        <v>1770.6192848186076</v>
      </c>
      <c r="BU144">
        <f t="shared" ref="BU144:BV144" si="129">BU143+1</f>
        <v>62</v>
      </c>
      <c r="BV144">
        <f t="shared" si="129"/>
        <v>17</v>
      </c>
      <c r="BW144">
        <f t="shared" si="113"/>
        <v>150000</v>
      </c>
      <c r="BX144" s="7">
        <f t="shared" si="114"/>
        <v>1.8373186937351856E-2</v>
      </c>
      <c r="BY144" s="6">
        <f t="shared" si="82"/>
        <v>0.7141625624649357</v>
      </c>
      <c r="BZ144">
        <f t="shared" si="83"/>
        <v>1968.2163395739728</v>
      </c>
    </row>
    <row r="145" spans="1:78" x14ac:dyDescent="0.45">
      <c r="A145">
        <f t="shared" si="84"/>
        <v>63</v>
      </c>
      <c r="B145">
        <f t="shared" si="84"/>
        <v>18</v>
      </c>
      <c r="C145" s="22">
        <f t="shared" si="85"/>
        <v>150000</v>
      </c>
      <c r="D145" s="7">
        <f t="shared" si="86"/>
        <v>7.3514142127341442E-3</v>
      </c>
      <c r="E145" s="6">
        <f t="shared" si="64"/>
        <v>0.7001593749656233</v>
      </c>
      <c r="F145" s="7">
        <f t="shared" si="65"/>
        <v>772.07423704520068</v>
      </c>
      <c r="I145">
        <f t="shared" si="87"/>
        <v>63</v>
      </c>
      <c r="J145">
        <f t="shared" si="88"/>
        <v>18</v>
      </c>
      <c r="K145">
        <f t="shared" si="89"/>
        <v>150000</v>
      </c>
      <c r="L145" s="7">
        <f t="shared" si="90"/>
        <v>8.2962993728454542E-3</v>
      </c>
      <c r="M145" s="6">
        <f t="shared" si="66"/>
        <v>0.7001593749656233</v>
      </c>
      <c r="N145">
        <f t="shared" si="67"/>
        <v>871.30976751287483</v>
      </c>
      <c r="Q145">
        <f t="shared" si="91"/>
        <v>63</v>
      </c>
      <c r="R145">
        <f t="shared" si="91"/>
        <v>18</v>
      </c>
      <c r="S145">
        <f t="shared" si="92"/>
        <v>150000</v>
      </c>
      <c r="T145" s="7">
        <f t="shared" si="93"/>
        <v>9.7395854965319599E-3</v>
      </c>
      <c r="U145" s="6">
        <f t="shared" si="68"/>
        <v>0.7001593749656233</v>
      </c>
      <c r="V145">
        <f t="shared" si="69"/>
        <v>1022.8893140514101</v>
      </c>
      <c r="Y145">
        <f t="shared" si="94"/>
        <v>63</v>
      </c>
      <c r="Z145">
        <f t="shared" si="94"/>
        <v>18</v>
      </c>
      <c r="AA145">
        <f t="shared" si="95"/>
        <v>150000</v>
      </c>
      <c r="AB145" s="7">
        <f t="shared" si="96"/>
        <v>1.0466192948324472E-2</v>
      </c>
      <c r="AC145" s="6">
        <f t="shared" si="70"/>
        <v>0.7001593749656233</v>
      </c>
      <c r="AD145">
        <f t="shared" si="71"/>
        <v>1099.2004669452715</v>
      </c>
      <c r="AG145">
        <f t="shared" si="97"/>
        <v>63</v>
      </c>
      <c r="AH145">
        <f t="shared" si="97"/>
        <v>18</v>
      </c>
      <c r="AI145">
        <f t="shared" si="98"/>
        <v>150000</v>
      </c>
      <c r="AJ145" s="7">
        <f t="shared" si="99"/>
        <v>1.0882173060294832E-2</v>
      </c>
      <c r="AK145" s="6">
        <f t="shared" si="72"/>
        <v>0.7001593749656233</v>
      </c>
      <c r="AL145">
        <f t="shared" si="73"/>
        <v>1142.8883232245662</v>
      </c>
      <c r="AO145">
        <f t="shared" si="100"/>
        <v>63</v>
      </c>
      <c r="AP145">
        <f t="shared" si="100"/>
        <v>18</v>
      </c>
      <c r="AQ145">
        <f t="shared" si="101"/>
        <v>150000</v>
      </c>
      <c r="AR145" s="7">
        <f t="shared" si="102"/>
        <v>1.2994797799233584E-2</v>
      </c>
      <c r="AS145" s="6">
        <f t="shared" si="74"/>
        <v>0.7001593749656233</v>
      </c>
      <c r="AT145">
        <f t="shared" si="75"/>
        <v>1364.7644257374066</v>
      </c>
      <c r="AW145">
        <f t="shared" si="103"/>
        <v>63</v>
      </c>
      <c r="AX145">
        <f t="shared" si="103"/>
        <v>18</v>
      </c>
      <c r="AY145">
        <f t="shared" si="104"/>
        <v>150000</v>
      </c>
      <c r="AZ145" s="7">
        <f t="shared" si="105"/>
        <v>1.2752299506710037E-2</v>
      </c>
      <c r="BA145" s="6">
        <f t="shared" si="76"/>
        <v>0.7001593749656233</v>
      </c>
      <c r="BB145">
        <f t="shared" si="77"/>
        <v>1339.2963077988788</v>
      </c>
      <c r="BE145">
        <f t="shared" si="106"/>
        <v>63</v>
      </c>
      <c r="BF145">
        <f t="shared" si="106"/>
        <v>18</v>
      </c>
      <c r="BG145">
        <f t="shared" si="107"/>
        <v>150000</v>
      </c>
      <c r="BH145" s="7">
        <f t="shared" si="108"/>
        <v>1.5723163649947362E-2</v>
      </c>
      <c r="BI145" s="6">
        <f t="shared" si="78"/>
        <v>0.7001593749656233</v>
      </c>
      <c r="BJ145">
        <f t="shared" si="79"/>
        <v>1651.3080650444028</v>
      </c>
      <c r="BM145">
        <f t="shared" si="109"/>
        <v>63</v>
      </c>
      <c r="BN145">
        <f t="shared" si="109"/>
        <v>18</v>
      </c>
      <c r="BO145">
        <f t="shared" si="110"/>
        <v>150000</v>
      </c>
      <c r="BP145" s="7">
        <f t="shared" si="111"/>
        <v>1.765042843162995E-2</v>
      </c>
      <c r="BQ145" s="6">
        <f t="shared" si="80"/>
        <v>0.7001593749656233</v>
      </c>
      <c r="BR145">
        <f t="shared" si="81"/>
        <v>1853.7169407848239</v>
      </c>
      <c r="BU145">
        <f t="shared" ref="BU145:BV145" si="130">BU144+1</f>
        <v>63</v>
      </c>
      <c r="BV145">
        <f t="shared" si="130"/>
        <v>18</v>
      </c>
      <c r="BW145">
        <f t="shared" si="113"/>
        <v>150000</v>
      </c>
      <c r="BX145" s="7">
        <f t="shared" si="114"/>
        <v>1.9417118013337755E-2</v>
      </c>
      <c r="BY145" s="6">
        <f t="shared" si="82"/>
        <v>0.7001593749656233</v>
      </c>
      <c r="BZ145">
        <f t="shared" si="83"/>
        <v>2039.2615817778462</v>
      </c>
    </row>
    <row r="146" spans="1:78" x14ac:dyDescent="0.45">
      <c r="A146">
        <f t="shared" si="84"/>
        <v>64</v>
      </c>
      <c r="B146">
        <f t="shared" si="84"/>
        <v>19</v>
      </c>
      <c r="C146" s="22">
        <f t="shared" si="85"/>
        <v>150000</v>
      </c>
      <c r="D146" s="7">
        <f t="shared" si="86"/>
        <v>7.8394318229015238E-3</v>
      </c>
      <c r="E146" s="6">
        <f t="shared" si="64"/>
        <v>0.68643075977021895</v>
      </c>
      <c r="F146" s="7">
        <f t="shared" si="65"/>
        <v>807.18407135416885</v>
      </c>
      <c r="I146">
        <f t="shared" si="87"/>
        <v>64</v>
      </c>
      <c r="J146">
        <f t="shared" si="88"/>
        <v>19</v>
      </c>
      <c r="K146">
        <f t="shared" si="89"/>
        <v>150000</v>
      </c>
      <c r="L146" s="7">
        <f t="shared" si="90"/>
        <v>8.9193005773144495E-3</v>
      </c>
      <c r="M146" s="6">
        <f t="shared" si="66"/>
        <v>0.68643075977021895</v>
      </c>
      <c r="N146">
        <f t="shared" si="67"/>
        <v>918.37234078573647</v>
      </c>
      <c r="Q146">
        <f t="shared" si="91"/>
        <v>64</v>
      </c>
      <c r="R146">
        <f t="shared" si="91"/>
        <v>19</v>
      </c>
      <c r="S146">
        <f t="shared" si="92"/>
        <v>150000</v>
      </c>
      <c r="T146" s="7">
        <f t="shared" si="93"/>
        <v>1.0186069693068072E-2</v>
      </c>
      <c r="U146" s="6">
        <f t="shared" si="68"/>
        <v>0.68643075977021895</v>
      </c>
      <c r="V146">
        <f t="shared" si="69"/>
        <v>1048.8047337727676</v>
      </c>
      <c r="Y146">
        <f t="shared" si="94"/>
        <v>64</v>
      </c>
      <c r="Z146">
        <f t="shared" si="94"/>
        <v>19</v>
      </c>
      <c r="AA146">
        <f t="shared" si="95"/>
        <v>150000</v>
      </c>
      <c r="AB146" s="7">
        <f t="shared" si="96"/>
        <v>1.0986381464642786E-2</v>
      </c>
      <c r="AC146" s="6">
        <f t="shared" si="70"/>
        <v>0.68643075977021895</v>
      </c>
      <c r="AD146">
        <f t="shared" si="71"/>
        <v>1131.2085263850297</v>
      </c>
      <c r="AG146">
        <f t="shared" si="97"/>
        <v>64</v>
      </c>
      <c r="AH146">
        <f t="shared" si="97"/>
        <v>19</v>
      </c>
      <c r="AI146">
        <f t="shared" si="98"/>
        <v>150000</v>
      </c>
      <c r="AJ146" s="7">
        <f t="shared" si="99"/>
        <v>1.1103612628382225E-2</v>
      </c>
      <c r="AK146" s="6">
        <f t="shared" si="72"/>
        <v>0.68643075977021895</v>
      </c>
      <c r="AL146">
        <f t="shared" si="73"/>
        <v>1143.2791879041913</v>
      </c>
      <c r="AO146">
        <f t="shared" si="100"/>
        <v>64</v>
      </c>
      <c r="AP146">
        <f t="shared" si="100"/>
        <v>19</v>
      </c>
      <c r="AQ146">
        <f t="shared" si="101"/>
        <v>150000</v>
      </c>
      <c r="AR146" s="7">
        <f t="shared" si="102"/>
        <v>1.2598745477510651E-2</v>
      </c>
      <c r="AS146" s="6">
        <f t="shared" si="74"/>
        <v>0.68643075977021895</v>
      </c>
      <c r="AT146">
        <f t="shared" si="75"/>
        <v>1297.2249645418867</v>
      </c>
      <c r="AW146">
        <f t="shared" si="103"/>
        <v>64</v>
      </c>
      <c r="AX146">
        <f t="shared" si="103"/>
        <v>19</v>
      </c>
      <c r="AY146">
        <f t="shared" si="104"/>
        <v>150000</v>
      </c>
      <c r="AZ146" s="7">
        <f t="shared" si="105"/>
        <v>1.3980139155160158E-2</v>
      </c>
      <c r="BA146" s="6">
        <f t="shared" si="76"/>
        <v>0.68643075977021895</v>
      </c>
      <c r="BB146">
        <f t="shared" si="77"/>
        <v>1439.4596312954961</v>
      </c>
      <c r="BE146">
        <f t="shared" si="106"/>
        <v>64</v>
      </c>
      <c r="BF146">
        <f t="shared" si="106"/>
        <v>19</v>
      </c>
      <c r="BG146">
        <f t="shared" si="107"/>
        <v>150000</v>
      </c>
      <c r="BH146" s="7">
        <f t="shared" si="108"/>
        <v>1.656082679616486E-2</v>
      </c>
      <c r="BI146" s="6">
        <f t="shared" si="78"/>
        <v>0.68643075977021895</v>
      </c>
      <c r="BJ146">
        <f t="shared" si="79"/>
        <v>1705.1791380171667</v>
      </c>
      <c r="BM146">
        <f t="shared" si="109"/>
        <v>64</v>
      </c>
      <c r="BN146">
        <f t="shared" si="109"/>
        <v>19</v>
      </c>
      <c r="BO146">
        <f t="shared" si="110"/>
        <v>150000</v>
      </c>
      <c r="BP146" s="7">
        <f t="shared" si="111"/>
        <v>1.8903501444017472E-2</v>
      </c>
      <c r="BQ146" s="6">
        <f t="shared" si="80"/>
        <v>0.68643075977021895</v>
      </c>
      <c r="BR146">
        <f t="shared" si="81"/>
        <v>1946.3917287801517</v>
      </c>
      <c r="BU146">
        <f t="shared" ref="BU146:BV146" si="131">BU145+1</f>
        <v>64</v>
      </c>
      <c r="BV146">
        <f t="shared" si="131"/>
        <v>19</v>
      </c>
      <c r="BW146">
        <f t="shared" si="113"/>
        <v>150000</v>
      </c>
      <c r="BX146" s="7">
        <f t="shared" si="114"/>
        <v>2.0325952126549009E-2</v>
      </c>
      <c r="BY146" s="6">
        <f t="shared" si="82"/>
        <v>0.68643075977021895</v>
      </c>
      <c r="BZ146">
        <f t="shared" si="83"/>
        <v>2092.8538141920203</v>
      </c>
    </row>
    <row r="147" spans="1:78" x14ac:dyDescent="0.45">
      <c r="A147">
        <f t="shared" si="84"/>
        <v>65</v>
      </c>
      <c r="B147">
        <f t="shared" si="84"/>
        <v>20</v>
      </c>
      <c r="C147" s="22">
        <f t="shared" si="85"/>
        <v>150000</v>
      </c>
      <c r="D147" s="7">
        <f t="shared" si="86"/>
        <v>8.254765959214188E-3</v>
      </c>
      <c r="E147" s="6">
        <f t="shared" si="64"/>
        <v>0.67297133310805779</v>
      </c>
      <c r="F147" s="7">
        <f t="shared" si="65"/>
        <v>833.283127810108</v>
      </c>
      <c r="I147">
        <f t="shared" si="87"/>
        <v>65</v>
      </c>
      <c r="J147">
        <f t="shared" si="88"/>
        <v>20</v>
      </c>
      <c r="K147">
        <f t="shared" si="89"/>
        <v>150000</v>
      </c>
      <c r="L147" s="7">
        <f t="shared" si="90"/>
        <v>9.5111517215599947E-3</v>
      </c>
      <c r="M147" s="6">
        <f t="shared" si="66"/>
        <v>0.67297133310805779</v>
      </c>
      <c r="N147">
        <f t="shared" si="67"/>
        <v>960.10986801768433</v>
      </c>
      <c r="Q147">
        <f t="shared" si="91"/>
        <v>65</v>
      </c>
      <c r="R147">
        <f t="shared" si="91"/>
        <v>20</v>
      </c>
      <c r="S147">
        <f t="shared" si="92"/>
        <v>150000</v>
      </c>
      <c r="T147" s="7">
        <f t="shared" si="93"/>
        <v>1.0518337002118204E-2</v>
      </c>
      <c r="U147" s="6">
        <f t="shared" si="68"/>
        <v>0.67297133310805779</v>
      </c>
      <c r="V147">
        <f t="shared" si="69"/>
        <v>1061.7808911592949</v>
      </c>
      <c r="Y147">
        <f t="shared" si="94"/>
        <v>65</v>
      </c>
      <c r="Z147">
        <f t="shared" si="94"/>
        <v>20</v>
      </c>
      <c r="AA147">
        <f t="shared" si="95"/>
        <v>150000</v>
      </c>
      <c r="AB147" s="7">
        <f t="shared" si="96"/>
        <v>1.1402532277697438E-2</v>
      </c>
      <c r="AC147" s="6">
        <f t="shared" si="70"/>
        <v>0.67297133310805779</v>
      </c>
      <c r="AD147">
        <f t="shared" si="71"/>
        <v>1151.0366021594555</v>
      </c>
      <c r="AG147">
        <f t="shared" si="97"/>
        <v>65</v>
      </c>
      <c r="AH147">
        <f t="shared" si="97"/>
        <v>20</v>
      </c>
      <c r="AI147">
        <f t="shared" si="98"/>
        <v>150000</v>
      </c>
      <c r="AJ147" s="7">
        <f t="shared" si="99"/>
        <v>1.1947191935381825E-2</v>
      </c>
      <c r="AK147" s="6">
        <f t="shared" si="72"/>
        <v>0.67297133310805779</v>
      </c>
      <c r="AL147">
        <f t="shared" si="73"/>
        <v>1206.0176525477616</v>
      </c>
      <c r="AO147">
        <f t="shared" si="100"/>
        <v>65</v>
      </c>
      <c r="AP147">
        <f t="shared" si="100"/>
        <v>20</v>
      </c>
      <c r="AQ147">
        <f t="shared" si="101"/>
        <v>150000</v>
      </c>
      <c r="AR147" s="7">
        <f t="shared" si="102"/>
        <v>1.5092804692684807E-2</v>
      </c>
      <c r="AS147" s="6">
        <f t="shared" si="74"/>
        <v>0.67297133310805779</v>
      </c>
      <c r="AT147">
        <f t="shared" si="75"/>
        <v>1523.5537341563468</v>
      </c>
      <c r="AW147">
        <f t="shared" si="103"/>
        <v>65</v>
      </c>
      <c r="AX147">
        <f t="shared" si="103"/>
        <v>20</v>
      </c>
      <c r="AY147">
        <f t="shared" si="104"/>
        <v>150000</v>
      </c>
      <c r="AZ147" s="7">
        <f t="shared" si="105"/>
        <v>1.543415979148267E-2</v>
      </c>
      <c r="BA147" s="6">
        <f t="shared" si="76"/>
        <v>0.67297133310805779</v>
      </c>
      <c r="BB147">
        <f t="shared" si="77"/>
        <v>1558.0120635415315</v>
      </c>
      <c r="BE147">
        <f t="shared" si="106"/>
        <v>65</v>
      </c>
      <c r="BF147">
        <f t="shared" si="106"/>
        <v>20</v>
      </c>
      <c r="BG147">
        <f t="shared" si="107"/>
        <v>150000</v>
      </c>
      <c r="BH147" s="7">
        <f t="shared" si="108"/>
        <v>1.7511687664844185E-2</v>
      </c>
      <c r="BI147" s="6">
        <f t="shared" si="78"/>
        <v>0.67297133310805779</v>
      </c>
      <c r="BJ147">
        <f t="shared" si="79"/>
        <v>1767.7295689173184</v>
      </c>
      <c r="BM147">
        <f t="shared" si="109"/>
        <v>65</v>
      </c>
      <c r="BN147">
        <f t="shared" si="109"/>
        <v>20</v>
      </c>
      <c r="BO147">
        <f t="shared" si="110"/>
        <v>150000</v>
      </c>
      <c r="BP147" s="7">
        <f t="shared" si="111"/>
        <v>2.0263980714609636E-2</v>
      </c>
      <c r="BQ147" s="6">
        <f t="shared" si="80"/>
        <v>0.67297133310805779</v>
      </c>
      <c r="BR147">
        <f t="shared" si="81"/>
        <v>2045.5617173380231</v>
      </c>
      <c r="BU147">
        <f t="shared" ref="BU147:BV147" si="132">BU146+1</f>
        <v>65</v>
      </c>
      <c r="BV147">
        <f t="shared" si="132"/>
        <v>20</v>
      </c>
      <c r="BW147">
        <f t="shared" si="113"/>
        <v>150000</v>
      </c>
      <c r="BX147" s="7">
        <f t="shared" si="114"/>
        <v>2.109968927698562E-2</v>
      </c>
      <c r="BY147" s="6">
        <f t="shared" si="82"/>
        <v>0.67297133310805779</v>
      </c>
      <c r="BZ147">
        <f t="shared" si="83"/>
        <v>2129.9229031348204</v>
      </c>
    </row>
    <row r="148" spans="1:78" x14ac:dyDescent="0.45">
      <c r="A148">
        <f t="shared" si="84"/>
        <v>66</v>
      </c>
      <c r="B148">
        <f t="shared" si="84"/>
        <v>21</v>
      </c>
      <c r="C148" s="22">
        <f t="shared" si="85"/>
        <v>150000</v>
      </c>
      <c r="D148" s="7">
        <f t="shared" si="86"/>
        <v>8.7947003364206508E-3</v>
      </c>
      <c r="E148" s="6">
        <f t="shared" si="64"/>
        <v>0.65977581677260566</v>
      </c>
      <c r="F148" s="7">
        <f t="shared" si="65"/>
        <v>870.37958965983671</v>
      </c>
      <c r="I148">
        <f t="shared" si="87"/>
        <v>66</v>
      </c>
      <c r="J148">
        <f t="shared" si="88"/>
        <v>21</v>
      </c>
      <c r="K148">
        <f t="shared" si="89"/>
        <v>150000</v>
      </c>
      <c r="L148" s="7">
        <f t="shared" si="90"/>
        <v>1.013415292602899E-2</v>
      </c>
      <c r="M148" s="6">
        <f t="shared" si="66"/>
        <v>0.65977581677260566</v>
      </c>
      <c r="N148">
        <f t="shared" si="67"/>
        <v>1002.9403536103903</v>
      </c>
      <c r="Q148">
        <f t="shared" si="91"/>
        <v>66</v>
      </c>
      <c r="R148">
        <f t="shared" si="91"/>
        <v>21</v>
      </c>
      <c r="S148">
        <f t="shared" si="92"/>
        <v>150000</v>
      </c>
      <c r="T148" s="7">
        <f t="shared" si="93"/>
        <v>1.1577439049715496E-2</v>
      </c>
      <c r="U148" s="6">
        <f t="shared" si="68"/>
        <v>0.65977581677260566</v>
      </c>
      <c r="V148">
        <f t="shared" si="69"/>
        <v>1145.7771457741651</v>
      </c>
      <c r="Y148">
        <f t="shared" si="94"/>
        <v>66</v>
      </c>
      <c r="Z148">
        <f t="shared" si="94"/>
        <v>21</v>
      </c>
      <c r="AA148">
        <f t="shared" si="95"/>
        <v>150000</v>
      </c>
      <c r="AB148" s="7">
        <f t="shared" si="96"/>
        <v>1.2838252582735984E-2</v>
      </c>
      <c r="AC148" s="6">
        <f t="shared" si="70"/>
        <v>0.65977581677260566</v>
      </c>
      <c r="AD148">
        <f t="shared" si="71"/>
        <v>1270.5552875561473</v>
      </c>
      <c r="AG148">
        <f t="shared" si="97"/>
        <v>66</v>
      </c>
      <c r="AH148">
        <f t="shared" si="97"/>
        <v>21</v>
      </c>
      <c r="AI148">
        <f t="shared" si="98"/>
        <v>150000</v>
      </c>
      <c r="AJ148" s="7">
        <f t="shared" si="99"/>
        <v>1.2716958053018959E-2</v>
      </c>
      <c r="AK148" s="6">
        <f t="shared" si="72"/>
        <v>0.65977581677260566</v>
      </c>
      <c r="AL148">
        <f t="shared" si="73"/>
        <v>1258.5512079440325</v>
      </c>
      <c r="AO148">
        <f t="shared" si="100"/>
        <v>66</v>
      </c>
      <c r="AP148">
        <f t="shared" si="100"/>
        <v>21</v>
      </c>
      <c r="AQ148">
        <f t="shared" si="101"/>
        <v>150000</v>
      </c>
      <c r="AR148" s="7">
        <f t="shared" si="102"/>
        <v>1.6591381045149966E-2</v>
      </c>
      <c r="AS148" s="6">
        <f t="shared" si="74"/>
        <v>0.65977581677260566</v>
      </c>
      <c r="AT148">
        <f t="shared" si="75"/>
        <v>1641.9887970674019</v>
      </c>
      <c r="AW148">
        <f t="shared" si="103"/>
        <v>66</v>
      </c>
      <c r="AX148">
        <f t="shared" si="103"/>
        <v>21</v>
      </c>
      <c r="AY148">
        <f t="shared" si="104"/>
        <v>150000</v>
      </c>
      <c r="AZ148" s="7">
        <f t="shared" si="105"/>
        <v>1.6683540486396829E-2</v>
      </c>
      <c r="BA148" s="6">
        <f t="shared" si="76"/>
        <v>0.65977581677260566</v>
      </c>
      <c r="BB148">
        <f t="shared" si="77"/>
        <v>1651.1094826606954</v>
      </c>
      <c r="BE148">
        <f t="shared" si="106"/>
        <v>66</v>
      </c>
      <c r="BF148">
        <f t="shared" si="106"/>
        <v>21</v>
      </c>
      <c r="BG148">
        <f t="shared" si="107"/>
        <v>150000</v>
      </c>
      <c r="BH148" s="7">
        <f t="shared" si="108"/>
        <v>1.8632345117216242E-2</v>
      </c>
      <c r="BI148" s="6">
        <f t="shared" si="78"/>
        <v>0.65977581677260566</v>
      </c>
      <c r="BJ148">
        <f t="shared" si="79"/>
        <v>1843.9756077150626</v>
      </c>
      <c r="BM148">
        <f t="shared" si="109"/>
        <v>66</v>
      </c>
      <c r="BN148">
        <f t="shared" si="109"/>
        <v>21</v>
      </c>
      <c r="BO148">
        <f t="shared" si="110"/>
        <v>150000</v>
      </c>
      <c r="BP148" s="7">
        <f t="shared" si="111"/>
        <v>2.173186624340645E-2</v>
      </c>
      <c r="BQ148" s="6">
        <f t="shared" si="80"/>
        <v>0.65977581677260566</v>
      </c>
      <c r="BR148">
        <f t="shared" si="81"/>
        <v>2150.7239701104763</v>
      </c>
      <c r="BU148">
        <f t="shared" ref="BU148:BV148" si="133">BU147+1</f>
        <v>66</v>
      </c>
      <c r="BV148">
        <f t="shared" si="133"/>
        <v>21</v>
      </c>
      <c r="BW148">
        <f t="shared" si="113"/>
        <v>150000</v>
      </c>
      <c r="BX148" s="7">
        <f t="shared" si="114"/>
        <v>2.1861144885351805E-2</v>
      </c>
      <c r="BY148" s="6">
        <f t="shared" si="82"/>
        <v>0.65977581677260566</v>
      </c>
      <c r="BZ148">
        <f t="shared" si="83"/>
        <v>2163.5182083475888</v>
      </c>
    </row>
    <row r="149" spans="1:78" x14ac:dyDescent="0.45">
      <c r="A149">
        <f t="shared" si="84"/>
        <v>67</v>
      </c>
      <c r="B149">
        <f t="shared" si="84"/>
        <v>22</v>
      </c>
      <c r="C149" s="22">
        <f t="shared" si="85"/>
        <v>150000</v>
      </c>
      <c r="D149" s="7">
        <f t="shared" si="86"/>
        <v>9.4903850147443625E-3</v>
      </c>
      <c r="E149" s="6">
        <f t="shared" si="64"/>
        <v>0.64683903605157411</v>
      </c>
      <c r="F149" s="7">
        <f t="shared" si="65"/>
        <v>920.81272420433208</v>
      </c>
      <c r="I149">
        <f t="shared" si="87"/>
        <v>67</v>
      </c>
      <c r="J149">
        <f t="shared" si="88"/>
        <v>22</v>
      </c>
      <c r="K149">
        <f t="shared" si="89"/>
        <v>150000</v>
      </c>
      <c r="L149" s="7">
        <f t="shared" si="90"/>
        <v>1.0975204552062134E-2</v>
      </c>
      <c r="M149" s="6">
        <f t="shared" si="66"/>
        <v>0.64683903605157411</v>
      </c>
      <c r="N149">
        <f t="shared" si="67"/>
        <v>1064.8786099387078</v>
      </c>
      <c r="Q149">
        <f t="shared" si="91"/>
        <v>67</v>
      </c>
      <c r="R149">
        <f t="shared" si="91"/>
        <v>22</v>
      </c>
      <c r="S149">
        <f t="shared" si="92"/>
        <v>150000</v>
      </c>
      <c r="T149" s="7">
        <f t="shared" si="93"/>
        <v>1.2179673547368859E-2</v>
      </c>
      <c r="U149" s="6">
        <f t="shared" si="68"/>
        <v>0.64683903605157411</v>
      </c>
      <c r="V149">
        <f t="shared" si="69"/>
        <v>1181.7432445204392</v>
      </c>
      <c r="Y149">
        <f t="shared" si="94"/>
        <v>67</v>
      </c>
      <c r="Z149">
        <f t="shared" si="94"/>
        <v>22</v>
      </c>
      <c r="AA149">
        <f t="shared" si="95"/>
        <v>150000</v>
      </c>
      <c r="AB149" s="7">
        <f t="shared" si="96"/>
        <v>1.3035924218936942E-2</v>
      </c>
      <c r="AC149" s="6">
        <f t="shared" si="70"/>
        <v>0.64683903605157411</v>
      </c>
      <c r="AD149">
        <f t="shared" si="71"/>
        <v>1264.8216983727812</v>
      </c>
      <c r="AG149">
        <f t="shared" si="97"/>
        <v>67</v>
      </c>
      <c r="AH149">
        <f t="shared" si="97"/>
        <v>22</v>
      </c>
      <c r="AI149">
        <f t="shared" si="98"/>
        <v>150000</v>
      </c>
      <c r="AJ149" s="7">
        <f t="shared" si="99"/>
        <v>1.2748592277031444E-2</v>
      </c>
      <c r="AK149" s="6">
        <f t="shared" si="72"/>
        <v>0.64683903605157411</v>
      </c>
      <c r="AL149">
        <f t="shared" si="73"/>
        <v>1236.9430709234341</v>
      </c>
      <c r="AO149">
        <f t="shared" si="100"/>
        <v>67</v>
      </c>
      <c r="AP149">
        <f t="shared" si="100"/>
        <v>22</v>
      </c>
      <c r="AQ149">
        <f t="shared" si="101"/>
        <v>150000</v>
      </c>
      <c r="AR149" s="7">
        <f t="shared" si="102"/>
        <v>1.5221254094324677E-2</v>
      </c>
      <c r="AS149" s="6">
        <f t="shared" si="74"/>
        <v>0.64683903605157411</v>
      </c>
      <c r="AT149">
        <f t="shared" si="75"/>
        <v>1476.8551988803574</v>
      </c>
      <c r="AW149">
        <f t="shared" si="103"/>
        <v>67</v>
      </c>
      <c r="AX149">
        <f t="shared" si="103"/>
        <v>22</v>
      </c>
      <c r="AY149">
        <f t="shared" si="104"/>
        <v>150000</v>
      </c>
      <c r="AZ149" s="7">
        <f t="shared" si="105"/>
        <v>1.7771363332830709E-2</v>
      </c>
      <c r="BA149" s="6">
        <f t="shared" si="76"/>
        <v>0.64683903605157411</v>
      </c>
      <c r="BB149">
        <f t="shared" si="77"/>
        <v>1724.2817291295758</v>
      </c>
      <c r="BE149">
        <f t="shared" si="106"/>
        <v>67</v>
      </c>
      <c r="BF149">
        <f t="shared" si="106"/>
        <v>22</v>
      </c>
      <c r="BG149">
        <f t="shared" si="107"/>
        <v>150000</v>
      </c>
      <c r="BH149" s="7">
        <f t="shared" si="108"/>
        <v>2.0047316647989043E-2</v>
      </c>
      <c r="BI149" s="6">
        <f t="shared" si="78"/>
        <v>0.64683903605157411</v>
      </c>
      <c r="BJ149">
        <f t="shared" si="79"/>
        <v>1945.108046400886</v>
      </c>
      <c r="BM149">
        <f t="shared" si="109"/>
        <v>67</v>
      </c>
      <c r="BN149">
        <f t="shared" si="109"/>
        <v>22</v>
      </c>
      <c r="BO149">
        <f t="shared" si="110"/>
        <v>150000</v>
      </c>
      <c r="BP149" s="7">
        <f t="shared" si="111"/>
        <v>2.3152015657445641E-2</v>
      </c>
      <c r="BQ149" s="6">
        <f t="shared" si="80"/>
        <v>0.64683903605157411</v>
      </c>
      <c r="BR149">
        <f t="shared" si="81"/>
        <v>2246.3441235769633</v>
      </c>
      <c r="BU149">
        <f t="shared" ref="BU149:BV149" si="134">BU148+1</f>
        <v>67</v>
      </c>
      <c r="BV149">
        <f t="shared" si="134"/>
        <v>22</v>
      </c>
      <c r="BW149">
        <f t="shared" si="113"/>
        <v>150000</v>
      </c>
      <c r="BX149" s="7">
        <f t="shared" si="114"/>
        <v>2.2819105166844749E-2</v>
      </c>
      <c r="BY149" s="6">
        <f t="shared" si="82"/>
        <v>0.64683903605157411</v>
      </c>
      <c r="BZ149">
        <f t="shared" si="83"/>
        <v>2214.0431984522029</v>
      </c>
    </row>
    <row r="150" spans="1:78" x14ac:dyDescent="0.45">
      <c r="A150">
        <f t="shared" si="84"/>
        <v>68</v>
      </c>
      <c r="B150">
        <f t="shared" si="84"/>
        <v>23</v>
      </c>
      <c r="C150" s="22">
        <f t="shared" si="85"/>
        <v>150000</v>
      </c>
      <c r="D150" s="7">
        <f t="shared" si="86"/>
        <v>1.0331436640777505E-2</v>
      </c>
      <c r="E150" s="6">
        <f t="shared" si="64"/>
        <v>0.63415591769762181</v>
      </c>
      <c r="F150" s="7">
        <f t="shared" si="65"/>
        <v>982.76125261006405</v>
      </c>
      <c r="I150">
        <f t="shared" si="87"/>
        <v>68</v>
      </c>
      <c r="J150">
        <f t="shared" si="88"/>
        <v>23</v>
      </c>
      <c r="K150">
        <f t="shared" si="89"/>
        <v>150000</v>
      </c>
      <c r="L150" s="7">
        <f t="shared" si="90"/>
        <v>1.1857789591726543E-2</v>
      </c>
      <c r="M150" s="6">
        <f t="shared" si="66"/>
        <v>0.63415591769762181</v>
      </c>
      <c r="N150">
        <f t="shared" si="67"/>
        <v>1127.9531160609981</v>
      </c>
      <c r="Q150">
        <f t="shared" si="91"/>
        <v>68</v>
      </c>
      <c r="R150">
        <f t="shared" si="91"/>
        <v>23</v>
      </c>
      <c r="S150">
        <f t="shared" si="92"/>
        <v>150000</v>
      </c>
      <c r="T150" s="7">
        <f t="shared" si="93"/>
        <v>1.3155708767703618E-2</v>
      </c>
      <c r="U150" s="6">
        <f t="shared" si="68"/>
        <v>0.63415591769762181</v>
      </c>
      <c r="V150">
        <f t="shared" si="69"/>
        <v>1251.4155849818605</v>
      </c>
      <c r="Y150">
        <f t="shared" si="94"/>
        <v>68</v>
      </c>
      <c r="Z150">
        <f t="shared" si="94"/>
        <v>23</v>
      </c>
      <c r="AA150">
        <f t="shared" si="95"/>
        <v>150000</v>
      </c>
      <c r="AB150" s="7">
        <f t="shared" si="96"/>
        <v>1.387862961537261E-2</v>
      </c>
      <c r="AC150" s="6">
        <f t="shared" si="70"/>
        <v>0.63415591769762181</v>
      </c>
      <c r="AD150">
        <f t="shared" si="71"/>
        <v>1320.1822650183015</v>
      </c>
      <c r="AG150">
        <f t="shared" si="97"/>
        <v>68</v>
      </c>
      <c r="AH150">
        <f t="shared" si="97"/>
        <v>23</v>
      </c>
      <c r="AI150">
        <f t="shared" si="98"/>
        <v>150000</v>
      </c>
      <c r="AJ150" s="7">
        <f t="shared" si="99"/>
        <v>1.4572832528418077E-2</v>
      </c>
      <c r="AK150" s="6">
        <f t="shared" si="72"/>
        <v>0.63415591769762181</v>
      </c>
      <c r="AL150">
        <f t="shared" si="73"/>
        <v>1386.2171978269082</v>
      </c>
      <c r="AO150">
        <f t="shared" si="100"/>
        <v>68</v>
      </c>
      <c r="AP150">
        <f t="shared" si="100"/>
        <v>23</v>
      </c>
      <c r="AQ150">
        <f t="shared" si="101"/>
        <v>150000</v>
      </c>
      <c r="AR150" s="7">
        <f t="shared" si="102"/>
        <v>1.6880392198839675E-2</v>
      </c>
      <c r="AS150" s="6">
        <f t="shared" si="74"/>
        <v>0.63415591769762181</v>
      </c>
      <c r="AT150">
        <f t="shared" si="75"/>
        <v>1605.7200908926425</v>
      </c>
      <c r="AW150">
        <f t="shared" si="103"/>
        <v>68</v>
      </c>
      <c r="AX150">
        <f t="shared" si="103"/>
        <v>23</v>
      </c>
      <c r="AY150">
        <f t="shared" si="104"/>
        <v>150000</v>
      </c>
      <c r="AZ150" s="7">
        <f t="shared" si="105"/>
        <v>1.8934579841888718E-2</v>
      </c>
      <c r="BA150" s="6">
        <f t="shared" si="76"/>
        <v>0.63415591769762181</v>
      </c>
      <c r="BB150">
        <f t="shared" si="77"/>
        <v>1801.1213783777746</v>
      </c>
      <c r="BE150">
        <f t="shared" si="106"/>
        <v>68</v>
      </c>
      <c r="BF150">
        <f t="shared" si="106"/>
        <v>23</v>
      </c>
      <c r="BG150">
        <f t="shared" si="107"/>
        <v>150000</v>
      </c>
      <c r="BH150" s="7">
        <f t="shared" si="108"/>
        <v>2.1462288178761842E-2</v>
      </c>
      <c r="BI150" s="6">
        <f t="shared" si="78"/>
        <v>0.63415591769762181</v>
      </c>
      <c r="BJ150">
        <f t="shared" si="79"/>
        <v>2041.5655583840303</v>
      </c>
      <c r="BM150">
        <f t="shared" si="109"/>
        <v>68</v>
      </c>
      <c r="BN150">
        <f t="shared" si="109"/>
        <v>23</v>
      </c>
      <c r="BO150">
        <f t="shared" si="110"/>
        <v>150000</v>
      </c>
      <c r="BP150" s="7">
        <f t="shared" si="111"/>
        <v>2.4500560899348402E-2</v>
      </c>
      <c r="BQ150" s="6">
        <f t="shared" si="80"/>
        <v>0.63415591769762181</v>
      </c>
      <c r="BR150">
        <f t="shared" si="81"/>
        <v>2330.5763521849135</v>
      </c>
      <c r="BU150">
        <f t="shared" ref="BU150:BV150" si="135">BU149+1</f>
        <v>68</v>
      </c>
      <c r="BV150">
        <f t="shared" si="135"/>
        <v>23</v>
      </c>
      <c r="BW150">
        <f t="shared" si="113"/>
        <v>150000</v>
      </c>
      <c r="BX150" s="7">
        <f t="shared" si="114"/>
        <v>2.4071822458027831E-2</v>
      </c>
      <c r="BY150" s="6">
        <f t="shared" si="82"/>
        <v>0.63415591769762181</v>
      </c>
      <c r="BZ150">
        <f t="shared" si="83"/>
        <v>2289.7932992287292</v>
      </c>
    </row>
    <row r="151" spans="1:78" x14ac:dyDescent="0.45">
      <c r="A151">
        <f t="shared" si="84"/>
        <v>69</v>
      </c>
      <c r="B151">
        <f t="shared" si="84"/>
        <v>24</v>
      </c>
      <c r="C151" s="22">
        <f t="shared" si="85"/>
        <v>150000</v>
      </c>
      <c r="D151" s="7">
        <f t="shared" si="86"/>
        <v>1.0995971258877767E-2</v>
      </c>
      <c r="E151" s="6">
        <f t="shared" si="64"/>
        <v>0.62172148793884485</v>
      </c>
      <c r="F151" s="7">
        <f t="shared" si="65"/>
        <v>1025.4647418603388</v>
      </c>
      <c r="I151">
        <f t="shared" si="87"/>
        <v>69</v>
      </c>
      <c r="J151">
        <f t="shared" si="88"/>
        <v>24</v>
      </c>
      <c r="K151">
        <f t="shared" si="89"/>
        <v>150000</v>
      </c>
      <c r="L151" s="7">
        <f t="shared" si="90"/>
        <v>1.2740374631390954E-2</v>
      </c>
      <c r="M151" s="6">
        <f t="shared" si="66"/>
        <v>0.62172148793884485</v>
      </c>
      <c r="N151">
        <f t="shared" si="67"/>
        <v>1188.1447009090043</v>
      </c>
      <c r="Q151">
        <f t="shared" si="91"/>
        <v>69</v>
      </c>
      <c r="R151">
        <f t="shared" si="91"/>
        <v>24</v>
      </c>
      <c r="S151">
        <f t="shared" si="92"/>
        <v>150000</v>
      </c>
      <c r="T151" s="7">
        <f t="shared" si="93"/>
        <v>1.4432861236865059E-2</v>
      </c>
      <c r="U151" s="6">
        <f t="shared" si="68"/>
        <v>0.62172148793884485</v>
      </c>
      <c r="V151">
        <f t="shared" si="69"/>
        <v>1345.9829945097931</v>
      </c>
      <c r="Y151">
        <f t="shared" si="94"/>
        <v>69</v>
      </c>
      <c r="Z151">
        <f t="shared" si="94"/>
        <v>24</v>
      </c>
      <c r="AA151">
        <f t="shared" si="95"/>
        <v>150000</v>
      </c>
      <c r="AB151" s="7">
        <f t="shared" si="96"/>
        <v>1.5002236810620169E-2</v>
      </c>
      <c r="AC151" s="6">
        <f t="shared" si="70"/>
        <v>0.62172148793884485</v>
      </c>
      <c r="AD151">
        <f t="shared" si="71"/>
        <v>1399.0819488464522</v>
      </c>
      <c r="AG151">
        <f t="shared" si="97"/>
        <v>69</v>
      </c>
      <c r="AH151">
        <f t="shared" si="97"/>
        <v>24</v>
      </c>
      <c r="AI151">
        <f t="shared" si="98"/>
        <v>150000</v>
      </c>
      <c r="AJ151" s="7">
        <f t="shared" si="99"/>
        <v>1.5310964422042727E-2</v>
      </c>
      <c r="AK151" s="6">
        <f t="shared" si="72"/>
        <v>0.62172148793884485</v>
      </c>
      <c r="AL151">
        <f t="shared" si="73"/>
        <v>1427.8733373376681</v>
      </c>
      <c r="AO151">
        <f t="shared" si="100"/>
        <v>69</v>
      </c>
      <c r="AP151">
        <f t="shared" si="100"/>
        <v>24</v>
      </c>
      <c r="AQ151">
        <f t="shared" si="101"/>
        <v>150000</v>
      </c>
      <c r="AR151" s="7">
        <f t="shared" si="102"/>
        <v>1.7929395645565286E-2</v>
      </c>
      <c r="AS151" s="6">
        <f t="shared" si="74"/>
        <v>0.62172148793884485</v>
      </c>
      <c r="AT151">
        <f t="shared" si="75"/>
        <v>1672.0635807907643</v>
      </c>
      <c r="AW151">
        <f t="shared" si="103"/>
        <v>69</v>
      </c>
      <c r="AX151">
        <f t="shared" si="103"/>
        <v>24</v>
      </c>
      <c r="AY151">
        <f t="shared" si="104"/>
        <v>150000</v>
      </c>
      <c r="AZ151" s="7">
        <f t="shared" si="105"/>
        <v>2.0205501583266915E-2</v>
      </c>
      <c r="BA151" s="6">
        <f t="shared" si="76"/>
        <v>0.62172148793884485</v>
      </c>
      <c r="BB151">
        <f t="shared" si="77"/>
        <v>1884.3291763349087</v>
      </c>
      <c r="BE151">
        <f t="shared" si="106"/>
        <v>69</v>
      </c>
      <c r="BF151">
        <f t="shared" si="106"/>
        <v>24</v>
      </c>
      <c r="BG151">
        <f t="shared" si="107"/>
        <v>150000</v>
      </c>
      <c r="BH151" s="7">
        <f t="shared" si="108"/>
        <v>2.2831980620549915E-2</v>
      </c>
      <c r="BI151" s="6">
        <f t="shared" si="78"/>
        <v>0.62172148793884485</v>
      </c>
      <c r="BJ151">
        <f t="shared" si="79"/>
        <v>2129.2699445998746</v>
      </c>
      <c r="BM151">
        <f t="shared" si="109"/>
        <v>69</v>
      </c>
      <c r="BN151">
        <f t="shared" si="109"/>
        <v>24</v>
      </c>
      <c r="BO151">
        <f t="shared" si="110"/>
        <v>150000</v>
      </c>
      <c r="BP151" s="7">
        <f t="shared" si="111"/>
        <v>2.5705897796978305E-2</v>
      </c>
      <c r="BQ151" s="6">
        <f t="shared" si="80"/>
        <v>0.62172148793884485</v>
      </c>
      <c r="BR151">
        <f t="shared" si="81"/>
        <v>2397.2863540711837</v>
      </c>
      <c r="BU151">
        <f t="shared" ref="BU151:BV151" si="136">BU150+1</f>
        <v>69</v>
      </c>
      <c r="BV151">
        <f t="shared" si="136"/>
        <v>24</v>
      </c>
      <c r="BW151">
        <f t="shared" si="113"/>
        <v>150000</v>
      </c>
      <c r="BX151" s="7">
        <f t="shared" si="114"/>
        <v>2.5570170590619359E-2</v>
      </c>
      <c r="BY151" s="6">
        <f t="shared" si="82"/>
        <v>0.62172148793884485</v>
      </c>
      <c r="BZ151">
        <f t="shared" si="83"/>
        <v>2384.6286759674936</v>
      </c>
    </row>
    <row r="152" spans="1:78" x14ac:dyDescent="0.45">
      <c r="A152">
        <f t="shared" si="84"/>
        <v>70</v>
      </c>
      <c r="B152">
        <f t="shared" si="84"/>
        <v>25</v>
      </c>
      <c r="C152" s="22">
        <f t="shared" si="85"/>
        <v>150000</v>
      </c>
      <c r="D152" s="7">
        <f t="shared" si="86"/>
        <v>1.2075840013290692E-2</v>
      </c>
      <c r="E152" s="6">
        <f t="shared" si="64"/>
        <v>0.60953087052827937</v>
      </c>
      <c r="F152" s="7">
        <f t="shared" si="65"/>
        <v>1104.0895913491956</v>
      </c>
      <c r="I152">
        <f t="shared" si="87"/>
        <v>70</v>
      </c>
      <c r="J152">
        <f t="shared" si="88"/>
        <v>25</v>
      </c>
      <c r="K152">
        <f t="shared" si="89"/>
        <v>150000</v>
      </c>
      <c r="L152" s="7">
        <f t="shared" si="90"/>
        <v>1.3622959671055365E-2</v>
      </c>
      <c r="M152" s="6">
        <f t="shared" si="66"/>
        <v>0.60953087052827937</v>
      </c>
      <c r="N152">
        <f t="shared" si="67"/>
        <v>1245.5421701205028</v>
      </c>
      <c r="Q152">
        <f t="shared" si="91"/>
        <v>70</v>
      </c>
      <c r="R152">
        <f t="shared" si="91"/>
        <v>25</v>
      </c>
      <c r="S152">
        <f t="shared" si="92"/>
        <v>150000</v>
      </c>
      <c r="T152" s="7">
        <f t="shared" si="93"/>
        <v>1.5523113344685801E-2</v>
      </c>
      <c r="U152" s="6">
        <f t="shared" si="68"/>
        <v>0.60953087052827937</v>
      </c>
      <c r="V152">
        <f t="shared" si="69"/>
        <v>1419.272518544323</v>
      </c>
      <c r="Y152">
        <f t="shared" si="94"/>
        <v>70</v>
      </c>
      <c r="Z152">
        <f t="shared" si="94"/>
        <v>25</v>
      </c>
      <c r="AA152">
        <f t="shared" si="95"/>
        <v>150000</v>
      </c>
      <c r="AB152" s="7">
        <f t="shared" si="96"/>
        <v>1.5980191221298599E-2</v>
      </c>
      <c r="AC152" s="6">
        <f t="shared" si="70"/>
        <v>0.60953087052827937</v>
      </c>
      <c r="AD152">
        <f t="shared" si="71"/>
        <v>1461.0629799489752</v>
      </c>
      <c r="AG152">
        <f t="shared" si="97"/>
        <v>70</v>
      </c>
      <c r="AH152">
        <f t="shared" si="97"/>
        <v>25</v>
      </c>
      <c r="AI152">
        <f t="shared" si="98"/>
        <v>150000</v>
      </c>
      <c r="AJ152" s="7">
        <f t="shared" si="99"/>
        <v>1.6766138726617037E-2</v>
      </c>
      <c r="AK152" s="6">
        <f t="shared" si="72"/>
        <v>0.60953087052827937</v>
      </c>
      <c r="AL152">
        <f t="shared" si="73"/>
        <v>1532.921870014917</v>
      </c>
      <c r="AO152">
        <f t="shared" si="100"/>
        <v>70</v>
      </c>
      <c r="AP152">
        <f t="shared" si="100"/>
        <v>25</v>
      </c>
      <c r="AQ152">
        <f t="shared" si="101"/>
        <v>150000</v>
      </c>
      <c r="AR152" s="7">
        <f t="shared" si="102"/>
        <v>1.9299522596390572E-2</v>
      </c>
      <c r="AS152" s="6">
        <f t="shared" si="74"/>
        <v>0.60953087052827937</v>
      </c>
      <c r="AT152">
        <f t="shared" si="75"/>
        <v>1764.5482213437215</v>
      </c>
      <c r="AW152">
        <f t="shared" si="103"/>
        <v>70</v>
      </c>
      <c r="AX152">
        <f t="shared" si="103"/>
        <v>25</v>
      </c>
      <c r="AY152">
        <f t="shared" si="104"/>
        <v>150000</v>
      </c>
      <c r="AZ152" s="7">
        <f t="shared" si="105"/>
        <v>2.1131766581220516E-2</v>
      </c>
      <c r="BA152" s="6">
        <f t="shared" si="76"/>
        <v>0.60953087052827937</v>
      </c>
      <c r="BB152">
        <f t="shared" si="77"/>
        <v>1932.0696120077614</v>
      </c>
      <c r="BE152">
        <f t="shared" si="106"/>
        <v>70</v>
      </c>
      <c r="BF152">
        <f t="shared" si="106"/>
        <v>25</v>
      </c>
      <c r="BG152">
        <f t="shared" si="107"/>
        <v>150000</v>
      </c>
      <c r="BH152" s="7">
        <f t="shared" si="108"/>
        <v>2.4065835795383798E-2</v>
      </c>
      <c r="BI152" s="6">
        <f t="shared" si="78"/>
        <v>0.60953087052827937</v>
      </c>
      <c r="BJ152">
        <f t="shared" si="79"/>
        <v>2200.3304763526367</v>
      </c>
      <c r="BM152">
        <f t="shared" si="109"/>
        <v>70</v>
      </c>
      <c r="BN152">
        <f t="shared" si="109"/>
        <v>25</v>
      </c>
      <c r="BO152">
        <f t="shared" si="110"/>
        <v>150000</v>
      </c>
      <c r="BP152" s="7">
        <f t="shared" si="111"/>
        <v>2.6732224264267131E-2</v>
      </c>
      <c r="BQ152" s="6">
        <f t="shared" si="80"/>
        <v>0.60953087052827937</v>
      </c>
      <c r="BR152">
        <f t="shared" si="81"/>
        <v>2444.1173890433906</v>
      </c>
      <c r="BU152">
        <f t="shared" ref="BU152:BV152" si="137">BU151+1</f>
        <v>70</v>
      </c>
      <c r="BV152">
        <f t="shared" si="137"/>
        <v>25</v>
      </c>
      <c r="BW152">
        <f t="shared" si="113"/>
        <v>150000</v>
      </c>
      <c r="BX152" s="7">
        <f t="shared" si="114"/>
        <v>2.7326431106689756E-2</v>
      </c>
      <c r="BY152" s="6">
        <f t="shared" si="82"/>
        <v>0.60953087052827937</v>
      </c>
      <c r="BZ152">
        <f t="shared" si="83"/>
        <v>2498.4455011337486</v>
      </c>
    </row>
    <row r="153" spans="1:78" x14ac:dyDescent="0.45">
      <c r="A153">
        <f t="shared" si="84"/>
        <v>71</v>
      </c>
      <c r="B153">
        <f t="shared" si="84"/>
        <v>26</v>
      </c>
      <c r="C153" s="22">
        <f t="shared" si="85"/>
        <v>150000</v>
      </c>
      <c r="D153" s="7">
        <f t="shared" si="86"/>
        <v>1.3031108526809819E-2</v>
      </c>
      <c r="E153" s="6">
        <f t="shared" si="64"/>
        <v>0.59757928483164635</v>
      </c>
      <c r="F153" s="7">
        <f t="shared" si="65"/>
        <v>1168.0680771021871</v>
      </c>
      <c r="I153">
        <f t="shared" si="87"/>
        <v>71</v>
      </c>
      <c r="J153">
        <f t="shared" si="88"/>
        <v>26</v>
      </c>
      <c r="K153">
        <f t="shared" si="89"/>
        <v>150000</v>
      </c>
      <c r="L153" s="7">
        <f t="shared" si="90"/>
        <v>1.4827428666362089E-2</v>
      </c>
      <c r="M153" s="6">
        <f t="shared" si="66"/>
        <v>0.59757928483164635</v>
      </c>
      <c r="N153">
        <f t="shared" si="67"/>
        <v>1329.0846327505365</v>
      </c>
      <c r="Q153">
        <f t="shared" si="91"/>
        <v>71</v>
      </c>
      <c r="R153">
        <f t="shared" si="91"/>
        <v>26</v>
      </c>
      <c r="S153">
        <f t="shared" si="92"/>
        <v>150000</v>
      </c>
      <c r="T153" s="7">
        <f t="shared" si="93"/>
        <v>1.6644515512729992E-2</v>
      </c>
      <c r="U153" s="6">
        <f t="shared" si="68"/>
        <v>0.59757928483164635</v>
      </c>
      <c r="V153">
        <f t="shared" si="69"/>
        <v>1491.9626514699648</v>
      </c>
      <c r="Y153">
        <f t="shared" si="94"/>
        <v>71</v>
      </c>
      <c r="Z153">
        <f t="shared" si="94"/>
        <v>26</v>
      </c>
      <c r="AA153">
        <f t="shared" si="95"/>
        <v>150000</v>
      </c>
      <c r="AB153" s="7">
        <f t="shared" si="96"/>
        <v>1.7405507756010779E-2</v>
      </c>
      <c r="AC153" s="6">
        <f t="shared" si="70"/>
        <v>0.59757928483164635</v>
      </c>
      <c r="AD153">
        <f t="shared" si="71"/>
        <v>1560.1756315452892</v>
      </c>
      <c r="AG153">
        <f t="shared" si="97"/>
        <v>71</v>
      </c>
      <c r="AH153">
        <f t="shared" si="97"/>
        <v>26</v>
      </c>
      <c r="AI153">
        <f t="shared" si="98"/>
        <v>150000</v>
      </c>
      <c r="AJ153" s="7">
        <f t="shared" si="99"/>
        <v>1.9381234578315795E-2</v>
      </c>
      <c r="AK153" s="6">
        <f t="shared" si="72"/>
        <v>0.59757928483164635</v>
      </c>
      <c r="AL153">
        <f t="shared" si="73"/>
        <v>1737.2736447696491</v>
      </c>
      <c r="AO153">
        <f t="shared" si="100"/>
        <v>71</v>
      </c>
      <c r="AP153">
        <f t="shared" si="100"/>
        <v>26</v>
      </c>
      <c r="AQ153">
        <f t="shared" si="101"/>
        <v>150000</v>
      </c>
      <c r="AR153" s="7">
        <f t="shared" si="102"/>
        <v>2.1333304789021859E-2</v>
      </c>
      <c r="AS153" s="6">
        <f t="shared" si="74"/>
        <v>0.59757928483164635</v>
      </c>
      <c r="AT153">
        <f t="shared" si="75"/>
        <v>1912.2511528378827</v>
      </c>
      <c r="AW153">
        <f t="shared" si="103"/>
        <v>71</v>
      </c>
      <c r="AX153">
        <f t="shared" si="103"/>
        <v>26</v>
      </c>
      <c r="AY153">
        <f t="shared" si="104"/>
        <v>150000</v>
      </c>
      <c r="AZ153" s="7">
        <f t="shared" si="105"/>
        <v>2.2434999892294766E-2</v>
      </c>
      <c r="BA153" s="6">
        <f t="shared" si="76"/>
        <v>0.59757928483164635</v>
      </c>
      <c r="BB153">
        <f t="shared" si="77"/>
        <v>2011.0036786253354</v>
      </c>
      <c r="BE153">
        <f t="shared" si="106"/>
        <v>71</v>
      </c>
      <c r="BF153">
        <f t="shared" si="106"/>
        <v>26</v>
      </c>
      <c r="BG153">
        <f t="shared" si="107"/>
        <v>150000</v>
      </c>
      <c r="BH153" s="7">
        <f t="shared" si="108"/>
        <v>2.5526086415141327E-2</v>
      </c>
      <c r="BI153" s="6">
        <f t="shared" si="78"/>
        <v>0.59757928483164635</v>
      </c>
      <c r="BJ153">
        <f t="shared" si="79"/>
        <v>2288.0790696766435</v>
      </c>
      <c r="BM153">
        <f t="shared" si="109"/>
        <v>71</v>
      </c>
      <c r="BN153">
        <f t="shared" si="109"/>
        <v>26</v>
      </c>
      <c r="BO153">
        <f t="shared" si="110"/>
        <v>150000</v>
      </c>
      <c r="BP153" s="7">
        <f t="shared" si="111"/>
        <v>2.7627276415972506E-2</v>
      </c>
      <c r="BQ153" s="6">
        <f t="shared" si="80"/>
        <v>0.59757928483164635</v>
      </c>
      <c r="BR153">
        <f t="shared" si="81"/>
        <v>2476.4232123754591</v>
      </c>
      <c r="BU153">
        <f t="shared" ref="BU153:BV153" si="138">BU152+1</f>
        <v>71</v>
      </c>
      <c r="BV153">
        <f t="shared" si="138"/>
        <v>26</v>
      </c>
      <c r="BW153">
        <f t="shared" si="113"/>
        <v>150000</v>
      </c>
      <c r="BX153" s="7">
        <f t="shared" si="114"/>
        <v>2.9156380875182689E-2</v>
      </c>
      <c r="BY153" s="6">
        <f t="shared" si="82"/>
        <v>0.59757928483164635</v>
      </c>
      <c r="BZ153">
        <f t="shared" si="83"/>
        <v>2613.4873847506142</v>
      </c>
    </row>
    <row r="154" spans="1:78" x14ac:dyDescent="0.45">
      <c r="A154">
        <f t="shared" si="84"/>
        <v>72</v>
      </c>
      <c r="B154">
        <f t="shared" si="84"/>
        <v>27</v>
      </c>
      <c r="C154" s="22">
        <f t="shared" si="85"/>
        <v>150000</v>
      </c>
      <c r="D154" s="7">
        <f t="shared" si="86"/>
        <v>1.4256344228932176E-2</v>
      </c>
      <c r="E154" s="6">
        <f t="shared" si="64"/>
        <v>0.58586204395259456</v>
      </c>
      <c r="F154" s="7">
        <f t="shared" si="65"/>
        <v>1252.8376453880969</v>
      </c>
      <c r="I154">
        <f t="shared" si="87"/>
        <v>72</v>
      </c>
      <c r="J154">
        <f t="shared" si="88"/>
        <v>27</v>
      </c>
      <c r="K154">
        <f t="shared" si="89"/>
        <v>150000</v>
      </c>
      <c r="L154" s="7">
        <f t="shared" si="90"/>
        <v>1.6083814428707894E-2</v>
      </c>
      <c r="M154" s="6">
        <f t="shared" si="66"/>
        <v>0.58586204395259456</v>
      </c>
      <c r="N154">
        <f t="shared" si="67"/>
        <v>1413.434459363556</v>
      </c>
      <c r="Q154">
        <f t="shared" si="91"/>
        <v>72</v>
      </c>
      <c r="R154">
        <f t="shared" si="91"/>
        <v>27</v>
      </c>
      <c r="S154">
        <f t="shared" si="92"/>
        <v>150000</v>
      </c>
      <c r="T154" s="7">
        <f t="shared" si="93"/>
        <v>1.7703617560327282E-2</v>
      </c>
      <c r="U154" s="6">
        <f t="shared" si="68"/>
        <v>0.58586204395259456</v>
      </c>
      <c r="V154">
        <f t="shared" si="69"/>
        <v>1555.7816353872579</v>
      </c>
      <c r="Y154">
        <f t="shared" si="94"/>
        <v>72</v>
      </c>
      <c r="Z154">
        <f t="shared" si="94"/>
        <v>27</v>
      </c>
      <c r="AA154">
        <f t="shared" si="95"/>
        <v>150000</v>
      </c>
      <c r="AB154" s="7">
        <f t="shared" si="96"/>
        <v>1.8456288558973771E-2</v>
      </c>
      <c r="AC154" s="6">
        <f t="shared" si="70"/>
        <v>0.58586204395259456</v>
      </c>
      <c r="AD154">
        <f t="shared" si="71"/>
        <v>1621.9258408408889</v>
      </c>
      <c r="AG154">
        <f t="shared" si="97"/>
        <v>72</v>
      </c>
      <c r="AH154">
        <f t="shared" si="97"/>
        <v>27</v>
      </c>
      <c r="AI154">
        <f t="shared" si="98"/>
        <v>150000</v>
      </c>
      <c r="AJ154" s="7">
        <f t="shared" si="99"/>
        <v>1.9360145095640803E-2</v>
      </c>
      <c r="AK154" s="6">
        <f t="shared" si="72"/>
        <v>0.58586204395259456</v>
      </c>
      <c r="AL154">
        <f t="shared" si="73"/>
        <v>1701.3561265426381</v>
      </c>
      <c r="AO154">
        <f t="shared" si="100"/>
        <v>72</v>
      </c>
      <c r="AP154">
        <f t="shared" si="100"/>
        <v>27</v>
      </c>
      <c r="AQ154">
        <f t="shared" si="101"/>
        <v>150000</v>
      </c>
      <c r="AR154" s="7">
        <f t="shared" si="102"/>
        <v>2.0712466014429151E-2</v>
      </c>
      <c r="AS154" s="6">
        <f t="shared" si="74"/>
        <v>0.58586204395259456</v>
      </c>
      <c r="AT154">
        <f t="shared" si="75"/>
        <v>1820.197151176817</v>
      </c>
      <c r="AW154">
        <f t="shared" si="103"/>
        <v>72</v>
      </c>
      <c r="AX154">
        <f t="shared" si="103"/>
        <v>27</v>
      </c>
      <c r="AY154">
        <f t="shared" si="104"/>
        <v>150000</v>
      </c>
      <c r="AZ154" s="7">
        <f t="shared" si="105"/>
        <v>2.4007496284169486E-2</v>
      </c>
      <c r="BA154" s="6">
        <f t="shared" si="76"/>
        <v>0.58586204395259456</v>
      </c>
      <c r="BB154">
        <f t="shared" si="77"/>
        <v>2109.7621264841782</v>
      </c>
      <c r="BE154">
        <f t="shared" si="106"/>
        <v>72</v>
      </c>
      <c r="BF154">
        <f t="shared" si="106"/>
        <v>27</v>
      </c>
      <c r="BG154">
        <f t="shared" si="107"/>
        <v>150000</v>
      </c>
      <c r="BH154" s="7">
        <f t="shared" si="108"/>
        <v>2.723537202431487E-2</v>
      </c>
      <c r="BI154" s="6">
        <f t="shared" si="78"/>
        <v>0.58586204395259456</v>
      </c>
      <c r="BJ154">
        <f t="shared" si="79"/>
        <v>2393.4256082961633</v>
      </c>
      <c r="BM154">
        <f t="shared" si="109"/>
        <v>72</v>
      </c>
      <c r="BN154">
        <f t="shared" si="109"/>
        <v>27</v>
      </c>
      <c r="BO154">
        <f t="shared" si="110"/>
        <v>150000</v>
      </c>
      <c r="BP154" s="7">
        <f t="shared" si="111"/>
        <v>2.8629734825882523E-2</v>
      </c>
      <c r="BQ154" s="6">
        <f t="shared" si="80"/>
        <v>0.58586204395259456</v>
      </c>
      <c r="BR154">
        <f t="shared" si="81"/>
        <v>2515.9612444368468</v>
      </c>
      <c r="BU154">
        <f t="shared" ref="BU154:BV154" si="139">BU153+1</f>
        <v>72</v>
      </c>
      <c r="BV154">
        <f t="shared" si="139"/>
        <v>27</v>
      </c>
      <c r="BW154">
        <f t="shared" si="113"/>
        <v>150000</v>
      </c>
      <c r="BX154" s="7">
        <f t="shared" si="114"/>
        <v>3.0630165923633372E-2</v>
      </c>
      <c r="BY154" s="6">
        <f t="shared" si="82"/>
        <v>0.58586204395259456</v>
      </c>
      <c r="BZ154">
        <f t="shared" si="83"/>
        <v>2691.7577421940437</v>
      </c>
    </row>
    <row r="155" spans="1:78" x14ac:dyDescent="0.45">
      <c r="A155">
        <f t="shared" si="84"/>
        <v>73</v>
      </c>
      <c r="B155">
        <f t="shared" si="84"/>
        <v>28</v>
      </c>
      <c r="C155" s="22">
        <f t="shared" si="85"/>
        <v>150000</v>
      </c>
      <c r="D155" s="7">
        <f t="shared" si="86"/>
        <v>1.5626946878763967E-2</v>
      </c>
      <c r="E155" s="6">
        <f t="shared" si="64"/>
        <v>0.57437455289470041</v>
      </c>
      <c r="F155" s="7">
        <f t="shared" si="65"/>
        <v>1346.3580939898932</v>
      </c>
      <c r="I155">
        <f t="shared" si="87"/>
        <v>73</v>
      </c>
      <c r="J155">
        <f t="shared" si="88"/>
        <v>28</v>
      </c>
      <c r="K155">
        <f t="shared" si="89"/>
        <v>150000</v>
      </c>
      <c r="L155" s="7">
        <f t="shared" si="90"/>
        <v>1.7111766416081739E-2</v>
      </c>
      <c r="M155" s="6">
        <f t="shared" si="66"/>
        <v>0.57437455289470041</v>
      </c>
      <c r="N155">
        <f t="shared" si="67"/>
        <v>1474.2844776713248</v>
      </c>
      <c r="Q155">
        <f t="shared" si="91"/>
        <v>73</v>
      </c>
      <c r="R155">
        <f t="shared" si="91"/>
        <v>28</v>
      </c>
      <c r="S155">
        <f t="shared" si="92"/>
        <v>150000</v>
      </c>
      <c r="T155" s="7">
        <f t="shared" si="93"/>
        <v>1.9032686796527806E-2</v>
      </c>
      <c r="U155" s="6">
        <f t="shared" si="68"/>
        <v>0.57437455289470041</v>
      </c>
      <c r="V155">
        <f t="shared" si="69"/>
        <v>1639.7836453710788</v>
      </c>
      <c r="Y155">
        <f t="shared" si="94"/>
        <v>73</v>
      </c>
      <c r="Z155">
        <f t="shared" si="94"/>
        <v>28</v>
      </c>
      <c r="AA155">
        <f t="shared" si="95"/>
        <v>150000</v>
      </c>
      <c r="AB155" s="7">
        <f t="shared" si="96"/>
        <v>1.9923220174991416E-2</v>
      </c>
      <c r="AC155" s="6">
        <f t="shared" si="70"/>
        <v>0.57437455289470041</v>
      </c>
      <c r="AD155">
        <f t="shared" si="71"/>
        <v>1716.5086020350052</v>
      </c>
      <c r="AG155">
        <f t="shared" si="97"/>
        <v>73</v>
      </c>
      <c r="AH155">
        <f t="shared" si="97"/>
        <v>28</v>
      </c>
      <c r="AI155">
        <f t="shared" si="98"/>
        <v>150000</v>
      </c>
      <c r="AJ155" s="7">
        <f t="shared" si="99"/>
        <v>2.2143956808739481E-2</v>
      </c>
      <c r="AK155" s="6">
        <f t="shared" si="72"/>
        <v>0.57437455289470041</v>
      </c>
      <c r="AL155">
        <f t="shared" si="73"/>
        <v>1907.8387937008945</v>
      </c>
      <c r="AO155">
        <f t="shared" si="100"/>
        <v>73</v>
      </c>
      <c r="AP155">
        <f t="shared" si="100"/>
        <v>28</v>
      </c>
      <c r="AQ155">
        <f t="shared" si="101"/>
        <v>150000</v>
      </c>
      <c r="AR155" s="7">
        <f t="shared" si="102"/>
        <v>2.4159191625099014E-2</v>
      </c>
      <c r="AS155" s="6">
        <f t="shared" si="74"/>
        <v>0.57437455289470041</v>
      </c>
      <c r="AT155">
        <f t="shared" si="75"/>
        <v>2081.4637331945455</v>
      </c>
      <c r="AW155">
        <f t="shared" si="103"/>
        <v>73</v>
      </c>
      <c r="AX155">
        <f t="shared" si="103"/>
        <v>28</v>
      </c>
      <c r="AY155">
        <f t="shared" si="104"/>
        <v>150000</v>
      </c>
      <c r="AZ155" s="7">
        <f t="shared" si="105"/>
        <v>2.5870796803308706E-2</v>
      </c>
      <c r="BA155" s="6">
        <f t="shared" si="76"/>
        <v>0.57437455289470041</v>
      </c>
      <c r="BB155">
        <f t="shared" si="77"/>
        <v>2228.9291020395126</v>
      </c>
      <c r="BE155">
        <f t="shared" si="106"/>
        <v>73</v>
      </c>
      <c r="BF155">
        <f t="shared" si="106"/>
        <v>28</v>
      </c>
      <c r="BG155">
        <f t="shared" si="107"/>
        <v>150000</v>
      </c>
      <c r="BH155" s="7">
        <f t="shared" si="108"/>
        <v>2.9080494900442604E-2</v>
      </c>
      <c r="BI155" s="6">
        <f t="shared" si="78"/>
        <v>0.57437455289470041</v>
      </c>
      <c r="BJ155">
        <f t="shared" si="79"/>
        <v>2505.4644384597505</v>
      </c>
      <c r="BM155">
        <f t="shared" si="109"/>
        <v>73</v>
      </c>
      <c r="BN155">
        <f t="shared" si="109"/>
        <v>28</v>
      </c>
      <c r="BO155">
        <f t="shared" si="110"/>
        <v>150000</v>
      </c>
      <c r="BP155" s="7">
        <f t="shared" si="111"/>
        <v>2.9799269637444208E-2</v>
      </c>
      <c r="BQ155" s="6">
        <f t="shared" si="80"/>
        <v>0.57437455289470041</v>
      </c>
      <c r="BR155">
        <f t="shared" si="81"/>
        <v>2567.3913261893458</v>
      </c>
      <c r="BU155">
        <f t="shared" ref="BU155:BV155" si="140">BU154+1</f>
        <v>73</v>
      </c>
      <c r="BV155">
        <f t="shared" si="140"/>
        <v>28</v>
      </c>
      <c r="BW155">
        <f t="shared" si="113"/>
        <v>150000</v>
      </c>
      <c r="BX155" s="7">
        <f t="shared" si="114"/>
        <v>3.1624970831337584E-2</v>
      </c>
      <c r="BY155" s="6">
        <f t="shared" si="82"/>
        <v>0.57437455289470041</v>
      </c>
      <c r="BZ155">
        <f t="shared" si="83"/>
        <v>2724.6867722336201</v>
      </c>
    </row>
    <row r="156" spans="1:78" x14ac:dyDescent="0.45">
      <c r="A156">
        <f t="shared" si="84"/>
        <v>74</v>
      </c>
      <c r="B156">
        <f t="shared" si="84"/>
        <v>29</v>
      </c>
      <c r="C156" s="22">
        <f t="shared" si="85"/>
        <v>150000</v>
      </c>
      <c r="D156" s="7">
        <f t="shared" si="86"/>
        <v>1.6602982099098725E-2</v>
      </c>
      <c r="E156" s="6">
        <f t="shared" si="64"/>
        <v>0.56311230675951029</v>
      </c>
      <c r="F156" s="7">
        <f t="shared" si="65"/>
        <v>1402.4015323365509</v>
      </c>
      <c r="I156">
        <f t="shared" si="87"/>
        <v>74</v>
      </c>
      <c r="J156">
        <f t="shared" si="88"/>
        <v>29</v>
      </c>
      <c r="K156">
        <f t="shared" si="89"/>
        <v>150000</v>
      </c>
      <c r="L156" s="7">
        <f t="shared" si="90"/>
        <v>1.8575819246583875E-2</v>
      </c>
      <c r="M156" s="6">
        <f t="shared" si="66"/>
        <v>0.56311230675951029</v>
      </c>
      <c r="N156">
        <f t="shared" si="67"/>
        <v>1569.0408638837332</v>
      </c>
      <c r="Q156">
        <f t="shared" si="91"/>
        <v>74</v>
      </c>
      <c r="R156">
        <f t="shared" si="91"/>
        <v>29</v>
      </c>
      <c r="S156">
        <f t="shared" si="92"/>
        <v>150000</v>
      </c>
      <c r="T156" s="7">
        <f t="shared" si="93"/>
        <v>2.0081405490717283E-2</v>
      </c>
      <c r="U156" s="6">
        <f t="shared" si="68"/>
        <v>0.56311230675951029</v>
      </c>
      <c r="V156">
        <f t="shared" si="69"/>
        <v>1696.2129853276358</v>
      </c>
      <c r="Y156">
        <f t="shared" si="94"/>
        <v>74</v>
      </c>
      <c r="Z156">
        <f t="shared" si="94"/>
        <v>29</v>
      </c>
      <c r="AA156">
        <f t="shared" si="95"/>
        <v>150000</v>
      </c>
      <c r="AB156" s="7">
        <f t="shared" si="96"/>
        <v>2.1026019829586243E-2</v>
      </c>
      <c r="AC156" s="6">
        <f t="shared" si="70"/>
        <v>0.56311230675951029</v>
      </c>
      <c r="AD156">
        <f t="shared" si="71"/>
        <v>1776.0015792314271</v>
      </c>
      <c r="AG156">
        <f t="shared" si="97"/>
        <v>74</v>
      </c>
      <c r="AH156">
        <f t="shared" si="97"/>
        <v>29</v>
      </c>
      <c r="AI156">
        <f t="shared" si="98"/>
        <v>150000</v>
      </c>
      <c r="AJ156" s="7">
        <f t="shared" si="99"/>
        <v>2.2312672670139401E-2</v>
      </c>
      <c r="AK156" s="6">
        <f t="shared" si="72"/>
        <v>0.56311230675951029</v>
      </c>
      <c r="AL156">
        <f t="shared" si="73"/>
        <v>1884.6810865878119</v>
      </c>
      <c r="AO156">
        <f t="shared" si="100"/>
        <v>74</v>
      </c>
      <c r="AP156">
        <f t="shared" si="100"/>
        <v>29</v>
      </c>
      <c r="AQ156">
        <f t="shared" si="101"/>
        <v>150000</v>
      </c>
      <c r="AR156" s="7">
        <f t="shared" si="102"/>
        <v>2.4480315129198689E-2</v>
      </c>
      <c r="AS156" s="6">
        <f t="shared" si="74"/>
        <v>0.56311230675951029</v>
      </c>
      <c r="AT156">
        <f t="shared" si="75"/>
        <v>2067.775008390422</v>
      </c>
      <c r="AW156">
        <f t="shared" si="103"/>
        <v>74</v>
      </c>
      <c r="AX156">
        <f t="shared" si="103"/>
        <v>29</v>
      </c>
      <c r="AY156">
        <f t="shared" si="104"/>
        <v>150000</v>
      </c>
      <c r="AZ156" s="7">
        <f t="shared" si="105"/>
        <v>2.7540227904271589E-2</v>
      </c>
      <c r="BA156" s="6">
        <f t="shared" si="76"/>
        <v>0.56311230675951029</v>
      </c>
      <c r="BB156">
        <f t="shared" si="77"/>
        <v>2326.2361895785511</v>
      </c>
      <c r="BE156">
        <f t="shared" si="106"/>
        <v>74</v>
      </c>
      <c r="BF156">
        <f t="shared" si="106"/>
        <v>29</v>
      </c>
      <c r="BG156">
        <f t="shared" si="107"/>
        <v>150000</v>
      </c>
      <c r="BH156" s="7">
        <f t="shared" si="108"/>
        <v>3.0970896865555066E-2</v>
      </c>
      <c r="BI156" s="6">
        <f t="shared" si="78"/>
        <v>0.56311230675951029</v>
      </c>
      <c r="BJ156">
        <f t="shared" si="79"/>
        <v>2616.0139764560399</v>
      </c>
      <c r="BM156">
        <f t="shared" si="109"/>
        <v>74</v>
      </c>
      <c r="BN156">
        <f t="shared" si="109"/>
        <v>29</v>
      </c>
      <c r="BO156">
        <f t="shared" si="110"/>
        <v>150000</v>
      </c>
      <c r="BP156" s="7">
        <f t="shared" si="111"/>
        <v>3.114781487934697E-2</v>
      </c>
      <c r="BQ156" s="6">
        <f t="shared" si="80"/>
        <v>0.56311230675951029</v>
      </c>
      <c r="BR156">
        <f t="shared" si="81"/>
        <v>2630.9576830840906</v>
      </c>
      <c r="BU156">
        <f t="shared" ref="BU156:BV156" si="141">BU155+1</f>
        <v>74</v>
      </c>
      <c r="BV156">
        <f t="shared" si="141"/>
        <v>29</v>
      </c>
      <c r="BW156">
        <f t="shared" si="113"/>
        <v>150000</v>
      </c>
      <c r="BX156" s="7">
        <f t="shared" si="114"/>
        <v>3.2165358682436168E-2</v>
      </c>
      <c r="BY156" s="6">
        <f t="shared" si="82"/>
        <v>0.56311230675951029</v>
      </c>
      <c r="BZ156">
        <f t="shared" si="83"/>
        <v>2716.9063988120511</v>
      </c>
    </row>
    <row r="157" spans="1:78" x14ac:dyDescent="0.45">
      <c r="A157">
        <f t="shared" si="84"/>
        <v>75</v>
      </c>
      <c r="B157">
        <f t="shared" si="84"/>
        <v>30</v>
      </c>
      <c r="C157" s="22">
        <f t="shared" si="85"/>
        <v>150000</v>
      </c>
      <c r="D157" s="7">
        <f t="shared" si="86"/>
        <v>1.7485567138763133E-2</v>
      </c>
      <c r="E157" s="6">
        <f t="shared" si="64"/>
        <v>0.55207088897991197</v>
      </c>
      <c r="F157" s="7">
        <f t="shared" si="65"/>
        <v>1447.9908891922348</v>
      </c>
      <c r="I157">
        <f t="shared" si="87"/>
        <v>75</v>
      </c>
      <c r="J157">
        <f t="shared" si="88"/>
        <v>30</v>
      </c>
      <c r="K157">
        <f t="shared" si="89"/>
        <v>150000</v>
      </c>
      <c r="L157" s="7">
        <f t="shared" si="90"/>
        <v>1.9686838061220253E-2</v>
      </c>
      <c r="M157" s="6">
        <f t="shared" si="66"/>
        <v>0.55207088897991197</v>
      </c>
      <c r="N157">
        <f t="shared" si="67"/>
        <v>1630.2795284492149</v>
      </c>
      <c r="Q157">
        <f t="shared" si="91"/>
        <v>75</v>
      </c>
      <c r="R157">
        <f t="shared" si="91"/>
        <v>30</v>
      </c>
      <c r="S157">
        <f t="shared" si="92"/>
        <v>150000</v>
      </c>
      <c r="T157" s="7">
        <f t="shared" si="93"/>
        <v>2.0818623582672259E-2</v>
      </c>
      <c r="U157" s="6">
        <f t="shared" si="68"/>
        <v>0.55207088897991197</v>
      </c>
      <c r="V157">
        <f t="shared" si="69"/>
        <v>1724.0034042936052</v>
      </c>
      <c r="Y157">
        <f t="shared" si="94"/>
        <v>75</v>
      </c>
      <c r="Z157">
        <f t="shared" si="94"/>
        <v>30</v>
      </c>
      <c r="AA157">
        <f t="shared" si="95"/>
        <v>150000</v>
      </c>
      <c r="AB157" s="7">
        <f t="shared" si="96"/>
        <v>2.2097608173201968E-2</v>
      </c>
      <c r="AC157" s="6">
        <f t="shared" si="70"/>
        <v>0.55207088897991197</v>
      </c>
      <c r="AD157">
        <f t="shared" si="71"/>
        <v>1829.9169282764067</v>
      </c>
      <c r="AG157">
        <f t="shared" si="97"/>
        <v>75</v>
      </c>
      <c r="AH157">
        <f t="shared" si="97"/>
        <v>30</v>
      </c>
      <c r="AI157">
        <f t="shared" si="98"/>
        <v>150000</v>
      </c>
      <c r="AJ157" s="7">
        <f t="shared" si="99"/>
        <v>2.5697534639475293E-2</v>
      </c>
      <c r="AK157" s="6">
        <f t="shared" si="72"/>
        <v>0.55207088897991197</v>
      </c>
      <c r="AL157">
        <f t="shared" si="73"/>
        <v>2128.0291189510808</v>
      </c>
      <c r="AO157">
        <f t="shared" si="100"/>
        <v>75</v>
      </c>
      <c r="AP157">
        <f t="shared" si="100"/>
        <v>30</v>
      </c>
      <c r="AQ157">
        <f t="shared" si="101"/>
        <v>150000</v>
      </c>
      <c r="AR157" s="7">
        <f t="shared" si="102"/>
        <v>2.6278606752156878E-2</v>
      </c>
      <c r="AS157" s="6">
        <f t="shared" si="74"/>
        <v>0.55207088897991197</v>
      </c>
      <c r="AT157">
        <f t="shared" si="75"/>
        <v>2176.1480686225145</v>
      </c>
      <c r="AW157">
        <f t="shared" si="103"/>
        <v>75</v>
      </c>
      <c r="AX157">
        <f t="shared" si="103"/>
        <v>30</v>
      </c>
      <c r="AY157">
        <f t="shared" si="104"/>
        <v>150000</v>
      </c>
      <c r="AZ157" s="7">
        <f t="shared" si="105"/>
        <v>2.9726644120371369E-2</v>
      </c>
      <c r="BA157" s="6">
        <f t="shared" si="76"/>
        <v>0.55207088897991197</v>
      </c>
      <c r="BB157">
        <f t="shared" si="77"/>
        <v>2461.6822268884343</v>
      </c>
      <c r="BE157">
        <f t="shared" si="106"/>
        <v>75</v>
      </c>
      <c r="BF157">
        <f t="shared" si="106"/>
        <v>30</v>
      </c>
      <c r="BG157">
        <f t="shared" si="107"/>
        <v>150000</v>
      </c>
      <c r="BH157" s="7">
        <f t="shared" si="108"/>
        <v>3.2849979058421346E-2</v>
      </c>
      <c r="BI157" s="6">
        <f t="shared" si="78"/>
        <v>0.55207088897991197</v>
      </c>
      <c r="BJ157">
        <f t="shared" si="79"/>
        <v>2720.3275712631248</v>
      </c>
      <c r="BM157">
        <f t="shared" si="109"/>
        <v>75</v>
      </c>
      <c r="BN157">
        <f t="shared" si="109"/>
        <v>30</v>
      </c>
      <c r="BO157">
        <f t="shared" si="110"/>
        <v>150000</v>
      </c>
      <c r="BP157" s="7">
        <f t="shared" si="111"/>
        <v>3.2687304580280213E-2</v>
      </c>
      <c r="BQ157" s="6">
        <f t="shared" si="80"/>
        <v>0.55207088897991197</v>
      </c>
      <c r="BR157">
        <f t="shared" si="81"/>
        <v>2706.856394698867</v>
      </c>
      <c r="BU157">
        <f t="shared" ref="BU157:BV193" si="142">BU156+1</f>
        <v>75</v>
      </c>
      <c r="BV157">
        <f t="shared" si="142"/>
        <v>30</v>
      </c>
      <c r="BW157">
        <f t="shared" si="113"/>
        <v>150000</v>
      </c>
      <c r="BX157" s="7">
        <f t="shared" si="114"/>
        <v>3.2202203308647433E-2</v>
      </c>
      <c r="BY157" s="6">
        <f t="shared" si="82"/>
        <v>0.55207088897991197</v>
      </c>
      <c r="BZ157">
        <f t="shared" si="83"/>
        <v>2666.6848511575276</v>
      </c>
    </row>
    <row r="158" spans="1:78" x14ac:dyDescent="0.45">
      <c r="A158">
        <f t="shared" si="84"/>
        <v>76</v>
      </c>
      <c r="B158">
        <f t="shared" si="84"/>
        <v>31</v>
      </c>
      <c r="C158" s="22">
        <f t="shared" si="85"/>
        <v>150000</v>
      </c>
      <c r="D158" s="7">
        <f t="shared" si="86"/>
        <v>1.9157287037421606E-2</v>
      </c>
      <c r="E158" s="6">
        <f t="shared" si="64"/>
        <v>0.54124596958814919</v>
      </c>
      <c r="F158" s="7">
        <f t="shared" si="65"/>
        <v>1555.3206595871609</v>
      </c>
      <c r="I158">
        <f t="shared" si="87"/>
        <v>76</v>
      </c>
      <c r="J158">
        <f t="shared" si="88"/>
        <v>31</v>
      </c>
      <c r="K158">
        <f t="shared" si="89"/>
        <v>150000</v>
      </c>
      <c r="L158" s="7">
        <f t="shared" si="90"/>
        <v>2.099514059060514E-2</v>
      </c>
      <c r="M158" s="6">
        <f t="shared" si="66"/>
        <v>0.54124596958814919</v>
      </c>
      <c r="N158">
        <f t="shared" si="67"/>
        <v>1704.5302838402379</v>
      </c>
      <c r="Q158">
        <f t="shared" si="91"/>
        <v>76</v>
      </c>
      <c r="R158">
        <f t="shared" si="91"/>
        <v>31</v>
      </c>
      <c r="S158">
        <f t="shared" si="92"/>
        <v>150000</v>
      </c>
      <c r="T158" s="7">
        <f t="shared" si="93"/>
        <v>2.2781077376749594E-2</v>
      </c>
      <c r="U158" s="6">
        <f t="shared" si="68"/>
        <v>0.54124596958814919</v>
      </c>
      <c r="V158">
        <f t="shared" si="69"/>
        <v>1849.5249469562225</v>
      </c>
      <c r="Y158">
        <f t="shared" si="94"/>
        <v>76</v>
      </c>
      <c r="Z158">
        <f t="shared" si="94"/>
        <v>31</v>
      </c>
      <c r="AA158">
        <f t="shared" si="95"/>
        <v>150000</v>
      </c>
      <c r="AB158" s="7">
        <f t="shared" si="96"/>
        <v>2.377261519574694E-2</v>
      </c>
      <c r="AC158" s="6">
        <f t="shared" si="70"/>
        <v>0.54124596958814919</v>
      </c>
      <c r="AD158">
        <f t="shared" si="71"/>
        <v>1930.0248241902032</v>
      </c>
      <c r="AG158">
        <f t="shared" si="97"/>
        <v>76</v>
      </c>
      <c r="AH158">
        <f t="shared" si="97"/>
        <v>31</v>
      </c>
      <c r="AI158">
        <f t="shared" si="98"/>
        <v>150000</v>
      </c>
      <c r="AJ158" s="7">
        <f t="shared" si="99"/>
        <v>2.6298584895712507E-2</v>
      </c>
      <c r="AK158" s="6">
        <f t="shared" si="72"/>
        <v>0.54124596958814919</v>
      </c>
      <c r="AL158">
        <f t="shared" si="73"/>
        <v>2135.1004621014258</v>
      </c>
      <c r="AO158">
        <f t="shared" si="100"/>
        <v>76</v>
      </c>
      <c r="AP158">
        <f t="shared" si="100"/>
        <v>31</v>
      </c>
      <c r="AQ158">
        <f t="shared" si="101"/>
        <v>150000</v>
      </c>
      <c r="AR158" s="7">
        <f t="shared" si="102"/>
        <v>2.9960822932499839E-2</v>
      </c>
      <c r="AS158" s="6">
        <f t="shared" si="74"/>
        <v>0.54124596958814919</v>
      </c>
      <c r="AT158">
        <f t="shared" si="75"/>
        <v>2432.4261986639594</v>
      </c>
      <c r="AW158">
        <f t="shared" si="103"/>
        <v>76</v>
      </c>
      <c r="AX158">
        <f t="shared" si="103"/>
        <v>31</v>
      </c>
      <c r="AY158">
        <f t="shared" si="104"/>
        <v>150000</v>
      </c>
      <c r="AZ158" s="7">
        <f t="shared" si="105"/>
        <v>3.174073196475885E-2</v>
      </c>
      <c r="BA158" s="6">
        <f t="shared" si="76"/>
        <v>0.54124596958814919</v>
      </c>
      <c r="BB158">
        <f t="shared" si="77"/>
        <v>2576.9314871555198</v>
      </c>
      <c r="BE158">
        <f t="shared" si="106"/>
        <v>76</v>
      </c>
      <c r="BF158">
        <f t="shared" si="106"/>
        <v>31</v>
      </c>
      <c r="BG158">
        <f t="shared" si="107"/>
        <v>150000</v>
      </c>
      <c r="BH158" s="7">
        <f t="shared" si="108"/>
        <v>3.4219671500209416E-2</v>
      </c>
      <c r="BI158" s="6">
        <f t="shared" si="78"/>
        <v>0.54124596958814919</v>
      </c>
      <c r="BJ158">
        <f t="shared" si="79"/>
        <v>2778.1888920178203</v>
      </c>
      <c r="BM158">
        <f t="shared" si="109"/>
        <v>76</v>
      </c>
      <c r="BN158">
        <f t="shared" si="109"/>
        <v>31</v>
      </c>
      <c r="BO158">
        <f t="shared" si="110"/>
        <v>150000</v>
      </c>
      <c r="BP158" s="7">
        <f t="shared" si="111"/>
        <v>3.4059717879561781E-2</v>
      </c>
      <c r="BQ158" s="6">
        <f t="shared" si="80"/>
        <v>0.54124596958814919</v>
      </c>
      <c r="BR158">
        <f t="shared" si="81"/>
        <v>2765.2027541433358</v>
      </c>
      <c r="BU158">
        <f t="shared" si="142"/>
        <v>76</v>
      </c>
      <c r="BV158">
        <f t="shared" si="142"/>
        <v>31</v>
      </c>
      <c r="BW158">
        <f t="shared" si="113"/>
        <v>150000</v>
      </c>
      <c r="BX158" s="7">
        <f t="shared" si="114"/>
        <v>3.1661815457548849E-2</v>
      </c>
      <c r="BY158" s="6">
        <f t="shared" si="82"/>
        <v>0.54124596958814919</v>
      </c>
      <c r="BZ158">
        <f t="shared" si="83"/>
        <v>2570.5245009363116</v>
      </c>
    </row>
    <row r="159" spans="1:78" x14ac:dyDescent="0.45">
      <c r="A159">
        <f t="shared" si="84"/>
        <v>77</v>
      </c>
      <c r="B159">
        <f t="shared" si="84"/>
        <v>32</v>
      </c>
      <c r="C159" s="22">
        <f t="shared" si="85"/>
        <v>150000</v>
      </c>
      <c r="D159" s="7">
        <f t="shared" si="86"/>
        <v>2.0444822859990861E-2</v>
      </c>
      <c r="E159" s="6">
        <f t="shared" si="64"/>
        <v>0.53063330351779314</v>
      </c>
      <c r="F159" s="7">
        <f t="shared" si="65"/>
        <v>1627.3055841049568</v>
      </c>
      <c r="I159">
        <f t="shared" si="87"/>
        <v>77</v>
      </c>
      <c r="J159">
        <f t="shared" si="88"/>
        <v>32</v>
      </c>
      <c r="K159">
        <f t="shared" si="89"/>
        <v>150000</v>
      </c>
      <c r="L159" s="7">
        <f t="shared" si="90"/>
        <v>2.2365743240436931E-2</v>
      </c>
      <c r="M159" s="6">
        <f t="shared" si="66"/>
        <v>0.53063330351779314</v>
      </c>
      <c r="N159">
        <f t="shared" si="67"/>
        <v>1780.2012331955702</v>
      </c>
      <c r="Q159">
        <f t="shared" si="91"/>
        <v>77</v>
      </c>
      <c r="R159">
        <f t="shared" si="91"/>
        <v>32</v>
      </c>
      <c r="S159">
        <f t="shared" si="92"/>
        <v>150000</v>
      </c>
      <c r="T159" s="7">
        <f t="shared" si="93"/>
        <v>2.3632512356190554E-2</v>
      </c>
      <c r="U159" s="6">
        <f t="shared" si="68"/>
        <v>0.53063330351779314</v>
      </c>
      <c r="V159">
        <f t="shared" si="69"/>
        <v>1881.0297152985688</v>
      </c>
      <c r="Y159">
        <f t="shared" si="94"/>
        <v>77</v>
      </c>
      <c r="Z159">
        <f t="shared" si="94"/>
        <v>32</v>
      </c>
      <c r="AA159">
        <f t="shared" si="95"/>
        <v>150000</v>
      </c>
      <c r="AB159" s="7">
        <f t="shared" si="96"/>
        <v>2.4812992228383565E-2</v>
      </c>
      <c r="AC159" s="6">
        <f t="shared" si="70"/>
        <v>0.53063330351779314</v>
      </c>
      <c r="AD159">
        <f t="shared" si="71"/>
        <v>1974.9900054462746</v>
      </c>
      <c r="AG159">
        <f t="shared" si="97"/>
        <v>77</v>
      </c>
      <c r="AH159">
        <f t="shared" si="97"/>
        <v>32</v>
      </c>
      <c r="AI159">
        <f t="shared" si="98"/>
        <v>150000</v>
      </c>
      <c r="AJ159" s="7">
        <f t="shared" si="99"/>
        <v>2.5940063690237679E-2</v>
      </c>
      <c r="AK159" s="6">
        <f t="shared" si="72"/>
        <v>0.53063330351779314</v>
      </c>
      <c r="AL159">
        <f t="shared" si="73"/>
        <v>2064.6992534119163</v>
      </c>
      <c r="AO159">
        <f t="shared" si="100"/>
        <v>77</v>
      </c>
      <c r="AP159">
        <f t="shared" si="100"/>
        <v>32</v>
      </c>
      <c r="AQ159">
        <f t="shared" si="101"/>
        <v>150000</v>
      </c>
      <c r="AR159" s="7">
        <f t="shared" si="102"/>
        <v>3.1395174584145064E-2</v>
      </c>
      <c r="AS159" s="6">
        <f t="shared" si="74"/>
        <v>0.53063330351779314</v>
      </c>
      <c r="AT159">
        <f t="shared" si="75"/>
        <v>2498.8987806154128</v>
      </c>
      <c r="AW159">
        <f t="shared" si="103"/>
        <v>77</v>
      </c>
      <c r="AX159">
        <f t="shared" si="103"/>
        <v>32</v>
      </c>
      <c r="AY159">
        <f t="shared" si="104"/>
        <v>150000</v>
      </c>
      <c r="AZ159" s="7">
        <f t="shared" si="105"/>
        <v>3.3431704112185767E-2</v>
      </c>
      <c r="BA159" s="6">
        <f t="shared" si="76"/>
        <v>0.53063330351779314</v>
      </c>
      <c r="BB159">
        <f t="shared" si="77"/>
        <v>2660.9963392917784</v>
      </c>
      <c r="BE159">
        <f t="shared" si="106"/>
        <v>77</v>
      </c>
      <c r="BF159">
        <f t="shared" si="106"/>
        <v>32</v>
      </c>
      <c r="BG159">
        <f t="shared" si="107"/>
        <v>150000</v>
      </c>
      <c r="BH159" s="7">
        <f t="shared" si="108"/>
        <v>3.4615863528825799E-2</v>
      </c>
      <c r="BI159" s="6">
        <f t="shared" si="78"/>
        <v>0.53063330351779314</v>
      </c>
      <c r="BJ159">
        <f t="shared" si="79"/>
        <v>2755.249502763289</v>
      </c>
      <c r="BM159">
        <f t="shared" si="109"/>
        <v>77</v>
      </c>
      <c r="BN159">
        <f t="shared" si="109"/>
        <v>32</v>
      </c>
      <c r="BO159">
        <f t="shared" si="110"/>
        <v>150000</v>
      </c>
      <c r="BP159" s="7">
        <f t="shared" si="111"/>
        <v>3.4477408883690955E-2</v>
      </c>
      <c r="BQ159" s="6">
        <f t="shared" si="80"/>
        <v>0.53063330351779314</v>
      </c>
      <c r="BR159">
        <f t="shared" si="81"/>
        <v>2744.229205902996</v>
      </c>
      <c r="BU159">
        <f t="shared" si="142"/>
        <v>77</v>
      </c>
      <c r="BV159">
        <f t="shared" si="142"/>
        <v>32</v>
      </c>
      <c r="BW159">
        <f t="shared" si="113"/>
        <v>150000</v>
      </c>
      <c r="BX159" s="7">
        <f t="shared" si="114"/>
        <v>3.1981135551379831E-2</v>
      </c>
      <c r="BY159" s="6">
        <f t="shared" si="82"/>
        <v>0.53063330351779314</v>
      </c>
      <c r="BZ159">
        <f t="shared" si="83"/>
        <v>2545.5383411818525</v>
      </c>
    </row>
    <row r="160" spans="1:78" x14ac:dyDescent="0.45">
      <c r="A160">
        <f t="shared" si="84"/>
        <v>78</v>
      </c>
      <c r="B160">
        <f t="shared" si="84"/>
        <v>33</v>
      </c>
      <c r="C160" s="22">
        <f t="shared" si="85"/>
        <v>150000</v>
      </c>
      <c r="D160" s="7">
        <f t="shared" si="86"/>
        <v>2.2282676413174399E-2</v>
      </c>
      <c r="E160" s="6">
        <f t="shared" si="64"/>
        <v>0.52022872893901284</v>
      </c>
      <c r="F160" s="7">
        <f t="shared" si="65"/>
        <v>1738.8132641677557</v>
      </c>
      <c r="I160">
        <f t="shared" si="87"/>
        <v>78</v>
      </c>
      <c r="J160">
        <f t="shared" si="88"/>
        <v>33</v>
      </c>
      <c r="K160">
        <f t="shared" si="89"/>
        <v>150000</v>
      </c>
      <c r="L160" s="7">
        <f t="shared" si="90"/>
        <v>2.431781368110645E-2</v>
      </c>
      <c r="M160" s="6">
        <f t="shared" si="66"/>
        <v>0.52022872893901284</v>
      </c>
      <c r="N160">
        <f t="shared" si="67"/>
        <v>1897.6237952846618</v>
      </c>
      <c r="Q160">
        <f t="shared" si="91"/>
        <v>78</v>
      </c>
      <c r="R160">
        <f t="shared" si="91"/>
        <v>33</v>
      </c>
      <c r="S160">
        <f t="shared" si="92"/>
        <v>150000</v>
      </c>
      <c r="T160" s="7">
        <f t="shared" si="93"/>
        <v>2.5210782074178678E-2</v>
      </c>
      <c r="U160" s="6">
        <f t="shared" si="68"/>
        <v>0.52022872893901284</v>
      </c>
      <c r="V160">
        <f t="shared" si="69"/>
        <v>1967.3059671012636</v>
      </c>
      <c r="Y160">
        <f t="shared" si="94"/>
        <v>78</v>
      </c>
      <c r="Z160">
        <f t="shared" si="94"/>
        <v>33</v>
      </c>
      <c r="AA160">
        <f t="shared" si="95"/>
        <v>150000</v>
      </c>
      <c r="AB160" s="7">
        <f t="shared" si="96"/>
        <v>2.6383961547664873E-2</v>
      </c>
      <c r="AC160" s="6">
        <f t="shared" si="70"/>
        <v>0.52022872893901284</v>
      </c>
      <c r="AD160">
        <f t="shared" si="71"/>
        <v>2058.854217047623</v>
      </c>
      <c r="AG160">
        <f t="shared" si="97"/>
        <v>78</v>
      </c>
      <c r="AH160">
        <f t="shared" si="97"/>
        <v>33</v>
      </c>
      <c r="AI160">
        <f t="shared" si="98"/>
        <v>150000</v>
      </c>
      <c r="AJ160" s="7">
        <f t="shared" si="99"/>
        <v>2.8460256869898982E-2</v>
      </c>
      <c r="AK160" s="6">
        <f t="shared" si="72"/>
        <v>0.52022872893901284</v>
      </c>
      <c r="AL160">
        <f t="shared" si="73"/>
        <v>2220.8764885058035</v>
      </c>
      <c r="AO160">
        <f t="shared" si="100"/>
        <v>78</v>
      </c>
      <c r="AP160">
        <f t="shared" si="100"/>
        <v>33</v>
      </c>
      <c r="AQ160">
        <f t="shared" si="101"/>
        <v>150000</v>
      </c>
      <c r="AR160" s="7">
        <f t="shared" si="102"/>
        <v>3.1973196891524482E-2</v>
      </c>
      <c r="AS160" s="6">
        <f t="shared" si="74"/>
        <v>0.52022872893901284</v>
      </c>
      <c r="AT160">
        <f t="shared" si="75"/>
        <v>2495.0063368491865</v>
      </c>
      <c r="AW160">
        <f t="shared" si="103"/>
        <v>78</v>
      </c>
      <c r="AX160">
        <f t="shared" si="103"/>
        <v>33</v>
      </c>
      <c r="AY160">
        <f t="shared" si="104"/>
        <v>150000</v>
      </c>
      <c r="AZ160" s="7">
        <f t="shared" si="105"/>
        <v>3.4347198586907352E-2</v>
      </c>
      <c r="BA160" s="6">
        <f t="shared" si="76"/>
        <v>0.52022872893901284</v>
      </c>
      <c r="BB160">
        <f t="shared" si="77"/>
        <v>2680.2599195224002</v>
      </c>
      <c r="BE160">
        <f t="shared" si="106"/>
        <v>78</v>
      </c>
      <c r="BF160">
        <f t="shared" si="106"/>
        <v>33</v>
      </c>
      <c r="BG160">
        <f t="shared" si="107"/>
        <v>150000</v>
      </c>
      <c r="BH160" s="7">
        <f t="shared" si="108"/>
        <v>3.4661142617810531E-2</v>
      </c>
      <c r="BI160" s="6">
        <f t="shared" si="78"/>
        <v>0.52022872893901284</v>
      </c>
      <c r="BJ160">
        <f t="shared" si="79"/>
        <v>2704.7583251456131</v>
      </c>
      <c r="BM160">
        <f t="shared" si="109"/>
        <v>78</v>
      </c>
      <c r="BN160">
        <f t="shared" si="109"/>
        <v>33</v>
      </c>
      <c r="BO160">
        <f t="shared" si="110"/>
        <v>150000</v>
      </c>
      <c r="BP160" s="7">
        <f t="shared" si="111"/>
        <v>3.4417738740243932E-2</v>
      </c>
      <c r="BQ160" s="6">
        <f t="shared" si="80"/>
        <v>0.52022872893901284</v>
      </c>
      <c r="BR160">
        <f t="shared" si="81"/>
        <v>2685.7644716688183</v>
      </c>
      <c r="BU160">
        <f t="shared" si="142"/>
        <v>78</v>
      </c>
      <c r="BV160">
        <f t="shared" si="142"/>
        <v>33</v>
      </c>
      <c r="BW160">
        <f t="shared" si="113"/>
        <v>150000</v>
      </c>
      <c r="BX160" s="7">
        <f t="shared" si="114"/>
        <v>3.2263611018999543E-2</v>
      </c>
      <c r="BY160" s="6">
        <f t="shared" si="82"/>
        <v>0.52022872893901284</v>
      </c>
      <c r="BZ160">
        <f t="shared" si="83"/>
        <v>2517.6686027095293</v>
      </c>
    </row>
    <row r="161" spans="1:78" x14ac:dyDescent="0.45">
      <c r="A161">
        <f t="shared" si="84"/>
        <v>79</v>
      </c>
      <c r="B161">
        <f t="shared" si="84"/>
        <v>34</v>
      </c>
      <c r="C161" s="22">
        <f t="shared" si="85"/>
        <v>150000</v>
      </c>
      <c r="D161" s="7">
        <f t="shared" si="86"/>
        <v>2.3632512356190554E-2</v>
      </c>
      <c r="E161" s="6">
        <f t="shared" si="64"/>
        <v>0.51002816562648323</v>
      </c>
      <c r="F161" s="7">
        <f t="shared" si="65"/>
        <v>1807.9870389259602</v>
      </c>
      <c r="I161">
        <f t="shared" si="87"/>
        <v>79</v>
      </c>
      <c r="J161">
        <f t="shared" si="88"/>
        <v>34</v>
      </c>
      <c r="K161">
        <f t="shared" si="89"/>
        <v>150000</v>
      </c>
      <c r="L161" s="7">
        <f t="shared" si="90"/>
        <v>2.6166050587697803E-2</v>
      </c>
      <c r="M161" s="6">
        <f t="shared" si="66"/>
        <v>0.51002816562648323</v>
      </c>
      <c r="N161">
        <f t="shared" si="67"/>
        <v>2001.8134174399911</v>
      </c>
      <c r="Q161">
        <f t="shared" si="91"/>
        <v>79</v>
      </c>
      <c r="R161">
        <f t="shared" si="91"/>
        <v>34</v>
      </c>
      <c r="S161">
        <f t="shared" si="92"/>
        <v>150000</v>
      </c>
      <c r="T161" s="7">
        <f t="shared" si="93"/>
        <v>2.6456784483116669E-2</v>
      </c>
      <c r="U161" s="6">
        <f t="shared" si="68"/>
        <v>0.51002816562648323</v>
      </c>
      <c r="V161">
        <f t="shared" si="69"/>
        <v>2024.0557887448799</v>
      </c>
      <c r="Y161">
        <f t="shared" si="94"/>
        <v>79</v>
      </c>
      <c r="Z161">
        <f t="shared" si="94"/>
        <v>34</v>
      </c>
      <c r="AA161">
        <f t="shared" si="95"/>
        <v>150000</v>
      </c>
      <c r="AB161" s="7">
        <f t="shared" si="96"/>
        <v>2.7663625297807925E-2</v>
      </c>
      <c r="AC161" s="6">
        <f t="shared" si="70"/>
        <v>0.51002816562648323</v>
      </c>
      <c r="AD161">
        <f t="shared" si="71"/>
        <v>2116.3842097829029</v>
      </c>
      <c r="AG161">
        <f t="shared" si="97"/>
        <v>79</v>
      </c>
      <c r="AH161">
        <f t="shared" si="97"/>
        <v>34</v>
      </c>
      <c r="AI161">
        <f t="shared" si="98"/>
        <v>150000</v>
      </c>
      <c r="AJ161" s="7">
        <f t="shared" si="99"/>
        <v>2.9240567728873609E-2</v>
      </c>
      <c r="AK161" s="6">
        <f t="shared" si="72"/>
        <v>0.51002816562648323</v>
      </c>
      <c r="AL161">
        <f t="shared" si="73"/>
        <v>2237.0269680951528</v>
      </c>
      <c r="AO161">
        <f t="shared" si="100"/>
        <v>79</v>
      </c>
      <c r="AP161">
        <f t="shared" si="100"/>
        <v>34</v>
      </c>
      <c r="AQ161">
        <f t="shared" si="101"/>
        <v>150000</v>
      </c>
      <c r="AR161" s="7">
        <f t="shared" si="102"/>
        <v>3.3343323842349767E-2</v>
      </c>
      <c r="AS161" s="6">
        <f t="shared" si="74"/>
        <v>0.51002816562648323</v>
      </c>
      <c r="AT161">
        <f t="shared" si="75"/>
        <v>2550.9051442805153</v>
      </c>
      <c r="AW161">
        <f t="shared" si="103"/>
        <v>79</v>
      </c>
      <c r="AX161">
        <f t="shared" si="103"/>
        <v>34</v>
      </c>
      <c r="AY161">
        <f t="shared" si="104"/>
        <v>150000</v>
      </c>
      <c r="AZ161" s="7">
        <f t="shared" si="105"/>
        <v>3.4799560562652133E-2</v>
      </c>
      <c r="BA161" s="6">
        <f t="shared" si="76"/>
        <v>0.51002816562648323</v>
      </c>
      <c r="BB161">
        <f t="shared" si="77"/>
        <v>2662.3134057565762</v>
      </c>
      <c r="BE161">
        <f t="shared" si="106"/>
        <v>79</v>
      </c>
      <c r="BF161">
        <f t="shared" si="106"/>
        <v>34</v>
      </c>
      <c r="BG161">
        <f t="shared" si="107"/>
        <v>150000</v>
      </c>
      <c r="BH161" s="7">
        <f t="shared" si="108"/>
        <v>3.4355508767163603E-2</v>
      </c>
      <c r="BI161" s="6">
        <f t="shared" si="78"/>
        <v>0.51002816562648323</v>
      </c>
      <c r="BJ161">
        <f t="shared" si="79"/>
        <v>2628.3415673521522</v>
      </c>
      <c r="BM161">
        <f t="shared" si="109"/>
        <v>79</v>
      </c>
      <c r="BN161">
        <f t="shared" si="109"/>
        <v>34</v>
      </c>
      <c r="BO161">
        <f t="shared" si="110"/>
        <v>150000</v>
      </c>
      <c r="BP161" s="7">
        <f t="shared" si="111"/>
        <v>3.4107453994319401E-2</v>
      </c>
      <c r="BQ161" s="6">
        <f t="shared" si="80"/>
        <v>0.51002816562648323</v>
      </c>
      <c r="BR161">
        <f t="shared" si="81"/>
        <v>2609.3643292368592</v>
      </c>
      <c r="BU161">
        <f t="shared" si="142"/>
        <v>79</v>
      </c>
      <c r="BV161">
        <f t="shared" si="142"/>
        <v>34</v>
      </c>
      <c r="BW161">
        <f t="shared" si="113"/>
        <v>150000</v>
      </c>
      <c r="BX161" s="7">
        <f t="shared" si="114"/>
        <v>3.2423271065915034E-2</v>
      </c>
      <c r="BY161" s="6">
        <f t="shared" si="82"/>
        <v>0.51002816562648323</v>
      </c>
      <c r="BZ161">
        <f t="shared" si="83"/>
        <v>2480.5172198038313</v>
      </c>
    </row>
    <row r="162" spans="1:78" x14ac:dyDescent="0.45">
      <c r="A162">
        <f t="shared" si="84"/>
        <v>80</v>
      </c>
      <c r="B162">
        <f t="shared" si="84"/>
        <v>35</v>
      </c>
      <c r="C162" s="22">
        <f t="shared" si="85"/>
        <v>150000</v>
      </c>
      <c r="D162" s="7">
        <f t="shared" si="86"/>
        <v>2.5667649624122605E-2</v>
      </c>
      <c r="E162" s="6">
        <f t="shared" si="64"/>
        <v>0.50002761335929735</v>
      </c>
      <c r="F162" s="7">
        <f t="shared" si="65"/>
        <v>1925.1800373139038</v>
      </c>
      <c r="I162">
        <f t="shared" si="87"/>
        <v>80</v>
      </c>
      <c r="J162">
        <f t="shared" si="88"/>
        <v>35</v>
      </c>
      <c r="K162">
        <f t="shared" si="89"/>
        <v>150000</v>
      </c>
      <c r="L162" s="7">
        <f t="shared" si="90"/>
        <v>2.7443203056859242E-2</v>
      </c>
      <c r="M162" s="6">
        <f t="shared" si="66"/>
        <v>0.50002761335929735</v>
      </c>
      <c r="N162">
        <f t="shared" si="67"/>
        <v>2058.353899118385</v>
      </c>
      <c r="Q162">
        <f t="shared" si="91"/>
        <v>80</v>
      </c>
      <c r="R162">
        <f t="shared" si="91"/>
        <v>35</v>
      </c>
      <c r="S162">
        <f t="shared" si="92"/>
        <v>150000</v>
      </c>
      <c r="T162" s="7">
        <f t="shared" si="93"/>
        <v>2.8014287494289157E-2</v>
      </c>
      <c r="U162" s="6">
        <f t="shared" si="68"/>
        <v>0.50002761335929735</v>
      </c>
      <c r="V162">
        <f t="shared" si="69"/>
        <v>2101.1875973595929</v>
      </c>
      <c r="Y162">
        <f t="shared" si="94"/>
        <v>80</v>
      </c>
      <c r="Z162">
        <f t="shared" si="94"/>
        <v>35</v>
      </c>
      <c r="AA162">
        <f t="shared" si="95"/>
        <v>150000</v>
      </c>
      <c r="AB162" s="7">
        <f t="shared" si="96"/>
        <v>2.9005711669909177E-2</v>
      </c>
      <c r="AC162" s="6">
        <f t="shared" si="70"/>
        <v>0.50002761335929735</v>
      </c>
      <c r="AD162">
        <f t="shared" si="71"/>
        <v>2175.5485170138909</v>
      </c>
      <c r="AG162">
        <f t="shared" si="97"/>
        <v>80</v>
      </c>
      <c r="AH162">
        <f t="shared" si="97"/>
        <v>35</v>
      </c>
      <c r="AI162">
        <f t="shared" si="98"/>
        <v>150000</v>
      </c>
      <c r="AJ162" s="7">
        <f t="shared" si="99"/>
        <v>3.1370605479047596E-2</v>
      </c>
      <c r="AK162" s="6">
        <f t="shared" si="72"/>
        <v>0.50002761335929735</v>
      </c>
      <c r="AL162">
        <f t="shared" si="73"/>
        <v>2352.9253480986399</v>
      </c>
      <c r="AO162">
        <f t="shared" si="100"/>
        <v>80</v>
      </c>
      <c r="AP162">
        <f t="shared" si="100"/>
        <v>35</v>
      </c>
      <c r="AQ162">
        <f t="shared" si="101"/>
        <v>150000</v>
      </c>
      <c r="AR162" s="7">
        <f t="shared" si="102"/>
        <v>3.501316606366809E-2</v>
      </c>
      <c r="AS162" s="6">
        <f t="shared" si="74"/>
        <v>0.50002761335929735</v>
      </c>
      <c r="AT162">
        <f t="shared" si="75"/>
        <v>2626.1324794453049</v>
      </c>
      <c r="AW162">
        <f t="shared" si="103"/>
        <v>80</v>
      </c>
      <c r="AX162">
        <f t="shared" si="103"/>
        <v>35</v>
      </c>
      <c r="AY162">
        <f t="shared" si="104"/>
        <v>150000</v>
      </c>
      <c r="AZ162" s="7">
        <f t="shared" si="105"/>
        <v>3.4918036318204337E-2</v>
      </c>
      <c r="BA162" s="6">
        <f t="shared" si="76"/>
        <v>0.50002761335929735</v>
      </c>
      <c r="BB162">
        <f t="shared" si="77"/>
        <v>2618.9973545077473</v>
      </c>
      <c r="BE162">
        <f t="shared" si="106"/>
        <v>80</v>
      </c>
      <c r="BF162">
        <f t="shared" si="106"/>
        <v>35</v>
      </c>
      <c r="BG162">
        <f t="shared" si="107"/>
        <v>150000</v>
      </c>
      <c r="BH162" s="7">
        <f t="shared" si="108"/>
        <v>3.418571218347087E-2</v>
      </c>
      <c r="BI162" s="6">
        <f t="shared" si="78"/>
        <v>0.50002761335929735</v>
      </c>
      <c r="BJ162">
        <f t="shared" si="79"/>
        <v>2564.0700111133192</v>
      </c>
      <c r="BM162">
        <f t="shared" si="109"/>
        <v>80</v>
      </c>
      <c r="BN162">
        <f t="shared" si="109"/>
        <v>35</v>
      </c>
      <c r="BO162">
        <f t="shared" si="110"/>
        <v>150000</v>
      </c>
      <c r="BP162" s="7">
        <f t="shared" si="111"/>
        <v>3.3522686588538561E-2</v>
      </c>
      <c r="BQ162" s="6">
        <f t="shared" si="80"/>
        <v>0.50002761335929735</v>
      </c>
      <c r="BR162">
        <f t="shared" si="81"/>
        <v>2514.3403452387997</v>
      </c>
      <c r="BU162">
        <f t="shared" si="142"/>
        <v>80</v>
      </c>
      <c r="BV162">
        <f t="shared" si="142"/>
        <v>35</v>
      </c>
      <c r="BW162">
        <f t="shared" si="113"/>
        <v>150000</v>
      </c>
      <c r="BX162" s="7">
        <f t="shared" si="114"/>
        <v>3.2337300271422079E-2</v>
      </c>
      <c r="BY162" s="6">
        <f t="shared" si="82"/>
        <v>0.50002761335929735</v>
      </c>
      <c r="BZ162">
        <f t="shared" si="83"/>
        <v>2425.431461580321</v>
      </c>
    </row>
    <row r="163" spans="1:78" x14ac:dyDescent="0.45">
      <c r="A163">
        <f t="shared" si="84"/>
        <v>81</v>
      </c>
      <c r="B163">
        <f t="shared" si="84"/>
        <v>36</v>
      </c>
      <c r="C163" s="22">
        <f t="shared" si="85"/>
        <v>150000</v>
      </c>
      <c r="D163" s="7">
        <f t="shared" si="86"/>
        <v>2.7630103418199943E-2</v>
      </c>
      <c r="E163" s="6">
        <f t="shared" si="64"/>
        <v>0.49022315035225233</v>
      </c>
      <c r="F163" s="7">
        <f t="shared" si="65"/>
        <v>2031.7374513342768</v>
      </c>
      <c r="I163">
        <f t="shared" si="87"/>
        <v>81</v>
      </c>
      <c r="J163">
        <f t="shared" si="88"/>
        <v>36</v>
      </c>
      <c r="K163">
        <f t="shared" si="89"/>
        <v>150000</v>
      </c>
      <c r="L163" s="7">
        <f t="shared" si="90"/>
        <v>2.9571790505461645E-2</v>
      </c>
      <c r="M163" s="6">
        <f t="shared" si="66"/>
        <v>0.49022315035225233</v>
      </c>
      <c r="N163">
        <f t="shared" si="67"/>
        <v>2174.5164454716346</v>
      </c>
      <c r="Q163">
        <f t="shared" si="91"/>
        <v>81</v>
      </c>
      <c r="R163">
        <f t="shared" si="91"/>
        <v>36</v>
      </c>
      <c r="S163">
        <f t="shared" si="92"/>
        <v>150000</v>
      </c>
      <c r="T163" s="7">
        <f t="shared" si="93"/>
        <v>3.0797026207584E-2</v>
      </c>
      <c r="U163" s="6">
        <f t="shared" si="68"/>
        <v>0.49022315035225233</v>
      </c>
      <c r="V163">
        <f t="shared" si="69"/>
        <v>2264.6122813444058</v>
      </c>
      <c r="Y163">
        <f t="shared" si="94"/>
        <v>81</v>
      </c>
      <c r="Z163">
        <f t="shared" si="94"/>
        <v>36</v>
      </c>
      <c r="AA163">
        <f t="shared" si="95"/>
        <v>150000</v>
      </c>
      <c r="AB163" s="7">
        <f t="shared" si="96"/>
        <v>3.1481809007584349E-2</v>
      </c>
      <c r="AC163" s="6">
        <f t="shared" si="70"/>
        <v>0.49022315035225233</v>
      </c>
      <c r="AD163">
        <f t="shared" si="71"/>
        <v>2314.9667385728872</v>
      </c>
      <c r="AG163">
        <f t="shared" si="97"/>
        <v>81</v>
      </c>
      <c r="AH163">
        <f t="shared" si="97"/>
        <v>36</v>
      </c>
      <c r="AI163">
        <f t="shared" si="98"/>
        <v>150000</v>
      </c>
      <c r="AJ163" s="7">
        <f t="shared" si="99"/>
        <v>3.3416285298521628E-2</v>
      </c>
      <c r="AK163" s="6">
        <f t="shared" si="72"/>
        <v>0.49022315035225233</v>
      </c>
      <c r="AL163">
        <f t="shared" si="73"/>
        <v>2457.2154978166391</v>
      </c>
      <c r="AO163">
        <f t="shared" si="100"/>
        <v>81</v>
      </c>
      <c r="AP163">
        <f t="shared" si="100"/>
        <v>36</v>
      </c>
      <c r="AQ163">
        <f t="shared" si="101"/>
        <v>150000</v>
      </c>
      <c r="AR163" s="7">
        <f t="shared" si="102"/>
        <v>3.652244653293657E-2</v>
      </c>
      <c r="AS163" s="6">
        <f t="shared" si="74"/>
        <v>0.49022315035225233</v>
      </c>
      <c r="AT163">
        <f t="shared" si="75"/>
        <v>2685.6223196921792</v>
      </c>
      <c r="AW163">
        <f t="shared" si="103"/>
        <v>81</v>
      </c>
      <c r="AX163">
        <f t="shared" si="103"/>
        <v>36</v>
      </c>
      <c r="AY163">
        <f t="shared" si="104"/>
        <v>150000</v>
      </c>
      <c r="AZ163" s="7">
        <f t="shared" si="105"/>
        <v>3.4131788122266978E-2</v>
      </c>
      <c r="BA163" s="6">
        <f t="shared" si="76"/>
        <v>0.49022315035225233</v>
      </c>
      <c r="BB163">
        <f t="shared" si="77"/>
        <v>2509.8289050679955</v>
      </c>
      <c r="BE163">
        <f t="shared" si="106"/>
        <v>81</v>
      </c>
      <c r="BF163">
        <f t="shared" si="106"/>
        <v>36</v>
      </c>
      <c r="BG163">
        <f t="shared" si="107"/>
        <v>150000</v>
      </c>
      <c r="BH163" s="7">
        <f t="shared" si="108"/>
        <v>3.354048516543847E-2</v>
      </c>
      <c r="BI163" s="6">
        <f t="shared" si="78"/>
        <v>0.49022315035225233</v>
      </c>
      <c r="BJ163">
        <f t="shared" si="79"/>
        <v>2466.348345321635</v>
      </c>
      <c r="BM163">
        <f t="shared" si="109"/>
        <v>81</v>
      </c>
      <c r="BN163">
        <f t="shared" si="109"/>
        <v>36</v>
      </c>
      <c r="BO163">
        <f t="shared" si="110"/>
        <v>150000</v>
      </c>
      <c r="BP163" s="7">
        <f t="shared" si="111"/>
        <v>3.1219419051483399E-2</v>
      </c>
      <c r="BQ163" s="6">
        <f t="shared" si="80"/>
        <v>0.49022315035225233</v>
      </c>
      <c r="BR163">
        <f t="shared" si="81"/>
        <v>2295.6722939377978</v>
      </c>
      <c r="BU163">
        <f t="shared" si="142"/>
        <v>81</v>
      </c>
      <c r="BV163">
        <f t="shared" si="142"/>
        <v>36</v>
      </c>
      <c r="BW163">
        <f t="shared" si="113"/>
        <v>150000</v>
      </c>
      <c r="BX163" s="7">
        <f t="shared" si="114"/>
        <v>3.1047738354027733E-2</v>
      </c>
      <c r="BY163" s="6">
        <f t="shared" si="82"/>
        <v>0.49022315035225233</v>
      </c>
      <c r="BZ163">
        <f t="shared" si="83"/>
        <v>2283.0480160835891</v>
      </c>
    </row>
    <row r="164" spans="1:78" x14ac:dyDescent="0.45">
      <c r="A164">
        <f t="shared" si="84"/>
        <v>82</v>
      </c>
      <c r="B164">
        <f t="shared" si="84"/>
        <v>37</v>
      </c>
      <c r="C164" s="22">
        <f t="shared" si="85"/>
        <v>150000</v>
      </c>
      <c r="D164" s="7">
        <f t="shared" si="86"/>
        <v>2.8959172654400466E-2</v>
      </c>
      <c r="E164" s="6">
        <f t="shared" si="64"/>
        <v>0.48061093171789437</v>
      </c>
      <c r="F164" s="7">
        <f t="shared" si="65"/>
        <v>2087.7142426816163</v>
      </c>
      <c r="I164">
        <f t="shared" si="87"/>
        <v>82</v>
      </c>
      <c r="J164">
        <f t="shared" si="88"/>
        <v>37</v>
      </c>
      <c r="K164">
        <f t="shared" si="89"/>
        <v>150000</v>
      </c>
      <c r="L164" s="7">
        <f t="shared" si="90"/>
        <v>3.1129293516634134E-2</v>
      </c>
      <c r="M164" s="6">
        <f t="shared" si="66"/>
        <v>0.48061093171789437</v>
      </c>
      <c r="N164">
        <f t="shared" si="67"/>
        <v>2244.1618141124009</v>
      </c>
      <c r="Q164">
        <f t="shared" si="91"/>
        <v>82</v>
      </c>
      <c r="R164">
        <f t="shared" si="91"/>
        <v>37</v>
      </c>
      <c r="S164">
        <f t="shared" si="92"/>
        <v>150000</v>
      </c>
      <c r="T164" s="7">
        <f t="shared" si="93"/>
        <v>3.2229928977862692E-2</v>
      </c>
      <c r="U164" s="6">
        <f t="shared" si="68"/>
        <v>0.48061093171789437</v>
      </c>
      <c r="V164">
        <f t="shared" si="69"/>
        <v>2323.5084292878228</v>
      </c>
      <c r="Y164">
        <f t="shared" si="94"/>
        <v>82</v>
      </c>
      <c r="Z164">
        <f t="shared" si="94"/>
        <v>37</v>
      </c>
      <c r="AA164">
        <f t="shared" si="95"/>
        <v>150000</v>
      </c>
      <c r="AB164" s="7">
        <f t="shared" si="96"/>
        <v>3.2751068987401037E-2</v>
      </c>
      <c r="AC164" s="6">
        <f t="shared" si="70"/>
        <v>0.48061093171789437</v>
      </c>
      <c r="AD164">
        <f t="shared" si="71"/>
        <v>2361.0782671187771</v>
      </c>
      <c r="AG164">
        <f t="shared" si="97"/>
        <v>82</v>
      </c>
      <c r="AH164">
        <f t="shared" si="97"/>
        <v>37</v>
      </c>
      <c r="AI164">
        <f t="shared" si="98"/>
        <v>150000</v>
      </c>
      <c r="AJ164" s="7">
        <f t="shared" si="99"/>
        <v>3.3310837885146674E-2</v>
      </c>
      <c r="AK164" s="6">
        <f t="shared" si="72"/>
        <v>0.48061093171789437</v>
      </c>
      <c r="AL164">
        <f t="shared" si="73"/>
        <v>2401.4329248426116</v>
      </c>
      <c r="AO164">
        <f t="shared" si="100"/>
        <v>82</v>
      </c>
      <c r="AP164">
        <f t="shared" si="100"/>
        <v>37</v>
      </c>
      <c r="AQ164">
        <f t="shared" si="101"/>
        <v>150000</v>
      </c>
      <c r="AR164" s="7">
        <f t="shared" si="102"/>
        <v>3.5002461946864766E-2</v>
      </c>
      <c r="AS164" s="6">
        <f t="shared" si="74"/>
        <v>0.48061093171789437</v>
      </c>
      <c r="AT164">
        <f t="shared" si="75"/>
        <v>2523.3848773054224</v>
      </c>
      <c r="AW164">
        <f t="shared" si="103"/>
        <v>82</v>
      </c>
      <c r="AX164">
        <f t="shared" si="103"/>
        <v>37</v>
      </c>
      <c r="AY164">
        <f t="shared" si="104"/>
        <v>150000</v>
      </c>
      <c r="AZ164" s="7">
        <f t="shared" si="105"/>
        <v>3.5133446782844711E-2</v>
      </c>
      <c r="BA164" s="6">
        <f t="shared" si="76"/>
        <v>0.48061093171789437</v>
      </c>
      <c r="BB164">
        <f t="shared" si="77"/>
        <v>2532.8277889146084</v>
      </c>
      <c r="BE164">
        <f t="shared" si="106"/>
        <v>82</v>
      </c>
      <c r="BF164">
        <f t="shared" si="106"/>
        <v>37</v>
      </c>
      <c r="BG164">
        <f t="shared" si="107"/>
        <v>150000</v>
      </c>
      <c r="BH164" s="7">
        <f t="shared" si="108"/>
        <v>3.3348049037253372E-2</v>
      </c>
      <c r="BI164" s="6">
        <f t="shared" si="78"/>
        <v>0.48061093171789437</v>
      </c>
      <c r="BJ164">
        <f t="shared" si="79"/>
        <v>2404.1155378152562</v>
      </c>
      <c r="BM164">
        <f t="shared" si="109"/>
        <v>82</v>
      </c>
      <c r="BN164">
        <f t="shared" si="109"/>
        <v>37</v>
      </c>
      <c r="BO164">
        <f t="shared" si="110"/>
        <v>150000</v>
      </c>
      <c r="BP164" s="7">
        <f t="shared" si="111"/>
        <v>3.0264696756331002E-2</v>
      </c>
      <c r="BQ164" s="6">
        <f t="shared" si="80"/>
        <v>0.48061093171789437</v>
      </c>
      <c r="BR164">
        <f t="shared" si="81"/>
        <v>2181.8316159329665</v>
      </c>
      <c r="BU164">
        <f t="shared" si="142"/>
        <v>82</v>
      </c>
      <c r="BV164">
        <f t="shared" si="142"/>
        <v>37</v>
      </c>
      <c r="BW164">
        <f t="shared" si="113"/>
        <v>150000</v>
      </c>
      <c r="BX164" s="7">
        <f t="shared" si="114"/>
        <v>3.0274001203591121E-2</v>
      </c>
      <c r="BY164" s="6">
        <f t="shared" si="82"/>
        <v>0.48061093171789437</v>
      </c>
      <c r="BZ164">
        <f t="shared" si="83"/>
        <v>2182.5023887929879</v>
      </c>
    </row>
    <row r="165" spans="1:78" x14ac:dyDescent="0.45">
      <c r="A165">
        <f t="shared" si="84"/>
        <v>83</v>
      </c>
      <c r="B165">
        <f t="shared" si="84"/>
        <v>38</v>
      </c>
      <c r="C165" s="22">
        <f t="shared" si="85"/>
        <v>150000</v>
      </c>
      <c r="D165" s="7">
        <f t="shared" si="86"/>
        <v>3.1430410765460812E-2</v>
      </c>
      <c r="E165" s="6">
        <f t="shared" si="64"/>
        <v>0.47118718795871989</v>
      </c>
      <c r="F165" s="7">
        <f t="shared" si="65"/>
        <v>2221.4410297447434</v>
      </c>
      <c r="I165">
        <f t="shared" si="87"/>
        <v>83</v>
      </c>
      <c r="J165">
        <f t="shared" si="88"/>
        <v>38</v>
      </c>
      <c r="K165">
        <f t="shared" si="89"/>
        <v>150000</v>
      </c>
      <c r="L165" s="7">
        <f t="shared" si="90"/>
        <v>3.3019063836856752E-2</v>
      </c>
      <c r="M165" s="6">
        <f t="shared" si="66"/>
        <v>0.47118718795871989</v>
      </c>
      <c r="N165">
        <f t="shared" si="67"/>
        <v>2333.7239757476987</v>
      </c>
      <c r="Q165">
        <f t="shared" si="91"/>
        <v>83</v>
      </c>
      <c r="R165">
        <f t="shared" si="91"/>
        <v>38</v>
      </c>
      <c r="S165">
        <f t="shared" si="92"/>
        <v>150000</v>
      </c>
      <c r="T165" s="7">
        <f t="shared" si="93"/>
        <v>3.3891265523113348E-2</v>
      </c>
      <c r="U165" s="6">
        <f t="shared" si="68"/>
        <v>0.47118718795871989</v>
      </c>
      <c r="V165">
        <f t="shared" si="69"/>
        <v>2395.369514729714</v>
      </c>
      <c r="Y165">
        <f t="shared" si="94"/>
        <v>83</v>
      </c>
      <c r="Z165">
        <f t="shared" si="94"/>
        <v>38</v>
      </c>
      <c r="AA165">
        <f t="shared" si="95"/>
        <v>150000</v>
      </c>
      <c r="AB165" s="7">
        <f t="shared" si="96"/>
        <v>3.3978713885912254E-2</v>
      </c>
      <c r="AC165" s="6">
        <f t="shared" si="70"/>
        <v>0.47118718795871989</v>
      </c>
      <c r="AD165">
        <f t="shared" si="71"/>
        <v>2401.5501969535358</v>
      </c>
      <c r="AG165">
        <f t="shared" si="97"/>
        <v>83</v>
      </c>
      <c r="AH165">
        <f t="shared" si="97"/>
        <v>38</v>
      </c>
      <c r="AI165">
        <f t="shared" si="98"/>
        <v>150000</v>
      </c>
      <c r="AJ165" s="7">
        <f t="shared" si="99"/>
        <v>3.5504144083345637E-2</v>
      </c>
      <c r="AK165" s="6">
        <f t="shared" si="72"/>
        <v>0.47118718795871989</v>
      </c>
      <c r="AL165">
        <f t="shared" si="73"/>
        <v>2509.364671726928</v>
      </c>
      <c r="AO165">
        <f t="shared" si="100"/>
        <v>83</v>
      </c>
      <c r="AP165">
        <f t="shared" si="100"/>
        <v>38</v>
      </c>
      <c r="AQ165">
        <f t="shared" si="101"/>
        <v>150000</v>
      </c>
      <c r="AR165" s="7">
        <f t="shared" si="102"/>
        <v>3.686497827064289E-2</v>
      </c>
      <c r="AS165" s="6">
        <f t="shared" si="74"/>
        <v>0.47118718795871989</v>
      </c>
      <c r="AT165">
        <f t="shared" si="75"/>
        <v>2605.5458168255304</v>
      </c>
      <c r="AW165">
        <f t="shared" si="103"/>
        <v>83</v>
      </c>
      <c r="AX165">
        <f t="shared" si="103"/>
        <v>38</v>
      </c>
      <c r="AY165">
        <f t="shared" si="104"/>
        <v>150000</v>
      </c>
      <c r="AZ165" s="7">
        <f t="shared" si="105"/>
        <v>3.5564267712125452E-2</v>
      </c>
      <c r="BA165" s="6">
        <f t="shared" si="76"/>
        <v>0.47118718795871989</v>
      </c>
      <c r="BB165">
        <f t="shared" si="77"/>
        <v>2513.6140942631232</v>
      </c>
      <c r="BE165">
        <f t="shared" si="106"/>
        <v>83</v>
      </c>
      <c r="BF165">
        <f t="shared" si="106"/>
        <v>38</v>
      </c>
      <c r="BG165">
        <f t="shared" si="107"/>
        <v>150000</v>
      </c>
      <c r="BH165" s="7">
        <f t="shared" si="108"/>
        <v>3.2317949762850774E-2</v>
      </c>
      <c r="BI165" s="6">
        <f t="shared" si="78"/>
        <v>0.47118718795871989</v>
      </c>
      <c r="BJ165">
        <f t="shared" si="79"/>
        <v>2284.170580402325</v>
      </c>
      <c r="BM165">
        <f t="shared" si="109"/>
        <v>83</v>
      </c>
      <c r="BN165">
        <f t="shared" si="109"/>
        <v>38</v>
      </c>
      <c r="BO165">
        <f t="shared" si="110"/>
        <v>150000</v>
      </c>
      <c r="BP165" s="7">
        <f t="shared" si="111"/>
        <v>2.9321908489868008E-2</v>
      </c>
      <c r="BQ165" s="6">
        <f t="shared" si="80"/>
        <v>0.47118718795871989</v>
      </c>
      <c r="BR165">
        <f t="shared" si="81"/>
        <v>2072.4161410385732</v>
      </c>
      <c r="BU165">
        <f t="shared" si="142"/>
        <v>83</v>
      </c>
      <c r="BV165">
        <f t="shared" si="142"/>
        <v>38</v>
      </c>
      <c r="BW165">
        <f t="shared" si="113"/>
        <v>150000</v>
      </c>
      <c r="BX165" s="7">
        <f t="shared" si="114"/>
        <v>2.9058128538619308E-2</v>
      </c>
      <c r="BY165" s="6">
        <f t="shared" si="82"/>
        <v>0.47118718795871989</v>
      </c>
      <c r="BZ165">
        <f t="shared" si="83"/>
        <v>2053.7726810182585</v>
      </c>
    </row>
    <row r="166" spans="1:78" x14ac:dyDescent="0.45">
      <c r="A166">
        <f t="shared" si="84"/>
        <v>84</v>
      </c>
      <c r="B166">
        <f t="shared" si="84"/>
        <v>39</v>
      </c>
      <c r="C166" s="22">
        <f t="shared" si="85"/>
        <v>150000</v>
      </c>
      <c r="D166" s="7">
        <f t="shared" si="86"/>
        <v>3.3185197491381817E-2</v>
      </c>
      <c r="E166" s="6">
        <f t="shared" si="64"/>
        <v>0.46194822348894127</v>
      </c>
      <c r="F166" s="7">
        <f t="shared" si="65"/>
        <v>2299.4764540910251</v>
      </c>
      <c r="I166">
        <f t="shared" si="87"/>
        <v>84</v>
      </c>
      <c r="J166">
        <f t="shared" si="88"/>
        <v>39</v>
      </c>
      <c r="K166">
        <f t="shared" si="89"/>
        <v>150000</v>
      </c>
      <c r="L166" s="7">
        <f t="shared" si="90"/>
        <v>3.4950367570710635E-2</v>
      </c>
      <c r="M166" s="6">
        <f t="shared" si="66"/>
        <v>0.46194822348894127</v>
      </c>
      <c r="N166">
        <f t="shared" si="67"/>
        <v>2421.7890314362921</v>
      </c>
      <c r="Q166">
        <f t="shared" si="91"/>
        <v>84</v>
      </c>
      <c r="R166">
        <f t="shared" si="91"/>
        <v>39</v>
      </c>
      <c r="S166">
        <f t="shared" si="92"/>
        <v>150000</v>
      </c>
      <c r="T166" s="7">
        <f t="shared" si="93"/>
        <v>3.4721933795738673E-2</v>
      </c>
      <c r="U166" s="6">
        <f t="shared" si="68"/>
        <v>0.46194822348894127</v>
      </c>
      <c r="V166">
        <f t="shared" si="69"/>
        <v>2405.9603449563165</v>
      </c>
      <c r="Y166">
        <f t="shared" si="94"/>
        <v>84</v>
      </c>
      <c r="Z166">
        <f t="shared" si="94"/>
        <v>39</v>
      </c>
      <c r="AA166">
        <f t="shared" si="95"/>
        <v>150000</v>
      </c>
      <c r="AB166" s="7">
        <f t="shared" si="96"/>
        <v>3.4654958957126065E-2</v>
      </c>
      <c r="AC166" s="6">
        <f t="shared" si="70"/>
        <v>0.46194822348894127</v>
      </c>
      <c r="AD166">
        <f t="shared" si="71"/>
        <v>2401.3195087989839</v>
      </c>
      <c r="AG166">
        <f t="shared" si="97"/>
        <v>84</v>
      </c>
      <c r="AH166">
        <f t="shared" si="97"/>
        <v>39</v>
      </c>
      <c r="AI166">
        <f t="shared" si="98"/>
        <v>150000</v>
      </c>
      <c r="AJ166" s="7">
        <f t="shared" si="99"/>
        <v>3.6389902355695218E-2</v>
      </c>
      <c r="AK166" s="6">
        <f t="shared" si="72"/>
        <v>0.46194822348894127</v>
      </c>
      <c r="AL166">
        <f t="shared" si="73"/>
        <v>2521.5376119224165</v>
      </c>
      <c r="AO166">
        <f t="shared" si="100"/>
        <v>84</v>
      </c>
      <c r="AP166">
        <f t="shared" si="100"/>
        <v>39</v>
      </c>
      <c r="AQ166">
        <f t="shared" si="101"/>
        <v>150000</v>
      </c>
      <c r="AR166" s="7">
        <f t="shared" si="102"/>
        <v>3.7732011731712013E-2</v>
      </c>
      <c r="AS166" s="6">
        <f t="shared" si="74"/>
        <v>0.46194822348894127</v>
      </c>
      <c r="AT166">
        <f t="shared" si="75"/>
        <v>2614.5353682192385</v>
      </c>
      <c r="AW166">
        <f t="shared" si="103"/>
        <v>84</v>
      </c>
      <c r="AX166">
        <f t="shared" si="103"/>
        <v>39</v>
      </c>
      <c r="AY166">
        <f t="shared" si="104"/>
        <v>150000</v>
      </c>
      <c r="AZ166" s="7">
        <f t="shared" si="105"/>
        <v>3.6027400211102255E-2</v>
      </c>
      <c r="BA166" s="6">
        <f t="shared" si="76"/>
        <v>0.46194822348894127</v>
      </c>
      <c r="BB166">
        <f t="shared" si="77"/>
        <v>2496.4190286665694</v>
      </c>
      <c r="BE166">
        <f t="shared" si="106"/>
        <v>84</v>
      </c>
      <c r="BF166">
        <f t="shared" si="106"/>
        <v>39</v>
      </c>
      <c r="BG166">
        <f t="shared" si="107"/>
        <v>150000</v>
      </c>
      <c r="BH166" s="7">
        <f t="shared" si="108"/>
        <v>3.0642623470415777E-2</v>
      </c>
      <c r="BI166" s="6">
        <f t="shared" si="78"/>
        <v>0.46194822348894127</v>
      </c>
      <c r="BJ166">
        <f t="shared" si="79"/>
        <v>2123.2958212798658</v>
      </c>
      <c r="BM166">
        <f t="shared" si="109"/>
        <v>84</v>
      </c>
      <c r="BN166">
        <f t="shared" si="109"/>
        <v>39</v>
      </c>
      <c r="BO166">
        <f t="shared" si="110"/>
        <v>150000</v>
      </c>
      <c r="BP166" s="7">
        <f t="shared" si="111"/>
        <v>2.8283647993889778E-2</v>
      </c>
      <c r="BQ166" s="6">
        <f t="shared" si="80"/>
        <v>0.46194822348894127</v>
      </c>
      <c r="BR166">
        <f t="shared" si="81"/>
        <v>1959.837141684591</v>
      </c>
      <c r="BU166">
        <f t="shared" si="142"/>
        <v>84</v>
      </c>
      <c r="BV166">
        <f t="shared" si="142"/>
        <v>39</v>
      </c>
      <c r="BW166">
        <f t="shared" si="113"/>
        <v>150000</v>
      </c>
      <c r="BX166" s="7">
        <f t="shared" si="114"/>
        <v>2.7486091153605247E-2</v>
      </c>
      <c r="BY166" s="6">
        <f t="shared" si="82"/>
        <v>0.46194822348894127</v>
      </c>
      <c r="BZ166">
        <f t="shared" si="83"/>
        <v>1904.5726468594573</v>
      </c>
    </row>
    <row r="167" spans="1:78" x14ac:dyDescent="0.45">
      <c r="A167">
        <f t="shared" si="84"/>
        <v>85</v>
      </c>
      <c r="B167">
        <f t="shared" si="84"/>
        <v>40</v>
      </c>
      <c r="C167" s="22">
        <f t="shared" si="85"/>
        <v>150000</v>
      </c>
      <c r="D167" s="7">
        <f t="shared" si="86"/>
        <v>3.4732317149146485E-2</v>
      </c>
      <c r="E167" s="6">
        <f t="shared" si="64"/>
        <v>0.45289041518523643</v>
      </c>
      <c r="F167" s="7">
        <f t="shared" si="65"/>
        <v>2359.490030103339</v>
      </c>
      <c r="I167">
        <f t="shared" si="87"/>
        <v>85</v>
      </c>
      <c r="J167">
        <f t="shared" si="88"/>
        <v>40</v>
      </c>
      <c r="K167">
        <f t="shared" si="89"/>
        <v>150000</v>
      </c>
      <c r="L167" s="7">
        <f t="shared" si="90"/>
        <v>3.6632470822776923E-2</v>
      </c>
      <c r="M167" s="6">
        <f t="shared" si="66"/>
        <v>0.45289041518523643</v>
      </c>
      <c r="N167">
        <f t="shared" si="67"/>
        <v>2488.574238028275</v>
      </c>
      <c r="Q167">
        <f t="shared" si="91"/>
        <v>85</v>
      </c>
      <c r="R167">
        <f t="shared" si="91"/>
        <v>40</v>
      </c>
      <c r="S167">
        <f t="shared" si="92"/>
        <v>150000</v>
      </c>
      <c r="T167" s="7">
        <f t="shared" si="93"/>
        <v>3.6320970220542426E-2</v>
      </c>
      <c r="U167" s="6">
        <f t="shared" si="68"/>
        <v>0.45289041518523643</v>
      </c>
      <c r="V167">
        <f t="shared" si="69"/>
        <v>2467.4128924668103</v>
      </c>
      <c r="Y167">
        <f t="shared" si="94"/>
        <v>85</v>
      </c>
      <c r="Z167">
        <f t="shared" si="94"/>
        <v>40</v>
      </c>
      <c r="AA167">
        <f t="shared" si="95"/>
        <v>150000</v>
      </c>
      <c r="AB167" s="7">
        <f t="shared" si="96"/>
        <v>3.748478448589769E-2</v>
      </c>
      <c r="AC167" s="6">
        <f t="shared" si="70"/>
        <v>0.45289041518523643</v>
      </c>
      <c r="AD167">
        <f t="shared" si="71"/>
        <v>2546.4749413420973</v>
      </c>
      <c r="AG167">
        <f t="shared" si="97"/>
        <v>85</v>
      </c>
      <c r="AH167">
        <f t="shared" si="97"/>
        <v>40</v>
      </c>
      <c r="AI167">
        <f t="shared" si="98"/>
        <v>150000</v>
      </c>
      <c r="AJ167" s="7">
        <f t="shared" si="99"/>
        <v>3.6484805027732672E-2</v>
      </c>
      <c r="AK167" s="6">
        <f t="shared" si="72"/>
        <v>0.45289041518523643</v>
      </c>
      <c r="AL167">
        <f t="shared" si="73"/>
        <v>2478.5427745443376</v>
      </c>
      <c r="AO167">
        <f t="shared" si="100"/>
        <v>85</v>
      </c>
      <c r="AP167">
        <f t="shared" si="100"/>
        <v>40</v>
      </c>
      <c r="AQ167">
        <f t="shared" si="101"/>
        <v>150000</v>
      </c>
      <c r="AR167" s="7">
        <f t="shared" si="102"/>
        <v>3.7346663526792404E-2</v>
      </c>
      <c r="AS167" s="6">
        <f t="shared" si="74"/>
        <v>0.45289041518523643</v>
      </c>
      <c r="AT167">
        <f t="shared" si="75"/>
        <v>2537.0918925648507</v>
      </c>
      <c r="AW167">
        <f t="shared" si="103"/>
        <v>85</v>
      </c>
      <c r="AX167">
        <f t="shared" si="103"/>
        <v>40</v>
      </c>
      <c r="AY167">
        <f t="shared" si="104"/>
        <v>150000</v>
      </c>
      <c r="AZ167" s="7">
        <f t="shared" si="105"/>
        <v>3.6113564396958404E-2</v>
      </c>
      <c r="BA167" s="6">
        <f t="shared" si="76"/>
        <v>0.45289041518523643</v>
      </c>
      <c r="BB167">
        <f t="shared" si="77"/>
        <v>2453.3230760335896</v>
      </c>
      <c r="BE167">
        <f t="shared" si="106"/>
        <v>85</v>
      </c>
      <c r="BF167">
        <f t="shared" si="106"/>
        <v>40</v>
      </c>
      <c r="BG167">
        <f t="shared" si="107"/>
        <v>150000</v>
      </c>
      <c r="BH167" s="7">
        <f t="shared" si="108"/>
        <v>2.8854099455518954E-2</v>
      </c>
      <c r="BI167" s="6">
        <f t="shared" si="78"/>
        <v>0.45289041518523643</v>
      </c>
      <c r="BJ167">
        <f t="shared" si="79"/>
        <v>1960.1617623309126</v>
      </c>
      <c r="BM167">
        <f t="shared" si="109"/>
        <v>85</v>
      </c>
      <c r="BN167">
        <f t="shared" si="109"/>
        <v>40</v>
      </c>
      <c r="BO167">
        <f t="shared" si="110"/>
        <v>150000</v>
      </c>
      <c r="BP167" s="7">
        <f t="shared" si="111"/>
        <v>2.6982838866744636E-2</v>
      </c>
      <c r="BQ167" s="6">
        <f t="shared" si="80"/>
        <v>0.45289041518523643</v>
      </c>
      <c r="BR167">
        <f t="shared" si="81"/>
        <v>1833.0403645854469</v>
      </c>
      <c r="BU167">
        <f t="shared" si="142"/>
        <v>85</v>
      </c>
      <c r="BV167">
        <f t="shared" si="142"/>
        <v>40</v>
      </c>
      <c r="BW167">
        <f t="shared" si="113"/>
        <v>150000</v>
      </c>
      <c r="BX167" s="7">
        <f t="shared" si="114"/>
        <v>2.5631578300971469E-2</v>
      </c>
      <c r="BY167" s="6">
        <f t="shared" si="82"/>
        <v>0.45289041518523643</v>
      </c>
      <c r="BZ167">
        <f t="shared" si="83"/>
        <v>1741.2444207869798</v>
      </c>
    </row>
    <row r="168" spans="1:78" x14ac:dyDescent="0.45">
      <c r="A168">
        <f t="shared" si="84"/>
        <v>86</v>
      </c>
      <c r="B168">
        <f t="shared" si="84"/>
        <v>41</v>
      </c>
      <c r="C168" s="22">
        <f t="shared" si="85"/>
        <v>150000</v>
      </c>
      <c r="D168" s="7">
        <f t="shared" si="86"/>
        <v>3.6435187108028406E-2</v>
      </c>
      <c r="E168" s="6">
        <f t="shared" si="64"/>
        <v>0.44401021096591808</v>
      </c>
      <c r="F168" s="7">
        <f t="shared" si="65"/>
        <v>2426.6392671627586</v>
      </c>
      <c r="I168">
        <f t="shared" si="87"/>
        <v>86</v>
      </c>
      <c r="J168">
        <f t="shared" si="88"/>
        <v>41</v>
      </c>
      <c r="K168">
        <f t="shared" si="89"/>
        <v>150000</v>
      </c>
      <c r="L168" s="7">
        <f t="shared" si="90"/>
        <v>3.9217925821323253E-2</v>
      </c>
      <c r="M168" s="6">
        <f t="shared" si="66"/>
        <v>0.44401021096591808</v>
      </c>
      <c r="N168">
        <f t="shared" si="67"/>
        <v>2611.9739276357195</v>
      </c>
      <c r="Q168">
        <f t="shared" si="91"/>
        <v>86</v>
      </c>
      <c r="R168">
        <f t="shared" si="91"/>
        <v>41</v>
      </c>
      <c r="S168">
        <f t="shared" si="92"/>
        <v>150000</v>
      </c>
      <c r="T168" s="7">
        <f t="shared" si="93"/>
        <v>3.6871287951156705E-2</v>
      </c>
      <c r="U168" s="6">
        <f t="shared" si="68"/>
        <v>0.44401021096591808</v>
      </c>
      <c r="V168">
        <f t="shared" si="69"/>
        <v>2455.6842512667304</v>
      </c>
      <c r="Y168">
        <f t="shared" si="94"/>
        <v>86</v>
      </c>
      <c r="Z168">
        <f t="shared" si="94"/>
        <v>41</v>
      </c>
      <c r="AA168">
        <f t="shared" si="95"/>
        <v>150000</v>
      </c>
      <c r="AB168" s="7">
        <f t="shared" si="96"/>
        <v>3.7661648581445918E-2</v>
      </c>
      <c r="AC168" s="6">
        <f t="shared" si="70"/>
        <v>0.44401021096591808</v>
      </c>
      <c r="AD168">
        <f t="shared" si="71"/>
        <v>2508.3234797958107</v>
      </c>
      <c r="AG168">
        <f t="shared" si="97"/>
        <v>86</v>
      </c>
      <c r="AH168">
        <f t="shared" si="97"/>
        <v>41</v>
      </c>
      <c r="AI168">
        <f t="shared" si="98"/>
        <v>150000</v>
      </c>
      <c r="AJ168" s="7">
        <f t="shared" si="99"/>
        <v>3.6664065630470082E-2</v>
      </c>
      <c r="AK168" s="6">
        <f t="shared" si="72"/>
        <v>0.44401021096591808</v>
      </c>
      <c r="AL168">
        <f t="shared" si="73"/>
        <v>2441.8829273179931</v>
      </c>
      <c r="AO168">
        <f t="shared" si="100"/>
        <v>86</v>
      </c>
      <c r="AP168">
        <f t="shared" si="100"/>
        <v>41</v>
      </c>
      <c r="AQ168">
        <f t="shared" si="101"/>
        <v>150000</v>
      </c>
      <c r="AR168" s="7">
        <f t="shared" si="102"/>
        <v>3.7046948256299374E-2</v>
      </c>
      <c r="AS168" s="6">
        <f t="shared" si="74"/>
        <v>0.44401021096591808</v>
      </c>
      <c r="AT168">
        <f t="shared" si="75"/>
        <v>2467.3834966384402</v>
      </c>
      <c r="AW168">
        <f t="shared" si="103"/>
        <v>86</v>
      </c>
      <c r="AX168">
        <f t="shared" si="103"/>
        <v>41</v>
      </c>
      <c r="AY168">
        <f t="shared" si="104"/>
        <v>150000</v>
      </c>
      <c r="AZ168" s="7">
        <f t="shared" si="105"/>
        <v>3.4971888934364433E-2</v>
      </c>
      <c r="BA168" s="6">
        <f t="shared" si="76"/>
        <v>0.44401021096591808</v>
      </c>
      <c r="BB168">
        <f t="shared" si="77"/>
        <v>2329.181367543571</v>
      </c>
      <c r="BE168">
        <f t="shared" si="106"/>
        <v>86</v>
      </c>
      <c r="BF168">
        <f t="shared" si="106"/>
        <v>41</v>
      </c>
      <c r="BG168">
        <f t="shared" si="107"/>
        <v>150000</v>
      </c>
      <c r="BH168" s="7">
        <f t="shared" si="108"/>
        <v>2.7439127924746155E-2</v>
      </c>
      <c r="BI168" s="6">
        <f t="shared" si="78"/>
        <v>0.44401021096591808</v>
      </c>
      <c r="BJ168">
        <f t="shared" si="79"/>
        <v>1827.487946788103</v>
      </c>
      <c r="BM168">
        <f t="shared" si="109"/>
        <v>86</v>
      </c>
      <c r="BN168">
        <f t="shared" si="109"/>
        <v>41</v>
      </c>
      <c r="BO168">
        <f t="shared" si="110"/>
        <v>150000</v>
      </c>
      <c r="BP168" s="7">
        <f t="shared" si="111"/>
        <v>2.5300140821538534E-2</v>
      </c>
      <c r="BQ168" s="6">
        <f t="shared" si="80"/>
        <v>0.44401021096591808</v>
      </c>
      <c r="BR168">
        <f t="shared" si="81"/>
        <v>1685.0281295458142</v>
      </c>
      <c r="BU168">
        <f t="shared" si="142"/>
        <v>86</v>
      </c>
      <c r="BV168">
        <f t="shared" si="142"/>
        <v>41</v>
      </c>
      <c r="BW168">
        <f t="shared" si="113"/>
        <v>150000</v>
      </c>
      <c r="BX168" s="7">
        <f t="shared" si="114"/>
        <v>2.3592842317281357E-2</v>
      </c>
      <c r="BY168" s="6">
        <f t="shared" si="82"/>
        <v>0.44401021096591808</v>
      </c>
      <c r="BZ168">
        <f t="shared" si="83"/>
        <v>1571.3194341872602</v>
      </c>
    </row>
    <row r="169" spans="1:78" x14ac:dyDescent="0.45">
      <c r="A169">
        <f t="shared" si="84"/>
        <v>87</v>
      </c>
      <c r="B169">
        <f t="shared" si="84"/>
        <v>42</v>
      </c>
      <c r="C169" s="22">
        <f t="shared" si="85"/>
        <v>150000</v>
      </c>
      <c r="D169" s="7">
        <f t="shared" si="86"/>
        <v>3.7452755741994435E-2</v>
      </c>
      <c r="E169" s="6">
        <f t="shared" si="64"/>
        <v>0.4353041283979589</v>
      </c>
      <c r="F169" s="7">
        <f t="shared" si="65"/>
        <v>2445.5008791555806</v>
      </c>
      <c r="I169">
        <f t="shared" si="87"/>
        <v>87</v>
      </c>
      <c r="J169">
        <f t="shared" si="88"/>
        <v>42</v>
      </c>
      <c r="K169">
        <f t="shared" si="89"/>
        <v>150000</v>
      </c>
      <c r="L169" s="7">
        <f t="shared" si="90"/>
        <v>3.942559288947959E-2</v>
      </c>
      <c r="M169" s="6">
        <f t="shared" si="66"/>
        <v>0.4353041283979589</v>
      </c>
      <c r="N169">
        <f t="shared" si="67"/>
        <v>2574.3185023991518</v>
      </c>
      <c r="Q169">
        <f t="shared" si="91"/>
        <v>87</v>
      </c>
      <c r="R169">
        <f t="shared" si="91"/>
        <v>42</v>
      </c>
      <c r="S169">
        <f t="shared" si="92"/>
        <v>150000</v>
      </c>
      <c r="T169" s="7">
        <f t="shared" si="93"/>
        <v>3.7670806163558584E-2</v>
      </c>
      <c r="U169" s="6">
        <f t="shared" si="68"/>
        <v>0.4353041283979589</v>
      </c>
      <c r="V169">
        <f t="shared" si="69"/>
        <v>2459.7386164614491</v>
      </c>
      <c r="Y169">
        <f t="shared" si="94"/>
        <v>87</v>
      </c>
      <c r="Z169">
        <f t="shared" si="94"/>
        <v>42</v>
      </c>
      <c r="AA169">
        <f t="shared" si="95"/>
        <v>150000</v>
      </c>
      <c r="AB169" s="7">
        <f t="shared" si="96"/>
        <v>3.6974999739905742E-2</v>
      </c>
      <c r="AC169" s="6">
        <f t="shared" si="70"/>
        <v>0.4353041283979589</v>
      </c>
      <c r="AD169">
        <f t="shared" si="71"/>
        <v>2414.3055051441638</v>
      </c>
      <c r="AG169">
        <f t="shared" si="97"/>
        <v>87</v>
      </c>
      <c r="AH169">
        <f t="shared" si="97"/>
        <v>42</v>
      </c>
      <c r="AI169">
        <f t="shared" si="98"/>
        <v>150000</v>
      </c>
      <c r="AJ169" s="7">
        <f t="shared" si="99"/>
        <v>3.6157918046270325E-2</v>
      </c>
      <c r="AK169" s="6">
        <f t="shared" si="72"/>
        <v>0.4353041283979589</v>
      </c>
      <c r="AL169">
        <f t="shared" si="73"/>
        <v>2360.95364997248</v>
      </c>
      <c r="AO169">
        <f t="shared" si="100"/>
        <v>87</v>
      </c>
      <c r="AP169">
        <f t="shared" si="100"/>
        <v>42</v>
      </c>
      <c r="AQ169">
        <f t="shared" si="101"/>
        <v>150000</v>
      </c>
      <c r="AR169" s="7">
        <f t="shared" si="102"/>
        <v>3.4499368457108603E-2</v>
      </c>
      <c r="AS169" s="6">
        <f t="shared" si="74"/>
        <v>0.4353041283979589</v>
      </c>
      <c r="AT169">
        <f t="shared" si="75"/>
        <v>2252.6576274752547</v>
      </c>
      <c r="AW169">
        <f t="shared" si="103"/>
        <v>87</v>
      </c>
      <c r="AX169">
        <f t="shared" si="103"/>
        <v>42</v>
      </c>
      <c r="AY169">
        <f t="shared" si="104"/>
        <v>150000</v>
      </c>
      <c r="AZ169" s="7">
        <f t="shared" si="105"/>
        <v>3.164379725567068E-2</v>
      </c>
      <c r="BA169" s="6">
        <f t="shared" si="76"/>
        <v>0.4353041283979589</v>
      </c>
      <c r="BB169">
        <f t="shared" si="77"/>
        <v>2066.2013375372176</v>
      </c>
      <c r="BE169">
        <f t="shared" si="106"/>
        <v>87</v>
      </c>
      <c r="BF169">
        <f t="shared" si="106"/>
        <v>42</v>
      </c>
      <c r="BG169">
        <f t="shared" si="107"/>
        <v>150000</v>
      </c>
      <c r="BH169" s="7">
        <f t="shared" si="108"/>
        <v>2.6171313433173724E-2</v>
      </c>
      <c r="BI169" s="6">
        <f t="shared" si="78"/>
        <v>0.4353041283979589</v>
      </c>
      <c r="BJ169">
        <f t="shared" si="79"/>
        <v>1708.8721174586221</v>
      </c>
      <c r="BM169">
        <f t="shared" si="109"/>
        <v>87</v>
      </c>
      <c r="BN169">
        <f t="shared" si="109"/>
        <v>42</v>
      </c>
      <c r="BO169">
        <f t="shared" si="110"/>
        <v>150000</v>
      </c>
      <c r="BP169" s="7">
        <f t="shared" si="111"/>
        <v>2.327135594433969E-2</v>
      </c>
      <c r="BQ169" s="6">
        <f t="shared" si="80"/>
        <v>0.4353041283979589</v>
      </c>
      <c r="BR169">
        <f t="shared" si="81"/>
        <v>1519.5175973984174</v>
      </c>
      <c r="BU169">
        <f t="shared" si="142"/>
        <v>87</v>
      </c>
      <c r="BV169">
        <f t="shared" si="142"/>
        <v>42</v>
      </c>
      <c r="BW169">
        <f t="shared" si="113"/>
        <v>150000</v>
      </c>
      <c r="BX169" s="7">
        <f t="shared" si="114"/>
        <v>2.1480417081168712E-2</v>
      </c>
      <c r="BY169" s="6">
        <f t="shared" si="82"/>
        <v>0.4353041283979589</v>
      </c>
      <c r="BZ169">
        <f t="shared" si="83"/>
        <v>1402.5771352714162</v>
      </c>
    </row>
    <row r="170" spans="1:78" x14ac:dyDescent="0.45">
      <c r="A170">
        <f t="shared" si="84"/>
        <v>88</v>
      </c>
      <c r="B170">
        <f t="shared" si="84"/>
        <v>43</v>
      </c>
      <c r="C170" s="22">
        <f t="shared" si="85"/>
        <v>150000</v>
      </c>
      <c r="D170" s="7">
        <f t="shared" si="86"/>
        <v>3.941520953607177E-2</v>
      </c>
      <c r="E170" s="6">
        <f t="shared" si="64"/>
        <v>0.4267687533313323</v>
      </c>
      <c r="F170" s="7">
        <f t="shared" si="65"/>
        <v>2523.1769754003881</v>
      </c>
      <c r="I170">
        <f t="shared" si="87"/>
        <v>88</v>
      </c>
      <c r="J170">
        <f t="shared" si="88"/>
        <v>43</v>
      </c>
      <c r="K170">
        <f t="shared" si="89"/>
        <v>150000</v>
      </c>
      <c r="L170" s="7">
        <f t="shared" si="90"/>
        <v>4.0152427628026746E-2</v>
      </c>
      <c r="M170" s="6">
        <f t="shared" si="66"/>
        <v>0.4267687533313323</v>
      </c>
      <c r="N170">
        <f t="shared" si="67"/>
        <v>2570.3702223059277</v>
      </c>
      <c r="Q170">
        <f t="shared" si="91"/>
        <v>88</v>
      </c>
      <c r="R170">
        <f t="shared" si="91"/>
        <v>43</v>
      </c>
      <c r="S170">
        <f t="shared" si="92"/>
        <v>150000</v>
      </c>
      <c r="T170" s="7">
        <f t="shared" si="93"/>
        <v>3.7795406404452385E-2</v>
      </c>
      <c r="U170" s="6">
        <f t="shared" si="68"/>
        <v>0.4267687533313323</v>
      </c>
      <c r="V170">
        <f t="shared" si="69"/>
        <v>2419.4847709318797</v>
      </c>
      <c r="Y170">
        <f t="shared" si="94"/>
        <v>88</v>
      </c>
      <c r="Z170">
        <f t="shared" si="94"/>
        <v>43</v>
      </c>
      <c r="AA170">
        <f t="shared" si="95"/>
        <v>150000</v>
      </c>
      <c r="AB170" s="7">
        <f t="shared" si="96"/>
        <v>3.6600464008156558E-2</v>
      </c>
      <c r="AC170" s="6">
        <f t="shared" si="70"/>
        <v>0.4267687533313323</v>
      </c>
      <c r="AD170">
        <f t="shared" si="71"/>
        <v>2342.9901594163907</v>
      </c>
      <c r="AG170">
        <f t="shared" si="97"/>
        <v>88</v>
      </c>
      <c r="AH170">
        <f t="shared" si="97"/>
        <v>43</v>
      </c>
      <c r="AI170">
        <f t="shared" si="98"/>
        <v>150000</v>
      </c>
      <c r="AJ170" s="7">
        <f t="shared" si="99"/>
        <v>3.4997996499145874E-2</v>
      </c>
      <c r="AK170" s="6">
        <f t="shared" si="72"/>
        <v>0.4267687533313323</v>
      </c>
      <c r="AL170">
        <f t="shared" si="73"/>
        <v>2240.4077002552222</v>
      </c>
      <c r="AO170">
        <f t="shared" si="100"/>
        <v>88</v>
      </c>
      <c r="AP170">
        <f t="shared" si="100"/>
        <v>43</v>
      </c>
      <c r="AQ170">
        <f t="shared" si="101"/>
        <v>150000</v>
      </c>
      <c r="AR170" s="7">
        <f t="shared" si="102"/>
        <v>3.3043608571856738E-2</v>
      </c>
      <c r="AS170" s="6">
        <f t="shared" si="74"/>
        <v>0.4267687533313323</v>
      </c>
      <c r="AT170">
        <f t="shared" si="75"/>
        <v>2115.2969453669739</v>
      </c>
      <c r="AW170">
        <f t="shared" si="103"/>
        <v>88</v>
      </c>
      <c r="AX170">
        <f t="shared" si="103"/>
        <v>43</v>
      </c>
      <c r="AY170">
        <f t="shared" si="104"/>
        <v>150000</v>
      </c>
      <c r="AZ170" s="7">
        <f t="shared" si="105"/>
        <v>2.9995907201171831E-2</v>
      </c>
      <c r="BA170" s="6">
        <f t="shared" si="76"/>
        <v>0.4267687533313323</v>
      </c>
      <c r="BB170">
        <f t="shared" si="77"/>
        <v>1920.1973881929653</v>
      </c>
      <c r="BE170">
        <f t="shared" si="106"/>
        <v>88</v>
      </c>
      <c r="BF170">
        <f t="shared" si="106"/>
        <v>43</v>
      </c>
      <c r="BG170">
        <f t="shared" si="107"/>
        <v>150000</v>
      </c>
      <c r="BH170" s="7">
        <f t="shared" si="108"/>
        <v>2.4462027824000181E-2</v>
      </c>
      <c r="BI170" s="6">
        <f t="shared" si="78"/>
        <v>0.4267687533313323</v>
      </c>
      <c r="BJ170">
        <f t="shared" si="79"/>
        <v>1565.944367760738</v>
      </c>
      <c r="BM170">
        <f t="shared" si="109"/>
        <v>88</v>
      </c>
      <c r="BN170">
        <f t="shared" si="109"/>
        <v>43</v>
      </c>
      <c r="BO170">
        <f t="shared" si="110"/>
        <v>150000</v>
      </c>
      <c r="BP170" s="7">
        <f t="shared" si="111"/>
        <v>2.0956154378595125E-2</v>
      </c>
      <c r="BQ170" s="6">
        <f t="shared" si="80"/>
        <v>0.4267687533313323</v>
      </c>
      <c r="BR170">
        <f t="shared" si="81"/>
        <v>1341.5147818157973</v>
      </c>
      <c r="BU170">
        <f t="shared" si="142"/>
        <v>88</v>
      </c>
      <c r="BV170">
        <f t="shared" si="142"/>
        <v>43</v>
      </c>
      <c r="BW170">
        <f t="shared" si="113"/>
        <v>150000</v>
      </c>
      <c r="BX170" s="7">
        <f t="shared" si="114"/>
        <v>1.9367991845056064E-2</v>
      </c>
      <c r="BY170" s="6">
        <f t="shared" si="82"/>
        <v>0.4267687533313323</v>
      </c>
      <c r="BZ170">
        <f t="shared" si="83"/>
        <v>1239.8480601368981</v>
      </c>
    </row>
    <row r="171" spans="1:78" x14ac:dyDescent="0.45">
      <c r="A171">
        <f t="shared" si="84"/>
        <v>89</v>
      </c>
      <c r="B171">
        <f t="shared" si="84"/>
        <v>44</v>
      </c>
      <c r="C171" s="22">
        <f t="shared" si="85"/>
        <v>150000</v>
      </c>
      <c r="D171" s="7">
        <f t="shared" si="86"/>
        <v>3.9975910620093869E-2</v>
      </c>
      <c r="E171" s="6">
        <f t="shared" si="64"/>
        <v>0.41840073856012966</v>
      </c>
      <c r="F171" s="7">
        <f t="shared" si="65"/>
        <v>2508.8925792091509</v>
      </c>
      <c r="I171">
        <f t="shared" si="87"/>
        <v>89</v>
      </c>
      <c r="J171">
        <f t="shared" si="88"/>
        <v>44</v>
      </c>
      <c r="K171">
        <f t="shared" si="89"/>
        <v>150000</v>
      </c>
      <c r="L171" s="7">
        <f t="shared" si="90"/>
        <v>4.0775428832495741E-2</v>
      </c>
      <c r="M171" s="6">
        <f t="shared" si="66"/>
        <v>0.41840073856012966</v>
      </c>
      <c r="N171">
        <f t="shared" si="67"/>
        <v>2559.0704307933333</v>
      </c>
      <c r="Q171">
        <f t="shared" si="91"/>
        <v>89</v>
      </c>
      <c r="R171">
        <f t="shared" si="91"/>
        <v>44</v>
      </c>
      <c r="S171">
        <f t="shared" si="92"/>
        <v>150000</v>
      </c>
      <c r="T171" s="7">
        <f t="shared" si="93"/>
        <v>3.7141255139759938E-2</v>
      </c>
      <c r="U171" s="6">
        <f t="shared" si="68"/>
        <v>0.41840073856012966</v>
      </c>
      <c r="V171">
        <f t="shared" si="69"/>
        <v>2330.9892872288651</v>
      </c>
      <c r="Y171">
        <f t="shared" si="94"/>
        <v>89</v>
      </c>
      <c r="Z171">
        <f t="shared" si="94"/>
        <v>44</v>
      </c>
      <c r="AA171">
        <f t="shared" si="95"/>
        <v>150000</v>
      </c>
      <c r="AB171" s="7">
        <f t="shared" si="96"/>
        <v>3.5539279434867198E-2</v>
      </c>
      <c r="AC171" s="6">
        <f t="shared" si="70"/>
        <v>0.41840073856012966</v>
      </c>
      <c r="AD171">
        <f t="shared" si="71"/>
        <v>2230.4491145164893</v>
      </c>
      <c r="AG171">
        <f t="shared" si="97"/>
        <v>89</v>
      </c>
      <c r="AH171">
        <f t="shared" si="97"/>
        <v>44</v>
      </c>
      <c r="AI171">
        <f t="shared" si="98"/>
        <v>150000</v>
      </c>
      <c r="AJ171" s="7">
        <f t="shared" si="99"/>
        <v>3.3532277453234074E-2</v>
      </c>
      <c r="AK171" s="6">
        <f t="shared" si="72"/>
        <v>0.41840073856012966</v>
      </c>
      <c r="AL171">
        <f t="shared" si="73"/>
        <v>2104.489447805448</v>
      </c>
      <c r="AO171">
        <f t="shared" si="100"/>
        <v>89</v>
      </c>
      <c r="AP171">
        <f t="shared" si="100"/>
        <v>44</v>
      </c>
      <c r="AQ171">
        <f t="shared" si="101"/>
        <v>150000</v>
      </c>
      <c r="AR171" s="7">
        <f t="shared" si="102"/>
        <v>2.980026118045E-2</v>
      </c>
      <c r="AS171" s="6">
        <f t="shared" si="74"/>
        <v>0.41840073856012966</v>
      </c>
      <c r="AT171">
        <f t="shared" si="75"/>
        <v>1870.2676930777561</v>
      </c>
      <c r="AW171">
        <f t="shared" si="103"/>
        <v>89</v>
      </c>
      <c r="AX171">
        <f t="shared" si="103"/>
        <v>44</v>
      </c>
      <c r="AY171">
        <f t="shared" si="104"/>
        <v>150000</v>
      </c>
      <c r="AZ171" s="7">
        <f t="shared" si="105"/>
        <v>2.699093121943864E-2</v>
      </c>
      <c r="BA171" s="6">
        <f t="shared" si="76"/>
        <v>0.41840073856012966</v>
      </c>
      <c r="BB171">
        <f t="shared" si="77"/>
        <v>1693.9538334958183</v>
      </c>
      <c r="BE171">
        <f t="shared" si="106"/>
        <v>89</v>
      </c>
      <c r="BF171">
        <f t="shared" si="106"/>
        <v>44</v>
      </c>
      <c r="BG171">
        <f t="shared" si="107"/>
        <v>150000</v>
      </c>
      <c r="BH171" s="7">
        <f t="shared" si="108"/>
        <v>2.2232032691502247E-2</v>
      </c>
      <c r="BI171" s="6">
        <f t="shared" si="78"/>
        <v>0.41840073856012966</v>
      </c>
      <c r="BJ171">
        <f t="shared" si="79"/>
        <v>1395.284834672623</v>
      </c>
      <c r="BM171">
        <f t="shared" si="109"/>
        <v>89</v>
      </c>
      <c r="BN171">
        <f t="shared" si="109"/>
        <v>44</v>
      </c>
      <c r="BO171">
        <f t="shared" si="110"/>
        <v>150000</v>
      </c>
      <c r="BP171" s="7">
        <f t="shared" si="111"/>
        <v>1.8438074325130678E-2</v>
      </c>
      <c r="BQ171" s="6">
        <f t="shared" si="80"/>
        <v>0.41840073856012966</v>
      </c>
      <c r="BR171">
        <f t="shared" si="81"/>
        <v>1157.1755872891858</v>
      </c>
      <c r="BU171">
        <f t="shared" si="142"/>
        <v>89</v>
      </c>
      <c r="BV171">
        <f t="shared" si="142"/>
        <v>44</v>
      </c>
      <c r="BW171">
        <f t="shared" si="113"/>
        <v>150000</v>
      </c>
      <c r="BX171" s="7">
        <f t="shared" si="114"/>
        <v>1.7181877356520884E-2</v>
      </c>
      <c r="BY171" s="6">
        <f t="shared" si="82"/>
        <v>0.41840073856012966</v>
      </c>
      <c r="BZ171">
        <f t="shared" si="83"/>
        <v>1078.336526372686</v>
      </c>
    </row>
    <row r="172" spans="1:78" x14ac:dyDescent="0.45">
      <c r="A172">
        <f t="shared" si="84"/>
        <v>90</v>
      </c>
      <c r="B172">
        <f t="shared" si="84"/>
        <v>45</v>
      </c>
      <c r="C172" s="22">
        <f t="shared" si="85"/>
        <v>150000</v>
      </c>
      <c r="D172" s="7">
        <f t="shared" si="86"/>
        <v>3.9249075881546705E-2</v>
      </c>
      <c r="E172" s="6">
        <f t="shared" si="64"/>
        <v>0.41019680250993107</v>
      </c>
      <c r="F172" s="7">
        <f t="shared" si="65"/>
        <v>2414.976814212017</v>
      </c>
      <c r="I172">
        <f t="shared" si="87"/>
        <v>90</v>
      </c>
      <c r="J172">
        <f t="shared" si="88"/>
        <v>45</v>
      </c>
      <c r="K172">
        <f t="shared" si="89"/>
        <v>150000</v>
      </c>
      <c r="L172" s="7">
        <f t="shared" si="90"/>
        <v>4.0131660921211114E-2</v>
      </c>
      <c r="M172" s="6">
        <f t="shared" si="66"/>
        <v>0.41019680250993107</v>
      </c>
      <c r="N172">
        <f t="shared" si="67"/>
        <v>2469.2818483940332</v>
      </c>
      <c r="Q172">
        <f t="shared" si="91"/>
        <v>90</v>
      </c>
      <c r="R172">
        <f t="shared" si="91"/>
        <v>45</v>
      </c>
      <c r="S172">
        <f t="shared" si="92"/>
        <v>150000</v>
      </c>
      <c r="T172" s="7">
        <f t="shared" si="93"/>
        <v>3.6601320762553471E-2</v>
      </c>
      <c r="U172" s="6">
        <f t="shared" si="68"/>
        <v>0.41019680250993107</v>
      </c>
      <c r="V172">
        <f t="shared" si="69"/>
        <v>2252.0617116659678</v>
      </c>
      <c r="Y172">
        <f t="shared" si="94"/>
        <v>90</v>
      </c>
      <c r="Z172">
        <f t="shared" si="94"/>
        <v>45</v>
      </c>
      <c r="AA172">
        <f t="shared" si="95"/>
        <v>150000</v>
      </c>
      <c r="AB172" s="7">
        <f t="shared" si="96"/>
        <v>3.466536272745243E-2</v>
      </c>
      <c r="AC172" s="6">
        <f t="shared" si="70"/>
        <v>0.41019680250993107</v>
      </c>
      <c r="AD172">
        <f t="shared" si="71"/>
        <v>2132.9431422971893</v>
      </c>
      <c r="AG172">
        <f t="shared" si="97"/>
        <v>90</v>
      </c>
      <c r="AH172">
        <f t="shared" si="97"/>
        <v>45</v>
      </c>
      <c r="AI172">
        <f t="shared" si="98"/>
        <v>150000</v>
      </c>
      <c r="AJ172" s="7">
        <f t="shared" si="99"/>
        <v>3.215091633802223E-2</v>
      </c>
      <c r="AK172" s="6">
        <f t="shared" si="72"/>
        <v>0.41019680250993107</v>
      </c>
      <c r="AL172">
        <f t="shared" si="73"/>
        <v>1978.2304619431529</v>
      </c>
      <c r="AO172">
        <f t="shared" si="100"/>
        <v>90</v>
      </c>
      <c r="AP172">
        <f t="shared" si="100"/>
        <v>45</v>
      </c>
      <c r="AQ172">
        <f t="shared" si="101"/>
        <v>150000</v>
      </c>
      <c r="AR172" s="7">
        <f t="shared" si="102"/>
        <v>2.7969857207081842E-2</v>
      </c>
      <c r="AS172" s="6">
        <f t="shared" si="74"/>
        <v>0.41019680250993107</v>
      </c>
      <c r="AT172">
        <f t="shared" si="75"/>
        <v>1720.9718989506482</v>
      </c>
      <c r="AW172">
        <f t="shared" si="103"/>
        <v>90</v>
      </c>
      <c r="AX172">
        <f t="shared" si="103"/>
        <v>45</v>
      </c>
      <c r="AY172">
        <f t="shared" si="104"/>
        <v>150000</v>
      </c>
      <c r="AZ172" s="7">
        <f t="shared" si="105"/>
        <v>2.4492169829610323E-2</v>
      </c>
      <c r="BA172" s="6">
        <f t="shared" si="76"/>
        <v>0.41019680250993107</v>
      </c>
      <c r="BB172">
        <f t="shared" si="77"/>
        <v>1506.9914625954536</v>
      </c>
      <c r="BE172">
        <f t="shared" si="106"/>
        <v>90</v>
      </c>
      <c r="BF172">
        <f t="shared" si="106"/>
        <v>45</v>
      </c>
      <c r="BG172">
        <f t="shared" si="107"/>
        <v>150000</v>
      </c>
      <c r="BH172" s="7">
        <f t="shared" si="108"/>
        <v>1.9764322341834482E-2</v>
      </c>
      <c r="BI172" s="6">
        <f t="shared" si="78"/>
        <v>0.41019680250993107</v>
      </c>
      <c r="BJ172">
        <f t="shared" si="79"/>
        <v>1216.0892742594147</v>
      </c>
      <c r="BM172">
        <f t="shared" si="109"/>
        <v>90</v>
      </c>
      <c r="BN172">
        <f t="shared" si="109"/>
        <v>45</v>
      </c>
      <c r="BO172">
        <f t="shared" si="110"/>
        <v>150000</v>
      </c>
      <c r="BP172" s="7">
        <f t="shared" si="111"/>
        <v>1.5884192185598014E-2</v>
      </c>
      <c r="BQ172" s="6">
        <f t="shared" si="80"/>
        <v>0.41019680250993107</v>
      </c>
      <c r="BR172">
        <f t="shared" si="81"/>
        <v>977.34672674783099</v>
      </c>
      <c r="BU172">
        <f t="shared" si="142"/>
        <v>90</v>
      </c>
      <c r="BV172">
        <f t="shared" si="142"/>
        <v>45</v>
      </c>
      <c r="BW172">
        <f t="shared" si="113"/>
        <v>150000</v>
      </c>
      <c r="BX172" s="7">
        <f t="shared" si="114"/>
        <v>1.4946636699704014E-2</v>
      </c>
      <c r="BY172" s="6">
        <f t="shared" si="82"/>
        <v>0.41019680250993107</v>
      </c>
      <c r="BZ172">
        <f t="shared" si="83"/>
        <v>919.65938737442627</v>
      </c>
    </row>
    <row r="173" spans="1:78" x14ac:dyDescent="0.45">
      <c r="A173">
        <f t="shared" si="84"/>
        <v>91</v>
      </c>
      <c r="B173">
        <f t="shared" si="84"/>
        <v>46</v>
      </c>
      <c r="C173" s="22">
        <f t="shared" si="85"/>
        <v>150000</v>
      </c>
      <c r="D173" s="7">
        <f t="shared" si="86"/>
        <v>3.9145242347468537E-2</v>
      </c>
      <c r="E173" s="6">
        <f t="shared" si="64"/>
        <v>0.40215372795091275</v>
      </c>
      <c r="F173" s="7">
        <f t="shared" si="65"/>
        <v>2361.3607712364619</v>
      </c>
      <c r="I173">
        <f t="shared" si="87"/>
        <v>91</v>
      </c>
      <c r="J173">
        <f t="shared" si="88"/>
        <v>46</v>
      </c>
      <c r="K173">
        <f t="shared" si="89"/>
        <v>150000</v>
      </c>
      <c r="L173" s="7">
        <f t="shared" si="90"/>
        <v>3.9166009054284169E-2</v>
      </c>
      <c r="M173" s="6">
        <f t="shared" si="66"/>
        <v>0.40215372795091275</v>
      </c>
      <c r="N173">
        <f t="shared" si="67"/>
        <v>2362.6134825209369</v>
      </c>
      <c r="Q173">
        <f t="shared" si="91"/>
        <v>91</v>
      </c>
      <c r="R173">
        <f t="shared" si="91"/>
        <v>46</v>
      </c>
      <c r="S173">
        <f t="shared" si="92"/>
        <v>150000</v>
      </c>
      <c r="T173" s="7">
        <f t="shared" si="93"/>
        <v>3.5085351165012255E-2</v>
      </c>
      <c r="U173" s="6">
        <f t="shared" si="68"/>
        <v>0.40215372795091275</v>
      </c>
      <c r="V173">
        <f t="shared" si="69"/>
        <v>2116.4557151214867</v>
      </c>
      <c r="Y173">
        <f t="shared" si="94"/>
        <v>91</v>
      </c>
      <c r="Z173">
        <f t="shared" si="94"/>
        <v>46</v>
      </c>
      <c r="AA173">
        <f t="shared" si="95"/>
        <v>150000</v>
      </c>
      <c r="AB173" s="7">
        <f t="shared" si="96"/>
        <v>3.2979951934581093E-2</v>
      </c>
      <c r="AC173" s="6">
        <f t="shared" si="70"/>
        <v>0.40215372795091275</v>
      </c>
      <c r="AD173">
        <f t="shared" si="71"/>
        <v>1989.4515927200557</v>
      </c>
      <c r="AG173">
        <f t="shared" si="97"/>
        <v>91</v>
      </c>
      <c r="AH173">
        <f t="shared" si="97"/>
        <v>46</v>
      </c>
      <c r="AI173">
        <f t="shared" si="98"/>
        <v>150000</v>
      </c>
      <c r="AJ173" s="7">
        <f t="shared" si="99"/>
        <v>3.0411034017335553E-2</v>
      </c>
      <c r="AK173" s="6">
        <f t="shared" si="72"/>
        <v>0.40215372795091275</v>
      </c>
      <c r="AL173">
        <f t="shared" si="73"/>
        <v>1834.4866051370273</v>
      </c>
      <c r="AO173">
        <f t="shared" si="100"/>
        <v>91</v>
      </c>
      <c r="AP173">
        <f t="shared" si="100"/>
        <v>46</v>
      </c>
      <c r="AQ173">
        <f t="shared" si="101"/>
        <v>150000</v>
      </c>
      <c r="AR173" s="7">
        <f t="shared" si="102"/>
        <v>2.557213504313759E-2</v>
      </c>
      <c r="AS173" s="6">
        <f t="shared" si="74"/>
        <v>0.40215372795091275</v>
      </c>
      <c r="AT173">
        <f t="shared" si="75"/>
        <v>1542.5894158892936</v>
      </c>
      <c r="AW173">
        <f t="shared" si="103"/>
        <v>91</v>
      </c>
      <c r="AX173">
        <f t="shared" si="103"/>
        <v>46</v>
      </c>
      <c r="AY173">
        <f t="shared" si="104"/>
        <v>150000</v>
      </c>
      <c r="AZ173" s="7">
        <f t="shared" si="105"/>
        <v>2.2865820821575511E-2</v>
      </c>
      <c r="BA173" s="6">
        <f t="shared" si="76"/>
        <v>0.40215372795091275</v>
      </c>
      <c r="BB173">
        <f t="shared" si="77"/>
        <v>1379.3362629081291</v>
      </c>
      <c r="BE173">
        <f t="shared" si="106"/>
        <v>91</v>
      </c>
      <c r="BF173">
        <f t="shared" si="106"/>
        <v>46</v>
      </c>
      <c r="BG173">
        <f t="shared" si="107"/>
        <v>150000</v>
      </c>
      <c r="BH173" s="7">
        <f t="shared" si="108"/>
        <v>1.7104175863981618E-2</v>
      </c>
      <c r="BI173" s="6">
        <f t="shared" si="78"/>
        <v>0.40215372795091275</v>
      </c>
      <c r="BJ173">
        <f t="shared" si="79"/>
        <v>1031.7762130842348</v>
      </c>
      <c r="BM173">
        <f t="shared" si="109"/>
        <v>91</v>
      </c>
      <c r="BN173">
        <f t="shared" si="109"/>
        <v>46</v>
      </c>
      <c r="BO173">
        <f t="shared" si="110"/>
        <v>150000</v>
      </c>
      <c r="BP173" s="7">
        <f t="shared" si="111"/>
        <v>1.3366112132133566E-2</v>
      </c>
      <c r="BQ173" s="6">
        <f t="shared" si="80"/>
        <v>0.40215372795091275</v>
      </c>
      <c r="BR173">
        <f t="shared" si="81"/>
        <v>806.28477332211548</v>
      </c>
      <c r="BU173">
        <f t="shared" si="142"/>
        <v>91</v>
      </c>
      <c r="BV173">
        <f t="shared" si="142"/>
        <v>46</v>
      </c>
      <c r="BW173">
        <f t="shared" si="113"/>
        <v>150000</v>
      </c>
      <c r="BX173" s="7">
        <f t="shared" si="114"/>
        <v>1.26868329587463E-2</v>
      </c>
      <c r="BY173" s="6">
        <f t="shared" si="82"/>
        <v>0.40215372795091275</v>
      </c>
      <c r="BZ173">
        <f t="shared" si="83"/>
        <v>765.30857553754993</v>
      </c>
    </row>
    <row r="174" spans="1:78" x14ac:dyDescent="0.45">
      <c r="A174">
        <f t="shared" si="84"/>
        <v>92</v>
      </c>
      <c r="B174">
        <f t="shared" si="84"/>
        <v>47</v>
      </c>
      <c r="C174" s="22">
        <f t="shared" si="85"/>
        <v>150000</v>
      </c>
      <c r="D174" s="7">
        <f t="shared" si="86"/>
        <v>3.8252273954396315E-2</v>
      </c>
      <c r="E174" s="6">
        <f t="shared" si="64"/>
        <v>0.39426836073618909</v>
      </c>
      <c r="F174" s="7">
        <f t="shared" si="65"/>
        <v>2262.2492019647184</v>
      </c>
      <c r="I174">
        <f t="shared" si="87"/>
        <v>92</v>
      </c>
      <c r="J174">
        <f t="shared" si="88"/>
        <v>47</v>
      </c>
      <c r="K174">
        <f t="shared" si="89"/>
        <v>150000</v>
      </c>
      <c r="L174" s="7">
        <f t="shared" si="90"/>
        <v>3.7047804959089589E-2</v>
      </c>
      <c r="M174" s="6">
        <f t="shared" si="66"/>
        <v>0.39426836073618909</v>
      </c>
      <c r="N174">
        <f t="shared" si="67"/>
        <v>2191.0165995141465</v>
      </c>
      <c r="Q174">
        <f t="shared" si="91"/>
        <v>92</v>
      </c>
      <c r="R174">
        <f t="shared" si="91"/>
        <v>47</v>
      </c>
      <c r="S174">
        <f t="shared" si="92"/>
        <v>150000</v>
      </c>
      <c r="T174" s="7">
        <f t="shared" si="93"/>
        <v>3.2873696889147319E-2</v>
      </c>
      <c r="U174" s="6">
        <f t="shared" si="68"/>
        <v>0.39426836073618909</v>
      </c>
      <c r="V174">
        <f t="shared" si="69"/>
        <v>1944.1587875733708</v>
      </c>
      <c r="Y174">
        <f t="shared" si="94"/>
        <v>92</v>
      </c>
      <c r="Z174">
        <f t="shared" si="94"/>
        <v>47</v>
      </c>
      <c r="AA174">
        <f t="shared" si="95"/>
        <v>150000</v>
      </c>
      <c r="AB174" s="7">
        <f t="shared" si="96"/>
        <v>3.0191741487114929E-2</v>
      </c>
      <c r="AC174" s="6">
        <f t="shared" si="70"/>
        <v>0.39426836073618909</v>
      </c>
      <c r="AD174">
        <f t="shared" si="71"/>
        <v>1785.5472635843394</v>
      </c>
      <c r="AG174">
        <f t="shared" si="97"/>
        <v>92</v>
      </c>
      <c r="AH174">
        <f t="shared" si="97"/>
        <v>47</v>
      </c>
      <c r="AI174">
        <f t="shared" si="98"/>
        <v>150000</v>
      </c>
      <c r="AJ174" s="7">
        <f t="shared" si="99"/>
        <v>2.7142164202712107E-2</v>
      </c>
      <c r="AK174" s="6">
        <f t="shared" si="72"/>
        <v>0.39426836073618909</v>
      </c>
      <c r="AL174">
        <f t="shared" si="73"/>
        <v>1605.1944880553663</v>
      </c>
      <c r="AO174">
        <f t="shared" si="100"/>
        <v>92</v>
      </c>
      <c r="AP174">
        <f t="shared" si="100"/>
        <v>47</v>
      </c>
      <c r="AQ174">
        <f t="shared" si="101"/>
        <v>150000</v>
      </c>
      <c r="AR174" s="7">
        <f t="shared" si="102"/>
        <v>2.0776690715249086E-2</v>
      </c>
      <c r="AS174" s="6">
        <f t="shared" si="74"/>
        <v>0.39426836073618909</v>
      </c>
      <c r="AT174">
        <f t="shared" si="75"/>
        <v>1228.7387684736086</v>
      </c>
      <c r="AW174">
        <f t="shared" si="103"/>
        <v>92</v>
      </c>
      <c r="AX174">
        <f t="shared" si="103"/>
        <v>47</v>
      </c>
      <c r="AY174">
        <f t="shared" si="104"/>
        <v>150000</v>
      </c>
      <c r="AZ174" s="7">
        <f t="shared" si="105"/>
        <v>1.8029855890399155E-2</v>
      </c>
      <c r="BA174" s="6">
        <f t="shared" si="76"/>
        <v>0.39426836073618909</v>
      </c>
      <c r="BB174">
        <f t="shared" si="77"/>
        <v>1066.2902589326097</v>
      </c>
      <c r="BE174">
        <f t="shared" si="106"/>
        <v>92</v>
      </c>
      <c r="BF174">
        <f t="shared" si="106"/>
        <v>47</v>
      </c>
      <c r="BG174">
        <f t="shared" si="107"/>
        <v>150000</v>
      </c>
      <c r="BH174" s="7">
        <f t="shared" si="108"/>
        <v>1.4477988702867298E-2</v>
      </c>
      <c r="BI174" s="6">
        <f t="shared" si="78"/>
        <v>0.39426836073618909</v>
      </c>
      <c r="BJ174">
        <f t="shared" si="79"/>
        <v>856.23193089548306</v>
      </c>
      <c r="BM174">
        <f t="shared" si="109"/>
        <v>92</v>
      </c>
      <c r="BN174">
        <f t="shared" si="109"/>
        <v>47</v>
      </c>
      <c r="BO174">
        <f t="shared" si="110"/>
        <v>150000</v>
      </c>
      <c r="BP174" s="7">
        <f t="shared" si="111"/>
        <v>1.1027042509010192E-2</v>
      </c>
      <c r="BQ174" s="6">
        <f t="shared" si="80"/>
        <v>0.39426836073618909</v>
      </c>
      <c r="BR174">
        <f t="shared" si="81"/>
        <v>652.14209606935833</v>
      </c>
      <c r="BU174">
        <f t="shared" si="142"/>
        <v>92</v>
      </c>
      <c r="BV174">
        <f t="shared" si="142"/>
        <v>47</v>
      </c>
      <c r="BW174">
        <f t="shared" si="113"/>
        <v>150000</v>
      </c>
      <c r="BX174" s="7">
        <f t="shared" si="114"/>
        <v>1.0525281554351965E-2</v>
      </c>
      <c r="BY174" s="6">
        <f t="shared" si="82"/>
        <v>0.39426836073618909</v>
      </c>
      <c r="BZ174">
        <f t="shared" si="83"/>
        <v>622.4678257081797</v>
      </c>
    </row>
    <row r="175" spans="1:78" x14ac:dyDescent="0.45">
      <c r="A175">
        <f t="shared" si="84"/>
        <v>93</v>
      </c>
      <c r="B175">
        <f t="shared" si="84"/>
        <v>48</v>
      </c>
      <c r="C175" s="22">
        <f t="shared" si="85"/>
        <v>150000</v>
      </c>
      <c r="D175" s="7">
        <f t="shared" si="86"/>
        <v>3.6798604477301988E-2</v>
      </c>
      <c r="E175" s="6">
        <f t="shared" si="64"/>
        <v>0.38653760856489122</v>
      </c>
      <c r="F175" s="7">
        <f t="shared" si="65"/>
        <v>2133.6066859772413</v>
      </c>
      <c r="I175">
        <f t="shared" si="87"/>
        <v>93</v>
      </c>
      <c r="J175">
        <f t="shared" si="88"/>
        <v>48</v>
      </c>
      <c r="K175">
        <f t="shared" si="89"/>
        <v>150000</v>
      </c>
      <c r="L175" s="7">
        <f t="shared" si="90"/>
        <v>3.4659633675291769E-2</v>
      </c>
      <c r="M175" s="6">
        <f t="shared" si="66"/>
        <v>0.38653760856489122</v>
      </c>
      <c r="N175">
        <f t="shared" si="67"/>
        <v>2009.5877871873679</v>
      </c>
      <c r="Q175">
        <f t="shared" si="91"/>
        <v>93</v>
      </c>
      <c r="R175">
        <f t="shared" si="91"/>
        <v>48</v>
      </c>
      <c r="S175">
        <f t="shared" si="92"/>
        <v>150000</v>
      </c>
      <c r="T175" s="7">
        <f t="shared" si="93"/>
        <v>3.0423225484902606E-2</v>
      </c>
      <c r="U175" s="6">
        <f t="shared" si="68"/>
        <v>0.38653760856489122</v>
      </c>
      <c r="V175">
        <f t="shared" si="69"/>
        <v>1763.9581235647061</v>
      </c>
      <c r="Y175">
        <f t="shared" si="94"/>
        <v>93</v>
      </c>
      <c r="Z175">
        <f t="shared" si="94"/>
        <v>48</v>
      </c>
      <c r="AA175">
        <f t="shared" si="95"/>
        <v>150000</v>
      </c>
      <c r="AB175" s="7">
        <f t="shared" si="96"/>
        <v>2.8516734464569961E-2</v>
      </c>
      <c r="AC175" s="6">
        <f t="shared" si="70"/>
        <v>0.38653760856489122</v>
      </c>
      <c r="AD175">
        <f t="shared" si="71"/>
        <v>1653.418551602233</v>
      </c>
      <c r="AG175">
        <f t="shared" si="97"/>
        <v>93</v>
      </c>
      <c r="AH175">
        <f t="shared" si="97"/>
        <v>48</v>
      </c>
      <c r="AI175">
        <f t="shared" si="98"/>
        <v>150000</v>
      </c>
      <c r="AJ175" s="7">
        <f t="shared" si="99"/>
        <v>2.4716873695088258E-2</v>
      </c>
      <c r="AK175" s="6">
        <f t="shared" si="72"/>
        <v>0.38653760856489122</v>
      </c>
      <c r="AL175">
        <f t="shared" si="73"/>
        <v>1433.1001873949822</v>
      </c>
      <c r="AO175">
        <f t="shared" si="100"/>
        <v>93</v>
      </c>
      <c r="AP175">
        <f t="shared" si="100"/>
        <v>48</v>
      </c>
      <c r="AQ175">
        <f t="shared" si="101"/>
        <v>150000</v>
      </c>
      <c r="AR175" s="7">
        <f t="shared" si="102"/>
        <v>1.8785724989831089E-2</v>
      </c>
      <c r="AS175" s="6">
        <f t="shared" si="74"/>
        <v>0.38653760856489122</v>
      </c>
      <c r="AT175">
        <f t="shared" si="75"/>
        <v>1089.2083819090535</v>
      </c>
      <c r="AW175">
        <f t="shared" si="103"/>
        <v>93</v>
      </c>
      <c r="AX175">
        <f t="shared" si="103"/>
        <v>48</v>
      </c>
      <c r="AY175">
        <f t="shared" si="104"/>
        <v>150000</v>
      </c>
      <c r="AZ175" s="7">
        <f t="shared" si="105"/>
        <v>1.5369536652090558E-2</v>
      </c>
      <c r="BA175" s="6">
        <f t="shared" si="76"/>
        <v>0.38653760856489122</v>
      </c>
      <c r="BB175">
        <f t="shared" si="77"/>
        <v>891.13559133742933</v>
      </c>
      <c r="BE175">
        <f t="shared" si="106"/>
        <v>93</v>
      </c>
      <c r="BF175">
        <f t="shared" si="106"/>
        <v>48</v>
      </c>
      <c r="BG175">
        <f t="shared" si="107"/>
        <v>150000</v>
      </c>
      <c r="BH175" s="7">
        <f t="shared" si="108"/>
        <v>1.1919720175230075E-2</v>
      </c>
      <c r="BI175" s="6">
        <f t="shared" si="78"/>
        <v>0.38653760856489122</v>
      </c>
      <c r="BJ175">
        <f t="shared" si="79"/>
        <v>691.11301969441797</v>
      </c>
      <c r="BM175">
        <f t="shared" si="109"/>
        <v>93</v>
      </c>
      <c r="BN175">
        <f t="shared" si="109"/>
        <v>48</v>
      </c>
      <c r="BO175">
        <f t="shared" si="110"/>
        <v>150000</v>
      </c>
      <c r="BP175" s="7">
        <f t="shared" si="111"/>
        <v>8.9624555457431324E-3</v>
      </c>
      <c r="BQ175" s="6">
        <f t="shared" si="80"/>
        <v>0.38653760856489122</v>
      </c>
      <c r="BR175">
        <f t="shared" si="81"/>
        <v>519.64892002810461</v>
      </c>
      <c r="BU175">
        <f t="shared" si="142"/>
        <v>93</v>
      </c>
      <c r="BV175">
        <f t="shared" si="142"/>
        <v>48</v>
      </c>
      <c r="BW175">
        <f t="shared" si="113"/>
        <v>150000</v>
      </c>
      <c r="BX175" s="7">
        <f t="shared" si="114"/>
        <v>8.523390196873119E-3</v>
      </c>
      <c r="BY175" s="6">
        <f t="shared" si="82"/>
        <v>0.38653760856489122</v>
      </c>
      <c r="BZ175">
        <f t="shared" si="83"/>
        <v>494.1916295347159</v>
      </c>
    </row>
    <row r="176" spans="1:78" x14ac:dyDescent="0.45">
      <c r="A176">
        <f t="shared" si="84"/>
        <v>94</v>
      </c>
      <c r="B176">
        <f t="shared" si="84"/>
        <v>49</v>
      </c>
      <c r="C176" s="22">
        <f t="shared" si="85"/>
        <v>150000</v>
      </c>
      <c r="D176" s="7">
        <f t="shared" si="86"/>
        <v>3.4981517630934086E-2</v>
      </c>
      <c r="E176" s="6">
        <f t="shared" si="64"/>
        <v>0.37895843976950117</v>
      </c>
      <c r="F176" s="7">
        <f t="shared" si="65"/>
        <v>1988.4812013282117</v>
      </c>
      <c r="I176">
        <f t="shared" si="87"/>
        <v>94</v>
      </c>
      <c r="J176">
        <f t="shared" si="88"/>
        <v>49</v>
      </c>
      <c r="K176">
        <f t="shared" si="89"/>
        <v>150000</v>
      </c>
      <c r="L176" s="7">
        <f t="shared" si="90"/>
        <v>3.1233127050712298E-2</v>
      </c>
      <c r="M176" s="6">
        <f t="shared" si="66"/>
        <v>0.37895843976950117</v>
      </c>
      <c r="N176">
        <f t="shared" si="67"/>
        <v>1775.4085644390802</v>
      </c>
      <c r="Q176">
        <f t="shared" si="91"/>
        <v>94</v>
      </c>
      <c r="R176">
        <f t="shared" si="91"/>
        <v>49</v>
      </c>
      <c r="S176">
        <f t="shared" si="92"/>
        <v>150000</v>
      </c>
      <c r="T176" s="7">
        <f t="shared" si="93"/>
        <v>2.7900070606803173E-2</v>
      </c>
      <c r="U176" s="6">
        <f t="shared" si="68"/>
        <v>0.37895843976950117</v>
      </c>
      <c r="V176">
        <f t="shared" si="69"/>
        <v>1585.9450839919573</v>
      </c>
      <c r="Y176">
        <f t="shared" si="94"/>
        <v>94</v>
      </c>
      <c r="Z176">
        <f t="shared" si="94"/>
        <v>49</v>
      </c>
      <c r="AA176">
        <f t="shared" si="95"/>
        <v>150000</v>
      </c>
      <c r="AB176" s="7">
        <f t="shared" si="96"/>
        <v>2.553085238090284E-2</v>
      </c>
      <c r="AC176" s="6">
        <f t="shared" si="70"/>
        <v>0.37895843976950117</v>
      </c>
      <c r="AD176">
        <f t="shared" si="71"/>
        <v>1451.269797637859</v>
      </c>
      <c r="AG176">
        <f t="shared" si="97"/>
        <v>94</v>
      </c>
      <c r="AH176">
        <f t="shared" si="97"/>
        <v>49</v>
      </c>
      <c r="AI176">
        <f t="shared" si="98"/>
        <v>150000</v>
      </c>
      <c r="AJ176" s="7">
        <f t="shared" si="99"/>
        <v>2.2133412067401985E-2</v>
      </c>
      <c r="AK176" s="6">
        <f t="shared" si="72"/>
        <v>0.37895843976950117</v>
      </c>
      <c r="AL176">
        <f t="shared" si="73"/>
        <v>1258.1464955757158</v>
      </c>
      <c r="AO176">
        <f t="shared" si="100"/>
        <v>94</v>
      </c>
      <c r="AP176">
        <f t="shared" si="100"/>
        <v>49</v>
      </c>
      <c r="AQ176">
        <f t="shared" si="101"/>
        <v>150000</v>
      </c>
      <c r="AR176" s="7">
        <f t="shared" si="102"/>
        <v>1.573505170088416E-2</v>
      </c>
      <c r="AS176" s="6">
        <f t="shared" si="74"/>
        <v>0.37895843976950117</v>
      </c>
      <c r="AT176">
        <f t="shared" si="75"/>
        <v>894.4395963389245</v>
      </c>
      <c r="AW176">
        <f t="shared" si="103"/>
        <v>94</v>
      </c>
      <c r="AX176">
        <f t="shared" si="103"/>
        <v>49</v>
      </c>
      <c r="AY176">
        <f t="shared" si="104"/>
        <v>150000</v>
      </c>
      <c r="AZ176" s="7">
        <f t="shared" si="105"/>
        <v>1.4120155957176399E-2</v>
      </c>
      <c r="BA176" s="6">
        <f t="shared" si="76"/>
        <v>0.37895843976950117</v>
      </c>
      <c r="BB176">
        <f t="shared" si="77"/>
        <v>802.64284062503941</v>
      </c>
      <c r="BE176">
        <f t="shared" si="106"/>
        <v>94</v>
      </c>
      <c r="BF176">
        <f t="shared" si="106"/>
        <v>49</v>
      </c>
      <c r="BG176">
        <f t="shared" si="107"/>
        <v>150000</v>
      </c>
      <c r="BH176" s="7">
        <f t="shared" si="108"/>
        <v>9.531248231285587E-3</v>
      </c>
      <c r="BI176" s="6">
        <f t="shared" si="78"/>
        <v>0.37895843976950117</v>
      </c>
      <c r="BJ176">
        <f t="shared" si="79"/>
        <v>541.79204381757052</v>
      </c>
      <c r="BM176">
        <f t="shared" si="109"/>
        <v>94</v>
      </c>
      <c r="BN176">
        <f t="shared" si="109"/>
        <v>49</v>
      </c>
      <c r="BO176">
        <f t="shared" si="110"/>
        <v>150000</v>
      </c>
      <c r="BP176" s="7">
        <f t="shared" si="111"/>
        <v>7.1365491562641716E-3</v>
      </c>
      <c r="BQ176" s="6">
        <f t="shared" si="80"/>
        <v>0.37895843976950117</v>
      </c>
      <c r="BR176">
        <f t="shared" si="81"/>
        <v>405.66833003943304</v>
      </c>
      <c r="BU176">
        <f t="shared" si="142"/>
        <v>94</v>
      </c>
      <c r="BV176">
        <f t="shared" si="142"/>
        <v>49</v>
      </c>
      <c r="BW176">
        <f t="shared" si="113"/>
        <v>150000</v>
      </c>
      <c r="BX176" s="7">
        <f t="shared" si="114"/>
        <v>6.7794112228731444E-3</v>
      </c>
      <c r="BY176" s="6">
        <f t="shared" si="82"/>
        <v>0.37895843976950117</v>
      </c>
      <c r="BZ176">
        <f t="shared" si="83"/>
        <v>385.36726493637786</v>
      </c>
    </row>
    <row r="177" spans="1:78" x14ac:dyDescent="0.45">
      <c r="A177">
        <f t="shared" si="84"/>
        <v>95</v>
      </c>
      <c r="B177">
        <f t="shared" si="84"/>
        <v>50</v>
      </c>
      <c r="C177" s="22">
        <f t="shared" si="85"/>
        <v>150000</v>
      </c>
      <c r="D177" s="7">
        <f t="shared" si="86"/>
        <v>3.1752294721103129E-2</v>
      </c>
      <c r="E177" s="6">
        <f t="shared" si="64"/>
        <v>0.37152788212696192</v>
      </c>
      <c r="F177" s="7">
        <f t="shared" si="65"/>
        <v>1769.5294215603838</v>
      </c>
      <c r="I177">
        <f t="shared" si="87"/>
        <v>95</v>
      </c>
      <c r="J177">
        <f t="shared" si="88"/>
        <v>50</v>
      </c>
      <c r="K177">
        <f t="shared" si="89"/>
        <v>150000</v>
      </c>
      <c r="L177" s="7">
        <f t="shared" si="90"/>
        <v>2.7630103418199943E-2</v>
      </c>
      <c r="M177" s="6">
        <f t="shared" si="66"/>
        <v>0.37152788212696192</v>
      </c>
      <c r="N177">
        <f t="shared" si="67"/>
        <v>1539.8030708869132</v>
      </c>
      <c r="Q177">
        <f t="shared" si="91"/>
        <v>95</v>
      </c>
      <c r="R177">
        <f t="shared" si="91"/>
        <v>50</v>
      </c>
      <c r="S177">
        <f t="shared" si="92"/>
        <v>150000</v>
      </c>
      <c r="T177" s="7">
        <f t="shared" si="93"/>
        <v>2.5138098600323962E-2</v>
      </c>
      <c r="U177" s="6">
        <f t="shared" si="68"/>
        <v>0.37152788212696192</v>
      </c>
      <c r="V177">
        <f t="shared" si="69"/>
        <v>1400.9256800515661</v>
      </c>
      <c r="Y177">
        <f t="shared" si="94"/>
        <v>95</v>
      </c>
      <c r="Z177">
        <f t="shared" si="94"/>
        <v>50</v>
      </c>
      <c r="AA177">
        <f t="shared" si="95"/>
        <v>150000</v>
      </c>
      <c r="AB177" s="7">
        <f t="shared" si="96"/>
        <v>2.2357702431361124E-2</v>
      </c>
      <c r="AC177" s="6">
        <f t="shared" si="70"/>
        <v>0.37152788212696192</v>
      </c>
      <c r="AD177">
        <f t="shared" si="71"/>
        <v>1245.9764750322638</v>
      </c>
      <c r="AG177">
        <f t="shared" si="97"/>
        <v>95</v>
      </c>
      <c r="AH177">
        <f t="shared" si="97"/>
        <v>50</v>
      </c>
      <c r="AI177">
        <f t="shared" si="98"/>
        <v>150000</v>
      </c>
      <c r="AJ177" s="7">
        <f t="shared" si="99"/>
        <v>1.880127380475357E-2</v>
      </c>
      <c r="AK177" s="6">
        <f t="shared" si="72"/>
        <v>0.37152788212696192</v>
      </c>
      <c r="AL177">
        <f t="shared" si="73"/>
        <v>1047.7796156953832</v>
      </c>
      <c r="AO177">
        <f t="shared" si="100"/>
        <v>95</v>
      </c>
      <c r="AP177">
        <f t="shared" si="100"/>
        <v>50</v>
      </c>
      <c r="AQ177">
        <f t="shared" si="101"/>
        <v>150000</v>
      </c>
      <c r="AR177" s="7">
        <f t="shared" si="102"/>
        <v>1.3133951317676779E-2</v>
      </c>
      <c r="AS177" s="6">
        <f t="shared" si="74"/>
        <v>0.37152788212696192</v>
      </c>
      <c r="AT177">
        <f t="shared" si="75"/>
        <v>731.94436755226116</v>
      </c>
      <c r="AW177">
        <f t="shared" si="103"/>
        <v>95</v>
      </c>
      <c r="AX177">
        <f t="shared" si="103"/>
        <v>50</v>
      </c>
      <c r="AY177">
        <f t="shared" si="104"/>
        <v>150000</v>
      </c>
      <c r="AZ177" s="7">
        <f t="shared" si="105"/>
        <v>1.1513689335027895E-2</v>
      </c>
      <c r="BA177" s="6">
        <f t="shared" si="76"/>
        <v>0.37152788212696192</v>
      </c>
      <c r="BB177">
        <f t="shared" si="77"/>
        <v>641.64849211660533</v>
      </c>
      <c r="BE177">
        <f t="shared" si="106"/>
        <v>95</v>
      </c>
      <c r="BF177">
        <f t="shared" si="106"/>
        <v>50</v>
      </c>
      <c r="BG177">
        <f t="shared" si="107"/>
        <v>150000</v>
      </c>
      <c r="BH177" s="7">
        <f t="shared" si="108"/>
        <v>7.4031310490032939E-3</v>
      </c>
      <c r="BI177" s="6">
        <f t="shared" si="78"/>
        <v>0.37152788212696192</v>
      </c>
      <c r="BJ177">
        <f t="shared" si="79"/>
        <v>412.57043996168215</v>
      </c>
      <c r="BM177">
        <f t="shared" si="109"/>
        <v>95</v>
      </c>
      <c r="BN177">
        <f t="shared" si="109"/>
        <v>50</v>
      </c>
      <c r="BO177">
        <f t="shared" si="110"/>
        <v>150000</v>
      </c>
      <c r="BP177" s="7">
        <f t="shared" si="111"/>
        <v>5.6447955700885503E-3</v>
      </c>
      <c r="BQ177" s="6">
        <f t="shared" si="80"/>
        <v>0.37152788212696192</v>
      </c>
      <c r="BR177">
        <f t="shared" si="81"/>
        <v>314.57984147919836</v>
      </c>
      <c r="BU177">
        <f t="shared" si="142"/>
        <v>95</v>
      </c>
      <c r="BV177">
        <f t="shared" si="142"/>
        <v>50</v>
      </c>
      <c r="BW177">
        <f t="shared" si="113"/>
        <v>150000</v>
      </c>
      <c r="BX177" s="7">
        <f t="shared" si="114"/>
        <v>5.2933446323520381E-3</v>
      </c>
      <c r="BY177" s="6">
        <f t="shared" si="82"/>
        <v>0.37152788212696192</v>
      </c>
      <c r="BZ177">
        <f t="shared" si="83"/>
        <v>294.99376809388116</v>
      </c>
    </row>
    <row r="178" spans="1:78" x14ac:dyDescent="0.45">
      <c r="A178">
        <f t="shared" si="84"/>
        <v>96</v>
      </c>
      <c r="B178">
        <f t="shared" si="84"/>
        <v>51</v>
      </c>
      <c r="C178" s="22">
        <f t="shared" si="85"/>
        <v>150000</v>
      </c>
      <c r="D178" s="7">
        <f t="shared" si="86"/>
        <v>2.8523071811272168E-2</v>
      </c>
      <c r="E178" s="6">
        <f t="shared" si="64"/>
        <v>0.36424302169309997</v>
      </c>
      <c r="F178" s="7">
        <f t="shared" si="65"/>
        <v>1558.3994796760583</v>
      </c>
      <c r="I178">
        <f t="shared" si="87"/>
        <v>96</v>
      </c>
      <c r="J178">
        <f t="shared" si="88"/>
        <v>51</v>
      </c>
      <c r="K178">
        <f t="shared" si="89"/>
        <v>150000</v>
      </c>
      <c r="L178" s="7">
        <f t="shared" si="90"/>
        <v>2.3798646010715619E-2</v>
      </c>
      <c r="M178" s="6">
        <f t="shared" si="66"/>
        <v>0.36424302169309997</v>
      </c>
      <c r="N178">
        <f t="shared" si="67"/>
        <v>1300.2736102721244</v>
      </c>
      <c r="Q178">
        <f t="shared" si="91"/>
        <v>96</v>
      </c>
      <c r="R178">
        <f t="shared" si="91"/>
        <v>51</v>
      </c>
      <c r="S178">
        <f t="shared" si="92"/>
        <v>150000</v>
      </c>
      <c r="T178" s="7">
        <f t="shared" si="93"/>
        <v>2.1202807658761473E-2</v>
      </c>
      <c r="U178" s="6">
        <f t="shared" si="68"/>
        <v>0.36424302169309997</v>
      </c>
      <c r="V178">
        <f t="shared" si="69"/>
        <v>1158.4462095007323</v>
      </c>
      <c r="Y178">
        <f t="shared" si="94"/>
        <v>96</v>
      </c>
      <c r="Z178">
        <f t="shared" si="94"/>
        <v>51</v>
      </c>
      <c r="AA178">
        <f t="shared" si="95"/>
        <v>150000</v>
      </c>
      <c r="AB178" s="7">
        <f t="shared" si="96"/>
        <v>1.8799612979743859E-2</v>
      </c>
      <c r="AC178" s="6">
        <f t="shared" si="70"/>
        <v>0.36424302169309997</v>
      </c>
      <c r="AD178">
        <f t="shared" si="71"/>
        <v>1027.1441757604091</v>
      </c>
      <c r="AG178">
        <f t="shared" si="97"/>
        <v>96</v>
      </c>
      <c r="AH178">
        <f t="shared" si="97"/>
        <v>51</v>
      </c>
      <c r="AI178">
        <f t="shared" si="98"/>
        <v>150000</v>
      </c>
      <c r="AJ178" s="7">
        <f t="shared" si="99"/>
        <v>1.5848746230254972E-2</v>
      </c>
      <c r="AK178" s="6">
        <f t="shared" si="72"/>
        <v>0.36424302169309997</v>
      </c>
      <c r="AL178">
        <f t="shared" si="73"/>
        <v>865.91928254327968</v>
      </c>
      <c r="AO178">
        <f t="shared" si="100"/>
        <v>96</v>
      </c>
      <c r="AP178">
        <f t="shared" si="100"/>
        <v>51</v>
      </c>
      <c r="AQ178">
        <f t="shared" si="101"/>
        <v>150000</v>
      </c>
      <c r="AR178" s="7">
        <f t="shared" si="102"/>
        <v>1.0564963284879365E-2</v>
      </c>
      <c r="AS178" s="6">
        <f t="shared" si="74"/>
        <v>0.36424302169309997</v>
      </c>
      <c r="AT178">
        <f t="shared" si="75"/>
        <v>577.23212264416793</v>
      </c>
      <c r="AW178">
        <f t="shared" si="103"/>
        <v>96</v>
      </c>
      <c r="AX178">
        <f t="shared" si="103"/>
        <v>51</v>
      </c>
      <c r="AY178">
        <f t="shared" si="104"/>
        <v>150000</v>
      </c>
      <c r="AZ178" s="7">
        <f t="shared" si="105"/>
        <v>9.1010921310557269E-3</v>
      </c>
      <c r="BA178" s="6">
        <f t="shared" si="76"/>
        <v>0.36424302169309997</v>
      </c>
      <c r="BB178">
        <f t="shared" si="77"/>
        <v>497.25139477845488</v>
      </c>
      <c r="BE178">
        <f t="shared" si="106"/>
        <v>96</v>
      </c>
      <c r="BF178">
        <f t="shared" si="106"/>
        <v>51</v>
      </c>
      <c r="BG178">
        <f t="shared" si="107"/>
        <v>150000</v>
      </c>
      <c r="BH178" s="7">
        <f t="shared" si="108"/>
        <v>6.1805956464155943E-3</v>
      </c>
      <c r="BI178" s="6">
        <f t="shared" si="78"/>
        <v>0.36424302169309997</v>
      </c>
      <c r="BJ178">
        <f t="shared" si="79"/>
        <v>337.68582511704517</v>
      </c>
      <c r="BM178">
        <f t="shared" si="109"/>
        <v>96</v>
      </c>
      <c r="BN178">
        <f t="shared" si="109"/>
        <v>51</v>
      </c>
      <c r="BO178">
        <f t="shared" si="110"/>
        <v>150000</v>
      </c>
      <c r="BP178" s="7">
        <f t="shared" si="111"/>
        <v>4.9645559347924672E-3</v>
      </c>
      <c r="BQ178" s="6">
        <f t="shared" si="80"/>
        <v>0.36424302169309997</v>
      </c>
      <c r="BR178">
        <f t="shared" si="81"/>
        <v>271.2457282579831</v>
      </c>
      <c r="BU178">
        <f t="shared" si="142"/>
        <v>96</v>
      </c>
      <c r="BV178">
        <f t="shared" si="142"/>
        <v>51</v>
      </c>
      <c r="BW178">
        <f t="shared" si="113"/>
        <v>150000</v>
      </c>
      <c r="BX178" s="7">
        <f t="shared" si="114"/>
        <v>4.2739766405069822E-3</v>
      </c>
      <c r="BY178" s="6">
        <f t="shared" si="82"/>
        <v>0.36424302169309997</v>
      </c>
      <c r="BZ178">
        <f t="shared" si="83"/>
        <v>233.51492492759806</v>
      </c>
    </row>
    <row r="179" spans="1:78" x14ac:dyDescent="0.45">
      <c r="A179">
        <f t="shared" si="84"/>
        <v>97</v>
      </c>
      <c r="B179">
        <f t="shared" si="84"/>
        <v>52</v>
      </c>
      <c r="C179" s="22">
        <f t="shared" si="85"/>
        <v>150000</v>
      </c>
      <c r="D179" s="7">
        <f t="shared" si="86"/>
        <v>2.4888898118536361E-2</v>
      </c>
      <c r="E179" s="6">
        <f t="shared" si="64"/>
        <v>0.35710100165990188</v>
      </c>
      <c r="F179" s="7">
        <f t="shared" si="65"/>
        <v>1333.1775672510871</v>
      </c>
      <c r="I179">
        <f t="shared" si="87"/>
        <v>97</v>
      </c>
      <c r="J179">
        <f t="shared" si="88"/>
        <v>52</v>
      </c>
      <c r="K179">
        <f t="shared" si="89"/>
        <v>150000</v>
      </c>
      <c r="L179" s="7">
        <f t="shared" si="90"/>
        <v>1.9904888482784398E-2</v>
      </c>
      <c r="M179" s="6">
        <f t="shared" si="66"/>
        <v>0.35710100165990188</v>
      </c>
      <c r="N179">
        <f t="shared" si="67"/>
        <v>1066.208342269643</v>
      </c>
      <c r="Q179">
        <f t="shared" si="91"/>
        <v>97</v>
      </c>
      <c r="R179">
        <f t="shared" si="91"/>
        <v>52</v>
      </c>
      <c r="S179">
        <f t="shared" si="92"/>
        <v>150000</v>
      </c>
      <c r="T179" s="7">
        <f t="shared" si="93"/>
        <v>1.7890517921667983E-2</v>
      </c>
      <c r="U179" s="6">
        <f t="shared" si="68"/>
        <v>0.35710100165990188</v>
      </c>
      <c r="V179">
        <f t="shared" si="69"/>
        <v>958.30828050630942</v>
      </c>
      <c r="Y179">
        <f t="shared" si="94"/>
        <v>97</v>
      </c>
      <c r="Z179">
        <f t="shared" si="94"/>
        <v>52</v>
      </c>
      <c r="AA179">
        <f t="shared" si="95"/>
        <v>150000</v>
      </c>
      <c r="AB179" s="7">
        <f t="shared" si="96"/>
        <v>1.5782519585097639E-2</v>
      </c>
      <c r="AC179" s="6">
        <f t="shared" si="70"/>
        <v>0.35710100165990188</v>
      </c>
      <c r="AD179">
        <f t="shared" si="71"/>
        <v>845.3930328833078</v>
      </c>
      <c r="AG179">
        <f t="shared" si="97"/>
        <v>97</v>
      </c>
      <c r="AH179">
        <f t="shared" si="97"/>
        <v>52</v>
      </c>
      <c r="AI179">
        <f t="shared" si="98"/>
        <v>150000</v>
      </c>
      <c r="AJ179" s="7">
        <f t="shared" si="99"/>
        <v>1.3149292447856254E-2</v>
      </c>
      <c r="AK179" s="6">
        <f t="shared" si="72"/>
        <v>0.35710100165990188</v>
      </c>
      <c r="AL179">
        <f t="shared" si="73"/>
        <v>704.34382563726774</v>
      </c>
      <c r="AO179">
        <f t="shared" si="100"/>
        <v>97</v>
      </c>
      <c r="AP179">
        <f t="shared" si="100"/>
        <v>52</v>
      </c>
      <c r="AQ179">
        <f t="shared" si="101"/>
        <v>150000</v>
      </c>
      <c r="AR179" s="7">
        <f t="shared" si="102"/>
        <v>8.3170987561816279E-3</v>
      </c>
      <c r="AS179" s="6">
        <f t="shared" si="74"/>
        <v>0.35710100165990188</v>
      </c>
      <c r="AT179">
        <f t="shared" si="75"/>
        <v>445.5066445105175</v>
      </c>
      <c r="AW179">
        <f t="shared" si="103"/>
        <v>97</v>
      </c>
      <c r="AX179">
        <f t="shared" si="103"/>
        <v>52</v>
      </c>
      <c r="AY179">
        <f t="shared" si="104"/>
        <v>150000</v>
      </c>
      <c r="AZ179" s="7">
        <f t="shared" si="105"/>
        <v>7.1408569028283391E-3</v>
      </c>
      <c r="BA179" s="6">
        <f t="shared" si="76"/>
        <v>0.35710100165990188</v>
      </c>
      <c r="BB179">
        <f t="shared" si="77"/>
        <v>382.50107290650368</v>
      </c>
      <c r="BE179">
        <f t="shared" si="106"/>
        <v>97</v>
      </c>
      <c r="BF179">
        <f t="shared" si="106"/>
        <v>52</v>
      </c>
      <c r="BG179">
        <f t="shared" si="107"/>
        <v>150000</v>
      </c>
      <c r="BH179" s="7">
        <f t="shared" si="108"/>
        <v>4.8448625213660702E-3</v>
      </c>
      <c r="BI179" s="6">
        <f t="shared" si="78"/>
        <v>0.35710100165990188</v>
      </c>
      <c r="BJ179">
        <f t="shared" si="79"/>
        <v>259.51578889265119</v>
      </c>
      <c r="BM179">
        <f t="shared" si="109"/>
        <v>97</v>
      </c>
      <c r="BN179">
        <f t="shared" si="109"/>
        <v>52</v>
      </c>
      <c r="BO179">
        <f t="shared" si="110"/>
        <v>150000</v>
      </c>
      <c r="BP179" s="7">
        <f t="shared" si="111"/>
        <v>3.8546912666778052E-3</v>
      </c>
      <c r="BQ179" s="6">
        <f t="shared" si="80"/>
        <v>0.35710100165990188</v>
      </c>
      <c r="BR179">
        <f t="shared" si="81"/>
        <v>206.47711686304802</v>
      </c>
      <c r="BU179">
        <f t="shared" si="142"/>
        <v>97</v>
      </c>
      <c r="BV179">
        <f t="shared" si="142"/>
        <v>52</v>
      </c>
      <c r="BW179">
        <f t="shared" si="113"/>
        <v>150000</v>
      </c>
      <c r="BX179" s="7">
        <f t="shared" si="114"/>
        <v>3.3037348169436156E-3</v>
      </c>
      <c r="BY179" s="6">
        <f t="shared" si="82"/>
        <v>0.35710100165990188</v>
      </c>
      <c r="BZ179">
        <f t="shared" si="83"/>
        <v>176.96505185238865</v>
      </c>
    </row>
    <row r="180" spans="1:78" x14ac:dyDescent="0.45">
      <c r="A180">
        <f t="shared" si="84"/>
        <v>98</v>
      </c>
      <c r="B180">
        <f t="shared" si="84"/>
        <v>53</v>
      </c>
      <c r="C180" s="22">
        <f t="shared" si="85"/>
        <v>150000</v>
      </c>
      <c r="D180" s="7">
        <f t="shared" si="86"/>
        <v>2.1140507538314573E-2</v>
      </c>
      <c r="E180" s="6">
        <f t="shared" si="64"/>
        <v>0.35009902123519798</v>
      </c>
      <c r="F180" s="7">
        <f t="shared" si="65"/>
        <v>1110.1906496368883</v>
      </c>
      <c r="I180">
        <f t="shared" si="87"/>
        <v>98</v>
      </c>
      <c r="J180">
        <f t="shared" si="88"/>
        <v>53</v>
      </c>
      <c r="K180">
        <f t="shared" si="89"/>
        <v>150000</v>
      </c>
      <c r="L180" s="7">
        <f t="shared" si="90"/>
        <v>1.6135731195746978E-2</v>
      </c>
      <c r="M180" s="6">
        <f t="shared" si="66"/>
        <v>0.35009902123519798</v>
      </c>
      <c r="N180">
        <f t="shared" si="67"/>
        <v>847.36555478179025</v>
      </c>
      <c r="Q180">
        <f t="shared" si="91"/>
        <v>98</v>
      </c>
      <c r="R180">
        <f t="shared" si="91"/>
        <v>53</v>
      </c>
      <c r="S180">
        <f t="shared" si="92"/>
        <v>150000</v>
      </c>
      <c r="T180" s="7">
        <f t="shared" si="93"/>
        <v>1.467167836524484E-2</v>
      </c>
      <c r="U180" s="6">
        <f t="shared" si="68"/>
        <v>0.35009902123519798</v>
      </c>
      <c r="V180">
        <f t="shared" si="69"/>
        <v>770.48103533247718</v>
      </c>
      <c r="Y180">
        <f t="shared" si="94"/>
        <v>98</v>
      </c>
      <c r="Z180">
        <f t="shared" si="94"/>
        <v>53</v>
      </c>
      <c r="AA180">
        <f t="shared" si="95"/>
        <v>150000</v>
      </c>
      <c r="AB180" s="7">
        <f t="shared" si="96"/>
        <v>1.2911078975020548E-2</v>
      </c>
      <c r="AC180" s="6">
        <f t="shared" si="70"/>
        <v>0.35009902123519798</v>
      </c>
      <c r="AD180">
        <f t="shared" si="71"/>
        <v>678.02341683675559</v>
      </c>
      <c r="AG180">
        <f t="shared" si="97"/>
        <v>98</v>
      </c>
      <c r="AH180">
        <f t="shared" si="97"/>
        <v>53</v>
      </c>
      <c r="AI180">
        <f t="shared" si="98"/>
        <v>150000</v>
      </c>
      <c r="AJ180" s="7">
        <f t="shared" si="99"/>
        <v>1.0639644009532446E-2</v>
      </c>
      <c r="AK180" s="6">
        <f t="shared" si="72"/>
        <v>0.35009902123519798</v>
      </c>
      <c r="AL180">
        <f t="shared" si="73"/>
        <v>558.73934310423704</v>
      </c>
      <c r="AO180">
        <f t="shared" si="100"/>
        <v>98</v>
      </c>
      <c r="AP180">
        <f t="shared" si="100"/>
        <v>53</v>
      </c>
      <c r="AQ180">
        <f t="shared" si="101"/>
        <v>150000</v>
      </c>
      <c r="AR180" s="7">
        <f t="shared" si="102"/>
        <v>6.3475412643702765E-3</v>
      </c>
      <c r="AS180" s="6">
        <f t="shared" si="74"/>
        <v>0.35009902123519798</v>
      </c>
      <c r="AT180">
        <f t="shared" si="75"/>
        <v>333.34019758590972</v>
      </c>
      <c r="AW180">
        <f t="shared" si="103"/>
        <v>98</v>
      </c>
      <c r="AX180">
        <f t="shared" si="103"/>
        <v>53</v>
      </c>
      <c r="AY180">
        <f t="shared" si="104"/>
        <v>150000</v>
      </c>
      <c r="AZ180" s="7">
        <f t="shared" si="105"/>
        <v>5.4714258018654545E-3</v>
      </c>
      <c r="BA180" s="6">
        <f t="shared" si="76"/>
        <v>0.35009902123519798</v>
      </c>
      <c r="BB180">
        <f t="shared" si="77"/>
        <v>287.33112269911555</v>
      </c>
      <c r="BE180">
        <f t="shared" si="106"/>
        <v>98</v>
      </c>
      <c r="BF180">
        <f t="shared" si="106"/>
        <v>53</v>
      </c>
      <c r="BG180">
        <f t="shared" si="107"/>
        <v>150000</v>
      </c>
      <c r="BH180" s="7">
        <f t="shared" si="108"/>
        <v>3.701565524501647E-3</v>
      </c>
      <c r="BI180" s="6">
        <f t="shared" si="78"/>
        <v>0.35009902123519798</v>
      </c>
      <c r="BJ180">
        <f t="shared" si="79"/>
        <v>194.38717007489683</v>
      </c>
      <c r="BM180">
        <f t="shared" si="109"/>
        <v>98</v>
      </c>
      <c r="BN180">
        <f t="shared" si="109"/>
        <v>53</v>
      </c>
      <c r="BO180">
        <f t="shared" si="110"/>
        <v>150000</v>
      </c>
      <c r="BP180" s="7">
        <f t="shared" si="111"/>
        <v>2.9238370289042174E-3</v>
      </c>
      <c r="BQ180" s="6">
        <f t="shared" si="80"/>
        <v>0.35009902123519798</v>
      </c>
      <c r="BR180">
        <f t="shared" si="81"/>
        <v>153.54487231058937</v>
      </c>
      <c r="BU180">
        <f t="shared" si="142"/>
        <v>98</v>
      </c>
      <c r="BV180">
        <f t="shared" si="142"/>
        <v>53</v>
      </c>
      <c r="BW180">
        <f t="shared" si="113"/>
        <v>150000</v>
      </c>
      <c r="BX180" s="7">
        <f t="shared" si="114"/>
        <v>2.5177161244365844E-3</v>
      </c>
      <c r="BY180" s="6">
        <f t="shared" si="82"/>
        <v>0.35009902123519798</v>
      </c>
      <c r="BZ180">
        <f t="shared" si="83"/>
        <v>132.21749263699863</v>
      </c>
    </row>
    <row r="181" spans="1:78" x14ac:dyDescent="0.45">
      <c r="A181">
        <f t="shared" si="84"/>
        <v>99</v>
      </c>
      <c r="B181">
        <f t="shared" si="84"/>
        <v>54</v>
      </c>
      <c r="C181" s="22">
        <f t="shared" si="85"/>
        <v>150000</v>
      </c>
      <c r="D181" s="7">
        <f t="shared" si="86"/>
        <v>1.7464800431947501E-2</v>
      </c>
      <c r="E181" s="6">
        <f t="shared" si="64"/>
        <v>0.34323433454431168</v>
      </c>
      <c r="F181" s="7">
        <f t="shared" si="65"/>
        <v>899.17787313130611</v>
      </c>
      <c r="I181">
        <f t="shared" si="87"/>
        <v>99</v>
      </c>
      <c r="J181">
        <f t="shared" si="88"/>
        <v>54</v>
      </c>
      <c r="K181">
        <f t="shared" si="89"/>
        <v>150000</v>
      </c>
      <c r="L181" s="7">
        <f t="shared" si="90"/>
        <v>1.2657307804128421E-2</v>
      </c>
      <c r="M181" s="6">
        <f t="shared" si="66"/>
        <v>0.34323433454431168</v>
      </c>
      <c r="N181">
        <f t="shared" si="67"/>
        <v>651.66339319088127</v>
      </c>
      <c r="Q181">
        <f t="shared" si="91"/>
        <v>99</v>
      </c>
      <c r="R181">
        <f t="shared" si="91"/>
        <v>54</v>
      </c>
      <c r="S181">
        <f t="shared" si="92"/>
        <v>150000</v>
      </c>
      <c r="T181" s="7">
        <f t="shared" si="93"/>
        <v>1.1712422644017112E-2</v>
      </c>
      <c r="U181" s="6">
        <f t="shared" si="68"/>
        <v>0.34323433454431168</v>
      </c>
      <c r="V181">
        <f t="shared" si="69"/>
        <v>603.01583881814111</v>
      </c>
      <c r="Y181">
        <f t="shared" si="94"/>
        <v>99</v>
      </c>
      <c r="Z181">
        <f t="shared" si="94"/>
        <v>54</v>
      </c>
      <c r="AA181">
        <f t="shared" si="95"/>
        <v>150000</v>
      </c>
      <c r="AB181" s="7">
        <f t="shared" si="96"/>
        <v>1.027892508244988E-2</v>
      </c>
      <c r="AC181" s="6">
        <f t="shared" si="70"/>
        <v>0.34323433454431168</v>
      </c>
      <c r="AD181">
        <f t="shared" si="71"/>
        <v>529.2120015758278</v>
      </c>
      <c r="AG181">
        <f t="shared" si="97"/>
        <v>99</v>
      </c>
      <c r="AH181">
        <f t="shared" si="97"/>
        <v>54</v>
      </c>
      <c r="AI181">
        <f t="shared" si="98"/>
        <v>150000</v>
      </c>
      <c r="AJ181" s="7">
        <f t="shared" si="99"/>
        <v>8.393614104646013E-3</v>
      </c>
      <c r="AK181" s="6">
        <f t="shared" si="72"/>
        <v>0.34323433454431168</v>
      </c>
      <c r="AL181">
        <f t="shared" si="73"/>
        <v>432.14648274448837</v>
      </c>
      <c r="AO181">
        <f t="shared" si="100"/>
        <v>99</v>
      </c>
      <c r="AP181">
        <f t="shared" si="100"/>
        <v>54</v>
      </c>
      <c r="AQ181">
        <f t="shared" si="101"/>
        <v>150000</v>
      </c>
      <c r="AR181" s="7">
        <f t="shared" si="102"/>
        <v>4.7312196270685707E-3</v>
      </c>
      <c r="AS181" s="6">
        <f t="shared" si="74"/>
        <v>0.34323433454431168</v>
      </c>
      <c r="AT181">
        <f t="shared" si="75"/>
        <v>243.58755304198013</v>
      </c>
      <c r="AW181">
        <f t="shared" si="103"/>
        <v>99</v>
      </c>
      <c r="AX181">
        <f t="shared" si="103"/>
        <v>54</v>
      </c>
      <c r="AY181">
        <f t="shared" si="104"/>
        <v>150000</v>
      </c>
      <c r="AZ181" s="7">
        <f t="shared" si="105"/>
        <v>4.0712577817030348E-3</v>
      </c>
      <c r="BA181" s="6">
        <f t="shared" si="76"/>
        <v>0.34323433454431168</v>
      </c>
      <c r="BB181">
        <f t="shared" si="77"/>
        <v>209.60931831917875</v>
      </c>
      <c r="BE181">
        <f t="shared" si="106"/>
        <v>99</v>
      </c>
      <c r="BF181">
        <f t="shared" si="106"/>
        <v>54</v>
      </c>
      <c r="BG181">
        <f t="shared" si="107"/>
        <v>150000</v>
      </c>
      <c r="BH181" s="7">
        <f t="shared" si="108"/>
        <v>2.7846639725608723E-3</v>
      </c>
      <c r="BI181" s="6">
        <f t="shared" si="78"/>
        <v>0.34323433454431168</v>
      </c>
      <c r="BJ181">
        <f t="shared" si="79"/>
        <v>143.36884283271755</v>
      </c>
      <c r="BM181">
        <f t="shared" si="109"/>
        <v>99</v>
      </c>
      <c r="BN181">
        <f t="shared" si="109"/>
        <v>54</v>
      </c>
      <c r="BO181">
        <f t="shared" si="110"/>
        <v>150000</v>
      </c>
      <c r="BP181" s="7">
        <f t="shared" si="111"/>
        <v>2.1719932214717044E-3</v>
      </c>
      <c r="BQ181" s="6">
        <f t="shared" si="80"/>
        <v>0.34323433454431168</v>
      </c>
      <c r="BR181">
        <f t="shared" si="81"/>
        <v>111.82539720098943</v>
      </c>
      <c r="BU181">
        <f t="shared" si="142"/>
        <v>99</v>
      </c>
      <c r="BV181">
        <f t="shared" si="142"/>
        <v>54</v>
      </c>
      <c r="BW181">
        <f t="shared" si="113"/>
        <v>150000</v>
      </c>
      <c r="BX181" s="7">
        <f t="shared" si="114"/>
        <v>1.8790759367746214E-3</v>
      </c>
      <c r="BY181" s="6">
        <f t="shared" si="82"/>
        <v>0.34323433454431168</v>
      </c>
      <c r="BZ181">
        <f t="shared" si="83"/>
        <v>96.744506807559944</v>
      </c>
    </row>
    <row r="182" spans="1:78" x14ac:dyDescent="0.45">
      <c r="A182">
        <f t="shared" si="84"/>
        <v>100</v>
      </c>
      <c r="B182">
        <f t="shared" si="84"/>
        <v>55</v>
      </c>
      <c r="C182" s="22">
        <f t="shared" si="85"/>
        <v>150000</v>
      </c>
      <c r="D182" s="7">
        <f t="shared" si="86"/>
        <v>1.3975993686921128E-2</v>
      </c>
      <c r="E182" s="6">
        <f t="shared" si="64"/>
        <v>0.33650424955324687</v>
      </c>
      <c r="F182" s="7">
        <f t="shared" si="65"/>
        <v>705.44719010674658</v>
      </c>
      <c r="I182">
        <f t="shared" si="87"/>
        <v>100</v>
      </c>
      <c r="J182">
        <f t="shared" si="88"/>
        <v>55</v>
      </c>
      <c r="K182">
        <f t="shared" si="89"/>
        <v>150000</v>
      </c>
      <c r="L182" s="7">
        <f t="shared" si="90"/>
        <v>9.5942185488225272E-3</v>
      </c>
      <c r="M182" s="6">
        <f t="shared" si="66"/>
        <v>0.33650424955324687</v>
      </c>
      <c r="N182">
        <f t="shared" si="67"/>
        <v>484.27429692320487</v>
      </c>
      <c r="Q182">
        <f t="shared" si="91"/>
        <v>100</v>
      </c>
      <c r="R182">
        <f t="shared" si="91"/>
        <v>55</v>
      </c>
      <c r="S182">
        <f t="shared" si="92"/>
        <v>150000</v>
      </c>
      <c r="T182" s="7">
        <f t="shared" si="93"/>
        <v>9.0646675250238822E-3</v>
      </c>
      <c r="U182" s="6">
        <f t="shared" si="68"/>
        <v>0.33650424955324687</v>
      </c>
      <c r="V182">
        <f t="shared" si="69"/>
        <v>457.54487144367732</v>
      </c>
      <c r="Y182">
        <f t="shared" si="94"/>
        <v>100</v>
      </c>
      <c r="Z182">
        <f t="shared" si="94"/>
        <v>55</v>
      </c>
      <c r="AA182">
        <f t="shared" si="95"/>
        <v>150000</v>
      </c>
      <c r="AB182" s="7">
        <f t="shared" si="96"/>
        <v>7.9692880699965673E-3</v>
      </c>
      <c r="AC182" s="6">
        <f t="shared" si="70"/>
        <v>0.33650424955324687</v>
      </c>
      <c r="AD182">
        <f t="shared" si="71"/>
        <v>402.25489522017568</v>
      </c>
      <c r="AG182">
        <f t="shared" si="97"/>
        <v>100</v>
      </c>
      <c r="AH182">
        <f t="shared" si="97"/>
        <v>55</v>
      </c>
      <c r="AI182">
        <f t="shared" si="98"/>
        <v>150000</v>
      </c>
      <c r="AJ182" s="7">
        <f t="shared" si="99"/>
        <v>6.4533816985469349E-3</v>
      </c>
      <c r="AK182" s="6">
        <f t="shared" si="72"/>
        <v>0.33650424955324687</v>
      </c>
      <c r="AL182">
        <f t="shared" si="73"/>
        <v>325.73855483252908</v>
      </c>
      <c r="AO182">
        <f t="shared" si="100"/>
        <v>100</v>
      </c>
      <c r="AP182">
        <f t="shared" si="100"/>
        <v>55</v>
      </c>
      <c r="AQ182">
        <f t="shared" si="101"/>
        <v>150000</v>
      </c>
      <c r="AR182" s="7">
        <f t="shared" si="102"/>
        <v>3.4253173770632185E-3</v>
      </c>
      <c r="AS182" s="6">
        <f t="shared" si="74"/>
        <v>0.33650424955324687</v>
      </c>
      <c r="AT182">
        <f t="shared" si="75"/>
        <v>172.89507801755315</v>
      </c>
      <c r="AW182">
        <f t="shared" si="103"/>
        <v>100</v>
      </c>
      <c r="AX182">
        <f t="shared" si="103"/>
        <v>55</v>
      </c>
      <c r="AY182">
        <f t="shared" si="104"/>
        <v>150000</v>
      </c>
      <c r="AZ182" s="7">
        <f t="shared" si="105"/>
        <v>2.9618938888051182E-3</v>
      </c>
      <c r="BA182" s="6">
        <f t="shared" si="76"/>
        <v>0.33650424955324687</v>
      </c>
      <c r="BB182">
        <f t="shared" si="77"/>
        <v>149.50348204630714</v>
      </c>
      <c r="BE182">
        <f t="shared" si="106"/>
        <v>100</v>
      </c>
      <c r="BF182">
        <f t="shared" si="106"/>
        <v>55</v>
      </c>
      <c r="BG182">
        <f t="shared" si="107"/>
        <v>150000</v>
      </c>
      <c r="BH182" s="7">
        <f t="shared" si="108"/>
        <v>2.0375590043128331E-3</v>
      </c>
      <c r="BI182" s="6">
        <f t="shared" si="78"/>
        <v>0.33650424955324687</v>
      </c>
      <c r="BJ182">
        <f t="shared" si="79"/>
        <v>102.84708955001261</v>
      </c>
      <c r="BM182">
        <f t="shared" si="109"/>
        <v>100</v>
      </c>
      <c r="BN182">
        <f t="shared" si="109"/>
        <v>55</v>
      </c>
      <c r="BO182">
        <f t="shared" si="110"/>
        <v>150000</v>
      </c>
      <c r="BP182" s="7">
        <f t="shared" si="111"/>
        <v>1.5872258156908608E-3</v>
      </c>
      <c r="BQ182" s="6">
        <f t="shared" si="80"/>
        <v>0.33650424955324687</v>
      </c>
      <c r="BR182">
        <f t="shared" si="81"/>
        <v>80.116234797088993</v>
      </c>
      <c r="BU182">
        <f t="shared" si="142"/>
        <v>100</v>
      </c>
      <c r="BV182">
        <f t="shared" si="142"/>
        <v>55</v>
      </c>
      <c r="BW182">
        <f t="shared" si="113"/>
        <v>150000</v>
      </c>
      <c r="BX182" s="7">
        <f t="shared" si="114"/>
        <v>1.3632511698168821E-3</v>
      </c>
      <c r="BY182" s="6">
        <f t="shared" si="82"/>
        <v>0.33650424955324687</v>
      </c>
      <c r="BZ182">
        <f t="shared" si="83"/>
        <v>68.81097177777238</v>
      </c>
    </row>
    <row r="183" spans="1:78" x14ac:dyDescent="0.45">
      <c r="A183">
        <f t="shared" si="84"/>
        <v>101</v>
      </c>
      <c r="B183">
        <f t="shared" si="84"/>
        <v>56</v>
      </c>
      <c r="C183" s="22">
        <f t="shared" si="85"/>
        <v>150000</v>
      </c>
      <c r="D183" s="7">
        <f t="shared" si="86"/>
        <v>1.0850604311168336E-2</v>
      </c>
      <c r="E183" s="6">
        <f t="shared" si="64"/>
        <v>0.3299061270129871</v>
      </c>
      <c r="F183" s="7">
        <f t="shared" si="65"/>
        <v>536.95212660719494</v>
      </c>
      <c r="I183">
        <f t="shared" si="87"/>
        <v>101</v>
      </c>
      <c r="J183">
        <f t="shared" si="88"/>
        <v>56</v>
      </c>
      <c r="K183">
        <f t="shared" si="89"/>
        <v>150000</v>
      </c>
      <c r="L183" s="7">
        <f t="shared" si="90"/>
        <v>7.0087635502761973E-3</v>
      </c>
      <c r="M183" s="6">
        <f t="shared" si="66"/>
        <v>0.3299061270129871</v>
      </c>
      <c r="N183">
        <f t="shared" si="67"/>
        <v>346.83510570321204</v>
      </c>
      <c r="Q183">
        <f t="shared" si="91"/>
        <v>101</v>
      </c>
      <c r="R183">
        <f t="shared" si="91"/>
        <v>56</v>
      </c>
      <c r="S183">
        <f t="shared" si="92"/>
        <v>150000</v>
      </c>
      <c r="T183" s="7">
        <f t="shared" si="93"/>
        <v>6.8010964821198653E-3</v>
      </c>
      <c r="U183" s="6">
        <f t="shared" si="68"/>
        <v>0.3299061270129871</v>
      </c>
      <c r="V183">
        <f t="shared" si="69"/>
        <v>336.55850997867242</v>
      </c>
      <c r="Y183">
        <f t="shared" si="94"/>
        <v>101</v>
      </c>
      <c r="Z183">
        <f t="shared" si="94"/>
        <v>56</v>
      </c>
      <c r="AA183">
        <f t="shared" si="95"/>
        <v>150000</v>
      </c>
      <c r="AB183" s="7">
        <f t="shared" si="96"/>
        <v>5.9925717079869741E-3</v>
      </c>
      <c r="AC183" s="6">
        <f t="shared" si="70"/>
        <v>0.3299061270129871</v>
      </c>
      <c r="AD183">
        <f t="shared" si="71"/>
        <v>296.54791845443759</v>
      </c>
      <c r="AG183">
        <f t="shared" si="97"/>
        <v>101</v>
      </c>
      <c r="AH183">
        <f t="shared" si="97"/>
        <v>56</v>
      </c>
      <c r="AI183">
        <f t="shared" si="98"/>
        <v>150000</v>
      </c>
      <c r="AJ183" s="7">
        <f t="shared" si="99"/>
        <v>4.8294915325727064E-3</v>
      </c>
      <c r="AK183" s="6">
        <f t="shared" si="72"/>
        <v>0.3299061270129871</v>
      </c>
      <c r="AL183">
        <f t="shared" si="73"/>
        <v>238.99182704296155</v>
      </c>
      <c r="AO183">
        <f t="shared" si="100"/>
        <v>101</v>
      </c>
      <c r="AP183">
        <f t="shared" si="100"/>
        <v>56</v>
      </c>
      <c r="AQ183">
        <f t="shared" si="101"/>
        <v>150000</v>
      </c>
      <c r="AR183" s="7">
        <f t="shared" si="102"/>
        <v>2.3977221639442528E-3</v>
      </c>
      <c r="AS183" s="6">
        <f t="shared" si="74"/>
        <v>0.3299061270129871</v>
      </c>
      <c r="AT183">
        <f t="shared" si="75"/>
        <v>118.65348491400705</v>
      </c>
      <c r="AW183">
        <f t="shared" si="103"/>
        <v>101</v>
      </c>
      <c r="AX183">
        <f t="shared" si="103"/>
        <v>56</v>
      </c>
      <c r="AY183">
        <f t="shared" si="104"/>
        <v>150000</v>
      </c>
      <c r="AZ183" s="7">
        <f t="shared" si="105"/>
        <v>2.0894815070116105E-3</v>
      </c>
      <c r="BA183" s="6">
        <f t="shared" si="76"/>
        <v>0.3299061270129871</v>
      </c>
      <c r="BB183">
        <f t="shared" si="77"/>
        <v>103.39991271651901</v>
      </c>
      <c r="BE183">
        <f t="shared" si="106"/>
        <v>101</v>
      </c>
      <c r="BF183">
        <f t="shared" si="106"/>
        <v>56</v>
      </c>
      <c r="BG183">
        <f t="shared" si="107"/>
        <v>150000</v>
      </c>
      <c r="BH183" s="7">
        <f t="shared" si="108"/>
        <v>1.4602506197575304E-3</v>
      </c>
      <c r="BI183" s="6">
        <f t="shared" si="78"/>
        <v>0.3299061270129871</v>
      </c>
      <c r="BJ183">
        <f t="shared" si="79"/>
        <v>72.261843964878139</v>
      </c>
      <c r="BM183">
        <f t="shared" si="109"/>
        <v>101</v>
      </c>
      <c r="BN183">
        <f t="shared" si="109"/>
        <v>56</v>
      </c>
      <c r="BO183">
        <f t="shared" si="110"/>
        <v>150000</v>
      </c>
      <c r="BP183" s="7">
        <f t="shared" si="111"/>
        <v>1.1217986968040672E-3</v>
      </c>
      <c r="BQ183" s="6">
        <f t="shared" si="80"/>
        <v>0.3299061270129871</v>
      </c>
      <c r="BR183">
        <f t="shared" si="81"/>
        <v>55.513239502626902</v>
      </c>
      <c r="BU183">
        <f t="shared" si="142"/>
        <v>101</v>
      </c>
      <c r="BV183">
        <f t="shared" si="142"/>
        <v>56</v>
      </c>
      <c r="BW183">
        <f t="shared" si="113"/>
        <v>150000</v>
      </c>
      <c r="BX183" s="7">
        <f t="shared" si="114"/>
        <v>9.8252336563378899E-4</v>
      </c>
      <c r="BY183" s="6">
        <f t="shared" si="82"/>
        <v>0.3299061270129871</v>
      </c>
      <c r="BZ183">
        <f t="shared" si="83"/>
        <v>48.621071738401248</v>
      </c>
    </row>
    <row r="184" spans="1:78" x14ac:dyDescent="0.45">
      <c r="A184">
        <f t="shared" si="84"/>
        <v>102</v>
      </c>
      <c r="B184">
        <f t="shared" si="84"/>
        <v>57</v>
      </c>
      <c r="C184" s="22">
        <f t="shared" si="85"/>
        <v>150000</v>
      </c>
      <c r="D184" s="7">
        <f t="shared" si="86"/>
        <v>8.1301657183203892E-3</v>
      </c>
      <c r="E184" s="6">
        <f t="shared" si="64"/>
        <v>0.32343737942449713</v>
      </c>
      <c r="F184" s="7">
        <f t="shared" si="65"/>
        <v>394.43992413306466</v>
      </c>
      <c r="I184">
        <f t="shared" si="87"/>
        <v>102</v>
      </c>
      <c r="J184">
        <f t="shared" si="88"/>
        <v>57</v>
      </c>
      <c r="K184">
        <f t="shared" si="89"/>
        <v>150000</v>
      </c>
      <c r="L184" s="7">
        <f t="shared" si="90"/>
        <v>4.9320928687128793E-3</v>
      </c>
      <c r="M184" s="6">
        <f t="shared" si="66"/>
        <v>0.32343737942449713</v>
      </c>
      <c r="N184">
        <f t="shared" si="67"/>
        <v>239.28347888021159</v>
      </c>
      <c r="Q184">
        <f t="shared" si="91"/>
        <v>102</v>
      </c>
      <c r="R184">
        <f t="shared" si="91"/>
        <v>57</v>
      </c>
      <c r="S184">
        <f t="shared" si="92"/>
        <v>150000</v>
      </c>
      <c r="T184" s="7">
        <f t="shared" si="93"/>
        <v>4.9424762221206963E-3</v>
      </c>
      <c r="U184" s="6">
        <f t="shared" si="68"/>
        <v>0.32343737942449713</v>
      </c>
      <c r="V184">
        <f t="shared" si="69"/>
        <v>239.78723357259102</v>
      </c>
      <c r="Y184">
        <f t="shared" si="94"/>
        <v>102</v>
      </c>
      <c r="Z184">
        <f t="shared" si="94"/>
        <v>57</v>
      </c>
      <c r="AA184">
        <f t="shared" si="95"/>
        <v>150000</v>
      </c>
      <c r="AB184" s="7">
        <f t="shared" si="96"/>
        <v>4.3591797667474697E-3</v>
      </c>
      <c r="AC184" s="6">
        <f t="shared" si="70"/>
        <v>0.32343737942449713</v>
      </c>
      <c r="AD184">
        <f t="shared" si="71"/>
        <v>211.48825202956382</v>
      </c>
      <c r="AG184">
        <f t="shared" si="97"/>
        <v>102</v>
      </c>
      <c r="AH184">
        <f t="shared" si="97"/>
        <v>57</v>
      </c>
      <c r="AI184">
        <f t="shared" si="98"/>
        <v>150000</v>
      </c>
      <c r="AJ184" s="7">
        <f t="shared" si="99"/>
        <v>3.500854124048337E-3</v>
      </c>
      <c r="AK184" s="6">
        <f t="shared" si="72"/>
        <v>0.32343737942449713</v>
      </c>
      <c r="AL184">
        <f t="shared" si="73"/>
        <v>169.84606254444563</v>
      </c>
      <c r="AO184">
        <f t="shared" si="100"/>
        <v>102</v>
      </c>
      <c r="AP184">
        <f t="shared" si="100"/>
        <v>57</v>
      </c>
      <c r="AQ184">
        <f t="shared" si="101"/>
        <v>150000</v>
      </c>
      <c r="AR184" s="7">
        <f t="shared" si="102"/>
        <v>1.6270257541050289E-3</v>
      </c>
      <c r="AS184" s="6">
        <f t="shared" si="74"/>
        <v>0.32343737942449713</v>
      </c>
      <c r="AT184">
        <f t="shared" si="75"/>
        <v>78.936141924584518</v>
      </c>
      <c r="AW184">
        <f t="shared" si="103"/>
        <v>102</v>
      </c>
      <c r="AX184">
        <f t="shared" si="103"/>
        <v>57</v>
      </c>
      <c r="AY184">
        <f t="shared" si="104"/>
        <v>150000</v>
      </c>
      <c r="AZ184" s="7">
        <f t="shared" si="105"/>
        <v>1.4324795898584754E-3</v>
      </c>
      <c r="BA184" s="6">
        <f t="shared" si="76"/>
        <v>0.32343737942449713</v>
      </c>
      <c r="BB184">
        <f t="shared" si="77"/>
        <v>69.49761669343556</v>
      </c>
      <c r="BE184">
        <f t="shared" si="106"/>
        <v>102</v>
      </c>
      <c r="BF184">
        <f t="shared" si="106"/>
        <v>57</v>
      </c>
      <c r="BG184">
        <f t="shared" si="107"/>
        <v>150000</v>
      </c>
      <c r="BH184" s="7">
        <f t="shared" si="108"/>
        <v>1.0187795021564165E-3</v>
      </c>
      <c r="BI184" s="6">
        <f t="shared" si="78"/>
        <v>0.32343737942449713</v>
      </c>
      <c r="BJ184">
        <f t="shared" si="79"/>
        <v>49.426705858329775</v>
      </c>
      <c r="BM184">
        <f t="shared" si="109"/>
        <v>102</v>
      </c>
      <c r="BN184">
        <f t="shared" si="109"/>
        <v>57</v>
      </c>
      <c r="BO184">
        <f t="shared" si="110"/>
        <v>150000</v>
      </c>
      <c r="BP184" s="7">
        <f t="shared" si="111"/>
        <v>7.7571186481132303E-4</v>
      </c>
      <c r="BQ184" s="6">
        <f t="shared" si="80"/>
        <v>0.32343737942449713</v>
      </c>
      <c r="BR184">
        <f t="shared" si="81"/>
        <v>37.634131911459619</v>
      </c>
      <c r="BU184">
        <f t="shared" si="142"/>
        <v>102</v>
      </c>
      <c r="BV184">
        <f t="shared" si="142"/>
        <v>57</v>
      </c>
      <c r="BW184">
        <f t="shared" si="113"/>
        <v>150000</v>
      </c>
      <c r="BX184" s="7">
        <f t="shared" si="114"/>
        <v>6.8776635594365229E-4</v>
      </c>
      <c r="BY184" s="6">
        <f t="shared" si="82"/>
        <v>0.32343737942449713</v>
      </c>
      <c r="BZ184">
        <f t="shared" si="83"/>
        <v>33.367402173412621</v>
      </c>
    </row>
    <row r="185" spans="1:78" x14ac:dyDescent="0.45">
      <c r="A185">
        <f t="shared" si="84"/>
        <v>103</v>
      </c>
      <c r="B185">
        <f t="shared" si="84"/>
        <v>58</v>
      </c>
      <c r="C185" s="22">
        <f t="shared" si="85"/>
        <v>150000</v>
      </c>
      <c r="D185" s="7">
        <f t="shared" si="86"/>
        <v>5.8977447356398224E-3</v>
      </c>
      <c r="E185" s="6">
        <f t="shared" si="64"/>
        <v>0.31709547002401678</v>
      </c>
      <c r="F185" s="7">
        <f t="shared" si="65"/>
        <v>280.52222085440701</v>
      </c>
      <c r="I185">
        <f t="shared" si="87"/>
        <v>103</v>
      </c>
      <c r="J185">
        <f t="shared" si="88"/>
        <v>58</v>
      </c>
      <c r="K185">
        <f t="shared" si="89"/>
        <v>150000</v>
      </c>
      <c r="L185" s="7">
        <f t="shared" si="90"/>
        <v>3.3434397973169413E-3</v>
      </c>
      <c r="M185" s="6">
        <f t="shared" si="66"/>
        <v>0.31709547002401678</v>
      </c>
      <c r="N185">
        <f t="shared" si="67"/>
        <v>159.02844210408284</v>
      </c>
      <c r="Q185">
        <f t="shared" si="91"/>
        <v>103</v>
      </c>
      <c r="R185">
        <f t="shared" si="91"/>
        <v>58</v>
      </c>
      <c r="S185">
        <f t="shared" si="92"/>
        <v>150000</v>
      </c>
      <c r="T185" s="7">
        <f t="shared" si="93"/>
        <v>3.4680400382107405E-3</v>
      </c>
      <c r="U185" s="6">
        <f t="shared" si="68"/>
        <v>0.31709547002401678</v>
      </c>
      <c r="V185">
        <f t="shared" si="69"/>
        <v>164.95496789678157</v>
      </c>
      <c r="Y185">
        <f t="shared" si="94"/>
        <v>103</v>
      </c>
      <c r="Z185">
        <f t="shared" si="94"/>
        <v>58</v>
      </c>
      <c r="AA185">
        <f t="shared" si="95"/>
        <v>150000</v>
      </c>
      <c r="AB185" s="7">
        <f t="shared" si="96"/>
        <v>3.0899197869307836E-3</v>
      </c>
      <c r="AC185" s="6">
        <f t="shared" si="70"/>
        <v>0.31709547002401678</v>
      </c>
      <c r="AD185">
        <f t="shared" si="71"/>
        <v>146.96993507599899</v>
      </c>
      <c r="AG185">
        <f t="shared" si="97"/>
        <v>103</v>
      </c>
      <c r="AH185">
        <f t="shared" si="97"/>
        <v>58</v>
      </c>
      <c r="AI185">
        <f t="shared" si="98"/>
        <v>150000</v>
      </c>
      <c r="AJ185" s="7">
        <f t="shared" si="99"/>
        <v>2.467469472973828E-3</v>
      </c>
      <c r="AK185" s="6">
        <f t="shared" si="72"/>
        <v>0.31709547002401678</v>
      </c>
      <c r="AL185">
        <f t="shared" si="73"/>
        <v>117.36350884538234</v>
      </c>
      <c r="AO185">
        <f t="shared" si="100"/>
        <v>103</v>
      </c>
      <c r="AP185">
        <f t="shared" si="100"/>
        <v>58</v>
      </c>
      <c r="AQ185">
        <f t="shared" si="101"/>
        <v>150000</v>
      </c>
      <c r="AR185" s="7">
        <f t="shared" si="102"/>
        <v>1.0811157971355784E-3</v>
      </c>
      <c r="AS185" s="6">
        <f t="shared" si="74"/>
        <v>0.31709547002401678</v>
      </c>
      <c r="AT185">
        <f t="shared" si="75"/>
        <v>51.422538276464365</v>
      </c>
      <c r="AW185">
        <f t="shared" si="103"/>
        <v>103</v>
      </c>
      <c r="AX185">
        <f t="shared" si="103"/>
        <v>58</v>
      </c>
      <c r="AY185">
        <f t="shared" si="104"/>
        <v>150000</v>
      </c>
      <c r="AZ185" s="7">
        <f t="shared" si="105"/>
        <v>9.4780604441763779E-4</v>
      </c>
      <c r="BA185" s="6">
        <f t="shared" si="76"/>
        <v>0.31709547002401678</v>
      </c>
      <c r="BB185">
        <f t="shared" si="77"/>
        <v>45.081750471932253</v>
      </c>
      <c r="BE185">
        <f t="shared" si="106"/>
        <v>103</v>
      </c>
      <c r="BF185">
        <f t="shared" si="106"/>
        <v>58</v>
      </c>
      <c r="BG185">
        <f t="shared" si="107"/>
        <v>150000</v>
      </c>
      <c r="BH185" s="7">
        <f t="shared" si="108"/>
        <v>7.0182587926330918E-4</v>
      </c>
      <c r="BI185" s="6">
        <f t="shared" si="78"/>
        <v>0.31709547002401678</v>
      </c>
      <c r="BJ185">
        <f t="shared" si="79"/>
        <v>33.381871059002684</v>
      </c>
      <c r="BM185">
        <f t="shared" si="109"/>
        <v>103</v>
      </c>
      <c r="BN185">
        <f t="shared" si="109"/>
        <v>58</v>
      </c>
      <c r="BO185">
        <f t="shared" si="110"/>
        <v>150000</v>
      </c>
      <c r="BP185" s="7">
        <f t="shared" si="111"/>
        <v>5.3703129102322363E-4</v>
      </c>
      <c r="BQ185" s="6">
        <f t="shared" si="80"/>
        <v>0.31709547002401678</v>
      </c>
      <c r="BR185">
        <f t="shared" si="81"/>
        <v>25.543528446692044</v>
      </c>
      <c r="BU185">
        <f t="shared" si="142"/>
        <v>103</v>
      </c>
      <c r="BV185">
        <f t="shared" si="142"/>
        <v>58</v>
      </c>
      <c r="BW185">
        <f t="shared" si="113"/>
        <v>150000</v>
      </c>
      <c r="BX185" s="7">
        <f t="shared" si="114"/>
        <v>4.6669859867604974E-4</v>
      </c>
      <c r="BY185" s="6">
        <f t="shared" si="82"/>
        <v>0.31709547002401678</v>
      </c>
      <c r="BZ185">
        <f t="shared" si="83"/>
        <v>22.198201726009792</v>
      </c>
    </row>
    <row r="186" spans="1:78" x14ac:dyDescent="0.45">
      <c r="A186">
        <f t="shared" si="84"/>
        <v>104</v>
      </c>
      <c r="B186">
        <f t="shared" si="84"/>
        <v>59</v>
      </c>
      <c r="C186" s="22">
        <f t="shared" si="85"/>
        <v>150000</v>
      </c>
      <c r="D186" s="7">
        <f t="shared" si="86"/>
        <v>4.1221913029031859E-3</v>
      </c>
      <c r="E186" s="6">
        <f t="shared" si="64"/>
        <v>0.3108779117882518</v>
      </c>
      <c r="F186" s="7">
        <f t="shared" si="65"/>
        <v>192.22473363573533</v>
      </c>
      <c r="I186">
        <f t="shared" si="87"/>
        <v>104</v>
      </c>
      <c r="J186">
        <f t="shared" si="88"/>
        <v>59</v>
      </c>
      <c r="K186">
        <f t="shared" si="89"/>
        <v>150000</v>
      </c>
      <c r="L186" s="7">
        <f t="shared" si="90"/>
        <v>2.1805042156414836E-3</v>
      </c>
      <c r="M186" s="6">
        <f t="shared" si="66"/>
        <v>0.3108779117882518</v>
      </c>
      <c r="N186">
        <f t="shared" si="67"/>
        <v>101.68058958061566</v>
      </c>
      <c r="Q186">
        <f t="shared" si="91"/>
        <v>104</v>
      </c>
      <c r="R186">
        <f t="shared" si="91"/>
        <v>59</v>
      </c>
      <c r="S186">
        <f t="shared" si="92"/>
        <v>150000</v>
      </c>
      <c r="T186" s="7">
        <f t="shared" si="93"/>
        <v>2.3570212235743656E-3</v>
      </c>
      <c r="U186" s="6">
        <f t="shared" si="68"/>
        <v>0.3108779117882518</v>
      </c>
      <c r="V186">
        <f t="shared" si="69"/>
        <v>109.91187540380835</v>
      </c>
      <c r="Y186">
        <f t="shared" si="94"/>
        <v>104</v>
      </c>
      <c r="Z186">
        <f t="shared" si="94"/>
        <v>59</v>
      </c>
      <c r="AA186">
        <f t="shared" si="95"/>
        <v>150000</v>
      </c>
      <c r="AB186" s="7">
        <f t="shared" si="96"/>
        <v>2.1119653762523539E-3</v>
      </c>
      <c r="AC186" s="6">
        <f t="shared" si="70"/>
        <v>0.3108779117882518</v>
      </c>
      <c r="AD186">
        <f t="shared" si="71"/>
        <v>98.484507890763197</v>
      </c>
      <c r="AG186">
        <f t="shared" si="97"/>
        <v>104</v>
      </c>
      <c r="AH186">
        <f t="shared" si="97"/>
        <v>59</v>
      </c>
      <c r="AI186">
        <f t="shared" si="98"/>
        <v>150000</v>
      </c>
      <c r="AJ186" s="7">
        <f t="shared" si="99"/>
        <v>1.6977033553366935E-3</v>
      </c>
      <c r="AK186" s="6">
        <f t="shared" si="72"/>
        <v>0.3108779117882518</v>
      </c>
      <c r="AL186">
        <f t="shared" si="73"/>
        <v>79.166771091446961</v>
      </c>
      <c r="AO186">
        <f t="shared" si="100"/>
        <v>104</v>
      </c>
      <c r="AP186">
        <f t="shared" si="100"/>
        <v>59</v>
      </c>
      <c r="AQ186">
        <f t="shared" si="101"/>
        <v>150000</v>
      </c>
      <c r="AR186" s="7">
        <f t="shared" si="102"/>
        <v>6.8506347541264368E-4</v>
      </c>
      <c r="AS186" s="6">
        <f t="shared" si="74"/>
        <v>0.3108779117882518</v>
      </c>
      <c r="AT186">
        <f t="shared" si="75"/>
        <v>31.945665401802756</v>
      </c>
      <c r="AW186">
        <f t="shared" si="103"/>
        <v>104</v>
      </c>
      <c r="AX186">
        <f t="shared" si="103"/>
        <v>59</v>
      </c>
      <c r="AY186">
        <f t="shared" si="104"/>
        <v>150000</v>
      </c>
      <c r="AZ186" s="7">
        <f t="shared" si="105"/>
        <v>6.246903474570795E-4</v>
      </c>
      <c r="BA186" s="6">
        <f t="shared" si="76"/>
        <v>0.3108779117882518</v>
      </c>
      <c r="BB186">
        <f t="shared" si="77"/>
        <v>29.13036460976015</v>
      </c>
      <c r="BE186">
        <f t="shared" si="106"/>
        <v>104</v>
      </c>
      <c r="BF186">
        <f t="shared" si="106"/>
        <v>59</v>
      </c>
      <c r="BG186">
        <f t="shared" si="107"/>
        <v>150000</v>
      </c>
      <c r="BH186" s="7">
        <f t="shared" si="108"/>
        <v>4.5279088984729628E-4</v>
      </c>
      <c r="BI186" s="6">
        <f t="shared" si="78"/>
        <v>0.3108779117882518</v>
      </c>
      <c r="BJ186">
        <f t="shared" si="79"/>
        <v>21.114402946870772</v>
      </c>
      <c r="BM186">
        <f t="shared" si="109"/>
        <v>104</v>
      </c>
      <c r="BN186">
        <f t="shared" si="109"/>
        <v>59</v>
      </c>
      <c r="BO186">
        <f t="shared" si="110"/>
        <v>150000</v>
      </c>
      <c r="BP186" s="7">
        <f t="shared" si="111"/>
        <v>3.4608683199274413E-4</v>
      </c>
      <c r="BQ186" s="6">
        <f t="shared" si="80"/>
        <v>0.3108779117882518</v>
      </c>
      <c r="BR186">
        <f t="shared" si="81"/>
        <v>16.138612744097376</v>
      </c>
      <c r="BU186">
        <f t="shared" si="142"/>
        <v>104</v>
      </c>
      <c r="BV186">
        <f t="shared" si="142"/>
        <v>59</v>
      </c>
      <c r="BW186">
        <f t="shared" si="113"/>
        <v>150000</v>
      </c>
      <c r="BX186" s="7">
        <f t="shared" si="114"/>
        <v>3.0703855176055905E-4</v>
      </c>
      <c r="BY186" s="6">
        <f t="shared" si="82"/>
        <v>0.3108779117882518</v>
      </c>
      <c r="BZ186">
        <f t="shared" si="83"/>
        <v>14.317725571471749</v>
      </c>
    </row>
    <row r="187" spans="1:78" x14ac:dyDescent="0.45">
      <c r="A187">
        <f t="shared" si="84"/>
        <v>105</v>
      </c>
      <c r="B187">
        <f t="shared" si="84"/>
        <v>60</v>
      </c>
      <c r="C187" s="22">
        <f t="shared" si="85"/>
        <v>150000</v>
      </c>
      <c r="D187" s="7">
        <f t="shared" si="86"/>
        <v>2.7723553598870293E-3</v>
      </c>
      <c r="E187" s="6">
        <f t="shared" si="64"/>
        <v>0.30478226645907031</v>
      </c>
      <c r="F187" s="7">
        <f t="shared" si="65"/>
        <v>126.74471250244804</v>
      </c>
      <c r="I187">
        <f t="shared" si="87"/>
        <v>105</v>
      </c>
      <c r="J187">
        <f t="shared" si="88"/>
        <v>60</v>
      </c>
      <c r="K187">
        <f t="shared" si="89"/>
        <v>150000</v>
      </c>
      <c r="L187" s="7">
        <f t="shared" si="90"/>
        <v>1.3706026498317896E-3</v>
      </c>
      <c r="M187" s="6">
        <f t="shared" si="66"/>
        <v>0.30478226645907031</v>
      </c>
      <c r="N187">
        <f t="shared" si="67"/>
        <v>62.660307304581046</v>
      </c>
      <c r="Q187">
        <f t="shared" si="91"/>
        <v>105</v>
      </c>
      <c r="R187">
        <f t="shared" si="91"/>
        <v>60</v>
      </c>
      <c r="S187">
        <f t="shared" si="92"/>
        <v>150000</v>
      </c>
      <c r="T187" s="7">
        <f t="shared" si="93"/>
        <v>1.5471196577646717E-3</v>
      </c>
      <c r="U187" s="6">
        <f t="shared" si="68"/>
        <v>0.30478226645907031</v>
      </c>
      <c r="V187">
        <f t="shared" si="69"/>
        <v>70.730195366534673</v>
      </c>
      <c r="Y187">
        <f t="shared" si="94"/>
        <v>105</v>
      </c>
      <c r="Z187">
        <f t="shared" si="94"/>
        <v>60</v>
      </c>
      <c r="AA187">
        <f t="shared" si="95"/>
        <v>150000</v>
      </c>
      <c r="AB187" s="7">
        <f t="shared" si="96"/>
        <v>1.4045089940594472E-3</v>
      </c>
      <c r="AC187" s="6">
        <f t="shared" si="70"/>
        <v>0.30478226645907031</v>
      </c>
      <c r="AD187">
        <f t="shared" si="71"/>
        <v>64.210415170738088</v>
      </c>
      <c r="AG187">
        <f t="shared" si="97"/>
        <v>105</v>
      </c>
      <c r="AH187">
        <f t="shared" si="97"/>
        <v>60</v>
      </c>
      <c r="AI187">
        <f t="shared" si="98"/>
        <v>150000</v>
      </c>
      <c r="AJ187" s="7">
        <f t="shared" si="99"/>
        <v>1.117742581774469E-3</v>
      </c>
      <c r="AK187" s="6">
        <f t="shared" si="72"/>
        <v>0.30478226645907031</v>
      </c>
      <c r="AL187">
        <f t="shared" si="73"/>
        <v>51.100217608655306</v>
      </c>
      <c r="AO187">
        <f t="shared" si="100"/>
        <v>105</v>
      </c>
      <c r="AP187">
        <f t="shared" si="100"/>
        <v>60</v>
      </c>
      <c r="AQ187">
        <f t="shared" si="101"/>
        <v>150000</v>
      </c>
      <c r="AR187" s="7">
        <f t="shared" si="102"/>
        <v>4.2816467213290232E-4</v>
      </c>
      <c r="AS187" s="6">
        <f t="shared" si="74"/>
        <v>0.30478226645907031</v>
      </c>
      <c r="AT187">
        <f t="shared" si="75"/>
        <v>19.574549878555608</v>
      </c>
      <c r="AW187">
        <f t="shared" si="103"/>
        <v>105</v>
      </c>
      <c r="AX187">
        <f t="shared" si="103"/>
        <v>60</v>
      </c>
      <c r="AY187">
        <f t="shared" si="104"/>
        <v>150000</v>
      </c>
      <c r="AZ187" s="7">
        <f t="shared" si="105"/>
        <v>3.8773883635267E-4</v>
      </c>
      <c r="BA187" s="6">
        <f t="shared" si="76"/>
        <v>0.30478226645907031</v>
      </c>
      <c r="BB187">
        <f t="shared" si="77"/>
        <v>17.726388200665397</v>
      </c>
      <c r="BE187">
        <f t="shared" si="106"/>
        <v>105</v>
      </c>
      <c r="BF187">
        <f t="shared" si="106"/>
        <v>60</v>
      </c>
      <c r="BG187">
        <f t="shared" si="107"/>
        <v>150000</v>
      </c>
      <c r="BH187" s="7">
        <f t="shared" si="108"/>
        <v>3.05633850646925E-4</v>
      </c>
      <c r="BI187" s="6">
        <f t="shared" si="78"/>
        <v>0.30478226645907031</v>
      </c>
      <c r="BJ187">
        <f t="shared" si="79"/>
        <v>13.97276665601742</v>
      </c>
      <c r="BM187">
        <f t="shared" si="109"/>
        <v>105</v>
      </c>
      <c r="BN187">
        <f t="shared" si="109"/>
        <v>60</v>
      </c>
      <c r="BO187">
        <f t="shared" si="110"/>
        <v>150000</v>
      </c>
      <c r="BP187" s="7">
        <f t="shared" si="111"/>
        <v>2.2674654509869443E-4</v>
      </c>
      <c r="BQ187" s="6">
        <f t="shared" si="80"/>
        <v>0.30478226645907031</v>
      </c>
      <c r="BR187">
        <f t="shared" si="81"/>
        <v>10.366248889041582</v>
      </c>
      <c r="BU187">
        <f t="shared" si="142"/>
        <v>105</v>
      </c>
      <c r="BV187">
        <f t="shared" si="142"/>
        <v>60</v>
      </c>
      <c r="BW187">
        <f t="shared" si="113"/>
        <v>150000</v>
      </c>
      <c r="BX187" s="7">
        <f t="shared" si="114"/>
        <v>2.0878621519718015E-4</v>
      </c>
      <c r="BY187" s="6">
        <f t="shared" si="82"/>
        <v>0.30478226645907031</v>
      </c>
      <c r="BZ187">
        <f t="shared" si="83"/>
        <v>9.5451503809811626</v>
      </c>
    </row>
    <row r="188" spans="1:78" x14ac:dyDescent="0.45">
      <c r="A188">
        <f t="shared" si="84"/>
        <v>106</v>
      </c>
      <c r="B188">
        <f t="shared" si="84"/>
        <v>61</v>
      </c>
      <c r="C188" s="22">
        <f t="shared" si="85"/>
        <v>150000</v>
      </c>
      <c r="D188" s="7">
        <f t="shared" si="86"/>
        <v>1.7963201395522698E-3</v>
      </c>
      <c r="E188" s="6">
        <f t="shared" si="64"/>
        <v>0.29880614358732388</v>
      </c>
      <c r="F188" s="7">
        <f t="shared" si="65"/>
        <v>80.512724032178568</v>
      </c>
      <c r="I188">
        <f t="shared" si="87"/>
        <v>106</v>
      </c>
      <c r="J188">
        <f t="shared" si="88"/>
        <v>61</v>
      </c>
      <c r="K188">
        <f t="shared" si="89"/>
        <v>150000</v>
      </c>
      <c r="L188" s="7">
        <f t="shared" si="90"/>
        <v>8.2028491921751049E-4</v>
      </c>
      <c r="M188" s="6">
        <f t="shared" si="66"/>
        <v>0.29880614358732388</v>
      </c>
      <c r="N188">
        <f t="shared" si="67"/>
        <v>36.765926003133572</v>
      </c>
      <c r="Q188">
        <f t="shared" si="91"/>
        <v>106</v>
      </c>
      <c r="R188">
        <f t="shared" si="91"/>
        <v>61</v>
      </c>
      <c r="S188">
        <f t="shared" si="92"/>
        <v>150000</v>
      </c>
      <c r="T188" s="7">
        <f t="shared" si="93"/>
        <v>9.7603522033475932E-4</v>
      </c>
      <c r="U188" s="6">
        <f t="shared" si="68"/>
        <v>0.29880614358732388</v>
      </c>
      <c r="V188">
        <f t="shared" si="69"/>
        <v>43.74679802904501</v>
      </c>
      <c r="Y188">
        <f t="shared" si="94"/>
        <v>106</v>
      </c>
      <c r="Z188">
        <f t="shared" si="94"/>
        <v>61</v>
      </c>
      <c r="AA188">
        <f t="shared" si="95"/>
        <v>150000</v>
      </c>
      <c r="AB188" s="7">
        <f t="shared" si="96"/>
        <v>8.9472424806749965E-4</v>
      </c>
      <c r="AC188" s="6">
        <f t="shared" si="70"/>
        <v>0.29880614358732388</v>
      </c>
      <c r="AD188">
        <f t="shared" si="71"/>
        <v>40.102365320867655</v>
      </c>
      <c r="AG188">
        <f t="shared" si="97"/>
        <v>106</v>
      </c>
      <c r="AH188">
        <f t="shared" si="97"/>
        <v>61</v>
      </c>
      <c r="AI188">
        <f t="shared" si="98"/>
        <v>150000</v>
      </c>
      <c r="AJ188" s="7">
        <f t="shared" si="99"/>
        <v>7.1704241094965938E-4</v>
      </c>
      <c r="AK188" s="6">
        <f t="shared" si="72"/>
        <v>0.29880614358732388</v>
      </c>
      <c r="AL188">
        <f t="shared" si="73"/>
        <v>32.138501640663719</v>
      </c>
      <c r="AO188">
        <f t="shared" si="100"/>
        <v>106</v>
      </c>
      <c r="AP188">
        <f t="shared" si="100"/>
        <v>61</v>
      </c>
      <c r="AQ188">
        <f t="shared" si="101"/>
        <v>150000</v>
      </c>
      <c r="AR188" s="7">
        <f t="shared" si="102"/>
        <v>2.5689880327974137E-4</v>
      </c>
      <c r="AS188" s="6">
        <f t="shared" si="74"/>
        <v>0.29880614358732388</v>
      </c>
      <c r="AT188">
        <f t="shared" si="75"/>
        <v>11.514441105032711</v>
      </c>
      <c r="AW188">
        <f t="shared" si="103"/>
        <v>106</v>
      </c>
      <c r="AX188">
        <f t="shared" si="103"/>
        <v>61</v>
      </c>
      <c r="AY188">
        <f t="shared" si="104"/>
        <v>150000</v>
      </c>
      <c r="AZ188" s="7">
        <f t="shared" si="105"/>
        <v>2.3695151110440945E-4</v>
      </c>
      <c r="BA188" s="6">
        <f t="shared" si="76"/>
        <v>0.29880614358732388</v>
      </c>
      <c r="BB188">
        <f t="shared" si="77"/>
        <v>10.620385087544632</v>
      </c>
      <c r="BE188">
        <f t="shared" si="106"/>
        <v>106</v>
      </c>
      <c r="BF188">
        <f t="shared" si="106"/>
        <v>61</v>
      </c>
      <c r="BG188">
        <f t="shared" si="107"/>
        <v>150000</v>
      </c>
      <c r="BH188" s="7">
        <f t="shared" si="108"/>
        <v>1.9243612818510092E-4</v>
      </c>
      <c r="BI188" s="6">
        <f t="shared" si="78"/>
        <v>0.29880614358732388</v>
      </c>
      <c r="BJ188">
        <f t="shared" si="79"/>
        <v>8.6251646024798898</v>
      </c>
      <c r="BM188">
        <f t="shared" si="109"/>
        <v>106</v>
      </c>
      <c r="BN188">
        <f t="shared" si="109"/>
        <v>61</v>
      </c>
      <c r="BO188">
        <f t="shared" si="110"/>
        <v>150000</v>
      </c>
      <c r="BP188" s="7">
        <f t="shared" si="111"/>
        <v>1.4320834427285963E-4</v>
      </c>
      <c r="BQ188" s="6">
        <f t="shared" si="80"/>
        <v>0.29880614358732388</v>
      </c>
      <c r="BR188">
        <f t="shared" si="81"/>
        <v>6.4187299622548499</v>
      </c>
      <c r="BU188">
        <f t="shared" si="142"/>
        <v>106</v>
      </c>
      <c r="BV188">
        <f t="shared" si="142"/>
        <v>61</v>
      </c>
      <c r="BW188">
        <f t="shared" si="113"/>
        <v>150000</v>
      </c>
      <c r="BX188" s="7">
        <f t="shared" si="114"/>
        <v>1.3509696277464597E-4</v>
      </c>
      <c r="BY188" s="6">
        <f t="shared" si="82"/>
        <v>0.29880614358732388</v>
      </c>
      <c r="BZ188">
        <f t="shared" si="83"/>
        <v>6.0551703685578318</v>
      </c>
    </row>
    <row r="189" spans="1:78" x14ac:dyDescent="0.45">
      <c r="A189">
        <f t="shared" si="84"/>
        <v>107</v>
      </c>
      <c r="B189">
        <f t="shared" si="84"/>
        <v>62</v>
      </c>
      <c r="C189" s="22">
        <f t="shared" si="85"/>
        <v>150000</v>
      </c>
      <c r="D189" s="7">
        <f t="shared" si="86"/>
        <v>1.1214021680441915E-3</v>
      </c>
      <c r="E189" s="6">
        <f t="shared" si="64"/>
        <v>0.29294719959541554</v>
      </c>
      <c r="F189" s="7">
        <f t="shared" si="65"/>
        <v>49.276743712316019</v>
      </c>
      <c r="I189">
        <f t="shared" si="87"/>
        <v>107</v>
      </c>
      <c r="J189">
        <f t="shared" si="88"/>
        <v>62</v>
      </c>
      <c r="K189">
        <f t="shared" si="89"/>
        <v>150000</v>
      </c>
      <c r="L189" s="7">
        <f t="shared" si="90"/>
        <v>4.6725090335174649E-4</v>
      </c>
      <c r="M189" s="6">
        <f t="shared" si="66"/>
        <v>0.29294719959541554</v>
      </c>
      <c r="N189">
        <f t="shared" si="67"/>
        <v>20.531976546798344</v>
      </c>
      <c r="Q189">
        <f t="shared" si="91"/>
        <v>107</v>
      </c>
      <c r="R189">
        <f t="shared" si="91"/>
        <v>62</v>
      </c>
      <c r="S189">
        <f t="shared" si="92"/>
        <v>150000</v>
      </c>
      <c r="T189" s="7">
        <f t="shared" si="93"/>
        <v>5.9185114424554553E-4</v>
      </c>
      <c r="U189" s="6">
        <f t="shared" si="68"/>
        <v>0.29294719959541554</v>
      </c>
      <c r="V189">
        <f t="shared" si="69"/>
        <v>26.007170292611235</v>
      </c>
      <c r="Y189">
        <f t="shared" si="94"/>
        <v>107</v>
      </c>
      <c r="Z189">
        <f t="shared" si="94"/>
        <v>62</v>
      </c>
      <c r="AA189">
        <f t="shared" si="95"/>
        <v>150000</v>
      </c>
      <c r="AB189" s="7">
        <f t="shared" si="96"/>
        <v>5.6180359762377885E-4</v>
      </c>
      <c r="AC189" s="6">
        <f t="shared" si="70"/>
        <v>0.29294719959541554</v>
      </c>
      <c r="AD189">
        <f t="shared" si="71"/>
        <v>24.686818596977346</v>
      </c>
      <c r="AG189">
        <f t="shared" si="97"/>
        <v>107</v>
      </c>
      <c r="AH189">
        <f t="shared" si="97"/>
        <v>62</v>
      </c>
      <c r="AI189">
        <f t="shared" si="98"/>
        <v>150000</v>
      </c>
      <c r="AJ189" s="7">
        <f t="shared" si="99"/>
        <v>4.5342387751228462E-4</v>
      </c>
      <c r="AK189" s="6">
        <f t="shared" si="72"/>
        <v>0.29294719959541554</v>
      </c>
      <c r="AL189">
        <f t="shared" si="73"/>
        <v>19.924388272037774</v>
      </c>
      <c r="AO189">
        <f t="shared" si="100"/>
        <v>107</v>
      </c>
      <c r="AP189">
        <f t="shared" si="100"/>
        <v>62</v>
      </c>
      <c r="AQ189">
        <f t="shared" si="101"/>
        <v>150000</v>
      </c>
      <c r="AR189" s="7">
        <f t="shared" si="102"/>
        <v>1.498576352465158E-4</v>
      </c>
      <c r="AS189" s="6">
        <f t="shared" si="74"/>
        <v>0.29294719959541554</v>
      </c>
      <c r="AT189">
        <f t="shared" si="75"/>
        <v>6.585056187518707</v>
      </c>
      <c r="AW189">
        <f t="shared" si="103"/>
        <v>107</v>
      </c>
      <c r="AX189">
        <f t="shared" si="103"/>
        <v>62</v>
      </c>
      <c r="AY189">
        <f t="shared" si="104"/>
        <v>150000</v>
      </c>
      <c r="AZ189" s="7">
        <f t="shared" si="105"/>
        <v>1.4001680201624196E-4</v>
      </c>
      <c r="BA189" s="6">
        <f t="shared" si="76"/>
        <v>0.29294719959541554</v>
      </c>
      <c r="BB189">
        <f t="shared" si="77"/>
        <v>6.1526295070445727</v>
      </c>
      <c r="BE189">
        <f t="shared" si="106"/>
        <v>107</v>
      </c>
      <c r="BF189">
        <f t="shared" si="106"/>
        <v>62</v>
      </c>
      <c r="BG189">
        <f t="shared" si="107"/>
        <v>150000</v>
      </c>
      <c r="BH189" s="7">
        <f t="shared" si="108"/>
        <v>1.1319772246182407E-4</v>
      </c>
      <c r="BI189" s="6">
        <f t="shared" si="78"/>
        <v>0.29294719959541554</v>
      </c>
      <c r="BJ189">
        <f t="shared" si="79"/>
        <v>4.9741433693655646</v>
      </c>
      <c r="BM189">
        <f t="shared" si="109"/>
        <v>107</v>
      </c>
      <c r="BN189">
        <f t="shared" si="109"/>
        <v>62</v>
      </c>
      <c r="BO189">
        <f t="shared" si="110"/>
        <v>150000</v>
      </c>
      <c r="BP189" s="7">
        <f t="shared" si="111"/>
        <v>9.547222951523975E-5</v>
      </c>
      <c r="BQ189" s="6">
        <f t="shared" si="80"/>
        <v>0.29294719959541554</v>
      </c>
      <c r="BR189">
        <f t="shared" si="81"/>
        <v>4.1952483413430395</v>
      </c>
      <c r="BU189">
        <f t="shared" si="142"/>
        <v>107</v>
      </c>
      <c r="BV189">
        <f t="shared" si="142"/>
        <v>62</v>
      </c>
      <c r="BW189">
        <f t="shared" si="113"/>
        <v>150000</v>
      </c>
      <c r="BX189" s="7">
        <f t="shared" si="114"/>
        <v>7.3689252422534174E-5</v>
      </c>
      <c r="BY189" s="6">
        <f t="shared" si="82"/>
        <v>0.29294719959541554</v>
      </c>
      <c r="BZ189">
        <f t="shared" si="83"/>
        <v>3.2380590206191613</v>
      </c>
    </row>
    <row r="190" spans="1:78" x14ac:dyDescent="0.45">
      <c r="A190">
        <f t="shared" si="84"/>
        <v>108</v>
      </c>
      <c r="B190">
        <f t="shared" si="84"/>
        <v>63</v>
      </c>
      <c r="C190" s="22">
        <f t="shared" si="85"/>
        <v>150000</v>
      </c>
      <c r="D190" s="7">
        <f t="shared" si="86"/>
        <v>6.8530132491589478E-4</v>
      </c>
      <c r="E190" s="6">
        <f t="shared" si="64"/>
        <v>0.28720313685825061</v>
      </c>
      <c r="F190" s="7">
        <f t="shared" si="65"/>
        <v>29.523103531344027</v>
      </c>
      <c r="I190">
        <f t="shared" si="87"/>
        <v>108</v>
      </c>
      <c r="J190">
        <f t="shared" si="88"/>
        <v>63</v>
      </c>
      <c r="K190">
        <f t="shared" si="89"/>
        <v>150000</v>
      </c>
      <c r="L190" s="7">
        <f t="shared" si="90"/>
        <v>2.6996718860323131E-4</v>
      </c>
      <c r="M190" s="6">
        <f t="shared" si="66"/>
        <v>0.28720313685825061</v>
      </c>
      <c r="N190">
        <f t="shared" si="67"/>
        <v>11.63031351234765</v>
      </c>
      <c r="Q190">
        <f t="shared" si="91"/>
        <v>108</v>
      </c>
      <c r="R190">
        <f t="shared" si="91"/>
        <v>63</v>
      </c>
      <c r="S190">
        <f t="shared" si="92"/>
        <v>150000</v>
      </c>
      <c r="T190" s="7">
        <f t="shared" si="93"/>
        <v>3.5303401586576401E-4</v>
      </c>
      <c r="U190" s="6">
        <f t="shared" si="68"/>
        <v>0.28720313685825061</v>
      </c>
      <c r="V190">
        <f t="shared" si="69"/>
        <v>15.208871516146925</v>
      </c>
      <c r="Y190">
        <f t="shared" si="94"/>
        <v>108</v>
      </c>
      <c r="Z190">
        <f t="shared" si="94"/>
        <v>63</v>
      </c>
      <c r="AA190">
        <f t="shared" si="95"/>
        <v>150000</v>
      </c>
      <c r="AB190" s="7">
        <f t="shared" si="96"/>
        <v>3.3292065044372081E-4</v>
      </c>
      <c r="AC190" s="6">
        <f t="shared" si="70"/>
        <v>0.28720313685825061</v>
      </c>
      <c r="AD190">
        <f t="shared" si="71"/>
        <v>14.342378269848863</v>
      </c>
      <c r="AG190">
        <f t="shared" si="97"/>
        <v>108</v>
      </c>
      <c r="AH190">
        <f t="shared" si="97"/>
        <v>63</v>
      </c>
      <c r="AI190">
        <f t="shared" si="98"/>
        <v>150000</v>
      </c>
      <c r="AJ190" s="7">
        <f t="shared" si="99"/>
        <v>2.7416327477486975E-4</v>
      </c>
      <c r="AK190" s="6">
        <f t="shared" si="72"/>
        <v>0.28720313685825061</v>
      </c>
      <c r="AL190">
        <f t="shared" si="73"/>
        <v>11.811082879000962</v>
      </c>
      <c r="AO190">
        <f t="shared" si="100"/>
        <v>108</v>
      </c>
      <c r="AP190">
        <f t="shared" si="100"/>
        <v>63</v>
      </c>
      <c r="AQ190">
        <f t="shared" si="101"/>
        <v>150000</v>
      </c>
      <c r="AR190" s="7">
        <f t="shared" si="102"/>
        <v>8.563293442658046E-5</v>
      </c>
      <c r="AS190" s="6">
        <f t="shared" si="74"/>
        <v>0.28720313685825061</v>
      </c>
      <c r="AT190">
        <f t="shared" si="75"/>
        <v>3.689107107853618</v>
      </c>
      <c r="AW190">
        <f t="shared" si="103"/>
        <v>108</v>
      </c>
      <c r="AX190">
        <f t="shared" si="103"/>
        <v>63</v>
      </c>
      <c r="AY190">
        <f t="shared" si="104"/>
        <v>150000</v>
      </c>
      <c r="AZ190" s="7">
        <f t="shared" si="105"/>
        <v>7.5393662624130277E-5</v>
      </c>
      <c r="BA190" s="6">
        <f t="shared" si="76"/>
        <v>0.28720313685825061</v>
      </c>
      <c r="BB190">
        <f t="shared" si="77"/>
        <v>3.2479944607324294</v>
      </c>
      <c r="BE190">
        <f t="shared" si="106"/>
        <v>108</v>
      </c>
      <c r="BF190">
        <f t="shared" si="106"/>
        <v>63</v>
      </c>
      <c r="BG190">
        <f t="shared" si="107"/>
        <v>150000</v>
      </c>
      <c r="BH190" s="7">
        <f t="shared" si="108"/>
        <v>6.7918633477094439E-5</v>
      </c>
      <c r="BI190" s="6">
        <f t="shared" si="78"/>
        <v>0.28720313685825061</v>
      </c>
      <c r="BJ190">
        <f t="shared" si="79"/>
        <v>2.9259666878620969</v>
      </c>
      <c r="BM190">
        <f t="shared" si="109"/>
        <v>108</v>
      </c>
      <c r="BN190">
        <f t="shared" si="109"/>
        <v>63</v>
      </c>
      <c r="BO190">
        <f t="shared" si="110"/>
        <v>150000</v>
      </c>
      <c r="BP190" s="7">
        <f t="shared" si="111"/>
        <v>4.7736114757619875E-5</v>
      </c>
      <c r="BQ190" s="6">
        <f t="shared" si="80"/>
        <v>0.28720313685825061</v>
      </c>
      <c r="BR190">
        <f t="shared" si="81"/>
        <v>2.0564942849720786</v>
      </c>
      <c r="BU190">
        <f t="shared" si="142"/>
        <v>108</v>
      </c>
      <c r="BV190">
        <f t="shared" si="142"/>
        <v>63</v>
      </c>
      <c r="BW190">
        <f t="shared" si="113"/>
        <v>150000</v>
      </c>
      <c r="BX190" s="7">
        <f t="shared" si="114"/>
        <v>4.912616828168945E-5</v>
      </c>
      <c r="BY190" s="6">
        <f t="shared" si="82"/>
        <v>0.28720313685825061</v>
      </c>
      <c r="BZ190">
        <f t="shared" si="83"/>
        <v>2.1163784448491256</v>
      </c>
    </row>
    <row r="191" spans="1:78" x14ac:dyDescent="0.45">
      <c r="A191">
        <f t="shared" si="84"/>
        <v>109</v>
      </c>
      <c r="B191">
        <f t="shared" si="84"/>
        <v>64</v>
      </c>
      <c r="C191" s="22">
        <f t="shared" si="85"/>
        <v>150000</v>
      </c>
      <c r="D191" s="7">
        <f t="shared" si="86"/>
        <v>3.8418407608921379E-4</v>
      </c>
      <c r="E191" s="6">
        <f t="shared" si="64"/>
        <v>0.28157170280220639</v>
      </c>
      <c r="F191" s="7">
        <f t="shared" si="65"/>
        <v>16.226304674089853</v>
      </c>
      <c r="I191">
        <f t="shared" si="87"/>
        <v>109</v>
      </c>
      <c r="J191">
        <f t="shared" si="88"/>
        <v>64</v>
      </c>
      <c r="K191">
        <f t="shared" si="89"/>
        <v>150000</v>
      </c>
      <c r="L191" s="7">
        <f t="shared" si="90"/>
        <v>1.3498359430161566E-4</v>
      </c>
      <c r="M191" s="6">
        <f t="shared" si="66"/>
        <v>0.28157170280220639</v>
      </c>
      <c r="N191">
        <f t="shared" si="67"/>
        <v>5.701134074680219</v>
      </c>
      <c r="Q191">
        <f t="shared" si="91"/>
        <v>109</v>
      </c>
      <c r="R191">
        <f t="shared" si="91"/>
        <v>64</v>
      </c>
      <c r="S191">
        <f t="shared" si="92"/>
        <v>150000</v>
      </c>
      <c r="T191" s="7">
        <f t="shared" si="93"/>
        <v>1.9728371474851518E-4</v>
      </c>
      <c r="U191" s="6">
        <f t="shared" si="68"/>
        <v>0.28157170280220639</v>
      </c>
      <c r="V191">
        <f t="shared" si="69"/>
        <v>8.3324267245326276</v>
      </c>
      <c r="Y191">
        <f t="shared" si="94"/>
        <v>109</v>
      </c>
      <c r="Z191">
        <f t="shared" si="94"/>
        <v>64</v>
      </c>
      <c r="AA191">
        <f t="shared" si="95"/>
        <v>150000</v>
      </c>
      <c r="AB191" s="7">
        <f t="shared" si="96"/>
        <v>1.8726786587459294E-4</v>
      </c>
      <c r="AC191" s="6">
        <f t="shared" si="70"/>
        <v>0.28157170280220639</v>
      </c>
      <c r="AD191">
        <f t="shared" si="71"/>
        <v>7.9093997811666501</v>
      </c>
      <c r="AG191">
        <f t="shared" si="97"/>
        <v>109</v>
      </c>
      <c r="AH191">
        <f t="shared" si="97"/>
        <v>64</v>
      </c>
      <c r="AI191">
        <f t="shared" si="98"/>
        <v>150000</v>
      </c>
      <c r="AJ191" s="7">
        <f t="shared" si="99"/>
        <v>1.5817112006242487E-4</v>
      </c>
      <c r="AK191" s="6">
        <f t="shared" si="72"/>
        <v>0.28157170280220639</v>
      </c>
      <c r="AL191">
        <f t="shared" si="73"/>
        <v>6.6804767415163795</v>
      </c>
      <c r="AO191">
        <f t="shared" si="100"/>
        <v>109</v>
      </c>
      <c r="AP191">
        <f t="shared" si="100"/>
        <v>64</v>
      </c>
      <c r="AQ191">
        <f t="shared" si="101"/>
        <v>150000</v>
      </c>
      <c r="AR191" s="7">
        <f t="shared" si="102"/>
        <v>4.281646721329023E-5</v>
      </c>
      <c r="AS191" s="6">
        <f t="shared" si="74"/>
        <v>0.28157170280220639</v>
      </c>
      <c r="AT191">
        <f t="shared" si="75"/>
        <v>1.8083858371831456</v>
      </c>
      <c r="AW191">
        <f t="shared" si="103"/>
        <v>109</v>
      </c>
      <c r="AX191">
        <f t="shared" si="103"/>
        <v>64</v>
      </c>
      <c r="AY191">
        <f t="shared" si="104"/>
        <v>150000</v>
      </c>
      <c r="AZ191" s="7">
        <f t="shared" si="105"/>
        <v>4.3082092928074448E-5</v>
      </c>
      <c r="BA191" s="6">
        <f t="shared" si="76"/>
        <v>0.28157170280220639</v>
      </c>
      <c r="BB191">
        <f t="shared" si="77"/>
        <v>1.8196047399061226</v>
      </c>
      <c r="BE191">
        <f t="shared" si="106"/>
        <v>109</v>
      </c>
      <c r="BF191">
        <f t="shared" si="106"/>
        <v>64</v>
      </c>
      <c r="BG191">
        <f t="shared" si="107"/>
        <v>150000</v>
      </c>
      <c r="BH191" s="7">
        <f t="shared" si="108"/>
        <v>4.5279088984729631E-5</v>
      </c>
      <c r="BI191" s="6">
        <f t="shared" si="78"/>
        <v>0.28157170280220639</v>
      </c>
      <c r="BJ191">
        <f t="shared" si="79"/>
        <v>1.9123965280144424</v>
      </c>
      <c r="BM191">
        <f t="shared" si="109"/>
        <v>109</v>
      </c>
      <c r="BN191">
        <f t="shared" si="109"/>
        <v>64</v>
      </c>
      <c r="BO191">
        <f t="shared" si="110"/>
        <v>150000</v>
      </c>
      <c r="BP191" s="7">
        <f t="shared" si="111"/>
        <v>3.5802086068214906E-5</v>
      </c>
      <c r="BQ191" s="6">
        <f t="shared" si="80"/>
        <v>0.28157170280220639</v>
      </c>
      <c r="BR191">
        <f t="shared" si="81"/>
        <v>1.512128150714763</v>
      </c>
      <c r="BU191">
        <f t="shared" si="142"/>
        <v>109</v>
      </c>
      <c r="BV191">
        <f t="shared" si="142"/>
        <v>64</v>
      </c>
      <c r="BW191">
        <f t="shared" si="113"/>
        <v>150000</v>
      </c>
      <c r="BX191" s="7">
        <f t="shared" si="114"/>
        <v>3.6844626211267087E-5</v>
      </c>
      <c r="BY191" s="6">
        <f t="shared" si="82"/>
        <v>0.28157170280220639</v>
      </c>
      <c r="BZ191">
        <f t="shared" si="83"/>
        <v>1.5561606212125918</v>
      </c>
    </row>
    <row r="192" spans="1:78" x14ac:dyDescent="0.45">
      <c r="A192">
        <f t="shared" si="84"/>
        <v>110</v>
      </c>
      <c r="B192">
        <f t="shared" si="84"/>
        <v>65</v>
      </c>
      <c r="C192" s="22">
        <f t="shared" si="85"/>
        <v>150000</v>
      </c>
      <c r="D192" s="7">
        <f t="shared" si="86"/>
        <v>2.1805042156414835E-4</v>
      </c>
      <c r="E192" s="6">
        <f t="shared" ref="E192:E193" si="143">(1+$B$120)^-B192</f>
        <v>0.27605068902177099</v>
      </c>
      <c r="F192" s="7">
        <f t="shared" ref="F192:F193" si="144">C192*D192*E192</f>
        <v>9.0289453671406168</v>
      </c>
      <c r="I192">
        <f t="shared" si="87"/>
        <v>110</v>
      </c>
      <c r="J192">
        <f t="shared" si="88"/>
        <v>65</v>
      </c>
      <c r="K192">
        <f t="shared" si="89"/>
        <v>150000</v>
      </c>
      <c r="L192" s="7">
        <f t="shared" si="90"/>
        <v>7.2683473854716121E-5</v>
      </c>
      <c r="M192" s="6">
        <f t="shared" ref="M192:M193" si="145">(1+$B$120)^-J192</f>
        <v>0.27605068902177099</v>
      </c>
      <c r="N192">
        <f t="shared" ref="N192:N193" si="146">K192*L192*M192</f>
        <v>3.0096484557135392</v>
      </c>
      <c r="Q192">
        <f t="shared" si="91"/>
        <v>110</v>
      </c>
      <c r="R192">
        <f t="shared" si="91"/>
        <v>65</v>
      </c>
      <c r="S192">
        <f t="shared" si="92"/>
        <v>150000</v>
      </c>
      <c r="T192" s="7">
        <f t="shared" si="93"/>
        <v>1.1421688748598247E-4</v>
      </c>
      <c r="U192" s="6">
        <f t="shared" ref="U192:U193" si="147">(1+$B$120)^-R192</f>
        <v>0.27605068902177099</v>
      </c>
      <c r="V192">
        <f t="shared" ref="V192:V193" si="148">S192*T192*U192</f>
        <v>4.7294475732641335</v>
      </c>
      <c r="Y192">
        <f t="shared" si="94"/>
        <v>110</v>
      </c>
      <c r="Z192">
        <f t="shared" si="94"/>
        <v>65</v>
      </c>
      <c r="AA192">
        <f t="shared" si="95"/>
        <v>150000</v>
      </c>
      <c r="AB192" s="7">
        <f t="shared" si="96"/>
        <v>1.1444147359002902E-4</v>
      </c>
      <c r="AC192" s="6">
        <f t="shared" ref="AC192:AC193" si="149">(1+$B$120)^-Z192</f>
        <v>0.27605068902177099</v>
      </c>
      <c r="AD192">
        <f t="shared" ref="AD192:AD193" si="150">AA192*AB192*AC192</f>
        <v>4.7387471455791479</v>
      </c>
      <c r="AG192">
        <f t="shared" si="97"/>
        <v>110</v>
      </c>
      <c r="AH192">
        <f t="shared" si="97"/>
        <v>65</v>
      </c>
      <c r="AI192">
        <f t="shared" si="98"/>
        <v>150000</v>
      </c>
      <c r="AJ192" s="7">
        <f t="shared" si="99"/>
        <v>8.4357930699959936E-5</v>
      </c>
      <c r="AK192" s="6">
        <f t="shared" ref="AK192:AK193" si="151">(1+$B$120)^-AH192</f>
        <v>0.27605068902177099</v>
      </c>
      <c r="AL192">
        <f t="shared" ref="AL192:AL193" si="152">AI192*AJ192*AK192</f>
        <v>3.4930597341262124</v>
      </c>
      <c r="AO192">
        <f t="shared" si="100"/>
        <v>110</v>
      </c>
      <c r="AP192">
        <f t="shared" si="100"/>
        <v>65</v>
      </c>
      <c r="AQ192">
        <f t="shared" si="101"/>
        <v>150000</v>
      </c>
      <c r="AR192" s="7">
        <f t="shared" si="102"/>
        <v>3.2112350409967671E-5</v>
      </c>
      <c r="AS192" s="6">
        <f t="shared" ref="AS192:AS193" si="153">(1+$B$120)^-AP192</f>
        <v>0.27605068902177099</v>
      </c>
      <c r="AT192">
        <f t="shared" ref="AT192:AT193" si="154">AQ192*AR192*AS192</f>
        <v>1.3296954685170188</v>
      </c>
      <c r="AW192">
        <f t="shared" si="103"/>
        <v>110</v>
      </c>
      <c r="AX192">
        <f t="shared" si="103"/>
        <v>65</v>
      </c>
      <c r="AY192">
        <f t="shared" si="104"/>
        <v>150000</v>
      </c>
      <c r="AZ192" s="7">
        <f t="shared" si="105"/>
        <v>3.2311569696055836E-5</v>
      </c>
      <c r="BA192" s="6">
        <f t="shared" ref="BA192:BA193" si="155">(1+$B$120)^-AX192</f>
        <v>0.27605068902177099</v>
      </c>
      <c r="BB192">
        <f t="shared" ref="BB192:BB193" si="156">AY192*AZ192*BA192</f>
        <v>1.3379446616956785</v>
      </c>
      <c r="BE192">
        <f t="shared" si="106"/>
        <v>110</v>
      </c>
      <c r="BF192">
        <f t="shared" si="106"/>
        <v>65</v>
      </c>
      <c r="BG192">
        <f t="shared" si="107"/>
        <v>150000</v>
      </c>
      <c r="BH192" s="7">
        <f t="shared" si="108"/>
        <v>2.2639544492364815E-5</v>
      </c>
      <c r="BI192" s="6">
        <f t="shared" ref="BI192:BI193" si="157">(1+$B$120)^-BF192</f>
        <v>0.27605068902177099</v>
      </c>
      <c r="BJ192">
        <f t="shared" ref="BJ192:BJ193" si="158">BG192*BH192*BI192</f>
        <v>0.93744927843845216</v>
      </c>
      <c r="BM192">
        <f t="shared" si="109"/>
        <v>110</v>
      </c>
      <c r="BN192">
        <f t="shared" si="109"/>
        <v>65</v>
      </c>
      <c r="BO192">
        <f t="shared" si="110"/>
        <v>150000</v>
      </c>
      <c r="BP192" s="7">
        <f t="shared" si="111"/>
        <v>1.1934028689404969E-5</v>
      </c>
      <c r="BQ192" s="6">
        <f t="shared" ref="BQ192:BQ193" si="159">(1+$B$120)^-BN192</f>
        <v>0.27605068902177099</v>
      </c>
      <c r="BR192">
        <f t="shared" ref="BR192:BR193" si="160">BO192*BP192*BQ192</f>
        <v>0.49415952637737365</v>
      </c>
      <c r="BU192">
        <f t="shared" si="142"/>
        <v>110</v>
      </c>
      <c r="BV192">
        <f t="shared" si="142"/>
        <v>65</v>
      </c>
      <c r="BW192">
        <f t="shared" si="113"/>
        <v>150000</v>
      </c>
      <c r="BX192" s="7">
        <f t="shared" si="114"/>
        <v>1.2281542070422362E-5</v>
      </c>
      <c r="BY192" s="6">
        <f t="shared" ref="BY192:BY193" si="161">(1+$B$120)^-BV192</f>
        <v>0.27605068902177099</v>
      </c>
      <c r="BZ192">
        <f t="shared" ref="BZ192:BZ193" si="162">BW192*BX192*BY192</f>
        <v>0.50854922261849411</v>
      </c>
    </row>
    <row r="193" spans="1:79" x14ac:dyDescent="0.45">
      <c r="A193">
        <f t="shared" ref="A193:B193" si="163">A192+1</f>
        <v>111</v>
      </c>
      <c r="B193">
        <f t="shared" si="163"/>
        <v>66</v>
      </c>
      <c r="C193" s="22">
        <f t="shared" ref="C193" si="164">$B$121</f>
        <v>150000</v>
      </c>
      <c r="D193" s="14">
        <f t="shared" ref="D193" si="165">(C114-C115)/$S$49</f>
        <v>2.3881712837978152E-4</v>
      </c>
      <c r="E193" s="6">
        <f t="shared" si="143"/>
        <v>0.27063793041350098</v>
      </c>
      <c r="F193" s="7">
        <f t="shared" si="144"/>
        <v>9.6949460057999168</v>
      </c>
      <c r="I193">
        <f t="shared" ref="I193" si="166">I192+1</f>
        <v>111</v>
      </c>
      <c r="J193">
        <f t="shared" ref="J193" si="167">1+J192</f>
        <v>66</v>
      </c>
      <c r="K193">
        <f t="shared" ref="K193" si="168">$B$121</f>
        <v>150000</v>
      </c>
      <c r="L193" s="7">
        <f t="shared" ref="L193" si="169">(K114-K115)/$S$49</f>
        <v>7.2683473854716121E-5</v>
      </c>
      <c r="M193" s="6">
        <f t="shared" si="145"/>
        <v>0.27063793041350098</v>
      </c>
      <c r="N193">
        <f t="shared" si="146"/>
        <v>2.9506357408956267</v>
      </c>
      <c r="Q193">
        <f t="shared" ref="Q193:R193" si="170">Q192+1</f>
        <v>111</v>
      </c>
      <c r="R193">
        <f t="shared" si="170"/>
        <v>66</v>
      </c>
      <c r="S193">
        <f t="shared" ref="S193" si="171">$B$121</f>
        <v>150000</v>
      </c>
      <c r="T193" s="7">
        <f t="shared" ref="T193" si="172">(S114-S115)/$S$49</f>
        <v>1.1421688748598247E-4</v>
      </c>
      <c r="U193" s="6">
        <f t="shared" si="147"/>
        <v>0.27063793041350098</v>
      </c>
      <c r="V193">
        <f t="shared" si="148"/>
        <v>4.636713307121699</v>
      </c>
      <c r="Y193">
        <f t="shared" ref="Y193:Z193" si="173">Y192+1</f>
        <v>111</v>
      </c>
      <c r="Z193">
        <f t="shared" si="173"/>
        <v>66</v>
      </c>
      <c r="AA193">
        <f t="shared" ref="AA193" si="174">$B$121</f>
        <v>150000</v>
      </c>
      <c r="AB193" s="7">
        <f t="shared" ref="AB193" si="175">(AA114-AA115)/$AA$49</f>
        <v>1.1444147359002902E-4</v>
      </c>
      <c r="AC193" s="6">
        <f t="shared" si="149"/>
        <v>0.27063793041350098</v>
      </c>
      <c r="AD193">
        <f t="shared" si="150"/>
        <v>4.6458305348815179</v>
      </c>
      <c r="AG193">
        <f t="shared" ref="AG193:AH193" si="176">AG192+1</f>
        <v>111</v>
      </c>
      <c r="AH193">
        <f t="shared" si="176"/>
        <v>66</v>
      </c>
      <c r="AI193">
        <f t="shared" ref="AI193" si="177">$B$121</f>
        <v>150000</v>
      </c>
      <c r="AJ193" s="7">
        <f t="shared" ref="AJ193" si="178">(AI114-AI115)/$AI$49</f>
        <v>1.0544741337494991E-4</v>
      </c>
      <c r="AK193" s="6">
        <f t="shared" si="151"/>
        <v>0.27063793041350098</v>
      </c>
      <c r="AL193">
        <f t="shared" si="152"/>
        <v>4.2807104584880049</v>
      </c>
      <c r="AO193">
        <f t="shared" ref="AO193:AP193" si="179">AO192+1</f>
        <v>111</v>
      </c>
      <c r="AP193">
        <f t="shared" si="179"/>
        <v>66</v>
      </c>
      <c r="AQ193">
        <f t="shared" ref="AQ193" si="180">$B$121</f>
        <v>150000</v>
      </c>
      <c r="AR193" s="7">
        <f t="shared" ref="AR193" si="181">(AQ114-AQ115)/$AQ$49</f>
        <v>2.1408233606645115E-5</v>
      </c>
      <c r="AS193" s="6">
        <f t="shared" si="153"/>
        <v>0.27063793041350098</v>
      </c>
      <c r="AT193">
        <f t="shared" si="154"/>
        <v>0.86908200556667903</v>
      </c>
      <c r="AW193">
        <f t="shared" ref="AW193:AX193" si="182">AW192+1</f>
        <v>111</v>
      </c>
      <c r="AX193">
        <f t="shared" si="182"/>
        <v>66</v>
      </c>
      <c r="AY193">
        <f t="shared" ref="AY193" si="183">$B$121</f>
        <v>150000</v>
      </c>
      <c r="AZ193" s="7">
        <f t="shared" ref="AZ193" si="184">(AY114-AY115)/$AY$49</f>
        <v>2.1541046464037224E-5</v>
      </c>
      <c r="BA193" s="6">
        <f t="shared" si="155"/>
        <v>0.27063793041350098</v>
      </c>
      <c r="BB193">
        <f t="shared" si="156"/>
        <v>0.8744736350952147</v>
      </c>
      <c r="BE193">
        <f t="shared" ref="BE193:BF193" si="185">BE192+1</f>
        <v>111</v>
      </c>
      <c r="BF193">
        <f t="shared" si="185"/>
        <v>66</v>
      </c>
      <c r="BG193">
        <f t="shared" ref="BG193" si="186">$B$121</f>
        <v>150000</v>
      </c>
      <c r="BH193" s="7">
        <f t="shared" ref="BH193" si="187">(BG114-BG115)/$BG$49</f>
        <v>2.2639544492364815E-5</v>
      </c>
      <c r="BI193" s="6">
        <f t="shared" si="157"/>
        <v>0.27063793041350098</v>
      </c>
      <c r="BJ193">
        <f t="shared" si="158"/>
        <v>0.91906792003769822</v>
      </c>
      <c r="BM193">
        <f t="shared" ref="BM193:BN193" si="188">BM192+1</f>
        <v>111</v>
      </c>
      <c r="BN193">
        <f t="shared" si="188"/>
        <v>66</v>
      </c>
      <c r="BO193">
        <f t="shared" ref="BO193" si="189">$B$121</f>
        <v>150000</v>
      </c>
      <c r="BP193" s="7">
        <f t="shared" ref="BP193" si="190">(BO114-BO115)/$BO$49</f>
        <v>2.3868057378809938E-5</v>
      </c>
      <c r="BQ193" s="6">
        <f t="shared" si="159"/>
        <v>0.27063793041350098</v>
      </c>
      <c r="BR193">
        <f t="shared" si="160"/>
        <v>0.96894024779877186</v>
      </c>
      <c r="BU193">
        <f t="shared" si="142"/>
        <v>111</v>
      </c>
      <c r="BV193">
        <f t="shared" si="142"/>
        <v>66</v>
      </c>
      <c r="BW193">
        <f t="shared" ref="BW193" si="191">$B$121</f>
        <v>150000</v>
      </c>
      <c r="BX193" s="7">
        <f t="shared" ref="BX193" si="192">(BW114-BW115)/$BW$49</f>
        <v>2.4563084140844725E-5</v>
      </c>
      <c r="BY193" s="6">
        <f t="shared" si="161"/>
        <v>0.27063793041350098</v>
      </c>
      <c r="BZ193">
        <f t="shared" si="162"/>
        <v>0.9971553384676356</v>
      </c>
    </row>
    <row r="194" spans="1:79" x14ac:dyDescent="0.45">
      <c r="F194" s="37">
        <f>SUM(F127:F193)</f>
        <v>72387.998067081979</v>
      </c>
      <c r="G194" t="s">
        <v>30</v>
      </c>
      <c r="N194" s="38">
        <f>SUM(N127:N193)</f>
        <v>73784.728957943633</v>
      </c>
      <c r="O194" t="s">
        <v>30</v>
      </c>
      <c r="V194" s="38">
        <f>SUM(V127:V193)</f>
        <v>74753.811950292467</v>
      </c>
      <c r="W194" t="s">
        <v>30</v>
      </c>
      <c r="AD194" s="37">
        <f>SUM(AD127:AD193)</f>
        <v>75891.137370925557</v>
      </c>
      <c r="AL194" s="37">
        <f>SUM(AL127:AL193)</f>
        <v>77430.227412464403</v>
      </c>
      <c r="AT194" s="37">
        <f>SUM(AT127:AT193)</f>
        <v>79999.573354260574</v>
      </c>
      <c r="BB194" s="37">
        <f>SUM(BB127:BB193)</f>
        <v>81224.266067205972</v>
      </c>
      <c r="BJ194" s="37">
        <f>SUM(BJ127:BJ193)</f>
        <v>84814.746092799542</v>
      </c>
      <c r="BR194" s="37">
        <f>SUM(BR127:BR193)</f>
        <v>87160.722964979053</v>
      </c>
      <c r="BZ194" s="38">
        <f>SUM(BZ127:BZ193)</f>
        <v>88242.924422581214</v>
      </c>
      <c r="CA194" t="s">
        <v>30</v>
      </c>
    </row>
    <row r="200" spans="1:79" x14ac:dyDescent="0.45">
      <c r="A200" s="28" t="s">
        <v>155</v>
      </c>
      <c r="B200" s="28"/>
      <c r="C200" s="28"/>
    </row>
    <row r="201" spans="1:79" x14ac:dyDescent="0.45">
      <c r="A201" s="28" t="s">
        <v>28</v>
      </c>
      <c r="B201" s="38">
        <v>12000</v>
      </c>
      <c r="C201" s="28"/>
    </row>
    <row r="202" spans="1:79" x14ac:dyDescent="0.45">
      <c r="A202" s="28" t="s">
        <v>25</v>
      </c>
      <c r="B202" s="39">
        <v>1.4999999999999999E-2</v>
      </c>
      <c r="C202" s="28"/>
    </row>
    <row r="203" spans="1:79" x14ac:dyDescent="0.45">
      <c r="A203" s="28" t="s">
        <v>51</v>
      </c>
      <c r="B203" s="28"/>
      <c r="C203" s="28"/>
    </row>
    <row r="206" spans="1:79" x14ac:dyDescent="0.45">
      <c r="B206" s="17" t="s">
        <v>36</v>
      </c>
      <c r="J206" s="17" t="s">
        <v>37</v>
      </c>
      <c r="R206" s="17" t="s">
        <v>38</v>
      </c>
      <c r="Z206" s="17" t="s">
        <v>39</v>
      </c>
      <c r="AH206" s="17" t="s">
        <v>40</v>
      </c>
      <c r="AP206" s="17" t="s">
        <v>41</v>
      </c>
      <c r="AX206" s="17" t="s">
        <v>42</v>
      </c>
      <c r="BF206" s="17" t="s">
        <v>43</v>
      </c>
      <c r="BN206" s="17" t="s">
        <v>58</v>
      </c>
      <c r="BV206" s="17" t="s">
        <v>56</v>
      </c>
    </row>
    <row r="207" spans="1:79" x14ac:dyDescent="0.45">
      <c r="A207" s="4" t="s">
        <v>21</v>
      </c>
      <c r="B207" s="4" t="s">
        <v>52</v>
      </c>
      <c r="C207" s="4" t="s">
        <v>28</v>
      </c>
      <c r="D207" s="16" t="s">
        <v>57</v>
      </c>
      <c r="E207" s="16" t="s">
        <v>32</v>
      </c>
      <c r="F207" s="4" t="s">
        <v>29</v>
      </c>
      <c r="I207" s="4" t="s">
        <v>21</v>
      </c>
      <c r="J207" s="4" t="s">
        <v>52</v>
      </c>
      <c r="K207" s="4" t="s">
        <v>28</v>
      </c>
      <c r="L207" s="16" t="s">
        <v>57</v>
      </c>
      <c r="M207" s="16" t="s">
        <v>32</v>
      </c>
      <c r="N207" s="4" t="s">
        <v>29</v>
      </c>
      <c r="Q207" s="4" t="s">
        <v>21</v>
      </c>
      <c r="R207" s="4" t="s">
        <v>52</v>
      </c>
      <c r="S207" s="4" t="s">
        <v>28</v>
      </c>
      <c r="T207" s="16" t="s">
        <v>57</v>
      </c>
      <c r="U207" s="16" t="s">
        <v>32</v>
      </c>
      <c r="V207" s="4" t="s">
        <v>29</v>
      </c>
      <c r="Y207" s="4" t="s">
        <v>21</v>
      </c>
      <c r="Z207" s="4" t="s">
        <v>52</v>
      </c>
      <c r="AA207" s="4" t="s">
        <v>28</v>
      </c>
      <c r="AB207" s="16" t="s">
        <v>57</v>
      </c>
      <c r="AC207" s="16" t="s">
        <v>32</v>
      </c>
      <c r="AD207" s="4" t="s">
        <v>29</v>
      </c>
      <c r="AG207" s="4" t="s">
        <v>21</v>
      </c>
      <c r="AH207" s="4" t="s">
        <v>52</v>
      </c>
      <c r="AI207" s="4" t="s">
        <v>28</v>
      </c>
      <c r="AJ207" s="16" t="s">
        <v>57</v>
      </c>
      <c r="AK207" s="16" t="s">
        <v>32</v>
      </c>
      <c r="AL207" s="4" t="s">
        <v>29</v>
      </c>
      <c r="AO207" s="4" t="s">
        <v>21</v>
      </c>
      <c r="AP207" s="4" t="s">
        <v>52</v>
      </c>
      <c r="AQ207" s="4" t="s">
        <v>28</v>
      </c>
      <c r="AR207" s="16" t="s">
        <v>57</v>
      </c>
      <c r="AS207" s="16" t="s">
        <v>32</v>
      </c>
      <c r="AT207" s="4" t="s">
        <v>29</v>
      </c>
      <c r="AW207" s="4" t="s">
        <v>21</v>
      </c>
      <c r="AX207" s="4" t="s">
        <v>52</v>
      </c>
      <c r="AY207" s="4" t="s">
        <v>28</v>
      </c>
      <c r="AZ207" s="16" t="s">
        <v>57</v>
      </c>
      <c r="BA207" s="16" t="s">
        <v>32</v>
      </c>
      <c r="BB207" s="4" t="s">
        <v>29</v>
      </c>
      <c r="BE207" s="4" t="s">
        <v>21</v>
      </c>
      <c r="BF207" s="4" t="s">
        <v>52</v>
      </c>
      <c r="BG207" s="4" t="s">
        <v>28</v>
      </c>
      <c r="BH207" s="16" t="s">
        <v>57</v>
      </c>
      <c r="BI207" s="16" t="s">
        <v>32</v>
      </c>
      <c r="BJ207" s="4" t="s">
        <v>29</v>
      </c>
      <c r="BM207" s="4" t="s">
        <v>21</v>
      </c>
      <c r="BN207" s="4" t="s">
        <v>52</v>
      </c>
      <c r="BO207" s="4" t="s">
        <v>28</v>
      </c>
      <c r="BP207" s="16" t="s">
        <v>57</v>
      </c>
      <c r="BQ207" s="16" t="s">
        <v>32</v>
      </c>
      <c r="BR207" s="4" t="s">
        <v>29</v>
      </c>
      <c r="BU207" s="4" t="s">
        <v>21</v>
      </c>
      <c r="BV207" s="4" t="s">
        <v>52</v>
      </c>
      <c r="BW207" s="4" t="s">
        <v>28</v>
      </c>
      <c r="BX207" s="16" t="s">
        <v>57</v>
      </c>
      <c r="BY207" s="16" t="s">
        <v>32</v>
      </c>
      <c r="BZ207" s="4" t="s">
        <v>29</v>
      </c>
    </row>
    <row r="208" spans="1:79" x14ac:dyDescent="0.45">
      <c r="A208">
        <v>35</v>
      </c>
      <c r="B208">
        <v>0</v>
      </c>
      <c r="D208">
        <f>C39/$C$39</f>
        <v>1</v>
      </c>
      <c r="E208" s="6">
        <f>(1+$B$202)^-B208</f>
        <v>1</v>
      </c>
      <c r="F208" s="1">
        <f>C208*D208*E208</f>
        <v>0</v>
      </c>
      <c r="I208">
        <v>35</v>
      </c>
      <c r="J208">
        <v>0</v>
      </c>
      <c r="L208">
        <f>K39/$K$39</f>
        <v>1</v>
      </c>
      <c r="M208" s="6">
        <f>(1+$B$202)^-J208</f>
        <v>1</v>
      </c>
      <c r="N208" s="6">
        <f>K208*L208*M208</f>
        <v>0</v>
      </c>
      <c r="Q208">
        <v>35</v>
      </c>
      <c r="R208">
        <v>0</v>
      </c>
      <c r="T208">
        <f>S39/$S$39</f>
        <v>1</v>
      </c>
      <c r="U208" s="6">
        <f>(1+$B$202)^-R208</f>
        <v>1</v>
      </c>
      <c r="V208" s="6">
        <f>S208*T208*U208</f>
        <v>0</v>
      </c>
      <c r="Y208">
        <v>35</v>
      </c>
      <c r="Z208">
        <v>0</v>
      </c>
      <c r="AB208">
        <f>AA39/$AA$39</f>
        <v>1</v>
      </c>
      <c r="AC208" s="6">
        <f>(1+$B$202)^-Z208</f>
        <v>1</v>
      </c>
      <c r="AD208" s="6">
        <f>AA208*AB208*AC208</f>
        <v>0</v>
      </c>
      <c r="AG208">
        <v>35</v>
      </c>
      <c r="AH208">
        <v>0</v>
      </c>
      <c r="AJ208">
        <f>AI39/$AI$39</f>
        <v>1</v>
      </c>
      <c r="AK208" s="6">
        <f>(1+$B$202)^-AH208</f>
        <v>1</v>
      </c>
      <c r="AL208" s="6">
        <f>AI208*AJ208*AK208</f>
        <v>0</v>
      </c>
      <c r="AO208">
        <v>35</v>
      </c>
      <c r="AP208">
        <v>0</v>
      </c>
      <c r="AR208">
        <f>AQ39/$AQ$39</f>
        <v>1</v>
      </c>
      <c r="AS208" s="6">
        <f>(1+$B$202)^-AP208</f>
        <v>1</v>
      </c>
      <c r="AT208" s="6">
        <f>AQ208*AR208*AS208</f>
        <v>0</v>
      </c>
      <c r="AW208">
        <v>35</v>
      </c>
      <c r="AX208">
        <v>0</v>
      </c>
      <c r="AZ208">
        <f>AY39/$AY$39</f>
        <v>1</v>
      </c>
      <c r="BA208" s="6">
        <f>(1+$B$202)^-AX208</f>
        <v>1</v>
      </c>
      <c r="BB208" s="6">
        <f>AY208*AZ208*BA208</f>
        <v>0</v>
      </c>
      <c r="BE208">
        <v>35</v>
      </c>
      <c r="BF208">
        <v>0</v>
      </c>
      <c r="BH208">
        <f>BG39/$BG$39</f>
        <v>1</v>
      </c>
      <c r="BI208" s="6">
        <f>(1+$B$202)^-BF208</f>
        <v>1</v>
      </c>
      <c r="BJ208" s="6">
        <f>BG208*BH208*BI208</f>
        <v>0</v>
      </c>
      <c r="BM208">
        <v>35</v>
      </c>
      <c r="BN208">
        <v>0</v>
      </c>
      <c r="BP208">
        <f>BO39/$BO$39</f>
        <v>1</v>
      </c>
      <c r="BQ208" s="6">
        <f>(1+$B$202)^-BN208</f>
        <v>1</v>
      </c>
      <c r="BR208" s="6">
        <f>BO208*BP208*BQ208</f>
        <v>0</v>
      </c>
      <c r="BU208">
        <v>35</v>
      </c>
      <c r="BV208">
        <v>0</v>
      </c>
      <c r="BX208">
        <f>BW39/$BW$39</f>
        <v>1</v>
      </c>
      <c r="BY208" s="6">
        <f>(1+$B$202)^-BV208</f>
        <v>1</v>
      </c>
      <c r="BZ208" s="6">
        <f>BW208*BX208*BY208</f>
        <v>0</v>
      </c>
    </row>
    <row r="209" spans="1:78" x14ac:dyDescent="0.45">
      <c r="A209">
        <f>A208+1</f>
        <v>36</v>
      </c>
      <c r="B209">
        <f>B208+1</f>
        <v>1</v>
      </c>
      <c r="D209">
        <f t="shared" ref="D209:D272" si="193">C40/$C$39</f>
        <v>0.99903237963311908</v>
      </c>
      <c r="E209" s="6">
        <f t="shared" ref="E209:E272" si="194">(1+$B$202)^-B209</f>
        <v>0.98522167487684742</v>
      </c>
      <c r="F209" s="1">
        <f t="shared" ref="F209:F272" si="195">C209*D209*E209</f>
        <v>0</v>
      </c>
      <c r="I209">
        <f>I208+1</f>
        <v>36</v>
      </c>
      <c r="J209">
        <f>J208+1</f>
        <v>1</v>
      </c>
      <c r="L209">
        <f t="shared" ref="L209:L272" si="196">K40/$K$39</f>
        <v>0.99910275495014167</v>
      </c>
      <c r="M209" s="6">
        <f t="shared" ref="M209:M272" si="197">(1+$B$202)^-J209</f>
        <v>0.98522167487684742</v>
      </c>
      <c r="N209" s="6">
        <f t="shared" ref="N209:N272" si="198">K209*L209*M209</f>
        <v>0</v>
      </c>
      <c r="Q209">
        <f>Q208+1</f>
        <v>36</v>
      </c>
      <c r="R209">
        <f>R208+1</f>
        <v>1</v>
      </c>
      <c r="T209">
        <f t="shared" ref="T209:T272" si="199">S40/$S$39</f>
        <v>0.99892610585527997</v>
      </c>
      <c r="U209" s="6">
        <f t="shared" ref="U209:U272" si="200">(1+$B$202)^-R209</f>
        <v>0.98522167487684742</v>
      </c>
      <c r="V209" s="6">
        <f t="shared" ref="V209:V272" si="201">S209*T209*U209</f>
        <v>0</v>
      </c>
      <c r="Y209">
        <f>Y208+1</f>
        <v>36</v>
      </c>
      <c r="Z209">
        <f>Z208+1</f>
        <v>1</v>
      </c>
      <c r="AB209">
        <f t="shared" ref="AB209:AB272" si="202">AA40/$AA$39</f>
        <v>0.99903592709967903</v>
      </c>
      <c r="AC209" s="6">
        <f t="shared" ref="AC209:AC272" si="203">(1+$B$202)^-Z209</f>
        <v>0.98522167487684742</v>
      </c>
      <c r="AD209" s="6">
        <f t="shared" ref="AD209:AD272" si="204">AA209*AB209*AC209</f>
        <v>0</v>
      </c>
      <c r="AG209">
        <f>AG208+1</f>
        <v>36</v>
      </c>
      <c r="AH209">
        <f>AH208+1</f>
        <v>1</v>
      </c>
      <c r="AJ209">
        <f t="shared" ref="AJ209:AJ272" si="205">AI40/$AI$39</f>
        <v>0.99875867633519877</v>
      </c>
      <c r="AK209" s="6">
        <f t="shared" ref="AK209:AK272" si="206">(1+$B$202)^-AH209</f>
        <v>0.98522167487684742</v>
      </c>
      <c r="AL209" s="6">
        <f t="shared" ref="AL209:AL272" si="207">AI209*AJ209*AK209</f>
        <v>0</v>
      </c>
      <c r="AO209">
        <f>AO208+1</f>
        <v>36</v>
      </c>
      <c r="AP209">
        <f>AP208+1</f>
        <v>1</v>
      </c>
      <c r="AR209">
        <f t="shared" ref="AR209:AR272" si="208">AQ40/$AQ$39</f>
        <v>0.99836852508392682</v>
      </c>
      <c r="AS209" s="6">
        <f t="shared" ref="AS209:AS272" si="209">(1+$B$202)^-AP209</f>
        <v>0.98522167487684742</v>
      </c>
      <c r="AT209" s="6">
        <f t="shared" ref="AT209:AT272" si="210">AQ209*AR209*AS209</f>
        <v>0</v>
      </c>
      <c r="AW209">
        <f>AW208+1</f>
        <v>36</v>
      </c>
      <c r="AX209">
        <f>AX208+1</f>
        <v>1</v>
      </c>
      <c r="AZ209">
        <f t="shared" ref="AZ209:AZ272" si="211">AY40/$AY$39</f>
        <v>0.99842301141739731</v>
      </c>
      <c r="BA209" s="6">
        <f t="shared" ref="BA209:BA272" si="212">(1+$B$202)^-AX209</f>
        <v>0.98522167487684742</v>
      </c>
      <c r="BB209" s="6">
        <f t="shared" ref="BB209:BB272" si="213">AY209*AZ209*BA209</f>
        <v>0</v>
      </c>
      <c r="BE209">
        <f>BE208+1</f>
        <v>36</v>
      </c>
      <c r="BF209">
        <f>BF208+1</f>
        <v>1</v>
      </c>
      <c r="BH209">
        <f t="shared" ref="BH209:BH272" si="214">BG40/$BG$39</f>
        <v>0.99710103861285793</v>
      </c>
      <c r="BI209" s="6">
        <f t="shared" ref="BI209:BI272" si="215">(1+$B$202)^-BF209</f>
        <v>0.98522167487684742</v>
      </c>
      <c r="BJ209" s="6">
        <f t="shared" ref="BJ209:BJ272" si="216">BG209*BH209*BI209</f>
        <v>0</v>
      </c>
      <c r="BM209">
        <f>BM208+1</f>
        <v>36</v>
      </c>
      <c r="BN209">
        <f>BN208+1</f>
        <v>1</v>
      </c>
      <c r="BP209">
        <f t="shared" ref="BP209:BP272" si="217">BO40/$BO$39</f>
        <v>0.99616074876757765</v>
      </c>
      <c r="BQ209" s="6">
        <f t="shared" ref="BQ209:BQ272" si="218">(1+$B$202)^-BN209</f>
        <v>0.98522167487684742</v>
      </c>
      <c r="BR209" s="6">
        <f t="shared" ref="BR209:BR272" si="219">BO209*BP209*BQ209</f>
        <v>0</v>
      </c>
      <c r="BU209">
        <f>BU208+1</f>
        <v>36</v>
      </c>
      <c r="BV209">
        <f>BV208+1</f>
        <v>1</v>
      </c>
      <c r="BX209">
        <f t="shared" ref="BX209:BX272" si="220">BW40/$BW$39</f>
        <v>0.99525048191931631</v>
      </c>
      <c r="BY209" s="6">
        <f t="shared" ref="BY209:BY272" si="221">(1+$B$202)^-BV209</f>
        <v>0.98522167487684742</v>
      </c>
      <c r="BZ209" s="6">
        <f t="shared" ref="BZ209:BZ272" si="222">BW209*BX209*BY209</f>
        <v>0</v>
      </c>
    </row>
    <row r="210" spans="1:78" x14ac:dyDescent="0.45">
      <c r="A210">
        <f t="shared" ref="A210:B210" si="223">A209+1</f>
        <v>37</v>
      </c>
      <c r="B210">
        <f t="shared" si="223"/>
        <v>2</v>
      </c>
      <c r="D210">
        <f t="shared" si="193"/>
        <v>0.9979527190132309</v>
      </c>
      <c r="E210" s="6">
        <f t="shared" si="194"/>
        <v>0.9706617486471405</v>
      </c>
      <c r="F210" s="1">
        <f t="shared" si="195"/>
        <v>0</v>
      </c>
      <c r="I210">
        <f t="shared" ref="I210:J210" si="224">I209+1</f>
        <v>37</v>
      </c>
      <c r="J210">
        <f t="shared" si="224"/>
        <v>2</v>
      </c>
      <c r="L210">
        <f t="shared" si="196"/>
        <v>0.99811374620200244</v>
      </c>
      <c r="M210" s="6">
        <f t="shared" si="197"/>
        <v>0.9706617486471405</v>
      </c>
      <c r="N210" s="6">
        <f t="shared" si="198"/>
        <v>0</v>
      </c>
      <c r="Q210">
        <f t="shared" ref="Q210:R210" si="225">Q209+1</f>
        <v>37</v>
      </c>
      <c r="R210">
        <f t="shared" si="225"/>
        <v>2</v>
      </c>
      <c r="T210">
        <f t="shared" si="199"/>
        <v>0.99777039120429556</v>
      </c>
      <c r="U210" s="6">
        <f t="shared" si="200"/>
        <v>0.9706617486471405</v>
      </c>
      <c r="V210" s="6">
        <f t="shared" si="201"/>
        <v>0</v>
      </c>
      <c r="Y210">
        <f t="shared" ref="Y210:Z210" si="226">Y209+1</f>
        <v>37</v>
      </c>
      <c r="Z210">
        <f t="shared" si="226"/>
        <v>2</v>
      </c>
      <c r="AB210">
        <f t="shared" si="202"/>
        <v>0.99801031763125236</v>
      </c>
      <c r="AC210" s="6">
        <f t="shared" si="203"/>
        <v>0.9706617486471405</v>
      </c>
      <c r="AD210" s="6">
        <f t="shared" si="204"/>
        <v>0</v>
      </c>
      <c r="AG210">
        <f t="shared" ref="AG210:AH210" si="227">AG209+1</f>
        <v>37</v>
      </c>
      <c r="AH210">
        <f t="shared" si="227"/>
        <v>2</v>
      </c>
      <c r="AJ210">
        <f t="shared" si="205"/>
        <v>0.99748631957877754</v>
      </c>
      <c r="AK210" s="6">
        <f t="shared" si="206"/>
        <v>0.9706617486471405</v>
      </c>
      <c r="AL210" s="6">
        <f t="shared" si="207"/>
        <v>0</v>
      </c>
      <c r="AO210">
        <f t="shared" ref="AO210:AP210" si="228">AO209+1</f>
        <v>37</v>
      </c>
      <c r="AP210">
        <f t="shared" si="228"/>
        <v>2</v>
      </c>
      <c r="AR210">
        <f t="shared" si="208"/>
        <v>0.99675796651293158</v>
      </c>
      <c r="AS210" s="6">
        <f t="shared" si="209"/>
        <v>0.9706617486471405</v>
      </c>
      <c r="AT210" s="6">
        <f t="shared" si="210"/>
        <v>0</v>
      </c>
      <c r="AW210">
        <f t="shared" ref="AW210:AX210" si="229">AW209+1</f>
        <v>37</v>
      </c>
      <c r="AX210">
        <f t="shared" si="229"/>
        <v>2</v>
      </c>
      <c r="AZ210">
        <f t="shared" si="211"/>
        <v>0.99670935049096909</v>
      </c>
      <c r="BA210" s="6">
        <f t="shared" si="212"/>
        <v>0.9706617486471405</v>
      </c>
      <c r="BB210" s="6">
        <f t="shared" si="213"/>
        <v>0</v>
      </c>
      <c r="BE210">
        <f t="shared" ref="BE210:BF210" si="230">BE209+1</f>
        <v>37</v>
      </c>
      <c r="BF210">
        <f t="shared" si="230"/>
        <v>2</v>
      </c>
      <c r="BH210">
        <f t="shared" si="214"/>
        <v>0.99402770360844406</v>
      </c>
      <c r="BI210" s="6">
        <f t="shared" si="215"/>
        <v>0.9706617486471405</v>
      </c>
      <c r="BJ210" s="6">
        <f t="shared" si="216"/>
        <v>0</v>
      </c>
      <c r="BM210">
        <f t="shared" ref="BM210:BN210" si="231">BM209+1</f>
        <v>37</v>
      </c>
      <c r="BN210">
        <f t="shared" si="231"/>
        <v>2</v>
      </c>
      <c r="BP210">
        <f t="shared" si="217"/>
        <v>0.99209432290601784</v>
      </c>
      <c r="BQ210" s="6">
        <f t="shared" si="218"/>
        <v>0.9706617486471405</v>
      </c>
      <c r="BR210" s="6">
        <f t="shared" si="219"/>
        <v>0</v>
      </c>
      <c r="BU210">
        <f t="shared" ref="BU210:BV210" si="232">BU209+1</f>
        <v>37</v>
      </c>
      <c r="BV210">
        <f t="shared" si="232"/>
        <v>2</v>
      </c>
      <c r="BX210">
        <f t="shared" si="220"/>
        <v>0.99031516362031724</v>
      </c>
      <c r="BY210" s="6">
        <f t="shared" si="221"/>
        <v>0.9706617486471405</v>
      </c>
      <c r="BZ210" s="6">
        <f t="shared" si="222"/>
        <v>0</v>
      </c>
    </row>
    <row r="211" spans="1:78" x14ac:dyDescent="0.45">
      <c r="A211">
        <f t="shared" ref="A211:B211" si="233">A210+1</f>
        <v>38</v>
      </c>
      <c r="B211">
        <f t="shared" si="233"/>
        <v>3</v>
      </c>
      <c r="D211">
        <f t="shared" si="193"/>
        <v>0.99686287291579667</v>
      </c>
      <c r="E211" s="6">
        <f t="shared" si="194"/>
        <v>0.95631699374102519</v>
      </c>
      <c r="F211" s="1">
        <f t="shared" si="195"/>
        <v>0</v>
      </c>
      <c r="I211">
        <f t="shared" ref="I211:J211" si="234">I210+1</f>
        <v>38</v>
      </c>
      <c r="J211">
        <f t="shared" si="234"/>
        <v>3</v>
      </c>
      <c r="L211">
        <f t="shared" si="196"/>
        <v>0.99704316972205798</v>
      </c>
      <c r="M211" s="6">
        <f t="shared" si="197"/>
        <v>0.95631699374102519</v>
      </c>
      <c r="N211" s="6">
        <f t="shared" si="198"/>
        <v>0</v>
      </c>
      <c r="Q211">
        <f t="shared" ref="Q211:R211" si="235">Q210+1</f>
        <v>38</v>
      </c>
      <c r="R211">
        <f t="shared" si="235"/>
        <v>3</v>
      </c>
      <c r="T211">
        <f t="shared" si="199"/>
        <v>0.99651240092048066</v>
      </c>
      <c r="U211" s="6">
        <f t="shared" si="200"/>
        <v>0.95631699374102519</v>
      </c>
      <c r="V211" s="6">
        <f t="shared" si="201"/>
        <v>0</v>
      </c>
      <c r="Y211">
        <f t="shared" ref="Y211:Z211" si="236">Y210+1</f>
        <v>38</v>
      </c>
      <c r="Z211">
        <f t="shared" si="236"/>
        <v>3</v>
      </c>
      <c r="AB211">
        <f t="shared" si="202"/>
        <v>0.9969744520681415</v>
      </c>
      <c r="AC211" s="6">
        <f t="shared" si="203"/>
        <v>0.95631699374102519</v>
      </c>
      <c r="AD211" s="6">
        <f t="shared" si="204"/>
        <v>0</v>
      </c>
      <c r="AG211">
        <f t="shared" ref="AG211:AH211" si="237">AG210+1</f>
        <v>38</v>
      </c>
      <c r="AH211">
        <f t="shared" si="237"/>
        <v>3</v>
      </c>
      <c r="AJ211">
        <f t="shared" si="205"/>
        <v>0.99597604245326932</v>
      </c>
      <c r="AK211" s="6">
        <f t="shared" si="206"/>
        <v>0.95631699374102519</v>
      </c>
      <c r="AL211" s="6">
        <f t="shared" si="207"/>
        <v>0</v>
      </c>
      <c r="AO211">
        <f t="shared" ref="AO211:AP211" si="238">AO210+1</f>
        <v>38</v>
      </c>
      <c r="AP211">
        <f t="shared" si="238"/>
        <v>3</v>
      </c>
      <c r="AR211">
        <f t="shared" si="208"/>
        <v>0.99492778631861867</v>
      </c>
      <c r="AS211" s="6">
        <f t="shared" si="209"/>
        <v>0.95631699374102519</v>
      </c>
      <c r="AT211" s="6">
        <f t="shared" si="210"/>
        <v>0</v>
      </c>
      <c r="AW211">
        <f t="shared" ref="AW211:AX211" si="239">AW210+1</f>
        <v>38</v>
      </c>
      <c r="AX211">
        <f t="shared" si="239"/>
        <v>3</v>
      </c>
      <c r="AZ211">
        <f t="shared" si="211"/>
        <v>0.99485901722071535</v>
      </c>
      <c r="BA211" s="6">
        <f t="shared" si="212"/>
        <v>0.95631699374102519</v>
      </c>
      <c r="BB211" s="6">
        <f t="shared" si="213"/>
        <v>0</v>
      </c>
      <c r="BE211">
        <f t="shared" ref="BE211:BF211" si="240">BE210+1</f>
        <v>38</v>
      </c>
      <c r="BF211">
        <f t="shared" si="240"/>
        <v>3</v>
      </c>
      <c r="BH211">
        <f t="shared" si="214"/>
        <v>0.99080179168891747</v>
      </c>
      <c r="BI211" s="6">
        <f t="shared" si="215"/>
        <v>0.95631699374102519</v>
      </c>
      <c r="BJ211" s="6">
        <f t="shared" si="216"/>
        <v>0</v>
      </c>
      <c r="BM211">
        <f t="shared" ref="BM211:BN211" si="241">BM210+1</f>
        <v>38</v>
      </c>
      <c r="BN211">
        <f t="shared" si="241"/>
        <v>3</v>
      </c>
      <c r="BP211">
        <f t="shared" si="217"/>
        <v>0.98780072241532069</v>
      </c>
      <c r="BQ211" s="6">
        <f t="shared" si="218"/>
        <v>0.95631699374102519</v>
      </c>
      <c r="BR211" s="6">
        <f t="shared" si="219"/>
        <v>0</v>
      </c>
      <c r="BU211">
        <f t="shared" ref="BU211:BV211" si="242">BU210+1</f>
        <v>38</v>
      </c>
      <c r="BV211">
        <f t="shared" si="242"/>
        <v>3</v>
      </c>
      <c r="BX211">
        <f t="shared" si="220"/>
        <v>0.98525210767122651</v>
      </c>
      <c r="BY211" s="6">
        <f t="shared" si="221"/>
        <v>0.95631699374102519</v>
      </c>
      <c r="BZ211" s="6">
        <f t="shared" si="222"/>
        <v>0</v>
      </c>
    </row>
    <row r="212" spans="1:78" x14ac:dyDescent="0.45">
      <c r="A212">
        <f t="shared" ref="A212:B212" si="243">A211+1</f>
        <v>39</v>
      </c>
      <c r="B212">
        <f t="shared" si="243"/>
        <v>4</v>
      </c>
      <c r="D212">
        <f t="shared" si="193"/>
        <v>0.99567117204290123</v>
      </c>
      <c r="E212" s="6">
        <f t="shared" si="194"/>
        <v>0.94218423028672449</v>
      </c>
      <c r="F212" s="1">
        <f t="shared" si="195"/>
        <v>0</v>
      </c>
      <c r="I212">
        <f t="shared" ref="I212:J212" si="244">I211+1</f>
        <v>39</v>
      </c>
      <c r="J212">
        <f t="shared" si="244"/>
        <v>4</v>
      </c>
      <c r="L212">
        <f t="shared" si="196"/>
        <v>0.9958808295438325</v>
      </c>
      <c r="M212" s="6">
        <f t="shared" si="197"/>
        <v>0.94218423028672449</v>
      </c>
      <c r="N212" s="6">
        <f t="shared" si="198"/>
        <v>0</v>
      </c>
      <c r="Q212">
        <f t="shared" ref="Q212:R212" si="245">Q211+1</f>
        <v>39</v>
      </c>
      <c r="R212">
        <f t="shared" si="245"/>
        <v>4</v>
      </c>
      <c r="T212">
        <f t="shared" si="199"/>
        <v>0.99512145231398619</v>
      </c>
      <c r="U212" s="6">
        <f t="shared" si="200"/>
        <v>0.94218423028672449</v>
      </c>
      <c r="V212" s="6">
        <f t="shared" si="201"/>
        <v>0</v>
      </c>
      <c r="Y212">
        <f t="shared" ref="Y212:Z212" si="246">Y211+1</f>
        <v>39</v>
      </c>
      <c r="Z212">
        <f t="shared" si="246"/>
        <v>4</v>
      </c>
      <c r="AB212">
        <f t="shared" si="202"/>
        <v>0.99575397680071387</v>
      </c>
      <c r="AC212" s="6">
        <f t="shared" si="203"/>
        <v>0.94218423028672449</v>
      </c>
      <c r="AD212" s="6">
        <f t="shared" si="204"/>
        <v>0</v>
      </c>
      <c r="AG212">
        <f t="shared" ref="AG212:AH212" si="247">AG211+1</f>
        <v>39</v>
      </c>
      <c r="AH212">
        <f t="shared" si="247"/>
        <v>4</v>
      </c>
      <c r="AJ212">
        <f t="shared" si="205"/>
        <v>0.99440369914452109</v>
      </c>
      <c r="AK212" s="6">
        <f t="shared" si="206"/>
        <v>0.94218423028672449</v>
      </c>
      <c r="AL212" s="6">
        <f t="shared" si="207"/>
        <v>0</v>
      </c>
      <c r="AO212">
        <f t="shared" ref="AO212:AP212" si="248">AO211+1</f>
        <v>39</v>
      </c>
      <c r="AP212">
        <f t="shared" si="248"/>
        <v>4</v>
      </c>
      <c r="AR212">
        <f t="shared" si="208"/>
        <v>0.99296164988129976</v>
      </c>
      <c r="AS212" s="6">
        <f t="shared" si="209"/>
        <v>0.94218423028672449</v>
      </c>
      <c r="AT212" s="6">
        <f t="shared" si="210"/>
        <v>0</v>
      </c>
      <c r="AW212">
        <f t="shared" ref="AW212:AX212" si="249">AW211+1</f>
        <v>39</v>
      </c>
      <c r="AX212">
        <f t="shared" si="249"/>
        <v>4</v>
      </c>
      <c r="AZ212">
        <f t="shared" si="211"/>
        <v>0.99281944532054922</v>
      </c>
      <c r="BA212" s="6">
        <f t="shared" si="212"/>
        <v>0.94218423028672449</v>
      </c>
      <c r="BB212" s="6">
        <f t="shared" si="213"/>
        <v>0</v>
      </c>
      <c r="BE212">
        <f t="shared" ref="BE212:BF212" si="250">BE211+1</f>
        <v>39</v>
      </c>
      <c r="BF212">
        <f t="shared" si="250"/>
        <v>4</v>
      </c>
      <c r="BH212">
        <f t="shared" si="214"/>
        <v>0.98743420120535763</v>
      </c>
      <c r="BI212" s="6">
        <f t="shared" si="215"/>
        <v>0.94218423028672449</v>
      </c>
      <c r="BJ212" s="6">
        <f t="shared" si="216"/>
        <v>0</v>
      </c>
      <c r="BM212">
        <f t="shared" ref="BM212:BN212" si="251">BM211+1</f>
        <v>39</v>
      </c>
      <c r="BN212">
        <f t="shared" si="251"/>
        <v>4</v>
      </c>
      <c r="BP212">
        <f t="shared" si="217"/>
        <v>0.98326858856402921</v>
      </c>
      <c r="BQ212" s="6">
        <f t="shared" si="218"/>
        <v>0.94218423028672449</v>
      </c>
      <c r="BR212" s="6">
        <f t="shared" si="219"/>
        <v>0</v>
      </c>
      <c r="BU212">
        <f t="shared" ref="BU212:BV212" si="252">BU211+1</f>
        <v>39</v>
      </c>
      <c r="BV212">
        <f t="shared" si="252"/>
        <v>4</v>
      </c>
      <c r="BX212">
        <f t="shared" si="220"/>
        <v>0.98008453909933346</v>
      </c>
      <c r="BY212" s="6">
        <f t="shared" si="221"/>
        <v>0.94218423028672449</v>
      </c>
      <c r="BZ212" s="6">
        <f t="shared" si="222"/>
        <v>0</v>
      </c>
    </row>
    <row r="213" spans="1:78" x14ac:dyDescent="0.45">
      <c r="A213">
        <f t="shared" ref="A213:B213" si="253">A212+1</f>
        <v>40</v>
      </c>
      <c r="B213">
        <f t="shared" si="253"/>
        <v>5</v>
      </c>
      <c r="D213">
        <f t="shared" si="193"/>
        <v>0.99448965664755196</v>
      </c>
      <c r="E213" s="6">
        <f t="shared" si="194"/>
        <v>0.92826032540563996</v>
      </c>
      <c r="F213" s="1">
        <f t="shared" si="195"/>
        <v>0</v>
      </c>
      <c r="I213">
        <f t="shared" ref="I213:J213" si="254">I212+1</f>
        <v>40</v>
      </c>
      <c r="J213">
        <f t="shared" si="254"/>
        <v>5</v>
      </c>
      <c r="L213">
        <f t="shared" si="196"/>
        <v>0.99454515793552067</v>
      </c>
      <c r="M213" s="6">
        <f t="shared" si="197"/>
        <v>0.92826032540563996</v>
      </c>
      <c r="N213" s="6">
        <f t="shared" si="198"/>
        <v>0</v>
      </c>
      <c r="Q213">
        <f t="shared" ref="Q213:R213" si="255">Q212+1</f>
        <v>40</v>
      </c>
      <c r="R213">
        <f t="shared" si="255"/>
        <v>5</v>
      </c>
      <c r="T213">
        <f t="shared" si="199"/>
        <v>0.99373050370749172</v>
      </c>
      <c r="U213" s="6">
        <f t="shared" si="200"/>
        <v>0.92826032540563996</v>
      </c>
      <c r="V213" s="6">
        <f t="shared" si="201"/>
        <v>0</v>
      </c>
      <c r="Y213">
        <f t="shared" ref="Y213:Z213" si="256">Y212+1</f>
        <v>40</v>
      </c>
      <c r="Z213">
        <f t="shared" si="256"/>
        <v>5</v>
      </c>
      <c r="AB213">
        <f t="shared" si="202"/>
        <v>0.99446170887049634</v>
      </c>
      <c r="AC213" s="6">
        <f t="shared" si="203"/>
        <v>0.92826032540563996</v>
      </c>
      <c r="AD213" s="6">
        <f t="shared" si="204"/>
        <v>0</v>
      </c>
      <c r="AG213">
        <f t="shared" ref="AG213:AH213" si="257">AG212+1</f>
        <v>40</v>
      </c>
      <c r="AH213">
        <f t="shared" si="257"/>
        <v>5</v>
      </c>
      <c r="AJ213">
        <f t="shared" si="205"/>
        <v>0.99267619037767274</v>
      </c>
      <c r="AK213" s="6">
        <f t="shared" si="206"/>
        <v>0.92826032540563996</v>
      </c>
      <c r="AL213" s="6">
        <f t="shared" si="207"/>
        <v>0</v>
      </c>
      <c r="AO213">
        <f t="shared" ref="AO213:AP213" si="258">AO212+1</f>
        <v>40</v>
      </c>
      <c r="AP213">
        <f t="shared" si="258"/>
        <v>5</v>
      </c>
      <c r="AR213">
        <f t="shared" si="208"/>
        <v>0.99080726633828009</v>
      </c>
      <c r="AS213" s="6">
        <f t="shared" si="209"/>
        <v>0.92826032540563996</v>
      </c>
      <c r="AT213" s="6">
        <f t="shared" si="210"/>
        <v>0</v>
      </c>
      <c r="AW213">
        <f t="shared" ref="AW213:AX213" si="259">AW212+1</f>
        <v>40</v>
      </c>
      <c r="AX213">
        <f t="shared" si="259"/>
        <v>5</v>
      </c>
      <c r="AZ213">
        <f t="shared" si="211"/>
        <v>0.99058012153325348</v>
      </c>
      <c r="BA213" s="6">
        <f t="shared" si="212"/>
        <v>0.92826032540563996</v>
      </c>
      <c r="BB213" s="6">
        <f t="shared" si="213"/>
        <v>0</v>
      </c>
      <c r="BE213">
        <f t="shared" ref="BE213:BF213" si="260">BE212+1</f>
        <v>40</v>
      </c>
      <c r="BF213">
        <f t="shared" si="260"/>
        <v>5</v>
      </c>
      <c r="BH213">
        <f t="shared" si="214"/>
        <v>0.98390313545560559</v>
      </c>
      <c r="BI213" s="6">
        <f t="shared" si="215"/>
        <v>0.92826032540563996</v>
      </c>
      <c r="BJ213" s="6">
        <f t="shared" si="216"/>
        <v>0</v>
      </c>
      <c r="BM213">
        <f t="shared" ref="BM213:BN213" si="261">BM212+1</f>
        <v>40</v>
      </c>
      <c r="BN213">
        <f t="shared" si="261"/>
        <v>5</v>
      </c>
      <c r="BP213">
        <f t="shared" si="217"/>
        <v>0.97854335627797084</v>
      </c>
      <c r="BQ213" s="6">
        <f t="shared" si="218"/>
        <v>0.92826032540563996</v>
      </c>
      <c r="BR213" s="6">
        <f t="shared" si="219"/>
        <v>0</v>
      </c>
      <c r="BU213">
        <f t="shared" ref="BU213:BV213" si="262">BU212+1</f>
        <v>40</v>
      </c>
      <c r="BV213">
        <f t="shared" si="262"/>
        <v>5</v>
      </c>
      <c r="BX213">
        <f t="shared" si="220"/>
        <v>0.97484729544557214</v>
      </c>
      <c r="BY213" s="6">
        <f t="shared" si="221"/>
        <v>0.92826032540563996</v>
      </c>
      <c r="BZ213" s="6">
        <f t="shared" si="222"/>
        <v>0</v>
      </c>
    </row>
    <row r="214" spans="1:78" x14ac:dyDescent="0.45">
      <c r="A214">
        <f t="shared" ref="A214:B214" si="263">A213+1</f>
        <v>41</v>
      </c>
      <c r="B214">
        <f t="shared" si="263"/>
        <v>6</v>
      </c>
      <c r="D214">
        <f t="shared" si="193"/>
        <v>0.99318591552164925</v>
      </c>
      <c r="E214" s="6">
        <f t="shared" si="194"/>
        <v>0.91454219251787205</v>
      </c>
      <c r="F214" s="1">
        <f t="shared" si="195"/>
        <v>0</v>
      </c>
      <c r="I214">
        <f t="shared" ref="I214:J214" si="264">I213+1</f>
        <v>41</v>
      </c>
      <c r="J214">
        <f t="shared" si="264"/>
        <v>6</v>
      </c>
      <c r="L214">
        <f t="shared" si="196"/>
        <v>0.99312791859540361</v>
      </c>
      <c r="M214" s="6">
        <f t="shared" si="197"/>
        <v>0.91454219251787205</v>
      </c>
      <c r="N214" s="6">
        <f t="shared" si="198"/>
        <v>0</v>
      </c>
      <c r="Q214">
        <f t="shared" ref="Q214:R214" si="265">Q213+1</f>
        <v>41</v>
      </c>
      <c r="R214">
        <f t="shared" si="265"/>
        <v>6</v>
      </c>
      <c r="T214">
        <f t="shared" si="199"/>
        <v>0.99226796215801583</v>
      </c>
      <c r="U214" s="6">
        <f t="shared" si="200"/>
        <v>0.91454219251787205</v>
      </c>
      <c r="V214" s="6">
        <f t="shared" si="201"/>
        <v>0</v>
      </c>
      <c r="Y214">
        <f t="shared" ref="Y214:Z214" si="266">Y213+1</f>
        <v>41</v>
      </c>
      <c r="Z214">
        <f t="shared" si="266"/>
        <v>6</v>
      </c>
      <c r="AB214">
        <f t="shared" si="202"/>
        <v>0.99304636780406752</v>
      </c>
      <c r="AC214" s="6">
        <f t="shared" si="203"/>
        <v>0.91454219251787205</v>
      </c>
      <c r="AD214" s="6">
        <f t="shared" si="204"/>
        <v>0</v>
      </c>
      <c r="AG214">
        <f t="shared" ref="AG214:AH214" si="267">AG213+1</f>
        <v>41</v>
      </c>
      <c r="AH214">
        <f t="shared" si="267"/>
        <v>6</v>
      </c>
      <c r="AJ214">
        <f t="shared" si="205"/>
        <v>0.9907107612417374</v>
      </c>
      <c r="AK214" s="6">
        <f t="shared" si="206"/>
        <v>0.91454219251787205</v>
      </c>
      <c r="AL214" s="6">
        <f t="shared" si="207"/>
        <v>0</v>
      </c>
      <c r="AO214">
        <f t="shared" ref="AO214:AP214" si="268">AO213+1</f>
        <v>41</v>
      </c>
      <c r="AP214">
        <f t="shared" si="268"/>
        <v>6</v>
      </c>
      <c r="AR214">
        <f t="shared" si="208"/>
        <v>0.98844371934448172</v>
      </c>
      <c r="AS214" s="6">
        <f t="shared" si="209"/>
        <v>0.91454219251787205</v>
      </c>
      <c r="AT214" s="6">
        <f t="shared" si="210"/>
        <v>0</v>
      </c>
      <c r="AW214">
        <f t="shared" ref="AW214:AX214" si="269">AW213+1</f>
        <v>41</v>
      </c>
      <c r="AX214">
        <f t="shared" si="269"/>
        <v>6</v>
      </c>
      <c r="AZ214">
        <f t="shared" si="211"/>
        <v>0.988141045858828</v>
      </c>
      <c r="BA214" s="6">
        <f t="shared" si="212"/>
        <v>0.91454219251787205</v>
      </c>
      <c r="BB214" s="6">
        <f t="shared" si="213"/>
        <v>0</v>
      </c>
      <c r="BE214">
        <f t="shared" ref="BE214:BF214" si="270">BE213+1</f>
        <v>41</v>
      </c>
      <c r="BF214">
        <f t="shared" si="270"/>
        <v>6</v>
      </c>
      <c r="BH214">
        <f t="shared" si="214"/>
        <v>0.9801758993864228</v>
      </c>
      <c r="BI214" s="6">
        <f t="shared" si="215"/>
        <v>0.91454219251787205</v>
      </c>
      <c r="BJ214" s="6">
        <f t="shared" si="216"/>
        <v>0</v>
      </c>
      <c r="BM214">
        <f t="shared" ref="BM214:BN214" si="271">BM213+1</f>
        <v>41</v>
      </c>
      <c r="BN214">
        <f t="shared" si="271"/>
        <v>6</v>
      </c>
      <c r="BP214">
        <f t="shared" si="217"/>
        <v>0.97360230809423198</v>
      </c>
      <c r="BQ214" s="6">
        <f t="shared" si="218"/>
        <v>0.91454219251787205</v>
      </c>
      <c r="BR214" s="6">
        <f t="shared" si="219"/>
        <v>0</v>
      </c>
      <c r="BU214">
        <f t="shared" ref="BU214:BV214" si="272">BU213+1</f>
        <v>41</v>
      </c>
      <c r="BV214">
        <f t="shared" si="272"/>
        <v>6</v>
      </c>
      <c r="BX214">
        <f t="shared" si="220"/>
        <v>0.96951715168265318</v>
      </c>
      <c r="BY214" s="6">
        <f t="shared" si="221"/>
        <v>0.91454219251787205</v>
      </c>
      <c r="BZ214" s="6">
        <f t="shared" si="222"/>
        <v>0</v>
      </c>
    </row>
    <row r="215" spans="1:78" x14ac:dyDescent="0.45">
      <c r="A215">
        <f t="shared" ref="A215:B215" si="273">A214+1</f>
        <v>42</v>
      </c>
      <c r="B215">
        <f t="shared" si="273"/>
        <v>7</v>
      </c>
      <c r="D215">
        <f t="shared" si="193"/>
        <v>0.99174976318764707</v>
      </c>
      <c r="E215" s="6">
        <f t="shared" si="194"/>
        <v>0.90102679065800217</v>
      </c>
      <c r="F215" s="1">
        <f t="shared" si="195"/>
        <v>0</v>
      </c>
      <c r="I215">
        <f t="shared" ref="I215:J215" si="274">I214+1</f>
        <v>42</v>
      </c>
      <c r="J215">
        <f t="shared" si="274"/>
        <v>7</v>
      </c>
      <c r="L215">
        <f t="shared" si="196"/>
        <v>0.99156793572462731</v>
      </c>
      <c r="M215" s="6">
        <f t="shared" si="197"/>
        <v>0.90102679065800217</v>
      </c>
      <c r="N215" s="6">
        <f t="shared" si="198"/>
        <v>0</v>
      </c>
      <c r="Q215">
        <f t="shared" ref="Q215:R215" si="275">Q214+1</f>
        <v>42</v>
      </c>
      <c r="R215">
        <f t="shared" si="275"/>
        <v>7</v>
      </c>
      <c r="T215">
        <f t="shared" si="199"/>
        <v>0.99061109690616211</v>
      </c>
      <c r="U215" s="6">
        <f t="shared" si="200"/>
        <v>0.90102679065800217</v>
      </c>
      <c r="V215" s="6">
        <f t="shared" si="201"/>
        <v>0</v>
      </c>
      <c r="Y215">
        <f t="shared" ref="Y215:Z215" si="276">Y214+1</f>
        <v>42</v>
      </c>
      <c r="Z215">
        <f t="shared" si="276"/>
        <v>7</v>
      </c>
      <c r="AB215">
        <f t="shared" si="202"/>
        <v>0.99145667312800634</v>
      </c>
      <c r="AC215" s="6">
        <f t="shared" si="203"/>
        <v>0.90102679065800217</v>
      </c>
      <c r="AD215" s="6">
        <f t="shared" si="204"/>
        <v>0</v>
      </c>
      <c r="AG215">
        <f t="shared" ref="AG215:AH215" si="277">AG214+1</f>
        <v>42</v>
      </c>
      <c r="AH215">
        <f t="shared" si="277"/>
        <v>7</v>
      </c>
      <c r="AJ215">
        <f t="shared" si="205"/>
        <v>0.98862119973932205</v>
      </c>
      <c r="AK215" s="6">
        <f t="shared" si="206"/>
        <v>0.90102679065800217</v>
      </c>
      <c r="AL215" s="6">
        <f t="shared" si="207"/>
        <v>0</v>
      </c>
      <c r="AO215">
        <f t="shared" ref="AO215:AP215" si="278">AO214+1</f>
        <v>42</v>
      </c>
      <c r="AP215">
        <f t="shared" si="278"/>
        <v>7</v>
      </c>
      <c r="AR215">
        <f t="shared" si="208"/>
        <v>0.98603833966052767</v>
      </c>
      <c r="AS215" s="6">
        <f t="shared" si="209"/>
        <v>0.90102679065800217</v>
      </c>
      <c r="AT215" s="6">
        <f t="shared" si="210"/>
        <v>0</v>
      </c>
      <c r="AW215">
        <f t="shared" ref="AW215:AX215" si="279">AW214+1</f>
        <v>42</v>
      </c>
      <c r="AX215">
        <f t="shared" si="279"/>
        <v>7</v>
      </c>
      <c r="AZ215">
        <f t="shared" si="211"/>
        <v>0.98549170504005545</v>
      </c>
      <c r="BA215" s="6">
        <f t="shared" si="212"/>
        <v>0.90102679065800217</v>
      </c>
      <c r="BB215" s="6">
        <f t="shared" si="213"/>
        <v>0</v>
      </c>
      <c r="BE215">
        <f t="shared" ref="BE215:BF215" si="280">BE214+1</f>
        <v>42</v>
      </c>
      <c r="BF215">
        <f t="shared" si="280"/>
        <v>7</v>
      </c>
      <c r="BH215">
        <f t="shared" si="214"/>
        <v>0.97623069629565051</v>
      </c>
      <c r="BI215" s="6">
        <f t="shared" si="215"/>
        <v>0.90102679065800217</v>
      </c>
      <c r="BJ215" s="6">
        <f t="shared" si="216"/>
        <v>0</v>
      </c>
      <c r="BM215">
        <f t="shared" ref="BM215:BN215" si="281">BM214+1</f>
        <v>42</v>
      </c>
      <c r="BN215">
        <f t="shared" si="281"/>
        <v>7</v>
      </c>
      <c r="BP215">
        <f t="shared" si="217"/>
        <v>0.96847952020718331</v>
      </c>
      <c r="BQ215" s="6">
        <f t="shared" si="218"/>
        <v>0.90102679065800217</v>
      </c>
      <c r="BR215" s="6">
        <f t="shared" si="219"/>
        <v>0</v>
      </c>
      <c r="BU215">
        <f t="shared" ref="BU215:BV215" si="282">BU214+1</f>
        <v>42</v>
      </c>
      <c r="BV215">
        <f t="shared" si="282"/>
        <v>7</v>
      </c>
      <c r="BX215">
        <f t="shared" si="220"/>
        <v>0.96400120770141906</v>
      </c>
      <c r="BY215" s="6">
        <f t="shared" si="221"/>
        <v>0.90102679065800217</v>
      </c>
      <c r="BZ215" s="6">
        <f t="shared" si="222"/>
        <v>0</v>
      </c>
    </row>
    <row r="216" spans="1:78" x14ac:dyDescent="0.45">
      <c r="A216">
        <f t="shared" ref="A216:B216" si="283">A215+1</f>
        <v>43</v>
      </c>
      <c r="B216">
        <f t="shared" si="283"/>
        <v>8</v>
      </c>
      <c r="D216">
        <f t="shared" si="193"/>
        <v>0.99016082869045319</v>
      </c>
      <c r="E216" s="6">
        <f t="shared" si="194"/>
        <v>0.88771112380098749</v>
      </c>
      <c r="F216" s="1">
        <f t="shared" si="195"/>
        <v>0</v>
      </c>
      <c r="I216">
        <f t="shared" ref="I216:J216" si="284">I215+1</f>
        <v>43</v>
      </c>
      <c r="J216">
        <f t="shared" si="284"/>
        <v>8</v>
      </c>
      <c r="L216">
        <f t="shared" si="196"/>
        <v>0.9898244254572891</v>
      </c>
      <c r="M216" s="6">
        <f t="shared" si="197"/>
        <v>0.88771112380098749</v>
      </c>
      <c r="N216" s="6">
        <f t="shared" si="198"/>
        <v>0</v>
      </c>
      <c r="Q216">
        <f t="shared" ref="Q216:R216" si="285">Q215+1</f>
        <v>43</v>
      </c>
      <c r="R216">
        <f t="shared" si="285"/>
        <v>8</v>
      </c>
      <c r="T216">
        <f t="shared" si="199"/>
        <v>0.98887241114804403</v>
      </c>
      <c r="U216" s="6">
        <f t="shared" si="200"/>
        <v>0.88771112380098749</v>
      </c>
      <c r="V216" s="6">
        <f t="shared" si="201"/>
        <v>0</v>
      </c>
      <c r="Y216">
        <f t="shared" ref="Y216:Z216" si="286">Y215+1</f>
        <v>43</v>
      </c>
      <c r="Z216">
        <f t="shared" si="286"/>
        <v>8</v>
      </c>
      <c r="AB216">
        <f t="shared" si="202"/>
        <v>0.98974390531573386</v>
      </c>
      <c r="AC216" s="6">
        <f t="shared" si="203"/>
        <v>0.88771112380098749</v>
      </c>
      <c r="AD216" s="6">
        <f t="shared" si="204"/>
        <v>0</v>
      </c>
      <c r="AG216">
        <f t="shared" ref="AG216:AH216" si="287">AG215+1</f>
        <v>43</v>
      </c>
      <c r="AH216">
        <f t="shared" si="287"/>
        <v>8</v>
      </c>
      <c r="AJ216">
        <f t="shared" si="205"/>
        <v>0.98622130732070634</v>
      </c>
      <c r="AK216" s="6">
        <f t="shared" si="206"/>
        <v>0.88771112380098749</v>
      </c>
      <c r="AL216" s="6">
        <f t="shared" si="207"/>
        <v>0</v>
      </c>
      <c r="AO216">
        <f t="shared" ref="AO216:AP216" si="288">AO215+1</f>
        <v>43</v>
      </c>
      <c r="AP216">
        <f t="shared" si="288"/>
        <v>8</v>
      </c>
      <c r="AR216">
        <f t="shared" si="208"/>
        <v>0.98327738211025006</v>
      </c>
      <c r="AS216" s="6">
        <f t="shared" si="209"/>
        <v>0.88771112380098749</v>
      </c>
      <c r="AT216" s="6">
        <f t="shared" si="210"/>
        <v>0</v>
      </c>
      <c r="AW216">
        <f t="shared" ref="AW216:AX216" si="289">AW215+1</f>
        <v>43</v>
      </c>
      <c r="AX216">
        <f t="shared" si="289"/>
        <v>8</v>
      </c>
      <c r="AZ216">
        <f t="shared" si="211"/>
        <v>0.98261107256250135</v>
      </c>
      <c r="BA216" s="6">
        <f t="shared" si="212"/>
        <v>0.88771112380098749</v>
      </c>
      <c r="BB216" s="6">
        <f t="shared" si="213"/>
        <v>0</v>
      </c>
      <c r="BE216">
        <f t="shared" ref="BE216:BF216" si="290">BE215+1</f>
        <v>43</v>
      </c>
      <c r="BF216">
        <f t="shared" si="290"/>
        <v>8</v>
      </c>
      <c r="BH216">
        <f t="shared" si="214"/>
        <v>0.97202393277897059</v>
      </c>
      <c r="BI216" s="6">
        <f t="shared" si="215"/>
        <v>0.88771112380098749</v>
      </c>
      <c r="BJ216" s="6">
        <f t="shared" si="216"/>
        <v>0</v>
      </c>
      <c r="BM216">
        <f t="shared" ref="BM216:BN216" si="291">BM215+1</f>
        <v>43</v>
      </c>
      <c r="BN216">
        <f t="shared" si="291"/>
        <v>8</v>
      </c>
      <c r="BP216">
        <f t="shared" si="217"/>
        <v>0.96316363388536763</v>
      </c>
      <c r="BQ216" s="6">
        <f t="shared" si="218"/>
        <v>0.88771112380098749</v>
      </c>
      <c r="BR216" s="6">
        <f t="shared" si="219"/>
        <v>0</v>
      </c>
      <c r="BU216">
        <f t="shared" ref="BU216:BV216" si="292">BU215+1</f>
        <v>43</v>
      </c>
      <c r="BV216">
        <f t="shared" si="292"/>
        <v>8</v>
      </c>
      <c r="BX216">
        <f t="shared" si="220"/>
        <v>0.95819495087906725</v>
      </c>
      <c r="BY216" s="6">
        <f t="shared" si="221"/>
        <v>0.88771112380098749</v>
      </c>
      <c r="BZ216" s="6">
        <f t="shared" si="222"/>
        <v>0</v>
      </c>
    </row>
    <row r="217" spans="1:78" x14ac:dyDescent="0.45">
      <c r="A217">
        <f t="shared" ref="A217:B217" si="293">A216+1</f>
        <v>44</v>
      </c>
      <c r="B217">
        <f t="shared" si="293"/>
        <v>9</v>
      </c>
      <c r="D217">
        <f t="shared" si="193"/>
        <v>0.98849041037289032</v>
      </c>
      <c r="E217" s="6">
        <f t="shared" si="194"/>
        <v>0.87459224019801729</v>
      </c>
      <c r="F217" s="1">
        <f t="shared" si="195"/>
        <v>0</v>
      </c>
      <c r="I217">
        <f t="shared" ref="I217:J217" si="294">I216+1</f>
        <v>44</v>
      </c>
      <c r="J217">
        <f t="shared" si="294"/>
        <v>9</v>
      </c>
      <c r="L217">
        <f t="shared" si="196"/>
        <v>0.98789738779338898</v>
      </c>
      <c r="M217" s="6">
        <f t="shared" si="197"/>
        <v>0.87459224019801729</v>
      </c>
      <c r="N217" s="6">
        <f t="shared" si="198"/>
        <v>0</v>
      </c>
      <c r="Q217">
        <f t="shared" ref="Q217:R217" si="295">Q216+1</f>
        <v>44</v>
      </c>
      <c r="R217">
        <f t="shared" si="295"/>
        <v>9</v>
      </c>
      <c r="T217">
        <f t="shared" si="199"/>
        <v>0.98697008437739708</v>
      </c>
      <c r="U217" s="6">
        <f t="shared" si="200"/>
        <v>0.87459224019801729</v>
      </c>
      <c r="V217" s="6">
        <f t="shared" si="201"/>
        <v>0</v>
      </c>
      <c r="Y217">
        <f t="shared" ref="Y217:Z217" si="296">Y216+1</f>
        <v>44</v>
      </c>
      <c r="Z217">
        <f t="shared" si="296"/>
        <v>9</v>
      </c>
      <c r="AB217">
        <f t="shared" si="202"/>
        <v>0.98785678389382892</v>
      </c>
      <c r="AC217" s="6">
        <f t="shared" si="203"/>
        <v>0.87459224019801729</v>
      </c>
      <c r="AD217" s="6">
        <f t="shared" si="204"/>
        <v>0</v>
      </c>
      <c r="AG217">
        <f t="shared" ref="AG217:AH217" si="297">AG216+1</f>
        <v>44</v>
      </c>
      <c r="AH217">
        <f t="shared" si="297"/>
        <v>9</v>
      </c>
      <c r="AJ217">
        <f t="shared" si="205"/>
        <v>0.98370762689948377</v>
      </c>
      <c r="AK217" s="6">
        <f t="shared" si="206"/>
        <v>0.87459224019801729</v>
      </c>
      <c r="AL217" s="6">
        <f t="shared" si="207"/>
        <v>0</v>
      </c>
      <c r="AO217">
        <f t="shared" ref="AO217:AP217" si="298">AO216+1</f>
        <v>44</v>
      </c>
      <c r="AP217">
        <f t="shared" si="298"/>
        <v>9</v>
      </c>
      <c r="AR217">
        <f t="shared" si="208"/>
        <v>0.9802549702464991</v>
      </c>
      <c r="AS217" s="6">
        <f t="shared" si="209"/>
        <v>0.87459224019801729</v>
      </c>
      <c r="AT217" s="6">
        <f t="shared" si="210"/>
        <v>0</v>
      </c>
      <c r="AW217">
        <f t="shared" ref="AW217:AX217" si="299">AW216+1</f>
        <v>44</v>
      </c>
      <c r="AX217">
        <f t="shared" si="299"/>
        <v>9</v>
      </c>
      <c r="AZ217">
        <f t="shared" si="211"/>
        <v>0.97947812191173067</v>
      </c>
      <c r="BA217" s="6">
        <f t="shared" si="212"/>
        <v>0.87459224019801729</v>
      </c>
      <c r="BB217" s="6">
        <f t="shared" si="213"/>
        <v>0</v>
      </c>
      <c r="BE217">
        <f t="shared" ref="BE217:BF217" si="300">BE216+1</f>
        <v>44</v>
      </c>
      <c r="BF217">
        <f t="shared" si="300"/>
        <v>9</v>
      </c>
      <c r="BH217">
        <f t="shared" si="214"/>
        <v>0.96754471048530355</v>
      </c>
      <c r="BI217" s="6">
        <f t="shared" si="215"/>
        <v>0.87459224019801729</v>
      </c>
      <c r="BJ217" s="6">
        <f t="shared" si="216"/>
        <v>0</v>
      </c>
      <c r="BM217">
        <f t="shared" ref="BM217:BN217" si="301">BM216+1</f>
        <v>44</v>
      </c>
      <c r="BN217">
        <f t="shared" si="301"/>
        <v>9</v>
      </c>
      <c r="BP217">
        <f t="shared" si="217"/>
        <v>0.95760921420295786</v>
      </c>
      <c r="BQ217" s="6">
        <f t="shared" si="218"/>
        <v>0.87459224019801729</v>
      </c>
      <c r="BR217" s="6">
        <f t="shared" si="219"/>
        <v>0</v>
      </c>
      <c r="BU217">
        <f t="shared" ref="BU217:BV217" si="302">BU216+1</f>
        <v>44</v>
      </c>
      <c r="BV217">
        <f t="shared" si="302"/>
        <v>9</v>
      </c>
      <c r="BX217">
        <f t="shared" si="220"/>
        <v>0.95206354367466384</v>
      </c>
      <c r="BY217" s="6">
        <f t="shared" si="221"/>
        <v>0.87459224019801729</v>
      </c>
      <c r="BZ217" s="6">
        <f t="shared" si="222"/>
        <v>0</v>
      </c>
    </row>
    <row r="218" spans="1:78" x14ac:dyDescent="0.45">
      <c r="A218">
        <f t="shared" ref="A218:B218" si="303">A217+1</f>
        <v>45</v>
      </c>
      <c r="B218">
        <f t="shared" si="303"/>
        <v>10</v>
      </c>
      <c r="D218">
        <f t="shared" si="193"/>
        <v>0.98664683893704352</v>
      </c>
      <c r="E218" s="6">
        <f t="shared" si="194"/>
        <v>0.86166723172218462</v>
      </c>
      <c r="F218" s="1">
        <f t="shared" si="195"/>
        <v>0</v>
      </c>
      <c r="I218">
        <f t="shared" ref="I218:J218" si="304">I217+1</f>
        <v>45</v>
      </c>
      <c r="J218">
        <f t="shared" si="304"/>
        <v>10</v>
      </c>
      <c r="L218">
        <f t="shared" si="196"/>
        <v>0.98587858643120785</v>
      </c>
      <c r="M218" s="6">
        <f t="shared" si="197"/>
        <v>0.86166723172218462</v>
      </c>
      <c r="N218" s="6">
        <f t="shared" si="198"/>
        <v>0</v>
      </c>
      <c r="Q218">
        <f t="shared" ref="Q218:R218" si="305">Q217+1</f>
        <v>45</v>
      </c>
      <c r="R218">
        <f t="shared" si="305"/>
        <v>10</v>
      </c>
      <c r="T218">
        <f t="shared" si="199"/>
        <v>0.98499616466376883</v>
      </c>
      <c r="U218" s="6">
        <f t="shared" si="200"/>
        <v>0.86166723172218462</v>
      </c>
      <c r="V218" s="6">
        <f t="shared" si="201"/>
        <v>0</v>
      </c>
      <c r="Y218">
        <f t="shared" ref="Y218:Z218" si="306">Y217+1</f>
        <v>45</v>
      </c>
      <c r="Z218">
        <f t="shared" si="306"/>
        <v>10</v>
      </c>
      <c r="AB218">
        <f t="shared" si="202"/>
        <v>0.98580556495697569</v>
      </c>
      <c r="AC218" s="6">
        <f t="shared" si="203"/>
        <v>0.86166723172218462</v>
      </c>
      <c r="AD218" s="6">
        <f t="shared" si="204"/>
        <v>0</v>
      </c>
      <c r="AG218">
        <f t="shared" ref="AG218:AH218" si="307">AG217+1</f>
        <v>45</v>
      </c>
      <c r="AH218">
        <f t="shared" si="307"/>
        <v>10</v>
      </c>
      <c r="AJ218">
        <f t="shared" si="205"/>
        <v>0.9809974035646678</v>
      </c>
      <c r="AK218" s="6">
        <f t="shared" si="206"/>
        <v>0.86166723172218462</v>
      </c>
      <c r="AL218" s="6">
        <f t="shared" si="207"/>
        <v>0</v>
      </c>
      <c r="AO218">
        <f t="shared" ref="AO218:AP218" si="308">AO217+1</f>
        <v>45</v>
      </c>
      <c r="AP218">
        <f t="shared" si="308"/>
        <v>10</v>
      </c>
      <c r="AR218">
        <f t="shared" si="208"/>
        <v>0.97702339493196955</v>
      </c>
      <c r="AS218" s="6">
        <f t="shared" si="209"/>
        <v>0.86166723172218462</v>
      </c>
      <c r="AT218" s="6">
        <f t="shared" si="210"/>
        <v>0</v>
      </c>
      <c r="AW218">
        <f t="shared" ref="AW218:AX218" si="309">AW217+1</f>
        <v>45</v>
      </c>
      <c r="AX218">
        <f t="shared" si="309"/>
        <v>10</v>
      </c>
      <c r="AZ218">
        <f t="shared" si="211"/>
        <v>0.97611387960217832</v>
      </c>
      <c r="BA218" s="6">
        <f t="shared" si="212"/>
        <v>0.86166723172218462</v>
      </c>
      <c r="BB218" s="6">
        <f t="shared" si="213"/>
        <v>0</v>
      </c>
      <c r="BE218">
        <f t="shared" ref="BE218:BF218" si="310">BE217+1</f>
        <v>45</v>
      </c>
      <c r="BF218">
        <f t="shared" si="310"/>
        <v>10</v>
      </c>
      <c r="BH218">
        <f t="shared" si="214"/>
        <v>0.96277123271249065</v>
      </c>
      <c r="BI218" s="6">
        <f t="shared" si="215"/>
        <v>0.86166723172218462</v>
      </c>
      <c r="BJ218" s="6">
        <f t="shared" si="216"/>
        <v>0</v>
      </c>
      <c r="BM218">
        <f t="shared" ref="BM218:BN218" si="311">BM217+1</f>
        <v>45</v>
      </c>
      <c r="BN218">
        <f t="shared" si="311"/>
        <v>10</v>
      </c>
      <c r="BP218">
        <f t="shared" si="217"/>
        <v>0.95179354369703995</v>
      </c>
      <c r="BQ218" s="6">
        <f t="shared" si="218"/>
        <v>0.86166723172218462</v>
      </c>
      <c r="BR218" s="6">
        <f t="shared" si="219"/>
        <v>0</v>
      </c>
      <c r="BU218">
        <f t="shared" ref="BU218:BV218" si="312">BU217+1</f>
        <v>45</v>
      </c>
      <c r="BV218">
        <f t="shared" si="312"/>
        <v>10</v>
      </c>
      <c r="BX218">
        <f t="shared" si="220"/>
        <v>0.94552569849269574</v>
      </c>
      <c r="BY218" s="6">
        <f t="shared" si="221"/>
        <v>0.86166723172218462</v>
      </c>
      <c r="BZ218" s="6">
        <f t="shared" si="222"/>
        <v>0</v>
      </c>
    </row>
    <row r="219" spans="1:78" x14ac:dyDescent="0.45">
      <c r="A219">
        <f t="shared" ref="A219:B219" si="313">A218+1</f>
        <v>46</v>
      </c>
      <c r="B219">
        <f t="shared" si="313"/>
        <v>11</v>
      </c>
      <c r="D219">
        <f t="shared" si="193"/>
        <v>0.9846606708155512</v>
      </c>
      <c r="E219" s="6">
        <f t="shared" si="194"/>
        <v>0.8489332332238273</v>
      </c>
      <c r="F219" s="1">
        <f t="shared" si="195"/>
        <v>0</v>
      </c>
      <c r="I219">
        <f t="shared" ref="I219:J219" si="314">I218+1</f>
        <v>46</v>
      </c>
      <c r="J219">
        <f t="shared" si="314"/>
        <v>11</v>
      </c>
      <c r="L219">
        <f t="shared" si="196"/>
        <v>0.9836762576724648</v>
      </c>
      <c r="M219" s="6">
        <f t="shared" si="197"/>
        <v>0.8489332332238273</v>
      </c>
      <c r="N219" s="6">
        <f t="shared" si="198"/>
        <v>0</v>
      </c>
      <c r="Q219">
        <f t="shared" ref="Q219:R219" si="315">Q218+1</f>
        <v>46</v>
      </c>
      <c r="R219">
        <f t="shared" si="315"/>
        <v>11</v>
      </c>
      <c r="T219">
        <f t="shared" si="199"/>
        <v>0.98294042444387619</v>
      </c>
      <c r="U219" s="6">
        <f t="shared" si="200"/>
        <v>0.8489332332238273</v>
      </c>
      <c r="V219" s="6">
        <f t="shared" si="201"/>
        <v>0</v>
      </c>
      <c r="Y219">
        <f t="shared" ref="Y219:Z219" si="316">Y218+1</f>
        <v>46</v>
      </c>
      <c r="Z219">
        <f t="shared" si="316"/>
        <v>11</v>
      </c>
      <c r="AB219">
        <f t="shared" si="202"/>
        <v>0.9835081997477001</v>
      </c>
      <c r="AC219" s="6">
        <f t="shared" si="203"/>
        <v>0.8489332332238273</v>
      </c>
      <c r="AD219" s="6">
        <f t="shared" si="204"/>
        <v>0</v>
      </c>
      <c r="AG219">
        <f t="shared" ref="AG219:AH219" si="317">AG218+1</f>
        <v>46</v>
      </c>
      <c r="AH219">
        <f t="shared" si="317"/>
        <v>11</v>
      </c>
      <c r="AJ219">
        <f t="shared" si="205"/>
        <v>0.97802857113301822</v>
      </c>
      <c r="AK219" s="6">
        <f t="shared" si="206"/>
        <v>0.8489332332238273</v>
      </c>
      <c r="AL219" s="6">
        <f t="shared" si="207"/>
        <v>0</v>
      </c>
      <c r="AO219">
        <f t="shared" ref="AO219:AP219" si="318">AO218+1</f>
        <v>46</v>
      </c>
      <c r="AP219">
        <f t="shared" si="318"/>
        <v>11</v>
      </c>
      <c r="AR219">
        <f t="shared" si="208"/>
        <v>0.9733734927158828</v>
      </c>
      <c r="AS219" s="6">
        <f t="shared" si="209"/>
        <v>0.8489332332238273</v>
      </c>
      <c r="AT219" s="6">
        <f t="shared" si="210"/>
        <v>0</v>
      </c>
      <c r="AW219">
        <f t="shared" ref="AW219:AX219" si="319">AW218+1</f>
        <v>46</v>
      </c>
      <c r="AX219">
        <f t="shared" si="319"/>
        <v>11</v>
      </c>
      <c r="AZ219">
        <f t="shared" si="211"/>
        <v>0.97252885889106166</v>
      </c>
      <c r="BA219" s="6">
        <f t="shared" si="212"/>
        <v>0.8489332332238273</v>
      </c>
      <c r="BB219" s="6">
        <f t="shared" si="213"/>
        <v>0</v>
      </c>
      <c r="BE219">
        <f t="shared" ref="BE219:BF219" si="320">BE218+1</f>
        <v>46</v>
      </c>
      <c r="BF219">
        <f t="shared" si="320"/>
        <v>11</v>
      </c>
      <c r="BH219">
        <f t="shared" si="214"/>
        <v>0.95769260110945209</v>
      </c>
      <c r="BI219" s="6">
        <f t="shared" si="215"/>
        <v>0.8489332332238273</v>
      </c>
      <c r="BJ219" s="6">
        <f t="shared" si="216"/>
        <v>0</v>
      </c>
      <c r="BM219">
        <f t="shared" ref="BM219:BN219" si="321">BM218+1</f>
        <v>46</v>
      </c>
      <c r="BN219">
        <f t="shared" si="321"/>
        <v>11</v>
      </c>
      <c r="BP219">
        <f t="shared" si="217"/>
        <v>0.94567118744178646</v>
      </c>
      <c r="BQ219" s="6">
        <f t="shared" si="218"/>
        <v>0.8489332332238273</v>
      </c>
      <c r="BR219" s="6">
        <f t="shared" si="219"/>
        <v>0</v>
      </c>
      <c r="BU219">
        <f t="shared" ref="BU219:BV219" si="322">BU218+1</f>
        <v>46</v>
      </c>
      <c r="BV219">
        <f t="shared" si="322"/>
        <v>11</v>
      </c>
      <c r="BX219">
        <f t="shared" si="220"/>
        <v>0.9385698028195183</v>
      </c>
      <c r="BY219" s="6">
        <f t="shared" si="221"/>
        <v>0.8489332332238273</v>
      </c>
      <c r="BZ219" s="6">
        <f t="shared" si="222"/>
        <v>0</v>
      </c>
    </row>
    <row r="220" spans="1:78" x14ac:dyDescent="0.45">
      <c r="A220">
        <f t="shared" ref="A220:B220" si="323">A219+1</f>
        <v>47</v>
      </c>
      <c r="B220">
        <f t="shared" si="323"/>
        <v>12</v>
      </c>
      <c r="D220">
        <f t="shared" si="193"/>
        <v>0.98249116409822879</v>
      </c>
      <c r="E220" s="6">
        <f t="shared" si="194"/>
        <v>0.83638742189539661</v>
      </c>
      <c r="F220" s="1">
        <f t="shared" si="195"/>
        <v>0</v>
      </c>
      <c r="I220">
        <f t="shared" ref="I220:J220" si="324">I219+1</f>
        <v>47</v>
      </c>
      <c r="J220">
        <f t="shared" si="324"/>
        <v>12</v>
      </c>
      <c r="L220">
        <f t="shared" si="196"/>
        <v>0.98128020555068418</v>
      </c>
      <c r="M220" s="6">
        <f t="shared" si="197"/>
        <v>0.83638742189539661</v>
      </c>
      <c r="N220" s="6">
        <f t="shared" si="198"/>
        <v>0</v>
      </c>
      <c r="Q220">
        <f t="shared" ref="Q220:R220" si="325">Q219+1</f>
        <v>47</v>
      </c>
      <c r="R220">
        <f t="shared" si="325"/>
        <v>12</v>
      </c>
      <c r="T220">
        <f t="shared" si="199"/>
        <v>0.98065967783175656</v>
      </c>
      <c r="U220" s="6">
        <f t="shared" si="200"/>
        <v>0.83638742189539661</v>
      </c>
      <c r="V220" s="6">
        <f t="shared" si="201"/>
        <v>0</v>
      </c>
      <c r="Y220">
        <f t="shared" ref="Y220:Z220" si="326">Y219+1</f>
        <v>47</v>
      </c>
      <c r="Z220">
        <f t="shared" si="326"/>
        <v>12</v>
      </c>
      <c r="AB220">
        <f t="shared" si="202"/>
        <v>0.98103648092879192</v>
      </c>
      <c r="AC220" s="6">
        <f t="shared" si="203"/>
        <v>0.83638742189539661</v>
      </c>
      <c r="AD220" s="6">
        <f t="shared" si="204"/>
        <v>0</v>
      </c>
      <c r="AG220">
        <f t="shared" ref="AG220:AH220" si="327">AG219+1</f>
        <v>47</v>
      </c>
      <c r="AH220">
        <f t="shared" si="327"/>
        <v>12</v>
      </c>
      <c r="AJ220">
        <f t="shared" si="205"/>
        <v>0.97488388451552177</v>
      </c>
      <c r="AK220" s="6">
        <f t="shared" si="206"/>
        <v>0.83638742189539661</v>
      </c>
      <c r="AL220" s="6">
        <f t="shared" si="207"/>
        <v>0</v>
      </c>
      <c r="AO220">
        <f t="shared" ref="AO220:AP220" si="328">AO219+1</f>
        <v>47</v>
      </c>
      <c r="AP220">
        <f t="shared" si="328"/>
        <v>12</v>
      </c>
      <c r="AR220">
        <f t="shared" si="208"/>
        <v>0.96967129963710141</v>
      </c>
      <c r="AS220" s="6">
        <f t="shared" si="209"/>
        <v>0.83638742189539661</v>
      </c>
      <c r="AT220" s="6">
        <f t="shared" si="210"/>
        <v>0</v>
      </c>
      <c r="AW220">
        <f t="shared" ref="AW220:AX220" si="329">AW219+1</f>
        <v>47</v>
      </c>
      <c r="AX220">
        <f t="shared" si="329"/>
        <v>12</v>
      </c>
      <c r="AZ220">
        <f t="shared" si="211"/>
        <v>0.96865998023507638</v>
      </c>
      <c r="BA220" s="6">
        <f t="shared" si="212"/>
        <v>0.83638742189539661</v>
      </c>
      <c r="BB220" s="6">
        <f t="shared" si="213"/>
        <v>0</v>
      </c>
      <c r="BE220">
        <f t="shared" ref="BE220:BF220" si="330">BE219+1</f>
        <v>47</v>
      </c>
      <c r="BF220">
        <f t="shared" si="330"/>
        <v>12</v>
      </c>
      <c r="BH220">
        <f t="shared" si="214"/>
        <v>0.95226522227187027</v>
      </c>
      <c r="BI220" s="6">
        <f t="shared" si="215"/>
        <v>0.83638742189539661</v>
      </c>
      <c r="BJ220" s="6">
        <f t="shared" si="216"/>
        <v>0</v>
      </c>
      <c r="BM220">
        <f t="shared" ref="BM220:BN220" si="331">BM219+1</f>
        <v>47</v>
      </c>
      <c r="BN220">
        <f t="shared" si="331"/>
        <v>12</v>
      </c>
      <c r="BP220">
        <f t="shared" si="217"/>
        <v>0.93917399304845639</v>
      </c>
      <c r="BQ220" s="6">
        <f t="shared" si="218"/>
        <v>0.83638742189539661</v>
      </c>
      <c r="BR220" s="6">
        <f t="shared" si="219"/>
        <v>0</v>
      </c>
      <c r="BU220">
        <f t="shared" ref="BU220:BV220" si="332">BU219+1</f>
        <v>47</v>
      </c>
      <c r="BV220">
        <f t="shared" si="332"/>
        <v>12</v>
      </c>
      <c r="BX220">
        <f t="shared" si="220"/>
        <v>0.93118424414148682</v>
      </c>
      <c r="BY220" s="6">
        <f t="shared" si="221"/>
        <v>0.83638742189539661</v>
      </c>
      <c r="BZ220" s="6">
        <f t="shared" si="222"/>
        <v>0</v>
      </c>
    </row>
    <row r="221" spans="1:78" x14ac:dyDescent="0.45">
      <c r="A221">
        <f t="shared" ref="A221:B221" si="333">A220+1</f>
        <v>48</v>
      </c>
      <c r="B221">
        <f t="shared" si="333"/>
        <v>13</v>
      </c>
      <c r="D221">
        <f t="shared" si="193"/>
        <v>0.98014850426262234</v>
      </c>
      <c r="E221" s="6">
        <f t="shared" si="194"/>
        <v>0.82402701664571099</v>
      </c>
      <c r="F221" s="1">
        <f t="shared" si="195"/>
        <v>0</v>
      </c>
      <c r="I221">
        <f t="shared" ref="I221:J221" si="334">I220+1</f>
        <v>48</v>
      </c>
      <c r="J221">
        <f t="shared" si="334"/>
        <v>13</v>
      </c>
      <c r="L221">
        <f t="shared" si="196"/>
        <v>0.97869043006586598</v>
      </c>
      <c r="M221" s="6">
        <f t="shared" si="197"/>
        <v>0.82402701664571099</v>
      </c>
      <c r="N221" s="6">
        <f t="shared" si="198"/>
        <v>0</v>
      </c>
      <c r="Q221">
        <f t="shared" ref="Q221:R221" si="335">Q220+1</f>
        <v>48</v>
      </c>
      <c r="R221">
        <f t="shared" si="335"/>
        <v>13</v>
      </c>
      <c r="T221">
        <f t="shared" si="199"/>
        <v>0.97812324213756074</v>
      </c>
      <c r="U221" s="6">
        <f t="shared" si="200"/>
        <v>0.82402701664571099</v>
      </c>
      <c r="V221" s="6">
        <f t="shared" si="201"/>
        <v>0</v>
      </c>
      <c r="Y221">
        <f t="shared" ref="Y221:Z221" si="336">Y220+1</f>
        <v>48</v>
      </c>
      <c r="Z221">
        <f t="shared" si="336"/>
        <v>13</v>
      </c>
      <c r="AB221">
        <f t="shared" si="202"/>
        <v>0.97829810364809289</v>
      </c>
      <c r="AC221" s="6">
        <f t="shared" si="203"/>
        <v>0.82402701664571099</v>
      </c>
      <c r="AD221" s="6">
        <f t="shared" si="204"/>
        <v>0</v>
      </c>
      <c r="AG221">
        <f t="shared" ref="AG221:AH221" si="337">AG220+1</f>
        <v>48</v>
      </c>
      <c r="AH221">
        <f t="shared" si="337"/>
        <v>13</v>
      </c>
      <c r="AJ221">
        <f t="shared" si="205"/>
        <v>0.97124266843210472</v>
      </c>
      <c r="AK221" s="6">
        <f t="shared" si="206"/>
        <v>0.82402701664571099</v>
      </c>
      <c r="AL221" s="6">
        <f t="shared" si="207"/>
        <v>0</v>
      </c>
      <c r="AO221">
        <f t="shared" ref="AO221:AP221" si="338">AO220+1</f>
        <v>48</v>
      </c>
      <c r="AP221">
        <f t="shared" si="338"/>
        <v>13</v>
      </c>
      <c r="AR221">
        <f t="shared" si="208"/>
        <v>0.96549848879406808</v>
      </c>
      <c r="AS221" s="6">
        <f t="shared" si="209"/>
        <v>0.82402701664571099</v>
      </c>
      <c r="AT221" s="6">
        <f t="shared" si="210"/>
        <v>0</v>
      </c>
      <c r="AW221">
        <f t="shared" ref="AW221:AX221" si="339">AW220+1</f>
        <v>48</v>
      </c>
      <c r="AX221">
        <f t="shared" si="339"/>
        <v>13</v>
      </c>
      <c r="AZ221">
        <f t="shared" si="211"/>
        <v>0.9644862171197881</v>
      </c>
      <c r="BA221" s="6">
        <f t="shared" si="212"/>
        <v>0.82402701664571099</v>
      </c>
      <c r="BB221" s="6">
        <f t="shared" si="213"/>
        <v>0</v>
      </c>
      <c r="BE221">
        <f t="shared" ref="BE221:BF221" si="340">BE220+1</f>
        <v>48</v>
      </c>
      <c r="BF221">
        <f t="shared" si="340"/>
        <v>13</v>
      </c>
      <c r="BH221">
        <f t="shared" si="214"/>
        <v>0.94646729949758601</v>
      </c>
      <c r="BI221" s="6">
        <f t="shared" si="215"/>
        <v>0.82402701664571099</v>
      </c>
      <c r="BJ221" s="6">
        <f t="shared" si="216"/>
        <v>0</v>
      </c>
      <c r="BM221">
        <f t="shared" ref="BM221:BN221" si="341">BM220+1</f>
        <v>48</v>
      </c>
      <c r="BN221">
        <f t="shared" si="341"/>
        <v>13</v>
      </c>
      <c r="BP221">
        <f t="shared" si="217"/>
        <v>0.93222244939685139</v>
      </c>
      <c r="BQ221" s="6">
        <f t="shared" si="218"/>
        <v>0.82402701664571099</v>
      </c>
      <c r="BR221" s="6">
        <f t="shared" si="219"/>
        <v>0</v>
      </c>
      <c r="BU221">
        <f t="shared" ref="BU221:BV221" si="342">BU220+1</f>
        <v>48</v>
      </c>
      <c r="BV221">
        <f t="shared" si="342"/>
        <v>13</v>
      </c>
      <c r="BX221">
        <f t="shared" si="220"/>
        <v>0.92335740994495663</v>
      </c>
      <c r="BY221" s="6">
        <f t="shared" si="221"/>
        <v>0.82402701664571099</v>
      </c>
      <c r="BZ221" s="6">
        <f t="shared" si="222"/>
        <v>0</v>
      </c>
    </row>
    <row r="222" spans="1:78" x14ac:dyDescent="0.45">
      <c r="A222">
        <f t="shared" ref="A222:B222" si="343">A221+1</f>
        <v>49</v>
      </c>
      <c r="B222">
        <f t="shared" si="343"/>
        <v>14</v>
      </c>
      <c r="D222">
        <f t="shared" si="193"/>
        <v>0.97754102201081694</v>
      </c>
      <c r="E222" s="6">
        <f t="shared" si="194"/>
        <v>0.81184927748345925</v>
      </c>
      <c r="F222" s="1">
        <f t="shared" si="195"/>
        <v>0</v>
      </c>
      <c r="I222">
        <f t="shared" ref="I222:J222" si="344">I221+1</f>
        <v>49</v>
      </c>
      <c r="J222">
        <f t="shared" si="344"/>
        <v>14</v>
      </c>
      <c r="L222">
        <f t="shared" si="196"/>
        <v>0.97587634331858319</v>
      </c>
      <c r="M222" s="6">
        <f t="shared" si="197"/>
        <v>0.81184927748345925</v>
      </c>
      <c r="N222" s="6">
        <f t="shared" si="198"/>
        <v>0</v>
      </c>
      <c r="Q222">
        <f t="shared" ref="Q222:R222" si="345">Q221+1</f>
        <v>49</v>
      </c>
      <c r="R222">
        <f t="shared" si="345"/>
        <v>14</v>
      </c>
      <c r="T222">
        <f t="shared" si="199"/>
        <v>0.9753413449245717</v>
      </c>
      <c r="U222" s="6">
        <f t="shared" si="200"/>
        <v>0.81184927748345925</v>
      </c>
      <c r="V222" s="6">
        <f t="shared" si="201"/>
        <v>0</v>
      </c>
      <c r="Y222">
        <f t="shared" ref="Y222:Z222" si="346">Y221+1</f>
        <v>49</v>
      </c>
      <c r="Z222">
        <f t="shared" si="346"/>
        <v>14</v>
      </c>
      <c r="AB222">
        <f t="shared" si="202"/>
        <v>0.97498538506507493</v>
      </c>
      <c r="AC222" s="6">
        <f t="shared" si="203"/>
        <v>0.81184927748345925</v>
      </c>
      <c r="AD222" s="6">
        <f t="shared" si="204"/>
        <v>0</v>
      </c>
      <c r="AG222">
        <f t="shared" ref="AG222:AH222" si="347">AG221+1</f>
        <v>49</v>
      </c>
      <c r="AH222">
        <f t="shared" si="347"/>
        <v>14</v>
      </c>
      <c r="AJ222">
        <f t="shared" si="205"/>
        <v>0.96729112143248752</v>
      </c>
      <c r="AK222" s="6">
        <f t="shared" si="206"/>
        <v>0.81184927748345925</v>
      </c>
      <c r="AL222" s="6">
        <f t="shared" si="207"/>
        <v>0</v>
      </c>
      <c r="AO222">
        <f t="shared" ref="AO222:AP222" si="348">AO221+1</f>
        <v>49</v>
      </c>
      <c r="AP222">
        <f t="shared" si="348"/>
        <v>14</v>
      </c>
      <c r="AR222">
        <f t="shared" si="208"/>
        <v>0.96110605632771728</v>
      </c>
      <c r="AS222" s="6">
        <f t="shared" si="209"/>
        <v>0.81184927748345925</v>
      </c>
      <c r="AT222" s="6">
        <f t="shared" si="210"/>
        <v>0</v>
      </c>
      <c r="AW222">
        <f t="shared" ref="AW222:AX222" si="349">AW221+1</f>
        <v>49</v>
      </c>
      <c r="AX222">
        <f t="shared" si="349"/>
        <v>14</v>
      </c>
      <c r="AZ222">
        <f t="shared" si="211"/>
        <v>0.96001808280241385</v>
      </c>
      <c r="BA222" s="6">
        <f t="shared" si="212"/>
        <v>0.81184927748345925</v>
      </c>
      <c r="BB222" s="6">
        <f t="shared" si="213"/>
        <v>0</v>
      </c>
      <c r="BE222">
        <f t="shared" ref="BE222:BF222" si="350">BE221+1</f>
        <v>49</v>
      </c>
      <c r="BF222">
        <f t="shared" si="350"/>
        <v>14</v>
      </c>
      <c r="BH222">
        <f t="shared" si="214"/>
        <v>0.94026613773336098</v>
      </c>
      <c r="BI222" s="6">
        <f t="shared" si="215"/>
        <v>0.81184927748345925</v>
      </c>
      <c r="BJ222" s="6">
        <f t="shared" si="216"/>
        <v>0</v>
      </c>
      <c r="BM222">
        <f t="shared" ref="BM222:BN222" si="351">BM221+1</f>
        <v>49</v>
      </c>
      <c r="BN222">
        <f t="shared" si="351"/>
        <v>14</v>
      </c>
      <c r="BP222">
        <f t="shared" si="217"/>
        <v>0.92477112156114405</v>
      </c>
      <c r="BQ222" s="6">
        <f t="shared" si="218"/>
        <v>0.81184927748345925</v>
      </c>
      <c r="BR222" s="6">
        <f t="shared" si="219"/>
        <v>0</v>
      </c>
      <c r="BU222">
        <f t="shared" ref="BU222:BV222" si="352">BU221+1</f>
        <v>49</v>
      </c>
      <c r="BV222">
        <f t="shared" si="352"/>
        <v>14</v>
      </c>
      <c r="BX222">
        <f t="shared" si="220"/>
        <v>0.91506607520263838</v>
      </c>
      <c r="BY222" s="6">
        <f t="shared" si="221"/>
        <v>0.81184927748345925</v>
      </c>
      <c r="BZ222" s="6">
        <f t="shared" si="222"/>
        <v>0</v>
      </c>
    </row>
    <row r="223" spans="1:78" x14ac:dyDescent="0.45">
      <c r="A223">
        <f t="shared" ref="A223:B223" si="353">A222+1</f>
        <v>50</v>
      </c>
      <c r="B223">
        <f t="shared" si="353"/>
        <v>15</v>
      </c>
      <c r="D223">
        <f t="shared" si="193"/>
        <v>0.97471964473054318</v>
      </c>
      <c r="E223" s="6">
        <f t="shared" si="194"/>
        <v>0.79985150490981216</v>
      </c>
      <c r="F223" s="1">
        <f t="shared" si="195"/>
        <v>0</v>
      </c>
      <c r="I223">
        <f t="shared" ref="I223:J223" si="354">I222+1</f>
        <v>50</v>
      </c>
      <c r="J223">
        <f t="shared" si="354"/>
        <v>15</v>
      </c>
      <c r="L223">
        <f t="shared" si="196"/>
        <v>0.97285833724178716</v>
      </c>
      <c r="M223" s="6">
        <f t="shared" si="197"/>
        <v>0.79985150490981216</v>
      </c>
      <c r="N223" s="6">
        <f t="shared" si="198"/>
        <v>0</v>
      </c>
      <c r="Q223">
        <f t="shared" ref="Q223:R223" si="355">Q222+1</f>
        <v>50</v>
      </c>
      <c r="R223">
        <f t="shared" si="355"/>
        <v>15</v>
      </c>
      <c r="T223">
        <f t="shared" si="199"/>
        <v>0.97234466888263871</v>
      </c>
      <c r="U223" s="6">
        <f t="shared" si="200"/>
        <v>0.79985150490981216</v>
      </c>
      <c r="V223" s="6">
        <f t="shared" si="201"/>
        <v>0</v>
      </c>
      <c r="Y223">
        <f t="shared" ref="Y223:Z223" si="356">Y222+1</f>
        <v>50</v>
      </c>
      <c r="Z223">
        <f t="shared" si="356"/>
        <v>15</v>
      </c>
      <c r="AB223">
        <f t="shared" si="202"/>
        <v>0.97164189819800417</v>
      </c>
      <c r="AC223" s="6">
        <f t="shared" si="203"/>
        <v>0.79985150490981216</v>
      </c>
      <c r="AD223" s="6">
        <f t="shared" si="204"/>
        <v>0</v>
      </c>
      <c r="AG223">
        <f t="shared" ref="AG223:AH223" si="357">AG222+1</f>
        <v>50</v>
      </c>
      <c r="AH223">
        <f t="shared" si="357"/>
        <v>15</v>
      </c>
      <c r="AJ223">
        <f t="shared" si="205"/>
        <v>0.96322578643026346</v>
      </c>
      <c r="AK223" s="6">
        <f t="shared" si="206"/>
        <v>0.79985150490981216</v>
      </c>
      <c r="AL223" s="6">
        <f t="shared" si="207"/>
        <v>0</v>
      </c>
      <c r="AO223">
        <f t="shared" ref="AO223:AP223" si="358">AO222+1</f>
        <v>50</v>
      </c>
      <c r="AP223">
        <f t="shared" si="358"/>
        <v>15</v>
      </c>
      <c r="AR223">
        <f t="shared" si="208"/>
        <v>0.95635804599504282</v>
      </c>
      <c r="AS223" s="6">
        <f t="shared" si="209"/>
        <v>0.79985150490981216</v>
      </c>
      <c r="AT223" s="6">
        <f t="shared" si="210"/>
        <v>0</v>
      </c>
      <c r="AW223">
        <f t="shared" ref="AW223:AX223" si="359">AW222+1</f>
        <v>50</v>
      </c>
      <c r="AX223">
        <f t="shared" si="359"/>
        <v>15</v>
      </c>
      <c r="AZ223">
        <f t="shared" si="211"/>
        <v>0.95509787842469351</v>
      </c>
      <c r="BA223" s="6">
        <f t="shared" si="212"/>
        <v>0.79985150490981216</v>
      </c>
      <c r="BB223" s="6">
        <f t="shared" si="213"/>
        <v>0</v>
      </c>
      <c r="BE223">
        <f t="shared" ref="BE223:BF223" si="360">BE222+1</f>
        <v>50</v>
      </c>
      <c r="BF223">
        <f t="shared" si="360"/>
        <v>15</v>
      </c>
      <c r="BH223">
        <f t="shared" si="214"/>
        <v>0.93362904192595664</v>
      </c>
      <c r="BI223" s="6">
        <f t="shared" si="215"/>
        <v>0.79985150490981216</v>
      </c>
      <c r="BJ223" s="6">
        <f t="shared" si="216"/>
        <v>0</v>
      </c>
      <c r="BM223">
        <f t="shared" ref="BM223:BN223" si="361">BM222+1</f>
        <v>50</v>
      </c>
      <c r="BN223">
        <f t="shared" si="361"/>
        <v>15</v>
      </c>
      <c r="BP223">
        <f t="shared" si="217"/>
        <v>0.91679729207842064</v>
      </c>
      <c r="BQ223" s="6">
        <f t="shared" si="218"/>
        <v>0.79985150490981216</v>
      </c>
      <c r="BR223" s="6">
        <f t="shared" si="219"/>
        <v>0</v>
      </c>
      <c r="BU223">
        <f t="shared" ref="BU223:BV223" si="362">BU222+1</f>
        <v>50</v>
      </c>
      <c r="BV223">
        <f t="shared" si="362"/>
        <v>15</v>
      </c>
      <c r="BX223">
        <f t="shared" si="220"/>
        <v>0.90627540237359783</v>
      </c>
      <c r="BY223" s="6">
        <f t="shared" si="221"/>
        <v>0.79985150490981216</v>
      </c>
      <c r="BZ223" s="6">
        <f t="shared" si="222"/>
        <v>0</v>
      </c>
    </row>
    <row r="224" spans="1:78" x14ac:dyDescent="0.45">
      <c r="A224">
        <f t="shared" ref="A224:B224" si="363">A223+1</f>
        <v>51</v>
      </c>
      <c r="B224">
        <f t="shared" si="363"/>
        <v>16</v>
      </c>
      <c r="D224">
        <f t="shared" si="193"/>
        <v>0.97162325955652429</v>
      </c>
      <c r="E224" s="6">
        <f t="shared" si="194"/>
        <v>0.78803103932001206</v>
      </c>
      <c r="F224" s="1">
        <f t="shared" si="195"/>
        <v>0</v>
      </c>
      <c r="I224">
        <f t="shared" ref="I224:J224" si="364">I223+1</f>
        <v>51</v>
      </c>
      <c r="J224">
        <f t="shared" si="364"/>
        <v>16</v>
      </c>
      <c r="L224">
        <f t="shared" si="196"/>
        <v>0.96960582393605088</v>
      </c>
      <c r="M224" s="6">
        <f t="shared" si="197"/>
        <v>0.78803103932001206</v>
      </c>
      <c r="N224" s="6">
        <f t="shared" si="198"/>
        <v>0</v>
      </c>
      <c r="Q224">
        <f t="shared" ref="Q224:R224" si="365">Q223+1</f>
        <v>51</v>
      </c>
      <c r="R224">
        <f t="shared" si="365"/>
        <v>16</v>
      </c>
      <c r="T224">
        <f t="shared" si="199"/>
        <v>0.96909230375862954</v>
      </c>
      <c r="U224" s="6">
        <f t="shared" si="200"/>
        <v>0.78803103932001206</v>
      </c>
      <c r="V224" s="6">
        <f t="shared" si="201"/>
        <v>0</v>
      </c>
      <c r="Y224">
        <f t="shared" ref="Y224:Z224" si="366">Y223+1</f>
        <v>51</v>
      </c>
      <c r="Z224">
        <f t="shared" si="366"/>
        <v>16</v>
      </c>
      <c r="AB224">
        <f t="shared" si="202"/>
        <v>0.96801124067977395</v>
      </c>
      <c r="AC224" s="6">
        <f t="shared" si="203"/>
        <v>0.78803103932001206</v>
      </c>
      <c r="AD224" s="6">
        <f t="shared" si="204"/>
        <v>0</v>
      </c>
      <c r="AG224">
        <f t="shared" ref="AG224:AH224" si="367">AG223+1</f>
        <v>51</v>
      </c>
      <c r="AH224">
        <f t="shared" si="367"/>
        <v>16</v>
      </c>
      <c r="AJ224">
        <f t="shared" si="205"/>
        <v>0.95858116705113217</v>
      </c>
      <c r="AK224" s="6">
        <f t="shared" si="206"/>
        <v>0.78803103932001206</v>
      </c>
      <c r="AL224" s="6">
        <f t="shared" si="207"/>
        <v>0</v>
      </c>
      <c r="AO224">
        <f t="shared" ref="AO224:AP224" si="368">AO223+1</f>
        <v>51</v>
      </c>
      <c r="AP224">
        <f t="shared" si="368"/>
        <v>16</v>
      </c>
      <c r="AR224">
        <f t="shared" si="208"/>
        <v>0.95105575251780505</v>
      </c>
      <c r="AS224" s="6">
        <f t="shared" si="209"/>
        <v>0.78803103932001206</v>
      </c>
      <c r="AT224" s="6">
        <f t="shared" si="210"/>
        <v>0</v>
      </c>
      <c r="AW224">
        <f t="shared" ref="AW224:AX224" si="369">AW223+1</f>
        <v>51</v>
      </c>
      <c r="AX224">
        <f t="shared" si="369"/>
        <v>16</v>
      </c>
      <c r="AZ224">
        <f t="shared" si="211"/>
        <v>0.94972560398662709</v>
      </c>
      <c r="BA224" s="6">
        <f t="shared" si="212"/>
        <v>0.78803103932001206</v>
      </c>
      <c r="BB224" s="6">
        <f t="shared" si="213"/>
        <v>0</v>
      </c>
      <c r="BE224">
        <f t="shared" ref="BE224:BF224" si="370">BE223+1</f>
        <v>51</v>
      </c>
      <c r="BF224">
        <f t="shared" si="370"/>
        <v>16</v>
      </c>
      <c r="BH224">
        <f t="shared" si="214"/>
        <v>0.92647972361781661</v>
      </c>
      <c r="BI224" s="6">
        <f t="shared" si="215"/>
        <v>0.78803103932001206</v>
      </c>
      <c r="BJ224" s="6">
        <f t="shared" si="216"/>
        <v>0</v>
      </c>
      <c r="BM224">
        <f t="shared" ref="BM224:BN224" si="371">BM223+1</f>
        <v>51</v>
      </c>
      <c r="BN224">
        <f t="shared" si="371"/>
        <v>16</v>
      </c>
      <c r="BP224">
        <f t="shared" si="217"/>
        <v>0.90825552602285375</v>
      </c>
      <c r="BQ224" s="6">
        <f t="shared" si="218"/>
        <v>0.78803103932001206</v>
      </c>
      <c r="BR224" s="6">
        <f t="shared" si="219"/>
        <v>0</v>
      </c>
      <c r="BU224">
        <f t="shared" ref="BU224:BV224" si="372">BU223+1</f>
        <v>51</v>
      </c>
      <c r="BV224">
        <f t="shared" si="372"/>
        <v>16</v>
      </c>
      <c r="BX224">
        <f t="shared" si="220"/>
        <v>0.89693894140325614</v>
      </c>
      <c r="BY224" s="6">
        <f t="shared" si="221"/>
        <v>0.78803103932001206</v>
      </c>
      <c r="BZ224" s="6">
        <f t="shared" si="222"/>
        <v>0</v>
      </c>
    </row>
    <row r="225" spans="1:78" x14ac:dyDescent="0.45">
      <c r="A225">
        <f t="shared" ref="A225:B225" si="373">A224+1</f>
        <v>52</v>
      </c>
      <c r="B225">
        <f t="shared" si="373"/>
        <v>17</v>
      </c>
      <c r="D225">
        <f t="shared" si="193"/>
        <v>0.96826205196630644</v>
      </c>
      <c r="E225" s="6">
        <f t="shared" si="194"/>
        <v>0.77638526041380518</v>
      </c>
      <c r="F225" s="1">
        <f t="shared" si="195"/>
        <v>0</v>
      </c>
      <c r="I225">
        <f t="shared" ref="I225:J225" si="374">I224+1</f>
        <v>52</v>
      </c>
      <c r="J225">
        <f t="shared" si="374"/>
        <v>17</v>
      </c>
      <c r="L225">
        <f t="shared" si="196"/>
        <v>0.9661391953343258</v>
      </c>
      <c r="M225" s="6">
        <f t="shared" si="197"/>
        <v>0.77638526041380518</v>
      </c>
      <c r="N225" s="6">
        <f t="shared" si="198"/>
        <v>0</v>
      </c>
      <c r="Q225">
        <f t="shared" ref="Q225:R225" si="375">Q224+1</f>
        <v>52</v>
      </c>
      <c r="R225">
        <f t="shared" si="375"/>
        <v>17</v>
      </c>
      <c r="T225">
        <f t="shared" si="199"/>
        <v>0.96547174635643063</v>
      </c>
      <c r="U225" s="6">
        <f t="shared" si="200"/>
        <v>0.77638526041380518</v>
      </c>
      <c r="V225" s="6">
        <f t="shared" si="201"/>
        <v>0</v>
      </c>
      <c r="Y225">
        <f t="shared" ref="Y225:Z225" si="376">Y224+1</f>
        <v>52</v>
      </c>
      <c r="Z225">
        <f t="shared" si="376"/>
        <v>17</v>
      </c>
      <c r="AB225">
        <f t="shared" si="202"/>
        <v>0.9639088028060675</v>
      </c>
      <c r="AC225" s="6">
        <f t="shared" si="203"/>
        <v>0.77638526041380518</v>
      </c>
      <c r="AD225" s="6">
        <f t="shared" si="204"/>
        <v>0</v>
      </c>
      <c r="AG225">
        <f t="shared" ref="AG225:AH225" si="377">AG224+1</f>
        <v>52</v>
      </c>
      <c r="AH225">
        <f t="shared" si="377"/>
        <v>17</v>
      </c>
      <c r="AJ225">
        <f t="shared" si="205"/>
        <v>0.95393654767200087</v>
      </c>
      <c r="AK225" s="6">
        <f t="shared" si="206"/>
        <v>0.77638526041380518</v>
      </c>
      <c r="AL225" s="6">
        <f t="shared" si="207"/>
        <v>0</v>
      </c>
      <c r="AO225">
        <f t="shared" ref="AO225:AP225" si="378">AO224+1</f>
        <v>52</v>
      </c>
      <c r="AP225">
        <f t="shared" si="378"/>
        <v>17</v>
      </c>
      <c r="AR225">
        <f t="shared" si="208"/>
        <v>0.94566979366025583</v>
      </c>
      <c r="AS225" s="6">
        <f t="shared" si="209"/>
        <v>0.77638526041380518</v>
      </c>
      <c r="AT225" s="6">
        <f t="shared" si="210"/>
        <v>0</v>
      </c>
      <c r="AW225">
        <f t="shared" ref="AW225:AX225" si="379">AW224+1</f>
        <v>52</v>
      </c>
      <c r="AX225">
        <f t="shared" si="379"/>
        <v>17</v>
      </c>
      <c r="AZ225">
        <f t="shared" si="211"/>
        <v>0.94390125948821468</v>
      </c>
      <c r="BA225" s="6">
        <f t="shared" si="212"/>
        <v>0.77638526041380518</v>
      </c>
      <c r="BB225" s="6">
        <f t="shared" si="213"/>
        <v>0</v>
      </c>
      <c r="BE225">
        <f t="shared" ref="BE225:BF225" si="380">BE224+1</f>
        <v>52</v>
      </c>
      <c r="BF225">
        <f t="shared" si="380"/>
        <v>17</v>
      </c>
      <c r="BH225">
        <f t="shared" si="214"/>
        <v>0.91879638610678205</v>
      </c>
      <c r="BI225" s="6">
        <f t="shared" si="215"/>
        <v>0.77638526041380518</v>
      </c>
      <c r="BJ225" s="6">
        <f t="shared" si="216"/>
        <v>0</v>
      </c>
      <c r="BM225">
        <f t="shared" ref="BM225:BN225" si="381">BM224+1</f>
        <v>52</v>
      </c>
      <c r="BN225">
        <f t="shared" si="381"/>
        <v>17</v>
      </c>
      <c r="BP225">
        <f t="shared" si="217"/>
        <v>0.89913446466298641</v>
      </c>
      <c r="BQ225" s="6">
        <f t="shared" si="218"/>
        <v>0.77638526041380518</v>
      </c>
      <c r="BR225" s="6">
        <f t="shared" si="219"/>
        <v>0</v>
      </c>
      <c r="BU225">
        <f t="shared" ref="BU225:BV225" si="382">BU224+1</f>
        <v>52</v>
      </c>
      <c r="BV225">
        <f t="shared" si="382"/>
        <v>17</v>
      </c>
      <c r="BX225">
        <f t="shared" si="220"/>
        <v>0.8870799173189029</v>
      </c>
      <c r="BY225" s="6">
        <f t="shared" si="221"/>
        <v>0.77638526041380518</v>
      </c>
      <c r="BZ225" s="6">
        <f t="shared" si="222"/>
        <v>0</v>
      </c>
    </row>
    <row r="226" spans="1:78" x14ac:dyDescent="0.45">
      <c r="A226">
        <f t="shared" ref="A226:B226" si="383">A225+1</f>
        <v>53</v>
      </c>
      <c r="B226">
        <f t="shared" si="383"/>
        <v>18</v>
      </c>
      <c r="D226">
        <f t="shared" si="193"/>
        <v>0.96455453813952063</v>
      </c>
      <c r="E226" s="6">
        <f t="shared" si="194"/>
        <v>0.76491158661458636</v>
      </c>
      <c r="F226" s="1">
        <f t="shared" si="195"/>
        <v>0</v>
      </c>
      <c r="I226">
        <f t="shared" ref="I226:J226" si="384">I225+1</f>
        <v>53</v>
      </c>
      <c r="J226">
        <f t="shared" si="384"/>
        <v>18</v>
      </c>
      <c r="L226">
        <f t="shared" si="196"/>
        <v>0.96242786353718468</v>
      </c>
      <c r="M226" s="6">
        <f t="shared" si="197"/>
        <v>0.76491158661458636</v>
      </c>
      <c r="N226" s="6">
        <f t="shared" si="198"/>
        <v>0</v>
      </c>
      <c r="Q226">
        <f t="shared" ref="Q226:R226" si="385">Q225+1</f>
        <v>53</v>
      </c>
      <c r="R226">
        <f t="shared" si="385"/>
        <v>18</v>
      </c>
      <c r="T226">
        <f t="shared" si="199"/>
        <v>0.96152390692917411</v>
      </c>
      <c r="U226" s="6">
        <f t="shared" si="200"/>
        <v>0.76491158661458636</v>
      </c>
      <c r="V226" s="6">
        <f t="shared" si="201"/>
        <v>0</v>
      </c>
      <c r="Y226">
        <f t="shared" ref="Y226:Z226" si="386">Y225+1</f>
        <v>53</v>
      </c>
      <c r="Z226">
        <f t="shared" si="386"/>
        <v>18</v>
      </c>
      <c r="AB226">
        <f t="shared" si="202"/>
        <v>0.95928330410346352</v>
      </c>
      <c r="AC226" s="6">
        <f t="shared" si="203"/>
        <v>0.76491158661458636</v>
      </c>
      <c r="AD226" s="6">
        <f t="shared" si="204"/>
        <v>0</v>
      </c>
      <c r="AG226">
        <f t="shared" ref="AG226:AH226" si="387">AG225+1</f>
        <v>53</v>
      </c>
      <c r="AH226">
        <f t="shared" si="387"/>
        <v>18</v>
      </c>
      <c r="AJ226">
        <f t="shared" si="205"/>
        <v>0.94890918682955594</v>
      </c>
      <c r="AK226" s="6">
        <f t="shared" si="206"/>
        <v>0.76491158661458636</v>
      </c>
      <c r="AL226" s="6">
        <f t="shared" si="207"/>
        <v>0</v>
      </c>
      <c r="AO226">
        <f t="shared" ref="AO226:AP226" si="388">AO225+1</f>
        <v>53</v>
      </c>
      <c r="AP226">
        <f t="shared" si="388"/>
        <v>18</v>
      </c>
      <c r="AR226">
        <f t="shared" si="208"/>
        <v>0.93946809734466996</v>
      </c>
      <c r="AS226" s="6">
        <f t="shared" si="209"/>
        <v>0.76491158661458636</v>
      </c>
      <c r="AT226" s="6">
        <f t="shared" si="210"/>
        <v>0</v>
      </c>
      <c r="AW226">
        <f t="shared" ref="AW226:AX226" si="389">AW225+1</f>
        <v>53</v>
      </c>
      <c r="AX226">
        <f t="shared" si="389"/>
        <v>18</v>
      </c>
      <c r="AZ226">
        <f t="shared" si="211"/>
        <v>0.93759330515780404</v>
      </c>
      <c r="BA226" s="6">
        <f t="shared" si="212"/>
        <v>0.76491158661458636</v>
      </c>
      <c r="BB226" s="6">
        <f t="shared" si="213"/>
        <v>0</v>
      </c>
      <c r="BE226">
        <f t="shared" ref="BE226:BF226" si="390">BE225+1</f>
        <v>53</v>
      </c>
      <c r="BF226">
        <f t="shared" si="390"/>
        <v>18</v>
      </c>
      <c r="BH226">
        <f t="shared" si="214"/>
        <v>0.91053543598853492</v>
      </c>
      <c r="BI226" s="6">
        <f t="shared" si="215"/>
        <v>0.76491158661458636</v>
      </c>
      <c r="BJ226" s="6">
        <f t="shared" si="216"/>
        <v>0</v>
      </c>
      <c r="BM226">
        <f t="shared" ref="BM226:BN226" si="391">BM225+1</f>
        <v>53</v>
      </c>
      <c r="BN226">
        <f t="shared" si="391"/>
        <v>18</v>
      </c>
      <c r="BP226">
        <f t="shared" si="217"/>
        <v>0.88944546673027558</v>
      </c>
      <c r="BQ226" s="6">
        <f t="shared" si="218"/>
        <v>0.76491158661458636</v>
      </c>
      <c r="BR226" s="6">
        <f t="shared" si="219"/>
        <v>0</v>
      </c>
      <c r="BU226">
        <f t="shared" ref="BU226:BV226" si="392">BU225+1</f>
        <v>53</v>
      </c>
      <c r="BV226">
        <f t="shared" si="392"/>
        <v>18</v>
      </c>
      <c r="BX226">
        <f t="shared" si="220"/>
        <v>0.8767447801751167</v>
      </c>
      <c r="BY226" s="6">
        <f t="shared" si="221"/>
        <v>0.76491158661458636</v>
      </c>
      <c r="BZ226" s="6">
        <f t="shared" si="222"/>
        <v>0</v>
      </c>
    </row>
    <row r="227" spans="1:78" x14ac:dyDescent="0.45">
      <c r="A227">
        <f t="shared" ref="A227:B227" si="393">A226+1</f>
        <v>54</v>
      </c>
      <c r="B227">
        <f t="shared" si="393"/>
        <v>19</v>
      </c>
      <c r="D227">
        <f t="shared" si="193"/>
        <v>0.9605516454638976</v>
      </c>
      <c r="E227" s="6">
        <f t="shared" si="194"/>
        <v>0.7536074744971295</v>
      </c>
      <c r="F227" s="1">
        <f t="shared" si="195"/>
        <v>0</v>
      </c>
      <c r="I227">
        <f t="shared" ref="I227:J227" si="394">I226+1</f>
        <v>54</v>
      </c>
      <c r="J227">
        <f t="shared" si="394"/>
        <v>19</v>
      </c>
      <c r="L227">
        <f t="shared" si="196"/>
        <v>0.95854320030995743</v>
      </c>
      <c r="M227" s="6">
        <f t="shared" si="197"/>
        <v>0.7536074744971295</v>
      </c>
      <c r="N227" s="6">
        <f t="shared" si="198"/>
        <v>0</v>
      </c>
      <c r="Q227">
        <f t="shared" ref="Q227:R227" si="395">Q226+1</f>
        <v>54</v>
      </c>
      <c r="R227">
        <f t="shared" si="395"/>
        <v>19</v>
      </c>
      <c r="T227">
        <f t="shared" si="199"/>
        <v>0.9572487854768601</v>
      </c>
      <c r="U227" s="6">
        <f t="shared" si="200"/>
        <v>0.7536074744971295</v>
      </c>
      <c r="V227" s="6">
        <f t="shared" si="201"/>
        <v>0</v>
      </c>
      <c r="Y227">
        <f t="shared" ref="Y227:Z227" si="396">Y226+1</f>
        <v>54</v>
      </c>
      <c r="Z227">
        <f t="shared" si="396"/>
        <v>19</v>
      </c>
      <c r="AB227">
        <f t="shared" si="202"/>
        <v>0.95443217131780556</v>
      </c>
      <c r="AC227" s="6">
        <f t="shared" si="203"/>
        <v>0.7536074744971295</v>
      </c>
      <c r="AD227" s="6">
        <f t="shared" si="204"/>
        <v>0</v>
      </c>
      <c r="AG227">
        <f t="shared" ref="AG227:AH227" si="397">AG226+1</f>
        <v>54</v>
      </c>
      <c r="AH227">
        <f t="shared" si="397"/>
        <v>19</v>
      </c>
      <c r="AJ227">
        <f t="shared" si="205"/>
        <v>0.94343701834055715</v>
      </c>
      <c r="AK227" s="6">
        <f t="shared" si="206"/>
        <v>0.7536074744971295</v>
      </c>
      <c r="AL227" s="6">
        <f t="shared" si="207"/>
        <v>0</v>
      </c>
      <c r="AO227">
        <f t="shared" ref="AO227:AP227" si="398">AO226+1</f>
        <v>54</v>
      </c>
      <c r="AP227">
        <f t="shared" si="398"/>
        <v>19</v>
      </c>
      <c r="AR227">
        <f t="shared" si="208"/>
        <v>0.9332664010290842</v>
      </c>
      <c r="AS227" s="6">
        <f t="shared" si="209"/>
        <v>0.7536074744971295</v>
      </c>
      <c r="AT227" s="6">
        <f t="shared" si="210"/>
        <v>0</v>
      </c>
      <c r="AW227">
        <f t="shared" ref="AW227:AX227" si="399">AW226+1</f>
        <v>54</v>
      </c>
      <c r="AX227">
        <f t="shared" si="399"/>
        <v>19</v>
      </c>
      <c r="AZ227">
        <f t="shared" si="211"/>
        <v>0.93072814819487371</v>
      </c>
      <c r="BA227" s="6">
        <f t="shared" si="212"/>
        <v>0.7536074744971295</v>
      </c>
      <c r="BB227" s="6">
        <f t="shared" si="213"/>
        <v>0</v>
      </c>
      <c r="BE227">
        <f t="shared" ref="BE227:BF227" si="400">BE226+1</f>
        <v>54</v>
      </c>
      <c r="BF227">
        <f t="shared" si="400"/>
        <v>19</v>
      </c>
      <c r="BH227">
        <f t="shared" si="214"/>
        <v>0.9016641782098368</v>
      </c>
      <c r="BI227" s="6">
        <f t="shared" si="215"/>
        <v>0.7536074744971295</v>
      </c>
      <c r="BJ227" s="6">
        <f t="shared" si="216"/>
        <v>0</v>
      </c>
      <c r="BM227">
        <f t="shared" ref="BM227:BN227" si="401">BM226+1</f>
        <v>54</v>
      </c>
      <c r="BN227">
        <f t="shared" si="401"/>
        <v>19</v>
      </c>
      <c r="BP227">
        <f t="shared" si="217"/>
        <v>0.87918853222472115</v>
      </c>
      <c r="BQ227" s="6">
        <f t="shared" si="218"/>
        <v>0.7536074744971295</v>
      </c>
      <c r="BR227" s="6">
        <f t="shared" si="219"/>
        <v>0</v>
      </c>
      <c r="BU227">
        <f t="shared" ref="BU227:BV227" si="402">BU226+1</f>
        <v>54</v>
      </c>
      <c r="BV227">
        <f t="shared" si="402"/>
        <v>19</v>
      </c>
      <c r="BX227">
        <f t="shared" si="220"/>
        <v>0.86596836751283179</v>
      </c>
      <c r="BY227" s="6">
        <f t="shared" si="221"/>
        <v>0.7536074744971295</v>
      </c>
      <c r="BZ227" s="6">
        <f t="shared" si="222"/>
        <v>0</v>
      </c>
    </row>
    <row r="228" spans="1:78" x14ac:dyDescent="0.45">
      <c r="A228">
        <f t="shared" ref="A228:B228" si="403">A227+1</f>
        <v>55</v>
      </c>
      <c r="B228">
        <f t="shared" si="403"/>
        <v>20</v>
      </c>
      <c r="D228">
        <f t="shared" si="193"/>
        <v>0.95631448680471387</v>
      </c>
      <c r="E228" s="6">
        <f t="shared" si="194"/>
        <v>0.74247041822377313</v>
      </c>
      <c r="F228" s="1">
        <f t="shared" si="195"/>
        <v>0</v>
      </c>
      <c r="I228">
        <f t="shared" ref="I228:J228" si="404">I227+1</f>
        <v>55</v>
      </c>
      <c r="J228">
        <f t="shared" si="404"/>
        <v>20</v>
      </c>
      <c r="L228">
        <f t="shared" si="196"/>
        <v>0.9544954016191195</v>
      </c>
      <c r="M228" s="6">
        <f t="shared" si="197"/>
        <v>0.74247041822377313</v>
      </c>
      <c r="N228" s="6">
        <f t="shared" si="198"/>
        <v>0</v>
      </c>
      <c r="Q228">
        <f t="shared" ref="Q228:R228" si="405">Q227+1</f>
        <v>55</v>
      </c>
      <c r="R228">
        <f t="shared" si="405"/>
        <v>20</v>
      </c>
      <c r="T228">
        <f t="shared" si="199"/>
        <v>0.95253387880337514</v>
      </c>
      <c r="U228" s="6">
        <f t="shared" si="200"/>
        <v>0.74247041822377313</v>
      </c>
      <c r="V228" s="6">
        <f t="shared" si="201"/>
        <v>0</v>
      </c>
      <c r="Y228">
        <f t="shared" ref="Y228:Z228" si="406">Y227+1</f>
        <v>55</v>
      </c>
      <c r="Z228">
        <f t="shared" si="406"/>
        <v>20</v>
      </c>
      <c r="AB228">
        <f t="shared" si="202"/>
        <v>0.94926309959693544</v>
      </c>
      <c r="AC228" s="6">
        <f t="shared" si="203"/>
        <v>0.74247041822377313</v>
      </c>
      <c r="AD228" s="6">
        <f t="shared" si="204"/>
        <v>0</v>
      </c>
      <c r="AG228">
        <f t="shared" ref="AG228:AH228" si="407">AG227+1</f>
        <v>55</v>
      </c>
      <c r="AH228">
        <f t="shared" si="407"/>
        <v>20</v>
      </c>
      <c r="AJ228">
        <f t="shared" si="205"/>
        <v>0.93741659856627113</v>
      </c>
      <c r="AK228" s="6">
        <f t="shared" si="206"/>
        <v>0.74247041822377313</v>
      </c>
      <c r="AL228" s="6">
        <f t="shared" si="207"/>
        <v>0</v>
      </c>
      <c r="AO228">
        <f t="shared" ref="AO228:AP228" si="408">AO227+1</f>
        <v>55</v>
      </c>
      <c r="AP228">
        <f t="shared" si="408"/>
        <v>20</v>
      </c>
      <c r="AR228">
        <f t="shared" si="208"/>
        <v>0.9263849234984679</v>
      </c>
      <c r="AS228" s="6">
        <f t="shared" si="209"/>
        <v>0.74247041822377313</v>
      </c>
      <c r="AT228" s="6">
        <f t="shared" si="210"/>
        <v>0</v>
      </c>
      <c r="AW228">
        <f t="shared" ref="AW228:AX228" si="409">AW227+1</f>
        <v>55</v>
      </c>
      <c r="AX228">
        <f t="shared" si="409"/>
        <v>20</v>
      </c>
      <c r="AZ228">
        <f t="shared" si="211"/>
        <v>0.9234109211715974</v>
      </c>
      <c r="BA228" s="6">
        <f t="shared" si="212"/>
        <v>0.74247041822377313</v>
      </c>
      <c r="BB228" s="6">
        <f t="shared" si="213"/>
        <v>0</v>
      </c>
      <c r="BE228">
        <f t="shared" ref="BE228:BF228" si="410">BE227+1</f>
        <v>55</v>
      </c>
      <c r="BF228">
        <f t="shared" si="410"/>
        <v>20</v>
      </c>
      <c r="BH228">
        <f t="shared" si="214"/>
        <v>0.89216081606852882</v>
      </c>
      <c r="BI228" s="6">
        <f t="shared" si="215"/>
        <v>0.74247041822377313</v>
      </c>
      <c r="BJ228" s="6">
        <f t="shared" si="216"/>
        <v>0</v>
      </c>
      <c r="BM228">
        <f t="shared" ref="BM228:BN228" si="411">BM227+1</f>
        <v>55</v>
      </c>
      <c r="BN228">
        <f t="shared" si="411"/>
        <v>20</v>
      </c>
      <c r="BP228">
        <f t="shared" si="217"/>
        <v>0.86836366114632313</v>
      </c>
      <c r="BQ228" s="6">
        <f t="shared" si="218"/>
        <v>0.74247041822377313</v>
      </c>
      <c r="BR228" s="6">
        <f t="shared" si="219"/>
        <v>0</v>
      </c>
      <c r="BU228">
        <f t="shared" ref="BU228:BV228" si="412">BU227+1</f>
        <v>55</v>
      </c>
      <c r="BV228">
        <f t="shared" si="412"/>
        <v>20</v>
      </c>
      <c r="BX228">
        <f t="shared" si="220"/>
        <v>0.85478551687298232</v>
      </c>
      <c r="BY228" s="6">
        <f t="shared" si="221"/>
        <v>0.74247041822377313</v>
      </c>
      <c r="BZ228" s="6">
        <f t="shared" si="222"/>
        <v>0</v>
      </c>
    </row>
    <row r="229" spans="1:78" x14ac:dyDescent="0.45">
      <c r="A229">
        <f t="shared" ref="A229:B229" si="413">A228+1</f>
        <v>56</v>
      </c>
      <c r="B229">
        <f t="shared" si="413"/>
        <v>21</v>
      </c>
      <c r="D229">
        <f t="shared" si="193"/>
        <v>0.95177176381914663</v>
      </c>
      <c r="E229" s="6">
        <f t="shared" si="194"/>
        <v>0.73149794898893916</v>
      </c>
      <c r="F229" s="1">
        <f t="shared" si="195"/>
        <v>0</v>
      </c>
      <c r="I229">
        <f t="shared" ref="I229:J229" si="414">I228+1</f>
        <v>56</v>
      </c>
      <c r="J229">
        <f t="shared" si="414"/>
        <v>21</v>
      </c>
      <c r="L229">
        <f t="shared" si="196"/>
        <v>0.95010094006810908</v>
      </c>
      <c r="M229" s="6">
        <f t="shared" si="197"/>
        <v>0.73149794898893916</v>
      </c>
      <c r="N229" s="6">
        <f t="shared" si="198"/>
        <v>0</v>
      </c>
      <c r="Q229">
        <f t="shared" ref="Q229:R229" si="415">Q228+1</f>
        <v>56</v>
      </c>
      <c r="R229">
        <f t="shared" si="415"/>
        <v>21</v>
      </c>
      <c r="T229">
        <f t="shared" si="199"/>
        <v>0.94748146254154952</v>
      </c>
      <c r="U229" s="6">
        <f t="shared" si="200"/>
        <v>0.73149794898893916</v>
      </c>
      <c r="V229" s="6">
        <f t="shared" si="201"/>
        <v>0</v>
      </c>
      <c r="Y229">
        <f t="shared" ref="Y229:Z229" si="416">Y228+1</f>
        <v>56</v>
      </c>
      <c r="Z229">
        <f t="shared" si="416"/>
        <v>21</v>
      </c>
      <c r="AB229">
        <f t="shared" si="202"/>
        <v>0.94357096704716781</v>
      </c>
      <c r="AC229" s="6">
        <f t="shared" si="203"/>
        <v>0.73149794898893916</v>
      </c>
      <c r="AD229" s="6">
        <f t="shared" si="204"/>
        <v>0</v>
      </c>
      <c r="AG229">
        <f t="shared" ref="AG229:AH229" si="417">AG228+1</f>
        <v>56</v>
      </c>
      <c r="AH229">
        <f t="shared" si="417"/>
        <v>21</v>
      </c>
      <c r="AJ229">
        <f t="shared" si="205"/>
        <v>0.93108584787578486</v>
      </c>
      <c r="AK229" s="6">
        <f t="shared" si="206"/>
        <v>0.73149794898893916</v>
      </c>
      <c r="AL229" s="6">
        <f t="shared" si="207"/>
        <v>0</v>
      </c>
      <c r="AO229">
        <f t="shared" ref="AO229:AP229" si="418">AO228+1</f>
        <v>56</v>
      </c>
      <c r="AP229">
        <f t="shared" si="418"/>
        <v>21</v>
      </c>
      <c r="AR229">
        <f t="shared" si="208"/>
        <v>0.91930474068961188</v>
      </c>
      <c r="AS229" s="6">
        <f t="shared" si="209"/>
        <v>0.73149794898893916</v>
      </c>
      <c r="AT229" s="6">
        <f t="shared" si="210"/>
        <v>0</v>
      </c>
      <c r="AW229">
        <f t="shared" ref="AW229:AX229" si="419">AW228+1</f>
        <v>56</v>
      </c>
      <c r="AX229">
        <f t="shared" si="419"/>
        <v>21</v>
      </c>
      <c r="AZ229">
        <f t="shared" si="211"/>
        <v>0.91565213734519224</v>
      </c>
      <c r="BA229" s="6">
        <f t="shared" si="212"/>
        <v>0.73149794898893916</v>
      </c>
      <c r="BB229" s="6">
        <f t="shared" si="213"/>
        <v>0</v>
      </c>
      <c r="BE229">
        <f t="shared" ref="BE229:BF229" si="420">BE228+1</f>
        <v>56</v>
      </c>
      <c r="BF229">
        <f t="shared" si="420"/>
        <v>21</v>
      </c>
      <c r="BH229">
        <f t="shared" si="214"/>
        <v>0.88205804461784931</v>
      </c>
      <c r="BI229" s="6">
        <f t="shared" si="215"/>
        <v>0.73149794898893916</v>
      </c>
      <c r="BJ229" s="6">
        <f t="shared" si="216"/>
        <v>0</v>
      </c>
      <c r="BM229">
        <f t="shared" ref="BM229:BN229" si="421">BM228+1</f>
        <v>56</v>
      </c>
      <c r="BN229">
        <f t="shared" si="421"/>
        <v>21</v>
      </c>
      <c r="BP229">
        <f t="shared" si="217"/>
        <v>0.85698221222653859</v>
      </c>
      <c r="BQ229" s="6">
        <f t="shared" si="218"/>
        <v>0.73149794898893916</v>
      </c>
      <c r="BR229" s="6">
        <f t="shared" si="219"/>
        <v>0</v>
      </c>
      <c r="BU229">
        <f t="shared" ref="BU229:BV229" si="422">BU228+1</f>
        <v>56</v>
      </c>
      <c r="BV229">
        <f t="shared" si="422"/>
        <v>21</v>
      </c>
      <c r="BX229">
        <f t="shared" si="220"/>
        <v>0.84317300322827882</v>
      </c>
      <c r="BY229" s="6">
        <f t="shared" si="221"/>
        <v>0.73149794898893916</v>
      </c>
      <c r="BZ229" s="6">
        <f t="shared" si="222"/>
        <v>0</v>
      </c>
    </row>
    <row r="230" spans="1:78" x14ac:dyDescent="0.45">
      <c r="A230">
        <f t="shared" ref="A230:B230" si="423">A229+1</f>
        <v>57</v>
      </c>
      <c r="B230">
        <f t="shared" si="423"/>
        <v>22</v>
      </c>
      <c r="D230">
        <f t="shared" si="193"/>
        <v>0.94683180720928106</v>
      </c>
      <c r="E230" s="6">
        <f t="shared" si="194"/>
        <v>0.72068763447186135</v>
      </c>
      <c r="F230" s="1">
        <f t="shared" si="195"/>
        <v>0</v>
      </c>
      <c r="I230">
        <f t="shared" ref="I230:J230" si="424">I229+1</f>
        <v>57</v>
      </c>
      <c r="J230">
        <f t="shared" si="424"/>
        <v>22</v>
      </c>
      <c r="L230">
        <f t="shared" si="196"/>
        <v>0.94537001162340173</v>
      </c>
      <c r="M230" s="6">
        <f t="shared" si="197"/>
        <v>0.72068763447186135</v>
      </c>
      <c r="N230" s="6">
        <f t="shared" si="198"/>
        <v>0</v>
      </c>
      <c r="Q230">
        <f t="shared" ref="Q230:R230" si="425">Q229+1</f>
        <v>57</v>
      </c>
      <c r="R230">
        <f t="shared" si="425"/>
        <v>22</v>
      </c>
      <c r="T230">
        <f t="shared" si="199"/>
        <v>0.94183584760930705</v>
      </c>
      <c r="U230" s="6">
        <f t="shared" si="200"/>
        <v>0.72068763447186135</v>
      </c>
      <c r="V230" s="6">
        <f t="shared" si="201"/>
        <v>0</v>
      </c>
      <c r="Y230">
        <f t="shared" ref="Y230:Z230" si="426">Y229+1</f>
        <v>57</v>
      </c>
      <c r="Z230">
        <f t="shared" si="426"/>
        <v>22</v>
      </c>
      <c r="AB230">
        <f t="shared" si="202"/>
        <v>0.93745833461534522</v>
      </c>
      <c r="AC230" s="6">
        <f t="shared" si="203"/>
        <v>0.72068763447186135</v>
      </c>
      <c r="AD230" s="6">
        <f t="shared" si="204"/>
        <v>0</v>
      </c>
      <c r="AG230">
        <f t="shared" ref="AG230:AH230" si="427">AG229+1</f>
        <v>57</v>
      </c>
      <c r="AH230">
        <f t="shared" si="427"/>
        <v>22</v>
      </c>
      <c r="AJ230">
        <f t="shared" si="205"/>
        <v>0.92425856771937809</v>
      </c>
      <c r="AK230" s="6">
        <f t="shared" si="206"/>
        <v>0.72068763447186135</v>
      </c>
      <c r="AL230" s="6">
        <f t="shared" si="207"/>
        <v>0</v>
      </c>
      <c r="AO230">
        <f t="shared" ref="AO230:AP230" si="428">AO229+1</f>
        <v>57</v>
      </c>
      <c r="AP230">
        <f t="shared" si="428"/>
        <v>22</v>
      </c>
      <c r="AR230">
        <f t="shared" si="208"/>
        <v>0.91197356173982158</v>
      </c>
      <c r="AS230" s="6">
        <f t="shared" si="209"/>
        <v>0.72068763447186135</v>
      </c>
      <c r="AT230" s="6">
        <f t="shared" si="210"/>
        <v>0</v>
      </c>
      <c r="AW230">
        <f t="shared" ref="AW230:AX230" si="429">AW229+1</f>
        <v>57</v>
      </c>
      <c r="AX230">
        <f t="shared" si="429"/>
        <v>22</v>
      </c>
      <c r="AZ230">
        <f t="shared" si="211"/>
        <v>0.90729409785739823</v>
      </c>
      <c r="BA230" s="6">
        <f t="shared" si="212"/>
        <v>0.72068763447186135</v>
      </c>
      <c r="BB230" s="6">
        <f t="shared" si="213"/>
        <v>0</v>
      </c>
      <c r="BE230">
        <f t="shared" ref="BE230:BF230" si="430">BE229+1</f>
        <v>57</v>
      </c>
      <c r="BF230">
        <f t="shared" si="430"/>
        <v>22</v>
      </c>
      <c r="BH230">
        <f t="shared" si="214"/>
        <v>0.87132316880455984</v>
      </c>
      <c r="BI230" s="6">
        <f t="shared" si="215"/>
        <v>0.72068763447186135</v>
      </c>
      <c r="BJ230" s="6">
        <f t="shared" si="216"/>
        <v>0</v>
      </c>
      <c r="BM230">
        <f t="shared" ref="BM230:BN230" si="431">BM229+1</f>
        <v>57</v>
      </c>
      <c r="BN230">
        <f t="shared" si="431"/>
        <v>22</v>
      </c>
      <c r="BP230">
        <f t="shared" si="217"/>
        <v>0.84503282673391034</v>
      </c>
      <c r="BQ230" s="6">
        <f t="shared" si="218"/>
        <v>0.72068763447186135</v>
      </c>
      <c r="BR230" s="6">
        <f t="shared" si="219"/>
        <v>0</v>
      </c>
      <c r="BU230">
        <f t="shared" ref="BU230:BV230" si="432">BU229+1</f>
        <v>57</v>
      </c>
      <c r="BV230">
        <f t="shared" si="432"/>
        <v>22</v>
      </c>
      <c r="BX230">
        <f t="shared" si="220"/>
        <v>0.83100308892862951</v>
      </c>
      <c r="BY230" s="6">
        <f t="shared" si="221"/>
        <v>0.72068763447186135</v>
      </c>
      <c r="BZ230" s="6">
        <f t="shared" si="222"/>
        <v>0</v>
      </c>
    </row>
    <row r="231" spans="1:78" x14ac:dyDescent="0.45">
      <c r="A231">
        <f t="shared" ref="A231:B231" si="433">A230+1</f>
        <v>58</v>
      </c>
      <c r="B231">
        <f t="shared" si="433"/>
        <v>23</v>
      </c>
      <c r="D231">
        <f t="shared" si="193"/>
        <v>0.94152517340775521</v>
      </c>
      <c r="E231" s="6">
        <f t="shared" si="194"/>
        <v>0.71003707829740037</v>
      </c>
      <c r="F231" s="1">
        <f t="shared" si="195"/>
        <v>0</v>
      </c>
      <c r="I231">
        <f t="shared" ref="I231:J231" si="434">I230+1</f>
        <v>58</v>
      </c>
      <c r="J231">
        <f t="shared" si="434"/>
        <v>23</v>
      </c>
      <c r="L231">
        <f t="shared" si="196"/>
        <v>0.9401394808213871</v>
      </c>
      <c r="M231" s="6">
        <f t="shared" si="197"/>
        <v>0.71003707829740037</v>
      </c>
      <c r="N231" s="6">
        <f t="shared" si="198"/>
        <v>0</v>
      </c>
      <c r="Q231">
        <f t="shared" ref="Q231:R231" si="435">Q230+1</f>
        <v>58</v>
      </c>
      <c r="R231">
        <f t="shared" si="435"/>
        <v>23</v>
      </c>
      <c r="T231">
        <f t="shared" si="199"/>
        <v>0.93583226796215802</v>
      </c>
      <c r="U231" s="6">
        <f t="shared" si="200"/>
        <v>0.71003707829740037</v>
      </c>
      <c r="V231" s="6">
        <f t="shared" si="201"/>
        <v>0</v>
      </c>
      <c r="Y231">
        <f t="shared" ref="Y231:Z231" si="436">Y230+1</f>
        <v>58</v>
      </c>
      <c r="Z231">
        <f t="shared" si="436"/>
        <v>23</v>
      </c>
      <c r="AB231">
        <f t="shared" si="202"/>
        <v>0.93079187307057221</v>
      </c>
      <c r="AC231" s="6">
        <f t="shared" si="203"/>
        <v>0.71003707829740037</v>
      </c>
      <c r="AD231" s="6">
        <f t="shared" si="204"/>
        <v>0</v>
      </c>
      <c r="AG231">
        <f t="shared" ref="AG231:AH231" si="437">AG230+1</f>
        <v>58</v>
      </c>
      <c r="AH231">
        <f t="shared" si="437"/>
        <v>23</v>
      </c>
      <c r="AJ231">
        <f t="shared" si="205"/>
        <v>0.91665546027247058</v>
      </c>
      <c r="AK231" s="6">
        <f t="shared" si="206"/>
        <v>0.71003707829740037</v>
      </c>
      <c r="AL231" s="6">
        <f t="shared" si="207"/>
        <v>0</v>
      </c>
      <c r="AO231">
        <f t="shared" ref="AO231:AP231" si="438">AO230+1</f>
        <v>58</v>
      </c>
      <c r="AP231">
        <f t="shared" si="438"/>
        <v>23</v>
      </c>
      <c r="AR231">
        <f t="shared" si="208"/>
        <v>0.90398351792007869</v>
      </c>
      <c r="AS231" s="6">
        <f t="shared" si="209"/>
        <v>0.71003707829740037</v>
      </c>
      <c r="AT231" s="6">
        <f t="shared" si="210"/>
        <v>0</v>
      </c>
      <c r="AW231">
        <f t="shared" ref="AW231:AX231" si="439">AW230+1</f>
        <v>58</v>
      </c>
      <c r="AX231">
        <f t="shared" si="439"/>
        <v>23</v>
      </c>
      <c r="AZ231">
        <f t="shared" si="211"/>
        <v>0.89833680270821503</v>
      </c>
      <c r="BA231" s="6">
        <f t="shared" si="212"/>
        <v>0.71003707829740037</v>
      </c>
      <c r="BB231" s="6">
        <f t="shared" si="213"/>
        <v>0</v>
      </c>
      <c r="BE231">
        <f t="shared" ref="BE231:BF231" si="440">BE230+1</f>
        <v>58</v>
      </c>
      <c r="BF231">
        <f t="shared" si="440"/>
        <v>23</v>
      </c>
      <c r="BH231">
        <f t="shared" si="214"/>
        <v>0.85987990017110416</v>
      </c>
      <c r="BI231" s="6">
        <f t="shared" si="215"/>
        <v>0.71003707829740037</v>
      </c>
      <c r="BJ231" s="6">
        <f t="shared" si="216"/>
        <v>0</v>
      </c>
      <c r="BM231">
        <f t="shared" ref="BM231:BN231" si="441">BM230+1</f>
        <v>58</v>
      </c>
      <c r="BN231">
        <f t="shared" si="441"/>
        <v>23</v>
      </c>
      <c r="BP231">
        <f t="shared" si="217"/>
        <v>0.83248142847406803</v>
      </c>
      <c r="BQ231" s="6">
        <f t="shared" si="218"/>
        <v>0.71003707829740037</v>
      </c>
      <c r="BR231" s="6">
        <f t="shared" si="219"/>
        <v>0</v>
      </c>
      <c r="BU231">
        <f t="shared" ref="BU231:BV231" si="442">BU230+1</f>
        <v>58</v>
      </c>
      <c r="BV231">
        <f t="shared" si="442"/>
        <v>23</v>
      </c>
      <c r="BX231">
        <f t="shared" si="220"/>
        <v>0.81806674872842977</v>
      </c>
      <c r="BY231" s="6">
        <f t="shared" si="221"/>
        <v>0.71003707829740037</v>
      </c>
      <c r="BZ231" s="6">
        <f t="shared" si="222"/>
        <v>0</v>
      </c>
    </row>
    <row r="232" spans="1:78" x14ac:dyDescent="0.45">
      <c r="A232">
        <f t="shared" ref="A232:B232" si="443">A231+1</f>
        <v>59</v>
      </c>
      <c r="B232">
        <f t="shared" si="443"/>
        <v>24</v>
      </c>
      <c r="D232">
        <f t="shared" si="193"/>
        <v>0.93588241884720769</v>
      </c>
      <c r="E232" s="6">
        <f t="shared" si="194"/>
        <v>0.69954391950482808</v>
      </c>
      <c r="F232" s="1">
        <f t="shared" si="195"/>
        <v>0</v>
      </c>
      <c r="I232">
        <f t="shared" ref="I232:J232" si="444">I231+1</f>
        <v>59</v>
      </c>
      <c r="J232">
        <f t="shared" si="444"/>
        <v>24</v>
      </c>
      <c r="L232">
        <f t="shared" si="196"/>
        <v>0.93453169925977286</v>
      </c>
      <c r="M232" s="6">
        <f t="shared" si="197"/>
        <v>0.69954391950482808</v>
      </c>
      <c r="N232" s="6">
        <f t="shared" si="198"/>
        <v>0</v>
      </c>
      <c r="Q232">
        <f t="shared" ref="Q232:R232" si="445">Q231+1</f>
        <v>59</v>
      </c>
      <c r="R232">
        <f t="shared" si="445"/>
        <v>24</v>
      </c>
      <c r="T232">
        <f t="shared" si="199"/>
        <v>0.92905139350549737</v>
      </c>
      <c r="U232" s="6">
        <f t="shared" si="200"/>
        <v>0.69954391950482808</v>
      </c>
      <c r="V232" s="6">
        <f t="shared" si="201"/>
        <v>0</v>
      </c>
      <c r="Y232">
        <f t="shared" ref="Y232:Z232" si="446">Y231+1</f>
        <v>59</v>
      </c>
      <c r="Z232">
        <f t="shared" si="446"/>
        <v>24</v>
      </c>
      <c r="AB232">
        <f t="shared" si="202"/>
        <v>0.92322287519358381</v>
      </c>
      <c r="AC232" s="6">
        <f t="shared" si="203"/>
        <v>0.69954391950482808</v>
      </c>
      <c r="AD232" s="6">
        <f t="shared" si="204"/>
        <v>0</v>
      </c>
      <c r="AG232">
        <f t="shared" ref="AG232:AH232" si="447">AG231+1</f>
        <v>59</v>
      </c>
      <c r="AH232">
        <f t="shared" si="447"/>
        <v>24</v>
      </c>
      <c r="AJ232">
        <f t="shared" si="205"/>
        <v>0.90852479026802246</v>
      </c>
      <c r="AK232" s="6">
        <f t="shared" si="206"/>
        <v>0.69954391950482808</v>
      </c>
      <c r="AL232" s="6">
        <f t="shared" si="207"/>
        <v>0</v>
      </c>
      <c r="AO232">
        <f t="shared" ref="AO232:AP232" si="448">AO231+1</f>
        <v>59</v>
      </c>
      <c r="AP232">
        <f t="shared" si="448"/>
        <v>24</v>
      </c>
      <c r="AR232">
        <f t="shared" si="208"/>
        <v>0.89540781643815559</v>
      </c>
      <c r="AS232" s="6">
        <f t="shared" si="209"/>
        <v>0.69954391950482808</v>
      </c>
      <c r="AT232" s="6">
        <f t="shared" si="210"/>
        <v>0</v>
      </c>
      <c r="AW232">
        <f t="shared" ref="AW232:AX232" si="449">AW231+1</f>
        <v>59</v>
      </c>
      <c r="AX232">
        <f t="shared" si="449"/>
        <v>24</v>
      </c>
      <c r="AZ232">
        <f t="shared" si="211"/>
        <v>0.8889589772703379</v>
      </c>
      <c r="BA232" s="6">
        <f t="shared" si="212"/>
        <v>0.69954391950482808</v>
      </c>
      <c r="BB232" s="6">
        <f t="shared" si="213"/>
        <v>0</v>
      </c>
      <c r="BE232">
        <f t="shared" ref="BE232:BF232" si="450">BE231+1</f>
        <v>59</v>
      </c>
      <c r="BF232">
        <f t="shared" si="450"/>
        <v>24</v>
      </c>
      <c r="BH232">
        <f t="shared" si="214"/>
        <v>0.84768464531316412</v>
      </c>
      <c r="BI232" s="6">
        <f t="shared" si="215"/>
        <v>0.69954391950482808</v>
      </c>
      <c r="BJ232" s="6">
        <f t="shared" si="216"/>
        <v>0</v>
      </c>
      <c r="BM232">
        <f t="shared" ref="BM232:BN232" si="451">BM231+1</f>
        <v>59</v>
      </c>
      <c r="BN232">
        <f t="shared" si="451"/>
        <v>24</v>
      </c>
      <c r="BP232">
        <f t="shared" si="217"/>
        <v>0.81927122378972717</v>
      </c>
      <c r="BQ232" s="6">
        <f t="shared" si="218"/>
        <v>0.69954391950482808</v>
      </c>
      <c r="BR232" s="6">
        <f t="shared" si="219"/>
        <v>0</v>
      </c>
      <c r="BU232">
        <f t="shared" ref="BU232:BV232" si="452">BU231+1</f>
        <v>59</v>
      </c>
      <c r="BV232">
        <f t="shared" si="452"/>
        <v>24</v>
      </c>
      <c r="BX232">
        <f t="shared" si="220"/>
        <v>0.80420140743665369</v>
      </c>
      <c r="BY232" s="6">
        <f t="shared" si="221"/>
        <v>0.69954391950482808</v>
      </c>
      <c r="BZ232" s="6">
        <f t="shared" si="222"/>
        <v>0</v>
      </c>
    </row>
    <row r="233" spans="1:78" x14ac:dyDescent="0.45">
      <c r="A233">
        <f t="shared" ref="A233:B233" si="453">A232+1</f>
        <v>60</v>
      </c>
      <c r="B233">
        <f t="shared" si="453"/>
        <v>25</v>
      </c>
      <c r="D233">
        <f t="shared" si="193"/>
        <v>0.92997484187046109</v>
      </c>
      <c r="E233" s="6">
        <f t="shared" si="194"/>
        <v>0.68920583202446117</v>
      </c>
      <c r="F233" s="1">
        <f t="shared" si="195"/>
        <v>0</v>
      </c>
      <c r="I233">
        <f t="shared" ref="I233:J233" si="454">I232+1</f>
        <v>60</v>
      </c>
      <c r="J233">
        <f t="shared" si="454"/>
        <v>25</v>
      </c>
      <c r="L233">
        <f t="shared" si="196"/>
        <v>0.92836313954199723</v>
      </c>
      <c r="M233" s="6">
        <f t="shared" si="197"/>
        <v>0.68920583202446117</v>
      </c>
      <c r="N233" s="6">
        <f t="shared" si="198"/>
        <v>0</v>
      </c>
      <c r="Q233">
        <f t="shared" ref="Q233:R233" si="455">Q232+1</f>
        <v>60</v>
      </c>
      <c r="R233">
        <f t="shared" si="455"/>
        <v>25</v>
      </c>
      <c r="T233">
        <f t="shared" si="199"/>
        <v>0.9218716440807978</v>
      </c>
      <c r="U233" s="6">
        <f t="shared" si="200"/>
        <v>0.68920583202446117</v>
      </c>
      <c r="V233" s="6">
        <f t="shared" si="201"/>
        <v>0</v>
      </c>
      <c r="Y233">
        <f t="shared" ref="Y233:Z233" si="456">Y232+1</f>
        <v>60</v>
      </c>
      <c r="Z233">
        <f t="shared" si="456"/>
        <v>25</v>
      </c>
      <c r="AB233">
        <f t="shared" si="202"/>
        <v>0.91536670666543596</v>
      </c>
      <c r="AC233" s="6">
        <f t="shared" si="203"/>
        <v>0.68920583202446117</v>
      </c>
      <c r="AD233" s="6">
        <f t="shared" si="204"/>
        <v>0</v>
      </c>
      <c r="AG233">
        <f t="shared" ref="AG233:AH233" si="457">AG232+1</f>
        <v>60</v>
      </c>
      <c r="AH233">
        <f t="shared" si="457"/>
        <v>25</v>
      </c>
      <c r="AJ233">
        <f t="shared" si="205"/>
        <v>0.90004241189188072</v>
      </c>
      <c r="AK233" s="6">
        <f t="shared" si="206"/>
        <v>0.68920583202446117</v>
      </c>
      <c r="AL233" s="6">
        <f t="shared" si="207"/>
        <v>0</v>
      </c>
      <c r="AO233">
        <f t="shared" ref="AO233:AP233" si="458">AO232+1</f>
        <v>60</v>
      </c>
      <c r="AP233">
        <f t="shared" si="458"/>
        <v>25</v>
      </c>
      <c r="AR233">
        <f t="shared" si="208"/>
        <v>0.88616279191374103</v>
      </c>
      <c r="AS233" s="6">
        <f t="shared" si="209"/>
        <v>0.68920583202446117</v>
      </c>
      <c r="AT233" s="6">
        <f t="shared" si="210"/>
        <v>0</v>
      </c>
      <c r="AW233">
        <f t="shared" ref="AW233:AX233" si="459">AW232+1</f>
        <v>60</v>
      </c>
      <c r="AX233">
        <f t="shared" si="459"/>
        <v>25</v>
      </c>
      <c r="AZ233">
        <f t="shared" si="211"/>
        <v>0.87895035639941965</v>
      </c>
      <c r="BA233" s="6">
        <f t="shared" si="212"/>
        <v>0.68920583202446117</v>
      </c>
      <c r="BB233" s="6">
        <f t="shared" si="213"/>
        <v>0</v>
      </c>
      <c r="BE233">
        <f t="shared" ref="BE233:BF233" si="460">BE232+1</f>
        <v>60</v>
      </c>
      <c r="BF233">
        <f t="shared" si="460"/>
        <v>25</v>
      </c>
      <c r="BH233">
        <f t="shared" si="214"/>
        <v>0.83469381082642191</v>
      </c>
      <c r="BI233" s="6">
        <f t="shared" si="215"/>
        <v>0.68920583202446117</v>
      </c>
      <c r="BJ233" s="6">
        <f t="shared" si="216"/>
        <v>0</v>
      </c>
      <c r="BM233">
        <f t="shared" ref="BM233:BN233" si="461">BM232+1</f>
        <v>60</v>
      </c>
      <c r="BN233">
        <f t="shared" si="461"/>
        <v>25</v>
      </c>
      <c r="BP233">
        <f t="shared" si="217"/>
        <v>0.80532270156068975</v>
      </c>
      <c r="BQ233" s="6">
        <f t="shared" si="218"/>
        <v>0.68920583202446117</v>
      </c>
      <c r="BR233" s="6">
        <f t="shared" si="219"/>
        <v>0</v>
      </c>
      <c r="BU233">
        <f t="shared" ref="BU233:BV233" si="462">BU232+1</f>
        <v>60</v>
      </c>
      <c r="BV233">
        <f t="shared" si="462"/>
        <v>25</v>
      </c>
      <c r="BX233">
        <f t="shared" si="220"/>
        <v>0.78920965232134144</v>
      </c>
      <c r="BY233" s="6">
        <f t="shared" si="221"/>
        <v>0.68920583202446117</v>
      </c>
      <c r="BZ233" s="6">
        <f t="shared" si="222"/>
        <v>0</v>
      </c>
    </row>
    <row r="234" spans="1:78" x14ac:dyDescent="0.45">
      <c r="A234">
        <f t="shared" ref="A234:B234" si="463">A233+1</f>
        <v>61</v>
      </c>
      <c r="B234">
        <f t="shared" si="463"/>
        <v>26</v>
      </c>
      <c r="D234">
        <f t="shared" si="193"/>
        <v>0.92377188604487726</v>
      </c>
      <c r="E234" s="6">
        <f t="shared" si="194"/>
        <v>0.67902052416203085</v>
      </c>
      <c r="F234" s="1">
        <f t="shared" si="195"/>
        <v>0</v>
      </c>
      <c r="I234">
        <f t="shared" ref="I234:J234" si="464">I233+1</f>
        <v>61</v>
      </c>
      <c r="J234">
        <f t="shared" si="464"/>
        <v>26</v>
      </c>
      <c r="L234">
        <f t="shared" si="196"/>
        <v>0.92169497746691409</v>
      </c>
      <c r="M234" s="6">
        <f t="shared" si="197"/>
        <v>0.67902052416203085</v>
      </c>
      <c r="N234" s="6">
        <f t="shared" si="198"/>
        <v>0</v>
      </c>
      <c r="Q234">
        <f t="shared" ref="Q234:R234" si="465">Q233+1</f>
        <v>61</v>
      </c>
      <c r="R234">
        <f t="shared" si="465"/>
        <v>26</v>
      </c>
      <c r="T234">
        <f t="shared" si="199"/>
        <v>0.91414983380209669</v>
      </c>
      <c r="U234" s="6">
        <f t="shared" si="200"/>
        <v>0.67902052416203085</v>
      </c>
      <c r="V234" s="6">
        <f t="shared" si="201"/>
        <v>0</v>
      </c>
      <c r="Y234">
        <f t="shared" ref="Y234:Z234" si="466">Y233+1</f>
        <v>61</v>
      </c>
      <c r="Z234">
        <f t="shared" si="466"/>
        <v>26</v>
      </c>
      <c r="AB234">
        <f t="shared" si="202"/>
        <v>0.90667979446786251</v>
      </c>
      <c r="AC234" s="6">
        <f t="shared" si="203"/>
        <v>0.67902052416203085</v>
      </c>
      <c r="AD234" s="6">
        <f t="shared" si="204"/>
        <v>0</v>
      </c>
      <c r="AG234">
        <f t="shared" ref="AG234:AH234" si="467">AG233+1</f>
        <v>61</v>
      </c>
      <c r="AH234">
        <f t="shared" si="467"/>
        <v>26</v>
      </c>
      <c r="AJ234">
        <f t="shared" si="205"/>
        <v>0.89053594149227788</v>
      </c>
      <c r="AK234" s="6">
        <f t="shared" si="206"/>
        <v>0.67902052416203085</v>
      </c>
      <c r="AL234" s="6">
        <f t="shared" si="207"/>
        <v>0</v>
      </c>
      <c r="AO234">
        <f t="shared" ref="AO234:AP234" si="468">AO233+1</f>
        <v>61</v>
      </c>
      <c r="AP234">
        <f t="shared" si="468"/>
        <v>26</v>
      </c>
      <c r="AR234">
        <f t="shared" si="208"/>
        <v>0.87580920110019977</v>
      </c>
      <c r="AS234" s="6">
        <f t="shared" si="209"/>
        <v>0.67902052416203085</v>
      </c>
      <c r="AT234" s="6">
        <f t="shared" si="210"/>
        <v>0</v>
      </c>
      <c r="AW234">
        <f t="shared" ref="AW234:AX234" si="469">AW233+1</f>
        <v>61</v>
      </c>
      <c r="AX234">
        <f t="shared" si="469"/>
        <v>26</v>
      </c>
      <c r="AZ234">
        <f t="shared" si="211"/>
        <v>0.86811118820833066</v>
      </c>
      <c r="BA234" s="6">
        <f t="shared" si="212"/>
        <v>0.67902052416203085</v>
      </c>
      <c r="BB234" s="6">
        <f t="shared" si="213"/>
        <v>0</v>
      </c>
      <c r="BE234">
        <f t="shared" ref="BE234:BF234" si="470">BE233+1</f>
        <v>61</v>
      </c>
      <c r="BF234">
        <f t="shared" si="470"/>
        <v>26</v>
      </c>
      <c r="BH234">
        <f t="shared" si="214"/>
        <v>0.82094009176411609</v>
      </c>
      <c r="BI234" s="6">
        <f t="shared" si="215"/>
        <v>0.67902052416203085</v>
      </c>
      <c r="BJ234" s="6">
        <f t="shared" si="216"/>
        <v>0</v>
      </c>
      <c r="BM234">
        <f t="shared" ref="BM234:BN234" si="471">BM233+1</f>
        <v>61</v>
      </c>
      <c r="BN234">
        <f t="shared" si="471"/>
        <v>26</v>
      </c>
      <c r="BP234">
        <f t="shared" si="217"/>
        <v>0.79053363320384384</v>
      </c>
      <c r="BQ234" s="6">
        <f t="shared" si="218"/>
        <v>0.67902052416203085</v>
      </c>
      <c r="BR234" s="6">
        <f t="shared" si="219"/>
        <v>0</v>
      </c>
      <c r="BU234">
        <f t="shared" ref="BU234:BV234" si="472">BU233+1</f>
        <v>61</v>
      </c>
      <c r="BV234">
        <f t="shared" si="472"/>
        <v>26</v>
      </c>
      <c r="BX234">
        <f t="shared" si="220"/>
        <v>0.77297535824604591</v>
      </c>
      <c r="BY234" s="6">
        <f t="shared" si="221"/>
        <v>0.67902052416203085</v>
      </c>
      <c r="BZ234" s="6">
        <f t="shared" si="222"/>
        <v>0</v>
      </c>
    </row>
    <row r="235" spans="1:78" x14ac:dyDescent="0.45">
      <c r="A235">
        <f t="shared" ref="A235:B235" si="473">A234+1</f>
        <v>62</v>
      </c>
      <c r="B235">
        <f t="shared" si="473"/>
        <v>27</v>
      </c>
      <c r="D235">
        <f t="shared" si="193"/>
        <v>0.91711058372971821</v>
      </c>
      <c r="E235" s="6">
        <f t="shared" si="194"/>
        <v>0.66898573809067086</v>
      </c>
      <c r="F235" s="1">
        <f t="shared" si="195"/>
        <v>0</v>
      </c>
      <c r="I235">
        <f t="shared" ref="I235:J235" si="474">I234+1</f>
        <v>62</v>
      </c>
      <c r="J235">
        <f t="shared" si="474"/>
        <v>27</v>
      </c>
      <c r="L235">
        <f t="shared" si="196"/>
        <v>0.91433348967148598</v>
      </c>
      <c r="M235" s="6">
        <f t="shared" si="197"/>
        <v>0.66898573809067086</v>
      </c>
      <c r="N235" s="6">
        <f t="shared" si="198"/>
        <v>0</v>
      </c>
      <c r="Q235">
        <f t="shared" ref="Q235:R235" si="475">Q234+1</f>
        <v>62</v>
      </c>
      <c r="R235">
        <f t="shared" si="475"/>
        <v>27</v>
      </c>
      <c r="T235">
        <f t="shared" si="199"/>
        <v>0.9053643569419586</v>
      </c>
      <c r="U235" s="6">
        <f t="shared" si="200"/>
        <v>0.66898573809067086</v>
      </c>
      <c r="V235" s="6">
        <f t="shared" si="201"/>
        <v>0</v>
      </c>
      <c r="Y235">
        <f t="shared" ref="Y235:Z235" si="476">Y234+1</f>
        <v>62</v>
      </c>
      <c r="Z235">
        <f t="shared" si="476"/>
        <v>27</v>
      </c>
      <c r="AB235">
        <f t="shared" si="202"/>
        <v>0.89749033363076003</v>
      </c>
      <c r="AC235" s="6">
        <f t="shared" si="203"/>
        <v>0.66898573809067086</v>
      </c>
      <c r="AD235" s="6">
        <f t="shared" si="204"/>
        <v>0</v>
      </c>
      <c r="AG235">
        <f t="shared" ref="AG235:AH235" si="477">AG234+1</f>
        <v>62</v>
      </c>
      <c r="AH235">
        <f t="shared" si="477"/>
        <v>27</v>
      </c>
      <c r="AJ235">
        <f t="shared" si="205"/>
        <v>0.88089499436232166</v>
      </c>
      <c r="AK235" s="6">
        <f t="shared" si="206"/>
        <v>0.66898573809067086</v>
      </c>
      <c r="AL235" s="6">
        <f t="shared" si="207"/>
        <v>0</v>
      </c>
      <c r="AO235">
        <f t="shared" ref="AO235:AP235" si="478">AO234+1</f>
        <v>62</v>
      </c>
      <c r="AP235">
        <f t="shared" si="478"/>
        <v>27</v>
      </c>
      <c r="AR235">
        <f t="shared" si="208"/>
        <v>0.8649431598322509</v>
      </c>
      <c r="AS235" s="6">
        <f t="shared" si="209"/>
        <v>0.66898573809067086</v>
      </c>
      <c r="AT235" s="6">
        <f t="shared" si="210"/>
        <v>0</v>
      </c>
      <c r="AW235">
        <f t="shared" ref="AW235:AX235" si="479">AW234+1</f>
        <v>62</v>
      </c>
      <c r="AX235">
        <f t="shared" si="479"/>
        <v>27</v>
      </c>
      <c r="AZ235">
        <f t="shared" si="211"/>
        <v>0.85649403898315779</v>
      </c>
      <c r="BA235" s="6">
        <f t="shared" si="212"/>
        <v>0.66898573809067086</v>
      </c>
      <c r="BB235" s="6">
        <f t="shared" si="213"/>
        <v>0</v>
      </c>
      <c r="BE235">
        <f t="shared" ref="BE235:BF235" si="480">BE234+1</f>
        <v>62</v>
      </c>
      <c r="BF235">
        <f t="shared" si="480"/>
        <v>27</v>
      </c>
      <c r="BH235">
        <f t="shared" si="214"/>
        <v>0.80651067493488238</v>
      </c>
      <c r="BI235" s="6">
        <f t="shared" si="215"/>
        <v>0.66898573809067086</v>
      </c>
      <c r="BJ235" s="6">
        <f t="shared" si="216"/>
        <v>0</v>
      </c>
      <c r="BM235">
        <f t="shared" ref="BM235:BN235" si="481">BM234+1</f>
        <v>62</v>
      </c>
      <c r="BN235">
        <f t="shared" si="481"/>
        <v>27</v>
      </c>
      <c r="BP235">
        <f t="shared" si="217"/>
        <v>0.77480179013607764</v>
      </c>
      <c r="BQ235" s="6">
        <f t="shared" si="218"/>
        <v>0.66898573809067086</v>
      </c>
      <c r="BR235" s="6">
        <f t="shared" si="219"/>
        <v>0</v>
      </c>
      <c r="BU235">
        <f t="shared" ref="BU235:BV235" si="482">BU234+1</f>
        <v>62</v>
      </c>
      <c r="BV235">
        <f t="shared" si="482"/>
        <v>27</v>
      </c>
      <c r="BX235">
        <f t="shared" si="220"/>
        <v>0.75560303783356941</v>
      </c>
      <c r="BY235" s="6">
        <f t="shared" si="221"/>
        <v>0.66898573809067086</v>
      </c>
      <c r="BZ235" s="6">
        <f t="shared" si="222"/>
        <v>0</v>
      </c>
    </row>
    <row r="236" spans="1:78" x14ac:dyDescent="0.45">
      <c r="A236">
        <f t="shared" ref="A236:B236" si="483">A235+1</f>
        <v>63</v>
      </c>
      <c r="B236">
        <f t="shared" si="483"/>
        <v>28</v>
      </c>
      <c r="D236">
        <f t="shared" si="193"/>
        <v>0.90989926562706891</v>
      </c>
      <c r="E236" s="6">
        <f t="shared" si="194"/>
        <v>0.65909924935041486</v>
      </c>
      <c r="F236" s="1">
        <f t="shared" si="195"/>
        <v>0</v>
      </c>
      <c r="I236">
        <f t="shared" ref="I236:J236" si="484">I235+1</f>
        <v>63</v>
      </c>
      <c r="J236">
        <f t="shared" si="484"/>
        <v>28</v>
      </c>
      <c r="L236">
        <f t="shared" si="196"/>
        <v>0.90618691245743188</v>
      </c>
      <c r="M236" s="6">
        <f t="shared" si="197"/>
        <v>0.65909924935041486</v>
      </c>
      <c r="N236" s="6">
        <f t="shared" si="198"/>
        <v>0</v>
      </c>
      <c r="Q236">
        <f t="shared" ref="Q236:R236" si="485">Q235+1</f>
        <v>63</v>
      </c>
      <c r="R236">
        <f t="shared" si="485"/>
        <v>28</v>
      </c>
      <c r="T236">
        <f t="shared" si="199"/>
        <v>0.89577090258245973</v>
      </c>
      <c r="U236" s="6">
        <f t="shared" si="200"/>
        <v>0.65909924935041486</v>
      </c>
      <c r="V236" s="6">
        <f t="shared" si="201"/>
        <v>0</v>
      </c>
      <c r="Y236">
        <f t="shared" ref="Y236:Z236" si="486">Y235+1</f>
        <v>63</v>
      </c>
      <c r="Z236">
        <f t="shared" si="486"/>
        <v>28</v>
      </c>
      <c r="AB236">
        <f t="shared" si="202"/>
        <v>0.88717270237838841</v>
      </c>
      <c r="AC236" s="6">
        <f t="shared" si="203"/>
        <v>0.65909924935041486</v>
      </c>
      <c r="AD236" s="6">
        <f t="shared" si="204"/>
        <v>0</v>
      </c>
      <c r="AG236">
        <f t="shared" ref="AG236:AH236" si="487">AG235+1</f>
        <v>63</v>
      </c>
      <c r="AH236">
        <f t="shared" si="487"/>
        <v>28</v>
      </c>
      <c r="AJ236">
        <f t="shared" si="205"/>
        <v>0.87021961084503108</v>
      </c>
      <c r="AK236" s="6">
        <f t="shared" si="206"/>
        <v>0.65909924935041486</v>
      </c>
      <c r="AL236" s="6">
        <f t="shared" si="207"/>
        <v>0</v>
      </c>
      <c r="AO236">
        <f t="shared" ref="AO236:AP236" si="488">AO235+1</f>
        <v>63</v>
      </c>
      <c r="AP236">
        <f t="shared" si="488"/>
        <v>28</v>
      </c>
      <c r="AR236">
        <f t="shared" si="208"/>
        <v>0.85224693836998922</v>
      </c>
      <c r="AS236" s="6">
        <f t="shared" si="209"/>
        <v>0.65909924935041486</v>
      </c>
      <c r="AT236" s="6">
        <f t="shared" si="210"/>
        <v>0</v>
      </c>
      <c r="AW236">
        <f t="shared" ref="AW236:AX236" si="489">AW235+1</f>
        <v>63</v>
      </c>
      <c r="AX236">
        <f t="shared" si="489"/>
        <v>28</v>
      </c>
      <c r="AZ236">
        <f t="shared" si="211"/>
        <v>0.84404634243781407</v>
      </c>
      <c r="BA236" s="6">
        <f t="shared" si="212"/>
        <v>0.65909924935041486</v>
      </c>
      <c r="BB236" s="6">
        <f t="shared" si="213"/>
        <v>0</v>
      </c>
      <c r="BE236">
        <f t="shared" ref="BE236:BF236" si="490">BE235+1</f>
        <v>63</v>
      </c>
      <c r="BF236">
        <f t="shared" si="490"/>
        <v>28</v>
      </c>
      <c r="BH236">
        <f t="shared" si="214"/>
        <v>0.79137286528548234</v>
      </c>
      <c r="BI236" s="6">
        <f t="shared" si="215"/>
        <v>0.65909924935041486</v>
      </c>
      <c r="BJ236" s="6">
        <f t="shared" si="216"/>
        <v>0</v>
      </c>
      <c r="BM236">
        <f t="shared" ref="BM236:BN236" si="491">BM235+1</f>
        <v>63</v>
      </c>
      <c r="BN236">
        <f t="shared" si="491"/>
        <v>28</v>
      </c>
      <c r="BP236">
        <f t="shared" si="217"/>
        <v>0.7580022263113656</v>
      </c>
      <c r="BQ236" s="6">
        <f t="shared" si="218"/>
        <v>0.65909924935041486</v>
      </c>
      <c r="BR236" s="6">
        <f t="shared" si="219"/>
        <v>0</v>
      </c>
      <c r="BU236">
        <f t="shared" ref="BU236:BV236" si="492">BU235+1</f>
        <v>63</v>
      </c>
      <c r="BV236">
        <f t="shared" si="492"/>
        <v>28</v>
      </c>
      <c r="BX236">
        <f t="shared" si="220"/>
        <v>0.73724365376129319</v>
      </c>
      <c r="BY236" s="6">
        <f t="shared" si="221"/>
        <v>0.65909924935041486</v>
      </c>
      <c r="BZ236" s="6">
        <f t="shared" si="222"/>
        <v>0</v>
      </c>
    </row>
    <row r="237" spans="1:78" x14ac:dyDescent="0.45">
      <c r="A237">
        <f t="shared" ref="A237:B237" si="493">A236+1</f>
        <v>64</v>
      </c>
      <c r="B237">
        <f t="shared" si="493"/>
        <v>29</v>
      </c>
      <c r="D237">
        <f t="shared" si="193"/>
        <v>0.90220923007975229</v>
      </c>
      <c r="E237" s="6">
        <f t="shared" si="194"/>
        <v>0.64935886635508844</v>
      </c>
      <c r="F237" s="1">
        <f t="shared" si="195"/>
        <v>0</v>
      </c>
      <c r="I237">
        <f t="shared" ref="I237:J237" si="494">I236+1</f>
        <v>64</v>
      </c>
      <c r="J237">
        <f t="shared" si="494"/>
        <v>29</v>
      </c>
      <c r="L237">
        <f t="shared" si="196"/>
        <v>0.89742857725483793</v>
      </c>
      <c r="M237" s="6">
        <f t="shared" si="197"/>
        <v>0.64935886635508844</v>
      </c>
      <c r="N237" s="6">
        <f t="shared" si="198"/>
        <v>0</v>
      </c>
      <c r="Q237">
        <f t="shared" ref="Q237:R237" si="495">Q236+1</f>
        <v>64</v>
      </c>
      <c r="R237">
        <f t="shared" si="495"/>
        <v>29</v>
      </c>
      <c r="T237">
        <f t="shared" si="199"/>
        <v>0.8857376630017898</v>
      </c>
      <c r="U237" s="6">
        <f t="shared" si="200"/>
        <v>0.64935886635508844</v>
      </c>
      <c r="V237" s="6">
        <f t="shared" si="201"/>
        <v>0</v>
      </c>
      <c r="Y237">
        <f t="shared" ref="Y237:Z237" si="496">Y236+1</f>
        <v>64</v>
      </c>
      <c r="Z237">
        <f t="shared" si="496"/>
        <v>29</v>
      </c>
      <c r="AB237">
        <f t="shared" si="202"/>
        <v>0.87634226639180335</v>
      </c>
      <c r="AC237" s="6">
        <f t="shared" si="203"/>
        <v>0.64935886635508844</v>
      </c>
      <c r="AD237" s="6">
        <f t="shared" si="204"/>
        <v>0</v>
      </c>
      <c r="AG237">
        <f t="shared" ref="AG237:AH237" si="497">AG236+1</f>
        <v>64</v>
      </c>
      <c r="AH237">
        <f t="shared" si="497"/>
        <v>29</v>
      </c>
      <c r="AJ237">
        <f t="shared" si="205"/>
        <v>0.85932699568640025</v>
      </c>
      <c r="AK237" s="6">
        <f t="shared" si="206"/>
        <v>0.64935886635508844</v>
      </c>
      <c r="AL237" s="6">
        <f t="shared" si="207"/>
        <v>0</v>
      </c>
      <c r="AO237">
        <f t="shared" ref="AO237:AP237" si="498">AO236+1</f>
        <v>64</v>
      </c>
      <c r="AP237">
        <f t="shared" si="498"/>
        <v>29</v>
      </c>
      <c r="AR237">
        <f t="shared" si="208"/>
        <v>0.83993766929166802</v>
      </c>
      <c r="AS237" s="6">
        <f t="shared" si="209"/>
        <v>0.64935886635508844</v>
      </c>
      <c r="AT237" s="6">
        <f t="shared" si="210"/>
        <v>0</v>
      </c>
      <c r="AW237">
        <f t="shared" ref="AW237:AX237" si="499">AW236+1</f>
        <v>64</v>
      </c>
      <c r="AX237">
        <f t="shared" si="499"/>
        <v>29</v>
      </c>
      <c r="AZ237">
        <f t="shared" si="211"/>
        <v>0.83040013456969242</v>
      </c>
      <c r="BA237" s="6">
        <f t="shared" si="212"/>
        <v>0.64935886635508844</v>
      </c>
      <c r="BB237" s="6">
        <f t="shared" si="213"/>
        <v>0</v>
      </c>
      <c r="BE237">
        <f t="shared" ref="BE237:BF237" si="500">BE236+1</f>
        <v>64</v>
      </c>
      <c r="BF237">
        <f t="shared" si="500"/>
        <v>29</v>
      </c>
      <c r="BH237">
        <f t="shared" si="214"/>
        <v>0.77542857765620066</v>
      </c>
      <c r="BI237" s="6">
        <f t="shared" si="215"/>
        <v>0.64935886635508844</v>
      </c>
      <c r="BJ237" s="6">
        <f t="shared" si="216"/>
        <v>0</v>
      </c>
      <c r="BM237">
        <f t="shared" ref="BM237:BN237" si="501">BM236+1</f>
        <v>64</v>
      </c>
      <c r="BN237">
        <f t="shared" si="501"/>
        <v>29</v>
      </c>
      <c r="BP237">
        <f t="shared" si="217"/>
        <v>0.74000999568368209</v>
      </c>
      <c r="BQ237" s="6">
        <f t="shared" si="218"/>
        <v>0.64935886635508844</v>
      </c>
      <c r="BR237" s="6">
        <f t="shared" si="219"/>
        <v>0</v>
      </c>
      <c r="BU237">
        <f t="shared" ref="BU237:BV237" si="502">BU236+1</f>
        <v>64</v>
      </c>
      <c r="BV237">
        <f t="shared" si="502"/>
        <v>29</v>
      </c>
      <c r="BX237">
        <f t="shared" si="220"/>
        <v>0.7180249436793088</v>
      </c>
      <c r="BY237" s="6">
        <f t="shared" si="221"/>
        <v>0.64935886635508844</v>
      </c>
      <c r="BZ237" s="6">
        <f t="shared" si="222"/>
        <v>0</v>
      </c>
    </row>
    <row r="238" spans="1:78" x14ac:dyDescent="0.45">
      <c r="A238">
        <f t="shared" ref="A238:B238" si="503">A237+1</f>
        <v>65</v>
      </c>
      <c r="B238">
        <f t="shared" si="503"/>
        <v>30</v>
      </c>
      <c r="D238">
        <f t="shared" si="193"/>
        <v>0.89411177543059106</v>
      </c>
      <c r="E238" s="6">
        <f t="shared" si="194"/>
        <v>0.63976242990649135</v>
      </c>
      <c r="F238" s="1">
        <f t="shared" si="195"/>
        <v>0</v>
      </c>
      <c r="I238">
        <f t="shared" ref="I238:J238" si="504">I237+1</f>
        <v>65</v>
      </c>
      <c r="J238">
        <f t="shared" si="504"/>
        <v>30</v>
      </c>
      <c r="L238">
        <f t="shared" si="196"/>
        <v>0.88808907196313136</v>
      </c>
      <c r="M238" s="6">
        <f t="shared" si="197"/>
        <v>0.63976242990649135</v>
      </c>
      <c r="N238" s="6">
        <f t="shared" si="198"/>
        <v>0</v>
      </c>
      <c r="Q238">
        <f t="shared" ref="Q238:R238" si="505">Q237+1</f>
        <v>65</v>
      </c>
      <c r="R238">
        <f t="shared" si="505"/>
        <v>30</v>
      </c>
      <c r="T238">
        <f t="shared" si="199"/>
        <v>0.87537714139606237</v>
      </c>
      <c r="U238" s="6">
        <f t="shared" si="200"/>
        <v>0.63976242990649135</v>
      </c>
      <c r="V238" s="6">
        <f t="shared" si="201"/>
        <v>0</v>
      </c>
      <c r="Y238">
        <f t="shared" ref="Y238:Z238" si="506">Y237+1</f>
        <v>65</v>
      </c>
      <c r="Z238">
        <f t="shared" si="506"/>
        <v>30</v>
      </c>
      <c r="AB238">
        <f t="shared" si="202"/>
        <v>0.86510158661784764</v>
      </c>
      <c r="AC238" s="6">
        <f t="shared" si="203"/>
        <v>0.63976242990649135</v>
      </c>
      <c r="AD238" s="6">
        <f t="shared" si="204"/>
        <v>0</v>
      </c>
      <c r="AG238">
        <f t="shared" ref="AG238:AH238" si="507">AG237+1</f>
        <v>65</v>
      </c>
      <c r="AH238">
        <f t="shared" si="507"/>
        <v>30</v>
      </c>
      <c r="AJ238">
        <f t="shared" si="205"/>
        <v>0.84760683141790194</v>
      </c>
      <c r="AK238" s="6">
        <f t="shared" si="206"/>
        <v>0.63976242990649135</v>
      </c>
      <c r="AL238" s="6">
        <f t="shared" si="207"/>
        <v>0</v>
      </c>
      <c r="AO238">
        <f t="shared" ref="AO238:AP238" si="508">AO237+1</f>
        <v>65</v>
      </c>
      <c r="AP238">
        <f t="shared" si="508"/>
        <v>30</v>
      </c>
      <c r="AR238">
        <f t="shared" si="208"/>
        <v>0.82519164601177586</v>
      </c>
      <c r="AS238" s="6">
        <f t="shared" si="209"/>
        <v>0.63976242990649135</v>
      </c>
      <c r="AT238" s="6">
        <f t="shared" si="210"/>
        <v>0</v>
      </c>
      <c r="AW238">
        <f t="shared" ref="AW238:AX238" si="509">AW237+1</f>
        <v>65</v>
      </c>
      <c r="AX238">
        <f t="shared" si="509"/>
        <v>30</v>
      </c>
      <c r="AZ238">
        <f t="shared" si="211"/>
        <v>0.8153346369772283</v>
      </c>
      <c r="BA238" s="6">
        <f t="shared" si="212"/>
        <v>0.63976242990649135</v>
      </c>
      <c r="BB238" s="6">
        <f t="shared" si="213"/>
        <v>0</v>
      </c>
      <c r="BE238">
        <f t="shared" ref="BE238:BF238" si="510">BE237+1</f>
        <v>65</v>
      </c>
      <c r="BF238">
        <f t="shared" si="510"/>
        <v>30</v>
      </c>
      <c r="BH238">
        <f t="shared" si="214"/>
        <v>0.75856882853624241</v>
      </c>
      <c r="BI238" s="6">
        <f t="shared" si="215"/>
        <v>0.63976242990649135</v>
      </c>
      <c r="BJ238" s="6">
        <f t="shared" si="216"/>
        <v>0</v>
      </c>
      <c r="BM238">
        <f t="shared" ref="BM238:BN238" si="511">BM237+1</f>
        <v>65</v>
      </c>
      <c r="BN238">
        <f t="shared" si="511"/>
        <v>30</v>
      </c>
      <c r="BP238">
        <f t="shared" si="217"/>
        <v>0.72072286966991528</v>
      </c>
      <c r="BQ238" s="6">
        <f t="shared" si="218"/>
        <v>0.63976242990649135</v>
      </c>
      <c r="BR238" s="6">
        <f t="shared" si="219"/>
        <v>0</v>
      </c>
      <c r="BU238">
        <f t="shared" ref="BU238:BV238" si="512">BU237+1</f>
        <v>65</v>
      </c>
      <c r="BV238">
        <f t="shared" si="512"/>
        <v>30</v>
      </c>
      <c r="BX238">
        <f t="shared" si="220"/>
        <v>0.69807464523770812</v>
      </c>
      <c r="BY238" s="6">
        <f t="shared" si="221"/>
        <v>0.63976242990649135</v>
      </c>
      <c r="BZ238" s="6">
        <f t="shared" si="222"/>
        <v>0</v>
      </c>
    </row>
    <row r="239" spans="1:78" x14ac:dyDescent="0.45">
      <c r="A239">
        <f t="shared" ref="A239:B239" si="513">A238+1</f>
        <v>66</v>
      </c>
      <c r="B239">
        <f t="shared" si="513"/>
        <v>31</v>
      </c>
      <c r="C239" s="15">
        <f>$B$201</f>
        <v>12000</v>
      </c>
      <c r="D239">
        <f t="shared" si="193"/>
        <v>0.88548467594903191</v>
      </c>
      <c r="E239" s="6">
        <f t="shared" si="194"/>
        <v>0.63030781271575509</v>
      </c>
      <c r="F239" s="7">
        <f t="shared" si="195"/>
        <v>6697.5349114890423</v>
      </c>
      <c r="I239">
        <f t="shared" ref="I239:J239" si="514">I238+1</f>
        <v>66</v>
      </c>
      <c r="J239">
        <f t="shared" si="514"/>
        <v>31</v>
      </c>
      <c r="K239" s="15">
        <f>$B$201</f>
        <v>12000</v>
      </c>
      <c r="L239">
        <f t="shared" si="196"/>
        <v>0.87813780868288505</v>
      </c>
      <c r="M239" s="6">
        <f t="shared" si="197"/>
        <v>0.63030781271575509</v>
      </c>
      <c r="N239" s="6">
        <f t="shared" si="198"/>
        <v>6641.965457446986</v>
      </c>
      <c r="Q239">
        <f t="shared" ref="Q239:R239" si="515">Q238+1</f>
        <v>66</v>
      </c>
      <c r="R239">
        <f t="shared" si="515"/>
        <v>31</v>
      </c>
      <c r="S239" s="15">
        <f>$B$201</f>
        <v>12000</v>
      </c>
      <c r="T239">
        <f t="shared" si="199"/>
        <v>0.8639734083354641</v>
      </c>
      <c r="U239" s="6">
        <f t="shared" si="200"/>
        <v>0.63030781271575509</v>
      </c>
      <c r="V239" s="6">
        <f t="shared" si="201"/>
        <v>6534.8302710300277</v>
      </c>
      <c r="Y239">
        <f t="shared" ref="Y239:Z239" si="516">Y238+1</f>
        <v>66</v>
      </c>
      <c r="Z239">
        <f t="shared" si="516"/>
        <v>31</v>
      </c>
      <c r="AA239" s="15">
        <f>$B$201</f>
        <v>12000</v>
      </c>
      <c r="AB239">
        <f t="shared" si="202"/>
        <v>0.85244556577746322</v>
      </c>
      <c r="AC239" s="6">
        <f t="shared" si="203"/>
        <v>0.63030781271575509</v>
      </c>
      <c r="AD239" s="6">
        <f t="shared" si="204"/>
        <v>6447.6372002932458</v>
      </c>
      <c r="AG239">
        <f t="shared" ref="AG239:AH239" si="517">AG238+1</f>
        <v>66</v>
      </c>
      <c r="AH239">
        <f t="shared" si="517"/>
        <v>31</v>
      </c>
      <c r="AI239" s="15">
        <f>$B$201</f>
        <v>12000</v>
      </c>
      <c r="AJ239">
        <f t="shared" si="205"/>
        <v>0.83513152858664952</v>
      </c>
      <c r="AK239" s="6">
        <f t="shared" si="206"/>
        <v>0.63030781271575509</v>
      </c>
      <c r="AL239" s="6">
        <f t="shared" si="207"/>
        <v>6316.6791253609945</v>
      </c>
      <c r="AO239">
        <f t="shared" ref="AO239:AP239" si="518">AO238+1</f>
        <v>66</v>
      </c>
      <c r="AP239">
        <f t="shared" si="518"/>
        <v>31</v>
      </c>
      <c r="AQ239" s="15">
        <f>$B$201</f>
        <v>12000</v>
      </c>
      <c r="AR239">
        <f t="shared" si="208"/>
        <v>0.80898147857643354</v>
      </c>
      <c r="AS239" s="6">
        <f t="shared" si="209"/>
        <v>0.63030781271575509</v>
      </c>
      <c r="AT239" s="6">
        <f t="shared" si="210"/>
        <v>6118.8881554688314</v>
      </c>
      <c r="AW239">
        <f t="shared" ref="AW239:AX239" si="519">AW238+1</f>
        <v>66</v>
      </c>
      <c r="AX239">
        <f t="shared" si="519"/>
        <v>31</v>
      </c>
      <c r="AY239" s="15">
        <f>$B$201</f>
        <v>12000</v>
      </c>
      <c r="AZ239">
        <f t="shared" si="211"/>
        <v>0.79904960154755145</v>
      </c>
      <c r="BA239" s="6">
        <f t="shared" si="212"/>
        <v>0.63030781271575509</v>
      </c>
      <c r="BB239" s="6">
        <f t="shared" si="213"/>
        <v>6043.7664792339938</v>
      </c>
      <c r="BE239">
        <f t="shared" ref="BE239:BF239" si="520">BE238+1</f>
        <v>66</v>
      </c>
      <c r="BF239">
        <f t="shared" si="520"/>
        <v>31</v>
      </c>
      <c r="BG239" s="15">
        <f>$B$201</f>
        <v>12000</v>
      </c>
      <c r="BH239">
        <f t="shared" si="214"/>
        <v>0.74063014265941562</v>
      </c>
      <c r="BI239" s="6">
        <f t="shared" si="215"/>
        <v>0.63030781271575509</v>
      </c>
      <c r="BJ239" s="6">
        <f t="shared" si="216"/>
        <v>5601.8995830121667</v>
      </c>
      <c r="BM239">
        <f t="shared" ref="BM239:BN239" si="521">BM238+1</f>
        <v>66</v>
      </c>
      <c r="BN239">
        <f t="shared" si="521"/>
        <v>31</v>
      </c>
      <c r="BO239" s="15">
        <f>$B$201</f>
        <v>12000</v>
      </c>
      <c r="BP239">
        <f t="shared" si="217"/>
        <v>0.70003861968695336</v>
      </c>
      <c r="BQ239" s="6">
        <f t="shared" si="218"/>
        <v>0.63030781271575509</v>
      </c>
      <c r="BR239" s="6">
        <f t="shared" si="219"/>
        <v>5294.8777342972789</v>
      </c>
      <c r="BU239">
        <f t="shared" ref="BU239:BV239" si="522">BU238+1</f>
        <v>66</v>
      </c>
      <c r="BV239">
        <f t="shared" si="522"/>
        <v>31</v>
      </c>
      <c r="BW239" s="15">
        <f>$B$201</f>
        <v>12000</v>
      </c>
      <c r="BX239">
        <f t="shared" si="220"/>
        <v>0.67740437095013584</v>
      </c>
      <c r="BY239" s="6">
        <f t="shared" si="221"/>
        <v>0.63030781271575509</v>
      </c>
      <c r="BZ239" s="6">
        <f t="shared" si="222"/>
        <v>5123.6792085320649</v>
      </c>
    </row>
    <row r="240" spans="1:78" x14ac:dyDescent="0.45">
      <c r="A240">
        <f t="shared" ref="A240:B240" si="523">A239+1</f>
        <v>67</v>
      </c>
      <c r="B240">
        <f t="shared" si="523"/>
        <v>32</v>
      </c>
      <c r="C240" s="15">
        <f t="shared" ref="C240:C284" si="524">$B$201</f>
        <v>12000</v>
      </c>
      <c r="D240">
        <f t="shared" si="193"/>
        <v>0.87617514947188302</v>
      </c>
      <c r="E240" s="6">
        <f t="shared" si="194"/>
        <v>0.62099291893177844</v>
      </c>
      <c r="F240" s="7">
        <f t="shared" si="195"/>
        <v>6529.1827627923822</v>
      </c>
      <c r="I240">
        <f t="shared" ref="I240:J240" si="525">I239+1</f>
        <v>67</v>
      </c>
      <c r="J240">
        <f t="shared" si="525"/>
        <v>32</v>
      </c>
      <c r="K240" s="15">
        <f t="shared" ref="K240:K284" si="526">$B$201</f>
        <v>12000</v>
      </c>
      <c r="L240">
        <f t="shared" si="196"/>
        <v>0.86736067211811008</v>
      </c>
      <c r="M240" s="6">
        <f t="shared" si="197"/>
        <v>0.62099291893177844</v>
      </c>
      <c r="N240" s="6">
        <f t="shared" si="198"/>
        <v>6463.4980265430531</v>
      </c>
      <c r="Q240">
        <f t="shared" ref="Q240:R240" si="527">Q239+1</f>
        <v>67</v>
      </c>
      <c r="R240">
        <f t="shared" si="527"/>
        <v>32</v>
      </c>
      <c r="S240" s="15">
        <f t="shared" ref="S240:S284" si="528">$B$201</f>
        <v>12000</v>
      </c>
      <c r="T240">
        <f t="shared" si="199"/>
        <v>0.85197647660444897</v>
      </c>
      <c r="U240" s="6">
        <f t="shared" si="200"/>
        <v>0.62099291893177844</v>
      </c>
      <c r="V240" s="6">
        <f t="shared" si="201"/>
        <v>6348.8563088137053</v>
      </c>
      <c r="Y240">
        <f t="shared" ref="Y240:Z240" si="529">Y239+1</f>
        <v>67</v>
      </c>
      <c r="Z240">
        <f t="shared" si="529"/>
        <v>32</v>
      </c>
      <c r="AA240" s="15">
        <f t="shared" ref="AA240:AA284" si="530">$B$201</f>
        <v>12000</v>
      </c>
      <c r="AB240">
        <f t="shared" si="202"/>
        <v>0.83959467913807784</v>
      </c>
      <c r="AC240" s="6">
        <f t="shared" si="203"/>
        <v>0.62099291893177844</v>
      </c>
      <c r="AD240" s="6">
        <f t="shared" si="204"/>
        <v>6256.5882062105384</v>
      </c>
      <c r="AG240">
        <f t="shared" ref="AG240:AH240" si="531">AG239+1</f>
        <v>67</v>
      </c>
      <c r="AH240">
        <f t="shared" si="531"/>
        <v>32</v>
      </c>
      <c r="AI240" s="15">
        <f t="shared" ref="AI240:AI284" si="532">$B$201</f>
        <v>12000</v>
      </c>
      <c r="AJ240">
        <f t="shared" si="205"/>
        <v>0.82262519266377709</v>
      </c>
      <c r="AK240" s="6">
        <f t="shared" si="206"/>
        <v>0.62099291893177844</v>
      </c>
      <c r="AL240" s="6">
        <f t="shared" si="207"/>
        <v>6130.1330349491463</v>
      </c>
      <c r="AO240">
        <f t="shared" ref="AO240:AP240" si="533">AO239+1</f>
        <v>67</v>
      </c>
      <c r="AP240">
        <f t="shared" si="533"/>
        <v>32</v>
      </c>
      <c r="AQ240" s="15">
        <f t="shared" ref="AQ240:AQ284" si="534">$B$201</f>
        <v>12000</v>
      </c>
      <c r="AR240">
        <f t="shared" si="208"/>
        <v>0.79410995722607436</v>
      </c>
      <c r="AS240" s="6">
        <f t="shared" si="209"/>
        <v>0.62099291893177844</v>
      </c>
      <c r="AT240" s="6">
        <f t="shared" si="210"/>
        <v>5917.6399234873161</v>
      </c>
      <c r="AW240">
        <f t="shared" ref="AW240:AX240" si="535">AW239+1</f>
        <v>67</v>
      </c>
      <c r="AX240">
        <f t="shared" si="535"/>
        <v>32</v>
      </c>
      <c r="AY240" s="15">
        <f t="shared" ref="AY240:AY284" si="536">$B$201</f>
        <v>12000</v>
      </c>
      <c r="AZ240">
        <f t="shared" si="211"/>
        <v>0.78170272713892219</v>
      </c>
      <c r="BA240" s="6">
        <f t="shared" si="212"/>
        <v>0.62099291893177844</v>
      </c>
      <c r="BB240" s="6">
        <f t="shared" si="213"/>
        <v>5825.1822991551699</v>
      </c>
      <c r="BE240">
        <f t="shared" ref="BE240:BF240" si="537">BE239+1</f>
        <v>67</v>
      </c>
      <c r="BF240">
        <f t="shared" si="537"/>
        <v>32</v>
      </c>
      <c r="BG240" s="15">
        <f t="shared" ref="BG240:BG284" si="538">$B$201</f>
        <v>12000</v>
      </c>
      <c r="BH240">
        <f t="shared" si="214"/>
        <v>0.72132916289765359</v>
      </c>
      <c r="BI240" s="6">
        <f t="shared" si="215"/>
        <v>0.62099291893177844</v>
      </c>
      <c r="BJ240" s="6">
        <f t="shared" si="216"/>
        <v>5375.2836285411622</v>
      </c>
      <c r="BM240">
        <f t="shared" ref="BM240:BN240" si="539">BM239+1</f>
        <v>67</v>
      </c>
      <c r="BN240">
        <f t="shared" si="539"/>
        <v>32</v>
      </c>
      <c r="BO240" s="15">
        <f t="shared" ref="BO240:BO284" si="540">$B$201</f>
        <v>12000</v>
      </c>
      <c r="BP240">
        <f t="shared" si="217"/>
        <v>0.67800268066062386</v>
      </c>
      <c r="BQ240" s="6">
        <f t="shared" si="218"/>
        <v>0.62099291893177844</v>
      </c>
      <c r="BR240" s="6">
        <f t="shared" si="219"/>
        <v>5052.4183644841351</v>
      </c>
      <c r="BU240">
        <f t="shared" ref="BU240:BV240" si="541">BU239+1</f>
        <v>67</v>
      </c>
      <c r="BV240">
        <f t="shared" si="541"/>
        <v>32</v>
      </c>
      <c r="BW240" s="15">
        <f t="shared" ref="BW240:BW284" si="542">$B$201</f>
        <v>12000</v>
      </c>
      <c r="BX240">
        <f t="shared" si="220"/>
        <v>0.65582832059827667</v>
      </c>
      <c r="BY240" s="6">
        <f t="shared" si="221"/>
        <v>0.62099291893177844</v>
      </c>
      <c r="BZ240" s="6">
        <f t="shared" si="222"/>
        <v>4887.1769175174004</v>
      </c>
    </row>
    <row r="241" spans="1:78" x14ac:dyDescent="0.45">
      <c r="A241">
        <f t="shared" ref="A241:B241" si="543">A240+1</f>
        <v>68</v>
      </c>
      <c r="B241">
        <f t="shared" si="543"/>
        <v>33</v>
      </c>
      <c r="C241" s="15">
        <f t="shared" si="524"/>
        <v>12000</v>
      </c>
      <c r="D241">
        <f t="shared" si="193"/>
        <v>0.86604059931349886</v>
      </c>
      <c r="E241" s="6">
        <f t="shared" si="194"/>
        <v>0.61181568367662909</v>
      </c>
      <c r="F241" s="7">
        <f t="shared" si="195"/>
        <v>6358.2866563284706</v>
      </c>
      <c r="I241">
        <f t="shared" ref="I241:J241" si="544">I240+1</f>
        <v>68</v>
      </c>
      <c r="J241">
        <f t="shared" si="544"/>
        <v>33</v>
      </c>
      <c r="K241" s="15">
        <f t="shared" si="526"/>
        <v>12000</v>
      </c>
      <c r="L241">
        <f t="shared" si="196"/>
        <v>0.85571687840290378</v>
      </c>
      <c r="M241" s="6">
        <f t="shared" si="197"/>
        <v>0.61181568367662909</v>
      </c>
      <c r="N241" s="6">
        <f t="shared" si="198"/>
        <v>6282.4920839244414</v>
      </c>
      <c r="Q241">
        <f t="shared" ref="Q241:R241" si="545">Q240+1</f>
        <v>68</v>
      </c>
      <c r="R241">
        <f t="shared" si="545"/>
        <v>33</v>
      </c>
      <c r="S241" s="15">
        <f t="shared" si="528"/>
        <v>12000</v>
      </c>
      <c r="T241">
        <f t="shared" si="199"/>
        <v>0.83901815392482737</v>
      </c>
      <c r="U241" s="6">
        <f t="shared" si="200"/>
        <v>0.61181568367662909</v>
      </c>
      <c r="V241" s="6">
        <f t="shared" si="201"/>
        <v>6159.8935855274576</v>
      </c>
      <c r="Y241">
        <f t="shared" ref="Y241:Z241" si="546">Y240+1</f>
        <v>68</v>
      </c>
      <c r="Z241">
        <f t="shared" si="546"/>
        <v>33</v>
      </c>
      <c r="AA241" s="15">
        <f t="shared" si="530"/>
        <v>12000</v>
      </c>
      <c r="AB241">
        <f t="shared" si="202"/>
        <v>0.82591304882926675</v>
      </c>
      <c r="AC241" s="6">
        <f t="shared" si="203"/>
        <v>0.61181568367662909</v>
      </c>
      <c r="AD241" s="6">
        <f t="shared" si="204"/>
        <v>6063.6786795231237</v>
      </c>
      <c r="AG241">
        <f t="shared" ref="AG241:AH241" si="547">AG240+1</f>
        <v>68</v>
      </c>
      <c r="AH241">
        <f t="shared" si="547"/>
        <v>33</v>
      </c>
      <c r="AI241" s="15">
        <f t="shared" si="532"/>
        <v>12000</v>
      </c>
      <c r="AJ241">
        <f t="shared" si="205"/>
        <v>0.80832928179081631</v>
      </c>
      <c r="AK241" s="6">
        <f t="shared" si="206"/>
        <v>0.61181568367662909</v>
      </c>
      <c r="AL241" s="6">
        <f t="shared" si="207"/>
        <v>5934.5823860962428</v>
      </c>
      <c r="AO241">
        <f t="shared" ref="AO241:AP241" si="548">AO240+1</f>
        <v>68</v>
      </c>
      <c r="AP241">
        <f t="shared" si="548"/>
        <v>33</v>
      </c>
      <c r="AQ241" s="15">
        <f t="shared" si="534"/>
        <v>12000</v>
      </c>
      <c r="AR241">
        <f t="shared" si="208"/>
        <v>0.77761741913218085</v>
      </c>
      <c r="AS241" s="6">
        <f t="shared" si="209"/>
        <v>0.61181568367662909</v>
      </c>
      <c r="AT241" s="6">
        <f t="shared" si="210"/>
        <v>5709.1023951025327</v>
      </c>
      <c r="AW241">
        <f t="shared" ref="AW241:AX241" si="549">AW240+1</f>
        <v>68</v>
      </c>
      <c r="AX241">
        <f t="shared" si="549"/>
        <v>33</v>
      </c>
      <c r="AY241" s="15">
        <f t="shared" si="536"/>
        <v>12000</v>
      </c>
      <c r="AZ241">
        <f t="shared" si="211"/>
        <v>0.76322042095081899</v>
      </c>
      <c r="BA241" s="6">
        <f t="shared" si="212"/>
        <v>0.61181568367662909</v>
      </c>
      <c r="BB241" s="6">
        <f t="shared" si="213"/>
        <v>5603.4026836798803</v>
      </c>
      <c r="BE241">
        <f t="shared" ref="BE241:BF241" si="550">BE240+1</f>
        <v>68</v>
      </c>
      <c r="BF241">
        <f t="shared" si="550"/>
        <v>33</v>
      </c>
      <c r="BG241" s="15">
        <f t="shared" si="538"/>
        <v>12000</v>
      </c>
      <c r="BH241">
        <f t="shared" si="214"/>
        <v>0.7006658892509563</v>
      </c>
      <c r="BI241" s="6">
        <f t="shared" si="215"/>
        <v>0.61181568367662909</v>
      </c>
      <c r="BJ241" s="6">
        <f t="shared" si="216"/>
        <v>5144.1405607316055</v>
      </c>
      <c r="BM241">
        <f t="shared" ref="BM241:BN241" si="551">BM240+1</f>
        <v>68</v>
      </c>
      <c r="BN241">
        <f t="shared" si="551"/>
        <v>33</v>
      </c>
      <c r="BO241" s="15">
        <f t="shared" si="540"/>
        <v>12000</v>
      </c>
      <c r="BP241">
        <f t="shared" si="217"/>
        <v>0.65468320497966792</v>
      </c>
      <c r="BQ241" s="6">
        <f t="shared" si="218"/>
        <v>0.61181568367662909</v>
      </c>
      <c r="BR241" s="6">
        <f t="shared" si="219"/>
        <v>4806.5454317549065</v>
      </c>
      <c r="BU241">
        <f t="shared" ref="BU241:BV241" si="552">BU240+1</f>
        <v>68</v>
      </c>
      <c r="BV241">
        <f t="shared" si="552"/>
        <v>33</v>
      </c>
      <c r="BW241" s="15">
        <f t="shared" si="542"/>
        <v>12000</v>
      </c>
      <c r="BX241">
        <f t="shared" si="220"/>
        <v>0.63306779385465783</v>
      </c>
      <c r="BY241" s="6">
        <f t="shared" si="221"/>
        <v>0.61181568367662909</v>
      </c>
      <c r="BZ241" s="6">
        <f t="shared" si="222"/>
        <v>4647.8496613301131</v>
      </c>
    </row>
    <row r="242" spans="1:78" x14ac:dyDescent="0.45">
      <c r="A242">
        <f t="shared" ref="A242:B242" si="553">A241+1</f>
        <v>69</v>
      </c>
      <c r="B242">
        <f t="shared" si="553"/>
        <v>34</v>
      </c>
      <c r="C242" s="15">
        <f t="shared" si="524"/>
        <v>12000</v>
      </c>
      <c r="D242">
        <f t="shared" si="193"/>
        <v>0.85525417859216324</v>
      </c>
      <c r="E242" s="6">
        <f t="shared" si="194"/>
        <v>0.60277407258781202</v>
      </c>
      <c r="F242" s="7">
        <f t="shared" si="195"/>
        <v>6186.3005319329059</v>
      </c>
      <c r="I242">
        <f t="shared" ref="I242:J242" si="554">I241+1</f>
        <v>69</v>
      </c>
      <c r="J242">
        <f t="shared" si="554"/>
        <v>34</v>
      </c>
      <c r="K242" s="15">
        <f t="shared" si="526"/>
        <v>12000</v>
      </c>
      <c r="L242">
        <f t="shared" si="196"/>
        <v>0.84320642753726627</v>
      </c>
      <c r="M242" s="6">
        <f t="shared" si="197"/>
        <v>0.60277407258781202</v>
      </c>
      <c r="N242" s="6">
        <f t="shared" si="198"/>
        <v>6099.1556683062936</v>
      </c>
      <c r="Q242">
        <f t="shared" ref="Q242:R242" si="555">Q241+1</f>
        <v>69</v>
      </c>
      <c r="R242">
        <f t="shared" si="555"/>
        <v>34</v>
      </c>
      <c r="S242" s="15">
        <f t="shared" si="528"/>
        <v>12000</v>
      </c>
      <c r="T242">
        <f t="shared" si="199"/>
        <v>0.82480184096139098</v>
      </c>
      <c r="U242" s="6">
        <f t="shared" si="200"/>
        <v>0.60277407258781202</v>
      </c>
      <c r="V242" s="6">
        <f t="shared" si="201"/>
        <v>5966.0299770506699</v>
      </c>
      <c r="Y242">
        <f t="shared" ref="Y242:Z242" si="556">Y241+1</f>
        <v>69</v>
      </c>
      <c r="Z242">
        <f t="shared" si="556"/>
        <v>34</v>
      </c>
      <c r="AA242" s="15">
        <f t="shared" si="530"/>
        <v>12000</v>
      </c>
      <c r="AB242">
        <f t="shared" si="202"/>
        <v>0.81112376029455502</v>
      </c>
      <c r="AC242" s="6">
        <f t="shared" si="203"/>
        <v>0.60277407258781202</v>
      </c>
      <c r="AD242" s="6">
        <f t="shared" si="204"/>
        <v>5867.0924683858693</v>
      </c>
      <c r="AG242">
        <f t="shared" ref="AG242:AH242" si="557">AG241+1</f>
        <v>69</v>
      </c>
      <c r="AH242">
        <f t="shared" si="557"/>
        <v>34</v>
      </c>
      <c r="AI242" s="15">
        <f t="shared" si="532"/>
        <v>12000</v>
      </c>
      <c r="AJ242">
        <f t="shared" si="205"/>
        <v>0.79330926544672131</v>
      </c>
      <c r="AK242" s="6">
        <f t="shared" si="206"/>
        <v>0.60277407258781202</v>
      </c>
      <c r="AL242" s="6">
        <f t="shared" si="207"/>
        <v>5738.2350810595908</v>
      </c>
      <c r="AO242">
        <f t="shared" ref="AO242:AP242" si="558">AO241+1</f>
        <v>69</v>
      </c>
      <c r="AP242">
        <f t="shared" si="558"/>
        <v>34</v>
      </c>
      <c r="AQ242" s="15">
        <f t="shared" si="534"/>
        <v>12000</v>
      </c>
      <c r="AR242">
        <f t="shared" si="208"/>
        <v>0.76009998012947222</v>
      </c>
      <c r="AS242" s="6">
        <f t="shared" si="209"/>
        <v>0.60277407258781202</v>
      </c>
      <c r="AT242" s="6">
        <f t="shared" si="210"/>
        <v>5498.0227271586837</v>
      </c>
      <c r="AW242">
        <f t="shared" ref="AW242:AX242" si="559">AW241+1</f>
        <v>69</v>
      </c>
      <c r="AX242">
        <f t="shared" si="559"/>
        <v>34</v>
      </c>
      <c r="AY242" s="15">
        <f t="shared" si="536"/>
        <v>12000</v>
      </c>
      <c r="AZ242">
        <f t="shared" si="211"/>
        <v>0.74349755041106835</v>
      </c>
      <c r="BA242" s="6">
        <f t="shared" si="212"/>
        <v>0.60277407258781202</v>
      </c>
      <c r="BB242" s="6">
        <f t="shared" si="213"/>
        <v>5377.9325570441006</v>
      </c>
      <c r="BE242">
        <f t="shared" ref="BE242:BF242" si="560">BE241+1</f>
        <v>69</v>
      </c>
      <c r="BF242">
        <f t="shared" si="560"/>
        <v>34</v>
      </c>
      <c r="BG242" s="15">
        <f t="shared" si="538"/>
        <v>12000</v>
      </c>
      <c r="BH242">
        <f t="shared" si="214"/>
        <v>0.67868391512364179</v>
      </c>
      <c r="BI242" s="6">
        <f t="shared" si="215"/>
        <v>0.60277407258781202</v>
      </c>
      <c r="BJ242" s="6">
        <f t="shared" si="216"/>
        <v>4909.1168102270221</v>
      </c>
      <c r="BM242">
        <f t="shared" ref="BM242:BN242" si="561">BM241+1</f>
        <v>69</v>
      </c>
      <c r="BN242">
        <f t="shared" si="561"/>
        <v>34</v>
      </c>
      <c r="BO242" s="15">
        <f t="shared" si="540"/>
        <v>12000</v>
      </c>
      <c r="BP242">
        <f t="shared" si="217"/>
        <v>0.63021649742156793</v>
      </c>
      <c r="BQ242" s="6">
        <f t="shared" si="218"/>
        <v>0.60277407258781202</v>
      </c>
      <c r="BR242" s="6">
        <f t="shared" si="219"/>
        <v>4558.5379771538983</v>
      </c>
      <c r="BU242">
        <f t="shared" ref="BU242:BV242" si="562">BU241+1</f>
        <v>69</v>
      </c>
      <c r="BV242">
        <f t="shared" si="562"/>
        <v>34</v>
      </c>
      <c r="BW242" s="15">
        <f t="shared" si="542"/>
        <v>12000</v>
      </c>
      <c r="BX242">
        <f t="shared" si="220"/>
        <v>0.60889054044638502</v>
      </c>
      <c r="BY242" s="6">
        <f t="shared" si="221"/>
        <v>0.60277407258781202</v>
      </c>
      <c r="BZ242" s="6">
        <f t="shared" si="222"/>
        <v>4404.2811699007361</v>
      </c>
    </row>
    <row r="243" spans="1:78" x14ac:dyDescent="0.45">
      <c r="A243">
        <f t="shared" ref="A243:B243" si="563">A242+1</f>
        <v>70</v>
      </c>
      <c r="B243">
        <f t="shared" si="563"/>
        <v>35</v>
      </c>
      <c r="C243" s="15">
        <f t="shared" si="524"/>
        <v>12000</v>
      </c>
      <c r="D243">
        <f t="shared" si="193"/>
        <v>0.84340846820603188</v>
      </c>
      <c r="E243" s="6">
        <f t="shared" si="194"/>
        <v>0.59386608136730257</v>
      </c>
      <c r="F243" s="7">
        <f t="shared" si="195"/>
        <v>6010.4601840661844</v>
      </c>
      <c r="I243">
        <f t="shared" ref="I243:J243" si="564">I242+1</f>
        <v>70</v>
      </c>
      <c r="J243">
        <f t="shared" si="564"/>
        <v>35</v>
      </c>
      <c r="K243" s="15">
        <f t="shared" si="526"/>
        <v>12000</v>
      </c>
      <c r="L243">
        <f t="shared" si="196"/>
        <v>0.82982931952119743</v>
      </c>
      <c r="M243" s="6">
        <f t="shared" si="197"/>
        <v>0.59386608136730257</v>
      </c>
      <c r="N243" s="6">
        <f t="shared" si="198"/>
        <v>5913.6898342529848</v>
      </c>
      <c r="Q243">
        <f t="shared" ref="Q243:R243" si="565">Q242+1</f>
        <v>70</v>
      </c>
      <c r="R243">
        <f t="shared" si="565"/>
        <v>35</v>
      </c>
      <c r="S243" s="15">
        <f t="shared" si="528"/>
        <v>12000</v>
      </c>
      <c r="T243">
        <f t="shared" si="199"/>
        <v>0.80951163385323444</v>
      </c>
      <c r="U243" s="6">
        <f t="shared" si="200"/>
        <v>0.59386608136730257</v>
      </c>
      <c r="V243" s="6">
        <f t="shared" si="201"/>
        <v>5768.8980218119559</v>
      </c>
      <c r="Y243">
        <f t="shared" ref="Y243:Z243" si="566">Y242+1</f>
        <v>70</v>
      </c>
      <c r="Z243">
        <f t="shared" si="566"/>
        <v>35</v>
      </c>
      <c r="AA243" s="15">
        <f t="shared" si="530"/>
        <v>12000</v>
      </c>
      <c r="AB243">
        <f t="shared" si="202"/>
        <v>0.79537039885952232</v>
      </c>
      <c r="AC243" s="6">
        <f t="shared" si="203"/>
        <v>0.59386608136730257</v>
      </c>
      <c r="AD243" s="6">
        <f t="shared" si="204"/>
        <v>5668.1220240750363</v>
      </c>
      <c r="AG243">
        <f t="shared" ref="AG243:AH243" si="567">AG242+1</f>
        <v>70</v>
      </c>
      <c r="AH243">
        <f t="shared" si="567"/>
        <v>35</v>
      </c>
      <c r="AI243" s="15">
        <f t="shared" si="532"/>
        <v>12000</v>
      </c>
      <c r="AJ243">
        <f t="shared" si="205"/>
        <v>0.77686172688810506</v>
      </c>
      <c r="AK243" s="6">
        <f t="shared" si="206"/>
        <v>0.59386608136730257</v>
      </c>
      <c r="AL243" s="6">
        <f t="shared" si="207"/>
        <v>5536.2219541352943</v>
      </c>
      <c r="AO243">
        <f t="shared" ref="AO243:AP243" si="568">AO242+1</f>
        <v>70</v>
      </c>
      <c r="AP243">
        <f t="shared" si="568"/>
        <v>35</v>
      </c>
      <c r="AQ243" s="15">
        <f t="shared" si="534"/>
        <v>12000</v>
      </c>
      <c r="AR243">
        <f t="shared" si="208"/>
        <v>0.74124389504178045</v>
      </c>
      <c r="AS243" s="6">
        <f t="shared" si="209"/>
        <v>0.59386608136730257</v>
      </c>
      <c r="AT243" s="6">
        <f t="shared" si="210"/>
        <v>5282.3952874307788</v>
      </c>
      <c r="AW243">
        <f t="shared" ref="AW243:AX243" si="569">AW242+1</f>
        <v>70</v>
      </c>
      <c r="AX243">
        <f t="shared" si="569"/>
        <v>35</v>
      </c>
      <c r="AY243" s="15">
        <f t="shared" si="536"/>
        <v>12000</v>
      </c>
      <c r="AZ243">
        <f t="shared" si="211"/>
        <v>0.72287053975062554</v>
      </c>
      <c r="BA243" s="6">
        <f t="shared" si="212"/>
        <v>0.59386608136730257</v>
      </c>
      <c r="BB243" s="6">
        <f t="shared" si="213"/>
        <v>5151.4595373308512</v>
      </c>
      <c r="BE243">
        <f t="shared" ref="BE243:BF243" si="570">BE242+1</f>
        <v>70</v>
      </c>
      <c r="BF243">
        <f t="shared" si="570"/>
        <v>35</v>
      </c>
      <c r="BG243" s="15">
        <f t="shared" si="538"/>
        <v>12000</v>
      </c>
      <c r="BH243">
        <f t="shared" si="214"/>
        <v>0.65551402072866372</v>
      </c>
      <c r="BI243" s="6">
        <f t="shared" si="215"/>
        <v>0.59386608136730257</v>
      </c>
      <c r="BJ243" s="6">
        <f t="shared" si="216"/>
        <v>4671.450513257475</v>
      </c>
      <c r="BM243">
        <f t="shared" ref="BM243:BN243" si="571">BM242+1</f>
        <v>70</v>
      </c>
      <c r="BN243">
        <f t="shared" si="571"/>
        <v>35</v>
      </c>
      <c r="BO243" s="15">
        <f t="shared" si="540"/>
        <v>12000</v>
      </c>
      <c r="BP243">
        <f t="shared" si="217"/>
        <v>0.60477293895817719</v>
      </c>
      <c r="BQ243" s="6">
        <f t="shared" si="218"/>
        <v>0.59386608136730257</v>
      </c>
      <c r="BR243" s="6">
        <f t="shared" si="219"/>
        <v>4309.8496245129545</v>
      </c>
      <c r="BU243">
        <f t="shared" ref="BU243:BV243" si="572">BU242+1</f>
        <v>70</v>
      </c>
      <c r="BV243">
        <f t="shared" si="572"/>
        <v>35</v>
      </c>
      <c r="BW243" s="15">
        <f t="shared" si="542"/>
        <v>12000</v>
      </c>
      <c r="BX243">
        <f t="shared" si="220"/>
        <v>0.58305269758691969</v>
      </c>
      <c r="BY243" s="6">
        <f t="shared" si="221"/>
        <v>0.59386608136730257</v>
      </c>
      <c r="BZ243" s="6">
        <f t="shared" si="222"/>
        <v>4155.0626489589467</v>
      </c>
    </row>
    <row r="244" spans="1:78" x14ac:dyDescent="0.45">
      <c r="A244">
        <f t="shared" ref="A244:B244" si="573">A243+1</f>
        <v>71</v>
      </c>
      <c r="B244">
        <f t="shared" si="573"/>
        <v>36</v>
      </c>
      <c r="C244" s="15">
        <f t="shared" si="524"/>
        <v>12000</v>
      </c>
      <c r="D244">
        <f t="shared" si="193"/>
        <v>0.83062569388565788</v>
      </c>
      <c r="E244" s="6">
        <f t="shared" si="194"/>
        <v>0.58508973533724395</v>
      </c>
      <c r="F244" s="7">
        <f t="shared" si="195"/>
        <v>5831.8868087984902</v>
      </c>
      <c r="I244">
        <f t="shared" ref="I244:J244" si="574">I243+1</f>
        <v>71</v>
      </c>
      <c r="J244">
        <f t="shared" si="574"/>
        <v>36</v>
      </c>
      <c r="K244" s="15">
        <f t="shared" si="526"/>
        <v>12000</v>
      </c>
      <c r="L244">
        <f t="shared" si="196"/>
        <v>0.81526947939395178</v>
      </c>
      <c r="M244" s="6">
        <f t="shared" si="197"/>
        <v>0.58508973533724395</v>
      </c>
      <c r="N244" s="6">
        <f t="shared" si="198"/>
        <v>5724.0696471256788</v>
      </c>
      <c r="Q244">
        <f t="shared" ref="Q244:R244" si="575">Q243+1</f>
        <v>71</v>
      </c>
      <c r="R244">
        <f t="shared" si="575"/>
        <v>36</v>
      </c>
      <c r="S244" s="15">
        <f t="shared" si="528"/>
        <v>12000</v>
      </c>
      <c r="T244">
        <f t="shared" si="199"/>
        <v>0.79311684991050879</v>
      </c>
      <c r="U244" s="6">
        <f t="shared" si="200"/>
        <v>0.58508973533724395</v>
      </c>
      <c r="V244" s="6">
        <f t="shared" si="201"/>
        <v>5568.5343336677788</v>
      </c>
      <c r="Y244">
        <f t="shared" ref="Y244:Z244" si="576">Y243+1</f>
        <v>71</v>
      </c>
      <c r="Z244">
        <f t="shared" si="576"/>
        <v>36</v>
      </c>
      <c r="AA244" s="15">
        <f t="shared" si="530"/>
        <v>12000</v>
      </c>
      <c r="AB244">
        <f t="shared" si="202"/>
        <v>0.77821195245274499</v>
      </c>
      <c r="AC244" s="6">
        <f t="shared" si="203"/>
        <v>0.58508973533724395</v>
      </c>
      <c r="AD244" s="6">
        <f t="shared" si="204"/>
        <v>5463.8859035622781</v>
      </c>
      <c r="AG244">
        <f t="shared" ref="AG244:AH244" si="577">AG243+1</f>
        <v>71</v>
      </c>
      <c r="AH244">
        <f t="shared" si="577"/>
        <v>36</v>
      </c>
      <c r="AI244" s="15">
        <f t="shared" si="532"/>
        <v>12000</v>
      </c>
      <c r="AJ244">
        <f t="shared" si="205"/>
        <v>0.7578487860888995</v>
      </c>
      <c r="AK244" s="6">
        <f t="shared" si="206"/>
        <v>0.58508973533724395</v>
      </c>
      <c r="AL244" s="6">
        <f t="shared" si="207"/>
        <v>5320.9145481408696</v>
      </c>
      <c r="AO244">
        <f t="shared" ref="AO244:AP244" si="578">AO243+1</f>
        <v>71</v>
      </c>
      <c r="AP244">
        <f t="shared" si="578"/>
        <v>36</v>
      </c>
      <c r="AQ244" s="15">
        <f t="shared" si="534"/>
        <v>12000</v>
      </c>
      <c r="AR244">
        <f t="shared" si="208"/>
        <v>0.72040075717169183</v>
      </c>
      <c r="AS244" s="6">
        <f t="shared" si="209"/>
        <v>0.58508973533724395</v>
      </c>
      <c r="AT244" s="6">
        <f t="shared" si="210"/>
        <v>5057.9890602040241</v>
      </c>
      <c r="AW244">
        <f t="shared" ref="AW244:AX244" si="579">AW243+1</f>
        <v>71</v>
      </c>
      <c r="AX244">
        <f t="shared" si="579"/>
        <v>36</v>
      </c>
      <c r="AY244" s="15">
        <f t="shared" si="536"/>
        <v>12000</v>
      </c>
      <c r="AZ244">
        <f t="shared" si="211"/>
        <v>0.70097142496688325</v>
      </c>
      <c r="BA244" s="6">
        <f t="shared" si="212"/>
        <v>0.58508973533724395</v>
      </c>
      <c r="BB244" s="6">
        <f t="shared" si="213"/>
        <v>4921.5742261541336</v>
      </c>
      <c r="BE244">
        <f t="shared" ref="BE244:BF244" si="580">BE243+1</f>
        <v>71</v>
      </c>
      <c r="BF244">
        <f t="shared" si="580"/>
        <v>36</v>
      </c>
      <c r="BG244" s="15">
        <f t="shared" si="538"/>
        <v>12000</v>
      </c>
      <c r="BH244">
        <f t="shared" si="214"/>
        <v>0.63093823904443258</v>
      </c>
      <c r="BI244" s="6">
        <f t="shared" si="215"/>
        <v>0.58508973533724395</v>
      </c>
      <c r="BJ244" s="6">
        <f t="shared" si="216"/>
        <v>4429.8658475598459</v>
      </c>
      <c r="BM244">
        <f t="shared" ref="BM244:BN244" si="581">BM243+1</f>
        <v>71</v>
      </c>
      <c r="BN244">
        <f t="shared" si="581"/>
        <v>36</v>
      </c>
      <c r="BO244" s="15">
        <f t="shared" si="540"/>
        <v>12000</v>
      </c>
      <c r="BP244">
        <f t="shared" si="217"/>
        <v>0.57847747563552099</v>
      </c>
      <c r="BQ244" s="6">
        <f t="shared" si="218"/>
        <v>0.58508973533724395</v>
      </c>
      <c r="BR244" s="6">
        <f t="shared" si="219"/>
        <v>4061.5347974177275</v>
      </c>
      <c r="BU244">
        <f t="shared" ref="BU244:BV244" si="582">BU243+1</f>
        <v>71</v>
      </c>
      <c r="BV244">
        <f t="shared" si="582"/>
        <v>36</v>
      </c>
      <c r="BW244" s="15">
        <f t="shared" si="542"/>
        <v>12000</v>
      </c>
      <c r="BX244">
        <f t="shared" si="220"/>
        <v>0.55548459019439345</v>
      </c>
      <c r="BY244" s="6">
        <f t="shared" si="221"/>
        <v>0.58508973533724395</v>
      </c>
      <c r="BZ244" s="6">
        <f t="shared" si="222"/>
        <v>3900.0999823290608</v>
      </c>
    </row>
    <row r="245" spans="1:78" x14ac:dyDescent="0.45">
      <c r="A245">
        <f t="shared" ref="A245:B245" si="583">A244+1</f>
        <v>72</v>
      </c>
      <c r="B245">
        <f t="shared" si="583"/>
        <v>37</v>
      </c>
      <c r="C245" s="15">
        <f t="shared" si="524"/>
        <v>12000</v>
      </c>
      <c r="D245">
        <f t="shared" si="193"/>
        <v>0.81664103321484227</v>
      </c>
      <c r="E245" s="6">
        <f t="shared" si="194"/>
        <v>0.57644308900221086</v>
      </c>
      <c r="F245" s="7">
        <f t="shared" si="195"/>
        <v>5648.9649575078492</v>
      </c>
      <c r="I245">
        <f t="shared" ref="I245:J245" si="584">I244+1</f>
        <v>72</v>
      </c>
      <c r="J245">
        <f t="shared" si="584"/>
        <v>37</v>
      </c>
      <c r="K245" s="15">
        <f t="shared" si="526"/>
        <v>12000</v>
      </c>
      <c r="L245">
        <f t="shared" si="196"/>
        <v>0.79947592732315098</v>
      </c>
      <c r="M245" s="6">
        <f t="shared" si="197"/>
        <v>0.57644308900221086</v>
      </c>
      <c r="N245" s="6">
        <f t="shared" si="198"/>
        <v>5530.2284775487706</v>
      </c>
      <c r="Q245">
        <f t="shared" ref="Q245:R245" si="585">Q244+1</f>
        <v>72</v>
      </c>
      <c r="R245">
        <f t="shared" si="585"/>
        <v>37</v>
      </c>
      <c r="S245" s="15">
        <f t="shared" si="528"/>
        <v>12000</v>
      </c>
      <c r="T245">
        <f t="shared" si="199"/>
        <v>0.7756788545129123</v>
      </c>
      <c r="U245" s="6">
        <f t="shared" si="200"/>
        <v>0.57644308900221086</v>
      </c>
      <c r="V245" s="6">
        <f t="shared" si="201"/>
        <v>5365.6165796294363</v>
      </c>
      <c r="Y245">
        <f t="shared" ref="Y245:Z245" si="586">Y244+1</f>
        <v>72</v>
      </c>
      <c r="Z245">
        <f t="shared" si="586"/>
        <v>37</v>
      </c>
      <c r="AA245" s="15">
        <f t="shared" si="530"/>
        <v>12000</v>
      </c>
      <c r="AB245">
        <f t="shared" si="202"/>
        <v>0.76001764048285692</v>
      </c>
      <c r="AC245" s="6">
        <f t="shared" si="203"/>
        <v>0.57644308900221086</v>
      </c>
      <c r="AD245" s="6">
        <f t="shared" si="204"/>
        <v>5257.2829965133178</v>
      </c>
      <c r="AG245">
        <f t="shared" ref="AG245:AH245" si="587">AG244+1</f>
        <v>72</v>
      </c>
      <c r="AH245">
        <f t="shared" si="587"/>
        <v>37</v>
      </c>
      <c r="AI245" s="15">
        <f t="shared" si="532"/>
        <v>12000</v>
      </c>
      <c r="AJ245">
        <f t="shared" si="205"/>
        <v>0.73885653401744056</v>
      </c>
      <c r="AK245" s="6">
        <f t="shared" si="206"/>
        <v>0.57644308900221086</v>
      </c>
      <c r="AL245" s="6">
        <f t="shared" si="207"/>
        <v>5110.9049135817668</v>
      </c>
      <c r="AO245">
        <f t="shared" ref="AO245:AP245" si="588">AO244+1</f>
        <v>72</v>
      </c>
      <c r="AP245">
        <f t="shared" si="588"/>
        <v>37</v>
      </c>
      <c r="AQ245" s="15">
        <f t="shared" si="534"/>
        <v>12000</v>
      </c>
      <c r="AR245">
        <f t="shared" si="208"/>
        <v>0.70016419330886126</v>
      </c>
      <c r="AS245" s="6">
        <f t="shared" si="209"/>
        <v>0.57644308900221086</v>
      </c>
      <c r="AT245" s="6">
        <f t="shared" si="210"/>
        <v>4843.2577247964127</v>
      </c>
      <c r="AW245">
        <f t="shared" ref="AW245:AX245" si="589">AW244+1</f>
        <v>72</v>
      </c>
      <c r="AX245">
        <f t="shared" si="589"/>
        <v>37</v>
      </c>
      <c r="AY245" s="15">
        <f t="shared" si="536"/>
        <v>12000</v>
      </c>
      <c r="AZ245">
        <f t="shared" si="211"/>
        <v>0.67753737462940766</v>
      </c>
      <c r="BA245" s="6">
        <f t="shared" si="212"/>
        <v>0.57644308900221086</v>
      </c>
      <c r="BB245" s="6">
        <f t="shared" si="213"/>
        <v>4686.7408457498877</v>
      </c>
      <c r="BE245">
        <f t="shared" ref="BE245:BF245" si="590">BE244+1</f>
        <v>72</v>
      </c>
      <c r="BF245">
        <f t="shared" si="590"/>
        <v>37</v>
      </c>
      <c r="BG245" s="15">
        <f t="shared" si="538"/>
        <v>12000</v>
      </c>
      <c r="BH245">
        <f t="shared" si="214"/>
        <v>0.60471680634719971</v>
      </c>
      <c r="BI245" s="6">
        <f t="shared" si="215"/>
        <v>0.57644308900221086</v>
      </c>
      <c r="BJ245" s="6">
        <f t="shared" si="216"/>
        <v>4183.0178858679792</v>
      </c>
      <c r="BM245">
        <f t="shared" ref="BM245:BN245" si="591">BM244+1</f>
        <v>72</v>
      </c>
      <c r="BN245">
        <f t="shared" si="591"/>
        <v>37</v>
      </c>
      <c r="BO245" s="15">
        <f t="shared" si="540"/>
        <v>12000</v>
      </c>
      <c r="BP245">
        <f t="shared" si="217"/>
        <v>0.55122787887048774</v>
      </c>
      <c r="BQ245" s="6">
        <f t="shared" si="218"/>
        <v>0.57644308900221086</v>
      </c>
      <c r="BR245" s="6">
        <f t="shared" si="219"/>
        <v>3813.0180148828858</v>
      </c>
      <c r="BU245">
        <f t="shared" ref="BU245:BV245" si="592">BU244+1</f>
        <v>72</v>
      </c>
      <c r="BV245">
        <f t="shared" si="592"/>
        <v>37</v>
      </c>
      <c r="BW245" s="15">
        <f t="shared" si="542"/>
        <v>12000</v>
      </c>
      <c r="BX245">
        <f t="shared" si="220"/>
        <v>0.52652298116450291</v>
      </c>
      <c r="BY245" s="6">
        <f t="shared" si="221"/>
        <v>0.57644308900221086</v>
      </c>
      <c r="BZ245" s="6">
        <f t="shared" si="222"/>
        <v>3642.1264043174269</v>
      </c>
    </row>
    <row r="246" spans="1:78" x14ac:dyDescent="0.45">
      <c r="A246">
        <f t="shared" ref="A246:B246" si="593">A245+1</f>
        <v>73</v>
      </c>
      <c r="B246">
        <f t="shared" si="593"/>
        <v>38</v>
      </c>
      <c r="C246" s="15">
        <f t="shared" si="524"/>
        <v>12000</v>
      </c>
      <c r="D246">
        <f t="shared" si="193"/>
        <v>0.80131188950793963</v>
      </c>
      <c r="E246" s="6">
        <f t="shared" si="194"/>
        <v>0.56792422561794187</v>
      </c>
      <c r="F246" s="7">
        <f t="shared" si="195"/>
        <v>5461.0132119269574</v>
      </c>
      <c r="I246">
        <f t="shared" ref="I246:J246" si="594">I245+1</f>
        <v>73</v>
      </c>
      <c r="J246">
        <f t="shared" si="594"/>
        <v>38</v>
      </c>
      <c r="K246" s="15">
        <f t="shared" si="526"/>
        <v>12000</v>
      </c>
      <c r="L246">
        <f t="shared" si="196"/>
        <v>0.78267297457125962</v>
      </c>
      <c r="M246" s="6">
        <f t="shared" si="197"/>
        <v>0.56792422561794187</v>
      </c>
      <c r="N246" s="6">
        <f t="shared" si="198"/>
        <v>5333.9873159456847</v>
      </c>
      <c r="Q246">
        <f t="shared" ref="Q246:R246" si="595">Q245+1</f>
        <v>73</v>
      </c>
      <c r="R246">
        <f t="shared" si="595"/>
        <v>38</v>
      </c>
      <c r="S246" s="15">
        <f t="shared" si="528"/>
        <v>12000</v>
      </c>
      <c r="T246">
        <f t="shared" si="199"/>
        <v>0.75693173101508571</v>
      </c>
      <c r="U246" s="6">
        <f t="shared" si="200"/>
        <v>0.56792422561794187</v>
      </c>
      <c r="V246" s="6">
        <f t="shared" si="201"/>
        <v>5158.5584061886902</v>
      </c>
      <c r="Y246">
        <f t="shared" ref="Y246:Z246" si="596">Y245+1</f>
        <v>73</v>
      </c>
      <c r="Z246">
        <f t="shared" si="596"/>
        <v>38</v>
      </c>
      <c r="AA246" s="15">
        <f t="shared" si="530"/>
        <v>12000</v>
      </c>
      <c r="AB246">
        <f t="shared" si="202"/>
        <v>0.74037721916248733</v>
      </c>
      <c r="AC246" s="6">
        <f t="shared" si="203"/>
        <v>0.56792422561794187</v>
      </c>
      <c r="AD246" s="6">
        <f t="shared" si="204"/>
        <v>5045.73790629625</v>
      </c>
      <c r="AG246">
        <f t="shared" ref="AG246:AH246" si="597">AG245+1</f>
        <v>73</v>
      </c>
      <c r="AH246">
        <f t="shared" si="597"/>
        <v>38</v>
      </c>
      <c r="AI246" s="15">
        <f t="shared" si="532"/>
        <v>12000</v>
      </c>
      <c r="AJ246">
        <f t="shared" si="205"/>
        <v>0.71713336988341903</v>
      </c>
      <c r="AK246" s="6">
        <f t="shared" si="206"/>
        <v>0.56792422561794187</v>
      </c>
      <c r="AL246" s="6">
        <f t="shared" si="207"/>
        <v>4887.3289650699098</v>
      </c>
      <c r="AO246">
        <f t="shared" ref="AO246:AP246" si="598">AO245+1</f>
        <v>73</v>
      </c>
      <c r="AP246">
        <f t="shared" si="598"/>
        <v>38</v>
      </c>
      <c r="AQ246" s="15">
        <f t="shared" si="534"/>
        <v>12000</v>
      </c>
      <c r="AR246">
        <f t="shared" si="208"/>
        <v>0.67656009788849492</v>
      </c>
      <c r="AS246" s="6">
        <f t="shared" si="209"/>
        <v>0.56792422561794187</v>
      </c>
      <c r="AT246" s="6">
        <f t="shared" si="210"/>
        <v>4610.8184361278691</v>
      </c>
      <c r="AW246">
        <f t="shared" ref="AW246:AX246" si="599">AW245+1</f>
        <v>73</v>
      </c>
      <c r="AX246">
        <f t="shared" si="599"/>
        <v>38</v>
      </c>
      <c r="AY246" s="15">
        <f t="shared" si="536"/>
        <v>12000</v>
      </c>
      <c r="AZ246">
        <f t="shared" si="211"/>
        <v>0.65228453079333037</v>
      </c>
      <c r="BA246" s="6">
        <f t="shared" si="212"/>
        <v>0.56792422561794187</v>
      </c>
      <c r="BB246" s="6">
        <f t="shared" si="213"/>
        <v>4445.3782444003764</v>
      </c>
      <c r="BE246">
        <f t="shared" ref="BE246:BF246" si="600">BE245+1</f>
        <v>73</v>
      </c>
      <c r="BF246">
        <f t="shared" si="600"/>
        <v>38</v>
      </c>
      <c r="BG246" s="15">
        <f t="shared" si="538"/>
        <v>12000</v>
      </c>
      <c r="BH246">
        <f t="shared" si="214"/>
        <v>0.57671894242401123</v>
      </c>
      <c r="BI246" s="6">
        <f t="shared" si="215"/>
        <v>0.56792422561794187</v>
      </c>
      <c r="BJ246" s="6">
        <f t="shared" si="216"/>
        <v>3930.39190530426</v>
      </c>
      <c r="BM246">
        <f t="shared" ref="BM246:BN246" si="601">BM245+1</f>
        <v>73</v>
      </c>
      <c r="BN246">
        <f t="shared" si="601"/>
        <v>38</v>
      </c>
      <c r="BO246" s="15">
        <f t="shared" si="540"/>
        <v>12000</v>
      </c>
      <c r="BP246">
        <f t="shared" si="217"/>
        <v>0.52286512642268113</v>
      </c>
      <c r="BQ246" s="6">
        <f t="shared" si="218"/>
        <v>0.56792422561794187</v>
      </c>
      <c r="BR246" s="6">
        <f t="shared" si="219"/>
        <v>3563.3732643147414</v>
      </c>
      <c r="BU246">
        <f t="shared" ref="BU246:BV246" si="602">BU245+1</f>
        <v>73</v>
      </c>
      <c r="BV246">
        <f t="shared" si="602"/>
        <v>38</v>
      </c>
      <c r="BW246" s="15">
        <f t="shared" si="542"/>
        <v>12000</v>
      </c>
      <c r="BX246">
        <f t="shared" si="220"/>
        <v>0.49662075852939125</v>
      </c>
      <c r="BY246" s="6">
        <f t="shared" si="221"/>
        <v>0.56792422561794187</v>
      </c>
      <c r="BZ246" s="6">
        <f t="shared" si="222"/>
        <v>3384.5155165631932</v>
      </c>
    </row>
    <row r="247" spans="1:78" x14ac:dyDescent="0.45">
      <c r="A247">
        <f t="shared" ref="A247:B247" si="603">A246+1</f>
        <v>74</v>
      </c>
      <c r="B247">
        <f t="shared" si="603"/>
        <v>39</v>
      </c>
      <c r="C247" s="15">
        <f t="shared" si="524"/>
        <v>12000</v>
      </c>
      <c r="D247">
        <f t="shared" si="193"/>
        <v>0.78502531091170213</v>
      </c>
      <c r="E247" s="6">
        <f t="shared" si="194"/>
        <v>0.55953125676644533</v>
      </c>
      <c r="F247" s="7">
        <f t="shared" si="195"/>
        <v>5270.9543856947303</v>
      </c>
      <c r="I247">
        <f t="shared" ref="I247:J247" si="604">I246+1</f>
        <v>74</v>
      </c>
      <c r="J247">
        <f t="shared" si="604"/>
        <v>39</v>
      </c>
      <c r="K247" s="15">
        <f t="shared" si="526"/>
        <v>12000</v>
      </c>
      <c r="L247">
        <f t="shared" si="196"/>
        <v>0.76443239054629986</v>
      </c>
      <c r="M247" s="6">
        <f t="shared" si="197"/>
        <v>0.55953125676644533</v>
      </c>
      <c r="N247" s="6">
        <f t="shared" si="198"/>
        <v>5132.6857943441919</v>
      </c>
      <c r="Q247">
        <f t="shared" ref="Q247:R247" si="605">Q246+1</f>
        <v>74</v>
      </c>
      <c r="R247">
        <f t="shared" si="605"/>
        <v>39</v>
      </c>
      <c r="S247" s="15">
        <f t="shared" si="528"/>
        <v>12000</v>
      </c>
      <c r="T247">
        <f t="shared" si="199"/>
        <v>0.73715162362567122</v>
      </c>
      <c r="U247" s="6">
        <f t="shared" si="200"/>
        <v>0.55953125676644533</v>
      </c>
      <c r="V247" s="6">
        <f t="shared" si="201"/>
        <v>4949.5124927363695</v>
      </c>
      <c r="Y247">
        <f t="shared" ref="Y247:Z247" si="606">Y246+1</f>
        <v>74</v>
      </c>
      <c r="Z247">
        <f t="shared" si="606"/>
        <v>39</v>
      </c>
      <c r="AA247" s="15">
        <f t="shared" si="530"/>
        <v>12000</v>
      </c>
      <c r="AB247">
        <f t="shared" si="202"/>
        <v>0.71964965180558549</v>
      </c>
      <c r="AC247" s="6">
        <f t="shared" si="203"/>
        <v>0.55953125676644533</v>
      </c>
      <c r="AD247" s="6">
        <f t="shared" si="204"/>
        <v>4831.9976892757686</v>
      </c>
      <c r="AG247">
        <f t="shared" ref="AG247:AH247" si="607">AG246+1</f>
        <v>74</v>
      </c>
      <c r="AH247">
        <f t="shared" si="607"/>
        <v>39</v>
      </c>
      <c r="AI247" s="15">
        <f t="shared" si="532"/>
        <v>12000</v>
      </c>
      <c r="AJ247">
        <f t="shared" si="205"/>
        <v>0.69524469592742399</v>
      </c>
      <c r="AK247" s="6">
        <f t="shared" si="206"/>
        <v>0.55953125676644533</v>
      </c>
      <c r="AL247" s="6">
        <f t="shared" si="207"/>
        <v>4668.1336616697208</v>
      </c>
      <c r="AO247">
        <f t="shared" ref="AO247:AP247" si="608">AO246+1</f>
        <v>74</v>
      </c>
      <c r="AP247">
        <f t="shared" si="608"/>
        <v>39</v>
      </c>
      <c r="AQ247" s="15">
        <f t="shared" si="534"/>
        <v>12000</v>
      </c>
      <c r="AR247">
        <f t="shared" si="208"/>
        <v>0.65264225729196079</v>
      </c>
      <c r="AS247" s="6">
        <f t="shared" si="209"/>
        <v>0.55953125676644533</v>
      </c>
      <c r="AT247" s="6">
        <f t="shared" si="210"/>
        <v>4382.0849092975268</v>
      </c>
      <c r="AW247">
        <f t="shared" ref="AW247:AX247" si="609">AW246+1</f>
        <v>74</v>
      </c>
      <c r="AX247">
        <f t="shared" si="609"/>
        <v>39</v>
      </c>
      <c r="AY247" s="15">
        <f t="shared" si="536"/>
        <v>12000</v>
      </c>
      <c r="AZ247">
        <f t="shared" si="211"/>
        <v>0.62540213208856366</v>
      </c>
      <c r="BA247" s="6">
        <f t="shared" si="212"/>
        <v>0.55953125676644533</v>
      </c>
      <c r="BB247" s="6">
        <f t="shared" si="213"/>
        <v>4199.1844914231415</v>
      </c>
      <c r="BE247">
        <f t="shared" ref="BE247:BF247" si="610">BE246+1</f>
        <v>74</v>
      </c>
      <c r="BF247">
        <f t="shared" si="610"/>
        <v>39</v>
      </c>
      <c r="BG247" s="15">
        <f t="shared" si="538"/>
        <v>12000</v>
      </c>
      <c r="BH247">
        <f t="shared" si="214"/>
        <v>0.54690105387054944</v>
      </c>
      <c r="BI247" s="6">
        <f t="shared" si="215"/>
        <v>0.55953125676644533</v>
      </c>
      <c r="BJ247" s="6">
        <f t="shared" si="216"/>
        <v>3672.0988079889835</v>
      </c>
      <c r="BM247">
        <f t="shared" ref="BM247:BN247" si="611">BM246+1</f>
        <v>74</v>
      </c>
      <c r="BN247">
        <f t="shared" si="611"/>
        <v>39</v>
      </c>
      <c r="BO247" s="15">
        <f t="shared" si="540"/>
        <v>12000</v>
      </c>
      <c r="BP247">
        <f t="shared" si="217"/>
        <v>0.49321883732024807</v>
      </c>
      <c r="BQ247" s="6">
        <f t="shared" si="218"/>
        <v>0.55953125676644533</v>
      </c>
      <c r="BR247" s="6">
        <f t="shared" si="219"/>
        <v>3311.6562708802003</v>
      </c>
      <c r="BU247">
        <f t="shared" ref="BU247:BV247" si="612">BU246+1</f>
        <v>74</v>
      </c>
      <c r="BV247">
        <f t="shared" si="612"/>
        <v>39</v>
      </c>
      <c r="BW247" s="15">
        <f t="shared" si="542"/>
        <v>12000</v>
      </c>
      <c r="BX247">
        <f t="shared" si="220"/>
        <v>0.46620758529391271</v>
      </c>
      <c r="BY247" s="6">
        <f t="shared" si="221"/>
        <v>0.55953125676644533</v>
      </c>
      <c r="BZ247" s="6">
        <f t="shared" si="222"/>
        <v>3130.2925933626329</v>
      </c>
    </row>
    <row r="248" spans="1:78" x14ac:dyDescent="0.45">
      <c r="A248">
        <f t="shared" ref="A248:B248" si="613">A247+1</f>
        <v>75</v>
      </c>
      <c r="B248">
        <f t="shared" si="613"/>
        <v>40</v>
      </c>
      <c r="C248" s="15">
        <f t="shared" si="524"/>
        <v>12000</v>
      </c>
      <c r="D248">
        <f t="shared" si="193"/>
        <v>0.76787296672404481</v>
      </c>
      <c r="E248" s="6">
        <f t="shared" si="194"/>
        <v>0.55126232193738456</v>
      </c>
      <c r="F248" s="7">
        <f t="shared" si="195"/>
        <v>5079.5932150709396</v>
      </c>
      <c r="I248">
        <f t="shared" ref="I248:J248" si="614">I247+1</f>
        <v>75</v>
      </c>
      <c r="J248">
        <f t="shared" si="614"/>
        <v>40</v>
      </c>
      <c r="K248" s="15">
        <f t="shared" si="526"/>
        <v>12000</v>
      </c>
      <c r="L248">
        <f t="shared" si="196"/>
        <v>0.7451008381084443</v>
      </c>
      <c r="M248" s="6">
        <f t="shared" si="197"/>
        <v>0.55126232193738456</v>
      </c>
      <c r="N248" s="6">
        <f t="shared" si="198"/>
        <v>4928.9522171178278</v>
      </c>
      <c r="Q248">
        <f t="shared" ref="Q248:R248" si="615">Q247+1</f>
        <v>75</v>
      </c>
      <c r="R248">
        <f t="shared" si="615"/>
        <v>40</v>
      </c>
      <c r="S248" s="15">
        <f t="shared" si="528"/>
        <v>12000</v>
      </c>
      <c r="T248">
        <f t="shared" si="199"/>
        <v>0.71664535924316031</v>
      </c>
      <c r="U248" s="6">
        <f t="shared" si="200"/>
        <v>0.55126232193738456</v>
      </c>
      <c r="V248" s="6">
        <f t="shared" si="201"/>
        <v>4740.715016904428</v>
      </c>
      <c r="Y248">
        <f t="shared" ref="Y248:Z248" si="616">Y247+1</f>
        <v>75</v>
      </c>
      <c r="Z248">
        <f t="shared" si="616"/>
        <v>40</v>
      </c>
      <c r="AA248" s="15">
        <f t="shared" si="530"/>
        <v>12000</v>
      </c>
      <c r="AB248">
        <f t="shared" si="202"/>
        <v>0.69786570669620418</v>
      </c>
      <c r="AC248" s="6">
        <f t="shared" si="203"/>
        <v>0.55126232193738456</v>
      </c>
      <c r="AD248" s="6">
        <f t="shared" si="204"/>
        <v>4616.4848384858797</v>
      </c>
      <c r="AG248">
        <f t="shared" ref="AG248:AH248" si="617">AG247+1</f>
        <v>75</v>
      </c>
      <c r="AH248">
        <f t="shared" si="617"/>
        <v>40</v>
      </c>
      <c r="AI248" s="15">
        <f t="shared" si="532"/>
        <v>12000</v>
      </c>
      <c r="AJ248">
        <f t="shared" si="205"/>
        <v>0.67003548116808553</v>
      </c>
      <c r="AK248" s="6">
        <f t="shared" si="206"/>
        <v>0.55126232193738456</v>
      </c>
      <c r="AL248" s="6">
        <f t="shared" si="207"/>
        <v>4432.3837815498182</v>
      </c>
      <c r="AO248">
        <f t="shared" ref="AO248:AP248" si="618">AO247+1</f>
        <v>75</v>
      </c>
      <c r="AP248">
        <f t="shared" si="618"/>
        <v>40</v>
      </c>
      <c r="AQ248" s="15">
        <f t="shared" si="534"/>
        <v>12000</v>
      </c>
      <c r="AR248">
        <f t="shared" si="208"/>
        <v>0.62696744370888635</v>
      </c>
      <c r="AS248" s="6">
        <f t="shared" si="209"/>
        <v>0.55126232193738456</v>
      </c>
      <c r="AT248" s="6">
        <f t="shared" si="210"/>
        <v>4147.4823455772857</v>
      </c>
      <c r="AW248">
        <f t="shared" ref="AW248:AX248" si="619">AW247+1</f>
        <v>75</v>
      </c>
      <c r="AX248">
        <f t="shared" si="619"/>
        <v>40</v>
      </c>
      <c r="AY248" s="15">
        <f t="shared" si="536"/>
        <v>12000</v>
      </c>
      <c r="AZ248">
        <f t="shared" si="211"/>
        <v>0.59638554216867468</v>
      </c>
      <c r="BA248" s="6">
        <f t="shared" si="212"/>
        <v>0.55126232193738456</v>
      </c>
      <c r="BB248" s="6">
        <f t="shared" si="213"/>
        <v>3945.1785449494746</v>
      </c>
      <c r="BE248">
        <f t="shared" ref="BE248:BF248" si="620">BE247+1</f>
        <v>75</v>
      </c>
      <c r="BF248">
        <f t="shared" si="620"/>
        <v>40</v>
      </c>
      <c r="BG248" s="15">
        <f t="shared" si="538"/>
        <v>12000</v>
      </c>
      <c r="BH248">
        <f t="shared" si="214"/>
        <v>0.51527403903789359</v>
      </c>
      <c r="BI248" s="6">
        <f t="shared" si="215"/>
        <v>0.55126232193738456</v>
      </c>
      <c r="BJ248" s="6">
        <f t="shared" si="216"/>
        <v>3408.6139583290051</v>
      </c>
      <c r="BM248">
        <f t="shared" ref="BM248:BN248" si="621">BM247+1</f>
        <v>75</v>
      </c>
      <c r="BN248">
        <f t="shared" si="621"/>
        <v>40</v>
      </c>
      <c r="BO248" s="15">
        <f t="shared" si="540"/>
        <v>12000</v>
      </c>
      <c r="BP248">
        <f t="shared" si="217"/>
        <v>0.46210727185987871</v>
      </c>
      <c r="BQ248" s="6">
        <f t="shared" si="218"/>
        <v>0.55126232193738456</v>
      </c>
      <c r="BR248" s="6">
        <f t="shared" si="219"/>
        <v>3056.9079320355236</v>
      </c>
      <c r="BU248">
        <f t="shared" ref="BU248:BV248" si="622">BU247+1</f>
        <v>75</v>
      </c>
      <c r="BV248">
        <f t="shared" si="622"/>
        <v>40</v>
      </c>
      <c r="BW248" s="15">
        <f t="shared" si="542"/>
        <v>12000</v>
      </c>
      <c r="BX248">
        <f t="shared" si="220"/>
        <v>0.43575957451750008</v>
      </c>
      <c r="BY248" s="6">
        <f t="shared" si="221"/>
        <v>0.55126232193738456</v>
      </c>
      <c r="BZ248" s="6">
        <f t="shared" si="222"/>
        <v>2882.6140182595659</v>
      </c>
    </row>
    <row r="249" spans="1:78" x14ac:dyDescent="0.45">
      <c r="A249">
        <f t="shared" ref="A249:B249" si="623">A248+1</f>
        <v>76</v>
      </c>
      <c r="B249">
        <f t="shared" si="623"/>
        <v>41</v>
      </c>
      <c r="C249" s="15">
        <f t="shared" si="524"/>
        <v>12000</v>
      </c>
      <c r="D249">
        <f t="shared" si="193"/>
        <v>0.74908076065146312</v>
      </c>
      <c r="E249" s="6">
        <f t="shared" si="194"/>
        <v>0.54311558811564986</v>
      </c>
      <c r="F249" s="7">
        <f t="shared" si="195"/>
        <v>4882.0492544080535</v>
      </c>
      <c r="I249">
        <f t="shared" ref="I249:J249" si="624">I248+1</f>
        <v>76</v>
      </c>
      <c r="J249">
        <f t="shared" si="624"/>
        <v>41</v>
      </c>
      <c r="K249" s="15">
        <f t="shared" si="526"/>
        <v>12000</v>
      </c>
      <c r="L249">
        <f t="shared" si="196"/>
        <v>0.72448459389465525</v>
      </c>
      <c r="M249" s="6">
        <f t="shared" si="197"/>
        <v>0.54311558811564986</v>
      </c>
      <c r="N249" s="6">
        <f t="shared" si="198"/>
        <v>4721.7465155258815</v>
      </c>
      <c r="Q249">
        <f t="shared" ref="Q249:R249" si="625">Q248+1</f>
        <v>76</v>
      </c>
      <c r="R249">
        <f t="shared" si="625"/>
        <v>41</v>
      </c>
      <c r="S249" s="15">
        <f t="shared" si="528"/>
        <v>12000</v>
      </c>
      <c r="T249">
        <f t="shared" si="199"/>
        <v>0.69420608540015338</v>
      </c>
      <c r="U249" s="6">
        <f t="shared" si="200"/>
        <v>0.54311558811564986</v>
      </c>
      <c r="V249" s="6">
        <f t="shared" si="201"/>
        <v>4524.4097561468079</v>
      </c>
      <c r="Y249">
        <f t="shared" ref="Y249:Z249" si="626">Y248+1</f>
        <v>76</v>
      </c>
      <c r="Z249">
        <f t="shared" si="626"/>
        <v>41</v>
      </c>
      <c r="AA249" s="15">
        <f t="shared" si="530"/>
        <v>12000</v>
      </c>
      <c r="AB249">
        <f t="shared" si="202"/>
        <v>0.6744305303426561</v>
      </c>
      <c r="AC249" s="6">
        <f t="shared" si="203"/>
        <v>0.54311558811564986</v>
      </c>
      <c r="AD249" s="6">
        <f t="shared" si="204"/>
        <v>4395.5248095624156</v>
      </c>
      <c r="AG249">
        <f t="shared" ref="AG249:AH249" si="627">AG248+1</f>
        <v>76</v>
      </c>
      <c r="AH249">
        <f t="shared" si="627"/>
        <v>41</v>
      </c>
      <c r="AI249" s="15">
        <f t="shared" si="532"/>
        <v>12000</v>
      </c>
      <c r="AJ249">
        <f t="shared" si="205"/>
        <v>0.64423663766796657</v>
      </c>
      <c r="AK249" s="6">
        <f t="shared" si="206"/>
        <v>0.54311558811564986</v>
      </c>
      <c r="AL249" s="6">
        <f t="shared" si="207"/>
        <v>4198.7395242322382</v>
      </c>
      <c r="AO249">
        <f t="shared" ref="AO249:AP249" si="628">AO248+1</f>
        <v>76</v>
      </c>
      <c r="AP249">
        <f t="shared" si="628"/>
        <v>41</v>
      </c>
      <c r="AQ249" s="15">
        <f t="shared" si="534"/>
        <v>12000</v>
      </c>
      <c r="AR249">
        <f t="shared" si="208"/>
        <v>0.59769501877241971</v>
      </c>
      <c r="AS249" s="6">
        <f t="shared" si="209"/>
        <v>0.54311558811564986</v>
      </c>
      <c r="AT249" s="6">
        <f t="shared" si="210"/>
        <v>3895.4097796125257</v>
      </c>
      <c r="AW249">
        <f t="shared" ref="AW249:AX249" si="629">AW248+1</f>
        <v>76</v>
      </c>
      <c r="AX249">
        <f t="shared" si="629"/>
        <v>41</v>
      </c>
      <c r="AY249" s="15">
        <f t="shared" si="536"/>
        <v>12000</v>
      </c>
      <c r="AZ249">
        <f t="shared" si="211"/>
        <v>0.56540297314914112</v>
      </c>
      <c r="BA249" s="6">
        <f t="shared" si="212"/>
        <v>0.54311558811564986</v>
      </c>
      <c r="BB249" s="6">
        <f t="shared" si="213"/>
        <v>3684.9500194107932</v>
      </c>
      <c r="BE249">
        <f t="shared" ref="BE249:BF249" si="630">BE248+1</f>
        <v>76</v>
      </c>
      <c r="BF249">
        <f t="shared" si="630"/>
        <v>41</v>
      </c>
      <c r="BG249" s="15">
        <f t="shared" si="538"/>
        <v>12000</v>
      </c>
      <c r="BH249">
        <f t="shared" si="214"/>
        <v>0.48232832372462048</v>
      </c>
      <c r="BI249" s="6">
        <f t="shared" si="215"/>
        <v>0.54311558811564986</v>
      </c>
      <c r="BJ249" s="6">
        <f t="shared" si="216"/>
        <v>3143.5203744543937</v>
      </c>
      <c r="BM249">
        <f t="shared" ref="BM249:BN249" si="631">BM248+1</f>
        <v>76</v>
      </c>
      <c r="BN249">
        <f t="shared" si="631"/>
        <v>41</v>
      </c>
      <c r="BO249" s="15">
        <f t="shared" si="540"/>
        <v>12000</v>
      </c>
      <c r="BP249">
        <f t="shared" si="217"/>
        <v>0.42968945228196914</v>
      </c>
      <c r="BQ249" s="6">
        <f t="shared" si="218"/>
        <v>0.54311558811564986</v>
      </c>
      <c r="BR249" s="6">
        <f t="shared" si="219"/>
        <v>2800.4524749985576</v>
      </c>
      <c r="BU249">
        <f t="shared" ref="BU249:BV249" si="632">BU248+1</f>
        <v>76</v>
      </c>
      <c r="BV249">
        <f t="shared" si="632"/>
        <v>41</v>
      </c>
      <c r="BW249" s="15">
        <f t="shared" si="542"/>
        <v>12000</v>
      </c>
      <c r="BX249">
        <f t="shared" si="220"/>
        <v>0.40582251434145433</v>
      </c>
      <c r="BY249" s="6">
        <f t="shared" si="221"/>
        <v>0.54311558811564986</v>
      </c>
      <c r="BZ249" s="6">
        <f t="shared" si="222"/>
        <v>2644.902402565569</v>
      </c>
    </row>
    <row r="250" spans="1:78" x14ac:dyDescent="0.45">
      <c r="A250">
        <f t="shared" ref="A250:B250" si="633">A249+1</f>
        <v>77</v>
      </c>
      <c r="B250">
        <f t="shared" si="633"/>
        <v>42</v>
      </c>
      <c r="C250" s="15">
        <f t="shared" si="524"/>
        <v>12000</v>
      </c>
      <c r="D250">
        <f t="shared" si="193"/>
        <v>0.72902555536316316</v>
      </c>
      <c r="E250" s="6">
        <f t="shared" si="194"/>
        <v>0.53508924937502456</v>
      </c>
      <c r="F250" s="7">
        <f t="shared" si="195"/>
        <v>4681.1248463338252</v>
      </c>
      <c r="I250">
        <f t="shared" ref="I250:J250" si="634">I249+1</f>
        <v>77</v>
      </c>
      <c r="J250">
        <f t="shared" si="634"/>
        <v>42</v>
      </c>
      <c r="K250" s="15">
        <f t="shared" si="526"/>
        <v>12000</v>
      </c>
      <c r="L250">
        <f t="shared" si="196"/>
        <v>0.70252248210607882</v>
      </c>
      <c r="M250" s="6">
        <f t="shared" si="197"/>
        <v>0.53508924937502456</v>
      </c>
      <c r="N250" s="6">
        <f t="shared" si="198"/>
        <v>4510.9467314306494</v>
      </c>
      <c r="Q250">
        <f t="shared" ref="Q250:R250" si="635">Q249+1</f>
        <v>77</v>
      </c>
      <c r="R250">
        <f t="shared" si="635"/>
        <v>42</v>
      </c>
      <c r="S250" s="15">
        <f t="shared" si="528"/>
        <v>12000</v>
      </c>
      <c r="T250">
        <f t="shared" si="199"/>
        <v>0.6709281513679366</v>
      </c>
      <c r="U250" s="6">
        <f t="shared" si="200"/>
        <v>0.53508924937502456</v>
      </c>
      <c r="V250" s="6">
        <f t="shared" si="201"/>
        <v>4308.0772908005047</v>
      </c>
      <c r="Y250">
        <f t="shared" ref="Y250:Z250" si="636">Y249+1</f>
        <v>77</v>
      </c>
      <c r="Z250">
        <f t="shared" si="636"/>
        <v>42</v>
      </c>
      <c r="AA250" s="15">
        <f t="shared" si="530"/>
        <v>12000</v>
      </c>
      <c r="AB250">
        <f t="shared" si="202"/>
        <v>0.64996974452068146</v>
      </c>
      <c r="AC250" s="6">
        <f t="shared" si="203"/>
        <v>0.53508924937502456</v>
      </c>
      <c r="AD250" s="6">
        <f t="shared" si="204"/>
        <v>4173.5018725445752</v>
      </c>
      <c r="AG250">
        <f t="shared" ref="AG250:AH250" si="637">AG249+1</f>
        <v>77</v>
      </c>
      <c r="AH250">
        <f t="shared" si="637"/>
        <v>42</v>
      </c>
      <c r="AI250" s="15">
        <f t="shared" si="532"/>
        <v>12000</v>
      </c>
      <c r="AJ250">
        <f t="shared" si="205"/>
        <v>0.61878950253954135</v>
      </c>
      <c r="AK250" s="6">
        <f t="shared" si="206"/>
        <v>0.53508924937502456</v>
      </c>
      <c r="AL250" s="6">
        <f t="shared" si="207"/>
        <v>3973.2913252203366</v>
      </c>
      <c r="AO250">
        <f t="shared" ref="AO250:AP250" si="638">AO249+1</f>
        <v>77</v>
      </c>
      <c r="AP250">
        <f t="shared" si="638"/>
        <v>42</v>
      </c>
      <c r="AQ250" s="15">
        <f t="shared" si="534"/>
        <v>12000</v>
      </c>
      <c r="AR250">
        <f t="shared" si="208"/>
        <v>0.56702119871573642</v>
      </c>
      <c r="AS250" s="6">
        <f t="shared" si="209"/>
        <v>0.53508924937502456</v>
      </c>
      <c r="AT250" s="6">
        <f t="shared" si="210"/>
        <v>3640.8833712063602</v>
      </c>
      <c r="AW250">
        <f t="shared" ref="AW250:AX250" si="639">AW249+1</f>
        <v>77</v>
      </c>
      <c r="AX250">
        <f t="shared" si="639"/>
        <v>42</v>
      </c>
      <c r="AY250" s="15">
        <f t="shared" si="536"/>
        <v>12000</v>
      </c>
      <c r="AZ250">
        <f t="shared" si="211"/>
        <v>0.53276982274648332</v>
      </c>
      <c r="BA250" s="6">
        <f t="shared" si="212"/>
        <v>0.53508924937502456</v>
      </c>
      <c r="BB250" s="6">
        <f t="shared" si="213"/>
        <v>3420.9528545169674</v>
      </c>
      <c r="BE250">
        <f t="shared" ref="BE250:BF250" si="640">BE249+1</f>
        <v>77</v>
      </c>
      <c r="BF250">
        <f t="shared" si="640"/>
        <v>42</v>
      </c>
      <c r="BG250" s="15">
        <f t="shared" si="538"/>
        <v>12000</v>
      </c>
      <c r="BH250">
        <f t="shared" si="214"/>
        <v>0.4490011661235655</v>
      </c>
      <c r="BI250" s="6">
        <f t="shared" si="215"/>
        <v>0.53508924937502456</v>
      </c>
      <c r="BJ250" s="6">
        <f t="shared" si="216"/>
        <v>2883.0683633948324</v>
      </c>
      <c r="BM250">
        <f t="shared" ref="BM250:BN250" si="641">BM249+1</f>
        <v>77</v>
      </c>
      <c r="BN250">
        <f t="shared" si="641"/>
        <v>42</v>
      </c>
      <c r="BO250" s="15">
        <f t="shared" si="540"/>
        <v>12000</v>
      </c>
      <c r="BP250">
        <f t="shared" si="217"/>
        <v>0.39687407710306916</v>
      </c>
      <c r="BQ250" s="6">
        <f t="shared" si="218"/>
        <v>0.53508924937502456</v>
      </c>
      <c r="BR250" s="6">
        <f t="shared" si="219"/>
        <v>2548.3566241618428</v>
      </c>
      <c r="BU250">
        <f t="shared" ref="BU250:BV250" si="642">BU249+1</f>
        <v>77</v>
      </c>
      <c r="BV250">
        <f t="shared" si="642"/>
        <v>42</v>
      </c>
      <c r="BW250" s="15">
        <f t="shared" si="542"/>
        <v>12000</v>
      </c>
      <c r="BX250">
        <f t="shared" si="220"/>
        <v>0.37558352881064633</v>
      </c>
      <c r="BY250" s="6">
        <f t="shared" si="221"/>
        <v>0.53508924937502456</v>
      </c>
      <c r="BZ250" s="6">
        <f t="shared" si="222"/>
        <v>2411.6485021069398</v>
      </c>
    </row>
    <row r="251" spans="1:78" x14ac:dyDescent="0.45">
      <c r="A251">
        <f t="shared" ref="A251:B251" si="643">A250+1</f>
        <v>78</v>
      </c>
      <c r="B251">
        <f t="shared" si="643"/>
        <v>43</v>
      </c>
      <c r="C251" s="15">
        <f t="shared" si="524"/>
        <v>12000</v>
      </c>
      <c r="D251">
        <f t="shared" si="193"/>
        <v>0.70716752054920096</v>
      </c>
      <c r="E251" s="6">
        <f t="shared" si="194"/>
        <v>0.52718152647785677</v>
      </c>
      <c r="F251" s="7">
        <f t="shared" si="195"/>
        <v>4473.6678355042668</v>
      </c>
      <c r="I251">
        <f t="shared" ref="I251:J251" si="644">I250+1</f>
        <v>78</v>
      </c>
      <c r="J251">
        <f t="shared" si="644"/>
        <v>43</v>
      </c>
      <c r="K251" s="15">
        <f t="shared" si="526"/>
        <v>12000</v>
      </c>
      <c r="L251">
        <f t="shared" si="196"/>
        <v>0.67864352862007793</v>
      </c>
      <c r="M251" s="6">
        <f t="shared" si="197"/>
        <v>0.52718152647785677</v>
      </c>
      <c r="N251" s="6">
        <f t="shared" si="198"/>
        <v>4293.2199762270211</v>
      </c>
      <c r="Q251">
        <f t="shared" ref="Q251:R251" si="645">Q250+1</f>
        <v>78</v>
      </c>
      <c r="R251">
        <f t="shared" si="645"/>
        <v>43</v>
      </c>
      <c r="S251" s="15">
        <f t="shared" si="528"/>
        <v>12000</v>
      </c>
      <c r="T251">
        <f t="shared" si="199"/>
        <v>0.64609562771669649</v>
      </c>
      <c r="U251" s="6">
        <f t="shared" si="200"/>
        <v>0.52718152647785677</v>
      </c>
      <c r="V251" s="6">
        <f t="shared" si="201"/>
        <v>4087.3161512442853</v>
      </c>
      <c r="Y251">
        <f t="shared" ref="Y251:Z251" si="646">Y250+1</f>
        <v>78</v>
      </c>
      <c r="Z251">
        <f t="shared" si="646"/>
        <v>43</v>
      </c>
      <c r="AA251" s="15">
        <f t="shared" si="530"/>
        <v>12000</v>
      </c>
      <c r="AB251">
        <f t="shared" si="202"/>
        <v>0.62396028840138251</v>
      </c>
      <c r="AC251" s="6">
        <f t="shared" si="203"/>
        <v>0.52718152647785677</v>
      </c>
      <c r="AD251" s="6">
        <f t="shared" si="204"/>
        <v>3947.284047612055</v>
      </c>
      <c r="AG251">
        <f t="shared" ref="AG251:AH251" si="647">AG250+1</f>
        <v>78</v>
      </c>
      <c r="AH251">
        <f t="shared" si="647"/>
        <v>43</v>
      </c>
      <c r="AI251" s="15">
        <f t="shared" si="532"/>
        <v>12000</v>
      </c>
      <c r="AJ251">
        <f t="shared" si="205"/>
        <v>0.59087006444538692</v>
      </c>
      <c r="AK251" s="6">
        <f t="shared" si="206"/>
        <v>0.52718152647785677</v>
      </c>
      <c r="AL251" s="6">
        <f t="shared" si="207"/>
        <v>3737.9493902926642</v>
      </c>
      <c r="AO251">
        <f t="shared" ref="AO251:AP251" si="648">AO250+1</f>
        <v>78</v>
      </c>
      <c r="AP251">
        <f t="shared" si="648"/>
        <v>43</v>
      </c>
      <c r="AQ251" s="15">
        <f t="shared" si="534"/>
        <v>12000</v>
      </c>
      <c r="AR251">
        <f t="shared" si="208"/>
        <v>0.53578263734195086</v>
      </c>
      <c r="AS251" s="6">
        <f t="shared" si="209"/>
        <v>0.52718152647785677</v>
      </c>
      <c r="AT251" s="6">
        <f t="shared" si="210"/>
        <v>3389.4565033711392</v>
      </c>
      <c r="AW251">
        <f t="shared" ref="AW251:AX251" si="649">AW250+1</f>
        <v>78</v>
      </c>
      <c r="AX251">
        <f t="shared" si="649"/>
        <v>43</v>
      </c>
      <c r="AY251" s="15">
        <f t="shared" si="536"/>
        <v>12000</v>
      </c>
      <c r="AZ251">
        <f t="shared" si="211"/>
        <v>0.4992430454803507</v>
      </c>
      <c r="BA251" s="6">
        <f t="shared" si="212"/>
        <v>0.52718152647785677</v>
      </c>
      <c r="BB251" s="6">
        <f t="shared" si="213"/>
        <v>3158.3005295974244</v>
      </c>
      <c r="BE251">
        <f t="shared" ref="BE251:BF251" si="650">BE250+1</f>
        <v>78</v>
      </c>
      <c r="BF251">
        <f t="shared" si="650"/>
        <v>43</v>
      </c>
      <c r="BG251" s="15">
        <f t="shared" si="538"/>
        <v>12000</v>
      </c>
      <c r="BH251">
        <f t="shared" si="214"/>
        <v>0.4156304151181926</v>
      </c>
      <c r="BI251" s="6">
        <f t="shared" si="215"/>
        <v>0.52718152647785677</v>
      </c>
      <c r="BJ251" s="6">
        <f t="shared" si="216"/>
        <v>2629.3521203116088</v>
      </c>
      <c r="BM251">
        <f t="shared" ref="BM251:BN251" si="651">BM250+1</f>
        <v>78</v>
      </c>
      <c r="BN251">
        <f t="shared" si="651"/>
        <v>43</v>
      </c>
      <c r="BO251" s="15">
        <f t="shared" si="540"/>
        <v>12000</v>
      </c>
      <c r="BP251">
        <f t="shared" si="217"/>
        <v>0.36411549558145345</v>
      </c>
      <c r="BQ251" s="6">
        <f t="shared" si="218"/>
        <v>0.52718152647785677</v>
      </c>
      <c r="BR251" s="6">
        <f t="shared" si="219"/>
        <v>2303.4595532984636</v>
      </c>
      <c r="BU251">
        <f t="shared" ref="BU251:BV251" si="652">BU250+1</f>
        <v>78</v>
      </c>
      <c r="BV251">
        <f t="shared" si="652"/>
        <v>43</v>
      </c>
      <c r="BW251" s="15">
        <f t="shared" si="542"/>
        <v>12000</v>
      </c>
      <c r="BX251">
        <f t="shared" si="220"/>
        <v>0.34507745546601015</v>
      </c>
      <c r="BY251" s="6">
        <f t="shared" si="221"/>
        <v>0.52718152647785677</v>
      </c>
      <c r="BZ251" s="6">
        <f t="shared" si="222"/>
        <v>2183.0215167079905</v>
      </c>
    </row>
    <row r="252" spans="1:78" x14ac:dyDescent="0.45">
      <c r="A252">
        <f t="shared" ref="A252:B252" si="653">A251+1</f>
        <v>79</v>
      </c>
      <c r="B252">
        <f t="shared" si="653"/>
        <v>44</v>
      </c>
      <c r="C252" s="15">
        <f t="shared" si="524"/>
        <v>12000</v>
      </c>
      <c r="D252">
        <f t="shared" si="193"/>
        <v>0.68398537365424383</v>
      </c>
      <c r="E252" s="6">
        <f t="shared" si="194"/>
        <v>0.51939066648064725</v>
      </c>
      <c r="F252" s="7">
        <f t="shared" si="195"/>
        <v>4263.0674290235065</v>
      </c>
      <c r="I252">
        <f t="shared" ref="I252:J252" si="654">I251+1</f>
        <v>79</v>
      </c>
      <c r="J252">
        <f t="shared" si="654"/>
        <v>44</v>
      </c>
      <c r="K252" s="15">
        <f t="shared" si="526"/>
        <v>12000</v>
      </c>
      <c r="L252">
        <f t="shared" si="196"/>
        <v>0.65294969310140905</v>
      </c>
      <c r="M252" s="6">
        <f t="shared" si="197"/>
        <v>0.51939066648064725</v>
      </c>
      <c r="N252" s="6">
        <f t="shared" si="198"/>
        <v>4069.6317153392993</v>
      </c>
      <c r="Q252">
        <f t="shared" ref="Q252:R252" si="655">Q251+1</f>
        <v>79</v>
      </c>
      <c r="R252">
        <f t="shared" si="655"/>
        <v>44</v>
      </c>
      <c r="S252" s="15">
        <f t="shared" si="528"/>
        <v>12000</v>
      </c>
      <c r="T252">
        <f t="shared" si="199"/>
        <v>0.62003579647149065</v>
      </c>
      <c r="U252" s="6">
        <f t="shared" si="200"/>
        <v>0.51939066648064725</v>
      </c>
      <c r="V252" s="6">
        <f t="shared" si="201"/>
        <v>3864.4896668542378</v>
      </c>
      <c r="Y252">
        <f t="shared" ref="Y252:Z252" si="656">Y251+1</f>
        <v>79</v>
      </c>
      <c r="Z252">
        <f t="shared" si="656"/>
        <v>44</v>
      </c>
      <c r="AA252" s="15">
        <f t="shared" si="530"/>
        <v>12000</v>
      </c>
      <c r="AB252">
        <f t="shared" si="202"/>
        <v>0.59668933263591895</v>
      </c>
      <c r="AC252" s="6">
        <f t="shared" si="203"/>
        <v>0.51939066648064725</v>
      </c>
      <c r="AD252" s="6">
        <f t="shared" si="204"/>
        <v>3718.9784419159505</v>
      </c>
      <c r="AG252">
        <f t="shared" ref="AG252:AH252" si="657">AG251+1</f>
        <v>79</v>
      </c>
      <c r="AH252">
        <f t="shared" si="657"/>
        <v>44</v>
      </c>
      <c r="AI252" s="15">
        <f t="shared" si="532"/>
        <v>12000</v>
      </c>
      <c r="AJ252">
        <f t="shared" si="205"/>
        <v>0.56218514342460513</v>
      </c>
      <c r="AK252" s="6">
        <f t="shared" si="206"/>
        <v>0.51939066648064725</v>
      </c>
      <c r="AL252" s="6">
        <f t="shared" si="207"/>
        <v>3503.9245959458867</v>
      </c>
      <c r="AO252">
        <f t="shared" ref="AO252:AP252" si="658">AO251+1</f>
        <v>79</v>
      </c>
      <c r="AP252">
        <f t="shared" si="658"/>
        <v>44</v>
      </c>
      <c r="AQ252" s="15">
        <f t="shared" si="534"/>
        <v>12000</v>
      </c>
      <c r="AR252">
        <f t="shared" si="208"/>
        <v>0.50320542988318218</v>
      </c>
      <c r="AS252" s="6">
        <f t="shared" si="209"/>
        <v>0.51939066648064725</v>
      </c>
      <c r="AT252" s="6">
        <f t="shared" si="210"/>
        <v>3136.3224432444795</v>
      </c>
      <c r="AW252">
        <f t="shared" ref="AW252:AX252" si="659">AW251+1</f>
        <v>79</v>
      </c>
      <c r="AX252">
        <f t="shared" si="659"/>
        <v>44</v>
      </c>
      <c r="AY252" s="15">
        <f t="shared" si="536"/>
        <v>12000</v>
      </c>
      <c r="AZ252">
        <f t="shared" si="211"/>
        <v>0.46527471141108939</v>
      </c>
      <c r="BA252" s="6">
        <f t="shared" si="212"/>
        <v>0.51939066648064725</v>
      </c>
      <c r="BB252" s="6">
        <f t="shared" si="213"/>
        <v>2899.9121094767579</v>
      </c>
      <c r="BE252">
        <f t="shared" ref="BE252:BF252" si="660">BE251+1</f>
        <v>79</v>
      </c>
      <c r="BF252">
        <f t="shared" si="660"/>
        <v>44</v>
      </c>
      <c r="BG252" s="15">
        <f t="shared" si="538"/>
        <v>12000</v>
      </c>
      <c r="BH252">
        <f t="shared" si="214"/>
        <v>0.38255391959196572</v>
      </c>
      <c r="BI252" s="6">
        <f t="shared" si="215"/>
        <v>0.51939066648064725</v>
      </c>
      <c r="BJ252" s="6">
        <f t="shared" si="216"/>
        <v>2384.3392231398602</v>
      </c>
      <c r="BM252">
        <f t="shared" ref="BM252:BN252" si="661">BM251+1</f>
        <v>79</v>
      </c>
      <c r="BN252">
        <f t="shared" si="661"/>
        <v>44</v>
      </c>
      <c r="BO252" s="15">
        <f t="shared" si="540"/>
        <v>12000</v>
      </c>
      <c r="BP252">
        <f t="shared" si="217"/>
        <v>0.33165224107771646</v>
      </c>
      <c r="BQ252" s="6">
        <f t="shared" si="218"/>
        <v>0.51939066648064725</v>
      </c>
      <c r="BR252" s="6">
        <f t="shared" si="219"/>
        <v>2067.0849423978652</v>
      </c>
      <c r="BU252">
        <f t="shared" ref="BU252:BV252" si="662">BU251+1</f>
        <v>79</v>
      </c>
      <c r="BV252">
        <f t="shared" si="662"/>
        <v>44</v>
      </c>
      <c r="BW252" s="15">
        <f t="shared" si="542"/>
        <v>12000</v>
      </c>
      <c r="BX252">
        <f t="shared" si="220"/>
        <v>0.31442041944399285</v>
      </c>
      <c r="BY252" s="6">
        <f t="shared" si="221"/>
        <v>0.51939066648064725</v>
      </c>
      <c r="BZ252" s="6">
        <f t="shared" si="222"/>
        <v>1959.6843745216811</v>
      </c>
    </row>
    <row r="253" spans="1:78" x14ac:dyDescent="0.45">
      <c r="A253">
        <f t="shared" ref="A253:B253" si="663">A252+1</f>
        <v>80</v>
      </c>
      <c r="B253">
        <f t="shared" si="663"/>
        <v>45</v>
      </c>
      <c r="C253" s="15">
        <f t="shared" si="524"/>
        <v>12000</v>
      </c>
      <c r="D253">
        <f t="shared" si="193"/>
        <v>0.65880687316024811</v>
      </c>
      <c r="E253" s="6">
        <f t="shared" si="194"/>
        <v>0.51171494234546522</v>
      </c>
      <c r="F253" s="7">
        <f t="shared" si="195"/>
        <v>4045.4558533919108</v>
      </c>
      <c r="I253">
        <f t="shared" ref="I253:J253" si="664">I252+1</f>
        <v>80</v>
      </c>
      <c r="J253">
        <f t="shared" si="664"/>
        <v>45</v>
      </c>
      <c r="K253" s="15">
        <f t="shared" si="526"/>
        <v>12000</v>
      </c>
      <c r="L253">
        <f t="shared" si="196"/>
        <v>0.62600175370623379</v>
      </c>
      <c r="M253" s="6">
        <f t="shared" si="197"/>
        <v>0.51171494234546522</v>
      </c>
      <c r="N253" s="6">
        <f t="shared" si="198"/>
        <v>3844.0134156713466</v>
      </c>
      <c r="Q253">
        <f t="shared" ref="Q253:R253" si="665">Q252+1</f>
        <v>80</v>
      </c>
      <c r="R253">
        <f t="shared" si="665"/>
        <v>45</v>
      </c>
      <c r="S253" s="15">
        <f t="shared" si="528"/>
        <v>12000</v>
      </c>
      <c r="T253">
        <f t="shared" si="199"/>
        <v>0.59244183073382761</v>
      </c>
      <c r="U253" s="6">
        <f t="shared" si="200"/>
        <v>0.51171494234546522</v>
      </c>
      <c r="V253" s="6">
        <f t="shared" si="201"/>
        <v>3637.9360470840293</v>
      </c>
      <c r="Y253">
        <f t="shared" ref="Y253:Z253" si="666">Y252+1</f>
        <v>80</v>
      </c>
      <c r="Z253">
        <f t="shared" si="666"/>
        <v>45</v>
      </c>
      <c r="AA253" s="15">
        <f t="shared" si="530"/>
        <v>12000</v>
      </c>
      <c r="AB253">
        <f t="shared" si="202"/>
        <v>0.56809534065618494</v>
      </c>
      <c r="AC253" s="6">
        <f t="shared" si="203"/>
        <v>0.51171494234546522</v>
      </c>
      <c r="AD253" s="6">
        <f t="shared" si="204"/>
        <v>3488.4344938872855</v>
      </c>
      <c r="AG253">
        <f t="shared" ref="AG253:AH253" si="667">AG252+1</f>
        <v>80</v>
      </c>
      <c r="AH253">
        <f t="shared" si="667"/>
        <v>45</v>
      </c>
      <c r="AI253" s="15">
        <f t="shared" si="532"/>
        <v>12000</v>
      </c>
      <c r="AJ253">
        <f t="shared" si="205"/>
        <v>0.53141066090140787</v>
      </c>
      <c r="AK253" s="6">
        <f t="shared" si="206"/>
        <v>0.51171494234546522</v>
      </c>
      <c r="AL253" s="6">
        <f t="shared" si="207"/>
        <v>3263.1693084591539</v>
      </c>
      <c r="AO253">
        <f t="shared" ref="AO253:AP253" si="668">AO252+1</f>
        <v>80</v>
      </c>
      <c r="AP253">
        <f t="shared" si="668"/>
        <v>45</v>
      </c>
      <c r="AQ253" s="15">
        <f t="shared" si="534"/>
        <v>12000</v>
      </c>
      <c r="AR253">
        <f t="shared" si="208"/>
        <v>0.46899674750834042</v>
      </c>
      <c r="AS253" s="6">
        <f t="shared" si="209"/>
        <v>0.51171494234546522</v>
      </c>
      <c r="AT253" s="6">
        <f t="shared" si="210"/>
        <v>2879.9117233372936</v>
      </c>
      <c r="AW253">
        <f t="shared" ref="AW253:AX253" si="669">AW252+1</f>
        <v>80</v>
      </c>
      <c r="AX253">
        <f t="shared" si="669"/>
        <v>45</v>
      </c>
      <c r="AY253" s="15">
        <f t="shared" si="536"/>
        <v>12000</v>
      </c>
      <c r="AZ253">
        <f t="shared" si="211"/>
        <v>0.4311907315124372</v>
      </c>
      <c r="BA253" s="6">
        <f t="shared" si="212"/>
        <v>0.51171494234546522</v>
      </c>
      <c r="BB253" s="6">
        <f t="shared" si="213"/>
        <v>2647.760883789429</v>
      </c>
      <c r="BE253">
        <f t="shared" ref="BE253:BF253" si="670">BE252+1</f>
        <v>80</v>
      </c>
      <c r="BF253">
        <f t="shared" si="670"/>
        <v>45</v>
      </c>
      <c r="BG253" s="15">
        <f t="shared" si="538"/>
        <v>12000</v>
      </c>
      <c r="BH253">
        <f t="shared" si="214"/>
        <v>0.3496408993319311</v>
      </c>
      <c r="BI253" s="6">
        <f t="shared" si="215"/>
        <v>0.51171494234546522</v>
      </c>
      <c r="BJ253" s="6">
        <f t="shared" si="216"/>
        <v>2146.9976717190684</v>
      </c>
      <c r="BM253">
        <f t="shared" ref="BM253:BN253" si="671">BM252+1</f>
        <v>80</v>
      </c>
      <c r="BN253">
        <f t="shared" si="671"/>
        <v>45</v>
      </c>
      <c r="BO253" s="15">
        <f t="shared" si="540"/>
        <v>12000</v>
      </c>
      <c r="BP253">
        <f t="shared" si="217"/>
        <v>0.29974556441536609</v>
      </c>
      <c r="BQ253" s="6">
        <f t="shared" si="218"/>
        <v>0.51171494234546522</v>
      </c>
      <c r="BR253" s="6">
        <f t="shared" si="219"/>
        <v>1840.6114105574159</v>
      </c>
      <c r="BU253">
        <f t="shared" ref="BU253:BV253" si="672">BU252+1</f>
        <v>80</v>
      </c>
      <c r="BV253">
        <f t="shared" si="672"/>
        <v>45</v>
      </c>
      <c r="BW253" s="15">
        <f t="shared" si="542"/>
        <v>12000</v>
      </c>
      <c r="BX253">
        <f t="shared" si="220"/>
        <v>0.28384467101748845</v>
      </c>
      <c r="BY253" s="6">
        <f t="shared" si="221"/>
        <v>0.51171494234546522</v>
      </c>
      <c r="BZ253" s="6">
        <f t="shared" si="222"/>
        <v>1742.9707135773797</v>
      </c>
    </row>
    <row r="254" spans="1:78" x14ac:dyDescent="0.45">
      <c r="A254">
        <f t="shared" ref="A254:B254" si="673">A253+1</f>
        <v>81</v>
      </c>
      <c r="B254">
        <f t="shared" si="673"/>
        <v>46</v>
      </c>
      <c r="C254" s="15">
        <f t="shared" si="524"/>
        <v>12000</v>
      </c>
      <c r="D254">
        <f t="shared" si="193"/>
        <v>0.63170331741003682</v>
      </c>
      <c r="E254" s="6">
        <f t="shared" si="194"/>
        <v>0.50415265255710873</v>
      </c>
      <c r="F254" s="7">
        <f t="shared" si="195"/>
        <v>3821.698837216743</v>
      </c>
      <c r="I254">
        <f t="shared" ref="I254:J254" si="674">I253+1</f>
        <v>81</v>
      </c>
      <c r="J254">
        <f t="shared" si="674"/>
        <v>46</v>
      </c>
      <c r="K254" s="15">
        <f t="shared" si="526"/>
        <v>12000</v>
      </c>
      <c r="L254">
        <f t="shared" si="196"/>
        <v>0.59696364118354783</v>
      </c>
      <c r="M254" s="6">
        <f t="shared" si="197"/>
        <v>0.50415265255710873</v>
      </c>
      <c r="N254" s="6">
        <f t="shared" si="198"/>
        <v>3611.5296381940284</v>
      </c>
      <c r="Q254">
        <f t="shared" ref="Q254:R254" si="675">Q253+1</f>
        <v>81</v>
      </c>
      <c r="R254">
        <f t="shared" si="675"/>
        <v>46</v>
      </c>
      <c r="S254" s="15">
        <f t="shared" si="528"/>
        <v>12000</v>
      </c>
      <c r="T254">
        <f t="shared" si="199"/>
        <v>0.56210687803630788</v>
      </c>
      <c r="U254" s="6">
        <f t="shared" si="200"/>
        <v>0.50415265255710873</v>
      </c>
      <c r="V254" s="6">
        <f t="shared" si="201"/>
        <v>3400.6520829911979</v>
      </c>
      <c r="Y254">
        <f t="shared" ref="Y254:Z254" si="676">Y253+1</f>
        <v>81</v>
      </c>
      <c r="Z254">
        <f t="shared" si="676"/>
        <v>46</v>
      </c>
      <c r="AA254" s="15">
        <f t="shared" si="530"/>
        <v>12000</v>
      </c>
      <c r="AB254">
        <f t="shared" si="202"/>
        <v>0.53706039814159567</v>
      </c>
      <c r="AC254" s="6">
        <f t="shared" si="203"/>
        <v>0.50415265255710873</v>
      </c>
      <c r="AD254" s="6">
        <f t="shared" si="204"/>
        <v>3249.1250916775484</v>
      </c>
      <c r="AG254">
        <f t="shared" ref="AG254:AH254" si="677">AG253+1</f>
        <v>81</v>
      </c>
      <c r="AH254">
        <f t="shared" si="677"/>
        <v>46</v>
      </c>
      <c r="AI254" s="15">
        <f t="shared" si="532"/>
        <v>12000</v>
      </c>
      <c r="AJ254">
        <f t="shared" si="205"/>
        <v>0.49862937178678196</v>
      </c>
      <c r="AK254" s="6">
        <f t="shared" si="206"/>
        <v>0.50415265255710873</v>
      </c>
      <c r="AL254" s="6">
        <f t="shared" si="207"/>
        <v>3016.6238451502904</v>
      </c>
      <c r="AO254">
        <f t="shared" ref="AO254:AP254" si="678">AO253+1</f>
        <v>81</v>
      </c>
      <c r="AP254">
        <f t="shared" si="678"/>
        <v>46</v>
      </c>
      <c r="AQ254" s="15">
        <f t="shared" si="534"/>
        <v>12000</v>
      </c>
      <c r="AR254">
        <f t="shared" si="208"/>
        <v>0.43331346280550936</v>
      </c>
      <c r="AS254" s="6">
        <f t="shared" si="209"/>
        <v>0.50415265255710873</v>
      </c>
      <c r="AT254" s="6">
        <f t="shared" si="210"/>
        <v>2621.4735799452433</v>
      </c>
      <c r="AW254">
        <f t="shared" ref="AW254:AX254" si="679">AW253+1</f>
        <v>81</v>
      </c>
      <c r="AX254">
        <f t="shared" si="679"/>
        <v>46</v>
      </c>
      <c r="AY254" s="15">
        <f t="shared" si="536"/>
        <v>12000</v>
      </c>
      <c r="AZ254">
        <f t="shared" si="211"/>
        <v>0.3978742193906516</v>
      </c>
      <c r="BA254" s="6">
        <f t="shared" si="212"/>
        <v>0.50415265255710873</v>
      </c>
      <c r="BB254" s="6">
        <f t="shared" si="213"/>
        <v>2407.0721170786323</v>
      </c>
      <c r="BE254">
        <f t="shared" ref="BE254:BF254" si="680">BE253+1</f>
        <v>81</v>
      </c>
      <c r="BF254">
        <f t="shared" si="680"/>
        <v>46</v>
      </c>
      <c r="BG254" s="15">
        <f t="shared" si="538"/>
        <v>12000</v>
      </c>
      <c r="BH254">
        <f t="shared" si="214"/>
        <v>0.31734908508342685</v>
      </c>
      <c r="BI254" s="6">
        <f t="shared" si="215"/>
        <v>0.50415265255710873</v>
      </c>
      <c r="BJ254" s="6">
        <f t="shared" si="216"/>
        <v>1919.9085963765747</v>
      </c>
      <c r="BM254">
        <f t="shared" ref="BM254:BN254" si="681">BM253+1</f>
        <v>81</v>
      </c>
      <c r="BN254">
        <f t="shared" si="681"/>
        <v>46</v>
      </c>
      <c r="BO254" s="15">
        <f t="shared" si="540"/>
        <v>12000</v>
      </c>
      <c r="BP254">
        <f t="shared" si="217"/>
        <v>0.27003112292419185</v>
      </c>
      <c r="BQ254" s="6">
        <f t="shared" si="218"/>
        <v>0.50415265255710873</v>
      </c>
      <c r="BR254" s="6">
        <f t="shared" si="219"/>
        <v>1633.6428827424722</v>
      </c>
      <c r="BU254">
        <f t="shared" ref="BU254:BV254" si="682">BU253+1</f>
        <v>81</v>
      </c>
      <c r="BV254">
        <f t="shared" si="682"/>
        <v>46</v>
      </c>
      <c r="BW254" s="15">
        <f t="shared" si="542"/>
        <v>12000</v>
      </c>
      <c r="BX254">
        <f t="shared" si="220"/>
        <v>0.25448823652367791</v>
      </c>
      <c r="BY254" s="6">
        <f t="shared" si="221"/>
        <v>0.50415265255710873</v>
      </c>
      <c r="BZ254" s="6">
        <f t="shared" si="222"/>
        <v>1539.6110338559172</v>
      </c>
    </row>
    <row r="255" spans="1:78" x14ac:dyDescent="0.45">
      <c r="A255">
        <f t="shared" ref="A255:B255" si="683">A254+1</f>
        <v>82</v>
      </c>
      <c r="B255">
        <f t="shared" si="683"/>
        <v>47</v>
      </c>
      <c r="C255" s="15">
        <f t="shared" si="524"/>
        <v>12000</v>
      </c>
      <c r="D255">
        <f t="shared" si="193"/>
        <v>0.60329602053392273</v>
      </c>
      <c r="E255" s="6">
        <f t="shared" si="194"/>
        <v>0.49670212074591996</v>
      </c>
      <c r="F255" s="7">
        <f t="shared" si="195"/>
        <v>3595.9009540412821</v>
      </c>
      <c r="I255">
        <f t="shared" ref="I255:J255" si="684">I254+1</f>
        <v>82</v>
      </c>
      <c r="J255">
        <f t="shared" si="684"/>
        <v>47</v>
      </c>
      <c r="K255" s="15">
        <f t="shared" si="526"/>
        <v>12000</v>
      </c>
      <c r="L255">
        <f t="shared" si="196"/>
        <v>0.56639613368951247</v>
      </c>
      <c r="M255" s="6">
        <f t="shared" si="197"/>
        <v>0.49670212074591996</v>
      </c>
      <c r="N255" s="6">
        <f t="shared" si="198"/>
        <v>3375.9619294304453</v>
      </c>
      <c r="Q255">
        <f t="shared" ref="Q255:R255" si="685">Q254+1</f>
        <v>82</v>
      </c>
      <c r="R255">
        <f t="shared" si="685"/>
        <v>47</v>
      </c>
      <c r="S255" s="15">
        <f t="shared" si="528"/>
        <v>12000</v>
      </c>
      <c r="T255">
        <f t="shared" si="199"/>
        <v>0.53036052160572744</v>
      </c>
      <c r="U255" s="6">
        <f t="shared" si="200"/>
        <v>0.49670212074591996</v>
      </c>
      <c r="V255" s="6">
        <f t="shared" si="201"/>
        <v>3161.1743500977259</v>
      </c>
      <c r="Y255">
        <f t="shared" ref="Y255:Z255" si="686">Y254+1</f>
        <v>82</v>
      </c>
      <c r="Z255">
        <f t="shared" si="686"/>
        <v>47</v>
      </c>
      <c r="AA255" s="15">
        <f t="shared" si="530"/>
        <v>12000</v>
      </c>
      <c r="AB255">
        <f t="shared" si="202"/>
        <v>0.50477421207552586</v>
      </c>
      <c r="AC255" s="6">
        <f t="shared" si="203"/>
        <v>0.49670212074591996</v>
      </c>
      <c r="AD255" s="6">
        <f t="shared" si="204"/>
        <v>3008.6690596291733</v>
      </c>
      <c r="AG255">
        <f t="shared" ref="AG255:AH255" si="687">AG254+1</f>
        <v>82</v>
      </c>
      <c r="AH255">
        <f t="shared" si="687"/>
        <v>47</v>
      </c>
      <c r="AI255" s="15">
        <f t="shared" si="532"/>
        <v>12000</v>
      </c>
      <c r="AJ255">
        <f t="shared" si="205"/>
        <v>0.46595152631088949</v>
      </c>
      <c r="AK255" s="6">
        <f t="shared" si="206"/>
        <v>0.49670212074591996</v>
      </c>
      <c r="AL255" s="6">
        <f t="shared" si="207"/>
        <v>2777.2693354010053</v>
      </c>
      <c r="AO255">
        <f t="shared" ref="AO255:AP255" si="688">AO254+1</f>
        <v>82</v>
      </c>
      <c r="AP255">
        <f t="shared" si="688"/>
        <v>47</v>
      </c>
      <c r="AQ255" s="15">
        <f t="shared" si="534"/>
        <v>12000</v>
      </c>
      <c r="AR255">
        <f t="shared" si="208"/>
        <v>0.39911523860320647</v>
      </c>
      <c r="AS255" s="6">
        <f t="shared" si="209"/>
        <v>0.49670212074591996</v>
      </c>
      <c r="AT255" s="6">
        <f t="shared" si="210"/>
        <v>2378.8966252347182</v>
      </c>
      <c r="AW255">
        <f t="shared" ref="AW255:AX255" si="689">AW254+1</f>
        <v>82</v>
      </c>
      <c r="AX255">
        <f t="shared" si="689"/>
        <v>47</v>
      </c>
      <c r="AY255" s="15">
        <f t="shared" si="536"/>
        <v>12000</v>
      </c>
      <c r="AZ255">
        <f t="shared" si="211"/>
        <v>0.36357997434765238</v>
      </c>
      <c r="BA255" s="6">
        <f t="shared" si="212"/>
        <v>0.49670212074591996</v>
      </c>
      <c r="BB255" s="6">
        <f t="shared" si="213"/>
        <v>2167.0913318307134</v>
      </c>
      <c r="BE255">
        <f t="shared" ref="BE255:BF255" si="690">BE254+1</f>
        <v>82</v>
      </c>
      <c r="BF255">
        <f t="shared" si="690"/>
        <v>47</v>
      </c>
      <c r="BG255" s="15">
        <f t="shared" si="538"/>
        <v>12000</v>
      </c>
      <c r="BH255">
        <f t="shared" si="214"/>
        <v>0.28524254280327388</v>
      </c>
      <c r="BI255" s="6">
        <f t="shared" si="215"/>
        <v>0.49670212074591996</v>
      </c>
      <c r="BJ255" s="6">
        <f t="shared" si="216"/>
        <v>1700.1669112481397</v>
      </c>
      <c r="BM255">
        <f t="shared" ref="BM255:BN255" si="691">BM254+1</f>
        <v>82</v>
      </c>
      <c r="BN255">
        <f t="shared" si="691"/>
        <v>47</v>
      </c>
      <c r="BO255" s="15">
        <f t="shared" si="540"/>
        <v>12000</v>
      </c>
      <c r="BP255">
        <f t="shared" si="217"/>
        <v>0.24122537994956722</v>
      </c>
      <c r="BQ255" s="6">
        <f t="shared" si="218"/>
        <v>0.49670212074591996</v>
      </c>
      <c r="BR255" s="6">
        <f t="shared" si="219"/>
        <v>1437.8058935842841</v>
      </c>
      <c r="BU255">
        <f t="shared" ref="BU255:BV255" si="692">BU254+1</f>
        <v>82</v>
      </c>
      <c r="BV255">
        <f t="shared" si="692"/>
        <v>47</v>
      </c>
      <c r="BW255" s="15">
        <f t="shared" si="542"/>
        <v>12000</v>
      </c>
      <c r="BX255">
        <f t="shared" si="220"/>
        <v>0.22586339038948372</v>
      </c>
      <c r="BY255" s="6">
        <f t="shared" si="221"/>
        <v>0.49670212074591996</v>
      </c>
      <c r="BZ255" s="6">
        <f t="shared" si="222"/>
        <v>1346.2419000638424</v>
      </c>
    </row>
    <row r="256" spans="1:78" x14ac:dyDescent="0.45">
      <c r="A256">
        <f t="shared" ref="A256:B256" si="693">A255+1</f>
        <v>83</v>
      </c>
      <c r="B256">
        <f t="shared" si="693"/>
        <v>48</v>
      </c>
      <c r="C256" s="15">
        <f t="shared" si="524"/>
        <v>12000</v>
      </c>
      <c r="D256">
        <f t="shared" si="193"/>
        <v>0.57246458000183342</v>
      </c>
      <c r="E256" s="6">
        <f t="shared" si="194"/>
        <v>0.4893616953161774</v>
      </c>
      <c r="F256" s="7">
        <f t="shared" si="195"/>
        <v>3361.7068485379282</v>
      </c>
      <c r="I256">
        <f t="shared" ref="I256:J256" si="694">I255+1</f>
        <v>83</v>
      </c>
      <c r="J256">
        <f t="shared" si="694"/>
        <v>48</v>
      </c>
      <c r="K256" s="15">
        <f t="shared" si="526"/>
        <v>12000</v>
      </c>
      <c r="L256">
        <f t="shared" si="196"/>
        <v>0.53397296029690655</v>
      </c>
      <c r="M256" s="6">
        <f t="shared" si="197"/>
        <v>0.4893616953161774</v>
      </c>
      <c r="N256" s="6">
        <f t="shared" si="198"/>
        <v>3135.6709572467053</v>
      </c>
      <c r="Q256">
        <f t="shared" ref="Q256:R256" si="695">Q255+1</f>
        <v>83</v>
      </c>
      <c r="R256">
        <f t="shared" si="695"/>
        <v>48</v>
      </c>
      <c r="S256" s="15">
        <f t="shared" si="528"/>
        <v>12000</v>
      </c>
      <c r="T256">
        <f t="shared" si="199"/>
        <v>0.49697775504985936</v>
      </c>
      <c r="U256" s="6">
        <f t="shared" si="200"/>
        <v>0.4893616953161774</v>
      </c>
      <c r="V256" s="6">
        <f t="shared" si="201"/>
        <v>2918.4225209475258</v>
      </c>
      <c r="Y256">
        <f t="shared" ref="Y256:Z256" si="696">Y255+1</f>
        <v>83</v>
      </c>
      <c r="Z256">
        <f t="shared" si="696"/>
        <v>48</v>
      </c>
      <c r="AA256" s="15">
        <f t="shared" si="530"/>
        <v>12000</v>
      </c>
      <c r="AB256">
        <f t="shared" si="202"/>
        <v>0.47127780683671272</v>
      </c>
      <c r="AC256" s="6">
        <f t="shared" si="203"/>
        <v>0.4893616953161774</v>
      </c>
      <c r="AD256" s="6">
        <f t="shared" si="204"/>
        <v>2767.503678222045</v>
      </c>
      <c r="AG256">
        <f t="shared" ref="AG256:AH256" si="697">AG255+1</f>
        <v>83</v>
      </c>
      <c r="AH256">
        <f t="shared" si="697"/>
        <v>48</v>
      </c>
      <c r="AI256" s="15">
        <f t="shared" si="532"/>
        <v>12000</v>
      </c>
      <c r="AJ256">
        <f t="shared" si="205"/>
        <v>0.4311220531493416</v>
      </c>
      <c r="AK256" s="6">
        <f t="shared" si="206"/>
        <v>0.4893616953161774</v>
      </c>
      <c r="AL256" s="6">
        <f t="shared" si="207"/>
        <v>2531.6954258082351</v>
      </c>
      <c r="AO256">
        <f t="shared" ref="AO256:AP256" si="698">AO255+1</f>
        <v>83</v>
      </c>
      <c r="AP256">
        <f t="shared" si="698"/>
        <v>48</v>
      </c>
      <c r="AQ256" s="15">
        <f t="shared" si="534"/>
        <v>12000</v>
      </c>
      <c r="AR256">
        <f t="shared" si="208"/>
        <v>0.36309729237912969</v>
      </c>
      <c r="AS256" s="6">
        <f t="shared" si="209"/>
        <v>0.4893616953161774</v>
      </c>
      <c r="AT256" s="6">
        <f t="shared" si="210"/>
        <v>2132.2308787603756</v>
      </c>
      <c r="AW256">
        <f t="shared" ref="AW256:AX256" si="699">AW255+1</f>
        <v>83</v>
      </c>
      <c r="AX256">
        <f t="shared" si="699"/>
        <v>48</v>
      </c>
      <c r="AY256" s="15">
        <f t="shared" si="536"/>
        <v>12000</v>
      </c>
      <c r="AZ256">
        <f t="shared" si="211"/>
        <v>0.32886519901595912</v>
      </c>
      <c r="BA256" s="6">
        <f t="shared" si="212"/>
        <v>0.4893616953161774</v>
      </c>
      <c r="BB256" s="6">
        <f t="shared" si="213"/>
        <v>1931.208375851302</v>
      </c>
      <c r="BE256">
        <f t="shared" ref="BE256:BF256" si="700">BE255+1</f>
        <v>83</v>
      </c>
      <c r="BF256">
        <f t="shared" si="700"/>
        <v>48</v>
      </c>
      <c r="BG256" s="15">
        <f t="shared" si="538"/>
        <v>12000</v>
      </c>
      <c r="BH256">
        <f t="shared" si="214"/>
        <v>0.25412775047135366</v>
      </c>
      <c r="BI256" s="6">
        <f t="shared" si="215"/>
        <v>0.4893616953161774</v>
      </c>
      <c r="BJ256" s="6">
        <f t="shared" si="216"/>
        <v>1492.3246415705776</v>
      </c>
      <c r="BM256">
        <f t="shared" ref="BM256:BN256" si="701">BM255+1</f>
        <v>83</v>
      </c>
      <c r="BN256">
        <f t="shared" si="701"/>
        <v>48</v>
      </c>
      <c r="BO256" s="15">
        <f t="shared" si="540"/>
        <v>12000</v>
      </c>
      <c r="BP256">
        <f t="shared" si="217"/>
        <v>0.21331697676003544</v>
      </c>
      <c r="BQ256" s="6">
        <f t="shared" si="218"/>
        <v>0.4893616953161774</v>
      </c>
      <c r="BR256" s="6">
        <f t="shared" si="219"/>
        <v>1252.6698886441509</v>
      </c>
      <c r="BU256">
        <f t="shared" ref="BU256:BV256" si="702">BU255+1</f>
        <v>83</v>
      </c>
      <c r="BV256">
        <f t="shared" si="702"/>
        <v>48</v>
      </c>
      <c r="BW256" s="15">
        <f t="shared" si="542"/>
        <v>12000</v>
      </c>
      <c r="BX256">
        <f t="shared" si="220"/>
        <v>0.19838818310611514</v>
      </c>
      <c r="BY256" s="6">
        <f t="shared" si="221"/>
        <v>0.4893616953161774</v>
      </c>
      <c r="BZ256" s="6">
        <f t="shared" si="222"/>
        <v>1165.0029313860566</v>
      </c>
    </row>
    <row r="257" spans="1:78" x14ac:dyDescent="0.45">
      <c r="A257">
        <f t="shared" ref="A257:B257" si="703">A256+1</f>
        <v>84</v>
      </c>
      <c r="B257">
        <f t="shared" si="703"/>
        <v>49</v>
      </c>
      <c r="C257" s="15">
        <f t="shared" si="524"/>
        <v>12000</v>
      </c>
      <c r="D257">
        <f t="shared" si="193"/>
        <v>0.53991179376445064</v>
      </c>
      <c r="E257" s="6">
        <f t="shared" si="194"/>
        <v>0.48212974907997785</v>
      </c>
      <c r="F257" s="7">
        <f t="shared" si="195"/>
        <v>3123.6904518357042</v>
      </c>
      <c r="I257">
        <f t="shared" ref="I257:J257" si="704">I256+1</f>
        <v>84</v>
      </c>
      <c r="J257">
        <f t="shared" si="704"/>
        <v>49</v>
      </c>
      <c r="K257" s="15">
        <f t="shared" si="526"/>
        <v>12000</v>
      </c>
      <c r="L257">
        <f t="shared" si="196"/>
        <v>0.49965333713982746</v>
      </c>
      <c r="M257" s="6">
        <f t="shared" si="197"/>
        <v>0.48212974907997785</v>
      </c>
      <c r="N257" s="6">
        <f t="shared" si="198"/>
        <v>2890.7728567463828</v>
      </c>
      <c r="Q257">
        <f t="shared" ref="Q257:R257" si="705">Q256+1</f>
        <v>84</v>
      </c>
      <c r="R257">
        <f t="shared" si="705"/>
        <v>49</v>
      </c>
      <c r="S257" s="15">
        <f t="shared" si="528"/>
        <v>12000</v>
      </c>
      <c r="T257">
        <f t="shared" si="199"/>
        <v>0.46277678343134748</v>
      </c>
      <c r="U257" s="6">
        <f t="shared" si="200"/>
        <v>0.48212974907997785</v>
      </c>
      <c r="V257" s="6">
        <f t="shared" si="201"/>
        <v>2677.4214537095381</v>
      </c>
      <c r="Y257">
        <f t="shared" ref="Y257:Z257" si="706">Y256+1</f>
        <v>84</v>
      </c>
      <c r="Z257">
        <f t="shared" si="706"/>
        <v>49</v>
      </c>
      <c r="AA257" s="15">
        <f t="shared" si="530"/>
        <v>12000</v>
      </c>
      <c r="AB257">
        <f t="shared" si="202"/>
        <v>0.43711475544342226</v>
      </c>
      <c r="AC257" s="6">
        <f t="shared" si="203"/>
        <v>0.48212974907997785</v>
      </c>
      <c r="AD257" s="6">
        <f t="shared" si="204"/>
        <v>2528.9523283331164</v>
      </c>
      <c r="AG257">
        <f t="shared" ref="AG257:AH257" si="707">AG256+1</f>
        <v>84</v>
      </c>
      <c r="AH257">
        <f t="shared" si="707"/>
        <v>49</v>
      </c>
      <c r="AI257" s="15">
        <f t="shared" si="532"/>
        <v>12000</v>
      </c>
      <c r="AJ257">
        <f t="shared" si="205"/>
        <v>0.3954236534224328</v>
      </c>
      <c r="AK257" s="6">
        <f t="shared" si="206"/>
        <v>0.48212974907997785</v>
      </c>
      <c r="AL257" s="6">
        <f t="shared" si="207"/>
        <v>2287.7460816581474</v>
      </c>
      <c r="AO257">
        <f t="shared" ref="AO257:AP257" si="708">AO256+1</f>
        <v>84</v>
      </c>
      <c r="AP257">
        <f t="shared" si="708"/>
        <v>49</v>
      </c>
      <c r="AQ257" s="15">
        <f t="shared" si="534"/>
        <v>12000</v>
      </c>
      <c r="AR257">
        <f t="shared" si="208"/>
        <v>0.32623223417939951</v>
      </c>
      <c r="AS257" s="6">
        <f t="shared" si="209"/>
        <v>0.48212974907997785</v>
      </c>
      <c r="AT257" s="6">
        <f t="shared" si="210"/>
        <v>1887.4351824805735</v>
      </c>
      <c r="AW257">
        <f t="shared" ref="AW257:AX257" si="709">AW256+1</f>
        <v>84</v>
      </c>
      <c r="AX257">
        <f t="shared" si="709"/>
        <v>49</v>
      </c>
      <c r="AY257" s="15">
        <f t="shared" si="536"/>
        <v>12000</v>
      </c>
      <c r="AZ257">
        <f t="shared" si="211"/>
        <v>0.29369835362391977</v>
      </c>
      <c r="BA257" s="6">
        <f t="shared" si="212"/>
        <v>0.48212974907997785</v>
      </c>
      <c r="BB257" s="6">
        <f t="shared" si="213"/>
        <v>1699.2085624548365</v>
      </c>
      <c r="BE257">
        <f t="shared" ref="BE257:BF257" si="710">BE256+1</f>
        <v>84</v>
      </c>
      <c r="BF257">
        <f t="shared" si="710"/>
        <v>49</v>
      </c>
      <c r="BG257" s="15">
        <f t="shared" si="538"/>
        <v>12000</v>
      </c>
      <c r="BH257">
        <f t="shared" si="214"/>
        <v>0.2246259140991968</v>
      </c>
      <c r="BI257" s="6">
        <f t="shared" si="215"/>
        <v>0.48212974907997785</v>
      </c>
      <c r="BJ257" s="6">
        <f t="shared" si="216"/>
        <v>1299.5860272180771</v>
      </c>
      <c r="BM257">
        <f t="shared" ref="BM257:BN257" si="711">BM256+1</f>
        <v>84</v>
      </c>
      <c r="BN257">
        <f t="shared" si="711"/>
        <v>49</v>
      </c>
      <c r="BO257" s="15">
        <f t="shared" si="540"/>
        <v>12000</v>
      </c>
      <c r="BP257">
        <f t="shared" si="217"/>
        <v>0.18639678320725142</v>
      </c>
      <c r="BQ257" s="6">
        <f t="shared" si="218"/>
        <v>0.48212974907997785</v>
      </c>
      <c r="BR257" s="6">
        <f t="shared" si="219"/>
        <v>1078.4092118043259</v>
      </c>
      <c r="BU257">
        <f t="shared" ref="BU257:BV257" si="712">BU256+1</f>
        <v>84</v>
      </c>
      <c r="BV257">
        <f t="shared" si="712"/>
        <v>49</v>
      </c>
      <c r="BW257" s="15">
        <f t="shared" si="542"/>
        <v>12000</v>
      </c>
      <c r="BX257">
        <f t="shared" si="220"/>
        <v>0.17239937756926865</v>
      </c>
      <c r="BY257" s="6">
        <f t="shared" si="221"/>
        <v>0.48212974907997785</v>
      </c>
      <c r="BZ257" s="6">
        <f t="shared" si="222"/>
        <v>997.42642378819028</v>
      </c>
    </row>
    <row r="258" spans="1:78" x14ac:dyDescent="0.45">
      <c r="A258">
        <f t="shared" ref="A258:B258" si="713">A257+1</f>
        <v>85</v>
      </c>
      <c r="B258">
        <f t="shared" si="713"/>
        <v>50</v>
      </c>
      <c r="C258" s="15">
        <f t="shared" si="524"/>
        <v>12000</v>
      </c>
      <c r="D258">
        <f t="shared" si="193"/>
        <v>0.5058413713726968</v>
      </c>
      <c r="E258" s="6">
        <f t="shared" si="194"/>
        <v>0.47500467889652986</v>
      </c>
      <c r="F258" s="7">
        <f t="shared" si="195"/>
        <v>2883.3242181776181</v>
      </c>
      <c r="I258">
        <f t="shared" ref="I258:J258" si="714">I257+1</f>
        <v>85</v>
      </c>
      <c r="J258">
        <f t="shared" si="714"/>
        <v>50</v>
      </c>
      <c r="K258" s="15">
        <f t="shared" si="526"/>
        <v>12000</v>
      </c>
      <c r="L258">
        <f t="shared" si="196"/>
        <v>0.46368196741369117</v>
      </c>
      <c r="M258" s="6">
        <f t="shared" si="197"/>
        <v>0.47500467889652986</v>
      </c>
      <c r="N258" s="6">
        <f t="shared" si="198"/>
        <v>2643.0132484974192</v>
      </c>
      <c r="Q258">
        <f t="shared" ref="Q258:R258" si="715">Q257+1</f>
        <v>85</v>
      </c>
      <c r="R258">
        <f t="shared" si="715"/>
        <v>50</v>
      </c>
      <c r="S258" s="15">
        <f t="shared" si="528"/>
        <v>12000</v>
      </c>
      <c r="T258">
        <f t="shared" si="199"/>
        <v>0.42700076706724621</v>
      </c>
      <c r="U258" s="6">
        <f t="shared" si="200"/>
        <v>0.47500467889652986</v>
      </c>
      <c r="V258" s="6">
        <f t="shared" si="201"/>
        <v>2433.9283469921907</v>
      </c>
      <c r="Y258">
        <f t="shared" ref="Y258:Z258" si="716">Y257+1</f>
        <v>85</v>
      </c>
      <c r="Z258">
        <f t="shared" si="716"/>
        <v>50</v>
      </c>
      <c r="AA258" s="15">
        <f t="shared" si="530"/>
        <v>12000</v>
      </c>
      <c r="AB258">
        <f t="shared" si="202"/>
        <v>0.40016204629601143</v>
      </c>
      <c r="AC258" s="6">
        <f t="shared" si="203"/>
        <v>0.47500467889652986</v>
      </c>
      <c r="AD258" s="6">
        <f t="shared" si="204"/>
        <v>2280.9461316889829</v>
      </c>
      <c r="AG258">
        <f t="shared" ref="AG258:AH258" si="717">AG257+1</f>
        <v>85</v>
      </c>
      <c r="AH258">
        <f t="shared" si="717"/>
        <v>50</v>
      </c>
      <c r="AI258" s="15">
        <f t="shared" si="532"/>
        <v>12000</v>
      </c>
      <c r="AJ258">
        <f t="shared" si="205"/>
        <v>0.35963215442066387</v>
      </c>
      <c r="AK258" s="6">
        <f t="shared" si="206"/>
        <v>0.47500467889652986</v>
      </c>
      <c r="AL258" s="6">
        <f t="shared" si="207"/>
        <v>2049.9234723774562</v>
      </c>
      <c r="AO258">
        <f t="shared" ref="AO258:AP258" si="718">AO257+1</f>
        <v>85</v>
      </c>
      <c r="AP258">
        <f t="shared" si="718"/>
        <v>50</v>
      </c>
      <c r="AQ258" s="15">
        <f t="shared" si="534"/>
        <v>12000</v>
      </c>
      <c r="AR258">
        <f t="shared" si="208"/>
        <v>0.28974367019107083</v>
      </c>
      <c r="AS258" s="6">
        <f t="shared" si="209"/>
        <v>0.47500467889652986</v>
      </c>
      <c r="AT258" s="6">
        <f t="shared" si="210"/>
        <v>1651.5551882569398</v>
      </c>
      <c r="AW258">
        <f t="shared" ref="AW258:AX258" si="719">AW257+1</f>
        <v>85</v>
      </c>
      <c r="AX258">
        <f t="shared" si="719"/>
        <v>50</v>
      </c>
      <c r="AY258" s="15">
        <f t="shared" si="536"/>
        <v>12000</v>
      </c>
      <c r="AZ258">
        <f t="shared" si="211"/>
        <v>0.25844740217414158</v>
      </c>
      <c r="BA258" s="6">
        <f t="shared" si="212"/>
        <v>0.47500467889652986</v>
      </c>
      <c r="BB258" s="6">
        <f t="shared" si="213"/>
        <v>1473.1647033764452</v>
      </c>
      <c r="BE258">
        <f t="shared" ref="BE258:BF258" si="720">BE257+1</f>
        <v>85</v>
      </c>
      <c r="BF258">
        <f t="shared" si="720"/>
        <v>50</v>
      </c>
      <c r="BG258" s="15">
        <f t="shared" si="538"/>
        <v>12000</v>
      </c>
      <c r="BH258">
        <f t="shared" si="214"/>
        <v>0.19684601719759801</v>
      </c>
      <c r="BI258" s="6">
        <f t="shared" si="215"/>
        <v>0.47500467889652986</v>
      </c>
      <c r="BJ258" s="6">
        <f t="shared" si="216"/>
        <v>1122.0333502920701</v>
      </c>
      <c r="BM258">
        <f t="shared" ref="BM258:BN258" si="721">BM257+1</f>
        <v>85</v>
      </c>
      <c r="BN258">
        <f t="shared" si="721"/>
        <v>50</v>
      </c>
      <c r="BO258" s="15">
        <f t="shared" si="540"/>
        <v>12000</v>
      </c>
      <c r="BP258">
        <f t="shared" si="217"/>
        <v>0.16071469138326633</v>
      </c>
      <c r="BQ258" s="6">
        <f t="shared" si="218"/>
        <v>0.47500467889652986</v>
      </c>
      <c r="BR258" s="6">
        <f t="shared" si="219"/>
        <v>916.08276449355981</v>
      </c>
      <c r="BU258">
        <f t="shared" ref="BU258:BV258" si="722">BU257+1</f>
        <v>85</v>
      </c>
      <c r="BV258">
        <f t="shared" si="722"/>
        <v>50</v>
      </c>
      <c r="BW258" s="15">
        <f t="shared" si="542"/>
        <v>12000</v>
      </c>
      <c r="BX258">
        <f t="shared" si="220"/>
        <v>0.14816406159277237</v>
      </c>
      <c r="BY258" s="6">
        <f t="shared" si="221"/>
        <v>0.47500467889652986</v>
      </c>
      <c r="BZ258" s="6">
        <f t="shared" si="222"/>
        <v>844.54347001056612</v>
      </c>
    </row>
    <row r="259" spans="1:78" x14ac:dyDescent="0.45">
      <c r="A259">
        <f t="shared" ref="A259:B259" si="723">A258+1</f>
        <v>86</v>
      </c>
      <c r="B259">
        <f t="shared" si="723"/>
        <v>51</v>
      </c>
      <c r="C259" s="15">
        <f t="shared" si="524"/>
        <v>12000</v>
      </c>
      <c r="D259">
        <f t="shared" si="193"/>
        <v>0.47010053066338015</v>
      </c>
      <c r="E259" s="6">
        <f t="shared" si="194"/>
        <v>0.46798490531677822</v>
      </c>
      <c r="F259" s="7">
        <f t="shared" si="195"/>
        <v>2639.99942798243</v>
      </c>
      <c r="I259">
        <f t="shared" ref="I259:J259" si="724">I258+1</f>
        <v>86</v>
      </c>
      <c r="J259">
        <f t="shared" si="724"/>
        <v>51</v>
      </c>
      <c r="K259" s="15">
        <f t="shared" si="526"/>
        <v>12000</v>
      </c>
      <c r="L259">
        <f t="shared" si="196"/>
        <v>0.4251718020351149</v>
      </c>
      <c r="M259" s="6">
        <f t="shared" si="197"/>
        <v>0.46798490531677822</v>
      </c>
      <c r="N259" s="6">
        <f t="shared" si="198"/>
        <v>2387.6878262252067</v>
      </c>
      <c r="Q259">
        <f t="shared" ref="Q259:R259" si="725">Q258+1</f>
        <v>86</v>
      </c>
      <c r="R259">
        <f t="shared" si="725"/>
        <v>51</v>
      </c>
      <c r="S259" s="15">
        <f t="shared" si="528"/>
        <v>12000</v>
      </c>
      <c r="T259">
        <f t="shared" si="199"/>
        <v>0.39068268984914345</v>
      </c>
      <c r="U259" s="6">
        <f t="shared" si="200"/>
        <v>0.46798490531677822</v>
      </c>
      <c r="V259" s="6">
        <f t="shared" si="201"/>
        <v>2194.0032194154674</v>
      </c>
      <c r="Y259">
        <f t="shared" ref="Y259:Z259" si="726">Y258+1</f>
        <v>86</v>
      </c>
      <c r="Z259">
        <f t="shared" si="726"/>
        <v>51</v>
      </c>
      <c r="AA259" s="15">
        <f t="shared" si="530"/>
        <v>12000</v>
      </c>
      <c r="AB259">
        <f t="shared" si="202"/>
        <v>0.36303498353896801</v>
      </c>
      <c r="AC259" s="6">
        <f t="shared" si="203"/>
        <v>0.46798490531677822</v>
      </c>
      <c r="AD259" s="6">
        <f t="shared" si="204"/>
        <v>2038.738708777945</v>
      </c>
      <c r="AG259">
        <f t="shared" ref="AG259:AH259" si="727">AG258+1</f>
        <v>86</v>
      </c>
      <c r="AH259">
        <f t="shared" si="727"/>
        <v>51</v>
      </c>
      <c r="AI259" s="15">
        <f t="shared" si="532"/>
        <v>12000</v>
      </c>
      <c r="AJ259">
        <f t="shared" si="205"/>
        <v>0.32366480123304819</v>
      </c>
      <c r="AK259" s="6">
        <f t="shared" si="206"/>
        <v>0.46798490531677822</v>
      </c>
      <c r="AL259" s="6">
        <f t="shared" si="207"/>
        <v>1817.6428963130627</v>
      </c>
      <c r="AO259">
        <f t="shared" ref="AO259:AP259" si="728">AO258+1</f>
        <v>86</v>
      </c>
      <c r="AP259">
        <f t="shared" si="728"/>
        <v>51</v>
      </c>
      <c r="AQ259" s="15">
        <f t="shared" si="534"/>
        <v>12000</v>
      </c>
      <c r="AR259">
        <f t="shared" si="208"/>
        <v>0.25354793503383216</v>
      </c>
      <c r="AS259" s="6">
        <f t="shared" si="209"/>
        <v>0.46798490531677822</v>
      </c>
      <c r="AT259" s="6">
        <f t="shared" si="210"/>
        <v>1423.8792764408709</v>
      </c>
      <c r="AW259">
        <f t="shared" ref="AW259:AX259" si="729">AW258+1</f>
        <v>86</v>
      </c>
      <c r="AX259">
        <f t="shared" si="729"/>
        <v>51</v>
      </c>
      <c r="AY259" s="15">
        <f t="shared" si="536"/>
        <v>12000</v>
      </c>
      <c r="AZ259">
        <f t="shared" si="211"/>
        <v>0.22431085598940265</v>
      </c>
      <c r="BA259" s="6">
        <f t="shared" si="212"/>
        <v>0.46798490531677822</v>
      </c>
      <c r="BB259" s="6">
        <f t="shared" si="213"/>
        <v>1259.6891364207129</v>
      </c>
      <c r="BE259">
        <f t="shared" ref="BE259:BF259" si="730">BE258+1</f>
        <v>86</v>
      </c>
      <c r="BF259">
        <f t="shared" si="730"/>
        <v>51</v>
      </c>
      <c r="BG259" s="15">
        <f t="shared" si="538"/>
        <v>12000</v>
      </c>
      <c r="BH259">
        <f t="shared" si="214"/>
        <v>0.17042841418093443</v>
      </c>
      <c r="BI259" s="6">
        <f t="shared" si="215"/>
        <v>0.46798490531677822</v>
      </c>
      <c r="BJ259" s="6">
        <f t="shared" si="216"/>
        <v>957.09510328503916</v>
      </c>
      <c r="BM259">
        <f t="shared" ref="BM259:BN259" si="731">BM258+1</f>
        <v>86</v>
      </c>
      <c r="BN259">
        <f t="shared" si="731"/>
        <v>51</v>
      </c>
      <c r="BO259" s="15">
        <f t="shared" si="540"/>
        <v>12000</v>
      </c>
      <c r="BP259">
        <f t="shared" si="217"/>
        <v>0.13663418069470001</v>
      </c>
      <c r="BQ259" s="6">
        <f t="shared" si="218"/>
        <v>0.46798490531677822</v>
      </c>
      <c r="BR259" s="6">
        <f t="shared" si="219"/>
        <v>767.312809385337</v>
      </c>
      <c r="BU259">
        <f t="shared" ref="BU259:BV259" si="732">BU258+1</f>
        <v>86</v>
      </c>
      <c r="BV259">
        <f t="shared" si="732"/>
        <v>51</v>
      </c>
      <c r="BW259" s="15">
        <f t="shared" si="542"/>
        <v>12000</v>
      </c>
      <c r="BX259">
        <f t="shared" si="220"/>
        <v>0.12585642288129689</v>
      </c>
      <c r="BY259" s="6">
        <f t="shared" si="221"/>
        <v>0.46798490531677822</v>
      </c>
      <c r="BZ259" s="6">
        <f t="shared" si="222"/>
        <v>706.78687374734545</v>
      </c>
    </row>
    <row r="260" spans="1:78" x14ac:dyDescent="0.45">
      <c r="A260">
        <f t="shared" ref="A260:B260" si="733">A259+1</f>
        <v>87</v>
      </c>
      <c r="B260">
        <f t="shared" si="733"/>
        <v>52</v>
      </c>
      <c r="C260" s="15">
        <f t="shared" si="524"/>
        <v>12000</v>
      </c>
      <c r="D260">
        <f t="shared" si="193"/>
        <v>0.43336151315454424</v>
      </c>
      <c r="E260" s="6">
        <f t="shared" si="194"/>
        <v>0.46106887223327919</v>
      </c>
      <c r="F260" s="7">
        <f t="shared" si="195"/>
        <v>2397.7140496736774</v>
      </c>
      <c r="I260">
        <f t="shared" ref="I260:J260" si="734">I259+1</f>
        <v>87</v>
      </c>
      <c r="J260">
        <f t="shared" si="734"/>
        <v>52</v>
      </c>
      <c r="K260" s="15">
        <f t="shared" si="526"/>
        <v>12000</v>
      </c>
      <c r="L260">
        <f t="shared" si="196"/>
        <v>0.38645771732702544</v>
      </c>
      <c r="M260" s="6">
        <f t="shared" si="197"/>
        <v>0.46106887223327919</v>
      </c>
      <c r="N260" s="6">
        <f t="shared" si="198"/>
        <v>2138.203486725828</v>
      </c>
      <c r="Q260">
        <f t="shared" ref="Q260:R260" si="735">Q259+1</f>
        <v>87</v>
      </c>
      <c r="R260">
        <f t="shared" si="735"/>
        <v>52</v>
      </c>
      <c r="S260" s="15">
        <f t="shared" si="528"/>
        <v>12000</v>
      </c>
      <c r="T260">
        <f t="shared" si="199"/>
        <v>0.35357709025824596</v>
      </c>
      <c r="U260" s="6">
        <f t="shared" si="200"/>
        <v>0.46106887223327919</v>
      </c>
      <c r="V260" s="6">
        <f t="shared" si="201"/>
        <v>1956.2806830347258</v>
      </c>
      <c r="Y260">
        <f t="shared" ref="Y260:Z260" si="736">Y259+1</f>
        <v>87</v>
      </c>
      <c r="Z260">
        <f t="shared" si="736"/>
        <v>52</v>
      </c>
      <c r="AA260" s="15">
        <f t="shared" si="530"/>
        <v>12000</v>
      </c>
      <c r="AB260">
        <f t="shared" si="202"/>
        <v>0.32658482303108621</v>
      </c>
      <c r="AC260" s="6">
        <f t="shared" si="203"/>
        <v>0.46106887223327919</v>
      </c>
      <c r="AD260" s="6">
        <f t="shared" si="204"/>
        <v>1806.9371525213758</v>
      </c>
      <c r="AG260">
        <f t="shared" ref="AG260:AH260" si="737">AG259+1</f>
        <v>87</v>
      </c>
      <c r="AH260">
        <f t="shared" si="737"/>
        <v>52</v>
      </c>
      <c r="AI260" s="15">
        <f t="shared" si="532"/>
        <v>12000</v>
      </c>
      <c r="AJ260">
        <f t="shared" si="205"/>
        <v>0.28819397751135295</v>
      </c>
      <c r="AK260" s="6">
        <f t="shared" si="206"/>
        <v>0.46106887223327919</v>
      </c>
      <c r="AL260" s="6">
        <f t="shared" si="207"/>
        <v>1594.5272663469905</v>
      </c>
      <c r="AO260">
        <f t="shared" ref="AO260:AP260" si="738">AO259+1</f>
        <v>87</v>
      </c>
      <c r="AP260">
        <f t="shared" si="738"/>
        <v>52</v>
      </c>
      <c r="AQ260" s="15">
        <f t="shared" si="534"/>
        <v>12000</v>
      </c>
      <c r="AR260">
        <f t="shared" si="208"/>
        <v>0.21984124494085902</v>
      </c>
      <c r="AS260" s="6">
        <f t="shared" si="209"/>
        <v>0.46106887223327919</v>
      </c>
      <c r="AT260" s="6">
        <f t="shared" si="210"/>
        <v>1216.3434585029036</v>
      </c>
      <c r="AW260">
        <f t="shared" ref="AW260:AX260" si="739">AW259+1</f>
        <v>87</v>
      </c>
      <c r="AX260">
        <f t="shared" si="739"/>
        <v>52</v>
      </c>
      <c r="AY260" s="15">
        <f t="shared" si="536"/>
        <v>12000</v>
      </c>
      <c r="AZ260">
        <f t="shared" si="211"/>
        <v>0.19342290628482517</v>
      </c>
      <c r="BA260" s="6">
        <f t="shared" si="212"/>
        <v>0.46106887223327919</v>
      </c>
      <c r="BB260" s="6">
        <f t="shared" si="213"/>
        <v>1070.1753751779311</v>
      </c>
      <c r="BE260">
        <f t="shared" ref="BE260:BF260" si="740">BE259+1</f>
        <v>87</v>
      </c>
      <c r="BF260">
        <f t="shared" si="740"/>
        <v>52</v>
      </c>
      <c r="BG260" s="15">
        <f t="shared" si="538"/>
        <v>12000</v>
      </c>
      <c r="BH260">
        <f t="shared" si="214"/>
        <v>0.14523142648517279</v>
      </c>
      <c r="BI260" s="6">
        <f t="shared" si="215"/>
        <v>0.46106887223327919</v>
      </c>
      <c r="BJ260" s="6">
        <f t="shared" si="216"/>
        <v>803.5402802681881</v>
      </c>
      <c r="BM260">
        <f t="shared" ref="BM260:BN260" si="741">BM259+1</f>
        <v>87</v>
      </c>
      <c r="BN260">
        <f t="shared" si="741"/>
        <v>52</v>
      </c>
      <c r="BO260" s="15">
        <f t="shared" si="540"/>
        <v>12000</v>
      </c>
      <c r="BP260">
        <f t="shared" si="217"/>
        <v>0.11448465435380177</v>
      </c>
      <c r="BQ260" s="6">
        <f t="shared" si="218"/>
        <v>0.46106887223327919</v>
      </c>
      <c r="BR260" s="6">
        <f t="shared" si="219"/>
        <v>633.42372565108997</v>
      </c>
      <c r="BU260">
        <f t="shared" ref="BU260:BV260" si="742">BU259+1</f>
        <v>87</v>
      </c>
      <c r="BV260">
        <f t="shared" si="742"/>
        <v>52</v>
      </c>
      <c r="BW260" s="15">
        <f t="shared" si="542"/>
        <v>12000</v>
      </c>
      <c r="BX260">
        <f t="shared" si="220"/>
        <v>0.10554613651671041</v>
      </c>
      <c r="BY260" s="6">
        <f t="shared" si="221"/>
        <v>0.46106887223327919</v>
      </c>
      <c r="BZ260" s="6">
        <f t="shared" si="222"/>
        <v>583.96845758807274</v>
      </c>
    </row>
    <row r="261" spans="1:78" x14ac:dyDescent="0.45">
      <c r="A261">
        <f t="shared" ref="A261:B261" si="743">A260+1</f>
        <v>88</v>
      </c>
      <c r="B261">
        <f t="shared" si="743"/>
        <v>53</v>
      </c>
      <c r="C261" s="15">
        <f t="shared" si="524"/>
        <v>12000</v>
      </c>
      <c r="D261">
        <f t="shared" si="193"/>
        <v>0.39469744038949267</v>
      </c>
      <c r="E261" s="6">
        <f t="shared" si="194"/>
        <v>0.45425504653525051</v>
      </c>
      <c r="F261" s="7">
        <f t="shared" si="195"/>
        <v>2151.5196498176792</v>
      </c>
      <c r="I261">
        <f t="shared" ref="I261:J261" si="744">I260+1</f>
        <v>88</v>
      </c>
      <c r="J261">
        <f t="shared" si="744"/>
        <v>53</v>
      </c>
      <c r="K261" s="15">
        <f t="shared" si="526"/>
        <v>12000</v>
      </c>
      <c r="L261">
        <f t="shared" si="196"/>
        <v>0.34702991496563962</v>
      </c>
      <c r="M261" s="6">
        <f t="shared" si="197"/>
        <v>0.45425504653525051</v>
      </c>
      <c r="N261" s="6">
        <f t="shared" si="198"/>
        <v>1891.6810820620876</v>
      </c>
      <c r="Q261">
        <f t="shared" ref="Q261:R261" si="745">Q260+1</f>
        <v>88</v>
      </c>
      <c r="R261">
        <f t="shared" si="745"/>
        <v>53</v>
      </c>
      <c r="S261" s="15">
        <f t="shared" si="528"/>
        <v>12000</v>
      </c>
      <c r="T261">
        <f t="shared" si="199"/>
        <v>0.31634875990795192</v>
      </c>
      <c r="U261" s="6">
        <f t="shared" si="200"/>
        <v>0.45425504653525051</v>
      </c>
      <c r="V261" s="6">
        <f t="shared" si="201"/>
        <v>1724.4362478402659</v>
      </c>
      <c r="Y261">
        <f t="shared" ref="Y261:Z261" si="746">Y260+1</f>
        <v>88</v>
      </c>
      <c r="Z261">
        <f t="shared" si="746"/>
        <v>53</v>
      </c>
      <c r="AA261" s="15">
        <f t="shared" si="530"/>
        <v>12000</v>
      </c>
      <c r="AB261">
        <f t="shared" si="202"/>
        <v>0.29050388193183801</v>
      </c>
      <c r="AC261" s="6">
        <f t="shared" si="203"/>
        <v>0.45425504653525051</v>
      </c>
      <c r="AD261" s="6">
        <f t="shared" si="204"/>
        <v>1583.5542528674159</v>
      </c>
      <c r="AG261">
        <f t="shared" ref="AG261:AH261" si="747">AG260+1</f>
        <v>88</v>
      </c>
      <c r="AH261">
        <f t="shared" si="747"/>
        <v>53</v>
      </c>
      <c r="AI261" s="15">
        <f t="shared" si="532"/>
        <v>12000</v>
      </c>
      <c r="AJ261">
        <f t="shared" si="205"/>
        <v>0.2538610338157255</v>
      </c>
      <c r="AK261" s="6">
        <f t="shared" si="206"/>
        <v>0.45425504653525051</v>
      </c>
      <c r="AL261" s="6">
        <f t="shared" si="207"/>
        <v>1383.8118687533904</v>
      </c>
      <c r="AO261">
        <f t="shared" ref="AO261:AP261" si="748">AO260+1</f>
        <v>88</v>
      </c>
      <c r="AP261">
        <f t="shared" si="748"/>
        <v>53</v>
      </c>
      <c r="AQ261" s="15">
        <f t="shared" si="534"/>
        <v>12000</v>
      </c>
      <c r="AR261">
        <f t="shared" si="208"/>
        <v>0.18755686631318044</v>
      </c>
      <c r="AS261" s="6">
        <f t="shared" si="209"/>
        <v>0.45425504653525051</v>
      </c>
      <c r="AT261" s="6">
        <f t="shared" si="210"/>
        <v>1022.3838364211946</v>
      </c>
      <c r="AW261">
        <f t="shared" ref="AW261:AX261" si="749">AW260+1</f>
        <v>88</v>
      </c>
      <c r="AX261">
        <f t="shared" si="749"/>
        <v>53</v>
      </c>
      <c r="AY261" s="15">
        <f t="shared" si="536"/>
        <v>12000</v>
      </c>
      <c r="AZ261">
        <f t="shared" si="211"/>
        <v>0.1641434849345024</v>
      </c>
      <c r="BA261" s="6">
        <f t="shared" si="212"/>
        <v>0.45425504653525051</v>
      </c>
      <c r="BB261" s="6">
        <f t="shared" si="213"/>
        <v>894.75607664856693</v>
      </c>
      <c r="BE261">
        <f t="shared" ref="BE261:BF261" si="750">BE260+1</f>
        <v>88</v>
      </c>
      <c r="BF261">
        <f t="shared" si="750"/>
        <v>53</v>
      </c>
      <c r="BG261" s="15">
        <f t="shared" si="538"/>
        <v>12000</v>
      </c>
      <c r="BH261">
        <f t="shared" si="214"/>
        <v>0.12168008980241289</v>
      </c>
      <c r="BI261" s="6">
        <f t="shared" si="215"/>
        <v>0.45425504653525051</v>
      </c>
      <c r="BJ261" s="6">
        <f t="shared" si="216"/>
        <v>663.28553826730229</v>
      </c>
      <c r="BM261">
        <f t="shared" ref="BM261:BN261" si="751">BM260+1</f>
        <v>88</v>
      </c>
      <c r="BN261">
        <f t="shared" si="751"/>
        <v>53</v>
      </c>
      <c r="BO261" s="15">
        <f t="shared" si="540"/>
        <v>12000</v>
      </c>
      <c r="BP261">
        <f t="shared" si="217"/>
        <v>9.4538721915536472E-2</v>
      </c>
      <c r="BQ261" s="6">
        <f t="shared" si="218"/>
        <v>0.45425504653525051</v>
      </c>
      <c r="BR261" s="6">
        <f t="shared" si="219"/>
        <v>515.33629827750144</v>
      </c>
      <c r="BU261">
        <f t="shared" ref="BU261:BV261" si="752">BU260+1</f>
        <v>88</v>
      </c>
      <c r="BV261">
        <f t="shared" si="752"/>
        <v>53</v>
      </c>
      <c r="BW261" s="15">
        <f t="shared" si="542"/>
        <v>12000</v>
      </c>
      <c r="BX261">
        <f t="shared" si="220"/>
        <v>8.7233202499012938E-2</v>
      </c>
      <c r="BY261" s="6">
        <f t="shared" si="221"/>
        <v>0.45425504653525051</v>
      </c>
      <c r="BZ261" s="6">
        <f t="shared" si="222"/>
        <v>475.51346952729665</v>
      </c>
    </row>
    <row r="262" spans="1:78" x14ac:dyDescent="0.45">
      <c r="A262">
        <f t="shared" ref="A262:B262" si="753">A261+1</f>
        <v>89</v>
      </c>
      <c r="B262">
        <f t="shared" si="753"/>
        <v>54</v>
      </c>
      <c r="C262" s="15">
        <f t="shared" si="524"/>
        <v>12000</v>
      </c>
      <c r="D262">
        <f t="shared" si="193"/>
        <v>0.3554833518369509</v>
      </c>
      <c r="E262" s="6">
        <f t="shared" si="194"/>
        <v>0.44754191776871982</v>
      </c>
      <c r="F262" s="7">
        <f t="shared" si="195"/>
        <v>1909.124412191539</v>
      </c>
      <c r="I262">
        <f t="shared" ref="I262:J262" si="754">I261+1</f>
        <v>89</v>
      </c>
      <c r="J262">
        <f t="shared" si="754"/>
        <v>54</v>
      </c>
      <c r="K262" s="15">
        <f t="shared" si="526"/>
        <v>12000</v>
      </c>
      <c r="L262">
        <f t="shared" si="196"/>
        <v>0.306990354615714</v>
      </c>
      <c r="M262" s="6">
        <f t="shared" si="197"/>
        <v>0.44754191776871982</v>
      </c>
      <c r="N262" s="6">
        <f t="shared" si="198"/>
        <v>1648.6926244945921</v>
      </c>
      <c r="Q262">
        <f t="shared" ref="Q262:R262" si="755">Q261+1</f>
        <v>89</v>
      </c>
      <c r="R262">
        <f t="shared" si="755"/>
        <v>54</v>
      </c>
      <c r="S262" s="15">
        <f t="shared" si="528"/>
        <v>12000</v>
      </c>
      <c r="T262">
        <f t="shared" si="199"/>
        <v>0.27976476604448991</v>
      </c>
      <c r="U262" s="6">
        <f t="shared" si="200"/>
        <v>0.44754191776871982</v>
      </c>
      <c r="V262" s="6">
        <f t="shared" si="201"/>
        <v>1502.477519036019</v>
      </c>
      <c r="Y262">
        <f t="shared" ref="Y262:Z262" si="756">Y261+1</f>
        <v>89</v>
      </c>
      <c r="Z262">
        <f t="shared" si="756"/>
        <v>54</v>
      </c>
      <c r="AA262" s="15">
        <f t="shared" si="530"/>
        <v>12000</v>
      </c>
      <c r="AB262">
        <f t="shared" si="202"/>
        <v>0.25546906249038492</v>
      </c>
      <c r="AC262" s="6">
        <f t="shared" si="203"/>
        <v>0.44754191776871982</v>
      </c>
      <c r="AD262" s="6">
        <f t="shared" si="204"/>
        <v>1371.9973698902854</v>
      </c>
      <c r="AG262">
        <f t="shared" ref="AG262:AH262" si="757">AG261+1</f>
        <v>89</v>
      </c>
      <c r="AH262">
        <f t="shared" si="757"/>
        <v>54</v>
      </c>
      <c r="AI262" s="15">
        <f t="shared" si="532"/>
        <v>12000</v>
      </c>
      <c r="AJ262">
        <f t="shared" si="205"/>
        <v>0.22096595669849284</v>
      </c>
      <c r="AK262" s="6">
        <f t="shared" si="206"/>
        <v>0.44754191776871982</v>
      </c>
      <c r="AL262" s="6">
        <f t="shared" si="207"/>
        <v>1186.6983362693206</v>
      </c>
      <c r="AO262">
        <f t="shared" ref="AO262:AP262" si="758">AO261+1</f>
        <v>89</v>
      </c>
      <c r="AP262">
        <f t="shared" si="758"/>
        <v>54</v>
      </c>
      <c r="AQ262" s="15">
        <f t="shared" si="534"/>
        <v>12000</v>
      </c>
      <c r="AR262">
        <f t="shared" si="208"/>
        <v>0.1584413139647978</v>
      </c>
      <c r="AS262" s="6">
        <f t="shared" si="209"/>
        <v>0.44754191776871982</v>
      </c>
      <c r="AT262" s="6">
        <f t="shared" si="210"/>
        <v>850.90955406721741</v>
      </c>
      <c r="AW262">
        <f t="shared" ref="AW262:AX262" si="759">AW261+1</f>
        <v>89</v>
      </c>
      <c r="AX262">
        <f t="shared" si="759"/>
        <v>54</v>
      </c>
      <c r="AY262" s="15">
        <f t="shared" si="536"/>
        <v>12000</v>
      </c>
      <c r="AZ262">
        <f t="shared" si="211"/>
        <v>0.13779726234782061</v>
      </c>
      <c r="BA262" s="6">
        <f t="shared" si="212"/>
        <v>0.44754191776871982</v>
      </c>
      <c r="BB262" s="6">
        <f t="shared" si="213"/>
        <v>740.04061265307655</v>
      </c>
      <c r="BE262">
        <f t="shared" ref="BE262:BF262" si="760">BE261+1</f>
        <v>89</v>
      </c>
      <c r="BF262">
        <f t="shared" si="760"/>
        <v>54</v>
      </c>
      <c r="BG262" s="15">
        <f t="shared" si="538"/>
        <v>12000</v>
      </c>
      <c r="BH262">
        <f t="shared" si="214"/>
        <v>0.10027572828231089</v>
      </c>
      <c r="BI262" s="6">
        <f t="shared" si="215"/>
        <v>0.44754191776871982</v>
      </c>
      <c r="BJ262" s="6">
        <f t="shared" si="216"/>
        <v>538.53110089344568</v>
      </c>
      <c r="BM262">
        <f t="shared" ref="BM262:BN262" si="761">BM261+1</f>
        <v>89</v>
      </c>
      <c r="BN262">
        <f t="shared" si="761"/>
        <v>54</v>
      </c>
      <c r="BO262" s="15">
        <f t="shared" si="540"/>
        <v>12000</v>
      </c>
      <c r="BP262">
        <f t="shared" si="217"/>
        <v>7.698948181467094E-2</v>
      </c>
      <c r="BQ262" s="6">
        <f t="shared" si="218"/>
        <v>0.44754191776871982</v>
      </c>
      <c r="BR262" s="6">
        <f t="shared" si="219"/>
        <v>413.47224407229373</v>
      </c>
      <c r="BU262">
        <f t="shared" ref="BU262:BV262" si="762">BU261+1</f>
        <v>89</v>
      </c>
      <c r="BV262">
        <f t="shared" si="762"/>
        <v>54</v>
      </c>
      <c r="BW262" s="15">
        <f t="shared" si="542"/>
        <v>12000</v>
      </c>
      <c r="BX262">
        <f t="shared" si="220"/>
        <v>7.098729591007269E-2</v>
      </c>
      <c r="BY262" s="6">
        <f t="shared" si="221"/>
        <v>0.44754191776871982</v>
      </c>
      <c r="BZ262" s="6">
        <f t="shared" si="222"/>
        <v>381.23748658571441</v>
      </c>
    </row>
    <row r="263" spans="1:78" x14ac:dyDescent="0.45">
      <c r="A263">
        <f t="shared" ref="A263:B263" si="763">A262+1</f>
        <v>90</v>
      </c>
      <c r="B263">
        <f t="shared" si="763"/>
        <v>55</v>
      </c>
      <c r="C263" s="15">
        <f t="shared" si="524"/>
        <v>12000</v>
      </c>
      <c r="D263">
        <f t="shared" si="193"/>
        <v>0.31698224671263714</v>
      </c>
      <c r="E263" s="6">
        <f t="shared" si="194"/>
        <v>0.44092799780169439</v>
      </c>
      <c r="F263" s="7">
        <f t="shared" si="195"/>
        <v>1677.1961685802298</v>
      </c>
      <c r="I263">
        <f t="shared" ref="I263:J263" si="764">I262+1</f>
        <v>90</v>
      </c>
      <c r="J263">
        <f t="shared" si="764"/>
        <v>55</v>
      </c>
      <c r="K263" s="15">
        <f t="shared" si="526"/>
        <v>12000</v>
      </c>
      <c r="L263">
        <f t="shared" si="196"/>
        <v>0.26758294418727951</v>
      </c>
      <c r="M263" s="6">
        <f t="shared" si="197"/>
        <v>0.44092799780169439</v>
      </c>
      <c r="N263" s="6">
        <f t="shared" si="198"/>
        <v>1415.8177419165563</v>
      </c>
      <c r="Q263">
        <f t="shared" ref="Q263:R263" si="765">Q262+1</f>
        <v>90</v>
      </c>
      <c r="R263">
        <f t="shared" si="765"/>
        <v>55</v>
      </c>
      <c r="S263" s="15">
        <f t="shared" si="528"/>
        <v>12000</v>
      </c>
      <c r="T263">
        <f t="shared" si="199"/>
        <v>0.24371260547174636</v>
      </c>
      <c r="U263" s="6">
        <f t="shared" si="200"/>
        <v>0.44092799780169439</v>
      </c>
      <c r="V263" s="6">
        <f t="shared" si="201"/>
        <v>1289.5165340362967</v>
      </c>
      <c r="Y263">
        <f t="shared" ref="Y263:Z263" si="766">Y262+1</f>
        <v>90</v>
      </c>
      <c r="Z263">
        <f t="shared" si="766"/>
        <v>55</v>
      </c>
      <c r="AA263" s="15">
        <f t="shared" si="530"/>
        <v>12000</v>
      </c>
      <c r="AB263">
        <f t="shared" si="202"/>
        <v>0.22129575500241019</v>
      </c>
      <c r="AC263" s="6">
        <f t="shared" si="203"/>
        <v>0.44092799780169439</v>
      </c>
      <c r="AD263" s="6">
        <f t="shared" si="204"/>
        <v>1170.9059301027241</v>
      </c>
      <c r="AG263">
        <f t="shared" ref="AG263:AH263" si="767">AG262+1</f>
        <v>90</v>
      </c>
      <c r="AH263">
        <f t="shared" si="767"/>
        <v>55</v>
      </c>
      <c r="AI263" s="15">
        <f t="shared" si="532"/>
        <v>12000</v>
      </c>
      <c r="AJ263">
        <f t="shared" si="205"/>
        <v>0.18942599124866816</v>
      </c>
      <c r="AK263" s="6">
        <f t="shared" si="206"/>
        <v>0.44092799780169439</v>
      </c>
      <c r="AL263" s="6">
        <f t="shared" si="207"/>
        <v>1002.2786766345184</v>
      </c>
      <c r="AO263">
        <f t="shared" ref="AO263:AP263" si="768">AO262+1</f>
        <v>90</v>
      </c>
      <c r="AP263">
        <f t="shared" si="768"/>
        <v>55</v>
      </c>
      <c r="AQ263" s="15">
        <f t="shared" si="534"/>
        <v>12000</v>
      </c>
      <c r="AR263">
        <f t="shared" si="208"/>
        <v>0.13111410912057228</v>
      </c>
      <c r="AS263" s="6">
        <f t="shared" si="209"/>
        <v>0.44092799780169439</v>
      </c>
      <c r="AT263" s="6">
        <f t="shared" si="210"/>
        <v>693.74257941704184</v>
      </c>
      <c r="AW263">
        <f t="shared" ref="AW263:AX263" si="769">AW262+1</f>
        <v>90</v>
      </c>
      <c r="AX263">
        <f t="shared" si="769"/>
        <v>55</v>
      </c>
      <c r="AY263" s="15">
        <f t="shared" si="536"/>
        <v>12000</v>
      </c>
      <c r="AZ263">
        <f t="shared" si="211"/>
        <v>0.11389011543556425</v>
      </c>
      <c r="BA263" s="6">
        <f t="shared" si="212"/>
        <v>0.44092799780169439</v>
      </c>
      <c r="BB263" s="6">
        <f t="shared" si="213"/>
        <v>602.60808682088634</v>
      </c>
      <c r="BE263">
        <f t="shared" ref="BE263:BF263" si="770">BE262+1</f>
        <v>90</v>
      </c>
      <c r="BF263">
        <f t="shared" si="770"/>
        <v>55</v>
      </c>
      <c r="BG263" s="15">
        <f t="shared" si="538"/>
        <v>12000</v>
      </c>
      <c r="BH263">
        <f t="shared" si="214"/>
        <v>8.1247207297535887E-2</v>
      </c>
      <c r="BI263" s="6">
        <f t="shared" si="215"/>
        <v>0.44092799780169439</v>
      </c>
      <c r="BJ263" s="6">
        <f t="shared" si="216"/>
        <v>429.89002128818055</v>
      </c>
      <c r="BM263">
        <f t="shared" ref="BM263:BN263" si="771">BM262+1</f>
        <v>90</v>
      </c>
      <c r="BN263">
        <f t="shared" si="771"/>
        <v>55</v>
      </c>
      <c r="BO263" s="15">
        <f t="shared" si="540"/>
        <v>12000</v>
      </c>
      <c r="BP263">
        <f t="shared" si="217"/>
        <v>6.1871010245575772E-2</v>
      </c>
      <c r="BQ263" s="6">
        <f t="shared" si="218"/>
        <v>0.44092799780169439</v>
      </c>
      <c r="BR263" s="6">
        <f t="shared" si="219"/>
        <v>327.36792803459815</v>
      </c>
      <c r="BU263">
        <f t="shared" ref="BU263:BV263" si="772">BU262+1</f>
        <v>90</v>
      </c>
      <c r="BV263">
        <f t="shared" si="772"/>
        <v>55</v>
      </c>
      <c r="BW263" s="15">
        <f t="shared" si="542"/>
        <v>12000</v>
      </c>
      <c r="BX263">
        <f t="shared" si="220"/>
        <v>5.6854866804468496E-2</v>
      </c>
      <c r="BY263" s="6">
        <f t="shared" si="221"/>
        <v>0.44092799780169439</v>
      </c>
      <c r="BZ263" s="6">
        <f t="shared" si="222"/>
        <v>300.82683102451574</v>
      </c>
    </row>
    <row r="264" spans="1:78" x14ac:dyDescent="0.45">
      <c r="A264">
        <f t="shared" ref="A264:B264" si="773">A263+1</f>
        <v>91</v>
      </c>
      <c r="B264">
        <f t="shared" si="773"/>
        <v>56</v>
      </c>
      <c r="C264" s="15">
        <f t="shared" si="524"/>
        <v>12000</v>
      </c>
      <c r="D264">
        <f t="shared" si="193"/>
        <v>0.27858299636378453</v>
      </c>
      <c r="E264" s="6">
        <f t="shared" si="194"/>
        <v>0.43441182049428023</v>
      </c>
      <c r="F264" s="7">
        <f t="shared" si="195"/>
        <v>1452.2369593097171</v>
      </c>
      <c r="I264">
        <f t="shared" ref="I264:J264" si="774">I263+1</f>
        <v>91</v>
      </c>
      <c r="J264">
        <f t="shared" si="774"/>
        <v>56</v>
      </c>
      <c r="K264" s="15">
        <f t="shared" si="526"/>
        <v>12000</v>
      </c>
      <c r="L264">
        <f t="shared" si="196"/>
        <v>0.22912375864108159</v>
      </c>
      <c r="M264" s="6">
        <f t="shared" si="197"/>
        <v>0.43441182049428023</v>
      </c>
      <c r="N264" s="6">
        <f t="shared" si="198"/>
        <v>1194.4088293171719</v>
      </c>
      <c r="Q264">
        <f t="shared" ref="Q264:R264" si="775">Q263+1</f>
        <v>91</v>
      </c>
      <c r="R264">
        <f t="shared" si="775"/>
        <v>56</v>
      </c>
      <c r="S264" s="15">
        <f t="shared" si="528"/>
        <v>12000</v>
      </c>
      <c r="T264">
        <f t="shared" si="199"/>
        <v>0.20915366913832778</v>
      </c>
      <c r="U264" s="6">
        <f t="shared" si="200"/>
        <v>0.43441182049428023</v>
      </c>
      <c r="V264" s="6">
        <f t="shared" si="201"/>
        <v>1090.3059140812718</v>
      </c>
      <c r="Y264">
        <f t="shared" ref="Y264:Z264" si="776">Y263+1</f>
        <v>91</v>
      </c>
      <c r="Z264">
        <f t="shared" si="776"/>
        <v>56</v>
      </c>
      <c r="AA264" s="15">
        <f t="shared" si="530"/>
        <v>12000</v>
      </c>
      <c r="AB264">
        <f t="shared" si="202"/>
        <v>0.18878393485328657</v>
      </c>
      <c r="AC264" s="6">
        <f t="shared" si="203"/>
        <v>0.43441182049428023</v>
      </c>
      <c r="AD264" s="6">
        <f t="shared" si="204"/>
        <v>984.1196738362778</v>
      </c>
      <c r="AG264">
        <f t="shared" ref="AG264:AH264" si="777">AG263+1</f>
        <v>91</v>
      </c>
      <c r="AH264">
        <f t="shared" si="777"/>
        <v>56</v>
      </c>
      <c r="AI264" s="15">
        <f t="shared" si="532"/>
        <v>12000</v>
      </c>
      <c r="AJ264">
        <f t="shared" si="205"/>
        <v>0.1595928458379452</v>
      </c>
      <c r="AK264" s="6">
        <f t="shared" si="206"/>
        <v>0.43441182049428023</v>
      </c>
      <c r="AL264" s="6">
        <f t="shared" si="207"/>
        <v>831.94822437989751</v>
      </c>
      <c r="AO264">
        <f t="shared" ref="AO264:AP264" si="778">AO263+1</f>
        <v>91</v>
      </c>
      <c r="AP264">
        <f t="shared" si="778"/>
        <v>56</v>
      </c>
      <c r="AQ264" s="15">
        <f t="shared" si="534"/>
        <v>12000</v>
      </c>
      <c r="AR264">
        <f t="shared" si="208"/>
        <v>0.10612953492506719</v>
      </c>
      <c r="AS264" s="6">
        <f t="shared" si="209"/>
        <v>0.43441182049428023</v>
      </c>
      <c r="AT264" s="6">
        <f t="shared" si="210"/>
        <v>553.24709370011669</v>
      </c>
      <c r="AW264">
        <f t="shared" ref="AW264:AX264" si="779">AW263+1</f>
        <v>91</v>
      </c>
      <c r="AX264">
        <f t="shared" si="779"/>
        <v>56</v>
      </c>
      <c r="AY264" s="15">
        <f t="shared" si="536"/>
        <v>12000</v>
      </c>
      <c r="AZ264">
        <f t="shared" si="211"/>
        <v>9.1570470363127904E-2</v>
      </c>
      <c r="BA264" s="6">
        <f t="shared" si="212"/>
        <v>0.43441182049428023</v>
      </c>
      <c r="BB264" s="6">
        <f t="shared" si="213"/>
        <v>477.35153680756713</v>
      </c>
      <c r="BE264">
        <f t="shared" ref="BE264:BF264" si="780">BE263+1</f>
        <v>91</v>
      </c>
      <c r="BF264">
        <f t="shared" si="780"/>
        <v>56</v>
      </c>
      <c r="BG264" s="15">
        <f t="shared" si="538"/>
        <v>12000</v>
      </c>
      <c r="BH264">
        <f t="shared" si="214"/>
        <v>6.4779798816439069E-2</v>
      </c>
      <c r="BI264" s="6">
        <f t="shared" si="215"/>
        <v>0.43441182049428023</v>
      </c>
      <c r="BJ264" s="6">
        <f t="shared" si="216"/>
        <v>337.69332402123018</v>
      </c>
      <c r="BM264">
        <f t="shared" ref="BM264:BN264" si="781">BM263+1</f>
        <v>91</v>
      </c>
      <c r="BN264">
        <f t="shared" si="781"/>
        <v>56</v>
      </c>
      <c r="BO264" s="15">
        <f t="shared" si="540"/>
        <v>12000</v>
      </c>
      <c r="BP264">
        <f t="shared" si="217"/>
        <v>4.9149231013880371E-2</v>
      </c>
      <c r="BQ264" s="6">
        <f t="shared" si="218"/>
        <v>0.43441182049428023</v>
      </c>
      <c r="BR264" s="6">
        <f t="shared" si="219"/>
        <v>256.21208304760455</v>
      </c>
      <c r="BU264">
        <f t="shared" ref="BU264:BV264" si="782">BU263+1</f>
        <v>91</v>
      </c>
      <c r="BV264">
        <f t="shared" si="782"/>
        <v>56</v>
      </c>
      <c r="BW264" s="15">
        <f t="shared" si="542"/>
        <v>12000</v>
      </c>
      <c r="BX264">
        <f t="shared" si="220"/>
        <v>4.4859140209489744E-2</v>
      </c>
      <c r="BY264" s="6">
        <f t="shared" si="221"/>
        <v>0.43441182049428023</v>
      </c>
      <c r="BZ264" s="6">
        <f t="shared" si="222"/>
        <v>233.8480891705513</v>
      </c>
    </row>
    <row r="265" spans="1:78" x14ac:dyDescent="0.45">
      <c r="A265">
        <f t="shared" ref="A265:B265" si="783">A264+1</f>
        <v>92</v>
      </c>
      <c r="B265">
        <f t="shared" si="783"/>
        <v>57</v>
      </c>
      <c r="C265" s="15">
        <f t="shared" si="524"/>
        <v>12000</v>
      </c>
      <c r="D265">
        <f t="shared" si="193"/>
        <v>0.24105969708389777</v>
      </c>
      <c r="E265" s="6">
        <f t="shared" si="194"/>
        <v>0.42799194137367519</v>
      </c>
      <c r="F265" s="7">
        <f t="shared" si="195"/>
        <v>1238.0592929026498</v>
      </c>
      <c r="I265">
        <f t="shared" ref="I265:J265" si="784">I264+1</f>
        <v>92</v>
      </c>
      <c r="J265">
        <f t="shared" si="784"/>
        <v>57</v>
      </c>
      <c r="K265" s="15">
        <f t="shared" si="526"/>
        <v>12000</v>
      </c>
      <c r="L265">
        <f t="shared" si="196"/>
        <v>0.19274455025591875</v>
      </c>
      <c r="M265" s="6">
        <f t="shared" si="197"/>
        <v>0.42799194137367519</v>
      </c>
      <c r="N265" s="6">
        <f t="shared" si="198"/>
        <v>989.91737103871878</v>
      </c>
      <c r="Q265">
        <f t="shared" ref="Q265:R265" si="785">Q264+1</f>
        <v>92</v>
      </c>
      <c r="R265">
        <f t="shared" si="785"/>
        <v>57</v>
      </c>
      <c r="S265" s="15">
        <f t="shared" si="528"/>
        <v>12000</v>
      </c>
      <c r="T265">
        <f t="shared" si="199"/>
        <v>0.17677320378419842</v>
      </c>
      <c r="U265" s="6">
        <f t="shared" si="200"/>
        <v>0.42799194137367519</v>
      </c>
      <c r="V265" s="6">
        <f t="shared" si="201"/>
        <v>907.8900800453207</v>
      </c>
      <c r="Y265">
        <f t="shared" ref="Y265:Z265" si="786">Y264+1</f>
        <v>92</v>
      </c>
      <c r="Z265">
        <f t="shared" si="786"/>
        <v>57</v>
      </c>
      <c r="AA265" s="15">
        <f t="shared" si="530"/>
        <v>12000</v>
      </c>
      <c r="AB265">
        <f t="shared" si="202"/>
        <v>0.15902074807954628</v>
      </c>
      <c r="AC265" s="6">
        <f t="shared" si="203"/>
        <v>0.42799194137367519</v>
      </c>
      <c r="AD265" s="6">
        <f t="shared" si="204"/>
        <v>816.71518427110971</v>
      </c>
      <c r="AG265">
        <f t="shared" ref="AG265:AH265" si="787">AG264+1</f>
        <v>92</v>
      </c>
      <c r="AH265">
        <f t="shared" si="787"/>
        <v>57</v>
      </c>
      <c r="AI265" s="15">
        <f t="shared" si="532"/>
        <v>12000</v>
      </c>
      <c r="AJ265">
        <f t="shared" si="205"/>
        <v>0.13296645322795875</v>
      </c>
      <c r="AK265" s="6">
        <f t="shared" si="206"/>
        <v>0.42799194137367519</v>
      </c>
      <c r="AL265" s="6">
        <f t="shared" si="207"/>
        <v>682.90284545527254</v>
      </c>
      <c r="AO265">
        <f t="shared" ref="AO265:AP265" si="788">AO264+1</f>
        <v>92</v>
      </c>
      <c r="AP265">
        <f t="shared" si="788"/>
        <v>57</v>
      </c>
      <c r="AQ265" s="15">
        <f t="shared" si="534"/>
        <v>12000</v>
      </c>
      <c r="AR265">
        <f t="shared" si="208"/>
        <v>8.5830222027002995E-2</v>
      </c>
      <c r="AS265" s="6">
        <f t="shared" si="209"/>
        <v>0.42799194137367519</v>
      </c>
      <c r="AT265" s="6">
        <f t="shared" si="210"/>
        <v>440.81572024644714</v>
      </c>
      <c r="AW265">
        <f t="shared" ref="AW265:AX265" si="789">AW264+1</f>
        <v>92</v>
      </c>
      <c r="AX265">
        <f t="shared" si="789"/>
        <v>57</v>
      </c>
      <c r="AY265" s="15">
        <f t="shared" si="536"/>
        <v>12000</v>
      </c>
      <c r="AZ265">
        <f t="shared" si="211"/>
        <v>7.3971277781282194E-2</v>
      </c>
      <c r="BA265" s="6">
        <f t="shared" si="212"/>
        <v>0.42799194137367519</v>
      </c>
      <c r="BB265" s="6">
        <f t="shared" si="213"/>
        <v>379.90932940202845</v>
      </c>
      <c r="BE265">
        <f t="shared" ref="BE265:BF265" si="790">BE264+1</f>
        <v>92</v>
      </c>
      <c r="BF265">
        <f t="shared" si="790"/>
        <v>57</v>
      </c>
      <c r="BG265" s="15">
        <f t="shared" si="538"/>
        <v>12000</v>
      </c>
      <c r="BH265">
        <f t="shared" si="214"/>
        <v>5.0840807785782011E-2</v>
      </c>
      <c r="BI265" s="6">
        <f t="shared" si="215"/>
        <v>0.42799194137367519</v>
      </c>
      <c r="BJ265" s="6">
        <f t="shared" si="216"/>
        <v>261.11347230291244</v>
      </c>
      <c r="BM265">
        <f t="shared" ref="BM265:BN265" si="791">BM264+1</f>
        <v>92</v>
      </c>
      <c r="BN265">
        <f t="shared" si="791"/>
        <v>57</v>
      </c>
      <c r="BO265" s="15">
        <f t="shared" si="540"/>
        <v>12000</v>
      </c>
      <c r="BP265">
        <f t="shared" si="217"/>
        <v>3.8653763147731661E-2</v>
      </c>
      <c r="BQ265" s="6">
        <f t="shared" si="218"/>
        <v>0.42799194137367519</v>
      </c>
      <c r="BR265" s="6">
        <f t="shared" si="219"/>
        <v>198.52198957195074</v>
      </c>
      <c r="BU265">
        <f t="shared" ref="BU265:BV265" si="792">BU264+1</f>
        <v>92</v>
      </c>
      <c r="BV265">
        <f t="shared" si="792"/>
        <v>57</v>
      </c>
      <c r="BW265" s="15">
        <f t="shared" si="542"/>
        <v>12000</v>
      </c>
      <c r="BX265">
        <f t="shared" si="220"/>
        <v>3.490721601597882E-2</v>
      </c>
      <c r="BY265" s="6">
        <f t="shared" si="221"/>
        <v>0.42799194137367519</v>
      </c>
      <c r="BZ265" s="6">
        <f t="shared" si="222"/>
        <v>179.28008580754826</v>
      </c>
    </row>
    <row r="266" spans="1:78" x14ac:dyDescent="0.45">
      <c r="A266">
        <f t="shared" ref="A266:B266" si="793">A265+1</f>
        <v>93</v>
      </c>
      <c r="B266">
        <f t="shared" si="793"/>
        <v>58</v>
      </c>
      <c r="C266" s="15">
        <f t="shared" si="524"/>
        <v>12000</v>
      </c>
      <c r="D266">
        <f t="shared" si="193"/>
        <v>0.20496236466046711</v>
      </c>
      <c r="E266" s="6">
        <f t="shared" si="194"/>
        <v>0.42166693731396576</v>
      </c>
      <c r="F266" s="7">
        <f t="shared" si="195"/>
        <v>1037.1102308520885</v>
      </c>
      <c r="I266">
        <f t="shared" ref="I266:J266" si="794">I265+1</f>
        <v>93</v>
      </c>
      <c r="J266">
        <f t="shared" si="794"/>
        <v>58</v>
      </c>
      <c r="K266" s="15">
        <f t="shared" si="526"/>
        <v>12000</v>
      </c>
      <c r="L266">
        <f t="shared" si="196"/>
        <v>0.15871041416015824</v>
      </c>
      <c r="M266" s="6">
        <f t="shared" si="197"/>
        <v>0.42166693731396576</v>
      </c>
      <c r="N266" s="6">
        <f t="shared" si="198"/>
        <v>803.07521110493985</v>
      </c>
      <c r="Q266">
        <f t="shared" ref="Q266:R266" si="795">Q265+1</f>
        <v>93</v>
      </c>
      <c r="R266">
        <f t="shared" si="795"/>
        <v>58</v>
      </c>
      <c r="S266" s="15">
        <f t="shared" si="528"/>
        <v>12000</v>
      </c>
      <c r="T266">
        <f t="shared" si="199"/>
        <v>0.14680644336486831</v>
      </c>
      <c r="U266" s="6">
        <f t="shared" si="200"/>
        <v>0.42166693731396576</v>
      </c>
      <c r="V266" s="6">
        <f t="shared" si="201"/>
        <v>742.84108021944235</v>
      </c>
      <c r="Y266">
        <f t="shared" ref="Y266:Z266" si="796">Y265+1</f>
        <v>93</v>
      </c>
      <c r="Z266">
        <f t="shared" si="796"/>
        <v>58</v>
      </c>
      <c r="AA266" s="15">
        <f t="shared" si="530"/>
        <v>12000</v>
      </c>
      <c r="AB266">
        <f t="shared" si="202"/>
        <v>0.13090879254997281</v>
      </c>
      <c r="AC266" s="6">
        <f t="shared" si="203"/>
        <v>0.42166693731396576</v>
      </c>
      <c r="AD266" s="6">
        <f t="shared" si="204"/>
        <v>662.39891546419608</v>
      </c>
      <c r="AG266">
        <f t="shared" ref="AG266:AH266" si="797">AG265+1</f>
        <v>93</v>
      </c>
      <c r="AH266">
        <f t="shared" si="797"/>
        <v>58</v>
      </c>
      <c r="AI266" s="15">
        <f t="shared" si="532"/>
        <v>12000</v>
      </c>
      <c r="AJ266">
        <f t="shared" si="205"/>
        <v>0.10871926430884132</v>
      </c>
      <c r="AK266" s="6">
        <f t="shared" si="206"/>
        <v>0.42166693731396576</v>
      </c>
      <c r="AL266" s="6">
        <f t="shared" si="207"/>
        <v>550.11983049764012</v>
      </c>
      <c r="AO266">
        <f t="shared" ref="AO266:AP266" si="798">AO265+1</f>
        <v>93</v>
      </c>
      <c r="AP266">
        <f t="shared" si="798"/>
        <v>58</v>
      </c>
      <c r="AQ266" s="15">
        <f t="shared" si="534"/>
        <v>12000</v>
      </c>
      <c r="AR266">
        <f t="shared" si="208"/>
        <v>6.747612922117989E-2</v>
      </c>
      <c r="AS266" s="6">
        <f t="shared" si="209"/>
        <v>0.42166693731396576</v>
      </c>
      <c r="AT266" s="6">
        <f t="shared" si="210"/>
        <v>341.42943300595579</v>
      </c>
      <c r="AW266">
        <f t="shared" ref="AW266:AX266" si="799">AW265+1</f>
        <v>93</v>
      </c>
      <c r="AX266">
        <f t="shared" si="799"/>
        <v>58</v>
      </c>
      <c r="AY266" s="15">
        <f t="shared" si="536"/>
        <v>12000</v>
      </c>
      <c r="AZ266">
        <f t="shared" si="211"/>
        <v>5.8968859732122209E-2</v>
      </c>
      <c r="BA266" s="6">
        <f t="shared" si="212"/>
        <v>0.42166693731396576</v>
      </c>
      <c r="BB266" s="6">
        <f t="shared" si="213"/>
        <v>298.38262176168979</v>
      </c>
      <c r="BE266">
        <f t="shared" ref="BE266:BF266" si="800">BE265+1</f>
        <v>93</v>
      </c>
      <c r="BF266">
        <f t="shared" si="800"/>
        <v>58</v>
      </c>
      <c r="BG266" s="15">
        <f t="shared" si="538"/>
        <v>12000</v>
      </c>
      <c r="BH266">
        <f t="shared" si="214"/>
        <v>3.936484409908781E-2</v>
      </c>
      <c r="BI266" s="6">
        <f t="shared" si="215"/>
        <v>0.42166693731396576</v>
      </c>
      <c r="BJ266" s="6">
        <f t="shared" si="216"/>
        <v>199.18623898924912</v>
      </c>
      <c r="BM266">
        <f t="shared" ref="BM266:BN266" si="801">BM265+1</f>
        <v>93</v>
      </c>
      <c r="BN266">
        <f t="shared" si="801"/>
        <v>58</v>
      </c>
      <c r="BO266" s="15">
        <f t="shared" si="540"/>
        <v>12000</v>
      </c>
      <c r="BP266">
        <f t="shared" si="217"/>
        <v>3.0123355823621616E-2</v>
      </c>
      <c r="BQ266" s="6">
        <f t="shared" si="218"/>
        <v>0.42166693731396576</v>
      </c>
      <c r="BR266" s="6">
        <f t="shared" si="219"/>
        <v>152.4242783011841</v>
      </c>
      <c r="BU266">
        <f t="shared" ref="BU266:BV266" si="802">BU265+1</f>
        <v>93</v>
      </c>
      <c r="BV266">
        <f t="shared" si="802"/>
        <v>58</v>
      </c>
      <c r="BW266" s="15">
        <f t="shared" si="542"/>
        <v>12000</v>
      </c>
      <c r="BX266">
        <f t="shared" si="220"/>
        <v>2.6848131546554566E-2</v>
      </c>
      <c r="BY266" s="6">
        <f t="shared" si="221"/>
        <v>0.42166693731396576</v>
      </c>
      <c r="BZ266" s="6">
        <f t="shared" si="222"/>
        <v>135.85163282205755</v>
      </c>
    </row>
    <row r="267" spans="1:78" x14ac:dyDescent="0.45">
      <c r="A267">
        <f t="shared" ref="A267:B267" si="803">A266+1</f>
        <v>94</v>
      </c>
      <c r="B267">
        <f t="shared" si="803"/>
        <v>59</v>
      </c>
      <c r="C267" s="15">
        <f t="shared" si="524"/>
        <v>12000</v>
      </c>
      <c r="D267">
        <f t="shared" si="193"/>
        <v>0.17064749080760652</v>
      </c>
      <c r="E267" s="6">
        <f t="shared" si="194"/>
        <v>0.41543540622065595</v>
      </c>
      <c r="F267" s="7">
        <f t="shared" si="195"/>
        <v>850.71611597032393</v>
      </c>
      <c r="I267">
        <f t="shared" ref="I267:J267" si="804">I266+1</f>
        <v>94</v>
      </c>
      <c r="J267">
        <f t="shared" si="804"/>
        <v>59</v>
      </c>
      <c r="K267" s="15">
        <f t="shared" si="526"/>
        <v>12000</v>
      </c>
      <c r="L267">
        <f t="shared" si="196"/>
        <v>0.12804094700136626</v>
      </c>
      <c r="M267" s="6">
        <f t="shared" si="197"/>
        <v>0.41543540622065595</v>
      </c>
      <c r="N267" s="6">
        <f t="shared" si="198"/>
        <v>638.31291396468077</v>
      </c>
      <c r="Q267">
        <f t="shared" ref="Q267:R267" si="805">Q266+1</f>
        <v>94</v>
      </c>
      <c r="R267">
        <f t="shared" si="805"/>
        <v>59</v>
      </c>
      <c r="S267" s="15">
        <f t="shared" si="528"/>
        <v>12000</v>
      </c>
      <c r="T267">
        <f t="shared" si="199"/>
        <v>0.11932498082331884</v>
      </c>
      <c r="U267" s="6">
        <f t="shared" si="200"/>
        <v>0.41543540622065595</v>
      </c>
      <c r="V267" s="6">
        <f t="shared" si="201"/>
        <v>594.86186256728934</v>
      </c>
      <c r="Y267">
        <f t="shared" ref="Y267:Z267" si="806">Y266+1</f>
        <v>94</v>
      </c>
      <c r="Z267">
        <f t="shared" si="806"/>
        <v>59</v>
      </c>
      <c r="AA267" s="15">
        <f t="shared" si="530"/>
        <v>12000</v>
      </c>
      <c r="AB267">
        <f t="shared" si="202"/>
        <v>0.10574033619478375</v>
      </c>
      <c r="AC267" s="6">
        <f t="shared" si="203"/>
        <v>0.41543540622065595</v>
      </c>
      <c r="AD267" s="6">
        <f t="shared" si="204"/>
        <v>527.13935425186457</v>
      </c>
      <c r="AG267">
        <f t="shared" ref="AG267:AH267" si="807">AG266+1</f>
        <v>94</v>
      </c>
      <c r="AH267">
        <f t="shared" si="807"/>
        <v>59</v>
      </c>
      <c r="AI267" s="15">
        <f t="shared" si="532"/>
        <v>12000</v>
      </c>
      <c r="AJ267">
        <f t="shared" si="205"/>
        <v>8.7006444538693092E-2</v>
      </c>
      <c r="AK267" s="6">
        <f t="shared" si="206"/>
        <v>0.41543540622065595</v>
      </c>
      <c r="AL267" s="6">
        <f t="shared" si="207"/>
        <v>433.74669156896323</v>
      </c>
      <c r="AO267">
        <f t="shared" ref="AO267:AP267" si="808">AO266+1</f>
        <v>94</v>
      </c>
      <c r="AP267">
        <f t="shared" si="808"/>
        <v>59</v>
      </c>
      <c r="AQ267" s="15">
        <f t="shared" si="534"/>
        <v>12000</v>
      </c>
      <c r="AR267">
        <f t="shared" si="208"/>
        <v>5.2102615588951989E-2</v>
      </c>
      <c r="AS267" s="6">
        <f t="shared" si="209"/>
        <v>0.41543540622065595</v>
      </c>
      <c r="AT267" s="6">
        <f t="shared" si="210"/>
        <v>259.74325526825942</v>
      </c>
      <c r="AW267">
        <f t="shared" ref="AW267:AX267" si="809">AW266+1</f>
        <v>94</v>
      </c>
      <c r="AX267">
        <f t="shared" si="809"/>
        <v>59</v>
      </c>
      <c r="AY267" s="15">
        <f t="shared" si="536"/>
        <v>12000</v>
      </c>
      <c r="AZ267">
        <f t="shared" si="211"/>
        <v>4.5185979520174939E-2</v>
      </c>
      <c r="BA267" s="6">
        <f t="shared" si="212"/>
        <v>0.41543540622065595</v>
      </c>
      <c r="BB267" s="6">
        <f t="shared" si="213"/>
        <v>225.26226908930536</v>
      </c>
      <c r="BE267">
        <f t="shared" ref="BE267:BF267" si="810">BE266+1</f>
        <v>94</v>
      </c>
      <c r="BF267">
        <f t="shared" si="810"/>
        <v>59</v>
      </c>
      <c r="BG267" s="15">
        <f t="shared" si="538"/>
        <v>12000</v>
      </c>
      <c r="BH267">
        <f t="shared" si="214"/>
        <v>3.0188432490164237E-2</v>
      </c>
      <c r="BI267" s="6">
        <f t="shared" si="215"/>
        <v>0.41543540622065595</v>
      </c>
      <c r="BJ267" s="6">
        <f t="shared" si="216"/>
        <v>150.49612457659472</v>
      </c>
      <c r="BM267">
        <f t="shared" ref="BM267:BN267" si="811">BM266+1</f>
        <v>94</v>
      </c>
      <c r="BN267">
        <f t="shared" si="811"/>
        <v>59</v>
      </c>
      <c r="BO267" s="15">
        <f t="shared" si="540"/>
        <v>12000</v>
      </c>
      <c r="BP267">
        <f t="shared" si="217"/>
        <v>2.3330834412412821E-2</v>
      </c>
      <c r="BQ267" s="6">
        <f t="shared" si="218"/>
        <v>0.41543540622065595</v>
      </c>
      <c r="BR267" s="6">
        <f t="shared" si="219"/>
        <v>116.30945605905096</v>
      </c>
      <c r="BU267">
        <f t="shared" ref="BU267:BV267" si="812">BU266+1</f>
        <v>94</v>
      </c>
      <c r="BV267">
        <f t="shared" si="812"/>
        <v>59</v>
      </c>
      <c r="BW267" s="15">
        <f t="shared" si="542"/>
        <v>12000</v>
      </c>
      <c r="BX267">
        <f t="shared" si="220"/>
        <v>2.0438024014678216E-2</v>
      </c>
      <c r="BY267" s="6">
        <f t="shared" si="221"/>
        <v>0.41543540622065595</v>
      </c>
      <c r="BZ267" s="6">
        <f t="shared" si="222"/>
        <v>101.88814570662439</v>
      </c>
    </row>
    <row r="268" spans="1:78" x14ac:dyDescent="0.45">
      <c r="A268">
        <f t="shared" ref="A268:B268" si="813">A267+1</f>
        <v>95</v>
      </c>
      <c r="B268">
        <f t="shared" si="813"/>
        <v>60</v>
      </c>
      <c r="C268" s="15">
        <f t="shared" si="524"/>
        <v>12000</v>
      </c>
      <c r="D268">
        <f t="shared" si="193"/>
        <v>0.13950030047158762</v>
      </c>
      <c r="E268" s="6">
        <f t="shared" si="194"/>
        <v>0.40929596671985818</v>
      </c>
      <c r="F268" s="7">
        <f t="shared" si="195"/>
        <v>685.1629240707498</v>
      </c>
      <c r="I268">
        <f t="shared" ref="I268:J268" si="814">I267+1</f>
        <v>95</v>
      </c>
      <c r="J268">
        <f t="shared" si="814"/>
        <v>60</v>
      </c>
      <c r="K268" s="15">
        <f t="shared" si="526"/>
        <v>12000</v>
      </c>
      <c r="L268">
        <f t="shared" si="196"/>
        <v>0.10090948020962907</v>
      </c>
      <c r="M268" s="6">
        <f t="shared" si="197"/>
        <v>0.40929596671985818</v>
      </c>
      <c r="N268" s="6">
        <f t="shared" si="198"/>
        <v>495.62211904318229</v>
      </c>
      <c r="Q268">
        <f t="shared" ref="Q268:R268" si="815">Q267+1</f>
        <v>95</v>
      </c>
      <c r="R268">
        <f t="shared" si="815"/>
        <v>60</v>
      </c>
      <c r="S268" s="15">
        <f t="shared" si="528"/>
        <v>12000</v>
      </c>
      <c r="T268">
        <f t="shared" si="199"/>
        <v>9.4564050115060083E-2</v>
      </c>
      <c r="U268" s="6">
        <f t="shared" si="200"/>
        <v>0.40929596671985818</v>
      </c>
      <c r="V268" s="6">
        <f t="shared" si="201"/>
        <v>464.4562117054636</v>
      </c>
      <c r="Y268">
        <f t="shared" ref="Y268:Z268" si="816">Y267+1</f>
        <v>95</v>
      </c>
      <c r="Z268">
        <f t="shared" si="816"/>
        <v>60</v>
      </c>
      <c r="AA268" s="15">
        <f t="shared" si="530"/>
        <v>12000</v>
      </c>
      <c r="AB268">
        <f t="shared" si="202"/>
        <v>8.3699988718295842E-2</v>
      </c>
      <c r="AC268" s="6">
        <f t="shared" si="203"/>
        <v>0.40929596671985818</v>
      </c>
      <c r="AD268" s="6">
        <f t="shared" si="204"/>
        <v>411.09681356275348</v>
      </c>
      <c r="AG268">
        <f t="shared" ref="AG268:AH268" si="817">AG267+1</f>
        <v>95</v>
      </c>
      <c r="AH268">
        <f t="shared" si="817"/>
        <v>60</v>
      </c>
      <c r="AI268" s="15">
        <f t="shared" si="532"/>
        <v>12000</v>
      </c>
      <c r="AJ268">
        <f t="shared" si="205"/>
        <v>6.8562443752521435E-2</v>
      </c>
      <c r="AK268" s="6">
        <f t="shared" si="206"/>
        <v>0.40929596671985818</v>
      </c>
      <c r="AL268" s="6">
        <f t="shared" si="207"/>
        <v>336.74798035636991</v>
      </c>
      <c r="AO268">
        <f t="shared" ref="AO268:AP268" si="818">AO267+1</f>
        <v>95</v>
      </c>
      <c r="AP268">
        <f t="shared" si="818"/>
        <v>60</v>
      </c>
      <c r="AQ268" s="15">
        <f t="shared" si="534"/>
        <v>12000</v>
      </c>
      <c r="AR268">
        <f t="shared" si="208"/>
        <v>3.9270437883684207E-2</v>
      </c>
      <c r="AS268" s="6">
        <f t="shared" si="209"/>
        <v>0.40929596671985818</v>
      </c>
      <c r="AT268" s="6">
        <f t="shared" si="210"/>
        <v>192.87878204537606</v>
      </c>
      <c r="AW268">
        <f t="shared" ref="AW268:AX268" si="819">AW267+1</f>
        <v>95</v>
      </c>
      <c r="AX268">
        <f t="shared" si="819"/>
        <v>60</v>
      </c>
      <c r="AY268" s="15">
        <f t="shared" si="536"/>
        <v>12000</v>
      </c>
      <c r="AZ268">
        <f t="shared" si="211"/>
        <v>3.3947307554826639E-2</v>
      </c>
      <c r="BA268" s="6">
        <f t="shared" si="212"/>
        <v>0.40929596671985818</v>
      </c>
      <c r="BB268" s="6">
        <f t="shared" si="213"/>
        <v>166.7339527582694</v>
      </c>
      <c r="BE268">
        <f t="shared" ref="BE268:BF268" si="820">BE267+1</f>
        <v>95</v>
      </c>
      <c r="BF268">
        <f t="shared" si="820"/>
        <v>60</v>
      </c>
      <c r="BG268" s="15">
        <f t="shared" si="538"/>
        <v>12000</v>
      </c>
      <c r="BH268">
        <f t="shared" si="214"/>
        <v>2.3060910884183224E-2</v>
      </c>
      <c r="BI268" s="6">
        <f t="shared" si="215"/>
        <v>0.40929596671985818</v>
      </c>
      <c r="BJ268" s="6">
        <f t="shared" si="216"/>
        <v>113.26485376538727</v>
      </c>
      <c r="BM268">
        <f t="shared" ref="BM268:BN268" si="821">BM267+1</f>
        <v>95</v>
      </c>
      <c r="BN268">
        <f t="shared" si="821"/>
        <v>60</v>
      </c>
      <c r="BO268" s="15">
        <f t="shared" si="540"/>
        <v>12000</v>
      </c>
      <c r="BP268">
        <f t="shared" si="217"/>
        <v>1.7958154433312886E-2</v>
      </c>
      <c r="BQ268" s="6">
        <f t="shared" si="218"/>
        <v>0.40929596671985818</v>
      </c>
      <c r="BR268" s="6">
        <f t="shared" si="219"/>
        <v>88.202402151447657</v>
      </c>
      <c r="BU268">
        <f t="shared" ref="BU268:BV268" si="822">BU267+1</f>
        <v>95</v>
      </c>
      <c r="BV268">
        <f t="shared" si="822"/>
        <v>60</v>
      </c>
      <c r="BW268" s="15">
        <f t="shared" si="542"/>
        <v>12000</v>
      </c>
      <c r="BX268">
        <f t="shared" si="220"/>
        <v>1.5433030633810995E-2</v>
      </c>
      <c r="BY268" s="6">
        <f t="shared" si="221"/>
        <v>0.40929596671985818</v>
      </c>
      <c r="BZ268" s="6">
        <f t="shared" si="222"/>
        <v>75.80012631219428</v>
      </c>
    </row>
    <row r="269" spans="1:78" x14ac:dyDescent="0.45">
      <c r="A269">
        <f t="shared" ref="A269:B269" si="823">A268+1</f>
        <v>96</v>
      </c>
      <c r="B269">
        <f t="shared" si="823"/>
        <v>61</v>
      </c>
      <c r="C269" s="15">
        <f t="shared" si="524"/>
        <v>12000</v>
      </c>
      <c r="D269">
        <f t="shared" si="193"/>
        <v>0.1115207936524104</v>
      </c>
      <c r="E269" s="6">
        <f t="shared" si="194"/>
        <v>0.40324725785207699</v>
      </c>
      <c r="F269" s="7">
        <f t="shared" si="195"/>
        <v>539.64545080586174</v>
      </c>
      <c r="I269">
        <f t="shared" ref="I269:J269" si="824">I268+1</f>
        <v>96</v>
      </c>
      <c r="J269">
        <f t="shared" si="824"/>
        <v>61</v>
      </c>
      <c r="K269" s="15">
        <f t="shared" si="526"/>
        <v>12000</v>
      </c>
      <c r="L269">
        <f t="shared" si="196"/>
        <v>7.7540325047411249E-2</v>
      </c>
      <c r="M269" s="6">
        <f t="shared" si="197"/>
        <v>0.40324725785207699</v>
      </c>
      <c r="N269" s="6">
        <f t="shared" si="198"/>
        <v>375.21508137992771</v>
      </c>
      <c r="Q269">
        <f t="shared" ref="Q269:R269" si="825">Q268+1</f>
        <v>96</v>
      </c>
      <c r="R269">
        <f t="shared" si="825"/>
        <v>61</v>
      </c>
      <c r="S269" s="15">
        <f t="shared" si="528"/>
        <v>12000</v>
      </c>
      <c r="T269">
        <f t="shared" si="199"/>
        <v>7.3679365891076445E-2</v>
      </c>
      <c r="U269" s="6">
        <f t="shared" si="200"/>
        <v>0.40324725785207699</v>
      </c>
      <c r="V269" s="6">
        <f t="shared" si="201"/>
        <v>356.53202707027719</v>
      </c>
      <c r="Y269">
        <f t="shared" ref="Y269:Z269" si="826">Y268+1</f>
        <v>96</v>
      </c>
      <c r="Z269">
        <f t="shared" si="826"/>
        <v>61</v>
      </c>
      <c r="AA269" s="15">
        <f t="shared" si="530"/>
        <v>12000</v>
      </c>
      <c r="AB269">
        <f t="shared" si="202"/>
        <v>6.5167225623826958E-2</v>
      </c>
      <c r="AC269" s="6">
        <f t="shared" si="203"/>
        <v>0.40324725785207699</v>
      </c>
      <c r="AD269" s="6">
        <f t="shared" si="204"/>
        <v>315.34206041562993</v>
      </c>
      <c r="AG269">
        <f t="shared" ref="AG269:AH269" si="827">AG268+1</f>
        <v>96</v>
      </c>
      <c r="AH269">
        <f t="shared" si="827"/>
        <v>61</v>
      </c>
      <c r="AI269" s="15">
        <f t="shared" si="532"/>
        <v>12000</v>
      </c>
      <c r="AJ269">
        <f t="shared" si="205"/>
        <v>5.3014864850885995E-2</v>
      </c>
      <c r="AK269" s="6">
        <f t="shared" si="206"/>
        <v>0.40324725785207699</v>
      </c>
      <c r="AL269" s="6">
        <f t="shared" si="207"/>
        <v>256.5371865182189</v>
      </c>
      <c r="AO269">
        <f t="shared" ref="AO269:AP269" si="828">AO268+1</f>
        <v>96</v>
      </c>
      <c r="AP269">
        <f t="shared" si="828"/>
        <v>61</v>
      </c>
      <c r="AQ269" s="15">
        <f t="shared" si="534"/>
        <v>12000</v>
      </c>
      <c r="AR269">
        <f t="shared" si="208"/>
        <v>2.8948221587759754E-2</v>
      </c>
      <c r="AS269" s="6">
        <f t="shared" si="209"/>
        <v>0.40324725785207699</v>
      </c>
      <c r="AT269" s="6">
        <f t="shared" si="210"/>
        <v>140.07949169950101</v>
      </c>
      <c r="AW269">
        <f t="shared" ref="AW269:AX269" si="829">AW268+1</f>
        <v>96</v>
      </c>
      <c r="AX269">
        <f t="shared" si="829"/>
        <v>61</v>
      </c>
      <c r="AY269" s="15">
        <f t="shared" si="536"/>
        <v>12000</v>
      </c>
      <c r="AZ269">
        <f t="shared" si="211"/>
        <v>2.5063605206164973E-2</v>
      </c>
      <c r="BA269" s="6">
        <f t="shared" si="212"/>
        <v>0.40324725785207699</v>
      </c>
      <c r="BB269" s="6">
        <f t="shared" si="213"/>
        <v>121.28196085527681</v>
      </c>
      <c r="BE269">
        <f t="shared" ref="BE269:BF269" si="830">BE268+1</f>
        <v>96</v>
      </c>
      <c r="BF269">
        <f t="shared" si="830"/>
        <v>61</v>
      </c>
      <c r="BG269" s="15">
        <f t="shared" si="538"/>
        <v>12000</v>
      </c>
      <c r="BH269">
        <f t="shared" si="214"/>
        <v>1.7110411194786228E-2</v>
      </c>
      <c r="BI269" s="6">
        <f t="shared" si="215"/>
        <v>0.40324725785207699</v>
      </c>
      <c r="BJ269" s="6">
        <f t="shared" si="216"/>
        <v>82.79671674022832</v>
      </c>
      <c r="BM269">
        <f t="shared" ref="BM269:BN269" si="831">BM268+1</f>
        <v>96</v>
      </c>
      <c r="BN269">
        <f t="shared" si="831"/>
        <v>61</v>
      </c>
      <c r="BO269" s="15">
        <f t="shared" si="540"/>
        <v>12000</v>
      </c>
      <c r="BP269">
        <f t="shared" si="217"/>
        <v>1.3232922147254595E-2</v>
      </c>
      <c r="BQ269" s="6">
        <f t="shared" si="218"/>
        <v>0.40324725785207699</v>
      </c>
      <c r="BR269" s="6">
        <f t="shared" si="219"/>
        <v>64.033674831005214</v>
      </c>
      <c r="BU269">
        <f t="shared" ref="BU269:BV269" si="832">BU268+1</f>
        <v>96</v>
      </c>
      <c r="BV269">
        <f t="shared" si="832"/>
        <v>61</v>
      </c>
      <c r="BW269" s="15">
        <f t="shared" si="542"/>
        <v>12000</v>
      </c>
      <c r="BX269">
        <f t="shared" si="220"/>
        <v>1.1391875885454166E-2</v>
      </c>
      <c r="BY269" s="6">
        <f t="shared" si="221"/>
        <v>0.40324725785207699</v>
      </c>
      <c r="BZ269" s="6">
        <f t="shared" si="222"/>
        <v>55.124912551207132</v>
      </c>
    </row>
    <row r="270" spans="1:78" x14ac:dyDescent="0.45">
      <c r="A270">
        <f t="shared" ref="A270:B270" si="833">A269+1</f>
        <v>97</v>
      </c>
      <c r="B270">
        <f t="shared" si="833"/>
        <v>62</v>
      </c>
      <c r="C270" s="15">
        <f t="shared" si="524"/>
        <v>12000</v>
      </c>
      <c r="D270">
        <f t="shared" si="193"/>
        <v>8.7106203974373339E-2</v>
      </c>
      <c r="E270" s="6">
        <f t="shared" si="194"/>
        <v>0.39728793877051932</v>
      </c>
      <c r="F270" s="7">
        <f t="shared" si="195"/>
        <v>415.27493077323845</v>
      </c>
      <c r="I270">
        <f t="shared" ref="I270:J270" si="834">I269+1</f>
        <v>97</v>
      </c>
      <c r="J270">
        <f t="shared" si="834"/>
        <v>62</v>
      </c>
      <c r="K270" s="15">
        <f t="shared" si="526"/>
        <v>12000</v>
      </c>
      <c r="L270">
        <f t="shared" si="196"/>
        <v>5.7994657313566754E-2</v>
      </c>
      <c r="M270" s="6">
        <f t="shared" si="197"/>
        <v>0.39728793877051932</v>
      </c>
      <c r="N270" s="6">
        <f t="shared" si="198"/>
        <v>276.48693436571472</v>
      </c>
      <c r="Q270">
        <f t="shared" ref="Q270:R270" si="835">Q269+1</f>
        <v>97</v>
      </c>
      <c r="R270">
        <f t="shared" si="835"/>
        <v>62</v>
      </c>
      <c r="S270" s="15">
        <f t="shared" si="528"/>
        <v>12000</v>
      </c>
      <c r="T270">
        <f t="shared" si="199"/>
        <v>5.6057274354385067E-2</v>
      </c>
      <c r="U270" s="6">
        <f t="shared" si="200"/>
        <v>0.39728793877051932</v>
      </c>
      <c r="V270" s="6">
        <f t="shared" si="201"/>
        <v>267.2505477761656</v>
      </c>
      <c r="Y270">
        <f t="shared" ref="Y270:Z270" si="836">Y269+1</f>
        <v>97</v>
      </c>
      <c r="Z270">
        <f t="shared" si="836"/>
        <v>62</v>
      </c>
      <c r="AA270" s="15">
        <f t="shared" si="530"/>
        <v>12000</v>
      </c>
      <c r="AB270">
        <f t="shared" si="202"/>
        <v>4.9608729987795246E-2</v>
      </c>
      <c r="AC270" s="6">
        <f t="shared" si="203"/>
        <v>0.39728793877051932</v>
      </c>
      <c r="AD270" s="6">
        <f t="shared" si="204"/>
        <v>236.50740098249307</v>
      </c>
      <c r="AG270">
        <f t="shared" ref="AG270:AH270" si="837">AG269+1</f>
        <v>97</v>
      </c>
      <c r="AH270">
        <f t="shared" si="837"/>
        <v>62</v>
      </c>
      <c r="AI270" s="15">
        <f t="shared" si="532"/>
        <v>12000</v>
      </c>
      <c r="AJ270">
        <f t="shared" si="205"/>
        <v>4.0115443100826514E-2</v>
      </c>
      <c r="AK270" s="6">
        <f t="shared" si="206"/>
        <v>0.39728793877051932</v>
      </c>
      <c r="AL270" s="6">
        <f t="shared" si="207"/>
        <v>191.248580428721</v>
      </c>
      <c r="AO270">
        <f t="shared" ref="AO270:AP270" si="838">AO269+1</f>
        <v>97</v>
      </c>
      <c r="AP270">
        <f t="shared" si="838"/>
        <v>62</v>
      </c>
      <c r="AQ270" s="15">
        <f t="shared" si="534"/>
        <v>12000</v>
      </c>
      <c r="AR270">
        <f t="shared" si="208"/>
        <v>2.0822221525010721E-2</v>
      </c>
      <c r="AS270" s="6">
        <f t="shared" si="209"/>
        <v>0.39728793877051932</v>
      </c>
      <c r="AT270" s="6">
        <f t="shared" si="210"/>
        <v>99.269009643535782</v>
      </c>
      <c r="AW270">
        <f t="shared" ref="AW270:AX270" si="839">AW269+1</f>
        <v>97</v>
      </c>
      <c r="AX270">
        <f t="shared" si="839"/>
        <v>62</v>
      </c>
      <c r="AY270" s="15">
        <f t="shared" si="536"/>
        <v>12000</v>
      </c>
      <c r="AZ270">
        <f t="shared" si="211"/>
        <v>1.8093315671061209E-2</v>
      </c>
      <c r="BA270" s="6">
        <f t="shared" si="212"/>
        <v>0.39728793877051932</v>
      </c>
      <c r="BB270" s="6">
        <f t="shared" si="213"/>
        <v>86.259073061762919</v>
      </c>
      <c r="BE270">
        <f t="shared" ref="BE270:BF270" si="840">BE269+1</f>
        <v>97</v>
      </c>
      <c r="BF270">
        <f t="shared" si="840"/>
        <v>62</v>
      </c>
      <c r="BG270" s="15">
        <f t="shared" si="538"/>
        <v>12000</v>
      </c>
      <c r="BH270">
        <f t="shared" si="214"/>
        <v>1.2445916932768072E-2</v>
      </c>
      <c r="BI270" s="6">
        <f t="shared" si="215"/>
        <v>0.39728793877051932</v>
      </c>
      <c r="BJ270" s="6">
        <f t="shared" si="216"/>
        <v>59.335352211942386</v>
      </c>
      <c r="BM270">
        <f t="shared" ref="BM270:BN270" si="841">BM269+1</f>
        <v>97</v>
      </c>
      <c r="BN270">
        <f t="shared" si="841"/>
        <v>62</v>
      </c>
      <c r="BO270" s="15">
        <f t="shared" si="540"/>
        <v>12000</v>
      </c>
      <c r="BP270">
        <f t="shared" si="217"/>
        <v>9.5640518866852951E-3</v>
      </c>
      <c r="BQ270" s="6">
        <f t="shared" si="218"/>
        <v>0.39728793877051932</v>
      </c>
      <c r="BR270" s="6">
        <f t="shared" si="219"/>
        <v>45.596189524265966</v>
      </c>
      <c r="BU270">
        <f t="shared" ref="BU270:BV270" si="842">BU269+1</f>
        <v>97</v>
      </c>
      <c r="BV270">
        <f t="shared" si="842"/>
        <v>62</v>
      </c>
      <c r="BW270" s="15">
        <f t="shared" si="542"/>
        <v>12000</v>
      </c>
      <c r="BX270">
        <f t="shared" si="220"/>
        <v>8.2681097150289155E-3</v>
      </c>
      <c r="BY270" s="6">
        <f t="shared" si="221"/>
        <v>0.39728793877051932</v>
      </c>
      <c r="BZ270" s="6">
        <f t="shared" si="222"/>
        <v>39.417843194548126</v>
      </c>
    </row>
    <row r="271" spans="1:78" x14ac:dyDescent="0.45">
      <c r="A271">
        <f t="shared" ref="A271:B271" si="843">A270+1</f>
        <v>98</v>
      </c>
      <c r="B271">
        <f t="shared" si="843"/>
        <v>63</v>
      </c>
      <c r="C271" s="15">
        <f t="shared" si="524"/>
        <v>12000</v>
      </c>
      <c r="D271">
        <f t="shared" si="193"/>
        <v>6.6368571690483713E-2</v>
      </c>
      <c r="E271" s="6">
        <f t="shared" si="194"/>
        <v>0.39141668844386146</v>
      </c>
      <c r="F271" s="7">
        <f t="shared" si="195"/>
        <v>311.73319857405772</v>
      </c>
      <c r="I271">
        <f t="shared" ref="I271:J271" si="844">I270+1</f>
        <v>98</v>
      </c>
      <c r="J271">
        <f t="shared" si="844"/>
        <v>63</v>
      </c>
      <c r="K271" s="15">
        <f t="shared" si="526"/>
        <v>12000</v>
      </c>
      <c r="L271">
        <f t="shared" si="196"/>
        <v>4.2150125410387651E-2</v>
      </c>
      <c r="M271" s="6">
        <f t="shared" si="197"/>
        <v>0.39141668844386146</v>
      </c>
      <c r="N271" s="6">
        <f t="shared" si="198"/>
        <v>197.97915006752868</v>
      </c>
      <c r="Q271">
        <f t="shared" ref="Q271:R271" si="845">Q270+1</f>
        <v>98</v>
      </c>
      <c r="R271">
        <f t="shared" si="845"/>
        <v>63</v>
      </c>
      <c r="S271" s="15">
        <f t="shared" si="528"/>
        <v>12000</v>
      </c>
      <c r="T271">
        <f t="shared" si="199"/>
        <v>4.1605727435438507E-2</v>
      </c>
      <c r="U271" s="6">
        <f t="shared" si="200"/>
        <v>0.39141668844386146</v>
      </c>
      <c r="V271" s="6">
        <f t="shared" si="201"/>
        <v>195.42211263692704</v>
      </c>
      <c r="Y271">
        <f t="shared" ref="Y271:Z271" si="846">Y270+1</f>
        <v>98</v>
      </c>
      <c r="Z271">
        <f t="shared" si="846"/>
        <v>63</v>
      </c>
      <c r="AA271" s="15">
        <f t="shared" si="530"/>
        <v>12000</v>
      </c>
      <c r="AB271">
        <f t="shared" si="202"/>
        <v>3.6880916484620989E-2</v>
      </c>
      <c r="AC271" s="6">
        <f t="shared" si="203"/>
        <v>0.39141668844386146</v>
      </c>
      <c r="AD271" s="6">
        <f t="shared" si="204"/>
        <v>173.2296743662196</v>
      </c>
      <c r="AG271">
        <f t="shared" ref="AG271:AH271" si="847">AG270+1</f>
        <v>98</v>
      </c>
      <c r="AH271">
        <f t="shared" si="847"/>
        <v>63</v>
      </c>
      <c r="AI271" s="15">
        <f t="shared" si="532"/>
        <v>12000</v>
      </c>
      <c r="AJ271">
        <f t="shared" si="205"/>
        <v>2.9677979952622814E-2</v>
      </c>
      <c r="AK271" s="6">
        <f t="shared" si="206"/>
        <v>0.39141668844386146</v>
      </c>
      <c r="AL271" s="6">
        <f t="shared" si="207"/>
        <v>139.39747959310716</v>
      </c>
      <c r="AO271">
        <f t="shared" ref="AO271:AP271" si="848">AO270+1</f>
        <v>98</v>
      </c>
      <c r="AP271">
        <f t="shared" si="848"/>
        <v>63</v>
      </c>
      <c r="AQ271" s="15">
        <f t="shared" si="534"/>
        <v>12000</v>
      </c>
      <c r="AR271">
        <f t="shared" si="208"/>
        <v>1.4620525209424905E-2</v>
      </c>
      <c r="AS271" s="6">
        <f t="shared" si="209"/>
        <v>0.39141668844386146</v>
      </c>
      <c r="AT271" s="6">
        <f t="shared" si="210"/>
        <v>68.672610729397078</v>
      </c>
      <c r="AW271">
        <f t="shared" ref="AW271:AX271" si="849">AW270+1</f>
        <v>98</v>
      </c>
      <c r="AX271">
        <f t="shared" si="849"/>
        <v>63</v>
      </c>
      <c r="AY271" s="15">
        <f t="shared" si="536"/>
        <v>12000</v>
      </c>
      <c r="AZ271">
        <f t="shared" si="211"/>
        <v>1.275258100464686E-2</v>
      </c>
      <c r="BA271" s="6">
        <f t="shared" si="212"/>
        <v>0.39141668844386146</v>
      </c>
      <c r="BB271" s="6">
        <f t="shared" si="213"/>
        <v>59.898876311411591</v>
      </c>
      <c r="BE271">
        <f t="shared" ref="BE271:BF271" si="850">BE270+1</f>
        <v>98</v>
      </c>
      <c r="BF271">
        <f t="shared" si="850"/>
        <v>63</v>
      </c>
      <c r="BG271" s="15">
        <f t="shared" si="538"/>
        <v>12000</v>
      </c>
      <c r="BH271">
        <f t="shared" si="214"/>
        <v>8.8821561297775641E-3</v>
      </c>
      <c r="BI271" s="6">
        <f t="shared" si="215"/>
        <v>0.39141668844386146</v>
      </c>
      <c r="BJ271" s="6">
        <f t="shared" si="216"/>
        <v>41.71948966270655</v>
      </c>
      <c r="BM271">
        <f t="shared" ref="BM271:BN271" si="851">BM270+1</f>
        <v>98</v>
      </c>
      <c r="BN271">
        <f t="shared" si="851"/>
        <v>63</v>
      </c>
      <c r="BO271" s="15">
        <f t="shared" si="540"/>
        <v>12000</v>
      </c>
      <c r="BP271">
        <f t="shared" si="217"/>
        <v>6.7811626797519252E-3</v>
      </c>
      <c r="BQ271" s="6">
        <f t="shared" si="218"/>
        <v>0.39141668844386146</v>
      </c>
      <c r="BR271" s="6">
        <f t="shared" si="219"/>
        <v>31.851122878891196</v>
      </c>
      <c r="BU271">
        <f t="shared" ref="BU271:BV271" si="852">BU270+1</f>
        <v>98</v>
      </c>
      <c r="BV271">
        <f t="shared" si="852"/>
        <v>63</v>
      </c>
      <c r="BW271" s="15">
        <f t="shared" si="542"/>
        <v>12000</v>
      </c>
      <c r="BX271">
        <f t="shared" si="220"/>
        <v>5.8875444178646914E-3</v>
      </c>
      <c r="BY271" s="6">
        <f t="shared" si="221"/>
        <v>0.39141668844386146</v>
      </c>
      <c r="BZ271" s="6">
        <f t="shared" si="222"/>
        <v>27.653797669280873</v>
      </c>
    </row>
    <row r="272" spans="1:78" x14ac:dyDescent="0.45">
      <c r="A272">
        <f t="shared" ref="A272:B272" si="853">A271+1</f>
        <v>99</v>
      </c>
      <c r="B272">
        <f t="shared" si="853"/>
        <v>64</v>
      </c>
      <c r="C272" s="15">
        <f t="shared" si="524"/>
        <v>12000</v>
      </c>
      <c r="D272">
        <f t="shared" si="193"/>
        <v>4.9236598457918702E-2</v>
      </c>
      <c r="E272" s="6">
        <f t="shared" si="194"/>
        <v>0.38563220536341036</v>
      </c>
      <c r="F272" s="7">
        <f t="shared" si="195"/>
        <v>227.84661657503852</v>
      </c>
      <c r="I272">
        <f t="shared" ref="I272:J272" si="854">I271+1</f>
        <v>99</v>
      </c>
      <c r="J272">
        <f t="shared" si="854"/>
        <v>64</v>
      </c>
      <c r="K272" s="15">
        <f t="shared" si="526"/>
        <v>12000</v>
      </c>
      <c r="L272">
        <f t="shared" si="196"/>
        <v>2.9721242276555395E-2</v>
      </c>
      <c r="M272" s="6">
        <f t="shared" si="197"/>
        <v>0.38563220536341036</v>
      </c>
      <c r="N272" s="6">
        <f t="shared" si="198"/>
        <v>137.53761846297942</v>
      </c>
      <c r="Q272">
        <f t="shared" ref="Q272:R272" si="855">Q271+1</f>
        <v>99</v>
      </c>
      <c r="R272">
        <f t="shared" si="855"/>
        <v>64</v>
      </c>
      <c r="S272" s="15">
        <f t="shared" si="528"/>
        <v>12000</v>
      </c>
      <c r="T272">
        <f t="shared" si="199"/>
        <v>3.0069036052160571E-2</v>
      </c>
      <c r="U272" s="6">
        <f t="shared" si="200"/>
        <v>0.38563220536341036</v>
      </c>
      <c r="V272" s="6">
        <f t="shared" si="201"/>
        <v>139.14706423135891</v>
      </c>
      <c r="Y272">
        <f t="shared" ref="Y272:Z272" si="856">Y271+1</f>
        <v>99</v>
      </c>
      <c r="Z272">
        <f t="shared" si="856"/>
        <v>64</v>
      </c>
      <c r="AA272" s="15">
        <f t="shared" si="530"/>
        <v>12000</v>
      </c>
      <c r="AB272">
        <f t="shared" si="202"/>
        <v>2.6747894936566055E-2</v>
      </c>
      <c r="AC272" s="6">
        <f t="shared" si="203"/>
        <v>0.38563220536341036</v>
      </c>
      <c r="AD272" s="6">
        <f t="shared" si="204"/>
        <v>123.77819655860118</v>
      </c>
      <c r="AG272">
        <f t="shared" ref="AG272:AH272" si="857">AG271+1</f>
        <v>99</v>
      </c>
      <c r="AH272">
        <f t="shared" si="857"/>
        <v>64</v>
      </c>
      <c r="AI272" s="15">
        <f t="shared" si="532"/>
        <v>12000</v>
      </c>
      <c r="AJ272">
        <f t="shared" si="205"/>
        <v>2.1443866309441301E-2</v>
      </c>
      <c r="AK272" s="6">
        <f t="shared" si="206"/>
        <v>0.38563220536341036</v>
      </c>
      <c r="AL272" s="6">
        <f t="shared" si="207"/>
        <v>99.233345477135813</v>
      </c>
      <c r="AO272">
        <f t="shared" ref="AO272:AP272" si="858">AO271+1</f>
        <v>99</v>
      </c>
      <c r="AP272">
        <f t="shared" si="858"/>
        <v>64</v>
      </c>
      <c r="AQ272" s="15">
        <f t="shared" si="534"/>
        <v>12000</v>
      </c>
      <c r="AR272">
        <f t="shared" si="208"/>
        <v>9.9980129472176035E-3</v>
      </c>
      <c r="AS272" s="6">
        <f t="shared" si="209"/>
        <v>0.38563220536341036</v>
      </c>
      <c r="AT272" s="6">
        <f t="shared" si="210"/>
        <v>46.266669385049454</v>
      </c>
      <c r="AW272">
        <f t="shared" ref="AW272:AX272" si="859">AW271+1</f>
        <v>99</v>
      </c>
      <c r="AX272">
        <f t="shared" si="859"/>
        <v>64</v>
      </c>
      <c r="AY272" s="15">
        <f t="shared" si="536"/>
        <v>12000</v>
      </c>
      <c r="AZ272">
        <f t="shared" si="211"/>
        <v>8.7785697764881515E-3</v>
      </c>
      <c r="BA272" s="6">
        <f t="shared" si="212"/>
        <v>0.38563220536341036</v>
      </c>
      <c r="BB272" s="6">
        <f t="shared" si="213"/>
        <v>40.623590674124472</v>
      </c>
      <c r="BE272">
        <f t="shared" ref="BE272:BF272" si="860">BE271+1</f>
        <v>99</v>
      </c>
      <c r="BF272">
        <f t="shared" si="860"/>
        <v>64</v>
      </c>
      <c r="BG272" s="15">
        <f t="shared" si="538"/>
        <v>12000</v>
      </c>
      <c r="BH272">
        <f t="shared" si="214"/>
        <v>6.2011617642250732E-3</v>
      </c>
      <c r="BI272" s="6">
        <f t="shared" si="215"/>
        <v>0.38563220536341036</v>
      </c>
      <c r="BJ272" s="6">
        <f t="shared" si="216"/>
        <v>28.696412243440459</v>
      </c>
      <c r="BM272">
        <f t="shared" ref="BM272:BN272" si="861">BM271+1</f>
        <v>99</v>
      </c>
      <c r="BN272">
        <f t="shared" si="861"/>
        <v>64</v>
      </c>
      <c r="BO272" s="15">
        <f t="shared" si="540"/>
        <v>12000</v>
      </c>
      <c r="BP272">
        <f t="shared" si="217"/>
        <v>4.7138735546014224E-3</v>
      </c>
      <c r="BQ272" s="6">
        <f t="shared" si="218"/>
        <v>0.38563220536341036</v>
      </c>
      <c r="BR272" s="6">
        <f t="shared" si="219"/>
        <v>21.813857455982461</v>
      </c>
      <c r="BU272">
        <f t="shared" ref="BU272:BV272" si="862">BU271+1</f>
        <v>99</v>
      </c>
      <c r="BV272">
        <f t="shared" si="862"/>
        <v>64</v>
      </c>
      <c r="BW272" s="15">
        <f t="shared" si="542"/>
        <v>12000</v>
      </c>
      <c r="BX272">
        <f t="shared" si="220"/>
        <v>4.1108298302250509E-3</v>
      </c>
      <c r="BY272" s="6">
        <f t="shared" si="221"/>
        <v>0.38563220536341036</v>
      </c>
      <c r="BZ272" s="6">
        <f t="shared" si="222"/>
        <v>19.023220479640564</v>
      </c>
    </row>
    <row r="273" spans="1:78" x14ac:dyDescent="0.45">
      <c r="A273">
        <f t="shared" ref="A273:B273" si="863">A272+1</f>
        <v>100</v>
      </c>
      <c r="B273">
        <f t="shared" si="863"/>
        <v>65</v>
      </c>
      <c r="C273" s="15">
        <f t="shared" si="524"/>
        <v>12000</v>
      </c>
      <c r="D273">
        <f t="shared" ref="D273:D284" si="864">C104/$C$39</f>
        <v>3.5526945680848243E-2</v>
      </c>
      <c r="E273" s="6">
        <f t="shared" ref="E273:E284" si="865">(1+$B$202)^-B273</f>
        <v>0.37993320725459151</v>
      </c>
      <c r="F273" s="7">
        <f t="shared" ref="F273:F284" si="866">C273*D273*E273</f>
        <v>161.97439699781197</v>
      </c>
      <c r="I273">
        <f t="shared" ref="I273:J273" si="867">I272+1</f>
        <v>100</v>
      </c>
      <c r="J273">
        <f t="shared" si="867"/>
        <v>65</v>
      </c>
      <c r="K273" s="15">
        <f t="shared" si="526"/>
        <v>12000</v>
      </c>
      <c r="L273">
        <f t="shared" ref="L273:L284" si="868">K104/$K$39</f>
        <v>2.0300169253043496E-2</v>
      </c>
      <c r="M273" s="6">
        <f t="shared" ref="M273:M284" si="869">(1+$B$202)^-J273</f>
        <v>0.37993320725459151</v>
      </c>
      <c r="N273" s="6">
        <f t="shared" ref="N273:N284" si="870">K273*L273*M273</f>
        <v>92.552500945438325</v>
      </c>
      <c r="Q273">
        <f t="shared" ref="Q273:R273" si="871">Q272+1</f>
        <v>100</v>
      </c>
      <c r="R273">
        <f t="shared" si="871"/>
        <v>65</v>
      </c>
      <c r="S273" s="15">
        <f t="shared" si="528"/>
        <v>12000</v>
      </c>
      <c r="T273">
        <f t="shared" ref="T273:T284" si="872">S104/$S$39</f>
        <v>2.1140373306059831E-2</v>
      </c>
      <c r="U273" s="6">
        <f t="shared" ref="U273:U284" si="873">(1+$B$202)^-R273</f>
        <v>0.37993320725459151</v>
      </c>
      <c r="V273" s="6">
        <f t="shared" ref="V273:V284" si="874">S273*T273*U273</f>
        <v>96.383157992767963</v>
      </c>
      <c r="Y273">
        <f t="shared" ref="Y273:Z273" si="875">Y272+1</f>
        <v>100</v>
      </c>
      <c r="Z273">
        <f t="shared" si="875"/>
        <v>65</v>
      </c>
      <c r="AA273" s="15">
        <f t="shared" si="530"/>
        <v>12000</v>
      </c>
      <c r="AB273">
        <f t="shared" ref="AB273:AB284" si="876">AA104/$AA$39</f>
        <v>1.8891726408418203E-2</v>
      </c>
      <c r="AC273" s="6">
        <f t="shared" ref="AC273:AC284" si="877">(1+$B$202)^-Z273</f>
        <v>0.37993320725459151</v>
      </c>
      <c r="AD273" s="6">
        <f t="shared" ref="AD273:AD284" si="878">AA273*AB273*AC273</f>
        <v>86.13113045911912</v>
      </c>
      <c r="AG273">
        <f t="shared" ref="AG273:AH273" si="879">AG272+1</f>
        <v>100</v>
      </c>
      <c r="AH273">
        <f t="shared" si="879"/>
        <v>65</v>
      </c>
      <c r="AI273" s="15">
        <f t="shared" si="532"/>
        <v>12000</v>
      </c>
      <c r="AJ273">
        <f t="shared" ref="AJ273:AJ284" si="880">AI104/$AI$39</f>
        <v>1.5113115618955012E-2</v>
      </c>
      <c r="AK273" s="6">
        <f t="shared" ref="AK273:AK284" si="881">(1+$B$202)^-AH273</f>
        <v>0.37993320725459151</v>
      </c>
      <c r="AL273" s="6">
        <f t="shared" ref="AL273:AL284" si="882">AI273*AJ273*AK273</f>
        <v>68.903693864628465</v>
      </c>
      <c r="AO273">
        <f t="shared" ref="AO273:AP273" si="883">AO272+1</f>
        <v>100</v>
      </c>
      <c r="AP273">
        <f t="shared" si="883"/>
        <v>65</v>
      </c>
      <c r="AQ273" s="15">
        <f t="shared" si="534"/>
        <v>12000</v>
      </c>
      <c r="AR273">
        <f t="shared" ref="AR273:AR284" si="884">AQ104/$AQ$39</f>
        <v>6.6513977347598284E-3</v>
      </c>
      <c r="AS273" s="6">
        <f t="shared" ref="AS273:AS284" si="885">(1+$B$202)^-AP273</f>
        <v>0.37993320725459151</v>
      </c>
      <c r="AT273" s="6">
        <f t="shared" ref="AT273:AT284" si="886">AQ273*AR273*AS273</f>
        <v>30.325042489118715</v>
      </c>
      <c r="AW273">
        <f t="shared" ref="AW273:AX273" si="887">AW272+1</f>
        <v>100</v>
      </c>
      <c r="AX273">
        <f t="shared" si="887"/>
        <v>65</v>
      </c>
      <c r="AY273" s="15">
        <f t="shared" si="536"/>
        <v>12000</v>
      </c>
      <c r="AZ273">
        <f t="shared" ref="AZ273:AZ284" si="888">AY104/$AY$39</f>
        <v>5.8874240417166046E-3</v>
      </c>
      <c r="BA273" s="6">
        <f t="shared" ref="BA273:BA284" si="889">(1+$B$202)^-AX273</f>
        <v>0.37993320725459151</v>
      </c>
      <c r="BB273" s="6">
        <f t="shared" ref="BB273:BB284" si="890">AY273*AZ273*BA273</f>
        <v>26.841934783646153</v>
      </c>
      <c r="BE273">
        <f t="shared" ref="BE273:BF273" si="891">BE272+1</f>
        <v>100</v>
      </c>
      <c r="BF273">
        <f t="shared" si="891"/>
        <v>65</v>
      </c>
      <c r="BG273" s="15">
        <f t="shared" si="538"/>
        <v>12000</v>
      </c>
      <c r="BH273">
        <f t="shared" ref="BH273:BH284" si="892">BG104/$BG$39</f>
        <v>4.2394585699183709E-3</v>
      </c>
      <c r="BI273" s="6">
        <f t="shared" ref="BI273:BI284" si="893">(1+$B$202)^-BF273</f>
        <v>0.37993320725459151</v>
      </c>
      <c r="BJ273" s="6">
        <f t="shared" ref="BJ273:BJ284" si="894">BG273*BH273*BI273</f>
        <v>19.328533097904607</v>
      </c>
      <c r="BM273">
        <f t="shared" ref="BM273:BN273" si="895">BM272+1</f>
        <v>100</v>
      </c>
      <c r="BN273">
        <f t="shared" si="895"/>
        <v>65</v>
      </c>
      <c r="BO273" s="15">
        <f t="shared" si="540"/>
        <v>12000</v>
      </c>
      <c r="BP273">
        <f t="shared" ref="BP273:BP284" si="896">BO104/$BO$39</f>
        <v>3.2031622708375927E-3</v>
      </c>
      <c r="BQ273" s="6">
        <f t="shared" ref="BQ273:BQ284" si="897">(1+$B$202)^-BN273</f>
        <v>0.37993320725459151</v>
      </c>
      <c r="BR273" s="6">
        <f t="shared" ref="BR273:BR284" si="898">BO273*BP273*BQ273</f>
        <v>14.603852578994724</v>
      </c>
      <c r="BU273">
        <f t="shared" ref="BU273:BV273" si="899">BU272+1</f>
        <v>100</v>
      </c>
      <c r="BV273">
        <f t="shared" si="899"/>
        <v>65</v>
      </c>
      <c r="BW273" s="15">
        <f t="shared" si="542"/>
        <v>12000</v>
      </c>
      <c r="BX273">
        <f t="shared" ref="BX273:BX284" si="900">BW104/$BW$39</f>
        <v>2.8218408156629586E-3</v>
      </c>
      <c r="BY273" s="6">
        <f t="shared" ref="BY273:BY284" si="901">(1+$B$202)^-BV273</f>
        <v>0.37993320725459151</v>
      </c>
      <c r="BZ273" s="6">
        <f t="shared" ref="BZ273:BZ284" si="902">BW273*BX273*BY273</f>
        <v>12.865332377480886</v>
      </c>
    </row>
    <row r="274" spans="1:78" x14ac:dyDescent="0.45">
      <c r="A274">
        <f t="shared" ref="A274:B274" si="903">A273+1</f>
        <v>101</v>
      </c>
      <c r="B274">
        <f t="shared" si="903"/>
        <v>66</v>
      </c>
      <c r="C274" s="15">
        <f t="shared" si="524"/>
        <v>12000</v>
      </c>
      <c r="D274">
        <f t="shared" si="864"/>
        <v>2.4883121645158334E-2</v>
      </c>
      <c r="E274" s="6">
        <f t="shared" si="865"/>
        <v>0.37431843079270105</v>
      </c>
      <c r="F274" s="7">
        <f t="shared" si="866"/>
        <v>111.77053256927475</v>
      </c>
      <c r="I274">
        <f t="shared" ref="I274:J274" si="904">I273+1</f>
        <v>101</v>
      </c>
      <c r="J274">
        <f t="shared" si="904"/>
        <v>66</v>
      </c>
      <c r="K274" s="15">
        <f t="shared" si="526"/>
        <v>12000</v>
      </c>
      <c r="L274">
        <f t="shared" si="868"/>
        <v>1.3417891881971492E-2</v>
      </c>
      <c r="M274" s="6">
        <f t="shared" si="869"/>
        <v>0.37431843079270105</v>
      </c>
      <c r="N274" s="6">
        <f t="shared" si="870"/>
        <v>60.270770805668299</v>
      </c>
      <c r="Q274">
        <f t="shared" ref="Q274:R274" si="905">Q273+1</f>
        <v>101</v>
      </c>
      <c r="R274">
        <f t="shared" si="905"/>
        <v>66</v>
      </c>
      <c r="S274" s="15">
        <f t="shared" si="528"/>
        <v>12000</v>
      </c>
      <c r="T274">
        <f t="shared" si="872"/>
        <v>1.4441319355663514E-2</v>
      </c>
      <c r="U274" s="6">
        <f t="shared" si="873"/>
        <v>0.37431843079270105</v>
      </c>
      <c r="V274" s="6">
        <f t="shared" si="874"/>
        <v>64.867823997458729</v>
      </c>
      <c r="Y274">
        <f t="shared" ref="Y274:Z274" si="906">Y273+1</f>
        <v>101</v>
      </c>
      <c r="Z274">
        <f t="shared" si="906"/>
        <v>66</v>
      </c>
      <c r="AA274" s="15">
        <f t="shared" si="530"/>
        <v>12000</v>
      </c>
      <c r="AB274">
        <f t="shared" si="876"/>
        <v>1.2984215870280914E-2</v>
      </c>
      <c r="AC274" s="6">
        <f t="shared" si="877"/>
        <v>0.37431843079270105</v>
      </c>
      <c r="AD274" s="6">
        <f t="shared" si="878"/>
        <v>58.322775715646841</v>
      </c>
      <c r="AG274">
        <f t="shared" ref="AG274:AH274" si="907">AG273+1</f>
        <v>101</v>
      </c>
      <c r="AH274">
        <f t="shared" si="907"/>
        <v>66</v>
      </c>
      <c r="AI274" s="15">
        <f t="shared" si="532"/>
        <v>12000</v>
      </c>
      <c r="AJ274">
        <f t="shared" si="880"/>
        <v>1.0375396964963639E-2</v>
      </c>
      <c r="AK274" s="6">
        <f t="shared" si="881"/>
        <v>0.37431843079270105</v>
      </c>
      <c r="AL274" s="6">
        <f t="shared" si="882"/>
        <v>46.604427729318509</v>
      </c>
      <c r="AO274">
        <f t="shared" ref="AO274:AP274" si="908">AO273+1</f>
        <v>101</v>
      </c>
      <c r="AP274">
        <f t="shared" si="908"/>
        <v>66</v>
      </c>
      <c r="AQ274" s="15">
        <f t="shared" si="534"/>
        <v>12000</v>
      </c>
      <c r="AR274">
        <f t="shared" si="884"/>
        <v>4.3087670860393855E-3</v>
      </c>
      <c r="AS274" s="6">
        <f t="shared" si="885"/>
        <v>0.37431843079270105</v>
      </c>
      <c r="AT274" s="6">
        <f t="shared" si="886"/>
        <v>19.354211211570021</v>
      </c>
      <c r="AW274">
        <f t="shared" ref="AW274:AX274" si="909">AW273+1</f>
        <v>101</v>
      </c>
      <c r="AX274">
        <f t="shared" si="909"/>
        <v>66</v>
      </c>
      <c r="AY274" s="15">
        <f t="shared" si="536"/>
        <v>12000</v>
      </c>
      <c r="AZ274">
        <f t="shared" si="888"/>
        <v>3.847852141550495E-3</v>
      </c>
      <c r="BA274" s="6">
        <f t="shared" si="889"/>
        <v>0.37431843079270105</v>
      </c>
      <c r="BB274" s="6">
        <f t="shared" si="890"/>
        <v>17.283863706570184</v>
      </c>
      <c r="BE274">
        <f t="shared" ref="BE274:BF274" si="910">BE273+1</f>
        <v>101</v>
      </c>
      <c r="BF274">
        <f t="shared" si="910"/>
        <v>66</v>
      </c>
      <c r="BG274" s="15">
        <f t="shared" si="538"/>
        <v>12000</v>
      </c>
      <c r="BH274">
        <f t="shared" si="892"/>
        <v>2.8335712806652354E-3</v>
      </c>
      <c r="BI274" s="6">
        <f t="shared" si="893"/>
        <v>0.37431843079270105</v>
      </c>
      <c r="BJ274" s="6">
        <f t="shared" si="894"/>
        <v>12.727895463814502</v>
      </c>
      <c r="BM274">
        <f t="shared" ref="BM274:BN274" si="911">BM273+1</f>
        <v>101</v>
      </c>
      <c r="BN274">
        <f t="shared" si="911"/>
        <v>66</v>
      </c>
      <c r="BO274" s="15">
        <f t="shared" si="540"/>
        <v>12000</v>
      </c>
      <c r="BP274">
        <f t="shared" si="896"/>
        <v>2.1354415138917287E-3</v>
      </c>
      <c r="BQ274" s="6">
        <f t="shared" si="897"/>
        <v>0.37431843079270105</v>
      </c>
      <c r="BR274" s="6">
        <f t="shared" si="898"/>
        <v>9.5920213983545022</v>
      </c>
      <c r="BU274">
        <f t="shared" ref="BU274:BV274" si="912">BU273+1</f>
        <v>101</v>
      </c>
      <c r="BV274">
        <f t="shared" si="912"/>
        <v>66</v>
      </c>
      <c r="BW274" s="15">
        <f t="shared" si="542"/>
        <v>12000</v>
      </c>
      <c r="BX274">
        <f t="shared" si="900"/>
        <v>1.8928397240866757E-3</v>
      </c>
      <c r="BY274" s="6">
        <f t="shared" si="901"/>
        <v>0.37431843079270105</v>
      </c>
      <c r="BZ274" s="6">
        <f t="shared" si="902"/>
        <v>8.5022975431465646</v>
      </c>
    </row>
    <row r="275" spans="1:78" x14ac:dyDescent="0.45">
      <c r="A275">
        <f t="shared" ref="A275:B275" si="913">A274+1</f>
        <v>102</v>
      </c>
      <c r="B275">
        <f t="shared" si="913"/>
        <v>67</v>
      </c>
      <c r="C275" s="15">
        <f t="shared" si="524"/>
        <v>12000</v>
      </c>
      <c r="D275">
        <f t="shared" si="864"/>
        <v>1.6907892726550484E-2</v>
      </c>
      <c r="E275" s="6">
        <f t="shared" si="865"/>
        <v>0.36878663132285822</v>
      </c>
      <c r="F275" s="7">
        <f t="shared" si="866"/>
        <v>74.824857616713714</v>
      </c>
      <c r="I275">
        <f t="shared" ref="I275:J275" si="914">I274+1</f>
        <v>102</v>
      </c>
      <c r="J275">
        <f t="shared" si="914"/>
        <v>67</v>
      </c>
      <c r="K275" s="15">
        <f t="shared" si="526"/>
        <v>12000</v>
      </c>
      <c r="L275">
        <f t="shared" si="868"/>
        <v>8.5748078060319342E-3</v>
      </c>
      <c r="M275" s="6">
        <f t="shared" si="869"/>
        <v>0.36878663132285822</v>
      </c>
      <c r="N275" s="6">
        <f t="shared" si="870"/>
        <v>37.947293820329591</v>
      </c>
      <c r="Q275">
        <f t="shared" ref="Q275:R275" si="915">Q274+1</f>
        <v>102</v>
      </c>
      <c r="R275">
        <f t="shared" si="915"/>
        <v>67</v>
      </c>
      <c r="S275" s="15">
        <f t="shared" si="528"/>
        <v>12000</v>
      </c>
      <c r="T275">
        <f t="shared" si="872"/>
        <v>9.5729992329327534E-3</v>
      </c>
      <c r="U275" s="6">
        <f t="shared" si="873"/>
        <v>0.36878663132285822</v>
      </c>
      <c r="V275" s="6">
        <f t="shared" si="874"/>
        <v>42.364729665234911</v>
      </c>
      <c r="Y275">
        <f t="shared" ref="Y275:Z275" si="916">Y274+1</f>
        <v>102</v>
      </c>
      <c r="Z275">
        <f t="shared" si="916"/>
        <v>67</v>
      </c>
      <c r="AA275" s="15">
        <f t="shared" si="530"/>
        <v>12000</v>
      </c>
      <c r="AB275">
        <f t="shared" si="876"/>
        <v>8.6869121975734088E-3</v>
      </c>
      <c r="AC275" s="6">
        <f t="shared" si="877"/>
        <v>0.36878663132285822</v>
      </c>
      <c r="AD275" s="6">
        <f t="shared" si="878"/>
        <v>38.443405031286538</v>
      </c>
      <c r="AG275">
        <f t="shared" ref="AG275:AH275" si="917">AG274+1</f>
        <v>102</v>
      </c>
      <c r="AH275">
        <f t="shared" si="917"/>
        <v>67</v>
      </c>
      <c r="AI275" s="15">
        <f t="shared" si="532"/>
        <v>12000</v>
      </c>
      <c r="AJ275">
        <f t="shared" si="880"/>
        <v>6.9410681590135618E-3</v>
      </c>
      <c r="AK275" s="6">
        <f t="shared" si="881"/>
        <v>0.36878663132285822</v>
      </c>
      <c r="AL275" s="6">
        <f t="shared" si="882"/>
        <v>30.717277729739578</v>
      </c>
      <c r="AO275">
        <f t="shared" ref="AO275:AP275" si="918">AO274+1</f>
        <v>102</v>
      </c>
      <c r="AP275">
        <f t="shared" si="918"/>
        <v>67</v>
      </c>
      <c r="AQ275" s="15">
        <f t="shared" si="534"/>
        <v>12000</v>
      </c>
      <c r="AR275">
        <f t="shared" si="884"/>
        <v>2.7191248601219423E-3</v>
      </c>
      <c r="AS275" s="6">
        <f t="shared" si="885"/>
        <v>0.36878663132285822</v>
      </c>
      <c r="AT275" s="6">
        <f t="shared" si="886"/>
        <v>12.033322767727311</v>
      </c>
      <c r="AW275">
        <f t="shared" ref="AW275:AX275" si="919">AW274+1</f>
        <v>102</v>
      </c>
      <c r="AX275">
        <f t="shared" si="919"/>
        <v>67</v>
      </c>
      <c r="AY275" s="15">
        <f t="shared" si="536"/>
        <v>12000</v>
      </c>
      <c r="AZ275">
        <f t="shared" si="888"/>
        <v>2.4495889316428015E-3</v>
      </c>
      <c r="BA275" s="6">
        <f t="shared" si="889"/>
        <v>0.36878663132285822</v>
      </c>
      <c r="BB275" s="6">
        <f t="shared" si="890"/>
        <v>10.840507802715695</v>
      </c>
      <c r="BE275">
        <f t="shared" ref="BE275:BF275" si="920">BE274+1</f>
        <v>102</v>
      </c>
      <c r="BF275">
        <f t="shared" si="920"/>
        <v>67</v>
      </c>
      <c r="BG275" s="15">
        <f t="shared" si="538"/>
        <v>12000</v>
      </c>
      <c r="BH275">
        <f t="shared" si="892"/>
        <v>1.8527196835118847E-3</v>
      </c>
      <c r="BI275" s="6">
        <f t="shared" si="893"/>
        <v>0.36878663132285822</v>
      </c>
      <c r="BJ275" s="6">
        <f t="shared" si="894"/>
        <v>8.1990990104148</v>
      </c>
      <c r="BM275">
        <f t="shared" ref="BM275:BN275" si="921">BM274+1</f>
        <v>102</v>
      </c>
      <c r="BN275">
        <f t="shared" si="921"/>
        <v>67</v>
      </c>
      <c r="BO275" s="15">
        <f t="shared" si="540"/>
        <v>12000</v>
      </c>
      <c r="BP275">
        <f t="shared" si="896"/>
        <v>1.3971239691951203E-3</v>
      </c>
      <c r="BQ275" s="6">
        <f t="shared" si="897"/>
        <v>0.36878663132285822</v>
      </c>
      <c r="BR275" s="6">
        <f t="shared" si="898"/>
        <v>6.1828877056786693</v>
      </c>
      <c r="BU275">
        <f t="shared" ref="BU275:BV275" si="922">BU274+1</f>
        <v>102</v>
      </c>
      <c r="BV275">
        <f t="shared" si="922"/>
        <v>67</v>
      </c>
      <c r="BW275" s="15">
        <f t="shared" si="542"/>
        <v>12000</v>
      </c>
      <c r="BX275">
        <f t="shared" si="900"/>
        <v>1.242538959983278E-3</v>
      </c>
      <c r="BY275" s="6">
        <f t="shared" si="901"/>
        <v>0.36878663132285822</v>
      </c>
      <c r="BZ275" s="6">
        <f t="shared" si="902"/>
        <v>5.49878108807569</v>
      </c>
    </row>
    <row r="276" spans="1:78" x14ac:dyDescent="0.45">
      <c r="A276">
        <f t="shared" ref="A276:B276" si="923">A275+1</f>
        <v>103</v>
      </c>
      <c r="B276">
        <f t="shared" si="923"/>
        <v>68</v>
      </c>
      <c r="C276" s="15">
        <f t="shared" si="524"/>
        <v>12000</v>
      </c>
      <c r="D276">
        <f t="shared" si="864"/>
        <v>1.1122541480357306E-2</v>
      </c>
      <c r="E276" s="6">
        <f t="shared" si="865"/>
        <v>0.36333658258409685</v>
      </c>
      <c r="F276" s="7">
        <f t="shared" si="866"/>
        <v>48.494714533474621</v>
      </c>
      <c r="I276">
        <f t="shared" ref="I276:J276" si="924">I275+1</f>
        <v>103</v>
      </c>
      <c r="J276">
        <f t="shared" si="924"/>
        <v>68</v>
      </c>
      <c r="K276" s="15">
        <f t="shared" si="526"/>
        <v>12000</v>
      </c>
      <c r="L276">
        <f t="shared" si="868"/>
        <v>5.2917066008686961E-3</v>
      </c>
      <c r="M276" s="6">
        <f t="shared" si="869"/>
        <v>0.36333658258409685</v>
      </c>
      <c r="N276" s="6">
        <f t="shared" si="870"/>
        <v>23.072047108768071</v>
      </c>
      <c r="Q276">
        <f t="shared" ref="Q276:R276" si="925">Q275+1</f>
        <v>103</v>
      </c>
      <c r="R276">
        <f t="shared" si="925"/>
        <v>68</v>
      </c>
      <c r="S276" s="15">
        <f t="shared" si="528"/>
        <v>12000</v>
      </c>
      <c r="T276">
        <f t="shared" si="872"/>
        <v>6.156993096394784E-3</v>
      </c>
      <c r="U276" s="6">
        <f t="shared" si="873"/>
        <v>0.36333658258409685</v>
      </c>
      <c r="V276" s="6">
        <f t="shared" si="874"/>
        <v>26.844729967655493</v>
      </c>
      <c r="Y276">
        <f t="shared" ref="Y276:Z276" si="926">Y275+1</f>
        <v>103</v>
      </c>
      <c r="Z276">
        <f t="shared" si="926"/>
        <v>68</v>
      </c>
      <c r="AA276" s="15">
        <f t="shared" si="530"/>
        <v>12000</v>
      </c>
      <c r="AB276">
        <f t="shared" si="876"/>
        <v>5.6408520763463685E-3</v>
      </c>
      <c r="AC276" s="6">
        <f t="shared" si="877"/>
        <v>0.36333658258409685</v>
      </c>
      <c r="AD276" s="6">
        <f t="shared" si="878"/>
        <v>24.594334995385157</v>
      </c>
      <c r="AG276">
        <f t="shared" ref="AG276:AH276" si="927">AG275+1</f>
        <v>103</v>
      </c>
      <c r="AH276">
        <f t="shared" si="927"/>
        <v>68</v>
      </c>
      <c r="AI276" s="15">
        <f t="shared" si="532"/>
        <v>12000</v>
      </c>
      <c r="AJ276">
        <f t="shared" si="880"/>
        <v>4.5204870126511571E-3</v>
      </c>
      <c r="AK276" s="6">
        <f t="shared" si="881"/>
        <v>0.36333658258409685</v>
      </c>
      <c r="AL276" s="6">
        <f t="shared" si="882"/>
        <v>19.709499633509573</v>
      </c>
      <c r="AO276">
        <f t="shared" ref="AO276:AP276" si="928">AO275+1</f>
        <v>103</v>
      </c>
      <c r="AP276">
        <f t="shared" si="928"/>
        <v>68</v>
      </c>
      <c r="AQ276" s="15">
        <f t="shared" si="534"/>
        <v>12000</v>
      </c>
      <c r="AR276">
        <f t="shared" si="884"/>
        <v>1.6628494336899571E-3</v>
      </c>
      <c r="AS276" s="6">
        <f t="shared" si="885"/>
        <v>0.36333658258409685</v>
      </c>
      <c r="AT276" s="6">
        <f t="shared" si="886"/>
        <v>7.2500883670657172</v>
      </c>
      <c r="AW276">
        <f t="shared" ref="AW276:AX276" si="929">AW275+1</f>
        <v>103</v>
      </c>
      <c r="AX276">
        <f t="shared" si="929"/>
        <v>68</v>
      </c>
      <c r="AY276" s="15">
        <f t="shared" si="536"/>
        <v>12000</v>
      </c>
      <c r="AZ276">
        <f t="shared" si="888"/>
        <v>1.5244222965159065E-3</v>
      </c>
      <c r="BA276" s="6">
        <f t="shared" si="889"/>
        <v>0.36333658258409685</v>
      </c>
      <c r="BB276" s="6">
        <f t="shared" si="890"/>
        <v>6.6465406515730825</v>
      </c>
      <c r="BE276">
        <f t="shared" ref="BE276:BF276" si="930">BE275+1</f>
        <v>103</v>
      </c>
      <c r="BF276">
        <f t="shared" si="930"/>
        <v>68</v>
      </c>
      <c r="BG276" s="15">
        <f t="shared" si="538"/>
        <v>12000</v>
      </c>
      <c r="BH276">
        <f t="shared" si="892"/>
        <v>1.1770219165840208E-3</v>
      </c>
      <c r="BI276" s="6">
        <f t="shared" si="893"/>
        <v>0.36333658258409685</v>
      </c>
      <c r="BJ276" s="6">
        <f t="shared" si="894"/>
        <v>5.1318614495786647</v>
      </c>
      <c r="BM276">
        <f t="shared" ref="BM276:BN276" si="931">BM275+1</f>
        <v>103</v>
      </c>
      <c r="BN276">
        <f t="shared" si="931"/>
        <v>68</v>
      </c>
      <c r="BO276" s="15">
        <f t="shared" si="540"/>
        <v>12000</v>
      </c>
      <c r="BP276">
        <f t="shared" si="896"/>
        <v>8.8598105363592989E-4</v>
      </c>
      <c r="BQ276" s="6">
        <f t="shared" si="897"/>
        <v>0.36333658258409685</v>
      </c>
      <c r="BR276" s="6">
        <f t="shared" si="898"/>
        <v>3.862911939148034</v>
      </c>
      <c r="BU276">
        <f t="shared" ref="BU276:BV276" si="932">BU275+1</f>
        <v>103</v>
      </c>
      <c r="BV276">
        <f t="shared" si="932"/>
        <v>68</v>
      </c>
      <c r="BW276" s="15">
        <f t="shared" si="542"/>
        <v>12000</v>
      </c>
      <c r="BX276">
        <f t="shared" si="900"/>
        <v>8.0126344148454378E-4</v>
      </c>
      <c r="BY276" s="6">
        <f t="shared" si="901"/>
        <v>0.36333658258409685</v>
      </c>
      <c r="BZ276" s="6">
        <f t="shared" si="902"/>
        <v>3.4935398469427992</v>
      </c>
    </row>
    <row r="277" spans="1:78" x14ac:dyDescent="0.45">
      <c r="A277">
        <f t="shared" ref="A277:B277" si="933">A276+1</f>
        <v>104</v>
      </c>
      <c r="B277">
        <f t="shared" si="933"/>
        <v>69</v>
      </c>
      <c r="C277" s="15">
        <f t="shared" si="524"/>
        <v>12000</v>
      </c>
      <c r="D277">
        <f t="shared" si="864"/>
        <v>7.0789068945497514E-3</v>
      </c>
      <c r="E277" s="6">
        <f t="shared" si="865"/>
        <v>0.35796707643753384</v>
      </c>
      <c r="F277" s="7">
        <f t="shared" si="866"/>
        <v>30.408187264985713</v>
      </c>
      <c r="I277">
        <f t="shared" ref="I277:J277" si="934">I276+1</f>
        <v>104</v>
      </c>
      <c r="J277">
        <f t="shared" si="934"/>
        <v>69</v>
      </c>
      <c r="K277" s="15">
        <f t="shared" si="526"/>
        <v>12000</v>
      </c>
      <c r="L277">
        <f t="shared" si="868"/>
        <v>3.1505536409796283E-3</v>
      </c>
      <c r="M277" s="6">
        <f t="shared" si="869"/>
        <v>0.35796707643753384</v>
      </c>
      <c r="N277" s="6">
        <f t="shared" si="870"/>
        <v>13.533533712253261</v>
      </c>
      <c r="Q277">
        <f t="shared" ref="Q277:R277" si="935">Q276+1</f>
        <v>104</v>
      </c>
      <c r="R277">
        <f t="shared" si="935"/>
        <v>69</v>
      </c>
      <c r="S277" s="15">
        <f t="shared" si="528"/>
        <v>12000</v>
      </c>
      <c r="T277">
        <f t="shared" si="872"/>
        <v>3.8353362311429303E-3</v>
      </c>
      <c r="U277" s="6">
        <f t="shared" si="873"/>
        <v>0.35796707643753384</v>
      </c>
      <c r="V277" s="6">
        <f t="shared" si="874"/>
        <v>16.475089173806211</v>
      </c>
      <c r="Y277">
        <f t="shared" ref="Y277:Z277" si="936">Y276+1</f>
        <v>104</v>
      </c>
      <c r="Z277">
        <f t="shared" si="936"/>
        <v>69</v>
      </c>
      <c r="AA277" s="15">
        <f t="shared" si="530"/>
        <v>12000</v>
      </c>
      <c r="AB277">
        <f t="shared" si="876"/>
        <v>3.5588648554403454E-3</v>
      </c>
      <c r="AC277" s="6">
        <f t="shared" si="877"/>
        <v>0.35796707643753384</v>
      </c>
      <c r="AD277" s="6">
        <f t="shared" si="878"/>
        <v>15.287477372859202</v>
      </c>
      <c r="AG277">
        <f t="shared" ref="AG277:AH277" si="937">AG276+1</f>
        <v>104</v>
      </c>
      <c r="AH277">
        <f t="shared" si="937"/>
        <v>69</v>
      </c>
      <c r="AI277" s="15">
        <f t="shared" si="532"/>
        <v>12000</v>
      </c>
      <c r="AJ277">
        <f t="shared" si="880"/>
        <v>2.8550444290428361E-3</v>
      </c>
      <c r="AK277" s="6">
        <f t="shared" si="881"/>
        <v>0.35796707643753384</v>
      </c>
      <c r="AL277" s="6">
        <f t="shared" si="882"/>
        <v>12.264142888364786</v>
      </c>
      <c r="AO277">
        <f t="shared" ref="AO277:AP277" si="938">AO276+1</f>
        <v>104</v>
      </c>
      <c r="AP277">
        <f t="shared" si="938"/>
        <v>69</v>
      </c>
      <c r="AQ277" s="15">
        <f t="shared" si="534"/>
        <v>12000</v>
      </c>
      <c r="AR277">
        <f t="shared" si="884"/>
        <v>9.9352639119840202E-4</v>
      </c>
      <c r="AS277" s="6">
        <f t="shared" si="885"/>
        <v>0.35796707643753384</v>
      </c>
      <c r="AT277" s="6">
        <f t="shared" si="886"/>
        <v>4.2677968514499058</v>
      </c>
      <c r="AW277">
        <f t="shared" ref="AW277:AX277" si="939">AW276+1</f>
        <v>104</v>
      </c>
      <c r="AX277">
        <f t="shared" si="939"/>
        <v>69</v>
      </c>
      <c r="AY277" s="15">
        <f t="shared" si="536"/>
        <v>12000</v>
      </c>
      <c r="AZ277">
        <f t="shared" si="888"/>
        <v>9.1465337790954391E-4</v>
      </c>
      <c r="BA277" s="6">
        <f t="shared" si="889"/>
        <v>0.35796707643753384</v>
      </c>
      <c r="BB277" s="6">
        <f t="shared" si="890"/>
        <v>3.9289895477279306</v>
      </c>
      <c r="BE277">
        <f t="shared" ref="BE277:BF277" si="940">BE276+1</f>
        <v>104</v>
      </c>
      <c r="BF277">
        <f t="shared" si="940"/>
        <v>69</v>
      </c>
      <c r="BG277" s="15">
        <f t="shared" si="538"/>
        <v>12000</v>
      </c>
      <c r="BH277">
        <f t="shared" si="892"/>
        <v>7.4108787340475388E-4</v>
      </c>
      <c r="BI277" s="6">
        <f t="shared" si="893"/>
        <v>0.35796707643753384</v>
      </c>
      <c r="BJ277" s="6">
        <f t="shared" si="894"/>
        <v>3.1834207131121071</v>
      </c>
      <c r="BM277">
        <f t="shared" ref="BM277:BN277" si="941">BM276+1</f>
        <v>104</v>
      </c>
      <c r="BN277">
        <f t="shared" si="941"/>
        <v>69</v>
      </c>
      <c r="BO277" s="15">
        <f t="shared" si="540"/>
        <v>12000</v>
      </c>
      <c r="BP277">
        <f t="shared" si="896"/>
        <v>5.5657784138667392E-4</v>
      </c>
      <c r="BQ277" s="6">
        <f t="shared" si="897"/>
        <v>0.35796707643753384</v>
      </c>
      <c r="BR277" s="6">
        <f t="shared" si="898"/>
        <v>2.3908385122932132</v>
      </c>
      <c r="BU277">
        <f t="shared" ref="BU277:BV277" si="942">BU276+1</f>
        <v>104</v>
      </c>
      <c r="BV277">
        <f t="shared" si="942"/>
        <v>69</v>
      </c>
      <c r="BW277" s="15">
        <f t="shared" si="542"/>
        <v>12000</v>
      </c>
      <c r="BX277">
        <f t="shared" si="900"/>
        <v>5.109506003669554E-4</v>
      </c>
      <c r="BY277" s="6">
        <f t="shared" si="901"/>
        <v>0.35796707643753384</v>
      </c>
      <c r="BZ277" s="6">
        <f t="shared" si="902"/>
        <v>2.1948419114083411</v>
      </c>
    </row>
    <row r="278" spans="1:78" x14ac:dyDescent="0.45">
      <c r="A278">
        <f t="shared" ref="A278:B278" si="943">A277+1</f>
        <v>105</v>
      </c>
      <c r="B278">
        <f t="shared" si="943"/>
        <v>70</v>
      </c>
      <c r="C278" s="15">
        <f t="shared" si="524"/>
        <v>12000</v>
      </c>
      <c r="D278">
        <f t="shared" si="864"/>
        <v>4.3593843897371132E-3</v>
      </c>
      <c r="E278" s="6">
        <f t="shared" si="865"/>
        <v>0.3526769225985556</v>
      </c>
      <c r="F278" s="7">
        <f t="shared" si="866"/>
        <v>18.44945125196001</v>
      </c>
      <c r="I278">
        <f t="shared" ref="I278:J278" si="944">I277+1</f>
        <v>105</v>
      </c>
      <c r="J278">
        <f t="shared" si="944"/>
        <v>70</v>
      </c>
      <c r="K278" s="15">
        <f t="shared" si="526"/>
        <v>12000</v>
      </c>
      <c r="L278">
        <f t="shared" si="868"/>
        <v>1.8046860661922143E-3</v>
      </c>
      <c r="M278" s="6">
        <f t="shared" si="869"/>
        <v>0.3526769225985556</v>
      </c>
      <c r="N278" s="6">
        <f t="shared" si="870"/>
        <v>7.6376535369739607</v>
      </c>
      <c r="Q278">
        <f t="shared" ref="Q278:R278" si="945">Q277+1</f>
        <v>105</v>
      </c>
      <c r="R278">
        <f t="shared" si="945"/>
        <v>70</v>
      </c>
      <c r="S278" s="15">
        <f t="shared" si="528"/>
        <v>12000</v>
      </c>
      <c r="T278">
        <f t="shared" si="872"/>
        <v>2.3114293019688061E-3</v>
      </c>
      <c r="U278" s="6">
        <f t="shared" si="873"/>
        <v>0.3526769225985556</v>
      </c>
      <c r="V278" s="6">
        <f t="shared" si="874"/>
        <v>9.7822532762698327</v>
      </c>
      <c r="Y278">
        <f t="shared" ref="Y278:Z278" si="946">Y277+1</f>
        <v>105</v>
      </c>
      <c r="Z278">
        <f t="shared" si="946"/>
        <v>70</v>
      </c>
      <c r="AA278" s="15">
        <f t="shared" si="530"/>
        <v>12000</v>
      </c>
      <c r="AB278">
        <f t="shared" si="876"/>
        <v>2.1742920730644186E-3</v>
      </c>
      <c r="AC278" s="6">
        <f t="shared" si="877"/>
        <v>0.3526769225985556</v>
      </c>
      <c r="AD278" s="6">
        <f t="shared" si="878"/>
        <v>9.2018716459055145</v>
      </c>
      <c r="AG278">
        <f t="shared" ref="AG278:AH278" si="947">AG277+1</f>
        <v>105</v>
      </c>
      <c r="AH278">
        <f t="shared" si="947"/>
        <v>70</v>
      </c>
      <c r="AI278" s="15">
        <f t="shared" si="532"/>
        <v>12000</v>
      </c>
      <c r="AJ278">
        <f t="shared" si="880"/>
        <v>1.7585418584684135E-3</v>
      </c>
      <c r="AK278" s="6">
        <f t="shared" si="881"/>
        <v>0.3526769225985556</v>
      </c>
      <c r="AL278" s="6">
        <f t="shared" si="882"/>
        <v>7.4423655708646175</v>
      </c>
      <c r="AO278">
        <f t="shared" ref="AO278:AP278" si="948">AO277+1</f>
        <v>105</v>
      </c>
      <c r="AP278">
        <f t="shared" si="948"/>
        <v>70</v>
      </c>
      <c r="AQ278" s="15">
        <f t="shared" si="534"/>
        <v>12000</v>
      </c>
      <c r="AR278">
        <f t="shared" si="884"/>
        <v>5.7519948964118012E-4</v>
      </c>
      <c r="AS278" s="6">
        <f t="shared" si="885"/>
        <v>0.3526769225985556</v>
      </c>
      <c r="AT278" s="6">
        <f t="shared" si="886"/>
        <v>2.4343150306429342</v>
      </c>
      <c r="AW278">
        <f t="shared" ref="AW278:AX278" si="949">AW277+1</f>
        <v>105</v>
      </c>
      <c r="AX278">
        <f t="shared" si="949"/>
        <v>70</v>
      </c>
      <c r="AY278" s="15">
        <f t="shared" si="536"/>
        <v>12000</v>
      </c>
      <c r="AZ278">
        <f t="shared" si="888"/>
        <v>5.3617611808490511E-4</v>
      </c>
      <c r="BA278" s="6">
        <f t="shared" si="889"/>
        <v>0.3526769225985556</v>
      </c>
      <c r="BB278" s="6">
        <f t="shared" si="890"/>
        <v>2.2691633195642891</v>
      </c>
      <c r="BE278">
        <f t="shared" ref="BE278:BF278" si="950">BE277+1</f>
        <v>105</v>
      </c>
      <c r="BF278">
        <f t="shared" si="950"/>
        <v>70</v>
      </c>
      <c r="BG278" s="15">
        <f t="shared" si="538"/>
        <v>12000</v>
      </c>
      <c r="BH278">
        <f t="shared" si="892"/>
        <v>4.4683239425874868E-4</v>
      </c>
      <c r="BI278" s="6">
        <f t="shared" si="893"/>
        <v>0.3526769225985556</v>
      </c>
      <c r="BJ278" s="6">
        <f t="shared" si="894"/>
        <v>1.8910496846942397</v>
      </c>
      <c r="BM278">
        <f t="shared" ref="BM278:BN278" si="951">BM277+1</f>
        <v>105</v>
      </c>
      <c r="BN278">
        <f t="shared" si="951"/>
        <v>70</v>
      </c>
      <c r="BO278" s="15">
        <f t="shared" si="540"/>
        <v>12000</v>
      </c>
      <c r="BP278">
        <f t="shared" si="896"/>
        <v>3.4076194370612689E-4</v>
      </c>
      <c r="BQ278" s="6">
        <f t="shared" si="897"/>
        <v>0.3526769225985556</v>
      </c>
      <c r="BR278" s="6">
        <f t="shared" si="898"/>
        <v>1.4421464837397489</v>
      </c>
      <c r="BU278">
        <f t="shared" ref="BU278:BV278" si="952">BU277+1</f>
        <v>105</v>
      </c>
      <c r="BV278">
        <f t="shared" si="952"/>
        <v>70</v>
      </c>
      <c r="BW278" s="15">
        <f t="shared" si="542"/>
        <v>12000</v>
      </c>
      <c r="BX278">
        <f t="shared" si="900"/>
        <v>3.1353786840699536E-4</v>
      </c>
      <c r="BY278" s="6">
        <f t="shared" si="901"/>
        <v>0.3526769225985556</v>
      </c>
      <c r="BZ278" s="6">
        <f t="shared" si="902"/>
        <v>1.3269308465746803</v>
      </c>
    </row>
    <row r="279" spans="1:78" x14ac:dyDescent="0.45">
      <c r="A279">
        <f t="shared" ref="A279:B279" si="953">A278+1</f>
        <v>106</v>
      </c>
      <c r="B279">
        <f t="shared" si="953"/>
        <v>71</v>
      </c>
      <c r="C279" s="15">
        <f t="shared" si="524"/>
        <v>12000</v>
      </c>
      <c r="D279">
        <f t="shared" si="864"/>
        <v>2.5972967742592611E-3</v>
      </c>
      <c r="E279" s="6">
        <f t="shared" si="865"/>
        <v>0.34746494837296121</v>
      </c>
      <c r="F279" s="7">
        <f t="shared" si="866"/>
        <v>10.829635074927035</v>
      </c>
      <c r="I279">
        <f t="shared" ref="I279:J279" si="954">I278+1</f>
        <v>106</v>
      </c>
      <c r="J279">
        <f t="shared" si="954"/>
        <v>71</v>
      </c>
      <c r="K279" s="15">
        <f t="shared" si="526"/>
        <v>12000</v>
      </c>
      <c r="L279">
        <f t="shared" si="868"/>
        <v>9.9920471461489835E-4</v>
      </c>
      <c r="M279" s="6">
        <f t="shared" si="869"/>
        <v>0.34746494837296121</v>
      </c>
      <c r="N279" s="6">
        <f t="shared" si="870"/>
        <v>4.1662633749322211</v>
      </c>
      <c r="Q279">
        <f t="shared" ref="Q279:R279" si="955">Q278+1</f>
        <v>106</v>
      </c>
      <c r="R279">
        <f t="shared" si="955"/>
        <v>71</v>
      </c>
      <c r="S279" s="15">
        <f t="shared" si="528"/>
        <v>12000</v>
      </c>
      <c r="T279">
        <f t="shared" si="872"/>
        <v>1.3500383533623114E-3</v>
      </c>
      <c r="U279" s="6">
        <f t="shared" si="873"/>
        <v>0.34746494837296121</v>
      </c>
      <c r="V279" s="6">
        <f t="shared" si="874"/>
        <v>5.6290920810306373</v>
      </c>
      <c r="Y279">
        <f t="shared" ref="Y279:Z279" si="956">Y278+1</f>
        <v>106</v>
      </c>
      <c r="Z279">
        <f t="shared" si="956"/>
        <v>71</v>
      </c>
      <c r="AA279" s="15">
        <f t="shared" si="530"/>
        <v>12000</v>
      </c>
      <c r="AB279">
        <f t="shared" si="876"/>
        <v>1.2922679302175318E-3</v>
      </c>
      <c r="AC279" s="6">
        <f t="shared" si="877"/>
        <v>0.34746494837296121</v>
      </c>
      <c r="AD279" s="6">
        <f t="shared" si="878"/>
        <v>5.3882137158848176</v>
      </c>
      <c r="AG279">
        <f t="shared" ref="AG279:AH279" si="957">AG278+1</f>
        <v>106</v>
      </c>
      <c r="AH279">
        <f t="shared" si="957"/>
        <v>71</v>
      </c>
      <c r="AI279" s="15">
        <f t="shared" si="532"/>
        <v>12000</v>
      </c>
      <c r="AJ279">
        <f t="shared" si="880"/>
        <v>1.0551251150810481E-3</v>
      </c>
      <c r="AK279" s="6">
        <f t="shared" si="881"/>
        <v>0.34746494837296121</v>
      </c>
      <c r="AL279" s="6">
        <f t="shared" si="882"/>
        <v>4.3994279236638141</v>
      </c>
      <c r="AO279">
        <f t="shared" ref="AO279:AP279" si="958">AO278+1</f>
        <v>106</v>
      </c>
      <c r="AP279">
        <f t="shared" si="958"/>
        <v>71</v>
      </c>
      <c r="AQ279" s="15">
        <f t="shared" si="534"/>
        <v>12000</v>
      </c>
      <c r="AR279">
        <f t="shared" si="884"/>
        <v>3.2420334870684694E-4</v>
      </c>
      <c r="AS279" s="6">
        <f t="shared" si="885"/>
        <v>0.34746494837296121</v>
      </c>
      <c r="AT279" s="6">
        <f t="shared" si="886"/>
        <v>1.3517915978491886</v>
      </c>
      <c r="AW279">
        <f t="shared" ref="AW279:AX279" si="959">AW278+1</f>
        <v>106</v>
      </c>
      <c r="AX279">
        <f t="shared" si="959"/>
        <v>71</v>
      </c>
      <c r="AY279" s="15">
        <f t="shared" si="536"/>
        <v>12000</v>
      </c>
      <c r="AZ279">
        <f t="shared" si="888"/>
        <v>3.0488445930318132E-4</v>
      </c>
      <c r="BA279" s="6">
        <f t="shared" si="889"/>
        <v>0.34746494837296121</v>
      </c>
      <c r="BB279" s="6">
        <f t="shared" si="890"/>
        <v>1.2712399549379771</v>
      </c>
      <c r="BE279">
        <f t="shared" ref="BE279:BF279" si="960">BE278+1</f>
        <v>106</v>
      </c>
      <c r="BF279">
        <f t="shared" si="960"/>
        <v>71</v>
      </c>
      <c r="BG279" s="15">
        <f t="shared" si="538"/>
        <v>12000</v>
      </c>
      <c r="BH279">
        <f t="shared" si="892"/>
        <v>2.6156042590756018E-4</v>
      </c>
      <c r="BI279" s="6">
        <f t="shared" si="893"/>
        <v>0.34746494837296121</v>
      </c>
      <c r="BJ279" s="6">
        <f t="shared" si="894"/>
        <v>1.0905969586125619</v>
      </c>
      <c r="BM279">
        <f t="shared" ref="BM279:BN279" si="961">BM278+1</f>
        <v>106</v>
      </c>
      <c r="BN279">
        <f t="shared" si="961"/>
        <v>71</v>
      </c>
      <c r="BO279" s="15">
        <f t="shared" si="540"/>
        <v>12000</v>
      </c>
      <c r="BP279">
        <f t="shared" si="896"/>
        <v>2.0445716622367614E-4</v>
      </c>
      <c r="BQ279" s="6">
        <f t="shared" si="897"/>
        <v>0.34746494837296121</v>
      </c>
      <c r="BR279" s="6">
        <f t="shared" si="898"/>
        <v>0.85250038447669885</v>
      </c>
      <c r="BU279">
        <f t="shared" ref="BU279:BV279" si="962">BU278+1</f>
        <v>106</v>
      </c>
      <c r="BV279">
        <f t="shared" si="962"/>
        <v>71</v>
      </c>
      <c r="BW279" s="15">
        <f t="shared" si="542"/>
        <v>12000</v>
      </c>
      <c r="BX279">
        <f t="shared" si="900"/>
        <v>1.8580021831525651E-4</v>
      </c>
      <c r="BY279" s="6">
        <f t="shared" si="901"/>
        <v>0.34746494837296121</v>
      </c>
      <c r="BZ279" s="6">
        <f t="shared" si="902"/>
        <v>0.77470875917514626</v>
      </c>
    </row>
    <row r="280" spans="1:78" x14ac:dyDescent="0.45">
      <c r="A280">
        <f t="shared" ref="A280:B280" si="963">A279+1</f>
        <v>107</v>
      </c>
      <c r="B280">
        <f t="shared" si="963"/>
        <v>72</v>
      </c>
      <c r="C280" s="15">
        <f t="shared" si="524"/>
        <v>12000</v>
      </c>
      <c r="D280">
        <f t="shared" si="864"/>
        <v>1.4972651992788682E-3</v>
      </c>
      <c r="E280" s="6">
        <f t="shared" si="865"/>
        <v>0.34232999839700617</v>
      </c>
      <c r="F280" s="7">
        <f t="shared" si="866"/>
        <v>6.1507055192283371</v>
      </c>
      <c r="I280">
        <f t="shared" ref="I280:J280" si="964">I279+1</f>
        <v>107</v>
      </c>
      <c r="J280">
        <f t="shared" si="964"/>
        <v>72</v>
      </c>
      <c r="K280" s="15">
        <f t="shared" si="526"/>
        <v>12000</v>
      </c>
      <c r="L280">
        <f t="shared" si="868"/>
        <v>5.403862232100981E-4</v>
      </c>
      <c r="M280" s="6">
        <f t="shared" si="869"/>
        <v>0.34232999839700617</v>
      </c>
      <c r="N280" s="6">
        <f t="shared" si="870"/>
        <v>2.2198849791033251</v>
      </c>
      <c r="Q280">
        <f t="shared" ref="Q280:R280" si="965">Q279+1</f>
        <v>107</v>
      </c>
      <c r="R280">
        <f t="shared" si="965"/>
        <v>72</v>
      </c>
      <c r="S280" s="15">
        <f t="shared" si="528"/>
        <v>12000</v>
      </c>
      <c r="T280">
        <f t="shared" si="872"/>
        <v>7.6706724622858599E-4</v>
      </c>
      <c r="U280" s="6">
        <f t="shared" si="873"/>
        <v>0.34232999839700617</v>
      </c>
      <c r="V280" s="6">
        <f t="shared" si="874"/>
        <v>3.1510815500619338</v>
      </c>
      <c r="Y280">
        <f t="shared" ref="Y280:Z280" si="966">Y279+1</f>
        <v>107</v>
      </c>
      <c r="Z280">
        <f t="shared" si="966"/>
        <v>72</v>
      </c>
      <c r="AA280" s="15">
        <f t="shared" si="530"/>
        <v>12000</v>
      </c>
      <c r="AB280">
        <f t="shared" si="876"/>
        <v>7.3843881726716096E-4</v>
      </c>
      <c r="AC280" s="6">
        <f t="shared" si="877"/>
        <v>0.34232999839700617</v>
      </c>
      <c r="AD280" s="6">
        <f t="shared" si="878"/>
        <v>3.0334771095762521</v>
      </c>
      <c r="AG280">
        <f t="shared" ref="AG280:AH280" si="967">AG279+1</f>
        <v>107</v>
      </c>
      <c r="AH280">
        <f t="shared" si="967"/>
        <v>72</v>
      </c>
      <c r="AI280" s="15">
        <f t="shared" si="532"/>
        <v>12000</v>
      </c>
      <c r="AJ280">
        <f t="shared" si="880"/>
        <v>6.1031746852727295E-4</v>
      </c>
      <c r="AK280" s="6">
        <f t="shared" si="881"/>
        <v>0.34232999839700617</v>
      </c>
      <c r="AL280" s="6">
        <f t="shared" si="882"/>
        <v>2.5071597362712748</v>
      </c>
      <c r="AO280">
        <f t="shared" ref="AO280:AP280" si="968">AO279+1</f>
        <v>107</v>
      </c>
      <c r="AP280">
        <f t="shared" si="968"/>
        <v>72</v>
      </c>
      <c r="AQ280" s="15">
        <f t="shared" si="534"/>
        <v>12000</v>
      </c>
      <c r="AR280">
        <f t="shared" si="884"/>
        <v>1.7778893316181931E-4</v>
      </c>
      <c r="AS280" s="6">
        <f t="shared" si="885"/>
        <v>0.34232999839700617</v>
      </c>
      <c r="AT280" s="6">
        <f t="shared" si="886"/>
        <v>0.73034982245149249</v>
      </c>
      <c r="AW280">
        <f t="shared" ref="AW280:AX280" si="969">AW279+1</f>
        <v>107</v>
      </c>
      <c r="AX280">
        <f t="shared" si="969"/>
        <v>72</v>
      </c>
      <c r="AY280" s="15">
        <f t="shared" si="536"/>
        <v>12000</v>
      </c>
      <c r="AZ280">
        <f t="shared" si="888"/>
        <v>1.6821211547761726E-4</v>
      </c>
      <c r="BA280" s="6">
        <f t="shared" si="889"/>
        <v>0.34232999839700617</v>
      </c>
      <c r="BB280" s="6">
        <f t="shared" si="890"/>
        <v>0.69100863866171691</v>
      </c>
      <c r="BE280">
        <f t="shared" ref="BE280:BF280" si="970">BE279+1</f>
        <v>107</v>
      </c>
      <c r="BF280">
        <f t="shared" si="970"/>
        <v>72</v>
      </c>
      <c r="BG280" s="15">
        <f t="shared" si="538"/>
        <v>12000</v>
      </c>
      <c r="BH280">
        <f t="shared" si="892"/>
        <v>1.5257691511274345E-4</v>
      </c>
      <c r="BI280" s="6">
        <f t="shared" si="893"/>
        <v>0.34232999839700617</v>
      </c>
      <c r="BJ280" s="6">
        <f t="shared" si="894"/>
        <v>0.62677986127158736</v>
      </c>
      <c r="BM280">
        <f t="shared" ref="BM280:BN280" si="971">BM279+1</f>
        <v>107</v>
      </c>
      <c r="BN280">
        <f t="shared" si="971"/>
        <v>72</v>
      </c>
      <c r="BO280" s="15">
        <f t="shared" si="540"/>
        <v>12000</v>
      </c>
      <c r="BP280">
        <f t="shared" si="896"/>
        <v>1.1358731456870897E-4</v>
      </c>
      <c r="BQ280" s="6">
        <f t="shared" si="897"/>
        <v>0.34232999839700617</v>
      </c>
      <c r="BR280" s="6">
        <f t="shared" si="898"/>
        <v>0.46661214257071648</v>
      </c>
      <c r="BU280">
        <f t="shared" ref="BU280:BV280" si="972">BU279+1</f>
        <v>107</v>
      </c>
      <c r="BV280">
        <f t="shared" si="972"/>
        <v>72</v>
      </c>
      <c r="BW280" s="15">
        <f t="shared" si="542"/>
        <v>12000</v>
      </c>
      <c r="BX280">
        <f t="shared" si="900"/>
        <v>1.1612513644703533E-4</v>
      </c>
      <c r="BY280" s="6">
        <f t="shared" si="901"/>
        <v>0.34232999839700617</v>
      </c>
      <c r="BZ280" s="6">
        <f t="shared" si="902"/>
        <v>0.47703741328518873</v>
      </c>
    </row>
    <row r="281" spans="1:78" x14ac:dyDescent="0.45">
      <c r="A281">
        <f t="shared" ref="A281:B281" si="973">A280+1</f>
        <v>108</v>
      </c>
      <c r="B281">
        <f t="shared" si="973"/>
        <v>73</v>
      </c>
      <c r="C281" s="15">
        <f t="shared" si="524"/>
        <v>12000</v>
      </c>
      <c r="D281">
        <f t="shared" si="864"/>
        <v>8.2502368123529477E-4</v>
      </c>
      <c r="E281" s="6">
        <f t="shared" si="865"/>
        <v>0.33727093438128691</v>
      </c>
      <c r="F281" s="7">
        <f t="shared" si="866"/>
        <v>3.3390780942830025</v>
      </c>
      <c r="I281">
        <f t="shared" ref="I281:J281" si="974">I280+1</f>
        <v>108</v>
      </c>
      <c r="J281">
        <f t="shared" si="974"/>
        <v>73</v>
      </c>
      <c r="K281" s="15">
        <f t="shared" si="526"/>
        <v>12000</v>
      </c>
      <c r="L281">
        <f t="shared" si="868"/>
        <v>2.7529109484288018E-4</v>
      </c>
      <c r="M281" s="6">
        <f t="shared" si="869"/>
        <v>0.33727093438128691</v>
      </c>
      <c r="N281" s="6">
        <f t="shared" si="870"/>
        <v>1.114172217414068</v>
      </c>
      <c r="Q281">
        <f t="shared" ref="Q281:R281" si="975">Q280+1</f>
        <v>108</v>
      </c>
      <c r="R281">
        <f t="shared" si="975"/>
        <v>73</v>
      </c>
      <c r="S281" s="15">
        <f t="shared" si="528"/>
        <v>12000</v>
      </c>
      <c r="T281">
        <f t="shared" si="872"/>
        <v>4.1933009460496035E-4</v>
      </c>
      <c r="U281" s="6">
        <f t="shared" si="873"/>
        <v>0.33727093438128691</v>
      </c>
      <c r="V281" s="6">
        <f t="shared" si="874"/>
        <v>1.697134233859301</v>
      </c>
      <c r="Y281">
        <f t="shared" ref="Y281:Z281" si="976">Y280+1</f>
        <v>108</v>
      </c>
      <c r="Z281">
        <f t="shared" si="976"/>
        <v>73</v>
      </c>
      <c r="AA281" s="15">
        <f t="shared" si="530"/>
        <v>12000</v>
      </c>
      <c r="AB281">
        <f t="shared" si="876"/>
        <v>4.10243787370645E-4</v>
      </c>
      <c r="AC281" s="6">
        <f t="shared" si="877"/>
        <v>0.33727093438128691</v>
      </c>
      <c r="AD281" s="6">
        <f t="shared" si="878"/>
        <v>1.6603596658873849</v>
      </c>
      <c r="AG281">
        <f t="shared" ref="AG281:AH281" si="977">AG280+1</f>
        <v>108</v>
      </c>
      <c r="AH281">
        <f t="shared" si="977"/>
        <v>73</v>
      </c>
      <c r="AI281" s="15">
        <f t="shared" si="532"/>
        <v>12000</v>
      </c>
      <c r="AJ281">
        <f t="shared" si="880"/>
        <v>3.4136400782033908E-4</v>
      </c>
      <c r="AK281" s="6">
        <f t="shared" si="881"/>
        <v>0.33727093438128691</v>
      </c>
      <c r="AL281" s="6">
        <f t="shared" si="882"/>
        <v>1.3815858945804804</v>
      </c>
      <c r="AO281">
        <f t="shared" ref="AO281:AP281" si="978">AO280+1</f>
        <v>108</v>
      </c>
      <c r="AP281">
        <f t="shared" si="978"/>
        <v>73</v>
      </c>
      <c r="AQ281" s="15">
        <f t="shared" si="534"/>
        <v>12000</v>
      </c>
      <c r="AR281">
        <f t="shared" si="884"/>
        <v>9.4123552850374929E-5</v>
      </c>
      <c r="AS281" s="6">
        <f t="shared" si="885"/>
        <v>0.33727093438128691</v>
      </c>
      <c r="AT281" s="6">
        <f t="shared" si="886"/>
        <v>0.38094166340558877</v>
      </c>
      <c r="AW281">
        <f t="shared" ref="AW281:AX281" si="979">AW280+1</f>
        <v>108</v>
      </c>
      <c r="AX281">
        <f t="shared" si="979"/>
        <v>73</v>
      </c>
      <c r="AY281" s="15">
        <f t="shared" si="536"/>
        <v>12000</v>
      </c>
      <c r="AZ281">
        <f t="shared" si="888"/>
        <v>9.4619314956159714E-5</v>
      </c>
      <c r="BA281" s="6">
        <f t="shared" si="889"/>
        <v>0.33727093438128691</v>
      </c>
      <c r="BB281" s="6">
        <f t="shared" si="890"/>
        <v>0.38294813718937515</v>
      </c>
      <c r="BE281">
        <f t="shared" ref="BE281:BF281" si="980">BE280+1</f>
        <v>108</v>
      </c>
      <c r="BF281">
        <f t="shared" si="980"/>
        <v>73</v>
      </c>
      <c r="BG281" s="15">
        <f t="shared" si="538"/>
        <v>12000</v>
      </c>
      <c r="BH281">
        <f t="shared" si="892"/>
        <v>8.7186808635853402E-5</v>
      </c>
      <c r="BI281" s="6">
        <f t="shared" si="893"/>
        <v>0.33727093438128691</v>
      </c>
      <c r="BJ281" s="6">
        <f t="shared" si="894"/>
        <v>0.35286691697204076</v>
      </c>
      <c r="BM281">
        <f t="shared" ref="BM281:BN281" si="981">BM280+1</f>
        <v>108</v>
      </c>
      <c r="BN281">
        <f t="shared" si="981"/>
        <v>73</v>
      </c>
      <c r="BO281" s="15">
        <f t="shared" si="540"/>
        <v>12000</v>
      </c>
      <c r="BP281">
        <f t="shared" si="896"/>
        <v>6.8152388741225375E-5</v>
      </c>
      <c r="BQ281" s="6">
        <f t="shared" si="897"/>
        <v>0.33727093438128691</v>
      </c>
      <c r="BR281" s="6">
        <f t="shared" si="898"/>
        <v>0.27582983797283739</v>
      </c>
      <c r="BU281">
        <f t="shared" ref="BU281:BV281" si="982">BU280+1</f>
        <v>108</v>
      </c>
      <c r="BV281">
        <f t="shared" si="982"/>
        <v>73</v>
      </c>
      <c r="BW281" s="15">
        <f t="shared" si="542"/>
        <v>12000</v>
      </c>
      <c r="BX281">
        <f t="shared" si="900"/>
        <v>6.96750818682212E-5</v>
      </c>
      <c r="BY281" s="6">
        <f t="shared" si="901"/>
        <v>0.33727093438128691</v>
      </c>
      <c r="BZ281" s="6">
        <f t="shared" si="902"/>
        <v>0.28199255957745151</v>
      </c>
    </row>
    <row r="282" spans="1:78" x14ac:dyDescent="0.45">
      <c r="A282">
        <f t="shared" ref="A282:B282" si="983">A281+1</f>
        <v>109</v>
      </c>
      <c r="B282">
        <f t="shared" si="983"/>
        <v>74</v>
      </c>
      <c r="C282" s="15">
        <f t="shared" si="524"/>
        <v>12000</v>
      </c>
      <c r="D282">
        <f t="shared" si="864"/>
        <v>4.4816101202904896E-4</v>
      </c>
      <c r="E282" s="6">
        <f t="shared" si="865"/>
        <v>0.33228663485841076</v>
      </c>
      <c r="F282" s="7">
        <f t="shared" si="866"/>
        <v>1.7870149747424691</v>
      </c>
      <c r="I282">
        <f t="shared" ref="I282:J282" si="984">I281+1</f>
        <v>109</v>
      </c>
      <c r="J282">
        <f t="shared" si="984"/>
        <v>74</v>
      </c>
      <c r="K282" s="15">
        <f t="shared" si="526"/>
        <v>12000</v>
      </c>
      <c r="L282">
        <f t="shared" si="868"/>
        <v>1.4274353065927119E-4</v>
      </c>
      <c r="M282" s="6">
        <f t="shared" si="869"/>
        <v>0.33228663485841076</v>
      </c>
      <c r="N282" s="6">
        <f t="shared" si="870"/>
        <v>0.56918120940693129</v>
      </c>
      <c r="Q282">
        <f t="shared" ref="Q282:R282" si="985">Q281+1</f>
        <v>109</v>
      </c>
      <c r="R282">
        <f t="shared" si="985"/>
        <v>74</v>
      </c>
      <c r="S282" s="15">
        <f t="shared" si="528"/>
        <v>12000</v>
      </c>
      <c r="T282">
        <f t="shared" si="872"/>
        <v>2.250063922270519E-4</v>
      </c>
      <c r="U282" s="6">
        <f t="shared" si="873"/>
        <v>0.33228663485841076</v>
      </c>
      <c r="V282" s="6">
        <f t="shared" si="874"/>
        <v>0.89719940273710497</v>
      </c>
      <c r="Y282">
        <f t="shared" ref="Y282:Z282" si="986">Y281+1</f>
        <v>109</v>
      </c>
      <c r="Z282">
        <f t="shared" si="986"/>
        <v>74</v>
      </c>
      <c r="AA282" s="15">
        <f t="shared" si="530"/>
        <v>12000</v>
      </c>
      <c r="AB282">
        <f t="shared" si="876"/>
        <v>2.2563408305385476E-4</v>
      </c>
      <c r="AC282" s="6">
        <f t="shared" si="877"/>
        <v>0.33228663485841076</v>
      </c>
      <c r="AD282" s="6">
        <f t="shared" si="878"/>
        <v>0.89970228200794278</v>
      </c>
      <c r="AG282">
        <f t="shared" ref="AG282:AH282" si="987">AG281+1</f>
        <v>109</v>
      </c>
      <c r="AH282">
        <f t="shared" si="987"/>
        <v>74</v>
      </c>
      <c r="AI282" s="15">
        <f t="shared" si="532"/>
        <v>12000</v>
      </c>
      <c r="AJ282">
        <f t="shared" si="880"/>
        <v>1.8619854972018495E-4</v>
      </c>
      <c r="AK282" s="6">
        <f t="shared" si="881"/>
        <v>0.33228663485841076</v>
      </c>
      <c r="AL282" s="6">
        <f t="shared" si="882"/>
        <v>0.74245547402444079</v>
      </c>
      <c r="AO282">
        <f t="shared" ref="AO282:AP282" si="988">AO281+1</f>
        <v>109</v>
      </c>
      <c r="AP282">
        <f t="shared" si="988"/>
        <v>74</v>
      </c>
      <c r="AQ282" s="15">
        <f t="shared" si="534"/>
        <v>12000</v>
      </c>
      <c r="AR282">
        <f t="shared" si="884"/>
        <v>5.2290862694652737E-5</v>
      </c>
      <c r="AS282" s="6">
        <f t="shared" si="885"/>
        <v>0.33228663485841076</v>
      </c>
      <c r="AT282" s="6">
        <f t="shared" si="886"/>
        <v>0.20850665758379239</v>
      </c>
      <c r="AW282">
        <f t="shared" ref="AW282:AX282" si="989">AW281+1</f>
        <v>109</v>
      </c>
      <c r="AX282">
        <f t="shared" si="989"/>
        <v>74</v>
      </c>
      <c r="AY282" s="15">
        <f t="shared" si="536"/>
        <v>12000</v>
      </c>
      <c r="AZ282">
        <f t="shared" si="888"/>
        <v>5.2566286086755398E-5</v>
      </c>
      <c r="BA282" s="6">
        <f t="shared" si="889"/>
        <v>0.33228663485841076</v>
      </c>
      <c r="BB282" s="6">
        <f t="shared" si="890"/>
        <v>0.20960489172926938</v>
      </c>
      <c r="BE282">
        <f t="shared" ref="BE282:BF282" si="990">BE281+1</f>
        <v>109</v>
      </c>
      <c r="BF282">
        <f t="shared" si="990"/>
        <v>74</v>
      </c>
      <c r="BG282" s="15">
        <f t="shared" si="538"/>
        <v>12000</v>
      </c>
      <c r="BH282">
        <f t="shared" si="892"/>
        <v>4.3593404317926701E-5</v>
      </c>
      <c r="BI282" s="6">
        <f t="shared" si="893"/>
        <v>0.33228663485841076</v>
      </c>
      <c r="BJ282" s="6">
        <f t="shared" si="894"/>
        <v>0.17382606747391169</v>
      </c>
      <c r="BM282">
        <f t="shared" ref="BM282:BN282" si="991">BM281+1</f>
        <v>109</v>
      </c>
      <c r="BN282">
        <f t="shared" si="991"/>
        <v>74</v>
      </c>
      <c r="BO282" s="15">
        <f t="shared" si="540"/>
        <v>12000</v>
      </c>
      <c r="BP282">
        <f t="shared" si="896"/>
        <v>3.4076194370612687E-5</v>
      </c>
      <c r="BQ282" s="6">
        <f t="shared" si="897"/>
        <v>0.33228663485841076</v>
      </c>
      <c r="BR282" s="6">
        <f t="shared" si="898"/>
        <v>0.13587676747430413</v>
      </c>
      <c r="BU282">
        <f t="shared" ref="BU282:BV282" si="992">BU281+1</f>
        <v>109</v>
      </c>
      <c r="BV282">
        <f t="shared" si="992"/>
        <v>74</v>
      </c>
      <c r="BW282" s="15">
        <f t="shared" si="542"/>
        <v>12000</v>
      </c>
      <c r="BX282">
        <f t="shared" si="900"/>
        <v>3.48375409341106E-5</v>
      </c>
      <c r="BY282" s="6">
        <f t="shared" si="901"/>
        <v>0.33228663485841076</v>
      </c>
      <c r="BZ282" s="6">
        <f t="shared" si="902"/>
        <v>0.13891259092485295</v>
      </c>
    </row>
    <row r="283" spans="1:78" x14ac:dyDescent="0.45">
      <c r="A283">
        <f t="shared" ref="A283:B283" si="993">A282+1</f>
        <v>110</v>
      </c>
      <c r="B283">
        <f t="shared" si="993"/>
        <v>75</v>
      </c>
      <c r="C283" s="15">
        <f t="shared" si="524"/>
        <v>12000</v>
      </c>
      <c r="D283">
        <f t="shared" si="864"/>
        <v>2.3426598356063923E-4</v>
      </c>
      <c r="E283" s="6">
        <f t="shared" si="865"/>
        <v>0.3273759949343949</v>
      </c>
      <c r="F283" s="7">
        <f t="shared" si="866"/>
        <v>0.92031671336938647</v>
      </c>
      <c r="I283">
        <f t="shared" ref="I283:J283" si="994">I282+1</f>
        <v>110</v>
      </c>
      <c r="J283">
        <f t="shared" si="994"/>
        <v>75</v>
      </c>
      <c r="K283" s="15">
        <f t="shared" si="526"/>
        <v>12000</v>
      </c>
      <c r="L283">
        <f t="shared" si="868"/>
        <v>7.1371765329635595E-5</v>
      </c>
      <c r="M283" s="6">
        <f t="shared" si="869"/>
        <v>0.3273759949343949</v>
      </c>
      <c r="N283" s="6">
        <f t="shared" si="870"/>
        <v>0.28038483222016325</v>
      </c>
      <c r="Q283">
        <f t="shared" ref="Q283:R283" si="995">Q282+1</f>
        <v>110</v>
      </c>
      <c r="R283">
        <f t="shared" si="995"/>
        <v>75</v>
      </c>
      <c r="S283" s="15">
        <f t="shared" si="528"/>
        <v>12000</v>
      </c>
      <c r="T283">
        <f t="shared" si="872"/>
        <v>1.1250319611352595E-4</v>
      </c>
      <c r="U283" s="6">
        <f t="shared" si="873"/>
        <v>0.3273759949343949</v>
      </c>
      <c r="V283" s="6">
        <f t="shared" si="874"/>
        <v>0.44197014913157889</v>
      </c>
      <c r="Y283">
        <f t="shared" ref="Y283:Z283" si="996">Y282+1</f>
        <v>110</v>
      </c>
      <c r="Z283">
        <f t="shared" si="996"/>
        <v>75</v>
      </c>
      <c r="AA283" s="15">
        <f t="shared" si="530"/>
        <v>12000</v>
      </c>
      <c r="AB283">
        <f t="shared" si="876"/>
        <v>1.1281704152692738E-4</v>
      </c>
      <c r="AC283" s="6">
        <f t="shared" si="877"/>
        <v>0.3273759949343949</v>
      </c>
      <c r="AD283" s="6">
        <f t="shared" si="878"/>
        <v>0.44320309458519358</v>
      </c>
      <c r="AG283">
        <f t="shared" ref="AG283:AH283" si="997">AG282+1</f>
        <v>110</v>
      </c>
      <c r="AH283">
        <f t="shared" si="997"/>
        <v>75</v>
      </c>
      <c r="AI283" s="15">
        <f t="shared" si="532"/>
        <v>12000</v>
      </c>
      <c r="AJ283">
        <f t="shared" si="880"/>
        <v>1.0344363873343609E-4</v>
      </c>
      <c r="AK283" s="6">
        <f t="shared" si="881"/>
        <v>0.3273759949343949</v>
      </c>
      <c r="AL283" s="6">
        <f t="shared" si="882"/>
        <v>0.40637956979991302</v>
      </c>
      <c r="AO283">
        <f t="shared" ref="AO283:AP283" si="998">AO282+1</f>
        <v>110</v>
      </c>
      <c r="AP283">
        <f t="shared" si="998"/>
        <v>75</v>
      </c>
      <c r="AQ283" s="15">
        <f t="shared" si="534"/>
        <v>12000</v>
      </c>
      <c r="AR283">
        <f t="shared" si="884"/>
        <v>2.0916345077861096E-5</v>
      </c>
      <c r="AS283" s="6">
        <f t="shared" si="885"/>
        <v>0.3273759949343949</v>
      </c>
      <c r="AT283" s="6">
        <f t="shared" si="886"/>
        <v>8.2170111363070911E-2</v>
      </c>
      <c r="AW283">
        <f t="shared" ref="AW283:AX283" si="999">AW282+1</f>
        <v>110</v>
      </c>
      <c r="AX283">
        <f t="shared" si="999"/>
        <v>75</v>
      </c>
      <c r="AY283" s="15">
        <f t="shared" si="536"/>
        <v>12000</v>
      </c>
      <c r="AZ283">
        <f t="shared" si="888"/>
        <v>2.1026514434702158E-5</v>
      </c>
      <c r="BA283" s="6">
        <f t="shared" si="889"/>
        <v>0.3273759949343949</v>
      </c>
      <c r="BB283" s="6">
        <f t="shared" si="890"/>
        <v>8.2602912996756428E-2</v>
      </c>
      <c r="BE283">
        <f t="shared" ref="BE283:BF283" si="1000">BE282+1</f>
        <v>110</v>
      </c>
      <c r="BF283">
        <f t="shared" si="1000"/>
        <v>75</v>
      </c>
      <c r="BG283" s="15">
        <f t="shared" si="538"/>
        <v>12000</v>
      </c>
      <c r="BH283">
        <f t="shared" si="892"/>
        <v>2.1796702158963351E-5</v>
      </c>
      <c r="BI283" s="6">
        <f t="shared" si="893"/>
        <v>0.3273759949343949</v>
      </c>
      <c r="BJ283" s="6">
        <f t="shared" si="894"/>
        <v>8.5628604666951588E-2</v>
      </c>
      <c r="BM283">
        <f t="shared" ref="BM283:BN283" si="1001">BM282+1</f>
        <v>110</v>
      </c>
      <c r="BN283">
        <f t="shared" si="1001"/>
        <v>75</v>
      </c>
      <c r="BO283" s="15">
        <f t="shared" si="540"/>
        <v>12000</v>
      </c>
      <c r="BP283">
        <f t="shared" si="896"/>
        <v>2.2717462913741793E-5</v>
      </c>
      <c r="BQ283" s="6">
        <f t="shared" si="897"/>
        <v>0.3273759949343949</v>
      </c>
      <c r="BR283" s="6">
        <f t="shared" si="898"/>
        <v>8.924582428525725E-2</v>
      </c>
      <c r="BU283">
        <f t="shared" ref="BU283:BV283" si="1002">BU282+1</f>
        <v>110</v>
      </c>
      <c r="BV283">
        <f t="shared" si="1002"/>
        <v>75</v>
      </c>
      <c r="BW283" s="15">
        <f t="shared" si="542"/>
        <v>12000</v>
      </c>
      <c r="BX283">
        <f t="shared" si="900"/>
        <v>2.3225027289407064E-5</v>
      </c>
      <c r="BY283" s="6">
        <f t="shared" si="901"/>
        <v>0.3273759949343949</v>
      </c>
      <c r="BZ283" s="6">
        <f t="shared" si="902"/>
        <v>9.1239796994977321E-2</v>
      </c>
    </row>
    <row r="284" spans="1:78" x14ac:dyDescent="0.45">
      <c r="A284">
        <f t="shared" ref="A284:B284" si="1003">A283+1</f>
        <v>111</v>
      </c>
      <c r="B284">
        <f t="shared" si="1003"/>
        <v>76</v>
      </c>
      <c r="C284" s="15">
        <f t="shared" si="524"/>
        <v>12000</v>
      </c>
      <c r="D284">
        <f t="shared" si="864"/>
        <v>0</v>
      </c>
      <c r="E284" s="6">
        <f t="shared" si="865"/>
        <v>0.32253792604373893</v>
      </c>
      <c r="F284" s="7">
        <f t="shared" si="866"/>
        <v>0</v>
      </c>
      <c r="I284">
        <f t="shared" ref="I284:J284" si="1004">I283+1</f>
        <v>111</v>
      </c>
      <c r="J284">
        <f t="shared" si="1004"/>
        <v>76</v>
      </c>
      <c r="K284" s="15">
        <f t="shared" si="526"/>
        <v>12000</v>
      </c>
      <c r="L284">
        <f t="shared" si="868"/>
        <v>0</v>
      </c>
      <c r="M284" s="6">
        <f t="shared" si="869"/>
        <v>0.32253792604373893</v>
      </c>
      <c r="N284" s="6">
        <f t="shared" si="870"/>
        <v>0</v>
      </c>
      <c r="Q284">
        <f t="shared" ref="Q284:R284" si="1005">Q283+1</f>
        <v>111</v>
      </c>
      <c r="R284">
        <f t="shared" si="1005"/>
        <v>76</v>
      </c>
      <c r="S284" s="15">
        <f t="shared" si="528"/>
        <v>12000</v>
      </c>
      <c r="T284">
        <f t="shared" si="872"/>
        <v>0</v>
      </c>
      <c r="U284" s="6">
        <f t="shared" si="873"/>
        <v>0.32253792604373893</v>
      </c>
      <c r="V284" s="6">
        <f t="shared" si="874"/>
        <v>0</v>
      </c>
      <c r="Y284">
        <f t="shared" ref="Y284:Z284" si="1006">Y283+1</f>
        <v>111</v>
      </c>
      <c r="Z284">
        <f t="shared" si="1006"/>
        <v>76</v>
      </c>
      <c r="AA284" s="15">
        <f t="shared" si="530"/>
        <v>12000</v>
      </c>
      <c r="AB284">
        <f t="shared" si="876"/>
        <v>0</v>
      </c>
      <c r="AC284" s="6">
        <f t="shared" si="877"/>
        <v>0.32253792604373893</v>
      </c>
      <c r="AD284" s="6">
        <f t="shared" si="878"/>
        <v>0</v>
      </c>
      <c r="AG284">
        <f t="shared" ref="AG284:AH284" si="1007">AG283+1</f>
        <v>111</v>
      </c>
      <c r="AH284">
        <f t="shared" si="1007"/>
        <v>76</v>
      </c>
      <c r="AI284" s="15">
        <f t="shared" si="532"/>
        <v>12000</v>
      </c>
      <c r="AJ284">
        <f t="shared" si="880"/>
        <v>0</v>
      </c>
      <c r="AK284" s="6">
        <f t="shared" si="881"/>
        <v>0.32253792604373893</v>
      </c>
      <c r="AL284" s="6">
        <f t="shared" si="882"/>
        <v>0</v>
      </c>
      <c r="AO284">
        <f t="shared" ref="AO284:AP284" si="1008">AO283+1</f>
        <v>111</v>
      </c>
      <c r="AP284">
        <f t="shared" si="1008"/>
        <v>76</v>
      </c>
      <c r="AQ284" s="15">
        <f t="shared" si="534"/>
        <v>12000</v>
      </c>
      <c r="AR284">
        <f t="shared" si="884"/>
        <v>0</v>
      </c>
      <c r="AS284" s="6">
        <f t="shared" si="885"/>
        <v>0.32253792604373893</v>
      </c>
      <c r="AT284" s="6">
        <f t="shared" si="886"/>
        <v>0</v>
      </c>
      <c r="AW284">
        <f t="shared" ref="AW284:AX284" si="1009">AW283+1</f>
        <v>111</v>
      </c>
      <c r="AX284">
        <f t="shared" si="1009"/>
        <v>76</v>
      </c>
      <c r="AY284" s="15">
        <f t="shared" si="536"/>
        <v>12000</v>
      </c>
      <c r="AZ284">
        <f t="shared" si="888"/>
        <v>0</v>
      </c>
      <c r="BA284" s="6">
        <f t="shared" si="889"/>
        <v>0.32253792604373893</v>
      </c>
      <c r="BB284" s="6">
        <f t="shared" si="890"/>
        <v>0</v>
      </c>
      <c r="BE284">
        <f t="shared" ref="BE284:BF284" si="1010">BE283+1</f>
        <v>111</v>
      </c>
      <c r="BF284">
        <f t="shared" si="1010"/>
        <v>76</v>
      </c>
      <c r="BG284" s="15">
        <f t="shared" si="538"/>
        <v>12000</v>
      </c>
      <c r="BH284">
        <f t="shared" si="892"/>
        <v>0</v>
      </c>
      <c r="BI284" s="6">
        <f t="shared" si="893"/>
        <v>0.32253792604373893</v>
      </c>
      <c r="BJ284" s="6">
        <f t="shared" si="894"/>
        <v>0</v>
      </c>
      <c r="BM284">
        <f t="shared" ref="BM284:BN284" si="1011">BM283+1</f>
        <v>111</v>
      </c>
      <c r="BN284">
        <f t="shared" si="1011"/>
        <v>76</v>
      </c>
      <c r="BO284" s="15">
        <f t="shared" si="540"/>
        <v>12000</v>
      </c>
      <c r="BP284">
        <f t="shared" si="896"/>
        <v>0</v>
      </c>
      <c r="BQ284" s="6">
        <f t="shared" si="897"/>
        <v>0.32253792604373893</v>
      </c>
      <c r="BR284" s="6">
        <f t="shared" si="898"/>
        <v>0</v>
      </c>
      <c r="BU284">
        <f t="shared" ref="BU284:BV284" si="1012">BU283+1</f>
        <v>111</v>
      </c>
      <c r="BV284">
        <f t="shared" si="1012"/>
        <v>76</v>
      </c>
      <c r="BW284" s="15">
        <f t="shared" si="542"/>
        <v>12000</v>
      </c>
      <c r="BX284">
        <f t="shared" si="900"/>
        <v>0</v>
      </c>
      <c r="BY284" s="6">
        <f t="shared" si="901"/>
        <v>0.32253792604373893</v>
      </c>
      <c r="BZ284" s="6">
        <f t="shared" si="902"/>
        <v>0</v>
      </c>
    </row>
    <row r="285" spans="1:78" x14ac:dyDescent="0.45">
      <c r="D285" s="14"/>
      <c r="E285" s="1"/>
      <c r="F285" s="38">
        <f>SUM(F208:F284)</f>
        <v>116208.15247276887</v>
      </c>
      <c r="L285" s="14"/>
      <c r="M285" s="1"/>
      <c r="N285" s="38">
        <f>SUM(N208:N284)</f>
        <v>109981.23318357671</v>
      </c>
      <c r="T285" s="14"/>
      <c r="U285" s="1"/>
      <c r="V285" s="38">
        <f>SUM(V208:V284)</f>
        <v>105269.22802541486</v>
      </c>
      <c r="AB285" s="14"/>
      <c r="AC285" s="1"/>
      <c r="AD285" s="38">
        <f>SUM(AD208:AD284)</f>
        <v>101543.29450665147</v>
      </c>
      <c r="AJ285" s="14"/>
      <c r="AK285" s="1"/>
      <c r="AL285" s="38">
        <f>SUM(AL208:AL284)</f>
        <v>96117.769380766171</v>
      </c>
      <c r="AR285" s="14"/>
      <c r="AS285" s="1"/>
      <c r="AT285" s="38">
        <f>SUM(AT208:AT284)</f>
        <v>86609.335547244002</v>
      </c>
      <c r="AZ285" s="14"/>
      <c r="BA285" s="1"/>
      <c r="BB285" s="38">
        <f>SUM(BB208:BB284)</f>
        <v>82182.842299294221</v>
      </c>
      <c r="BH285" s="14"/>
      <c r="BI285" s="1"/>
      <c r="BJ285" s="38">
        <f>SUM(BJ208:BJ284)</f>
        <v>70766.61236688908</v>
      </c>
      <c r="BP285" s="14"/>
      <c r="BQ285" s="1"/>
      <c r="BR285" s="38">
        <f>SUM(BR208:BR284)</f>
        <v>63379.067841234384</v>
      </c>
      <c r="BX285" s="14"/>
      <c r="BY285" s="1"/>
      <c r="BZ285" s="38">
        <f>SUM(BZ208:BZ284)</f>
        <v>60344.61797657545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A281"/>
  <sheetViews>
    <sheetView workbookViewId="0">
      <selection activeCell="A19" sqref="A19"/>
    </sheetView>
  </sheetViews>
  <sheetFormatPr defaultColWidth="10.1328125" defaultRowHeight="14.25" x14ac:dyDescent="0.45"/>
  <cols>
    <col min="2" max="2" width="13.1328125" bestFit="1" customWidth="1"/>
    <col min="3" max="3" width="12" bestFit="1" customWidth="1"/>
    <col min="6" max="6" width="12" bestFit="1" customWidth="1"/>
    <col min="11" max="11" width="12.1328125" customWidth="1"/>
    <col min="14" max="14" width="12" customWidth="1"/>
    <col min="19" max="19" width="12.3984375" customWidth="1"/>
    <col min="22" max="22" width="11.73046875" customWidth="1"/>
    <col min="27" max="27" width="12" customWidth="1"/>
    <col min="28" max="28" width="10" customWidth="1"/>
    <col min="30" max="30" width="12.265625" customWidth="1"/>
    <col min="35" max="35" width="11.86328125" customWidth="1"/>
    <col min="38" max="38" width="11.73046875" customWidth="1"/>
    <col min="43" max="43" width="11.86328125" customWidth="1"/>
    <col min="46" max="46" width="12.1328125" customWidth="1"/>
    <col min="51" max="51" width="12.86328125" customWidth="1"/>
    <col min="54" max="54" width="11.86328125" customWidth="1"/>
    <col min="59" max="59" width="12" customWidth="1"/>
    <col min="62" max="62" width="11.73046875" customWidth="1"/>
    <col min="67" max="67" width="12.59765625" customWidth="1"/>
    <col min="70" max="70" width="12.265625" customWidth="1"/>
    <col min="75" max="75" width="12.265625" customWidth="1"/>
    <col min="78" max="78" width="12.1328125" customWidth="1"/>
  </cols>
  <sheetData>
    <row r="1" spans="1:78" x14ac:dyDescent="0.45">
      <c r="A1" s="28" t="s">
        <v>160</v>
      </c>
      <c r="B1" s="28"/>
      <c r="C1" s="28"/>
    </row>
    <row r="3" spans="1:78" x14ac:dyDescent="0.45">
      <c r="A3" s="3" t="s">
        <v>10</v>
      </c>
      <c r="B3" s="3" t="s">
        <v>21</v>
      </c>
      <c r="C3" s="3" t="s">
        <v>15</v>
      </c>
      <c r="D3" s="3" t="s">
        <v>23</v>
      </c>
      <c r="E3" s="3" t="s">
        <v>18</v>
      </c>
      <c r="F3" s="3" t="s">
        <v>24</v>
      </c>
      <c r="I3" s="3" t="s">
        <v>10</v>
      </c>
      <c r="J3" s="3" t="s">
        <v>21</v>
      </c>
      <c r="K3" s="3" t="s">
        <v>15</v>
      </c>
      <c r="L3" s="3" t="s">
        <v>17</v>
      </c>
      <c r="M3" s="3" t="s">
        <v>18</v>
      </c>
      <c r="N3" s="3" t="s">
        <v>22</v>
      </c>
      <c r="Q3" s="3" t="s">
        <v>10</v>
      </c>
      <c r="R3" s="3" t="s">
        <v>21</v>
      </c>
      <c r="S3" s="3" t="s">
        <v>15</v>
      </c>
      <c r="T3" s="3" t="s">
        <v>17</v>
      </c>
      <c r="U3" s="3" t="s">
        <v>18</v>
      </c>
      <c r="V3" s="3" t="s">
        <v>22</v>
      </c>
      <c r="Y3" s="3" t="s">
        <v>10</v>
      </c>
      <c r="Z3" s="3" t="s">
        <v>21</v>
      </c>
      <c r="AA3" s="3" t="s">
        <v>15</v>
      </c>
      <c r="AB3" s="3" t="s">
        <v>17</v>
      </c>
      <c r="AC3" s="3" t="s">
        <v>18</v>
      </c>
      <c r="AD3" s="3" t="s">
        <v>22</v>
      </c>
      <c r="AG3" s="3" t="s">
        <v>10</v>
      </c>
      <c r="AH3" s="3" t="s">
        <v>21</v>
      </c>
      <c r="AI3" s="3" t="s">
        <v>15</v>
      </c>
      <c r="AJ3" s="4" t="s">
        <v>17</v>
      </c>
      <c r="AK3" s="4" t="s">
        <v>18</v>
      </c>
      <c r="AL3" s="4" t="s">
        <v>22</v>
      </c>
      <c r="AO3" s="4" t="s">
        <v>10</v>
      </c>
      <c r="AP3" s="4" t="s">
        <v>21</v>
      </c>
      <c r="AQ3" s="4" t="s">
        <v>15</v>
      </c>
      <c r="AR3" s="4" t="s">
        <v>17</v>
      </c>
      <c r="AS3" s="4" t="s">
        <v>18</v>
      </c>
      <c r="AT3" s="4" t="s">
        <v>22</v>
      </c>
      <c r="AW3" s="4" t="s">
        <v>10</v>
      </c>
      <c r="AX3" s="4" t="s">
        <v>21</v>
      </c>
      <c r="AY3" s="4" t="s">
        <v>15</v>
      </c>
      <c r="AZ3" s="4" t="s">
        <v>17</v>
      </c>
      <c r="BA3" s="4" t="s">
        <v>18</v>
      </c>
      <c r="BB3" s="4" t="s">
        <v>22</v>
      </c>
      <c r="BE3" s="4" t="s">
        <v>10</v>
      </c>
      <c r="BF3" s="4" t="s">
        <v>21</v>
      </c>
      <c r="BG3" s="4" t="s">
        <v>15</v>
      </c>
      <c r="BH3" s="4" t="s">
        <v>17</v>
      </c>
      <c r="BI3" s="4" t="s">
        <v>18</v>
      </c>
      <c r="BJ3" s="4" t="s">
        <v>22</v>
      </c>
      <c r="BM3" s="4" t="s">
        <v>10</v>
      </c>
      <c r="BN3" s="4" t="s">
        <v>21</v>
      </c>
      <c r="BO3" s="4" t="s">
        <v>15</v>
      </c>
      <c r="BP3" s="4" t="s">
        <v>17</v>
      </c>
      <c r="BQ3" s="4" t="s">
        <v>18</v>
      </c>
      <c r="BR3" s="4" t="s">
        <v>22</v>
      </c>
      <c r="BU3" s="4" t="s">
        <v>10</v>
      </c>
      <c r="BV3" s="4" t="s">
        <v>21</v>
      </c>
      <c r="BW3" s="4" t="s">
        <v>15</v>
      </c>
      <c r="BX3" s="4" t="s">
        <v>17</v>
      </c>
      <c r="BY3" s="4" t="s">
        <v>18</v>
      </c>
      <c r="BZ3" s="4" t="s">
        <v>22</v>
      </c>
    </row>
    <row r="4" spans="1:78" x14ac:dyDescent="0.45">
      <c r="A4">
        <v>2015</v>
      </c>
      <c r="B4">
        <v>0</v>
      </c>
      <c r="C4">
        <v>100000</v>
      </c>
      <c r="D4" s="1">
        <f t="shared" ref="D4:D35" si="0">(C4+C5)/2</f>
        <v>99681.5</v>
      </c>
      <c r="E4" s="1">
        <f>SUM(D4:$D$115)</f>
        <v>7650385</v>
      </c>
      <c r="F4">
        <f t="shared" ref="F4:F35" si="1">E4/C4</f>
        <v>76.50385</v>
      </c>
      <c r="I4">
        <v>2005</v>
      </c>
      <c r="J4">
        <v>0</v>
      </c>
      <c r="K4">
        <v>100000</v>
      </c>
      <c r="L4">
        <f>(K4+K5)/2</f>
        <v>99612.5</v>
      </c>
      <c r="M4">
        <f>SUM(L4:$L$115)</f>
        <v>7500411</v>
      </c>
      <c r="N4">
        <f>M4/K4</f>
        <v>75.004109999999997</v>
      </c>
      <c r="Q4">
        <v>1995</v>
      </c>
      <c r="R4">
        <v>0</v>
      </c>
      <c r="S4">
        <v>100000</v>
      </c>
      <c r="T4">
        <f>(S4+S5)/2</f>
        <v>99574</v>
      </c>
      <c r="U4">
        <f>SUM(T4:$T$115)</f>
        <v>7259422</v>
      </c>
      <c r="V4">
        <f>U4/S4</f>
        <v>72.594220000000007</v>
      </c>
      <c r="Y4">
        <v>1985</v>
      </c>
      <c r="Z4">
        <v>0</v>
      </c>
      <c r="AA4">
        <v>100000</v>
      </c>
      <c r="AB4">
        <f>(AA4+AA5)/2</f>
        <v>99396</v>
      </c>
      <c r="AC4">
        <f>SUM(AB4:$AB$154)</f>
        <v>7108886.4430534402</v>
      </c>
      <c r="AD4">
        <f>AC4/AA4</f>
        <v>71.0888644305344</v>
      </c>
      <c r="AG4">
        <v>1975</v>
      </c>
      <c r="AH4">
        <v>0</v>
      </c>
      <c r="AI4">
        <v>100000</v>
      </c>
      <c r="AJ4">
        <f>(AI4+AI5)/2</f>
        <v>99117.5</v>
      </c>
      <c r="AK4">
        <f>SUM(AJ4:$AJ$115)</f>
        <v>6872794</v>
      </c>
      <c r="AL4">
        <f>AK4/AI4</f>
        <v>68.727940000000004</v>
      </c>
      <c r="AO4">
        <v>1965</v>
      </c>
      <c r="AP4">
        <v>0</v>
      </c>
      <c r="AQ4">
        <v>100000</v>
      </c>
      <c r="AR4">
        <f>(AQ4+AQ5)/2</f>
        <v>98644</v>
      </c>
      <c r="AS4">
        <f>SUM(AR4:$AR$115)</f>
        <v>6681216</v>
      </c>
      <c r="AT4">
        <f>AS4/AQ4</f>
        <v>66.812160000000006</v>
      </c>
      <c r="AW4">
        <v>1955</v>
      </c>
      <c r="AX4">
        <v>0</v>
      </c>
      <c r="AY4">
        <v>100000</v>
      </c>
      <c r="AZ4">
        <f>(AY4+AY5)/2</f>
        <v>98438.5</v>
      </c>
      <c r="BA4">
        <f>SUM(AZ4:$AZ$154)</f>
        <v>6659123.5303776162</v>
      </c>
      <c r="BB4">
        <f>BA4/AY4</f>
        <v>66.591235303776159</v>
      </c>
      <c r="BE4">
        <v>1945</v>
      </c>
      <c r="BF4">
        <v>0</v>
      </c>
      <c r="BG4">
        <v>100000</v>
      </c>
      <c r="BH4">
        <f>(BG4+BG5)/2</f>
        <v>97725.5</v>
      </c>
      <c r="BI4">
        <f>SUM(BH4:$BH$115)</f>
        <v>6298571</v>
      </c>
      <c r="BJ4">
        <f>BI4/BG4</f>
        <v>62.985709999999997</v>
      </c>
      <c r="BM4">
        <v>1938</v>
      </c>
      <c r="BN4">
        <v>0</v>
      </c>
      <c r="BO4">
        <v>100000</v>
      </c>
      <c r="BP4">
        <f>(BO4+BO5)/2</f>
        <v>96917.5</v>
      </c>
      <c r="BQ4">
        <f>SUM(BP4:$BP$115)</f>
        <v>6047211</v>
      </c>
      <c r="BR4">
        <f>BQ4/BO4</f>
        <v>60.472110000000001</v>
      </c>
      <c r="BU4">
        <v>1933</v>
      </c>
      <c r="BV4">
        <v>0</v>
      </c>
      <c r="BW4">
        <f>'Male data'!F4</f>
        <v>100000</v>
      </c>
      <c r="BX4">
        <f>(BW4+BW5)/2</f>
        <v>96757</v>
      </c>
      <c r="BY4">
        <f>SUM(BX4:$BX$115)</f>
        <v>5920541</v>
      </c>
      <c r="BZ4">
        <f>BY4/BW4</f>
        <v>59.205410000000001</v>
      </c>
    </row>
    <row r="5" spans="1:78" x14ac:dyDescent="0.45">
      <c r="A5">
        <v>2015</v>
      </c>
      <c r="B5">
        <f>B4+1</f>
        <v>1</v>
      </c>
      <c r="C5">
        <v>99363</v>
      </c>
      <c r="D5" s="1">
        <f t="shared" si="0"/>
        <v>99340.5</v>
      </c>
      <c r="E5" s="1">
        <f>SUM(D5:$D$115)</f>
        <v>7550703.5</v>
      </c>
      <c r="F5">
        <f t="shared" si="1"/>
        <v>75.991098296146447</v>
      </c>
      <c r="I5">
        <v>2005</v>
      </c>
      <c r="J5">
        <f>1+J4</f>
        <v>1</v>
      </c>
      <c r="K5">
        <v>99225</v>
      </c>
      <c r="L5">
        <f t="shared" ref="L5:L68" si="2">(K5+K6)/2</f>
        <v>99198.5</v>
      </c>
      <c r="M5">
        <f>SUM(L5:$L$115)</f>
        <v>7400798.5</v>
      </c>
      <c r="N5">
        <f t="shared" ref="N5:N68" si="3">M5/K5</f>
        <v>74.586026706979084</v>
      </c>
      <c r="Q5">
        <v>1995</v>
      </c>
      <c r="R5">
        <f>1+R4</f>
        <v>1</v>
      </c>
      <c r="S5">
        <v>99148</v>
      </c>
      <c r="T5">
        <f t="shared" ref="T5:T68" si="4">(S5+S6)/2</f>
        <v>99114</v>
      </c>
      <c r="U5">
        <f>SUM(T5:$T$115)</f>
        <v>7159848</v>
      </c>
      <c r="V5">
        <f t="shared" ref="V5:V68" si="5">U5/S5</f>
        <v>72.213741073950061</v>
      </c>
      <c r="Y5">
        <v>1985</v>
      </c>
      <c r="Z5">
        <f>1+Z4</f>
        <v>1</v>
      </c>
      <c r="AA5">
        <v>98792</v>
      </c>
      <c r="AB5">
        <f t="shared" ref="AB5:AB68" si="6">(AA5+AA6)/2</f>
        <v>98748.5</v>
      </c>
      <c r="AC5">
        <f>SUM(AB5:$AB$154)</f>
        <v>7009490.4430534402</v>
      </c>
      <c r="AD5">
        <f t="shared" ref="AD5:AD68" si="7">AC5/AA5</f>
        <v>70.952004646666126</v>
      </c>
      <c r="AG5">
        <v>1975</v>
      </c>
      <c r="AH5">
        <f>AH4+1</f>
        <v>1</v>
      </c>
      <c r="AI5">
        <v>98235</v>
      </c>
      <c r="AJ5">
        <f t="shared" ref="AJ5:AJ68" si="8">(AI5+AI6)/2</f>
        <v>98178</v>
      </c>
      <c r="AK5">
        <f>SUM(AJ5:$AJ$115)</f>
        <v>6773676.5</v>
      </c>
      <c r="AL5">
        <f t="shared" ref="AL5:AL68" si="9">AK5/AI5</f>
        <v>68.953799562274142</v>
      </c>
      <c r="AO5">
        <v>1965</v>
      </c>
      <c r="AP5">
        <f>AP4+1</f>
        <v>1</v>
      </c>
      <c r="AQ5">
        <v>97288</v>
      </c>
      <c r="AR5">
        <f t="shared" ref="AR5:AR68" si="10">(AQ5+AQ6)/2</f>
        <v>97208.5</v>
      </c>
      <c r="AS5">
        <f>SUM(AR5:$AR$115)</f>
        <v>6582572</v>
      </c>
      <c r="AT5">
        <f t="shared" ref="AT5:AT68" si="11">AS5/AQ5</f>
        <v>67.66067757585725</v>
      </c>
      <c r="AW5">
        <v>1955</v>
      </c>
      <c r="AX5">
        <f>AX4+1</f>
        <v>1</v>
      </c>
      <c r="AY5">
        <v>96877</v>
      </c>
      <c r="AZ5">
        <f t="shared" ref="AZ5:AZ68" si="12">(AY5+AY6)/2</f>
        <v>96778.5</v>
      </c>
      <c r="BA5">
        <f>SUM(AZ5:$AZ$154)</f>
        <v>6560685.0303776162</v>
      </c>
      <c r="BB5">
        <f t="shared" ref="BB5:BB68" si="13">BA5/AY5</f>
        <v>67.721802186046389</v>
      </c>
      <c r="BE5">
        <v>1945</v>
      </c>
      <c r="BF5">
        <f>1+BF4</f>
        <v>1</v>
      </c>
      <c r="BG5">
        <v>95451</v>
      </c>
      <c r="BH5">
        <f t="shared" ref="BH5:BH68" si="14">(BG5+BG6)/2</f>
        <v>95271</v>
      </c>
      <c r="BI5">
        <f>SUM(BH5:$BH$115)</f>
        <v>6200845.5</v>
      </c>
      <c r="BJ5">
        <f t="shared" ref="BJ5:BJ68" si="15">BI5/BG5</f>
        <v>64.963651507055971</v>
      </c>
      <c r="BM5">
        <v>1938</v>
      </c>
      <c r="BN5">
        <f>1+BN4</f>
        <v>1</v>
      </c>
      <c r="BO5">
        <v>93835</v>
      </c>
      <c r="BP5">
        <f t="shared" ref="BP5:BP68" si="16">(BO5+BO6)/2</f>
        <v>93450</v>
      </c>
      <c r="BQ5">
        <f>SUM(BP5:$BP$115)</f>
        <v>5950293.5</v>
      </c>
      <c r="BR5">
        <f t="shared" ref="BR5:BR68" si="17">BQ5/BO5</f>
        <v>63.412303511482925</v>
      </c>
      <c r="BU5">
        <v>1933</v>
      </c>
      <c r="BV5">
        <f>1+BV4</f>
        <v>1</v>
      </c>
      <c r="BW5">
        <f>'Male data'!F5</f>
        <v>93514</v>
      </c>
      <c r="BX5">
        <f t="shared" ref="BX5:BX68" si="18">(BW5+BW6)/2</f>
        <v>93047</v>
      </c>
      <c r="BY5">
        <f>SUM(BX5:$BX$115)</f>
        <v>5823784</v>
      </c>
      <c r="BZ5">
        <f t="shared" ref="BZ5:BZ68" si="19">BY5/BW5</f>
        <v>62.277134974442326</v>
      </c>
    </row>
    <row r="6" spans="1:78" x14ac:dyDescent="0.45">
      <c r="A6">
        <v>2015</v>
      </c>
      <c r="B6">
        <f t="shared" ref="B6:B69" si="20">B5+1</f>
        <v>2</v>
      </c>
      <c r="C6">
        <v>99318</v>
      </c>
      <c r="D6" s="1">
        <f t="shared" si="0"/>
        <v>99304.5</v>
      </c>
      <c r="E6" s="1">
        <f>SUM(D6:$D$115)</f>
        <v>7451363</v>
      </c>
      <c r="F6">
        <f t="shared" si="1"/>
        <v>75.025302563482953</v>
      </c>
      <c r="I6">
        <v>2005</v>
      </c>
      <c r="J6">
        <f t="shared" ref="J6:J69" si="21">1+J5</f>
        <v>2</v>
      </c>
      <c r="K6">
        <v>99172</v>
      </c>
      <c r="L6">
        <f t="shared" si="2"/>
        <v>99154</v>
      </c>
      <c r="M6">
        <f>SUM(L6:$L$115)</f>
        <v>7301600</v>
      </c>
      <c r="N6">
        <f t="shared" si="3"/>
        <v>73.625620134715447</v>
      </c>
      <c r="Q6">
        <v>1995</v>
      </c>
      <c r="R6">
        <f t="shared" ref="R6:R69" si="22">1+R5</f>
        <v>2</v>
      </c>
      <c r="S6">
        <v>99080</v>
      </c>
      <c r="T6">
        <f t="shared" si="4"/>
        <v>99056.5</v>
      </c>
      <c r="U6">
        <f>SUM(T6:$T$115)</f>
        <v>7060734</v>
      </c>
      <c r="V6">
        <f t="shared" si="5"/>
        <v>71.262959224868794</v>
      </c>
      <c r="Y6">
        <v>1985</v>
      </c>
      <c r="Z6">
        <f t="shared" ref="Z6:Z69" si="23">1+Z5</f>
        <v>2</v>
      </c>
      <c r="AA6">
        <v>98705</v>
      </c>
      <c r="AB6">
        <f t="shared" si="6"/>
        <v>98674.5</v>
      </c>
      <c r="AC6">
        <f>SUM(AB6:$AB$154)</f>
        <v>6910741.9430534402</v>
      </c>
      <c r="AD6">
        <f t="shared" si="7"/>
        <v>70.014102052109223</v>
      </c>
      <c r="AG6">
        <v>1975</v>
      </c>
      <c r="AH6">
        <f t="shared" ref="AH6:AH69" si="24">AH5+1</f>
        <v>2</v>
      </c>
      <c r="AI6">
        <v>98121</v>
      </c>
      <c r="AJ6">
        <f t="shared" si="8"/>
        <v>98081.5</v>
      </c>
      <c r="AK6">
        <f>SUM(AJ6:$AJ$115)</f>
        <v>6675498.5</v>
      </c>
      <c r="AL6">
        <f t="shared" si="9"/>
        <v>68.033331295033676</v>
      </c>
      <c r="AO6">
        <v>1965</v>
      </c>
      <c r="AP6">
        <f t="shared" ref="AP6:AP69" si="25">AP5+1</f>
        <v>2</v>
      </c>
      <c r="AQ6">
        <v>97129</v>
      </c>
      <c r="AR6">
        <f t="shared" si="10"/>
        <v>97078</v>
      </c>
      <c r="AS6">
        <f>SUM(AR6:$AR$115)</f>
        <v>6485363.5</v>
      </c>
      <c r="AT6">
        <f t="shared" si="11"/>
        <v>66.770619485426593</v>
      </c>
      <c r="AW6">
        <v>1955</v>
      </c>
      <c r="AX6">
        <f t="shared" ref="AX6:AX69" si="26">AX5+1</f>
        <v>2</v>
      </c>
      <c r="AY6">
        <v>96680</v>
      </c>
      <c r="AZ6">
        <f t="shared" si="12"/>
        <v>96621.5</v>
      </c>
      <c r="BA6">
        <f>SUM(AZ6:$AZ$154)</f>
        <v>6463906.5303776162</v>
      </c>
      <c r="BB6">
        <f t="shared" si="13"/>
        <v>66.858776689880187</v>
      </c>
      <c r="BE6">
        <v>1945</v>
      </c>
      <c r="BF6">
        <f t="shared" ref="BF6:BF69" si="27">1+BF5</f>
        <v>2</v>
      </c>
      <c r="BG6">
        <v>95091</v>
      </c>
      <c r="BH6">
        <f t="shared" si="14"/>
        <v>94994</v>
      </c>
      <c r="BI6">
        <f>SUM(BH6:$BH$115)</f>
        <v>6105574.5</v>
      </c>
      <c r="BJ6">
        <f t="shared" si="15"/>
        <v>64.207701044262862</v>
      </c>
      <c r="BM6">
        <v>1938</v>
      </c>
      <c r="BN6">
        <f t="shared" ref="BN6:BN69" si="28">1+BN5</f>
        <v>2</v>
      </c>
      <c r="BO6">
        <v>93065</v>
      </c>
      <c r="BP6">
        <f t="shared" si="16"/>
        <v>92888.5</v>
      </c>
      <c r="BQ6">
        <f>SUM(BP6:$BP$115)</f>
        <v>5856843.5</v>
      </c>
      <c r="BR6">
        <f t="shared" si="17"/>
        <v>62.932826519099557</v>
      </c>
      <c r="BU6">
        <v>1933</v>
      </c>
      <c r="BV6">
        <f t="shared" ref="BV6:BV69" si="29">1+BV5</f>
        <v>2</v>
      </c>
      <c r="BW6">
        <f>'Male data'!F6</f>
        <v>92580</v>
      </c>
      <c r="BX6">
        <f t="shared" si="18"/>
        <v>92364</v>
      </c>
      <c r="BY6">
        <f>SUM(BX6:$BX$115)</f>
        <v>5730737</v>
      </c>
      <c r="BZ6">
        <f t="shared" si="19"/>
        <v>61.900378051414989</v>
      </c>
    </row>
    <row r="7" spans="1:78" x14ac:dyDescent="0.45">
      <c r="A7">
        <v>2015</v>
      </c>
      <c r="B7">
        <f t="shared" si="20"/>
        <v>3</v>
      </c>
      <c r="C7">
        <v>99291</v>
      </c>
      <c r="D7" s="1">
        <f t="shared" si="0"/>
        <v>99279.5</v>
      </c>
      <c r="E7" s="1">
        <f>SUM(D7:$D$115)</f>
        <v>7352058.5</v>
      </c>
      <c r="F7">
        <f t="shared" si="1"/>
        <v>74.04556807767068</v>
      </c>
      <c r="I7">
        <v>2005</v>
      </c>
      <c r="J7">
        <f t="shared" si="21"/>
        <v>3</v>
      </c>
      <c r="K7">
        <v>99136</v>
      </c>
      <c r="L7">
        <f t="shared" si="2"/>
        <v>99123.5</v>
      </c>
      <c r="M7">
        <f>SUM(L7:$L$115)</f>
        <v>7202446</v>
      </c>
      <c r="N7">
        <f t="shared" si="3"/>
        <v>72.652174790187217</v>
      </c>
      <c r="Q7">
        <v>1995</v>
      </c>
      <c r="R7">
        <f t="shared" si="22"/>
        <v>3</v>
      </c>
      <c r="S7">
        <v>99033</v>
      </c>
      <c r="T7">
        <f t="shared" si="4"/>
        <v>99016</v>
      </c>
      <c r="U7">
        <f>SUM(T7:$T$115)</f>
        <v>6961677.5</v>
      </c>
      <c r="V7">
        <f t="shared" si="5"/>
        <v>70.296542566619209</v>
      </c>
      <c r="Y7">
        <v>1985</v>
      </c>
      <c r="Z7">
        <f t="shared" si="23"/>
        <v>3</v>
      </c>
      <c r="AA7">
        <v>98644</v>
      </c>
      <c r="AB7">
        <f t="shared" si="6"/>
        <v>98621.5</v>
      </c>
      <c r="AC7">
        <f>SUM(AB7:$AB$154)</f>
        <v>6812067.4430534402</v>
      </c>
      <c r="AD7">
        <f t="shared" si="7"/>
        <v>69.057088551289894</v>
      </c>
      <c r="AG7">
        <v>1975</v>
      </c>
      <c r="AH7">
        <f t="shared" si="24"/>
        <v>3</v>
      </c>
      <c r="AI7">
        <v>98042</v>
      </c>
      <c r="AJ7">
        <f t="shared" si="8"/>
        <v>98011.5</v>
      </c>
      <c r="AK7">
        <f>SUM(AJ7:$AJ$115)</f>
        <v>6577417</v>
      </c>
      <c r="AL7">
        <f t="shared" si="9"/>
        <v>67.087748107953729</v>
      </c>
      <c r="AO7">
        <v>1965</v>
      </c>
      <c r="AP7">
        <f t="shared" si="25"/>
        <v>3</v>
      </c>
      <c r="AQ7">
        <v>97027</v>
      </c>
      <c r="AR7">
        <f t="shared" si="10"/>
        <v>96987</v>
      </c>
      <c r="AS7">
        <f>SUM(AR7:$AR$115)</f>
        <v>6388285.5</v>
      </c>
      <c r="AT7">
        <f t="shared" si="11"/>
        <v>65.840286724313856</v>
      </c>
      <c r="AW7">
        <v>1955</v>
      </c>
      <c r="AX7">
        <f t="shared" si="26"/>
        <v>3</v>
      </c>
      <c r="AY7">
        <v>96563</v>
      </c>
      <c r="AZ7">
        <f t="shared" si="12"/>
        <v>96517.5</v>
      </c>
      <c r="BA7">
        <f>SUM(AZ7:$AZ$154)</f>
        <v>6367285.0303776162</v>
      </c>
      <c r="BB7">
        <f t="shared" si="13"/>
        <v>65.939179917542077</v>
      </c>
      <c r="BE7">
        <v>1945</v>
      </c>
      <c r="BF7">
        <f t="shared" si="27"/>
        <v>3</v>
      </c>
      <c r="BG7">
        <v>94897</v>
      </c>
      <c r="BH7">
        <f t="shared" si="14"/>
        <v>94821</v>
      </c>
      <c r="BI7">
        <f>SUM(BH7:$BH$115)</f>
        <v>6010580.5</v>
      </c>
      <c r="BJ7">
        <f t="shared" si="15"/>
        <v>63.337940082405133</v>
      </c>
      <c r="BM7">
        <v>1938</v>
      </c>
      <c r="BN7">
        <f t="shared" si="28"/>
        <v>3</v>
      </c>
      <c r="BO7">
        <v>92712</v>
      </c>
      <c r="BP7">
        <f t="shared" si="16"/>
        <v>92589.5</v>
      </c>
      <c r="BQ7">
        <f>SUM(BP7:$BP$115)</f>
        <v>5763955</v>
      </c>
      <c r="BR7">
        <f t="shared" si="17"/>
        <v>62.17053887306929</v>
      </c>
      <c r="BU7">
        <v>1933</v>
      </c>
      <c r="BV7">
        <f t="shared" si="29"/>
        <v>3</v>
      </c>
      <c r="BW7">
        <f>'Male data'!F7</f>
        <v>92148</v>
      </c>
      <c r="BX7">
        <f t="shared" si="18"/>
        <v>91995</v>
      </c>
      <c r="BY7">
        <f>SUM(BX7:$BX$115)</f>
        <v>5638373</v>
      </c>
      <c r="BZ7">
        <f t="shared" si="19"/>
        <v>61.18822980422798</v>
      </c>
    </row>
    <row r="8" spans="1:78" x14ac:dyDescent="0.45">
      <c r="A8">
        <v>2015</v>
      </c>
      <c r="B8">
        <f t="shared" si="20"/>
        <v>4</v>
      </c>
      <c r="C8">
        <v>99268</v>
      </c>
      <c r="D8" s="1">
        <f t="shared" si="0"/>
        <v>99260</v>
      </c>
      <c r="E8" s="1">
        <f>SUM(D8:$D$115)</f>
        <v>7252779</v>
      </c>
      <c r="F8">
        <f t="shared" si="1"/>
        <v>73.062608292702578</v>
      </c>
      <c r="I8">
        <v>2005</v>
      </c>
      <c r="J8">
        <f t="shared" si="21"/>
        <v>4</v>
      </c>
      <c r="K8">
        <v>99111</v>
      </c>
      <c r="L8">
        <f t="shared" si="2"/>
        <v>99100.5</v>
      </c>
      <c r="M8">
        <f>SUM(L8:$L$115)</f>
        <v>7103322.5</v>
      </c>
      <c r="N8">
        <f t="shared" si="3"/>
        <v>71.670374630464835</v>
      </c>
      <c r="Q8">
        <v>1995</v>
      </c>
      <c r="R8">
        <f t="shared" si="22"/>
        <v>4</v>
      </c>
      <c r="S8">
        <v>98999</v>
      </c>
      <c r="T8">
        <f t="shared" si="4"/>
        <v>98984.5</v>
      </c>
      <c r="U8">
        <f>SUM(T8:$T$115)</f>
        <v>6862661.5</v>
      </c>
      <c r="V8">
        <f t="shared" si="5"/>
        <v>69.320513338518566</v>
      </c>
      <c r="Y8">
        <v>1985</v>
      </c>
      <c r="Z8">
        <f t="shared" si="23"/>
        <v>4</v>
      </c>
      <c r="AA8">
        <v>98599</v>
      </c>
      <c r="AB8">
        <f t="shared" si="6"/>
        <v>98579.5</v>
      </c>
      <c r="AC8">
        <f>SUM(AB8:$AB$154)</f>
        <v>6713445.9430534402</v>
      </c>
      <c r="AD8">
        <f t="shared" si="7"/>
        <v>68.088377600720492</v>
      </c>
      <c r="AG8">
        <v>1975</v>
      </c>
      <c r="AH8">
        <f t="shared" si="24"/>
        <v>4</v>
      </c>
      <c r="AI8">
        <v>97981</v>
      </c>
      <c r="AJ8">
        <f t="shared" si="8"/>
        <v>97955</v>
      </c>
      <c r="AK8">
        <f>SUM(AJ8:$AJ$115)</f>
        <v>6479405.5</v>
      </c>
      <c r="AL8">
        <f t="shared" si="9"/>
        <v>66.129203621110221</v>
      </c>
      <c r="AO8">
        <v>1965</v>
      </c>
      <c r="AP8">
        <f t="shared" si="25"/>
        <v>4</v>
      </c>
      <c r="AQ8">
        <v>96947</v>
      </c>
      <c r="AR8">
        <f t="shared" si="10"/>
        <v>96913</v>
      </c>
      <c r="AS8">
        <f>SUM(AR8:$AR$115)</f>
        <v>6291298.5</v>
      </c>
      <c r="AT8">
        <f t="shared" si="11"/>
        <v>64.894205081126799</v>
      </c>
      <c r="AW8">
        <v>1955</v>
      </c>
      <c r="AX8">
        <f t="shared" si="26"/>
        <v>4</v>
      </c>
      <c r="AY8">
        <v>96472</v>
      </c>
      <c r="AZ8">
        <f t="shared" si="12"/>
        <v>96437.5</v>
      </c>
      <c r="BA8">
        <f>SUM(AZ8:$AZ$154)</f>
        <v>6270767.5303776162</v>
      </c>
      <c r="BB8">
        <f t="shared" si="13"/>
        <v>65.000907313807289</v>
      </c>
      <c r="BE8">
        <v>1945</v>
      </c>
      <c r="BF8">
        <f t="shared" si="27"/>
        <v>4</v>
      </c>
      <c r="BG8">
        <v>94745</v>
      </c>
      <c r="BH8">
        <f t="shared" si="14"/>
        <v>94680</v>
      </c>
      <c r="BI8">
        <f>SUM(BH8:$BH$115)</f>
        <v>5915759.5</v>
      </c>
      <c r="BJ8">
        <f t="shared" si="15"/>
        <v>62.43875138529738</v>
      </c>
      <c r="BM8">
        <v>1938</v>
      </c>
      <c r="BN8">
        <f t="shared" si="28"/>
        <v>4</v>
      </c>
      <c r="BO8">
        <v>92467</v>
      </c>
      <c r="BP8">
        <f t="shared" si="16"/>
        <v>92371</v>
      </c>
      <c r="BQ8">
        <f>SUM(BP8:$BP$115)</f>
        <v>5671365.5</v>
      </c>
      <c r="BR8">
        <f t="shared" si="17"/>
        <v>61.333940757243127</v>
      </c>
      <c r="BU8">
        <v>1933</v>
      </c>
      <c r="BV8">
        <f t="shared" si="29"/>
        <v>4</v>
      </c>
      <c r="BW8">
        <f>'Male data'!F8</f>
        <v>91842</v>
      </c>
      <c r="BX8">
        <f t="shared" si="18"/>
        <v>91725.5</v>
      </c>
      <c r="BY8">
        <f>SUM(BX8:$BX$115)</f>
        <v>5546378</v>
      </c>
      <c r="BZ8">
        <f t="shared" si="19"/>
        <v>60.39043139304458</v>
      </c>
    </row>
    <row r="9" spans="1:78" x14ac:dyDescent="0.45">
      <c r="A9">
        <v>2015</v>
      </c>
      <c r="B9">
        <f t="shared" si="20"/>
        <v>5</v>
      </c>
      <c r="C9">
        <v>99252</v>
      </c>
      <c r="D9" s="1">
        <f t="shared" si="0"/>
        <v>99244</v>
      </c>
      <c r="E9" s="1">
        <f>SUM(D9:$D$115)</f>
        <v>7153519</v>
      </c>
      <c r="F9">
        <f t="shared" si="1"/>
        <v>72.074305807439643</v>
      </c>
      <c r="I9">
        <v>2005</v>
      </c>
      <c r="J9">
        <f t="shared" si="21"/>
        <v>5</v>
      </c>
      <c r="K9">
        <v>99090</v>
      </c>
      <c r="L9">
        <f t="shared" si="2"/>
        <v>99082</v>
      </c>
      <c r="M9">
        <f>SUM(L9:$L$115)</f>
        <v>7004222</v>
      </c>
      <c r="N9">
        <f t="shared" si="3"/>
        <v>70.685457664749222</v>
      </c>
      <c r="Q9">
        <v>1995</v>
      </c>
      <c r="R9">
        <f t="shared" si="22"/>
        <v>5</v>
      </c>
      <c r="S9">
        <v>98970</v>
      </c>
      <c r="T9">
        <f t="shared" si="4"/>
        <v>98958</v>
      </c>
      <c r="U9">
        <f>SUM(T9:$T$115)</f>
        <v>6763677</v>
      </c>
      <c r="V9">
        <f t="shared" si="5"/>
        <v>68.340678993634441</v>
      </c>
      <c r="Y9">
        <v>1985</v>
      </c>
      <c r="Z9">
        <f t="shared" si="23"/>
        <v>5</v>
      </c>
      <c r="AA9">
        <v>98560</v>
      </c>
      <c r="AB9">
        <f t="shared" si="6"/>
        <v>98545</v>
      </c>
      <c r="AC9">
        <f>SUM(AB9:$AB$154)</f>
        <v>6614866.4430534402</v>
      </c>
      <c r="AD9">
        <f t="shared" si="7"/>
        <v>67.115122190071432</v>
      </c>
      <c r="AG9">
        <v>1975</v>
      </c>
      <c r="AH9">
        <f t="shared" si="24"/>
        <v>5</v>
      </c>
      <c r="AI9">
        <v>97929</v>
      </c>
      <c r="AJ9">
        <f t="shared" si="8"/>
        <v>97904.5</v>
      </c>
      <c r="AK9">
        <f>SUM(AJ9:$AJ$115)</f>
        <v>6381450.5</v>
      </c>
      <c r="AL9">
        <f t="shared" si="9"/>
        <v>65.164052527851808</v>
      </c>
      <c r="AO9">
        <v>1965</v>
      </c>
      <c r="AP9">
        <f t="shared" si="25"/>
        <v>5</v>
      </c>
      <c r="AQ9">
        <v>96879</v>
      </c>
      <c r="AR9">
        <f t="shared" si="10"/>
        <v>96850</v>
      </c>
      <c r="AS9">
        <f>SUM(AR9:$AR$115)</f>
        <v>6194385.5</v>
      </c>
      <c r="AT9">
        <f t="shared" si="11"/>
        <v>63.939403792359542</v>
      </c>
      <c r="AW9">
        <v>1955</v>
      </c>
      <c r="AX9">
        <f t="shared" si="26"/>
        <v>5</v>
      </c>
      <c r="AY9">
        <v>96403</v>
      </c>
      <c r="AZ9">
        <f t="shared" si="12"/>
        <v>96371</v>
      </c>
      <c r="BA9">
        <f>SUM(AZ9:$AZ$154)</f>
        <v>6174330.0303776162</v>
      </c>
      <c r="BB9">
        <f t="shared" si="13"/>
        <v>64.047073538973024</v>
      </c>
      <c r="BE9">
        <v>1945</v>
      </c>
      <c r="BF9">
        <f t="shared" si="27"/>
        <v>5</v>
      </c>
      <c r="BG9">
        <v>94615</v>
      </c>
      <c r="BH9">
        <f t="shared" si="14"/>
        <v>94555</v>
      </c>
      <c r="BI9">
        <f>SUM(BH9:$BH$115)</f>
        <v>5821079.5</v>
      </c>
      <c r="BJ9">
        <f t="shared" si="15"/>
        <v>61.523854568514508</v>
      </c>
      <c r="BM9">
        <v>1938</v>
      </c>
      <c r="BN9">
        <f t="shared" si="28"/>
        <v>5</v>
      </c>
      <c r="BO9">
        <v>92275</v>
      </c>
      <c r="BP9">
        <f t="shared" si="16"/>
        <v>92196.5</v>
      </c>
      <c r="BQ9">
        <f>SUM(BP9:$BP$115)</f>
        <v>5578994.5</v>
      </c>
      <c r="BR9">
        <f t="shared" si="17"/>
        <v>60.460520184231918</v>
      </c>
      <c r="BU9">
        <v>1933</v>
      </c>
      <c r="BV9">
        <f t="shared" si="29"/>
        <v>5</v>
      </c>
      <c r="BW9">
        <f>'Male data'!F9</f>
        <v>91609</v>
      </c>
      <c r="BX9">
        <f t="shared" si="18"/>
        <v>91513.5</v>
      </c>
      <c r="BY9">
        <f>SUM(BX9:$BX$115)</f>
        <v>5454652.5</v>
      </c>
      <c r="BZ9">
        <f t="shared" si="19"/>
        <v>59.542757807638985</v>
      </c>
    </row>
    <row r="10" spans="1:78" x14ac:dyDescent="0.45">
      <c r="A10">
        <v>2015</v>
      </c>
      <c r="B10">
        <f t="shared" si="20"/>
        <v>6</v>
      </c>
      <c r="C10">
        <v>99236</v>
      </c>
      <c r="D10" s="1">
        <f t="shared" si="0"/>
        <v>99229</v>
      </c>
      <c r="E10" s="1">
        <f>SUM(D10:$D$115)</f>
        <v>7054275</v>
      </c>
      <c r="F10">
        <f t="shared" si="1"/>
        <v>71.085845862388652</v>
      </c>
      <c r="I10">
        <v>2005</v>
      </c>
      <c r="J10">
        <f t="shared" si="21"/>
        <v>6</v>
      </c>
      <c r="K10">
        <v>99074</v>
      </c>
      <c r="L10">
        <f t="shared" si="2"/>
        <v>99065.5</v>
      </c>
      <c r="M10">
        <f>SUM(L10:$L$115)</f>
        <v>6905140</v>
      </c>
      <c r="N10">
        <f t="shared" si="3"/>
        <v>69.696792296667141</v>
      </c>
      <c r="Q10">
        <v>1995</v>
      </c>
      <c r="R10">
        <f t="shared" si="22"/>
        <v>6</v>
      </c>
      <c r="S10">
        <v>98946</v>
      </c>
      <c r="T10">
        <f t="shared" si="4"/>
        <v>98935.5</v>
      </c>
      <c r="U10">
        <f>SUM(T10:$T$115)</f>
        <v>6664719</v>
      </c>
      <c r="V10">
        <f t="shared" si="5"/>
        <v>67.35713419440907</v>
      </c>
      <c r="Y10">
        <v>1985</v>
      </c>
      <c r="Z10">
        <f t="shared" si="23"/>
        <v>6</v>
      </c>
      <c r="AA10">
        <v>98530</v>
      </c>
      <c r="AB10">
        <f t="shared" si="6"/>
        <v>98515</v>
      </c>
      <c r="AC10">
        <f>SUM(AB10:$AB$154)</f>
        <v>6516321.4430534402</v>
      </c>
      <c r="AD10">
        <f t="shared" si="7"/>
        <v>66.135404882304272</v>
      </c>
      <c r="AG10">
        <v>1975</v>
      </c>
      <c r="AH10">
        <f t="shared" si="24"/>
        <v>6</v>
      </c>
      <c r="AI10">
        <v>97880</v>
      </c>
      <c r="AJ10">
        <f t="shared" si="8"/>
        <v>97858.5</v>
      </c>
      <c r="AK10">
        <f>SUM(AJ10:$AJ$115)</f>
        <v>6283546</v>
      </c>
      <c r="AL10">
        <f t="shared" si="9"/>
        <v>64.196424192889253</v>
      </c>
      <c r="AO10">
        <v>1965</v>
      </c>
      <c r="AP10">
        <f t="shared" si="25"/>
        <v>6</v>
      </c>
      <c r="AQ10">
        <v>96821</v>
      </c>
      <c r="AR10">
        <f t="shared" si="10"/>
        <v>96795</v>
      </c>
      <c r="AS10">
        <f>SUM(AR10:$AR$115)</f>
        <v>6097535.5</v>
      </c>
      <c r="AT10">
        <f t="shared" si="11"/>
        <v>62.977406760929966</v>
      </c>
      <c r="AW10">
        <v>1955</v>
      </c>
      <c r="AX10">
        <f t="shared" si="26"/>
        <v>6</v>
      </c>
      <c r="AY10">
        <v>96339</v>
      </c>
      <c r="AZ10">
        <f t="shared" si="12"/>
        <v>96309</v>
      </c>
      <c r="BA10">
        <f>SUM(AZ10:$AZ$154)</f>
        <v>6077959.0303776162</v>
      </c>
      <c r="BB10">
        <f t="shared" si="13"/>
        <v>63.089289180680886</v>
      </c>
      <c r="BE10">
        <v>1945</v>
      </c>
      <c r="BF10">
        <f t="shared" si="27"/>
        <v>6</v>
      </c>
      <c r="BG10">
        <v>94495</v>
      </c>
      <c r="BH10">
        <f t="shared" si="14"/>
        <v>94441</v>
      </c>
      <c r="BI10">
        <f>SUM(BH10:$BH$115)</f>
        <v>5726524.5</v>
      </c>
      <c r="BJ10">
        <f t="shared" si="15"/>
        <v>60.601349277739565</v>
      </c>
      <c r="BM10">
        <v>1938</v>
      </c>
      <c r="BN10">
        <f t="shared" si="28"/>
        <v>6</v>
      </c>
      <c r="BO10">
        <v>92118</v>
      </c>
      <c r="BP10">
        <f t="shared" si="16"/>
        <v>92046.5</v>
      </c>
      <c r="BQ10">
        <f>SUM(BP10:$BP$115)</f>
        <v>5486798</v>
      </c>
      <c r="BR10">
        <f t="shared" si="17"/>
        <v>59.56271304196791</v>
      </c>
      <c r="BU10">
        <v>1933</v>
      </c>
      <c r="BV10">
        <f t="shared" si="29"/>
        <v>6</v>
      </c>
      <c r="BW10">
        <f>'Male data'!F10</f>
        <v>91418</v>
      </c>
      <c r="BX10">
        <f t="shared" si="18"/>
        <v>91331</v>
      </c>
      <c r="BY10">
        <f>SUM(BX10:$BX$115)</f>
        <v>5363139</v>
      </c>
      <c r="BZ10">
        <f t="shared" si="19"/>
        <v>58.666116082172003</v>
      </c>
    </row>
    <row r="11" spans="1:78" x14ac:dyDescent="0.45">
      <c r="A11">
        <v>2015</v>
      </c>
      <c r="B11">
        <f t="shared" si="20"/>
        <v>7</v>
      </c>
      <c r="C11">
        <v>99222</v>
      </c>
      <c r="D11" s="1">
        <f t="shared" si="0"/>
        <v>99216.5</v>
      </c>
      <c r="E11" s="1">
        <f>SUM(D11:$D$115)</f>
        <v>6955046</v>
      </c>
      <c r="F11">
        <f t="shared" si="1"/>
        <v>70.095805365745505</v>
      </c>
      <c r="I11">
        <v>2005</v>
      </c>
      <c r="J11">
        <f t="shared" si="21"/>
        <v>7</v>
      </c>
      <c r="K11">
        <v>99057</v>
      </c>
      <c r="L11">
        <f t="shared" si="2"/>
        <v>99049.5</v>
      </c>
      <c r="M11">
        <f>SUM(L11:$L$115)</f>
        <v>6806074.5</v>
      </c>
      <c r="N11">
        <f t="shared" si="3"/>
        <v>68.708667736757619</v>
      </c>
      <c r="Q11">
        <v>1995</v>
      </c>
      <c r="R11">
        <f t="shared" si="22"/>
        <v>7</v>
      </c>
      <c r="S11">
        <v>98925</v>
      </c>
      <c r="T11">
        <f t="shared" si="4"/>
        <v>98914.5</v>
      </c>
      <c r="U11">
        <f>SUM(T11:$T$115)</f>
        <v>6565783.5</v>
      </c>
      <c r="V11">
        <f t="shared" si="5"/>
        <v>66.371326762699013</v>
      </c>
      <c r="Y11">
        <v>1985</v>
      </c>
      <c r="Z11">
        <f t="shared" si="23"/>
        <v>7</v>
      </c>
      <c r="AA11">
        <v>98500</v>
      </c>
      <c r="AB11">
        <f t="shared" si="6"/>
        <v>98487</v>
      </c>
      <c r="AC11">
        <f>SUM(AB11:$AB$154)</f>
        <v>6417806.4430534402</v>
      </c>
      <c r="AD11">
        <f t="shared" si="7"/>
        <v>65.155395360948631</v>
      </c>
      <c r="AG11">
        <v>1975</v>
      </c>
      <c r="AH11">
        <f t="shared" si="24"/>
        <v>7</v>
      </c>
      <c r="AI11">
        <v>97837</v>
      </c>
      <c r="AJ11">
        <f t="shared" si="8"/>
        <v>97816.5</v>
      </c>
      <c r="AK11">
        <f>SUM(AJ11:$AJ$115)</f>
        <v>6185687.5</v>
      </c>
      <c r="AL11">
        <f t="shared" si="9"/>
        <v>63.224419187015137</v>
      </c>
      <c r="AO11">
        <v>1965</v>
      </c>
      <c r="AP11">
        <f t="shared" si="25"/>
        <v>7</v>
      </c>
      <c r="AQ11">
        <v>96769</v>
      </c>
      <c r="AR11">
        <f t="shared" si="10"/>
        <v>96745</v>
      </c>
      <c r="AS11">
        <f>SUM(AR11:$AR$115)</f>
        <v>6000740.5</v>
      </c>
      <c r="AT11">
        <f t="shared" si="11"/>
        <v>62.010979755913567</v>
      </c>
      <c r="AW11">
        <v>1955</v>
      </c>
      <c r="AX11">
        <f t="shared" si="26"/>
        <v>7</v>
      </c>
      <c r="AY11">
        <v>96279</v>
      </c>
      <c r="AZ11">
        <f t="shared" si="12"/>
        <v>96251.5</v>
      </c>
      <c r="BA11">
        <f>SUM(AZ11:$AZ$154)</f>
        <v>5981650.0303776162</v>
      </c>
      <c r="BB11">
        <f t="shared" si="13"/>
        <v>62.128294128289824</v>
      </c>
      <c r="BE11">
        <v>1945</v>
      </c>
      <c r="BF11">
        <f t="shared" si="27"/>
        <v>7</v>
      </c>
      <c r="BG11">
        <v>94387</v>
      </c>
      <c r="BH11">
        <f t="shared" si="14"/>
        <v>94338</v>
      </c>
      <c r="BI11">
        <f>SUM(BH11:$BH$115)</f>
        <v>5632083.5</v>
      </c>
      <c r="BJ11">
        <f t="shared" si="15"/>
        <v>59.670118766355536</v>
      </c>
      <c r="BM11">
        <v>1938</v>
      </c>
      <c r="BN11">
        <f t="shared" si="28"/>
        <v>7</v>
      </c>
      <c r="BO11">
        <v>91975</v>
      </c>
      <c r="BP11">
        <f t="shared" si="16"/>
        <v>91910</v>
      </c>
      <c r="BQ11">
        <f>SUM(BP11:$BP$115)</f>
        <v>5394751.5</v>
      </c>
      <c r="BR11">
        <f t="shared" si="17"/>
        <v>58.654541995107365</v>
      </c>
      <c r="BU11">
        <v>1933</v>
      </c>
      <c r="BV11">
        <f t="shared" si="29"/>
        <v>7</v>
      </c>
      <c r="BW11">
        <f>'Male data'!F11</f>
        <v>91244</v>
      </c>
      <c r="BX11">
        <f t="shared" si="18"/>
        <v>91164.5</v>
      </c>
      <c r="BY11">
        <f>SUM(BX11:$BX$115)</f>
        <v>5271808</v>
      </c>
      <c r="BZ11">
        <f t="shared" si="19"/>
        <v>57.77703739423962</v>
      </c>
    </row>
    <row r="12" spans="1:78" x14ac:dyDescent="0.45">
      <c r="A12">
        <v>2015</v>
      </c>
      <c r="B12">
        <f t="shared" si="20"/>
        <v>8</v>
      </c>
      <c r="C12">
        <v>99211</v>
      </c>
      <c r="D12" s="1">
        <f t="shared" si="0"/>
        <v>99205</v>
      </c>
      <c r="E12" s="1">
        <f>SUM(D12:$D$115)</f>
        <v>6855829.5</v>
      </c>
      <c r="F12">
        <f t="shared" si="1"/>
        <v>69.103521786898625</v>
      </c>
      <c r="I12">
        <v>2005</v>
      </c>
      <c r="J12">
        <f t="shared" si="21"/>
        <v>8</v>
      </c>
      <c r="K12">
        <v>99042</v>
      </c>
      <c r="L12">
        <f t="shared" si="2"/>
        <v>99035</v>
      </c>
      <c r="M12">
        <f>SUM(L12:$L$115)</f>
        <v>6707025</v>
      </c>
      <c r="N12">
        <f t="shared" si="3"/>
        <v>67.718998000848131</v>
      </c>
      <c r="Q12">
        <v>1995</v>
      </c>
      <c r="R12">
        <f t="shared" si="22"/>
        <v>8</v>
      </c>
      <c r="S12">
        <v>98904</v>
      </c>
      <c r="T12">
        <f t="shared" si="4"/>
        <v>98892.5</v>
      </c>
      <c r="U12">
        <f>SUM(T12:$T$115)</f>
        <v>6466869</v>
      </c>
      <c r="V12">
        <f t="shared" si="5"/>
        <v>65.38531303081777</v>
      </c>
      <c r="Y12">
        <v>1985</v>
      </c>
      <c r="Z12">
        <f t="shared" si="23"/>
        <v>8</v>
      </c>
      <c r="AA12">
        <v>98474</v>
      </c>
      <c r="AB12">
        <f t="shared" si="6"/>
        <v>98460.5</v>
      </c>
      <c r="AC12">
        <f>SUM(AB12:$AB$154)</f>
        <v>6319319.4430534402</v>
      </c>
      <c r="AD12">
        <f t="shared" si="7"/>
        <v>64.172466265749748</v>
      </c>
      <c r="AG12">
        <v>1975</v>
      </c>
      <c r="AH12">
        <f t="shared" si="24"/>
        <v>8</v>
      </c>
      <c r="AI12">
        <v>97796</v>
      </c>
      <c r="AJ12">
        <f t="shared" si="8"/>
        <v>97779</v>
      </c>
      <c r="AK12">
        <f>SUM(AJ12:$AJ$115)</f>
        <v>6087871</v>
      </c>
      <c r="AL12">
        <f t="shared" si="9"/>
        <v>62.250715775696349</v>
      </c>
      <c r="AO12">
        <v>1965</v>
      </c>
      <c r="AP12">
        <f t="shared" si="25"/>
        <v>8</v>
      </c>
      <c r="AQ12">
        <v>96721</v>
      </c>
      <c r="AR12">
        <f t="shared" si="10"/>
        <v>96698.5</v>
      </c>
      <c r="AS12">
        <f>SUM(AR12:$AR$115)</f>
        <v>5903995.5</v>
      </c>
      <c r="AT12">
        <f t="shared" si="11"/>
        <v>61.041505981120956</v>
      </c>
      <c r="AW12">
        <v>1955</v>
      </c>
      <c r="AX12">
        <f t="shared" si="26"/>
        <v>8</v>
      </c>
      <c r="AY12">
        <v>96224</v>
      </c>
      <c r="AZ12">
        <f t="shared" si="12"/>
        <v>96199.5</v>
      </c>
      <c r="BA12">
        <f>SUM(AZ12:$AZ$154)</f>
        <v>5885398.5303776162</v>
      </c>
      <c r="BB12">
        <f t="shared" si="13"/>
        <v>61.163519811872469</v>
      </c>
      <c r="BE12">
        <v>1945</v>
      </c>
      <c r="BF12">
        <f t="shared" si="27"/>
        <v>8</v>
      </c>
      <c r="BG12">
        <v>94289</v>
      </c>
      <c r="BH12">
        <f t="shared" si="14"/>
        <v>94242.5</v>
      </c>
      <c r="BI12">
        <f>SUM(BH12:$BH$115)</f>
        <v>5537745.5</v>
      </c>
      <c r="BJ12">
        <f t="shared" si="15"/>
        <v>58.731617686050335</v>
      </c>
      <c r="BM12">
        <v>1938</v>
      </c>
      <c r="BN12">
        <f t="shared" si="28"/>
        <v>8</v>
      </c>
      <c r="BO12">
        <v>91845</v>
      </c>
      <c r="BP12">
        <f t="shared" si="16"/>
        <v>91784.5</v>
      </c>
      <c r="BQ12">
        <f>SUM(BP12:$BP$115)</f>
        <v>5302841.5</v>
      </c>
      <c r="BR12">
        <f t="shared" si="17"/>
        <v>57.736855571887418</v>
      </c>
      <c r="BU12">
        <v>1933</v>
      </c>
      <c r="BV12">
        <f t="shared" si="29"/>
        <v>8</v>
      </c>
      <c r="BW12">
        <f>'Male data'!F12</f>
        <v>91085</v>
      </c>
      <c r="BX12">
        <f t="shared" si="18"/>
        <v>91011.5</v>
      </c>
      <c r="BY12">
        <f>SUM(BX12:$BX$115)</f>
        <v>5180643.5</v>
      </c>
      <c r="BZ12">
        <f t="shared" si="19"/>
        <v>56.877021463468189</v>
      </c>
    </row>
    <row r="13" spans="1:78" x14ac:dyDescent="0.45">
      <c r="A13">
        <v>2015</v>
      </c>
      <c r="B13">
        <f t="shared" si="20"/>
        <v>9</v>
      </c>
      <c r="C13">
        <v>99199</v>
      </c>
      <c r="D13" s="1">
        <f t="shared" si="0"/>
        <v>99192.5</v>
      </c>
      <c r="E13" s="1">
        <f>SUM(D13:$D$115)</f>
        <v>6756624.5</v>
      </c>
      <c r="F13">
        <f t="shared" si="1"/>
        <v>68.111820683676243</v>
      </c>
      <c r="I13">
        <v>2005</v>
      </c>
      <c r="J13">
        <f t="shared" si="21"/>
        <v>9</v>
      </c>
      <c r="K13">
        <v>99028</v>
      </c>
      <c r="L13">
        <f t="shared" si="2"/>
        <v>99020.5</v>
      </c>
      <c r="M13">
        <f>SUM(L13:$L$115)</f>
        <v>6607990</v>
      </c>
      <c r="N13">
        <f t="shared" si="3"/>
        <v>66.728501030011714</v>
      </c>
      <c r="Q13">
        <v>1995</v>
      </c>
      <c r="R13">
        <f t="shared" si="22"/>
        <v>9</v>
      </c>
      <c r="S13">
        <v>98881</v>
      </c>
      <c r="T13">
        <f t="shared" si="4"/>
        <v>98870.5</v>
      </c>
      <c r="U13">
        <f>SUM(T13:$T$115)</f>
        <v>6367976.5</v>
      </c>
      <c r="V13">
        <f t="shared" si="5"/>
        <v>64.400405537969888</v>
      </c>
      <c r="Y13">
        <v>1985</v>
      </c>
      <c r="Z13">
        <f t="shared" si="23"/>
        <v>9</v>
      </c>
      <c r="AA13">
        <v>98447</v>
      </c>
      <c r="AB13">
        <f t="shared" si="6"/>
        <v>98433.5</v>
      </c>
      <c r="AC13">
        <f>SUM(AB13:$AB$154)</f>
        <v>6220858.9430534402</v>
      </c>
      <c r="AD13">
        <f t="shared" si="7"/>
        <v>63.189929028344594</v>
      </c>
      <c r="AG13">
        <v>1975</v>
      </c>
      <c r="AH13">
        <f t="shared" si="24"/>
        <v>9</v>
      </c>
      <c r="AI13">
        <v>97762</v>
      </c>
      <c r="AJ13">
        <f t="shared" si="8"/>
        <v>97744.5</v>
      </c>
      <c r="AK13">
        <f>SUM(AJ13:$AJ$115)</f>
        <v>5990092</v>
      </c>
      <c r="AL13">
        <f t="shared" si="9"/>
        <v>61.272191649107015</v>
      </c>
      <c r="AO13">
        <v>1965</v>
      </c>
      <c r="AP13">
        <f t="shared" si="25"/>
        <v>9</v>
      </c>
      <c r="AQ13">
        <v>96676</v>
      </c>
      <c r="AR13">
        <f t="shared" si="10"/>
        <v>96655</v>
      </c>
      <c r="AS13">
        <f>SUM(AR13:$AR$115)</f>
        <v>5807297</v>
      </c>
      <c r="AT13">
        <f t="shared" si="11"/>
        <v>60.06968637510861</v>
      </c>
      <c r="AW13">
        <v>1955</v>
      </c>
      <c r="AX13">
        <f t="shared" si="26"/>
        <v>9</v>
      </c>
      <c r="AY13">
        <v>96175</v>
      </c>
      <c r="AZ13">
        <f t="shared" si="12"/>
        <v>96146.5</v>
      </c>
      <c r="BA13">
        <f>SUM(AZ13:$AZ$154)</f>
        <v>5789199.0303776162</v>
      </c>
      <c r="BB13">
        <f t="shared" si="13"/>
        <v>60.194427141955977</v>
      </c>
      <c r="BE13">
        <v>1945</v>
      </c>
      <c r="BF13">
        <f t="shared" si="27"/>
        <v>9</v>
      </c>
      <c r="BG13">
        <v>94196</v>
      </c>
      <c r="BH13">
        <f t="shared" si="14"/>
        <v>94151.5</v>
      </c>
      <c r="BI13">
        <f>SUM(BH13:$BH$115)</f>
        <v>5443503</v>
      </c>
      <c r="BJ13">
        <f t="shared" si="15"/>
        <v>57.789109940974136</v>
      </c>
      <c r="BM13">
        <v>1938</v>
      </c>
      <c r="BN13">
        <f t="shared" si="28"/>
        <v>9</v>
      </c>
      <c r="BO13">
        <v>91724</v>
      </c>
      <c r="BP13">
        <f t="shared" si="16"/>
        <v>91667.5</v>
      </c>
      <c r="BQ13">
        <f>SUM(BP13:$BP$115)</f>
        <v>5211057</v>
      </c>
      <c r="BR13">
        <f t="shared" si="17"/>
        <v>56.812360996031572</v>
      </c>
      <c r="BU13">
        <v>1933</v>
      </c>
      <c r="BV13">
        <f t="shared" si="29"/>
        <v>9</v>
      </c>
      <c r="BW13">
        <f>'Male data'!F13</f>
        <v>90938</v>
      </c>
      <c r="BX13">
        <f t="shared" si="18"/>
        <v>90869.5</v>
      </c>
      <c r="BY13">
        <f>SUM(BX13:$BX$115)</f>
        <v>5089632</v>
      </c>
      <c r="BZ13">
        <f t="shared" si="19"/>
        <v>55.968154126987621</v>
      </c>
    </row>
    <row r="14" spans="1:78" x14ac:dyDescent="0.45">
      <c r="A14">
        <v>2015</v>
      </c>
      <c r="B14">
        <f t="shared" si="20"/>
        <v>10</v>
      </c>
      <c r="C14">
        <v>99186</v>
      </c>
      <c r="D14" s="1">
        <f t="shared" si="0"/>
        <v>99179.5</v>
      </c>
      <c r="E14" s="1">
        <f>SUM(D14:$D$115)</f>
        <v>6657432</v>
      </c>
      <c r="F14">
        <f t="shared" si="1"/>
        <v>67.120682354364533</v>
      </c>
      <c r="I14">
        <v>2005</v>
      </c>
      <c r="J14">
        <f t="shared" si="21"/>
        <v>10</v>
      </c>
      <c r="K14">
        <v>99013</v>
      </c>
      <c r="L14">
        <f t="shared" si="2"/>
        <v>99006</v>
      </c>
      <c r="M14">
        <f>SUM(L14:$L$115)</f>
        <v>6508969.5</v>
      </c>
      <c r="N14">
        <f t="shared" si="3"/>
        <v>65.73853433387535</v>
      </c>
      <c r="Q14">
        <v>1995</v>
      </c>
      <c r="R14">
        <f t="shared" si="22"/>
        <v>10</v>
      </c>
      <c r="S14">
        <v>98860</v>
      </c>
      <c r="T14">
        <f t="shared" si="4"/>
        <v>98850.5</v>
      </c>
      <c r="U14">
        <f>SUM(T14:$T$115)</f>
        <v>6269106</v>
      </c>
      <c r="V14">
        <f t="shared" si="5"/>
        <v>63.413979364758241</v>
      </c>
      <c r="Y14">
        <v>1985</v>
      </c>
      <c r="Z14">
        <f t="shared" si="23"/>
        <v>10</v>
      </c>
      <c r="AA14">
        <v>98420</v>
      </c>
      <c r="AB14">
        <f t="shared" si="6"/>
        <v>98407.5</v>
      </c>
      <c r="AC14">
        <f>SUM(AB14:$AB$154)</f>
        <v>6122425.4430534402</v>
      </c>
      <c r="AD14">
        <f t="shared" si="7"/>
        <v>62.207127037730544</v>
      </c>
      <c r="AG14">
        <v>1975</v>
      </c>
      <c r="AH14">
        <f t="shared" si="24"/>
        <v>10</v>
      </c>
      <c r="AI14">
        <v>97727</v>
      </c>
      <c r="AJ14">
        <f t="shared" si="8"/>
        <v>97709.5</v>
      </c>
      <c r="AK14">
        <f>SUM(AJ14:$AJ$115)</f>
        <v>5892347.5</v>
      </c>
      <c r="AL14">
        <f t="shared" si="9"/>
        <v>60.293956634297587</v>
      </c>
      <c r="AO14">
        <v>1965</v>
      </c>
      <c r="AP14">
        <f t="shared" si="25"/>
        <v>10</v>
      </c>
      <c r="AQ14">
        <v>96634</v>
      </c>
      <c r="AR14">
        <f t="shared" si="10"/>
        <v>96613.5</v>
      </c>
      <c r="AS14">
        <f>SUM(AR14:$AR$115)</f>
        <v>5710642</v>
      </c>
      <c r="AT14">
        <f t="shared" si="11"/>
        <v>59.09557712606329</v>
      </c>
      <c r="AW14">
        <v>1955</v>
      </c>
      <c r="AX14">
        <f t="shared" si="26"/>
        <v>10</v>
      </c>
      <c r="AY14">
        <v>96118</v>
      </c>
      <c r="AZ14">
        <f t="shared" si="12"/>
        <v>96092</v>
      </c>
      <c r="BA14">
        <f>SUM(AZ14:$AZ$154)</f>
        <v>5693052.5303776162</v>
      </c>
      <c r="BB14">
        <f t="shared" si="13"/>
        <v>59.229827195505692</v>
      </c>
      <c r="BE14">
        <v>1945</v>
      </c>
      <c r="BF14">
        <f t="shared" si="27"/>
        <v>10</v>
      </c>
      <c r="BG14">
        <v>94107</v>
      </c>
      <c r="BH14">
        <f t="shared" si="14"/>
        <v>94064.5</v>
      </c>
      <c r="BI14">
        <f>SUM(BH14:$BH$115)</f>
        <v>5349351.5</v>
      </c>
      <c r="BJ14">
        <f t="shared" si="15"/>
        <v>56.843290084690828</v>
      </c>
      <c r="BM14">
        <v>1938</v>
      </c>
      <c r="BN14">
        <f t="shared" si="28"/>
        <v>10</v>
      </c>
      <c r="BO14">
        <v>91611</v>
      </c>
      <c r="BP14">
        <f t="shared" si="16"/>
        <v>91558</v>
      </c>
      <c r="BQ14">
        <f>SUM(BP14:$BP$115)</f>
        <v>5119389.5</v>
      </c>
      <c r="BR14">
        <f t="shared" si="17"/>
        <v>55.881820960365019</v>
      </c>
      <c r="BU14">
        <v>1933</v>
      </c>
      <c r="BV14">
        <f t="shared" si="29"/>
        <v>10</v>
      </c>
      <c r="BW14">
        <f>'Male data'!F14</f>
        <v>90801</v>
      </c>
      <c r="BX14">
        <f t="shared" si="18"/>
        <v>90736</v>
      </c>
      <c r="BY14">
        <f>SUM(BX14:$BX$115)</f>
        <v>4998762.5</v>
      </c>
      <c r="BZ14">
        <f t="shared" si="19"/>
        <v>55.051844142685653</v>
      </c>
    </row>
    <row r="15" spans="1:78" x14ac:dyDescent="0.45">
      <c r="A15">
        <v>2015</v>
      </c>
      <c r="B15">
        <f t="shared" si="20"/>
        <v>11</v>
      </c>
      <c r="C15">
        <v>99173</v>
      </c>
      <c r="D15" s="1">
        <f t="shared" si="0"/>
        <v>99167</v>
      </c>
      <c r="E15" s="1">
        <f>SUM(D15:$D$115)</f>
        <v>6558252.5</v>
      </c>
      <c r="F15">
        <f t="shared" si="1"/>
        <v>66.12941526423522</v>
      </c>
      <c r="I15">
        <v>2005</v>
      </c>
      <c r="J15">
        <f t="shared" si="21"/>
        <v>11</v>
      </c>
      <c r="K15">
        <v>98999</v>
      </c>
      <c r="L15">
        <f t="shared" si="2"/>
        <v>98991</v>
      </c>
      <c r="M15">
        <f>SUM(L15:$L$115)</f>
        <v>6409963.5</v>
      </c>
      <c r="N15">
        <f t="shared" si="3"/>
        <v>64.74776007838463</v>
      </c>
      <c r="Q15">
        <v>1995</v>
      </c>
      <c r="R15">
        <f t="shared" si="22"/>
        <v>11</v>
      </c>
      <c r="S15">
        <v>98841</v>
      </c>
      <c r="T15">
        <f t="shared" si="4"/>
        <v>98830</v>
      </c>
      <c r="U15">
        <f>SUM(T15:$T$115)</f>
        <v>6170255.5</v>
      </c>
      <c r="V15">
        <f t="shared" si="5"/>
        <v>62.426073188251841</v>
      </c>
      <c r="Y15">
        <v>1985</v>
      </c>
      <c r="Z15">
        <f t="shared" si="23"/>
        <v>11</v>
      </c>
      <c r="AA15">
        <v>98395</v>
      </c>
      <c r="AB15">
        <f t="shared" si="6"/>
        <v>98381.5</v>
      </c>
      <c r="AC15">
        <f>SUM(AB15:$AB$154)</f>
        <v>6024017.9430534402</v>
      </c>
      <c r="AD15">
        <f t="shared" si="7"/>
        <v>61.222805458137508</v>
      </c>
      <c r="AG15">
        <v>1975</v>
      </c>
      <c r="AH15">
        <f t="shared" si="24"/>
        <v>11</v>
      </c>
      <c r="AI15">
        <v>97692</v>
      </c>
      <c r="AJ15">
        <f t="shared" si="8"/>
        <v>97674</v>
      </c>
      <c r="AK15">
        <f>SUM(AJ15:$AJ$115)</f>
        <v>5794638</v>
      </c>
      <c r="AL15">
        <f t="shared" si="9"/>
        <v>59.31537894607542</v>
      </c>
      <c r="AO15">
        <v>1965</v>
      </c>
      <c r="AP15">
        <f t="shared" si="25"/>
        <v>11</v>
      </c>
      <c r="AQ15">
        <v>96593</v>
      </c>
      <c r="AR15">
        <f t="shared" si="10"/>
        <v>96571.5</v>
      </c>
      <c r="AS15">
        <f>SUM(AR15:$AR$115)</f>
        <v>5614028.5</v>
      </c>
      <c r="AT15">
        <f t="shared" si="11"/>
        <v>58.12044868675784</v>
      </c>
      <c r="AW15">
        <v>1955</v>
      </c>
      <c r="AX15">
        <f t="shared" si="26"/>
        <v>11</v>
      </c>
      <c r="AY15">
        <v>96066</v>
      </c>
      <c r="AZ15">
        <f t="shared" si="12"/>
        <v>96041</v>
      </c>
      <c r="BA15">
        <f>SUM(AZ15:$AZ$154)</f>
        <v>5596960.5303776162</v>
      </c>
      <c r="BB15">
        <f t="shared" si="13"/>
        <v>58.26161732951946</v>
      </c>
      <c r="BE15">
        <v>1945</v>
      </c>
      <c r="BF15">
        <f t="shared" si="27"/>
        <v>11</v>
      </c>
      <c r="BG15">
        <v>94022</v>
      </c>
      <c r="BH15">
        <f t="shared" si="14"/>
        <v>93977</v>
      </c>
      <c r="BI15">
        <f>SUM(BH15:$BH$115)</f>
        <v>5255287</v>
      </c>
      <c r="BJ15">
        <f t="shared" si="15"/>
        <v>55.894226883069919</v>
      </c>
      <c r="BM15">
        <v>1938</v>
      </c>
      <c r="BN15">
        <f t="shared" si="28"/>
        <v>11</v>
      </c>
      <c r="BO15">
        <v>91505</v>
      </c>
      <c r="BP15">
        <f t="shared" si="16"/>
        <v>91452</v>
      </c>
      <c r="BQ15">
        <f>SUM(BP15:$BP$115)</f>
        <v>5027831.5</v>
      </c>
      <c r="BR15">
        <f t="shared" si="17"/>
        <v>54.945975629747011</v>
      </c>
      <c r="BU15">
        <v>1933</v>
      </c>
      <c r="BV15">
        <f t="shared" si="29"/>
        <v>11</v>
      </c>
      <c r="BW15">
        <f>'Male data'!F15</f>
        <v>90671</v>
      </c>
      <c r="BX15">
        <f t="shared" si="18"/>
        <v>90607</v>
      </c>
      <c r="BY15">
        <f>SUM(BX15:$BX$115)</f>
        <v>4908026.5</v>
      </c>
      <c r="BZ15">
        <f t="shared" si="19"/>
        <v>54.130058122222103</v>
      </c>
    </row>
    <row r="16" spans="1:78" x14ac:dyDescent="0.45">
      <c r="A16">
        <v>2015</v>
      </c>
      <c r="B16">
        <f t="shared" si="20"/>
        <v>12</v>
      </c>
      <c r="C16">
        <v>99161</v>
      </c>
      <c r="D16" s="1">
        <f t="shared" si="0"/>
        <v>99154</v>
      </c>
      <c r="E16" s="1">
        <f>SUM(D16:$D$115)</f>
        <v>6459085.5</v>
      </c>
      <c r="F16">
        <f t="shared" si="1"/>
        <v>65.137357428827869</v>
      </c>
      <c r="I16">
        <v>2005</v>
      </c>
      <c r="J16">
        <f t="shared" si="21"/>
        <v>12</v>
      </c>
      <c r="K16">
        <v>98983</v>
      </c>
      <c r="L16">
        <f t="shared" si="2"/>
        <v>98974.5</v>
      </c>
      <c r="M16">
        <f>SUM(L16:$L$115)</f>
        <v>6310972.5</v>
      </c>
      <c r="N16">
        <f t="shared" si="3"/>
        <v>63.758145338088362</v>
      </c>
      <c r="Q16">
        <v>1995</v>
      </c>
      <c r="R16">
        <f t="shared" si="22"/>
        <v>12</v>
      </c>
      <c r="S16">
        <v>98819</v>
      </c>
      <c r="T16">
        <f t="shared" si="4"/>
        <v>98806</v>
      </c>
      <c r="U16">
        <f>SUM(T16:$T$115)</f>
        <v>6071425.5</v>
      </c>
      <c r="V16">
        <f t="shared" si="5"/>
        <v>61.439859743571581</v>
      </c>
      <c r="Y16">
        <v>1985</v>
      </c>
      <c r="Z16">
        <f t="shared" si="23"/>
        <v>12</v>
      </c>
      <c r="AA16">
        <v>98368</v>
      </c>
      <c r="AB16">
        <f t="shared" si="6"/>
        <v>98353</v>
      </c>
      <c r="AC16">
        <f>SUM(AB16:$AB$154)</f>
        <v>5925636.4430534402</v>
      </c>
      <c r="AD16">
        <f t="shared" si="7"/>
        <v>60.239472623754068</v>
      </c>
      <c r="AG16">
        <v>1975</v>
      </c>
      <c r="AH16">
        <f t="shared" si="24"/>
        <v>12</v>
      </c>
      <c r="AI16">
        <v>97656</v>
      </c>
      <c r="AJ16">
        <f t="shared" si="8"/>
        <v>97636.5</v>
      </c>
      <c r="AK16">
        <f>SUM(AJ16:$AJ$115)</f>
        <v>5696964</v>
      </c>
      <c r="AL16">
        <f t="shared" si="9"/>
        <v>58.337060702875398</v>
      </c>
      <c r="AO16">
        <v>1965</v>
      </c>
      <c r="AP16">
        <f t="shared" si="25"/>
        <v>12</v>
      </c>
      <c r="AQ16">
        <v>96550</v>
      </c>
      <c r="AR16">
        <f t="shared" si="10"/>
        <v>96526.5</v>
      </c>
      <c r="AS16">
        <f>SUM(AR16:$AR$115)</f>
        <v>5517457</v>
      </c>
      <c r="AT16">
        <f t="shared" si="11"/>
        <v>57.146110823407561</v>
      </c>
      <c r="AW16">
        <v>1955</v>
      </c>
      <c r="AX16">
        <f t="shared" si="26"/>
        <v>12</v>
      </c>
      <c r="AY16">
        <v>96016</v>
      </c>
      <c r="AZ16">
        <f t="shared" si="12"/>
        <v>95991.5</v>
      </c>
      <c r="BA16">
        <f>SUM(AZ16:$AZ$154)</f>
        <v>5500919.5303776162</v>
      </c>
      <c r="BB16">
        <f t="shared" si="13"/>
        <v>57.291696492018168</v>
      </c>
      <c r="BE16">
        <v>1945</v>
      </c>
      <c r="BF16">
        <f t="shared" si="27"/>
        <v>12</v>
      </c>
      <c r="BG16">
        <v>93932</v>
      </c>
      <c r="BH16">
        <f t="shared" si="14"/>
        <v>93885.5</v>
      </c>
      <c r="BI16">
        <f>SUM(BH16:$BH$115)</f>
        <v>5161310</v>
      </c>
      <c r="BJ16">
        <f t="shared" si="15"/>
        <v>54.947302303794231</v>
      </c>
      <c r="BM16">
        <v>1938</v>
      </c>
      <c r="BN16">
        <f t="shared" si="28"/>
        <v>12</v>
      </c>
      <c r="BO16">
        <v>91399</v>
      </c>
      <c r="BP16">
        <f t="shared" si="16"/>
        <v>91344</v>
      </c>
      <c r="BQ16">
        <f>SUM(BP16:$BP$115)</f>
        <v>4936379.5</v>
      </c>
      <c r="BR16">
        <f t="shared" si="17"/>
        <v>54.00911935579164</v>
      </c>
      <c r="BU16">
        <v>1933</v>
      </c>
      <c r="BV16">
        <f t="shared" si="29"/>
        <v>12</v>
      </c>
      <c r="BW16">
        <f>'Male data'!F16</f>
        <v>90543</v>
      </c>
      <c r="BX16">
        <f t="shared" si="18"/>
        <v>90477</v>
      </c>
      <c r="BY16">
        <f>SUM(BX16:$BX$115)</f>
        <v>4817419.5</v>
      </c>
      <c r="BZ16">
        <f t="shared" si="19"/>
        <v>53.205874556840399</v>
      </c>
    </row>
    <row r="17" spans="1:78" x14ac:dyDescent="0.45">
      <c r="A17">
        <v>2015</v>
      </c>
      <c r="B17">
        <f t="shared" si="20"/>
        <v>13</v>
      </c>
      <c r="C17">
        <v>99147</v>
      </c>
      <c r="D17" s="1">
        <f t="shared" si="0"/>
        <v>99137.5</v>
      </c>
      <c r="E17" s="1">
        <f>SUM(D17:$D$115)</f>
        <v>6359931.5</v>
      </c>
      <c r="F17">
        <f t="shared" si="1"/>
        <v>64.146484512895</v>
      </c>
      <c r="I17">
        <v>2005</v>
      </c>
      <c r="J17">
        <f t="shared" si="21"/>
        <v>13</v>
      </c>
      <c r="K17">
        <v>98966</v>
      </c>
      <c r="L17">
        <f t="shared" si="2"/>
        <v>98954</v>
      </c>
      <c r="M17">
        <f>SUM(L17:$L$115)</f>
        <v>6211998</v>
      </c>
      <c r="N17">
        <f t="shared" si="3"/>
        <v>62.769011579734453</v>
      </c>
      <c r="Q17">
        <v>1995</v>
      </c>
      <c r="R17">
        <f t="shared" si="22"/>
        <v>13</v>
      </c>
      <c r="S17">
        <v>98793</v>
      </c>
      <c r="T17">
        <f t="shared" si="4"/>
        <v>98775.5</v>
      </c>
      <c r="U17">
        <f>SUM(T17:$T$115)</f>
        <v>5972619.5</v>
      </c>
      <c r="V17">
        <f t="shared" si="5"/>
        <v>60.455897685058659</v>
      </c>
      <c r="Y17">
        <v>1985</v>
      </c>
      <c r="Z17">
        <f t="shared" si="23"/>
        <v>13</v>
      </c>
      <c r="AA17">
        <v>98338</v>
      </c>
      <c r="AB17">
        <f t="shared" si="6"/>
        <v>98318</v>
      </c>
      <c r="AC17">
        <f>SUM(AB17:$AB$154)</f>
        <v>5827283.4430534402</v>
      </c>
      <c r="AD17">
        <f t="shared" si="7"/>
        <v>59.257697360668715</v>
      </c>
      <c r="AG17">
        <v>1975</v>
      </c>
      <c r="AH17">
        <f t="shared" si="24"/>
        <v>13</v>
      </c>
      <c r="AI17">
        <v>97617</v>
      </c>
      <c r="AJ17">
        <f t="shared" si="8"/>
        <v>97594</v>
      </c>
      <c r="AK17">
        <f>SUM(AJ17:$AJ$115)</f>
        <v>5599327.5</v>
      </c>
      <c r="AL17">
        <f t="shared" si="9"/>
        <v>57.360167798641633</v>
      </c>
      <c r="AO17">
        <v>1965</v>
      </c>
      <c r="AP17">
        <f t="shared" si="25"/>
        <v>13</v>
      </c>
      <c r="AQ17">
        <v>96503</v>
      </c>
      <c r="AR17">
        <f t="shared" si="10"/>
        <v>96476</v>
      </c>
      <c r="AS17">
        <f>SUM(AR17:$AR$115)</f>
        <v>5420930.5</v>
      </c>
      <c r="AT17">
        <f t="shared" si="11"/>
        <v>56.173699263235342</v>
      </c>
      <c r="AW17">
        <v>1955</v>
      </c>
      <c r="AX17">
        <f t="shared" si="26"/>
        <v>13</v>
      </c>
      <c r="AY17">
        <v>95967</v>
      </c>
      <c r="AZ17">
        <f t="shared" si="12"/>
        <v>95937</v>
      </c>
      <c r="BA17">
        <f>SUM(AZ17:$AZ$154)</f>
        <v>5404928.0303776162</v>
      </c>
      <c r="BB17">
        <f t="shared" si="13"/>
        <v>56.320693888290933</v>
      </c>
      <c r="BE17">
        <v>1945</v>
      </c>
      <c r="BF17">
        <f t="shared" si="27"/>
        <v>13</v>
      </c>
      <c r="BG17">
        <v>93839</v>
      </c>
      <c r="BH17">
        <f t="shared" si="14"/>
        <v>93788</v>
      </c>
      <c r="BI17">
        <f>SUM(BH17:$BH$115)</f>
        <v>5067424.5</v>
      </c>
      <c r="BJ17">
        <f t="shared" si="15"/>
        <v>54.001262801180744</v>
      </c>
      <c r="BM17">
        <v>1938</v>
      </c>
      <c r="BN17">
        <f t="shared" si="28"/>
        <v>13</v>
      </c>
      <c r="BO17">
        <v>91289</v>
      </c>
      <c r="BP17">
        <f t="shared" si="16"/>
        <v>91228.5</v>
      </c>
      <c r="BQ17">
        <f>SUM(BP17:$BP$115)</f>
        <v>4845035.5</v>
      </c>
      <c r="BR17">
        <f t="shared" si="17"/>
        <v>53.073595942556061</v>
      </c>
      <c r="BU17">
        <v>1933</v>
      </c>
      <c r="BV17">
        <f t="shared" si="29"/>
        <v>13</v>
      </c>
      <c r="BW17">
        <f>'Male data'!F17</f>
        <v>90411</v>
      </c>
      <c r="BX17">
        <f t="shared" si="18"/>
        <v>90339.5</v>
      </c>
      <c r="BY17">
        <f>SUM(BX17:$BX$115)</f>
        <v>4726942.5</v>
      </c>
      <c r="BZ17">
        <f t="shared" si="19"/>
        <v>52.282825098715861</v>
      </c>
    </row>
    <row r="18" spans="1:78" x14ac:dyDescent="0.45">
      <c r="A18">
        <v>2015</v>
      </c>
      <c r="B18">
        <f t="shared" si="20"/>
        <v>14</v>
      </c>
      <c r="C18">
        <v>99128</v>
      </c>
      <c r="D18" s="1">
        <f t="shared" si="0"/>
        <v>99115.5</v>
      </c>
      <c r="E18" s="1">
        <f>SUM(D18:$D$115)</f>
        <v>6260794</v>
      </c>
      <c r="F18">
        <f t="shared" si="1"/>
        <v>63.158683722056331</v>
      </c>
      <c r="I18">
        <v>2005</v>
      </c>
      <c r="J18">
        <f t="shared" si="21"/>
        <v>14</v>
      </c>
      <c r="K18">
        <v>98942</v>
      </c>
      <c r="L18">
        <f t="shared" si="2"/>
        <v>98925.5</v>
      </c>
      <c r="M18">
        <f>SUM(L18:$L$115)</f>
        <v>6113044</v>
      </c>
      <c r="N18">
        <f t="shared" si="3"/>
        <v>61.784115946716256</v>
      </c>
      <c r="Q18">
        <v>1995</v>
      </c>
      <c r="R18">
        <f t="shared" si="22"/>
        <v>14</v>
      </c>
      <c r="S18">
        <v>98758</v>
      </c>
      <c r="T18">
        <f t="shared" si="4"/>
        <v>98733.5</v>
      </c>
      <c r="U18">
        <f>SUM(T18:$T$115)</f>
        <v>5873844</v>
      </c>
      <c r="V18">
        <f t="shared" si="5"/>
        <v>59.477146155248185</v>
      </c>
      <c r="Y18">
        <v>1985</v>
      </c>
      <c r="Z18">
        <f t="shared" si="23"/>
        <v>14</v>
      </c>
      <c r="AA18">
        <v>98298</v>
      </c>
      <c r="AB18">
        <f t="shared" si="6"/>
        <v>98274</v>
      </c>
      <c r="AC18">
        <f>SUM(AB18:$AB$154)</f>
        <v>5728965.4430534402</v>
      </c>
      <c r="AD18">
        <f t="shared" si="7"/>
        <v>58.281607388282978</v>
      </c>
      <c r="AG18">
        <v>1975</v>
      </c>
      <c r="AH18">
        <f t="shared" si="24"/>
        <v>14</v>
      </c>
      <c r="AI18">
        <v>97571</v>
      </c>
      <c r="AJ18">
        <f t="shared" si="8"/>
        <v>97539.5</v>
      </c>
      <c r="AK18">
        <f>SUM(AJ18:$AJ$115)</f>
        <v>5501733.5</v>
      </c>
      <c r="AL18">
        <f t="shared" si="9"/>
        <v>56.386974613358475</v>
      </c>
      <c r="AO18">
        <v>1965</v>
      </c>
      <c r="AP18">
        <f t="shared" si="25"/>
        <v>14</v>
      </c>
      <c r="AQ18">
        <v>96449</v>
      </c>
      <c r="AR18">
        <f t="shared" si="10"/>
        <v>96417.5</v>
      </c>
      <c r="AS18">
        <f>SUM(AR18:$AR$115)</f>
        <v>5324454.5</v>
      </c>
      <c r="AT18">
        <f t="shared" si="11"/>
        <v>55.204869931259005</v>
      </c>
      <c r="AW18">
        <v>1955</v>
      </c>
      <c r="AX18">
        <f t="shared" si="26"/>
        <v>14</v>
      </c>
      <c r="AY18">
        <v>95907</v>
      </c>
      <c r="AZ18">
        <f t="shared" si="12"/>
        <v>95869.5</v>
      </c>
      <c r="BA18">
        <f>SUM(AZ18:$AZ$154)</f>
        <v>5308991.0303776162</v>
      </c>
      <c r="BB18">
        <f t="shared" si="13"/>
        <v>55.355615652430124</v>
      </c>
      <c r="BE18">
        <v>1945</v>
      </c>
      <c r="BF18">
        <f t="shared" si="27"/>
        <v>14</v>
      </c>
      <c r="BG18">
        <v>93737</v>
      </c>
      <c r="BH18">
        <f t="shared" si="14"/>
        <v>93680</v>
      </c>
      <c r="BI18">
        <f>SUM(BH18:$BH$115)</f>
        <v>4973636.5</v>
      </c>
      <c r="BJ18">
        <f t="shared" si="15"/>
        <v>53.059480247927709</v>
      </c>
      <c r="BM18">
        <v>1938</v>
      </c>
      <c r="BN18">
        <f t="shared" si="28"/>
        <v>14</v>
      </c>
      <c r="BO18">
        <v>91168</v>
      </c>
      <c r="BP18">
        <f t="shared" si="16"/>
        <v>91100</v>
      </c>
      <c r="BQ18">
        <f>SUM(BP18:$BP$115)</f>
        <v>4753807</v>
      </c>
      <c r="BR18">
        <f t="shared" si="17"/>
        <v>52.143372674622675</v>
      </c>
      <c r="BU18">
        <v>1933</v>
      </c>
      <c r="BV18">
        <f t="shared" si="29"/>
        <v>14</v>
      </c>
      <c r="BW18">
        <f>'Male data'!F18</f>
        <v>90268</v>
      </c>
      <c r="BX18">
        <f t="shared" si="18"/>
        <v>90188</v>
      </c>
      <c r="BY18">
        <f>SUM(BX18:$BX$115)</f>
        <v>4636603</v>
      </c>
      <c r="BZ18">
        <f t="shared" si="19"/>
        <v>51.36485797846413</v>
      </c>
    </row>
    <row r="19" spans="1:78" x14ac:dyDescent="0.45">
      <c r="A19">
        <v>2015</v>
      </c>
      <c r="B19">
        <f t="shared" si="20"/>
        <v>15</v>
      </c>
      <c r="C19">
        <v>99103</v>
      </c>
      <c r="D19" s="1">
        <f t="shared" si="0"/>
        <v>99086</v>
      </c>
      <c r="E19" s="1">
        <f>SUM(D19:$D$115)</f>
        <v>6161678.5</v>
      </c>
      <c r="F19">
        <f t="shared" si="1"/>
        <v>62.174490176886671</v>
      </c>
      <c r="I19">
        <v>2005</v>
      </c>
      <c r="J19">
        <f t="shared" si="21"/>
        <v>15</v>
      </c>
      <c r="K19">
        <v>98909</v>
      </c>
      <c r="L19">
        <f t="shared" si="2"/>
        <v>98886.5</v>
      </c>
      <c r="M19">
        <f>SUM(L19:$L$115)</f>
        <v>6014118.5</v>
      </c>
      <c r="N19">
        <f t="shared" si="3"/>
        <v>60.804562779929029</v>
      </c>
      <c r="Q19">
        <v>1995</v>
      </c>
      <c r="R19">
        <f t="shared" si="22"/>
        <v>15</v>
      </c>
      <c r="S19">
        <v>98709</v>
      </c>
      <c r="T19">
        <f t="shared" si="4"/>
        <v>98677.5</v>
      </c>
      <c r="U19">
        <f>SUM(T19:$T$115)</f>
        <v>5775110.5</v>
      </c>
      <c r="V19">
        <f t="shared" si="5"/>
        <v>58.506422919895854</v>
      </c>
      <c r="Y19">
        <v>1985</v>
      </c>
      <c r="Z19">
        <f t="shared" si="23"/>
        <v>15</v>
      </c>
      <c r="AA19">
        <v>98250</v>
      </c>
      <c r="AB19">
        <f t="shared" si="6"/>
        <v>98218.5</v>
      </c>
      <c r="AC19">
        <f>SUM(AB19:$AB$154)</f>
        <v>5630691.4430534402</v>
      </c>
      <c r="AD19">
        <f t="shared" si="7"/>
        <v>57.309836570518478</v>
      </c>
      <c r="AG19">
        <v>1975</v>
      </c>
      <c r="AH19">
        <f t="shared" si="24"/>
        <v>15</v>
      </c>
      <c r="AI19">
        <v>97508</v>
      </c>
      <c r="AJ19">
        <f t="shared" si="8"/>
        <v>97466</v>
      </c>
      <c r="AK19">
        <f>SUM(AJ19:$AJ$115)</f>
        <v>5404194</v>
      </c>
      <c r="AL19">
        <f t="shared" si="9"/>
        <v>55.42308323419617</v>
      </c>
      <c r="AO19">
        <v>1965</v>
      </c>
      <c r="AP19">
        <f t="shared" si="25"/>
        <v>15</v>
      </c>
      <c r="AQ19">
        <v>96386</v>
      </c>
      <c r="AR19">
        <f t="shared" si="10"/>
        <v>96344</v>
      </c>
      <c r="AS19">
        <f>SUM(AR19:$AR$115)</f>
        <v>5228037</v>
      </c>
      <c r="AT19">
        <f t="shared" si="11"/>
        <v>54.240626232025399</v>
      </c>
      <c r="AW19">
        <v>1955</v>
      </c>
      <c r="AX19">
        <f t="shared" si="26"/>
        <v>15</v>
      </c>
      <c r="AY19">
        <v>95832</v>
      </c>
      <c r="AZ19">
        <f t="shared" si="12"/>
        <v>95784</v>
      </c>
      <c r="BA19">
        <f>SUM(AZ19:$AZ$154)</f>
        <v>5213121.5303776162</v>
      </c>
      <c r="BB19">
        <f t="shared" si="13"/>
        <v>54.398546731547043</v>
      </c>
      <c r="BE19">
        <v>1945</v>
      </c>
      <c r="BF19">
        <f t="shared" si="27"/>
        <v>15</v>
      </c>
      <c r="BG19">
        <v>93623</v>
      </c>
      <c r="BH19">
        <f t="shared" si="14"/>
        <v>93557.5</v>
      </c>
      <c r="BI19">
        <f>SUM(BH19:$BH$115)</f>
        <v>4879956.5</v>
      </c>
      <c r="BJ19">
        <f t="shared" si="15"/>
        <v>52.123479273255505</v>
      </c>
      <c r="BM19">
        <v>1938</v>
      </c>
      <c r="BN19">
        <f t="shared" si="28"/>
        <v>15</v>
      </c>
      <c r="BO19">
        <v>91032</v>
      </c>
      <c r="BP19">
        <f t="shared" si="16"/>
        <v>90953.5</v>
      </c>
      <c r="BQ19">
        <f>SUM(BP19:$BP$115)</f>
        <v>4662707</v>
      </c>
      <c r="BR19">
        <f t="shared" si="17"/>
        <v>51.220526847701905</v>
      </c>
      <c r="BU19">
        <v>1933</v>
      </c>
      <c r="BV19">
        <f t="shared" si="29"/>
        <v>15</v>
      </c>
      <c r="BW19">
        <f>'Male data'!F19</f>
        <v>90108</v>
      </c>
      <c r="BX19">
        <f t="shared" si="18"/>
        <v>90017.5</v>
      </c>
      <c r="BY19">
        <f>SUM(BX19:$BX$115)</f>
        <v>4546415</v>
      </c>
      <c r="BZ19">
        <f t="shared" si="19"/>
        <v>50.455176011009009</v>
      </c>
    </row>
    <row r="20" spans="1:78" x14ac:dyDescent="0.45">
      <c r="A20">
        <v>2015</v>
      </c>
      <c r="B20">
        <f t="shared" si="20"/>
        <v>16</v>
      </c>
      <c r="C20">
        <v>99069</v>
      </c>
      <c r="D20" s="1">
        <f t="shared" si="0"/>
        <v>99046.5</v>
      </c>
      <c r="E20" s="1">
        <f>SUM(D20:$D$115)</f>
        <v>6062592.5</v>
      </c>
      <c r="F20">
        <f t="shared" si="1"/>
        <v>61.195656562597783</v>
      </c>
      <c r="I20">
        <v>2005</v>
      </c>
      <c r="J20">
        <f t="shared" si="21"/>
        <v>16</v>
      </c>
      <c r="K20">
        <v>98864</v>
      </c>
      <c r="L20">
        <f t="shared" si="2"/>
        <v>98832</v>
      </c>
      <c r="M20">
        <f>SUM(L20:$L$115)</f>
        <v>5915232</v>
      </c>
      <c r="N20">
        <f t="shared" si="3"/>
        <v>59.832011652370937</v>
      </c>
      <c r="Q20">
        <v>1995</v>
      </c>
      <c r="R20">
        <f t="shared" si="22"/>
        <v>16</v>
      </c>
      <c r="S20">
        <v>98646</v>
      </c>
      <c r="T20">
        <f t="shared" si="4"/>
        <v>98596</v>
      </c>
      <c r="U20">
        <f>SUM(T20:$T$115)</f>
        <v>5676433</v>
      </c>
      <c r="V20">
        <f t="shared" si="5"/>
        <v>57.543468564361454</v>
      </c>
      <c r="Y20">
        <v>1985</v>
      </c>
      <c r="Z20">
        <f t="shared" si="23"/>
        <v>16</v>
      </c>
      <c r="AA20">
        <v>98187</v>
      </c>
      <c r="AB20">
        <f t="shared" si="6"/>
        <v>98141.5</v>
      </c>
      <c r="AC20">
        <f>SUM(AB20:$AB$154)</f>
        <v>5532472.9430534402</v>
      </c>
      <c r="AD20">
        <f t="shared" si="7"/>
        <v>56.346287625178896</v>
      </c>
      <c r="AG20">
        <v>1975</v>
      </c>
      <c r="AH20">
        <f t="shared" si="24"/>
        <v>16</v>
      </c>
      <c r="AI20">
        <v>97424</v>
      </c>
      <c r="AJ20">
        <f t="shared" si="8"/>
        <v>97369.5</v>
      </c>
      <c r="AK20">
        <f>SUM(AJ20:$AJ$115)</f>
        <v>5306728</v>
      </c>
      <c r="AL20">
        <f t="shared" si="9"/>
        <v>54.47043849564789</v>
      </c>
      <c r="AO20">
        <v>1965</v>
      </c>
      <c r="AP20">
        <f t="shared" si="25"/>
        <v>16</v>
      </c>
      <c r="AQ20">
        <v>96302</v>
      </c>
      <c r="AR20">
        <f t="shared" si="10"/>
        <v>96248</v>
      </c>
      <c r="AS20">
        <f>SUM(AR20:$AR$115)</f>
        <v>5131693</v>
      </c>
      <c r="AT20">
        <f t="shared" si="11"/>
        <v>53.287501817200059</v>
      </c>
      <c r="AW20">
        <v>1955</v>
      </c>
      <c r="AX20">
        <f t="shared" si="26"/>
        <v>16</v>
      </c>
      <c r="AY20">
        <v>95736</v>
      </c>
      <c r="AZ20">
        <f t="shared" si="12"/>
        <v>95679.5</v>
      </c>
      <c r="BA20">
        <f>SUM(AZ20:$AZ$154)</f>
        <v>5117337.5303776162</v>
      </c>
      <c r="BB20">
        <f t="shared" si="13"/>
        <v>53.452593908013874</v>
      </c>
      <c r="BE20">
        <v>1945</v>
      </c>
      <c r="BF20">
        <f t="shared" si="27"/>
        <v>16</v>
      </c>
      <c r="BG20">
        <v>93492</v>
      </c>
      <c r="BH20">
        <f t="shared" si="14"/>
        <v>93418.5</v>
      </c>
      <c r="BI20">
        <f>SUM(BH20:$BH$115)</f>
        <v>4786399</v>
      </c>
      <c r="BJ20">
        <f t="shared" si="15"/>
        <v>51.195813545544006</v>
      </c>
      <c r="BM20">
        <v>1938</v>
      </c>
      <c r="BN20">
        <f t="shared" si="28"/>
        <v>16</v>
      </c>
      <c r="BO20">
        <v>90875</v>
      </c>
      <c r="BP20">
        <f t="shared" si="16"/>
        <v>90787</v>
      </c>
      <c r="BQ20">
        <f>SUM(BP20:$BP$115)</f>
        <v>4571753.5</v>
      </c>
      <c r="BR20">
        <f t="shared" si="17"/>
        <v>50.308154057771667</v>
      </c>
      <c r="BU20">
        <v>1933</v>
      </c>
      <c r="BV20">
        <f t="shared" si="29"/>
        <v>16</v>
      </c>
      <c r="BW20">
        <f>'Male data'!F20</f>
        <v>89927</v>
      </c>
      <c r="BX20">
        <f t="shared" si="18"/>
        <v>89826</v>
      </c>
      <c r="BY20">
        <f>SUM(BX20:$BX$115)</f>
        <v>4456397.5</v>
      </c>
      <c r="BZ20">
        <f t="shared" si="19"/>
        <v>49.555722975302189</v>
      </c>
    </row>
    <row r="21" spans="1:78" x14ac:dyDescent="0.45">
      <c r="A21">
        <v>2015</v>
      </c>
      <c r="B21">
        <f t="shared" si="20"/>
        <v>17</v>
      </c>
      <c r="C21">
        <v>99024</v>
      </c>
      <c r="D21" s="1">
        <f t="shared" si="0"/>
        <v>98991.5</v>
      </c>
      <c r="E21" s="1">
        <f>SUM(D21:$D$115)</f>
        <v>5963546</v>
      </c>
      <c r="F21">
        <f t="shared" si="1"/>
        <v>60.22323881079334</v>
      </c>
      <c r="I21">
        <v>2005</v>
      </c>
      <c r="J21">
        <f t="shared" si="21"/>
        <v>17</v>
      </c>
      <c r="K21">
        <v>98800</v>
      </c>
      <c r="L21">
        <f t="shared" si="2"/>
        <v>98756</v>
      </c>
      <c r="M21">
        <f>SUM(L21:$L$115)</f>
        <v>5816400</v>
      </c>
      <c r="N21">
        <f t="shared" si="3"/>
        <v>58.870445344129557</v>
      </c>
      <c r="Q21">
        <v>1995</v>
      </c>
      <c r="R21">
        <f t="shared" si="22"/>
        <v>17</v>
      </c>
      <c r="S21">
        <v>98546</v>
      </c>
      <c r="T21">
        <f t="shared" si="4"/>
        <v>98486</v>
      </c>
      <c r="U21">
        <f>SUM(T21:$T$115)</f>
        <v>5577837</v>
      </c>
      <c r="V21">
        <f t="shared" si="5"/>
        <v>56.601353682544193</v>
      </c>
      <c r="Y21">
        <v>1985</v>
      </c>
      <c r="Z21">
        <f t="shared" si="23"/>
        <v>17</v>
      </c>
      <c r="AA21">
        <v>98096</v>
      </c>
      <c r="AB21">
        <f t="shared" si="6"/>
        <v>98041</v>
      </c>
      <c r="AC21">
        <f>SUM(AB21:$AB$154)</f>
        <v>5434331.4430534402</v>
      </c>
      <c r="AD21">
        <f t="shared" si="7"/>
        <v>55.398094143017452</v>
      </c>
      <c r="AG21">
        <v>1975</v>
      </c>
      <c r="AH21">
        <f t="shared" si="24"/>
        <v>17</v>
      </c>
      <c r="AI21">
        <v>97315</v>
      </c>
      <c r="AJ21">
        <f t="shared" si="8"/>
        <v>97242.5</v>
      </c>
      <c r="AK21">
        <f>SUM(AJ21:$AJ$115)</f>
        <v>5209358.5</v>
      </c>
      <c r="AL21">
        <f t="shared" si="9"/>
        <v>53.530889379848944</v>
      </c>
      <c r="AO21">
        <v>1965</v>
      </c>
      <c r="AP21">
        <f t="shared" si="25"/>
        <v>17</v>
      </c>
      <c r="AQ21">
        <v>96194</v>
      </c>
      <c r="AR21">
        <f t="shared" si="10"/>
        <v>96128.5</v>
      </c>
      <c r="AS21">
        <f>SUM(AR21:$AR$115)</f>
        <v>5035445</v>
      </c>
      <c r="AT21">
        <f t="shared" si="11"/>
        <v>52.346767989687507</v>
      </c>
      <c r="AW21">
        <v>1955</v>
      </c>
      <c r="AX21">
        <f t="shared" si="26"/>
        <v>17</v>
      </c>
      <c r="AY21">
        <v>95623</v>
      </c>
      <c r="AZ21">
        <f t="shared" si="12"/>
        <v>95559</v>
      </c>
      <c r="BA21">
        <f>SUM(AZ21:$AZ$154)</f>
        <v>5021658.0303776162</v>
      </c>
      <c r="BB21">
        <f t="shared" si="13"/>
        <v>52.515169262391019</v>
      </c>
      <c r="BE21">
        <v>1945</v>
      </c>
      <c r="BF21">
        <f t="shared" si="27"/>
        <v>17</v>
      </c>
      <c r="BG21">
        <v>93345</v>
      </c>
      <c r="BH21">
        <f t="shared" si="14"/>
        <v>93263.5</v>
      </c>
      <c r="BI21">
        <f>SUM(BH21:$BH$115)</f>
        <v>4692980.5</v>
      </c>
      <c r="BJ21">
        <f t="shared" si="15"/>
        <v>50.275649472387379</v>
      </c>
      <c r="BM21">
        <v>1938</v>
      </c>
      <c r="BN21">
        <f t="shared" si="28"/>
        <v>17</v>
      </c>
      <c r="BO21">
        <v>90699</v>
      </c>
      <c r="BP21">
        <f t="shared" si="16"/>
        <v>90601.5</v>
      </c>
      <c r="BQ21">
        <f>SUM(BP21:$BP$115)</f>
        <v>4480966.5</v>
      </c>
      <c r="BR21">
        <f t="shared" si="17"/>
        <v>49.40480600668144</v>
      </c>
      <c r="BU21">
        <v>1933</v>
      </c>
      <c r="BV21">
        <f t="shared" si="29"/>
        <v>17</v>
      </c>
      <c r="BW21">
        <f>'Male data'!F21</f>
        <v>89725</v>
      </c>
      <c r="BX21">
        <f t="shared" si="18"/>
        <v>89613.5</v>
      </c>
      <c r="BY21">
        <f>SUM(BX21:$BX$115)</f>
        <v>4366571.5</v>
      </c>
      <c r="BZ21">
        <f t="shared" si="19"/>
        <v>48.666163276678738</v>
      </c>
    </row>
    <row r="22" spans="1:78" x14ac:dyDescent="0.45">
      <c r="A22">
        <v>2015</v>
      </c>
      <c r="B22">
        <f t="shared" si="20"/>
        <v>18</v>
      </c>
      <c r="C22">
        <v>98959</v>
      </c>
      <c r="D22" s="1">
        <f t="shared" si="0"/>
        <v>98916.5</v>
      </c>
      <c r="E22" s="1">
        <f>SUM(D22:$D$115)</f>
        <v>5864554.5</v>
      </c>
      <c r="F22">
        <f t="shared" si="1"/>
        <v>59.262467284430926</v>
      </c>
      <c r="I22">
        <v>2005</v>
      </c>
      <c r="J22">
        <f t="shared" si="21"/>
        <v>18</v>
      </c>
      <c r="K22">
        <v>98712</v>
      </c>
      <c r="L22">
        <f t="shared" si="2"/>
        <v>98654.5</v>
      </c>
      <c r="M22">
        <f>SUM(L22:$L$115)</f>
        <v>5717644</v>
      </c>
      <c r="N22">
        <f t="shared" si="3"/>
        <v>57.922481562525327</v>
      </c>
      <c r="Q22">
        <v>1995</v>
      </c>
      <c r="R22">
        <f t="shared" si="22"/>
        <v>18</v>
      </c>
      <c r="S22">
        <v>98426</v>
      </c>
      <c r="T22">
        <f t="shared" si="4"/>
        <v>98353.5</v>
      </c>
      <c r="U22">
        <f>SUM(T22:$T$115)</f>
        <v>5479351</v>
      </c>
      <c r="V22">
        <f t="shared" si="5"/>
        <v>55.669751894824536</v>
      </c>
      <c r="Y22">
        <v>1985</v>
      </c>
      <c r="Z22">
        <f t="shared" si="23"/>
        <v>18</v>
      </c>
      <c r="AA22">
        <v>97986</v>
      </c>
      <c r="AB22">
        <f t="shared" si="6"/>
        <v>97915</v>
      </c>
      <c r="AC22">
        <f>SUM(AB22:$AB$154)</f>
        <v>5336290.4430534402</v>
      </c>
      <c r="AD22">
        <f t="shared" si="7"/>
        <v>54.459723256928953</v>
      </c>
      <c r="AG22">
        <v>1975</v>
      </c>
      <c r="AH22">
        <f t="shared" si="24"/>
        <v>18</v>
      </c>
      <c r="AI22">
        <v>97170</v>
      </c>
      <c r="AJ22">
        <f t="shared" si="8"/>
        <v>97079.5</v>
      </c>
      <c r="AK22">
        <f>SUM(AJ22:$AJ$115)</f>
        <v>5112116</v>
      </c>
      <c r="AL22">
        <f t="shared" si="9"/>
        <v>52.61002366985695</v>
      </c>
      <c r="AO22">
        <v>1965</v>
      </c>
      <c r="AP22">
        <f t="shared" si="25"/>
        <v>18</v>
      </c>
      <c r="AQ22">
        <v>96063</v>
      </c>
      <c r="AR22">
        <f t="shared" si="10"/>
        <v>95982.5</v>
      </c>
      <c r="AS22">
        <f>SUM(AR22:$AR$115)</f>
        <v>4939316.5</v>
      </c>
      <c r="AT22">
        <f t="shared" si="11"/>
        <v>51.417470826436819</v>
      </c>
      <c r="AW22">
        <v>1955</v>
      </c>
      <c r="AX22">
        <f t="shared" si="26"/>
        <v>18</v>
      </c>
      <c r="AY22">
        <v>95495</v>
      </c>
      <c r="AZ22">
        <f t="shared" si="12"/>
        <v>95418.5</v>
      </c>
      <c r="BA22">
        <f>SUM(AZ22:$AZ$154)</f>
        <v>4926099.0303776162</v>
      </c>
      <c r="BB22">
        <f t="shared" si="13"/>
        <v>51.584889579324738</v>
      </c>
      <c r="BE22">
        <v>1945</v>
      </c>
      <c r="BF22">
        <f t="shared" si="27"/>
        <v>18</v>
      </c>
      <c r="BG22">
        <v>93182</v>
      </c>
      <c r="BH22">
        <f t="shared" si="14"/>
        <v>93062</v>
      </c>
      <c r="BI22">
        <f>SUM(BH22:$BH$115)</f>
        <v>4599717</v>
      </c>
      <c r="BJ22">
        <f t="shared" si="15"/>
        <v>49.36272026786289</v>
      </c>
      <c r="BM22">
        <v>1938</v>
      </c>
      <c r="BN22">
        <f t="shared" si="28"/>
        <v>18</v>
      </c>
      <c r="BO22">
        <v>90504</v>
      </c>
      <c r="BP22">
        <f t="shared" si="16"/>
        <v>90397</v>
      </c>
      <c r="BQ22">
        <f>SUM(BP22:$BP$115)</f>
        <v>4390365</v>
      </c>
      <c r="BR22">
        <f t="shared" si="17"/>
        <v>48.510176345796872</v>
      </c>
      <c r="BU22">
        <v>1933</v>
      </c>
      <c r="BV22">
        <f t="shared" si="29"/>
        <v>18</v>
      </c>
      <c r="BW22">
        <f>'Male data'!F22</f>
        <v>89502</v>
      </c>
      <c r="BX22">
        <f t="shared" si="18"/>
        <v>89381</v>
      </c>
      <c r="BY22">
        <f>SUM(BX22:$BX$115)</f>
        <v>4276958</v>
      </c>
      <c r="BZ22">
        <f t="shared" si="19"/>
        <v>47.786172376036291</v>
      </c>
    </row>
    <row r="23" spans="1:78" x14ac:dyDescent="0.45">
      <c r="A23">
        <v>2015</v>
      </c>
      <c r="B23">
        <f t="shared" si="20"/>
        <v>19</v>
      </c>
      <c r="C23">
        <v>98874</v>
      </c>
      <c r="D23" s="1">
        <f t="shared" si="0"/>
        <v>98823.5</v>
      </c>
      <c r="E23" s="1">
        <f>SUM(D23:$D$115)</f>
        <v>5765638</v>
      </c>
      <c r="F23">
        <f t="shared" si="1"/>
        <v>58.312984202115821</v>
      </c>
      <c r="I23">
        <v>2005</v>
      </c>
      <c r="J23">
        <f t="shared" si="21"/>
        <v>19</v>
      </c>
      <c r="K23">
        <v>98597</v>
      </c>
      <c r="L23">
        <f t="shared" si="2"/>
        <v>98531</v>
      </c>
      <c r="M23">
        <f>SUM(L23:$L$115)</f>
        <v>5618989.5</v>
      </c>
      <c r="N23">
        <f t="shared" si="3"/>
        <v>56.989457082872704</v>
      </c>
      <c r="Q23">
        <v>1995</v>
      </c>
      <c r="R23">
        <f t="shared" si="22"/>
        <v>19</v>
      </c>
      <c r="S23">
        <v>98281</v>
      </c>
      <c r="T23">
        <f t="shared" si="4"/>
        <v>98204.5</v>
      </c>
      <c r="U23">
        <f>SUM(T23:$T$115)</f>
        <v>5380997.5</v>
      </c>
      <c r="V23">
        <f t="shared" si="5"/>
        <v>54.751147220724249</v>
      </c>
      <c r="Y23">
        <v>1985</v>
      </c>
      <c r="Z23">
        <f t="shared" si="23"/>
        <v>19</v>
      </c>
      <c r="AA23">
        <v>97844</v>
      </c>
      <c r="AB23">
        <f t="shared" si="6"/>
        <v>97770</v>
      </c>
      <c r="AC23">
        <f>SUM(AB23:$AB$154)</f>
        <v>5238375.4430534402</v>
      </c>
      <c r="AD23">
        <f t="shared" si="7"/>
        <v>53.538034453348601</v>
      </c>
      <c r="AG23">
        <v>1975</v>
      </c>
      <c r="AH23">
        <f t="shared" si="24"/>
        <v>19</v>
      </c>
      <c r="AI23">
        <v>96989</v>
      </c>
      <c r="AJ23">
        <f t="shared" si="8"/>
        <v>96894</v>
      </c>
      <c r="AK23">
        <f>SUM(AJ23:$AJ$115)</f>
        <v>5015036.5</v>
      </c>
      <c r="AL23">
        <f t="shared" si="9"/>
        <v>51.707270927630965</v>
      </c>
      <c r="AO23">
        <v>1965</v>
      </c>
      <c r="AP23">
        <f t="shared" si="25"/>
        <v>19</v>
      </c>
      <c r="AQ23">
        <v>95902</v>
      </c>
      <c r="AR23">
        <f t="shared" si="10"/>
        <v>95812</v>
      </c>
      <c r="AS23">
        <f>SUM(AR23:$AR$115)</f>
        <v>4843334</v>
      </c>
      <c r="AT23">
        <f t="shared" si="11"/>
        <v>50.502950929073428</v>
      </c>
      <c r="AW23">
        <v>1955</v>
      </c>
      <c r="AX23">
        <f t="shared" si="26"/>
        <v>19</v>
      </c>
      <c r="AY23">
        <v>95342</v>
      </c>
      <c r="AZ23">
        <f t="shared" si="12"/>
        <v>95258</v>
      </c>
      <c r="BA23">
        <f>SUM(AZ23:$AZ$154)</f>
        <v>4830680.5303776162</v>
      </c>
      <c r="BB23">
        <f t="shared" si="13"/>
        <v>50.666868015959558</v>
      </c>
      <c r="BE23">
        <v>1945</v>
      </c>
      <c r="BF23">
        <f t="shared" si="27"/>
        <v>19</v>
      </c>
      <c r="BG23">
        <v>92942</v>
      </c>
      <c r="BH23">
        <f t="shared" si="14"/>
        <v>92799.5</v>
      </c>
      <c r="BI23">
        <f>SUM(BH23:$BH$115)</f>
        <v>4506655</v>
      </c>
      <c r="BJ23">
        <f t="shared" si="15"/>
        <v>48.488896300918853</v>
      </c>
      <c r="BM23">
        <v>1938</v>
      </c>
      <c r="BN23">
        <f t="shared" si="28"/>
        <v>19</v>
      </c>
      <c r="BO23">
        <v>90290</v>
      </c>
      <c r="BP23">
        <f t="shared" si="16"/>
        <v>90175.5</v>
      </c>
      <c r="BQ23">
        <f>SUM(BP23:$BP$115)</f>
        <v>4299968</v>
      </c>
      <c r="BR23">
        <f t="shared" si="17"/>
        <v>47.623967216746038</v>
      </c>
      <c r="BU23">
        <v>1933</v>
      </c>
      <c r="BV23">
        <f t="shared" si="29"/>
        <v>19</v>
      </c>
      <c r="BW23">
        <f>'Male data'!F23</f>
        <v>89260</v>
      </c>
      <c r="BX23">
        <f t="shared" si="18"/>
        <v>89129.5</v>
      </c>
      <c r="BY23">
        <f>SUM(BX23:$BX$115)</f>
        <v>4187577</v>
      </c>
      <c r="BZ23">
        <f t="shared" si="19"/>
        <v>46.914373739637014</v>
      </c>
    </row>
    <row r="24" spans="1:78" x14ac:dyDescent="0.45">
      <c r="A24">
        <v>2015</v>
      </c>
      <c r="B24">
        <f t="shared" si="20"/>
        <v>20</v>
      </c>
      <c r="C24">
        <v>98773</v>
      </c>
      <c r="D24" s="1">
        <f t="shared" si="0"/>
        <v>98718</v>
      </c>
      <c r="E24" s="1">
        <f>SUM(D24:$D$115)</f>
        <v>5666814.5</v>
      </c>
      <c r="F24">
        <f t="shared" si="1"/>
        <v>57.372100675285758</v>
      </c>
      <c r="I24">
        <v>2005</v>
      </c>
      <c r="J24">
        <f t="shared" si="21"/>
        <v>20</v>
      </c>
      <c r="K24">
        <v>98465</v>
      </c>
      <c r="L24">
        <f t="shared" si="2"/>
        <v>98399</v>
      </c>
      <c r="M24">
        <f>SUM(L24:$L$115)</f>
        <v>5520458.5</v>
      </c>
      <c r="N24">
        <f t="shared" si="3"/>
        <v>56.065185598943785</v>
      </c>
      <c r="Q24">
        <v>1995</v>
      </c>
      <c r="R24">
        <f t="shared" si="22"/>
        <v>20</v>
      </c>
      <c r="S24">
        <v>98128</v>
      </c>
      <c r="T24">
        <f t="shared" si="4"/>
        <v>98052</v>
      </c>
      <c r="U24">
        <f>SUM(T24:$T$115)</f>
        <v>5282793</v>
      </c>
      <c r="V24">
        <f t="shared" si="5"/>
        <v>53.835734958421654</v>
      </c>
      <c r="Y24">
        <v>1985</v>
      </c>
      <c r="Z24">
        <f t="shared" si="23"/>
        <v>20</v>
      </c>
      <c r="AA24">
        <v>97696</v>
      </c>
      <c r="AB24">
        <f t="shared" si="6"/>
        <v>97623</v>
      </c>
      <c r="AC24">
        <f>SUM(AB24:$AB$154)</f>
        <v>5140605.4430534402</v>
      </c>
      <c r="AD24">
        <f t="shared" si="7"/>
        <v>52.618381950678021</v>
      </c>
      <c r="AG24">
        <v>1975</v>
      </c>
      <c r="AH24">
        <f t="shared" si="24"/>
        <v>20</v>
      </c>
      <c r="AI24">
        <v>96799</v>
      </c>
      <c r="AJ24">
        <f t="shared" si="8"/>
        <v>96704</v>
      </c>
      <c r="AK24">
        <f>SUM(AJ24:$AJ$115)</f>
        <v>4918142.5</v>
      </c>
      <c r="AL24">
        <f t="shared" si="9"/>
        <v>50.807782105187037</v>
      </c>
      <c r="AO24">
        <v>1965</v>
      </c>
      <c r="AP24">
        <f t="shared" si="25"/>
        <v>20</v>
      </c>
      <c r="AQ24">
        <v>95722</v>
      </c>
      <c r="AR24">
        <f t="shared" si="10"/>
        <v>95637.5</v>
      </c>
      <c r="AS24">
        <f>SUM(AR24:$AR$115)</f>
        <v>4747522</v>
      </c>
      <c r="AT24">
        <f t="shared" si="11"/>
        <v>49.596978750966343</v>
      </c>
      <c r="AW24">
        <v>1955</v>
      </c>
      <c r="AX24">
        <f t="shared" si="26"/>
        <v>20</v>
      </c>
      <c r="AY24">
        <v>95174</v>
      </c>
      <c r="AZ24">
        <f t="shared" si="12"/>
        <v>95083</v>
      </c>
      <c r="BA24">
        <f>SUM(AZ24:$AZ$154)</f>
        <v>4735422.5303776162</v>
      </c>
      <c r="BB24">
        <f t="shared" si="13"/>
        <v>49.755421967949403</v>
      </c>
      <c r="BE24">
        <v>1945</v>
      </c>
      <c r="BF24">
        <f t="shared" si="27"/>
        <v>20</v>
      </c>
      <c r="BG24">
        <v>92657</v>
      </c>
      <c r="BH24">
        <f t="shared" si="14"/>
        <v>92507</v>
      </c>
      <c r="BI24">
        <f>SUM(BH24:$BH$115)</f>
        <v>4413855.5</v>
      </c>
      <c r="BJ24">
        <f t="shared" si="15"/>
        <v>47.636503448201431</v>
      </c>
      <c r="BM24">
        <v>1938</v>
      </c>
      <c r="BN24">
        <f t="shared" si="28"/>
        <v>20</v>
      </c>
      <c r="BO24">
        <v>90061</v>
      </c>
      <c r="BP24">
        <f t="shared" si="16"/>
        <v>89940</v>
      </c>
      <c r="BQ24">
        <f>SUM(BP24:$BP$115)</f>
        <v>4209792.5</v>
      </c>
      <c r="BR24">
        <f t="shared" si="17"/>
        <v>46.743790319894295</v>
      </c>
      <c r="BU24">
        <v>1933</v>
      </c>
      <c r="BV24">
        <f t="shared" si="29"/>
        <v>20</v>
      </c>
      <c r="BW24">
        <f>'Male data'!F24</f>
        <v>88999</v>
      </c>
      <c r="BX24">
        <f t="shared" si="18"/>
        <v>88859</v>
      </c>
      <c r="BY24">
        <f>SUM(BX24:$BX$115)</f>
        <v>4098447.5</v>
      </c>
      <c r="BZ24">
        <f t="shared" si="19"/>
        <v>46.050489331340799</v>
      </c>
    </row>
    <row r="25" spans="1:78" x14ac:dyDescent="0.45">
      <c r="A25">
        <v>2015</v>
      </c>
      <c r="B25">
        <f t="shared" si="20"/>
        <v>21</v>
      </c>
      <c r="C25">
        <v>98663</v>
      </c>
      <c r="D25" s="1">
        <f t="shared" si="0"/>
        <v>98601</v>
      </c>
      <c r="E25" s="1">
        <f>SUM(D25:$D$115)</f>
        <v>5568096.5</v>
      </c>
      <c r="F25">
        <f t="shared" si="1"/>
        <v>56.435507738463251</v>
      </c>
      <c r="I25">
        <v>2005</v>
      </c>
      <c r="J25">
        <f t="shared" si="21"/>
        <v>21</v>
      </c>
      <c r="K25">
        <v>98333</v>
      </c>
      <c r="L25">
        <f t="shared" si="2"/>
        <v>98259</v>
      </c>
      <c r="M25">
        <f>SUM(L25:$L$115)</f>
        <v>5422059.5</v>
      </c>
      <c r="N25">
        <f t="shared" si="3"/>
        <v>55.139775050084914</v>
      </c>
      <c r="Q25">
        <v>1995</v>
      </c>
      <c r="R25">
        <f t="shared" si="22"/>
        <v>21</v>
      </c>
      <c r="S25">
        <v>97976</v>
      </c>
      <c r="T25">
        <f t="shared" si="4"/>
        <v>97895.5</v>
      </c>
      <c r="U25">
        <f>SUM(T25:$T$115)</f>
        <v>5184741</v>
      </c>
      <c r="V25">
        <f t="shared" si="5"/>
        <v>52.918480035927168</v>
      </c>
      <c r="Y25">
        <v>1985</v>
      </c>
      <c r="Z25">
        <f t="shared" si="23"/>
        <v>21</v>
      </c>
      <c r="AA25">
        <v>97550</v>
      </c>
      <c r="AB25">
        <f t="shared" si="6"/>
        <v>97469</v>
      </c>
      <c r="AC25">
        <f>SUM(AB25:$AB$154)</f>
        <v>5042982.4430534402</v>
      </c>
      <c r="AD25">
        <f t="shared" si="7"/>
        <v>51.696385884709791</v>
      </c>
      <c r="AG25">
        <v>1975</v>
      </c>
      <c r="AH25">
        <f t="shared" si="24"/>
        <v>21</v>
      </c>
      <c r="AI25">
        <v>96609</v>
      </c>
      <c r="AJ25">
        <f t="shared" si="8"/>
        <v>96506.5</v>
      </c>
      <c r="AK25">
        <f>SUM(AJ25:$AJ$115)</f>
        <v>4821438.5</v>
      </c>
      <c r="AL25">
        <f t="shared" si="9"/>
        <v>49.906721941019988</v>
      </c>
      <c r="AO25">
        <v>1965</v>
      </c>
      <c r="AP25">
        <f t="shared" si="25"/>
        <v>21</v>
      </c>
      <c r="AQ25">
        <v>95553</v>
      </c>
      <c r="AR25">
        <f t="shared" si="10"/>
        <v>95458</v>
      </c>
      <c r="AS25">
        <f>SUM(AR25:$AR$115)</f>
        <v>4651884.5</v>
      </c>
      <c r="AT25">
        <f t="shared" si="11"/>
        <v>48.683814218287232</v>
      </c>
      <c r="AW25">
        <v>1955</v>
      </c>
      <c r="AX25">
        <f t="shared" si="26"/>
        <v>21</v>
      </c>
      <c r="AY25">
        <v>94992</v>
      </c>
      <c r="AZ25">
        <f t="shared" si="12"/>
        <v>94894</v>
      </c>
      <c r="BA25">
        <f>SUM(AZ25:$AZ$154)</f>
        <v>4640339.5303776162</v>
      </c>
      <c r="BB25">
        <f t="shared" si="13"/>
        <v>48.849792933906187</v>
      </c>
      <c r="BE25">
        <v>1945</v>
      </c>
      <c r="BF25">
        <f t="shared" si="27"/>
        <v>21</v>
      </c>
      <c r="BG25">
        <v>92357</v>
      </c>
      <c r="BH25">
        <f t="shared" si="14"/>
        <v>92207.5</v>
      </c>
      <c r="BI25">
        <f>SUM(BH25:$BH$115)</f>
        <v>4321348.5</v>
      </c>
      <c r="BJ25">
        <f t="shared" si="15"/>
        <v>46.789615297162101</v>
      </c>
      <c r="BM25">
        <v>1938</v>
      </c>
      <c r="BN25">
        <f t="shared" si="28"/>
        <v>21</v>
      </c>
      <c r="BO25">
        <v>89819</v>
      </c>
      <c r="BP25">
        <f t="shared" si="16"/>
        <v>89692.5</v>
      </c>
      <c r="BQ25">
        <f>SUM(BP25:$BP$115)</f>
        <v>4119852.5</v>
      </c>
      <c r="BR25">
        <f t="shared" si="17"/>
        <v>45.868385308230998</v>
      </c>
      <c r="BU25">
        <v>1933</v>
      </c>
      <c r="BV25">
        <f t="shared" si="29"/>
        <v>21</v>
      </c>
      <c r="BW25">
        <f>'Male data'!F25</f>
        <v>88719</v>
      </c>
      <c r="BX25">
        <f t="shared" si="18"/>
        <v>88571</v>
      </c>
      <c r="BY25">
        <f>SUM(BX25:$BX$115)</f>
        <v>4009588.5</v>
      </c>
      <c r="BZ25">
        <f t="shared" si="19"/>
        <v>45.194248131741794</v>
      </c>
    </row>
    <row r="26" spans="1:78" x14ac:dyDescent="0.45">
      <c r="A26">
        <v>2015</v>
      </c>
      <c r="B26">
        <f t="shared" si="20"/>
        <v>22</v>
      </c>
      <c r="C26">
        <v>98539</v>
      </c>
      <c r="D26" s="1">
        <f t="shared" si="0"/>
        <v>98473</v>
      </c>
      <c r="E26" s="1">
        <f>SUM(D26:$D$115)</f>
        <v>5469495.5</v>
      </c>
      <c r="F26">
        <f t="shared" si="1"/>
        <v>55.505896142644026</v>
      </c>
      <c r="I26">
        <v>2005</v>
      </c>
      <c r="J26">
        <f t="shared" si="21"/>
        <v>22</v>
      </c>
      <c r="K26">
        <v>98185</v>
      </c>
      <c r="L26">
        <f t="shared" si="2"/>
        <v>98112</v>
      </c>
      <c r="M26">
        <f>SUM(L26:$L$115)</f>
        <v>5323800.5</v>
      </c>
      <c r="N26">
        <f t="shared" si="3"/>
        <v>54.222136782604267</v>
      </c>
      <c r="Q26">
        <v>1995</v>
      </c>
      <c r="R26">
        <f t="shared" si="22"/>
        <v>22</v>
      </c>
      <c r="S26">
        <v>97815</v>
      </c>
      <c r="T26">
        <f t="shared" si="4"/>
        <v>97736</v>
      </c>
      <c r="U26">
        <f>SUM(T26:$T$115)</f>
        <v>5086845.5</v>
      </c>
      <c r="V26">
        <f t="shared" si="5"/>
        <v>52.004758983795938</v>
      </c>
      <c r="Y26">
        <v>1985</v>
      </c>
      <c r="Z26">
        <f t="shared" si="23"/>
        <v>22</v>
      </c>
      <c r="AA26">
        <v>97388</v>
      </c>
      <c r="AB26">
        <f t="shared" si="6"/>
        <v>97308.5</v>
      </c>
      <c r="AC26">
        <f>SUM(AB26:$AB$154)</f>
        <v>4945513.4430534402</v>
      </c>
      <c r="AD26">
        <f t="shared" si="7"/>
        <v>50.781548476747034</v>
      </c>
      <c r="AG26">
        <v>1975</v>
      </c>
      <c r="AH26">
        <f t="shared" si="24"/>
        <v>22</v>
      </c>
      <c r="AI26">
        <v>96404</v>
      </c>
      <c r="AJ26">
        <f t="shared" si="8"/>
        <v>96305</v>
      </c>
      <c r="AK26">
        <f>SUM(AJ26:$AJ$115)</f>
        <v>4724932</v>
      </c>
      <c r="AL26">
        <f t="shared" si="9"/>
        <v>49.011783743413133</v>
      </c>
      <c r="AO26">
        <v>1965</v>
      </c>
      <c r="AP26">
        <f t="shared" si="25"/>
        <v>22</v>
      </c>
      <c r="AQ26">
        <v>95363</v>
      </c>
      <c r="AR26">
        <f t="shared" si="10"/>
        <v>95270.5</v>
      </c>
      <c r="AS26">
        <f>SUM(AR26:$AR$115)</f>
        <v>4556426.5</v>
      </c>
      <c r="AT26">
        <f t="shared" si="11"/>
        <v>47.779815022597866</v>
      </c>
      <c r="AW26">
        <v>1955</v>
      </c>
      <c r="AX26">
        <f t="shared" si="26"/>
        <v>22</v>
      </c>
      <c r="AY26">
        <v>94796</v>
      </c>
      <c r="AZ26">
        <f t="shared" si="12"/>
        <v>94695.5</v>
      </c>
      <c r="BA26">
        <f>SUM(AZ26:$AZ$154)</f>
        <v>4545445.5303776162</v>
      </c>
      <c r="BB26">
        <f t="shared" si="13"/>
        <v>47.949760858871855</v>
      </c>
      <c r="BE26">
        <v>1945</v>
      </c>
      <c r="BF26">
        <f t="shared" si="27"/>
        <v>22</v>
      </c>
      <c r="BG26">
        <v>92058</v>
      </c>
      <c r="BH26">
        <f t="shared" si="14"/>
        <v>91912</v>
      </c>
      <c r="BI26">
        <f>SUM(BH26:$BH$115)</f>
        <v>4229141</v>
      </c>
      <c r="BJ26">
        <f t="shared" si="15"/>
        <v>45.939961763236219</v>
      </c>
      <c r="BM26">
        <v>1938</v>
      </c>
      <c r="BN26">
        <f t="shared" si="28"/>
        <v>22</v>
      </c>
      <c r="BO26">
        <v>89566</v>
      </c>
      <c r="BP26">
        <f t="shared" si="16"/>
        <v>89435.5</v>
      </c>
      <c r="BQ26">
        <f>SUM(BP26:$BP$115)</f>
        <v>4030160</v>
      </c>
      <c r="BR26">
        <f t="shared" si="17"/>
        <v>44.996538865194381</v>
      </c>
      <c r="BU26">
        <v>1933</v>
      </c>
      <c r="BV26">
        <f t="shared" si="29"/>
        <v>22</v>
      </c>
      <c r="BW26">
        <f>'Male data'!F26</f>
        <v>88423</v>
      </c>
      <c r="BX26">
        <f t="shared" si="18"/>
        <v>88268.5</v>
      </c>
      <c r="BY26">
        <f>SUM(BX26:$BX$115)</f>
        <v>3921017.5</v>
      </c>
      <c r="BZ26">
        <f t="shared" si="19"/>
        <v>44.34386415299187</v>
      </c>
    </row>
    <row r="27" spans="1:78" x14ac:dyDescent="0.45">
      <c r="A27">
        <v>2015</v>
      </c>
      <c r="B27">
        <f t="shared" si="20"/>
        <v>23</v>
      </c>
      <c r="C27">
        <v>98407</v>
      </c>
      <c r="D27" s="1">
        <f t="shared" si="0"/>
        <v>98340</v>
      </c>
      <c r="E27" s="1">
        <f>SUM(D27:$D$115)</f>
        <v>5371022.5</v>
      </c>
      <c r="F27">
        <f t="shared" si="1"/>
        <v>54.57967929110734</v>
      </c>
      <c r="I27">
        <v>2005</v>
      </c>
      <c r="J27">
        <f t="shared" si="21"/>
        <v>23</v>
      </c>
      <c r="K27">
        <v>98039</v>
      </c>
      <c r="L27">
        <f t="shared" si="2"/>
        <v>97966.5</v>
      </c>
      <c r="M27">
        <f>SUM(L27:$L$115)</f>
        <v>5225688.5</v>
      </c>
      <c r="N27">
        <f t="shared" si="3"/>
        <v>53.302139964707919</v>
      </c>
      <c r="Q27">
        <v>1995</v>
      </c>
      <c r="R27">
        <f t="shared" si="22"/>
        <v>23</v>
      </c>
      <c r="S27">
        <v>97657</v>
      </c>
      <c r="T27">
        <f t="shared" si="4"/>
        <v>97579.5</v>
      </c>
      <c r="U27">
        <f>SUM(T27:$T$115)</f>
        <v>4989109.5</v>
      </c>
      <c r="V27">
        <f t="shared" si="5"/>
        <v>51.088088923477066</v>
      </c>
      <c r="Y27">
        <v>1985</v>
      </c>
      <c r="Z27">
        <f t="shared" si="23"/>
        <v>23</v>
      </c>
      <c r="AA27">
        <v>97229</v>
      </c>
      <c r="AB27">
        <f t="shared" si="6"/>
        <v>97148</v>
      </c>
      <c r="AC27">
        <f>SUM(AB27:$AB$154)</f>
        <v>4848204.9430534402</v>
      </c>
      <c r="AD27">
        <f t="shared" si="7"/>
        <v>49.863774625404353</v>
      </c>
      <c r="AG27">
        <v>1975</v>
      </c>
      <c r="AH27">
        <f t="shared" si="24"/>
        <v>23</v>
      </c>
      <c r="AI27">
        <v>96206</v>
      </c>
      <c r="AJ27">
        <f t="shared" si="8"/>
        <v>96102</v>
      </c>
      <c r="AK27">
        <f>SUM(AJ27:$AJ$115)</f>
        <v>4628627</v>
      </c>
      <c r="AL27">
        <f t="shared" si="9"/>
        <v>48.111625054570403</v>
      </c>
      <c r="AO27">
        <v>1965</v>
      </c>
      <c r="AP27">
        <f t="shared" si="25"/>
        <v>23</v>
      </c>
      <c r="AQ27">
        <v>95178</v>
      </c>
      <c r="AR27">
        <f t="shared" si="10"/>
        <v>95089.5</v>
      </c>
      <c r="AS27">
        <f>SUM(AR27:$AR$115)</f>
        <v>4461156</v>
      </c>
      <c r="AT27">
        <f t="shared" si="11"/>
        <v>46.871714051566542</v>
      </c>
      <c r="AW27">
        <v>1955</v>
      </c>
      <c r="AX27">
        <f t="shared" si="26"/>
        <v>23</v>
      </c>
      <c r="AY27">
        <v>94595</v>
      </c>
      <c r="AZ27">
        <f t="shared" si="12"/>
        <v>94500</v>
      </c>
      <c r="BA27">
        <f>SUM(AZ27:$AZ$154)</f>
        <v>4450750.0303776162</v>
      </c>
      <c r="BB27">
        <f t="shared" si="13"/>
        <v>47.050584390058845</v>
      </c>
      <c r="BE27">
        <v>1945</v>
      </c>
      <c r="BF27">
        <f t="shared" si="27"/>
        <v>23</v>
      </c>
      <c r="BG27">
        <v>91766</v>
      </c>
      <c r="BH27">
        <f t="shared" si="14"/>
        <v>91624.5</v>
      </c>
      <c r="BI27">
        <f>SUM(BH27:$BH$115)</f>
        <v>4137229</v>
      </c>
      <c r="BJ27">
        <f t="shared" si="15"/>
        <v>45.084552012728025</v>
      </c>
      <c r="BM27">
        <v>1938</v>
      </c>
      <c r="BN27">
        <f t="shared" si="28"/>
        <v>23</v>
      </c>
      <c r="BO27">
        <v>89305</v>
      </c>
      <c r="BP27">
        <f t="shared" si="16"/>
        <v>89171.5</v>
      </c>
      <c r="BQ27">
        <f>SUM(BP27:$BP$115)</f>
        <v>3940724.5</v>
      </c>
      <c r="BR27">
        <f t="shared" si="17"/>
        <v>44.12658305805946</v>
      </c>
      <c r="BU27">
        <v>1933</v>
      </c>
      <c r="BV27">
        <f t="shared" si="29"/>
        <v>23</v>
      </c>
      <c r="BW27">
        <f>'Male data'!F27</f>
        <v>88114</v>
      </c>
      <c r="BX27">
        <f t="shared" si="18"/>
        <v>87954.5</v>
      </c>
      <c r="BY27">
        <f>SUM(BX27:$BX$115)</f>
        <v>3832749</v>
      </c>
      <c r="BZ27">
        <f t="shared" si="19"/>
        <v>43.497616723789633</v>
      </c>
    </row>
    <row r="28" spans="1:78" x14ac:dyDescent="0.45">
      <c r="A28">
        <v>2015</v>
      </c>
      <c r="B28">
        <f t="shared" si="20"/>
        <v>24</v>
      </c>
      <c r="C28">
        <v>98273</v>
      </c>
      <c r="D28" s="1">
        <f t="shared" si="0"/>
        <v>98203</v>
      </c>
      <c r="E28" s="1">
        <f>SUM(D28:$D$115)</f>
        <v>5272682.5</v>
      </c>
      <c r="F28">
        <f t="shared" si="1"/>
        <v>53.65341955572741</v>
      </c>
      <c r="I28">
        <v>2005</v>
      </c>
      <c r="J28">
        <f t="shared" si="21"/>
        <v>24</v>
      </c>
      <c r="K28">
        <v>97894</v>
      </c>
      <c r="L28">
        <f t="shared" si="2"/>
        <v>97822.5</v>
      </c>
      <c r="M28">
        <f>SUM(L28:$L$115)</f>
        <v>5127722</v>
      </c>
      <c r="N28">
        <f t="shared" si="3"/>
        <v>52.380350174678732</v>
      </c>
      <c r="Q28">
        <v>1995</v>
      </c>
      <c r="R28">
        <f t="shared" si="22"/>
        <v>24</v>
      </c>
      <c r="S28">
        <v>97502</v>
      </c>
      <c r="T28">
        <f t="shared" si="4"/>
        <v>97428</v>
      </c>
      <c r="U28">
        <f>SUM(T28:$T$115)</f>
        <v>4891530</v>
      </c>
      <c r="V28">
        <f t="shared" si="5"/>
        <v>50.168509363910481</v>
      </c>
      <c r="Y28">
        <v>1985</v>
      </c>
      <c r="Z28">
        <f t="shared" si="23"/>
        <v>24</v>
      </c>
      <c r="AA28">
        <v>97067</v>
      </c>
      <c r="AB28">
        <f t="shared" si="6"/>
        <v>96988</v>
      </c>
      <c r="AC28">
        <f>SUM(AB28:$AB$154)</f>
        <v>4751056.9430534402</v>
      </c>
      <c r="AD28">
        <f t="shared" si="7"/>
        <v>48.946160312500027</v>
      </c>
      <c r="AG28">
        <v>1975</v>
      </c>
      <c r="AH28">
        <f t="shared" si="24"/>
        <v>24</v>
      </c>
      <c r="AI28">
        <v>95998</v>
      </c>
      <c r="AJ28">
        <f t="shared" si="8"/>
        <v>95901</v>
      </c>
      <c r="AK28">
        <f>SUM(AJ28:$AJ$115)</f>
        <v>4532525</v>
      </c>
      <c r="AL28">
        <f t="shared" si="9"/>
        <v>47.214785724702601</v>
      </c>
      <c r="AO28">
        <v>1965</v>
      </c>
      <c r="AP28">
        <f t="shared" si="25"/>
        <v>24</v>
      </c>
      <c r="AQ28">
        <v>95001</v>
      </c>
      <c r="AR28">
        <f t="shared" si="10"/>
        <v>94918</v>
      </c>
      <c r="AS28">
        <f>SUM(AR28:$AR$115)</f>
        <v>4366066.5</v>
      </c>
      <c r="AT28">
        <f t="shared" si="11"/>
        <v>45.958110967252978</v>
      </c>
      <c r="AW28">
        <v>1955</v>
      </c>
      <c r="AX28">
        <f t="shared" si="26"/>
        <v>24</v>
      </c>
      <c r="AY28">
        <v>94405</v>
      </c>
      <c r="AZ28">
        <f t="shared" si="12"/>
        <v>94314.5</v>
      </c>
      <c r="BA28">
        <f>SUM(AZ28:$AZ$154)</f>
        <v>4356250.0303776162</v>
      </c>
      <c r="BB28">
        <f t="shared" si="13"/>
        <v>46.144272341270231</v>
      </c>
      <c r="BE28">
        <v>1945</v>
      </c>
      <c r="BF28">
        <f t="shared" si="27"/>
        <v>24</v>
      </c>
      <c r="BG28">
        <v>91483</v>
      </c>
      <c r="BH28">
        <f t="shared" si="14"/>
        <v>91345.5</v>
      </c>
      <c r="BI28">
        <f>SUM(BH28:$BH$115)</f>
        <v>4045604.5</v>
      </c>
      <c r="BJ28">
        <f t="shared" si="15"/>
        <v>44.222473027775649</v>
      </c>
      <c r="BM28">
        <v>1938</v>
      </c>
      <c r="BN28">
        <f t="shared" si="28"/>
        <v>24</v>
      </c>
      <c r="BO28">
        <v>89038</v>
      </c>
      <c r="BP28">
        <f t="shared" si="16"/>
        <v>88901.5</v>
      </c>
      <c r="BQ28">
        <f>SUM(BP28:$BP$115)</f>
        <v>3851553</v>
      </c>
      <c r="BR28">
        <f t="shared" si="17"/>
        <v>43.257406949841638</v>
      </c>
      <c r="BU28">
        <v>1933</v>
      </c>
      <c r="BV28">
        <f t="shared" si="29"/>
        <v>24</v>
      </c>
      <c r="BW28">
        <f>'Male data'!F28</f>
        <v>87795</v>
      </c>
      <c r="BX28">
        <f t="shared" si="18"/>
        <v>87633.5</v>
      </c>
      <c r="BY28">
        <f>SUM(BX28:$BX$115)</f>
        <v>3744794.5</v>
      </c>
      <c r="BZ28">
        <f t="shared" si="19"/>
        <v>42.653847030013097</v>
      </c>
    </row>
    <row r="29" spans="1:78" x14ac:dyDescent="0.45">
      <c r="A29">
        <v>2015</v>
      </c>
      <c r="B29">
        <f t="shared" si="20"/>
        <v>25</v>
      </c>
      <c r="C29">
        <v>98133</v>
      </c>
      <c r="D29" s="1">
        <f t="shared" si="0"/>
        <v>98061.5</v>
      </c>
      <c r="E29" s="1">
        <f>SUM(D29:$D$115)</f>
        <v>5174479.5</v>
      </c>
      <c r="F29">
        <f t="shared" si="1"/>
        <v>52.729250099354957</v>
      </c>
      <c r="I29">
        <v>2005</v>
      </c>
      <c r="J29">
        <f t="shared" si="21"/>
        <v>25</v>
      </c>
      <c r="K29">
        <v>97751</v>
      </c>
      <c r="L29">
        <f t="shared" si="2"/>
        <v>97679.5</v>
      </c>
      <c r="M29">
        <f>SUM(L29:$L$115)</f>
        <v>5029899.5</v>
      </c>
      <c r="N29">
        <f t="shared" si="3"/>
        <v>51.456245971908217</v>
      </c>
      <c r="Q29">
        <v>1995</v>
      </c>
      <c r="R29">
        <f t="shared" si="22"/>
        <v>25</v>
      </c>
      <c r="S29">
        <v>97354</v>
      </c>
      <c r="T29">
        <f t="shared" si="4"/>
        <v>97282.5</v>
      </c>
      <c r="U29">
        <f>SUM(T29:$T$115)</f>
        <v>4794102</v>
      </c>
      <c r="V29">
        <f t="shared" si="5"/>
        <v>49.244016681389567</v>
      </c>
      <c r="Y29">
        <v>1985</v>
      </c>
      <c r="Z29">
        <f t="shared" si="23"/>
        <v>25</v>
      </c>
      <c r="AA29">
        <v>96909</v>
      </c>
      <c r="AB29">
        <f t="shared" si="6"/>
        <v>96829</v>
      </c>
      <c r="AC29">
        <f>SUM(AB29:$AB$154)</f>
        <v>4654068.9430534402</v>
      </c>
      <c r="AD29">
        <f t="shared" si="7"/>
        <v>48.025146715510843</v>
      </c>
      <c r="AG29">
        <v>1975</v>
      </c>
      <c r="AH29">
        <f t="shared" si="24"/>
        <v>25</v>
      </c>
      <c r="AI29">
        <v>95804</v>
      </c>
      <c r="AJ29">
        <f t="shared" si="8"/>
        <v>95705</v>
      </c>
      <c r="AK29">
        <f>SUM(AJ29:$AJ$115)</f>
        <v>4436624</v>
      </c>
      <c r="AL29">
        <f t="shared" si="9"/>
        <v>46.309381654210682</v>
      </c>
      <c r="AO29">
        <v>1965</v>
      </c>
      <c r="AP29">
        <f t="shared" si="25"/>
        <v>25</v>
      </c>
      <c r="AQ29">
        <v>94835</v>
      </c>
      <c r="AR29">
        <f t="shared" si="10"/>
        <v>94750.5</v>
      </c>
      <c r="AS29">
        <f>SUM(AR29:$AR$115)</f>
        <v>4271148.5</v>
      </c>
      <c r="AT29">
        <f t="shared" si="11"/>
        <v>45.037681235830654</v>
      </c>
      <c r="AW29">
        <v>1955</v>
      </c>
      <c r="AX29">
        <f t="shared" si="26"/>
        <v>25</v>
      </c>
      <c r="AY29">
        <v>94224</v>
      </c>
      <c r="AZ29">
        <f t="shared" si="12"/>
        <v>94136.5</v>
      </c>
      <c r="BA29">
        <f>SUM(AZ29:$AZ$154)</f>
        <v>4261935.5303776162</v>
      </c>
      <c r="BB29">
        <f t="shared" si="13"/>
        <v>45.231952903481236</v>
      </c>
      <c r="BE29">
        <v>1945</v>
      </c>
      <c r="BF29">
        <f t="shared" si="27"/>
        <v>25</v>
      </c>
      <c r="BG29">
        <v>91208</v>
      </c>
      <c r="BH29">
        <f t="shared" si="14"/>
        <v>91076.5</v>
      </c>
      <c r="BI29">
        <f>SUM(BH29:$BH$115)</f>
        <v>3954259</v>
      </c>
      <c r="BJ29">
        <f t="shared" si="15"/>
        <v>43.354300061398121</v>
      </c>
      <c r="BM29">
        <v>1938</v>
      </c>
      <c r="BN29">
        <f t="shared" si="28"/>
        <v>25</v>
      </c>
      <c r="BO29">
        <v>88765</v>
      </c>
      <c r="BP29">
        <f t="shared" si="16"/>
        <v>88626</v>
      </c>
      <c r="BQ29">
        <f>SUM(BP29:$BP$115)</f>
        <v>3762651.5</v>
      </c>
      <c r="BR29">
        <f t="shared" si="17"/>
        <v>42.388908916802791</v>
      </c>
      <c r="BU29">
        <v>1933</v>
      </c>
      <c r="BV29">
        <f t="shared" si="29"/>
        <v>25</v>
      </c>
      <c r="BW29">
        <f>'Male data'!F29</f>
        <v>87472</v>
      </c>
      <c r="BX29">
        <f t="shared" si="18"/>
        <v>87309</v>
      </c>
      <c r="BY29">
        <f>SUM(BX29:$BX$115)</f>
        <v>3657161</v>
      </c>
      <c r="BZ29">
        <f t="shared" si="19"/>
        <v>41.809504755807573</v>
      </c>
    </row>
    <row r="30" spans="1:78" x14ac:dyDescent="0.45">
      <c r="A30">
        <v>2015</v>
      </c>
      <c r="B30">
        <f t="shared" si="20"/>
        <v>26</v>
      </c>
      <c r="C30">
        <v>97990</v>
      </c>
      <c r="D30" s="1">
        <f t="shared" si="0"/>
        <v>97920.5</v>
      </c>
      <c r="E30" s="1">
        <f>SUM(D30:$D$115)</f>
        <v>5076418</v>
      </c>
      <c r="F30">
        <f t="shared" si="1"/>
        <v>51.805469945912847</v>
      </c>
      <c r="I30">
        <v>2005</v>
      </c>
      <c r="J30">
        <f t="shared" si="21"/>
        <v>26</v>
      </c>
      <c r="K30">
        <v>97608</v>
      </c>
      <c r="L30">
        <f t="shared" si="2"/>
        <v>97536</v>
      </c>
      <c r="M30">
        <f>SUM(L30:$L$115)</f>
        <v>4932220</v>
      </c>
      <c r="N30">
        <f t="shared" si="3"/>
        <v>50.530899106630606</v>
      </c>
      <c r="Q30">
        <v>1995</v>
      </c>
      <c r="R30">
        <f t="shared" si="22"/>
        <v>26</v>
      </c>
      <c r="S30">
        <v>97211</v>
      </c>
      <c r="T30">
        <f t="shared" si="4"/>
        <v>97134</v>
      </c>
      <c r="U30">
        <f>SUM(T30:$T$115)</f>
        <v>4696819.5</v>
      </c>
      <c r="V30">
        <f t="shared" si="5"/>
        <v>48.315720443159726</v>
      </c>
      <c r="Y30">
        <v>1985</v>
      </c>
      <c r="Z30">
        <f t="shared" si="23"/>
        <v>26</v>
      </c>
      <c r="AA30">
        <v>96749</v>
      </c>
      <c r="AB30">
        <f t="shared" si="6"/>
        <v>96671</v>
      </c>
      <c r="AC30">
        <f>SUM(AB30:$AB$154)</f>
        <v>4557239.9430534402</v>
      </c>
      <c r="AD30">
        <f t="shared" si="7"/>
        <v>47.103742085741871</v>
      </c>
      <c r="AG30">
        <v>1975</v>
      </c>
      <c r="AH30">
        <f t="shared" si="24"/>
        <v>26</v>
      </c>
      <c r="AI30">
        <v>95606</v>
      </c>
      <c r="AJ30">
        <f t="shared" si="8"/>
        <v>95509</v>
      </c>
      <c r="AK30">
        <f>SUM(AJ30:$AJ$115)</f>
        <v>4340919</v>
      </c>
      <c r="AL30">
        <f t="shared" si="9"/>
        <v>45.404252871158711</v>
      </c>
      <c r="AO30">
        <v>1965</v>
      </c>
      <c r="AP30">
        <f t="shared" si="25"/>
        <v>26</v>
      </c>
      <c r="AQ30">
        <v>94666</v>
      </c>
      <c r="AR30">
        <f t="shared" si="10"/>
        <v>94578.5</v>
      </c>
      <c r="AS30">
        <f>SUM(AR30:$AR$115)</f>
        <v>4176398</v>
      </c>
      <c r="AT30">
        <f t="shared" si="11"/>
        <v>44.117190966133563</v>
      </c>
      <c r="AW30">
        <v>1955</v>
      </c>
      <c r="AX30">
        <f t="shared" si="26"/>
        <v>26</v>
      </c>
      <c r="AY30">
        <v>94049</v>
      </c>
      <c r="AZ30">
        <f t="shared" si="12"/>
        <v>93965</v>
      </c>
      <c r="BA30">
        <f>SUM(AZ30:$AZ$154)</f>
        <v>4167799.0303776134</v>
      </c>
      <c r="BB30">
        <f t="shared" si="13"/>
        <v>44.315187087343972</v>
      </c>
      <c r="BE30">
        <v>1945</v>
      </c>
      <c r="BF30">
        <f t="shared" si="27"/>
        <v>26</v>
      </c>
      <c r="BG30">
        <v>90945</v>
      </c>
      <c r="BH30">
        <f t="shared" si="14"/>
        <v>90816</v>
      </c>
      <c r="BI30">
        <f>SUM(BH30:$BH$115)</f>
        <v>3863182.5</v>
      </c>
      <c r="BJ30">
        <f t="shared" si="15"/>
        <v>42.478228599703115</v>
      </c>
      <c r="BM30">
        <v>1938</v>
      </c>
      <c r="BN30">
        <f t="shared" si="28"/>
        <v>26</v>
      </c>
      <c r="BO30">
        <v>88487</v>
      </c>
      <c r="BP30">
        <f t="shared" si="16"/>
        <v>88345</v>
      </c>
      <c r="BQ30">
        <f>SUM(BP30:$BP$115)</f>
        <v>3674025.5</v>
      </c>
      <c r="BR30">
        <f t="shared" si="17"/>
        <v>41.520511487563148</v>
      </c>
      <c r="BU30">
        <v>1933</v>
      </c>
      <c r="BV30">
        <f t="shared" si="29"/>
        <v>26</v>
      </c>
      <c r="BW30">
        <f>'Male data'!F30</f>
        <v>87146</v>
      </c>
      <c r="BX30">
        <f t="shared" si="18"/>
        <v>86981</v>
      </c>
      <c r="BY30">
        <f>SUM(BX30:$BX$115)</f>
        <v>3569852</v>
      </c>
      <c r="BZ30">
        <f t="shared" si="19"/>
        <v>40.964037362586922</v>
      </c>
    </row>
    <row r="31" spans="1:78" x14ac:dyDescent="0.45">
      <c r="A31">
        <v>2015</v>
      </c>
      <c r="B31">
        <f t="shared" si="20"/>
        <v>27</v>
      </c>
      <c r="C31">
        <v>97851</v>
      </c>
      <c r="D31" s="1">
        <f t="shared" si="0"/>
        <v>97777</v>
      </c>
      <c r="E31" s="1">
        <f>SUM(D31:$D$115)</f>
        <v>4978497.5</v>
      </c>
      <c r="F31">
        <f t="shared" si="1"/>
        <v>50.878350757784794</v>
      </c>
      <c r="I31">
        <v>2005</v>
      </c>
      <c r="J31">
        <f t="shared" si="21"/>
        <v>27</v>
      </c>
      <c r="K31">
        <v>97464</v>
      </c>
      <c r="L31">
        <f t="shared" si="2"/>
        <v>97391.5</v>
      </c>
      <c r="M31">
        <f>SUM(L31:$L$115)</f>
        <v>4834684</v>
      </c>
      <c r="N31">
        <f t="shared" si="3"/>
        <v>49.604818189280145</v>
      </c>
      <c r="Q31">
        <v>1995</v>
      </c>
      <c r="R31">
        <f t="shared" si="22"/>
        <v>27</v>
      </c>
      <c r="S31">
        <v>97057</v>
      </c>
      <c r="T31">
        <f t="shared" si="4"/>
        <v>96977.5</v>
      </c>
      <c r="U31">
        <f>SUM(T31:$T$115)</f>
        <v>4599685.5</v>
      </c>
      <c r="V31">
        <f t="shared" si="5"/>
        <v>47.391589478347775</v>
      </c>
      <c r="Y31">
        <v>1985</v>
      </c>
      <c r="Z31">
        <f t="shared" si="23"/>
        <v>27</v>
      </c>
      <c r="AA31">
        <v>96593</v>
      </c>
      <c r="AB31">
        <f t="shared" si="6"/>
        <v>96513</v>
      </c>
      <c r="AC31">
        <f>SUM(AB31:$AB$154)</f>
        <v>4460568.9430534402</v>
      </c>
      <c r="AD31">
        <f t="shared" si="7"/>
        <v>46.179008241316041</v>
      </c>
      <c r="AG31">
        <v>1975</v>
      </c>
      <c r="AH31">
        <f t="shared" si="24"/>
        <v>27</v>
      </c>
      <c r="AI31">
        <v>95412</v>
      </c>
      <c r="AJ31">
        <f t="shared" si="8"/>
        <v>95318.5</v>
      </c>
      <c r="AK31">
        <f>SUM(AJ31:$AJ$115)</f>
        <v>4245410</v>
      </c>
      <c r="AL31">
        <f t="shared" si="9"/>
        <v>44.495556114534857</v>
      </c>
      <c r="AO31">
        <v>1965</v>
      </c>
      <c r="AP31">
        <f t="shared" si="25"/>
        <v>27</v>
      </c>
      <c r="AQ31">
        <v>94491</v>
      </c>
      <c r="AR31">
        <f t="shared" si="10"/>
        <v>94406</v>
      </c>
      <c r="AS31">
        <f>SUM(AR31:$AR$115)</f>
        <v>4081819.5</v>
      </c>
      <c r="AT31">
        <f t="shared" si="11"/>
        <v>43.197971235355752</v>
      </c>
      <c r="AW31">
        <v>1955</v>
      </c>
      <c r="AX31">
        <f t="shared" si="26"/>
        <v>27</v>
      </c>
      <c r="AY31">
        <v>93881</v>
      </c>
      <c r="AZ31">
        <f t="shared" si="12"/>
        <v>93800</v>
      </c>
      <c r="BA31">
        <f>SUM(AZ31:$AZ$154)</f>
        <v>4073834.0303776134</v>
      </c>
      <c r="BB31">
        <f t="shared" si="13"/>
        <v>43.393594341534637</v>
      </c>
      <c r="BE31">
        <v>1945</v>
      </c>
      <c r="BF31">
        <f t="shared" si="27"/>
        <v>27</v>
      </c>
      <c r="BG31">
        <v>90687</v>
      </c>
      <c r="BH31">
        <f t="shared" si="14"/>
        <v>90557.5</v>
      </c>
      <c r="BI31">
        <f>SUM(BH31:$BH$115)</f>
        <v>3772366.5</v>
      </c>
      <c r="BJ31">
        <f t="shared" si="15"/>
        <v>41.597654570114791</v>
      </c>
      <c r="BM31">
        <v>1938</v>
      </c>
      <c r="BN31">
        <f t="shared" si="28"/>
        <v>27</v>
      </c>
      <c r="BO31">
        <v>88203</v>
      </c>
      <c r="BP31">
        <f t="shared" si="16"/>
        <v>88057</v>
      </c>
      <c r="BQ31">
        <f>SUM(BP31:$BP$115)</f>
        <v>3585680.5</v>
      </c>
      <c r="BR31">
        <f t="shared" si="17"/>
        <v>40.652591181705837</v>
      </c>
      <c r="BU31">
        <v>1933</v>
      </c>
      <c r="BV31">
        <f t="shared" si="29"/>
        <v>27</v>
      </c>
      <c r="BW31">
        <f>'Male data'!F31</f>
        <v>86816</v>
      </c>
      <c r="BX31">
        <f t="shared" si="18"/>
        <v>86649</v>
      </c>
      <c r="BY31">
        <f>SUM(BX31:$BX$115)</f>
        <v>3482871</v>
      </c>
      <c r="BZ31">
        <f t="shared" si="19"/>
        <v>40.117846940656101</v>
      </c>
    </row>
    <row r="32" spans="1:78" x14ac:dyDescent="0.45">
      <c r="A32">
        <v>2015</v>
      </c>
      <c r="B32">
        <f t="shared" si="20"/>
        <v>28</v>
      </c>
      <c r="C32">
        <v>97703</v>
      </c>
      <c r="D32" s="1">
        <f t="shared" si="0"/>
        <v>97629</v>
      </c>
      <c r="E32" s="1">
        <f>SUM(D32:$D$115)</f>
        <v>4880720.5</v>
      </c>
      <c r="F32">
        <f t="shared" si="1"/>
        <v>49.954663623430193</v>
      </c>
      <c r="I32">
        <v>2005</v>
      </c>
      <c r="J32">
        <f t="shared" si="21"/>
        <v>28</v>
      </c>
      <c r="K32">
        <v>97319</v>
      </c>
      <c r="L32">
        <f t="shared" si="2"/>
        <v>97250</v>
      </c>
      <c r="M32">
        <f>SUM(L32:$L$115)</f>
        <v>4737292.5</v>
      </c>
      <c r="N32">
        <f t="shared" si="3"/>
        <v>48.677981689084355</v>
      </c>
      <c r="Q32">
        <v>1995</v>
      </c>
      <c r="R32">
        <f t="shared" si="22"/>
        <v>28</v>
      </c>
      <c r="S32">
        <v>96898</v>
      </c>
      <c r="T32">
        <f t="shared" si="4"/>
        <v>96810.5</v>
      </c>
      <c r="U32">
        <f>SUM(T32:$T$115)</f>
        <v>4502708</v>
      </c>
      <c r="V32">
        <f t="shared" si="5"/>
        <v>46.468533922268776</v>
      </c>
      <c r="Y32">
        <v>1985</v>
      </c>
      <c r="Z32">
        <f t="shared" si="23"/>
        <v>28</v>
      </c>
      <c r="AA32">
        <v>96433</v>
      </c>
      <c r="AB32">
        <f t="shared" si="6"/>
        <v>96346.5</v>
      </c>
      <c r="AC32">
        <f>SUM(AB32:$AB$154)</f>
        <v>4364055.9430534402</v>
      </c>
      <c r="AD32">
        <f t="shared" si="7"/>
        <v>45.254798077975799</v>
      </c>
      <c r="AG32">
        <v>1975</v>
      </c>
      <c r="AH32">
        <f t="shared" si="24"/>
        <v>28</v>
      </c>
      <c r="AI32">
        <v>95225</v>
      </c>
      <c r="AJ32">
        <f t="shared" si="8"/>
        <v>95137</v>
      </c>
      <c r="AK32">
        <f>SUM(AJ32:$AJ$115)</f>
        <v>4150091.5</v>
      </c>
      <c r="AL32">
        <f t="shared" si="9"/>
        <v>43.581953268574431</v>
      </c>
      <c r="AO32">
        <v>1965</v>
      </c>
      <c r="AP32">
        <f t="shared" si="25"/>
        <v>28</v>
      </c>
      <c r="AQ32">
        <v>94321</v>
      </c>
      <c r="AR32">
        <f t="shared" si="10"/>
        <v>94232.5</v>
      </c>
      <c r="AS32">
        <f>SUM(AR32:$AR$115)</f>
        <v>3987413.5</v>
      </c>
      <c r="AT32">
        <f t="shared" si="11"/>
        <v>42.274928170820921</v>
      </c>
      <c r="AW32">
        <v>1955</v>
      </c>
      <c r="AX32">
        <f t="shared" si="26"/>
        <v>28</v>
      </c>
      <c r="AY32">
        <v>93719</v>
      </c>
      <c r="AZ32">
        <f t="shared" si="12"/>
        <v>93634</v>
      </c>
      <c r="BA32">
        <f>SUM(AZ32:$AZ$154)</f>
        <v>3980034.0303776134</v>
      </c>
      <c r="BB32">
        <f t="shared" si="13"/>
        <v>42.46773898972048</v>
      </c>
      <c r="BE32">
        <v>1945</v>
      </c>
      <c r="BF32">
        <f t="shared" si="27"/>
        <v>28</v>
      </c>
      <c r="BG32">
        <v>90428</v>
      </c>
      <c r="BH32">
        <f t="shared" si="14"/>
        <v>90297.5</v>
      </c>
      <c r="BI32">
        <f>SUM(BH32:$BH$115)</f>
        <v>3681809</v>
      </c>
      <c r="BJ32">
        <f t="shared" si="15"/>
        <v>40.715364710045563</v>
      </c>
      <c r="BM32">
        <v>1938</v>
      </c>
      <c r="BN32">
        <f t="shared" si="28"/>
        <v>28</v>
      </c>
      <c r="BO32">
        <v>87911</v>
      </c>
      <c r="BP32">
        <f t="shared" si="16"/>
        <v>87761.5</v>
      </c>
      <c r="BQ32">
        <f>SUM(BP32:$BP$115)</f>
        <v>3497623.5</v>
      </c>
      <c r="BR32">
        <f t="shared" si="17"/>
        <v>39.785959663750837</v>
      </c>
      <c r="BU32">
        <v>1933</v>
      </c>
      <c r="BV32">
        <f t="shared" si="29"/>
        <v>28</v>
      </c>
      <c r="BW32">
        <f>'Male data'!F32</f>
        <v>86482</v>
      </c>
      <c r="BX32">
        <f t="shared" si="18"/>
        <v>86311.5</v>
      </c>
      <c r="BY32">
        <f>SUM(BX32:$BX$115)</f>
        <v>3396222</v>
      </c>
      <c r="BZ32">
        <f t="shared" si="19"/>
        <v>39.270854050553872</v>
      </c>
    </row>
    <row r="33" spans="1:78" x14ac:dyDescent="0.45">
      <c r="A33">
        <v>2015</v>
      </c>
      <c r="B33">
        <f t="shared" si="20"/>
        <v>29</v>
      </c>
      <c r="C33">
        <v>97555</v>
      </c>
      <c r="D33" s="1">
        <f t="shared" si="0"/>
        <v>97475.5</v>
      </c>
      <c r="E33" s="1">
        <f>SUM(D33:$D$115)</f>
        <v>4783091.5</v>
      </c>
      <c r="F33">
        <f t="shared" si="1"/>
        <v>49.029690943570294</v>
      </c>
      <c r="I33">
        <v>2005</v>
      </c>
      <c r="J33">
        <f t="shared" si="21"/>
        <v>29</v>
      </c>
      <c r="K33">
        <v>97181</v>
      </c>
      <c r="L33">
        <f t="shared" si="2"/>
        <v>97114</v>
      </c>
      <c r="M33">
        <f>SUM(L33:$L$115)</f>
        <v>4640042.5</v>
      </c>
      <c r="N33">
        <f t="shared" si="3"/>
        <v>47.746395900433214</v>
      </c>
      <c r="Q33">
        <v>1995</v>
      </c>
      <c r="R33">
        <f t="shared" si="22"/>
        <v>29</v>
      </c>
      <c r="S33">
        <v>96723</v>
      </c>
      <c r="T33">
        <f t="shared" si="4"/>
        <v>96633</v>
      </c>
      <c r="U33">
        <f>SUM(T33:$T$115)</f>
        <v>4405897.5</v>
      </c>
      <c r="V33">
        <f t="shared" si="5"/>
        <v>45.551704351601998</v>
      </c>
      <c r="Y33">
        <v>1985</v>
      </c>
      <c r="Z33">
        <f t="shared" si="23"/>
        <v>29</v>
      </c>
      <c r="AA33">
        <v>96260</v>
      </c>
      <c r="AB33">
        <f t="shared" si="6"/>
        <v>96179</v>
      </c>
      <c r="AC33">
        <f>SUM(AB33:$AB$154)</f>
        <v>4267709.4430534402</v>
      </c>
      <c r="AD33">
        <f t="shared" si="7"/>
        <v>44.335232111504673</v>
      </c>
      <c r="AG33">
        <v>1975</v>
      </c>
      <c r="AH33">
        <f t="shared" si="24"/>
        <v>29</v>
      </c>
      <c r="AI33">
        <v>95049</v>
      </c>
      <c r="AJ33">
        <f t="shared" si="8"/>
        <v>94962</v>
      </c>
      <c r="AK33">
        <f>SUM(AJ33:$AJ$115)</f>
        <v>4054954.5</v>
      </c>
      <c r="AL33">
        <f t="shared" si="9"/>
        <v>42.661727109175267</v>
      </c>
      <c r="AO33">
        <v>1965</v>
      </c>
      <c r="AP33">
        <f t="shared" si="25"/>
        <v>29</v>
      </c>
      <c r="AQ33">
        <v>94144</v>
      </c>
      <c r="AR33">
        <f t="shared" si="10"/>
        <v>94055</v>
      </c>
      <c r="AS33">
        <f>SUM(AR33:$AR$115)</f>
        <v>3893181</v>
      </c>
      <c r="AT33">
        <f t="shared" si="11"/>
        <v>41.353469153636979</v>
      </c>
      <c r="AW33">
        <v>1955</v>
      </c>
      <c r="AX33">
        <f t="shared" si="26"/>
        <v>29</v>
      </c>
      <c r="AY33">
        <v>93549</v>
      </c>
      <c r="AZ33">
        <f t="shared" si="12"/>
        <v>93462</v>
      </c>
      <c r="BA33">
        <f>SUM(AZ33:$AZ$154)</f>
        <v>3886400.0303776134</v>
      </c>
      <c r="BB33">
        <f t="shared" si="13"/>
        <v>41.544004001941374</v>
      </c>
      <c r="BE33">
        <v>1945</v>
      </c>
      <c r="BF33">
        <f t="shared" si="27"/>
        <v>29</v>
      </c>
      <c r="BG33">
        <v>90167</v>
      </c>
      <c r="BH33">
        <f t="shared" si="14"/>
        <v>90034.5</v>
      </c>
      <c r="BI33">
        <f>SUM(BH33:$BH$115)</f>
        <v>3591511.5</v>
      </c>
      <c r="BJ33">
        <f t="shared" si="15"/>
        <v>39.831773265163527</v>
      </c>
      <c r="BM33">
        <v>1938</v>
      </c>
      <c r="BN33">
        <f t="shared" si="28"/>
        <v>29</v>
      </c>
      <c r="BO33">
        <v>87612</v>
      </c>
      <c r="BP33">
        <f t="shared" si="16"/>
        <v>87458.5</v>
      </c>
      <c r="BQ33">
        <f>SUM(BP33:$BP$115)</f>
        <v>3409862</v>
      </c>
      <c r="BR33">
        <f t="shared" si="17"/>
        <v>38.920033785326211</v>
      </c>
      <c r="BU33">
        <v>1933</v>
      </c>
      <c r="BV33">
        <f t="shared" si="29"/>
        <v>29</v>
      </c>
      <c r="BW33">
        <f>'Male data'!F33</f>
        <v>86141</v>
      </c>
      <c r="BX33">
        <f t="shared" si="18"/>
        <v>85966</v>
      </c>
      <c r="BY33">
        <f>SUM(BX33:$BX$115)</f>
        <v>3309910.5</v>
      </c>
      <c r="BZ33">
        <f t="shared" si="19"/>
        <v>38.424333360420704</v>
      </c>
    </row>
    <row r="34" spans="1:78" x14ac:dyDescent="0.45">
      <c r="A34">
        <v>2015</v>
      </c>
      <c r="B34">
        <f t="shared" si="20"/>
        <v>30</v>
      </c>
      <c r="C34">
        <v>97396</v>
      </c>
      <c r="D34" s="1">
        <f t="shared" si="0"/>
        <v>97318.5</v>
      </c>
      <c r="E34" s="1">
        <f>SUM(D34:$D$115)</f>
        <v>4685616</v>
      </c>
      <c r="F34">
        <f t="shared" si="1"/>
        <v>48.108916177255736</v>
      </c>
      <c r="I34">
        <v>2005</v>
      </c>
      <c r="J34">
        <f t="shared" si="21"/>
        <v>30</v>
      </c>
      <c r="K34">
        <v>97047</v>
      </c>
      <c r="L34">
        <f t="shared" si="2"/>
        <v>96978.5</v>
      </c>
      <c r="M34">
        <f>SUM(L34:$L$115)</f>
        <v>4542928.5</v>
      </c>
      <c r="N34">
        <f t="shared" si="3"/>
        <v>46.811632507960063</v>
      </c>
      <c r="Q34">
        <v>1995</v>
      </c>
      <c r="R34">
        <f t="shared" si="22"/>
        <v>30</v>
      </c>
      <c r="S34">
        <v>96543</v>
      </c>
      <c r="T34">
        <f t="shared" si="4"/>
        <v>96447.5</v>
      </c>
      <c r="U34">
        <f>SUM(T34:$T$115)</f>
        <v>4309264.5</v>
      </c>
      <c r="V34">
        <f t="shared" si="5"/>
        <v>44.635701190143251</v>
      </c>
      <c r="Y34">
        <v>1985</v>
      </c>
      <c r="Z34">
        <f t="shared" si="23"/>
        <v>30</v>
      </c>
      <c r="AA34">
        <v>96098</v>
      </c>
      <c r="AB34">
        <f t="shared" si="6"/>
        <v>96011</v>
      </c>
      <c r="AC34">
        <f>SUM(AB34:$AB$154)</f>
        <v>4171530.4430534379</v>
      </c>
      <c r="AD34">
        <f t="shared" si="7"/>
        <v>43.409128629663861</v>
      </c>
      <c r="AG34">
        <v>1975</v>
      </c>
      <c r="AH34">
        <f t="shared" si="24"/>
        <v>30</v>
      </c>
      <c r="AI34">
        <v>94875</v>
      </c>
      <c r="AJ34">
        <f t="shared" si="8"/>
        <v>94785.5</v>
      </c>
      <c r="AK34">
        <f>SUM(AJ34:$AJ$115)</f>
        <v>3959992.5</v>
      </c>
      <c r="AL34">
        <f t="shared" si="9"/>
        <v>41.739051383399207</v>
      </c>
      <c r="AO34">
        <v>1965</v>
      </c>
      <c r="AP34">
        <f t="shared" si="25"/>
        <v>30</v>
      </c>
      <c r="AQ34">
        <v>93966</v>
      </c>
      <c r="AR34">
        <f t="shared" si="10"/>
        <v>93875</v>
      </c>
      <c r="AS34">
        <f>SUM(AR34:$AR$115)</f>
        <v>3799126</v>
      </c>
      <c r="AT34">
        <f t="shared" si="11"/>
        <v>40.430857969904011</v>
      </c>
      <c r="AW34">
        <v>1955</v>
      </c>
      <c r="AX34">
        <f t="shared" si="26"/>
        <v>30</v>
      </c>
      <c r="AY34">
        <v>93375</v>
      </c>
      <c r="AZ34">
        <f t="shared" si="12"/>
        <v>93288</v>
      </c>
      <c r="BA34">
        <f>SUM(AZ34:$AZ$154)</f>
        <v>3792938.0303776134</v>
      </c>
      <c r="BB34">
        <f t="shared" si="13"/>
        <v>40.620487607792377</v>
      </c>
      <c r="BE34">
        <v>1945</v>
      </c>
      <c r="BF34">
        <f t="shared" si="27"/>
        <v>30</v>
      </c>
      <c r="BG34">
        <v>89902</v>
      </c>
      <c r="BH34">
        <f t="shared" si="14"/>
        <v>89764.5</v>
      </c>
      <c r="BI34">
        <f>SUM(BH34:$BH$115)</f>
        <v>3501477</v>
      </c>
      <c r="BJ34">
        <f t="shared" si="15"/>
        <v>38.947709728370896</v>
      </c>
      <c r="BM34">
        <v>1938</v>
      </c>
      <c r="BN34">
        <f t="shared" si="28"/>
        <v>30</v>
      </c>
      <c r="BO34">
        <v>87305</v>
      </c>
      <c r="BP34">
        <f t="shared" si="16"/>
        <v>87147.5</v>
      </c>
      <c r="BQ34">
        <f>SUM(BP34:$BP$115)</f>
        <v>3322403.5</v>
      </c>
      <c r="BR34">
        <f t="shared" si="17"/>
        <v>38.055134299295574</v>
      </c>
      <c r="BU34">
        <v>1933</v>
      </c>
      <c r="BV34">
        <f t="shared" si="29"/>
        <v>30</v>
      </c>
      <c r="BW34">
        <f>'Male data'!F34</f>
        <v>85791</v>
      </c>
      <c r="BX34">
        <f t="shared" si="18"/>
        <v>85611</v>
      </c>
      <c r="BY34">
        <f>SUM(BX34:$BX$115)</f>
        <v>3223944.5</v>
      </c>
      <c r="BZ34">
        <f t="shared" si="19"/>
        <v>37.579052581273096</v>
      </c>
    </row>
    <row r="35" spans="1:78" x14ac:dyDescent="0.45">
      <c r="A35">
        <v>2015</v>
      </c>
      <c r="B35">
        <f t="shared" si="20"/>
        <v>31</v>
      </c>
      <c r="C35">
        <v>97241</v>
      </c>
      <c r="D35" s="1">
        <f t="shared" si="0"/>
        <v>97161</v>
      </c>
      <c r="E35" s="1">
        <f>SUM(D35:$D$115)</f>
        <v>4588297.5</v>
      </c>
      <c r="F35">
        <f t="shared" si="1"/>
        <v>47.184803735050032</v>
      </c>
      <c r="I35">
        <v>2005</v>
      </c>
      <c r="J35">
        <f t="shared" si="21"/>
        <v>31</v>
      </c>
      <c r="K35">
        <v>96910</v>
      </c>
      <c r="L35">
        <f t="shared" si="2"/>
        <v>96838</v>
      </c>
      <c r="M35">
        <f>SUM(L35:$L$115)</f>
        <v>4445950</v>
      </c>
      <c r="N35">
        <f t="shared" si="3"/>
        <v>45.877102466205756</v>
      </c>
      <c r="Q35">
        <v>1995</v>
      </c>
      <c r="R35">
        <f t="shared" si="22"/>
        <v>31</v>
      </c>
      <c r="S35">
        <v>96352</v>
      </c>
      <c r="T35">
        <f t="shared" si="4"/>
        <v>96245.5</v>
      </c>
      <c r="U35">
        <f>SUM(T35:$T$115)</f>
        <v>4212817</v>
      </c>
      <c r="V35">
        <f t="shared" si="5"/>
        <v>43.723192045831951</v>
      </c>
      <c r="Y35">
        <v>1985</v>
      </c>
      <c r="Z35">
        <f t="shared" si="23"/>
        <v>31</v>
      </c>
      <c r="AA35">
        <v>95924</v>
      </c>
      <c r="AB35">
        <f t="shared" si="6"/>
        <v>95835</v>
      </c>
      <c r="AC35">
        <f>SUM(AB35:$AB$154)</f>
        <v>4075519.4430534379</v>
      </c>
      <c r="AD35">
        <f t="shared" si="7"/>
        <v>42.486963044216651</v>
      </c>
      <c r="AG35">
        <v>1975</v>
      </c>
      <c r="AH35">
        <f t="shared" si="24"/>
        <v>31</v>
      </c>
      <c r="AI35">
        <v>94696</v>
      </c>
      <c r="AJ35">
        <f t="shared" si="8"/>
        <v>94603.5</v>
      </c>
      <c r="AK35">
        <f>SUM(AJ35:$AJ$115)</f>
        <v>3865207</v>
      </c>
      <c r="AL35">
        <f t="shared" si="9"/>
        <v>40.817003886119792</v>
      </c>
      <c r="AO35">
        <v>1965</v>
      </c>
      <c r="AP35">
        <f t="shared" si="25"/>
        <v>31</v>
      </c>
      <c r="AQ35">
        <v>93784</v>
      </c>
      <c r="AR35">
        <f t="shared" si="10"/>
        <v>93688</v>
      </c>
      <c r="AS35">
        <f>SUM(AR35:$AR$115)</f>
        <v>3705251</v>
      </c>
      <c r="AT35">
        <f t="shared" si="11"/>
        <v>39.508348972106113</v>
      </c>
      <c r="AW35">
        <v>1955</v>
      </c>
      <c r="AX35">
        <f t="shared" si="26"/>
        <v>31</v>
      </c>
      <c r="AY35">
        <v>93201</v>
      </c>
      <c r="AZ35">
        <f t="shared" si="12"/>
        <v>93111.5</v>
      </c>
      <c r="BA35">
        <f>SUM(AZ35:$AZ$154)</f>
        <v>3699650.0303776134</v>
      </c>
      <c r="BB35">
        <f t="shared" si="13"/>
        <v>39.695389860383614</v>
      </c>
      <c r="BE35">
        <v>1945</v>
      </c>
      <c r="BF35">
        <f t="shared" si="27"/>
        <v>31</v>
      </c>
      <c r="BG35">
        <v>89627</v>
      </c>
      <c r="BH35">
        <f t="shared" si="14"/>
        <v>89485.5</v>
      </c>
      <c r="BI35">
        <f>SUM(BH35:$BH$115)</f>
        <v>3411712.5</v>
      </c>
      <c r="BJ35">
        <f t="shared" si="15"/>
        <v>38.065677753355573</v>
      </c>
      <c r="BM35">
        <v>1938</v>
      </c>
      <c r="BN35">
        <f t="shared" si="28"/>
        <v>31</v>
      </c>
      <c r="BO35">
        <v>86990</v>
      </c>
      <c r="BP35">
        <f t="shared" si="16"/>
        <v>86827</v>
      </c>
      <c r="BQ35">
        <f>SUM(BP35:$BP$115)</f>
        <v>3235256</v>
      </c>
      <c r="BR35">
        <f t="shared" si="17"/>
        <v>37.191125416714563</v>
      </c>
      <c r="BU35">
        <v>1933</v>
      </c>
      <c r="BV35">
        <f t="shared" si="29"/>
        <v>31</v>
      </c>
      <c r="BW35">
        <f>'Male data'!F35</f>
        <v>85431</v>
      </c>
      <c r="BX35">
        <f t="shared" si="18"/>
        <v>85244.5</v>
      </c>
      <c r="BY35">
        <f>SUM(BX35:$BX$115)</f>
        <v>3138333.5</v>
      </c>
      <c r="BZ35">
        <f t="shared" si="19"/>
        <v>36.735301003148741</v>
      </c>
    </row>
    <row r="36" spans="1:78" x14ac:dyDescent="0.45">
      <c r="A36">
        <v>2015</v>
      </c>
      <c r="B36">
        <f t="shared" si="20"/>
        <v>32</v>
      </c>
      <c r="C36">
        <v>97081</v>
      </c>
      <c r="D36" s="1">
        <f t="shared" ref="D36:D67" si="30">(C36+C37)/2</f>
        <v>96997.5</v>
      </c>
      <c r="E36" s="1">
        <f>SUM(D36:$D$115)</f>
        <v>4491136.5</v>
      </c>
      <c r="F36">
        <f t="shared" ref="F36:F67" si="31">E36/C36</f>
        <v>46.261745346669279</v>
      </c>
      <c r="I36">
        <v>2005</v>
      </c>
      <c r="J36">
        <f t="shared" si="21"/>
        <v>32</v>
      </c>
      <c r="K36">
        <v>96766</v>
      </c>
      <c r="L36">
        <f t="shared" si="2"/>
        <v>96692.5</v>
      </c>
      <c r="M36">
        <f>SUM(L36:$L$115)</f>
        <v>4349112</v>
      </c>
      <c r="N36">
        <f t="shared" si="3"/>
        <v>44.944629311948411</v>
      </c>
      <c r="Q36">
        <v>1995</v>
      </c>
      <c r="R36">
        <f t="shared" si="22"/>
        <v>32</v>
      </c>
      <c r="S36">
        <v>96139</v>
      </c>
      <c r="T36">
        <f t="shared" si="4"/>
        <v>96031.5</v>
      </c>
      <c r="U36">
        <f>SUM(T36:$T$115)</f>
        <v>4116571.5</v>
      </c>
      <c r="V36">
        <f t="shared" si="5"/>
        <v>42.818954846628323</v>
      </c>
      <c r="Y36">
        <v>1985</v>
      </c>
      <c r="Z36">
        <f t="shared" si="23"/>
        <v>32</v>
      </c>
      <c r="AA36">
        <v>95746</v>
      </c>
      <c r="AB36">
        <f t="shared" si="6"/>
        <v>95653</v>
      </c>
      <c r="AC36">
        <f>SUM(AB36:$AB$154)</f>
        <v>3979684.4430534379</v>
      </c>
      <c r="AD36">
        <f t="shared" si="7"/>
        <v>41.565020398277085</v>
      </c>
      <c r="AG36">
        <v>1975</v>
      </c>
      <c r="AH36">
        <f t="shared" si="24"/>
        <v>32</v>
      </c>
      <c r="AI36">
        <v>94511</v>
      </c>
      <c r="AJ36">
        <f t="shared" si="8"/>
        <v>94418</v>
      </c>
      <c r="AK36">
        <f>SUM(AJ36:$AJ$115)</f>
        <v>3770603.5</v>
      </c>
      <c r="AL36">
        <f t="shared" si="9"/>
        <v>39.89592216778999</v>
      </c>
      <c r="AO36">
        <v>1965</v>
      </c>
      <c r="AP36">
        <f t="shared" si="25"/>
        <v>32</v>
      </c>
      <c r="AQ36">
        <v>93592</v>
      </c>
      <c r="AR36">
        <f t="shared" si="10"/>
        <v>93495</v>
      </c>
      <c r="AS36">
        <f>SUM(AR36:$AR$115)</f>
        <v>3611563</v>
      </c>
      <c r="AT36">
        <f t="shared" si="11"/>
        <v>38.588372937857933</v>
      </c>
      <c r="AW36">
        <v>1955</v>
      </c>
      <c r="AX36">
        <f t="shared" si="26"/>
        <v>32</v>
      </c>
      <c r="AY36">
        <v>93022</v>
      </c>
      <c r="AZ36">
        <f t="shared" si="12"/>
        <v>92927</v>
      </c>
      <c r="BA36">
        <f>SUM(AZ36:$AZ$154)</f>
        <v>3606538.5303776134</v>
      </c>
      <c r="BB36">
        <f t="shared" si="13"/>
        <v>38.770812607529543</v>
      </c>
      <c r="BE36">
        <v>1945</v>
      </c>
      <c r="BF36">
        <f t="shared" si="27"/>
        <v>32</v>
      </c>
      <c r="BG36">
        <v>89344</v>
      </c>
      <c r="BH36">
        <f t="shared" si="14"/>
        <v>89196.5</v>
      </c>
      <c r="BI36">
        <f>SUM(BH36:$BH$115)</f>
        <v>3322227</v>
      </c>
      <c r="BJ36">
        <f t="shared" si="15"/>
        <v>37.184668248567334</v>
      </c>
      <c r="BM36">
        <v>1938</v>
      </c>
      <c r="BN36">
        <f t="shared" si="28"/>
        <v>32</v>
      </c>
      <c r="BO36">
        <v>86664</v>
      </c>
      <c r="BP36">
        <f t="shared" si="16"/>
        <v>86494.5</v>
      </c>
      <c r="BQ36">
        <f>SUM(BP36:$BP$115)</f>
        <v>3148429</v>
      </c>
      <c r="BR36">
        <f t="shared" si="17"/>
        <v>36.329144742915169</v>
      </c>
      <c r="BU36">
        <v>1933</v>
      </c>
      <c r="BV36">
        <f t="shared" si="29"/>
        <v>32</v>
      </c>
      <c r="BW36">
        <f>'Male data'!F36</f>
        <v>85058</v>
      </c>
      <c r="BX36">
        <f t="shared" si="18"/>
        <v>84862</v>
      </c>
      <c r="BY36">
        <f>SUM(BX36:$BX$115)</f>
        <v>3053089</v>
      </c>
      <c r="BZ36">
        <f t="shared" si="19"/>
        <v>35.894201603611656</v>
      </c>
    </row>
    <row r="37" spans="1:78" x14ac:dyDescent="0.45">
      <c r="A37">
        <v>2015</v>
      </c>
      <c r="B37">
        <f t="shared" si="20"/>
        <v>33</v>
      </c>
      <c r="C37">
        <v>96914</v>
      </c>
      <c r="D37" s="1">
        <f t="shared" si="30"/>
        <v>96828.5</v>
      </c>
      <c r="E37" s="1">
        <f>SUM(D37:$D$115)</f>
        <v>4394139</v>
      </c>
      <c r="F37">
        <f t="shared" si="31"/>
        <v>45.340600945167878</v>
      </c>
      <c r="I37">
        <v>2005</v>
      </c>
      <c r="J37">
        <f t="shared" si="21"/>
        <v>33</v>
      </c>
      <c r="K37">
        <v>96619</v>
      </c>
      <c r="L37">
        <f t="shared" si="2"/>
        <v>96544.5</v>
      </c>
      <c r="M37">
        <f>SUM(L37:$L$115)</f>
        <v>4252419.5</v>
      </c>
      <c r="N37">
        <f t="shared" si="3"/>
        <v>44.012249143543194</v>
      </c>
      <c r="Q37">
        <v>1995</v>
      </c>
      <c r="R37">
        <f t="shared" si="22"/>
        <v>33</v>
      </c>
      <c r="S37">
        <v>95924</v>
      </c>
      <c r="T37">
        <f t="shared" si="4"/>
        <v>95810.5</v>
      </c>
      <c r="U37">
        <f>SUM(T37:$T$115)</f>
        <v>4020540</v>
      </c>
      <c r="V37">
        <f t="shared" si="5"/>
        <v>41.913806763687923</v>
      </c>
      <c r="Y37">
        <v>1985</v>
      </c>
      <c r="Z37">
        <f t="shared" si="23"/>
        <v>33</v>
      </c>
      <c r="AA37">
        <v>95560</v>
      </c>
      <c r="AB37">
        <f t="shared" si="6"/>
        <v>95464</v>
      </c>
      <c r="AC37">
        <f>SUM(AB37:$AB$154)</f>
        <v>3884031.4430534379</v>
      </c>
      <c r="AD37">
        <f t="shared" si="7"/>
        <v>40.644950220316431</v>
      </c>
      <c r="AG37">
        <v>1975</v>
      </c>
      <c r="AH37">
        <f t="shared" si="24"/>
        <v>33</v>
      </c>
      <c r="AI37">
        <v>94325</v>
      </c>
      <c r="AJ37">
        <f t="shared" si="8"/>
        <v>94222.5</v>
      </c>
      <c r="AK37">
        <f>SUM(AJ37:$AJ$115)</f>
        <v>3676185.5</v>
      </c>
      <c r="AL37">
        <f t="shared" si="9"/>
        <v>38.973607209117411</v>
      </c>
      <c r="AO37">
        <v>1965</v>
      </c>
      <c r="AP37">
        <f t="shared" si="25"/>
        <v>33</v>
      </c>
      <c r="AQ37">
        <v>93398</v>
      </c>
      <c r="AR37">
        <f t="shared" si="10"/>
        <v>93295</v>
      </c>
      <c r="AS37">
        <f>SUM(AR37:$AR$115)</f>
        <v>3518068</v>
      </c>
      <c r="AT37">
        <f t="shared" si="11"/>
        <v>37.667487526499499</v>
      </c>
      <c r="AW37">
        <v>1955</v>
      </c>
      <c r="AX37">
        <f t="shared" si="26"/>
        <v>33</v>
      </c>
      <c r="AY37">
        <v>92832</v>
      </c>
      <c r="AZ37">
        <f t="shared" si="12"/>
        <v>92734.5</v>
      </c>
      <c r="BA37">
        <f>SUM(AZ37:$AZ$154)</f>
        <v>3513611.5303776134</v>
      </c>
      <c r="BB37">
        <f t="shared" si="13"/>
        <v>37.84914178707357</v>
      </c>
      <c r="BE37">
        <v>1945</v>
      </c>
      <c r="BF37">
        <f t="shared" si="27"/>
        <v>33</v>
      </c>
      <c r="BG37">
        <v>89049</v>
      </c>
      <c r="BH37">
        <f t="shared" si="14"/>
        <v>88893.5</v>
      </c>
      <c r="BI37">
        <f>SUM(BH37:$BH$115)</f>
        <v>3233030.5</v>
      </c>
      <c r="BJ37">
        <f t="shared" si="15"/>
        <v>36.306196588395153</v>
      </c>
      <c r="BM37">
        <v>1938</v>
      </c>
      <c r="BN37">
        <f t="shared" si="28"/>
        <v>33</v>
      </c>
      <c r="BO37">
        <v>86325</v>
      </c>
      <c r="BP37">
        <f t="shared" si="16"/>
        <v>86147</v>
      </c>
      <c r="BQ37">
        <f>SUM(BP37:$BP$115)</f>
        <v>3061934.5</v>
      </c>
      <c r="BR37">
        <f t="shared" si="17"/>
        <v>35.469846510280917</v>
      </c>
      <c r="BU37">
        <v>1933</v>
      </c>
      <c r="BV37">
        <f t="shared" si="29"/>
        <v>33</v>
      </c>
      <c r="BW37">
        <f>'Male data'!F37</f>
        <v>84666</v>
      </c>
      <c r="BX37">
        <f t="shared" si="18"/>
        <v>84460</v>
      </c>
      <c r="BY37">
        <f>SUM(BX37:$BX$115)</f>
        <v>2968227</v>
      </c>
      <c r="BZ37">
        <f t="shared" si="19"/>
        <v>35.058075260435125</v>
      </c>
    </row>
    <row r="38" spans="1:78" x14ac:dyDescent="0.45">
      <c r="A38">
        <v>2015</v>
      </c>
      <c r="B38">
        <f t="shared" si="20"/>
        <v>34</v>
      </c>
      <c r="C38">
        <v>96743</v>
      </c>
      <c r="D38" s="1">
        <f t="shared" si="30"/>
        <v>96655</v>
      </c>
      <c r="E38" s="1">
        <f>SUM(D38:$D$115)</f>
        <v>4297310.5</v>
      </c>
      <c r="F38">
        <f t="shared" si="31"/>
        <v>44.419859834820087</v>
      </c>
      <c r="I38">
        <v>2005</v>
      </c>
      <c r="J38">
        <f t="shared" si="21"/>
        <v>34</v>
      </c>
      <c r="K38">
        <v>96470</v>
      </c>
      <c r="L38">
        <f t="shared" si="2"/>
        <v>96392</v>
      </c>
      <c r="M38">
        <f>SUM(L38:$L$115)</f>
        <v>4155875</v>
      </c>
      <c r="N38">
        <f t="shared" si="3"/>
        <v>43.079454752772882</v>
      </c>
      <c r="Q38">
        <v>1995</v>
      </c>
      <c r="R38">
        <f t="shared" si="22"/>
        <v>34</v>
      </c>
      <c r="S38">
        <v>95697</v>
      </c>
      <c r="T38">
        <f t="shared" si="4"/>
        <v>95579.5</v>
      </c>
      <c r="U38">
        <f>SUM(T38:$T$115)</f>
        <v>3924729.5</v>
      </c>
      <c r="V38">
        <f t="shared" si="5"/>
        <v>41.012043219745657</v>
      </c>
      <c r="Y38">
        <v>1985</v>
      </c>
      <c r="Z38">
        <f t="shared" si="23"/>
        <v>34</v>
      </c>
      <c r="AA38">
        <v>95368</v>
      </c>
      <c r="AB38">
        <f t="shared" si="6"/>
        <v>95272</v>
      </c>
      <c r="AC38">
        <f>SUM(AB38:$AB$154)</f>
        <v>3788567.4430534379</v>
      </c>
      <c r="AD38">
        <f t="shared" si="7"/>
        <v>39.725772198781961</v>
      </c>
      <c r="AG38">
        <v>1975</v>
      </c>
      <c r="AH38">
        <f t="shared" si="24"/>
        <v>34</v>
      </c>
      <c r="AI38">
        <v>94120</v>
      </c>
      <c r="AJ38">
        <f t="shared" si="8"/>
        <v>94015</v>
      </c>
      <c r="AK38">
        <f>SUM(AJ38:$AJ$115)</f>
        <v>3581963</v>
      </c>
      <c r="AL38">
        <f t="shared" si="9"/>
        <v>38.057405439864006</v>
      </c>
      <c r="AO38">
        <v>1965</v>
      </c>
      <c r="AP38">
        <f t="shared" si="25"/>
        <v>34</v>
      </c>
      <c r="AQ38">
        <v>93192</v>
      </c>
      <c r="AR38">
        <f t="shared" si="10"/>
        <v>93086.5</v>
      </c>
      <c r="AS38">
        <f>SUM(AR38:$AR$115)</f>
        <v>3424773</v>
      </c>
      <c r="AT38">
        <f t="shared" si="11"/>
        <v>36.749645892351275</v>
      </c>
      <c r="AW38">
        <v>1955</v>
      </c>
      <c r="AX38">
        <f t="shared" si="26"/>
        <v>34</v>
      </c>
      <c r="AY38">
        <v>92637</v>
      </c>
      <c r="AZ38">
        <f t="shared" si="12"/>
        <v>92535</v>
      </c>
      <c r="BA38">
        <f>SUM(AZ38:$AZ$154)</f>
        <v>3420877.0303776134</v>
      </c>
      <c r="BB38">
        <f t="shared" si="13"/>
        <v>36.927761373723385</v>
      </c>
      <c r="BE38">
        <v>1945</v>
      </c>
      <c r="BF38">
        <f t="shared" si="27"/>
        <v>34</v>
      </c>
      <c r="BG38">
        <v>88738</v>
      </c>
      <c r="BH38">
        <f t="shared" si="14"/>
        <v>88574</v>
      </c>
      <c r="BI38">
        <f>SUM(BH38:$BH$115)</f>
        <v>3144137</v>
      </c>
      <c r="BJ38">
        <f t="shared" si="15"/>
        <v>35.431686537898081</v>
      </c>
      <c r="BM38">
        <v>1938</v>
      </c>
      <c r="BN38">
        <f t="shared" si="28"/>
        <v>34</v>
      </c>
      <c r="BO38">
        <v>85969</v>
      </c>
      <c r="BP38">
        <f t="shared" si="16"/>
        <v>85781.5</v>
      </c>
      <c r="BQ38">
        <f>SUM(BP38:$BP$115)</f>
        <v>2975787.5</v>
      </c>
      <c r="BR38">
        <f t="shared" si="17"/>
        <v>34.614657609138177</v>
      </c>
      <c r="BU38">
        <v>1933</v>
      </c>
      <c r="BV38">
        <f t="shared" si="29"/>
        <v>34</v>
      </c>
      <c r="BW38">
        <f>'Male data'!F38</f>
        <v>84254</v>
      </c>
      <c r="BX38">
        <f t="shared" si="18"/>
        <v>84035.5</v>
      </c>
      <c r="BY38">
        <f>SUM(BX38:$BX$115)</f>
        <v>2883767</v>
      </c>
      <c r="BZ38">
        <f t="shared" si="19"/>
        <v>34.227063403517931</v>
      </c>
    </row>
    <row r="39" spans="1:78" x14ac:dyDescent="0.45">
      <c r="A39">
        <v>2015</v>
      </c>
      <c r="B39">
        <f t="shared" si="20"/>
        <v>35</v>
      </c>
      <c r="C39">
        <v>96567</v>
      </c>
      <c r="D39" s="1">
        <f t="shared" si="30"/>
        <v>96476.5</v>
      </c>
      <c r="E39" s="1">
        <f>SUM(D39:$D$115)</f>
        <v>4200655.5</v>
      </c>
      <c r="F39">
        <f t="shared" si="31"/>
        <v>43.499906800459783</v>
      </c>
      <c r="I39">
        <v>2005</v>
      </c>
      <c r="J39">
        <f t="shared" si="21"/>
        <v>35</v>
      </c>
      <c r="K39">
        <v>96314</v>
      </c>
      <c r="L39">
        <f t="shared" si="2"/>
        <v>96234</v>
      </c>
      <c r="M39">
        <f>SUM(L39:$L$115)</f>
        <v>4059483</v>
      </c>
      <c r="N39">
        <f t="shared" si="3"/>
        <v>42.14842079033162</v>
      </c>
      <c r="Q39">
        <v>1995</v>
      </c>
      <c r="R39">
        <f t="shared" si="22"/>
        <v>35</v>
      </c>
      <c r="S39">
        <v>95462</v>
      </c>
      <c r="T39">
        <f t="shared" si="4"/>
        <v>95342.5</v>
      </c>
      <c r="U39">
        <f>SUM(T39:$T$115)</f>
        <v>3829150</v>
      </c>
      <c r="V39">
        <f t="shared" si="5"/>
        <v>40.111772223502548</v>
      </c>
      <c r="Y39">
        <v>1985</v>
      </c>
      <c r="Z39">
        <f t="shared" si="23"/>
        <v>35</v>
      </c>
      <c r="AA39">
        <v>95176</v>
      </c>
      <c r="AB39">
        <f t="shared" si="6"/>
        <v>95074</v>
      </c>
      <c r="AC39">
        <f>SUM(AB39:$AB$154)</f>
        <v>3693295.4430534379</v>
      </c>
      <c r="AD39">
        <f t="shared" si="7"/>
        <v>38.804902948783706</v>
      </c>
      <c r="AG39">
        <v>1975</v>
      </c>
      <c r="AH39">
        <f t="shared" si="24"/>
        <v>35</v>
      </c>
      <c r="AI39">
        <v>93910</v>
      </c>
      <c r="AJ39">
        <f t="shared" si="8"/>
        <v>93797</v>
      </c>
      <c r="AK39">
        <f>SUM(AJ39:$AJ$115)</f>
        <v>3487948</v>
      </c>
      <c r="AL39">
        <f t="shared" si="9"/>
        <v>37.141390693216913</v>
      </c>
      <c r="AO39">
        <v>1965</v>
      </c>
      <c r="AP39">
        <f t="shared" si="25"/>
        <v>35</v>
      </c>
      <c r="AQ39">
        <v>92981</v>
      </c>
      <c r="AR39">
        <f t="shared" si="10"/>
        <v>92858</v>
      </c>
      <c r="AS39">
        <f>SUM(AR39:$AR$115)</f>
        <v>3331686.5</v>
      </c>
      <c r="AT39">
        <f t="shared" si="11"/>
        <v>35.831906518536044</v>
      </c>
      <c r="AW39">
        <v>1955</v>
      </c>
      <c r="AX39">
        <f t="shared" si="26"/>
        <v>35</v>
      </c>
      <c r="AY39">
        <v>92433</v>
      </c>
      <c r="AZ39">
        <f t="shared" si="12"/>
        <v>92320.5</v>
      </c>
      <c r="BA39">
        <f>SUM(AZ39:$AZ$154)</f>
        <v>3328342.0303776134</v>
      </c>
      <c r="BB39">
        <f t="shared" si="13"/>
        <v>36.00815758849776</v>
      </c>
      <c r="BE39">
        <v>1945</v>
      </c>
      <c r="BF39">
        <f t="shared" si="27"/>
        <v>35</v>
      </c>
      <c r="BG39">
        <v>88410</v>
      </c>
      <c r="BH39">
        <f t="shared" si="14"/>
        <v>88237</v>
      </c>
      <c r="BI39">
        <f>SUM(BH39:$BH$115)</f>
        <v>3055563</v>
      </c>
      <c r="BJ39">
        <f t="shared" si="15"/>
        <v>34.561282660332544</v>
      </c>
      <c r="BM39">
        <v>1938</v>
      </c>
      <c r="BN39">
        <f t="shared" si="28"/>
        <v>35</v>
      </c>
      <c r="BO39">
        <v>85594</v>
      </c>
      <c r="BP39">
        <f t="shared" si="16"/>
        <v>85394.5</v>
      </c>
      <c r="BQ39">
        <f>SUM(BP39:$BP$115)</f>
        <v>2890006</v>
      </c>
      <c r="BR39">
        <f t="shared" si="17"/>
        <v>33.764118980302356</v>
      </c>
      <c r="BU39">
        <v>1933</v>
      </c>
      <c r="BV39">
        <f t="shared" si="29"/>
        <v>35</v>
      </c>
      <c r="BW39">
        <f>'Male data'!F39</f>
        <v>83817</v>
      </c>
      <c r="BX39">
        <f t="shared" si="18"/>
        <v>83585.5</v>
      </c>
      <c r="BY39">
        <f>SUM(BX39:$BX$115)</f>
        <v>2799731.5</v>
      </c>
      <c r="BZ39">
        <f t="shared" si="19"/>
        <v>33.402907524726487</v>
      </c>
    </row>
    <row r="40" spans="1:78" x14ac:dyDescent="0.45">
      <c r="A40">
        <v>2015</v>
      </c>
      <c r="B40">
        <f t="shared" si="20"/>
        <v>36</v>
      </c>
      <c r="C40">
        <v>96386</v>
      </c>
      <c r="D40" s="1">
        <f t="shared" si="30"/>
        <v>96294.5</v>
      </c>
      <c r="E40" s="1">
        <f>SUM(D40:$D$115)</f>
        <v>4104179</v>
      </c>
      <c r="F40">
        <f t="shared" si="31"/>
        <v>42.580654866889383</v>
      </c>
      <c r="I40">
        <v>2005</v>
      </c>
      <c r="J40">
        <f t="shared" si="21"/>
        <v>36</v>
      </c>
      <c r="K40">
        <v>96154</v>
      </c>
      <c r="L40">
        <f t="shared" si="2"/>
        <v>96071.5</v>
      </c>
      <c r="M40">
        <f>SUM(L40:$L$115)</f>
        <v>3963249</v>
      </c>
      <c r="N40">
        <f t="shared" si="3"/>
        <v>41.21772365164216</v>
      </c>
      <c r="Q40">
        <v>1995</v>
      </c>
      <c r="R40">
        <f t="shared" si="22"/>
        <v>36</v>
      </c>
      <c r="S40">
        <v>95223</v>
      </c>
      <c r="T40">
        <f t="shared" si="4"/>
        <v>95091.5</v>
      </c>
      <c r="U40">
        <f>SUM(T40:$T$115)</f>
        <v>3733807.5</v>
      </c>
      <c r="V40">
        <f t="shared" si="5"/>
        <v>39.211193724205287</v>
      </c>
      <c r="Y40">
        <v>1985</v>
      </c>
      <c r="Z40">
        <f t="shared" si="23"/>
        <v>36</v>
      </c>
      <c r="AA40">
        <v>94972</v>
      </c>
      <c r="AB40">
        <f t="shared" si="6"/>
        <v>94864.5</v>
      </c>
      <c r="AC40">
        <f>SUM(AB40:$AB$154)</f>
        <v>3598221.4430534379</v>
      </c>
      <c r="AD40">
        <f t="shared" si="7"/>
        <v>37.887181938396978</v>
      </c>
      <c r="AG40">
        <v>1975</v>
      </c>
      <c r="AH40">
        <f t="shared" si="24"/>
        <v>36</v>
      </c>
      <c r="AI40">
        <v>93684</v>
      </c>
      <c r="AJ40">
        <f t="shared" si="8"/>
        <v>93562.5</v>
      </c>
      <c r="AK40">
        <f>SUM(AJ40:$AJ$115)</f>
        <v>3394151</v>
      </c>
      <c r="AL40">
        <f t="shared" si="9"/>
        <v>36.229783100636183</v>
      </c>
      <c r="AO40">
        <v>1965</v>
      </c>
      <c r="AP40">
        <f t="shared" si="25"/>
        <v>36</v>
      </c>
      <c r="AQ40">
        <v>92735</v>
      </c>
      <c r="AR40">
        <f t="shared" si="10"/>
        <v>92610</v>
      </c>
      <c r="AS40">
        <f>SUM(AR40:$AR$115)</f>
        <v>3238828.5</v>
      </c>
      <c r="AT40">
        <f t="shared" si="11"/>
        <v>34.925632177710682</v>
      </c>
      <c r="AW40">
        <v>1955</v>
      </c>
      <c r="AX40">
        <f t="shared" si="26"/>
        <v>36</v>
      </c>
      <c r="AY40">
        <v>92208</v>
      </c>
      <c r="AZ40">
        <f t="shared" si="12"/>
        <v>92086.5</v>
      </c>
      <c r="BA40">
        <f>SUM(AZ40:$AZ$154)</f>
        <v>3236021.5303776134</v>
      </c>
      <c r="BB40">
        <f t="shared" si="13"/>
        <v>35.094802298906963</v>
      </c>
      <c r="BE40">
        <v>1945</v>
      </c>
      <c r="BF40">
        <f t="shared" si="27"/>
        <v>36</v>
      </c>
      <c r="BG40">
        <v>88064</v>
      </c>
      <c r="BH40">
        <f t="shared" si="14"/>
        <v>87881</v>
      </c>
      <c r="BI40">
        <f>SUM(BH40:$BH$115)</f>
        <v>2967326</v>
      </c>
      <c r="BJ40">
        <f t="shared" si="15"/>
        <v>33.695108103197676</v>
      </c>
      <c r="BM40">
        <v>1938</v>
      </c>
      <c r="BN40">
        <f t="shared" si="28"/>
        <v>36</v>
      </c>
      <c r="BO40">
        <v>85195</v>
      </c>
      <c r="BP40">
        <f t="shared" si="16"/>
        <v>84982.5</v>
      </c>
      <c r="BQ40">
        <f>SUM(BP40:$BP$115)</f>
        <v>2804611.5</v>
      </c>
      <c r="BR40">
        <f t="shared" si="17"/>
        <v>32.919907271553498</v>
      </c>
      <c r="BU40">
        <v>1933</v>
      </c>
      <c r="BV40">
        <f t="shared" si="29"/>
        <v>36</v>
      </c>
      <c r="BW40">
        <f>'Male data'!F40</f>
        <v>83354</v>
      </c>
      <c r="BX40">
        <f t="shared" si="18"/>
        <v>83111.5</v>
      </c>
      <c r="BY40">
        <f>SUM(BX40:$BX$115)</f>
        <v>2716146</v>
      </c>
      <c r="BZ40">
        <f t="shared" si="19"/>
        <v>32.585670753653091</v>
      </c>
    </row>
    <row r="41" spans="1:78" x14ac:dyDescent="0.45">
      <c r="A41">
        <v>2015</v>
      </c>
      <c r="B41">
        <f t="shared" si="20"/>
        <v>37</v>
      </c>
      <c r="C41">
        <v>96203</v>
      </c>
      <c r="D41" s="1">
        <f t="shared" si="30"/>
        <v>96106.5</v>
      </c>
      <c r="E41" s="1">
        <f>SUM(D41:$D$115)</f>
        <v>4007884.5</v>
      </c>
      <c r="F41">
        <f t="shared" si="31"/>
        <v>41.660701849214682</v>
      </c>
      <c r="I41">
        <v>2005</v>
      </c>
      <c r="J41">
        <f t="shared" si="21"/>
        <v>37</v>
      </c>
      <c r="K41">
        <v>95989</v>
      </c>
      <c r="L41">
        <f t="shared" si="2"/>
        <v>95895.5</v>
      </c>
      <c r="M41">
        <f>SUM(L41:$L$115)</f>
        <v>3867177.5</v>
      </c>
      <c r="N41">
        <f t="shared" si="3"/>
        <v>40.287715259040098</v>
      </c>
      <c r="Q41">
        <v>1995</v>
      </c>
      <c r="R41">
        <f t="shared" si="22"/>
        <v>37</v>
      </c>
      <c r="S41">
        <v>94960</v>
      </c>
      <c r="T41">
        <f t="shared" si="4"/>
        <v>94823</v>
      </c>
      <c r="U41">
        <f>SUM(T41:$T$115)</f>
        <v>3638716</v>
      </c>
      <c r="V41">
        <f t="shared" si="5"/>
        <v>38.318407750631842</v>
      </c>
      <c r="Y41">
        <v>1985</v>
      </c>
      <c r="Z41">
        <f t="shared" si="23"/>
        <v>37</v>
      </c>
      <c r="AA41">
        <v>94757</v>
      </c>
      <c r="AB41">
        <f t="shared" si="6"/>
        <v>94642</v>
      </c>
      <c r="AC41">
        <f>SUM(AB41:$AB$154)</f>
        <v>3503356.9430534379</v>
      </c>
      <c r="AD41">
        <f t="shared" si="7"/>
        <v>36.972012020784085</v>
      </c>
      <c r="AG41">
        <v>1975</v>
      </c>
      <c r="AH41">
        <f t="shared" si="24"/>
        <v>37</v>
      </c>
      <c r="AI41">
        <v>93441</v>
      </c>
      <c r="AJ41">
        <f t="shared" si="8"/>
        <v>93316.5</v>
      </c>
      <c r="AK41">
        <f>SUM(AJ41:$AJ$115)</f>
        <v>3300588.5</v>
      </c>
      <c r="AL41">
        <f t="shared" si="9"/>
        <v>35.322700955683267</v>
      </c>
      <c r="AO41">
        <v>1965</v>
      </c>
      <c r="AP41">
        <f t="shared" si="25"/>
        <v>37</v>
      </c>
      <c r="AQ41">
        <v>92485</v>
      </c>
      <c r="AR41">
        <f t="shared" si="10"/>
        <v>92347</v>
      </c>
      <c r="AS41">
        <f>SUM(AR41:$AR$115)</f>
        <v>3146218.5</v>
      </c>
      <c r="AT41">
        <f t="shared" si="11"/>
        <v>34.018689517219009</v>
      </c>
      <c r="AW41">
        <v>1955</v>
      </c>
      <c r="AX41">
        <f t="shared" si="26"/>
        <v>37</v>
      </c>
      <c r="AY41">
        <v>91965</v>
      </c>
      <c r="AZ41">
        <f t="shared" si="12"/>
        <v>91835</v>
      </c>
      <c r="BA41">
        <f>SUM(AZ41:$AZ$154)</f>
        <v>3143935.0303776134</v>
      </c>
      <c r="BB41">
        <f t="shared" si="13"/>
        <v>34.186212476242197</v>
      </c>
      <c r="BE41">
        <v>1945</v>
      </c>
      <c r="BF41">
        <f t="shared" si="27"/>
        <v>37</v>
      </c>
      <c r="BG41">
        <v>87698</v>
      </c>
      <c r="BH41">
        <f t="shared" si="14"/>
        <v>87504</v>
      </c>
      <c r="BI41">
        <f>SUM(BH41:$BH$115)</f>
        <v>2879445</v>
      </c>
      <c r="BJ41">
        <f t="shared" si="15"/>
        <v>32.833645009008187</v>
      </c>
      <c r="BM41">
        <v>1938</v>
      </c>
      <c r="BN41">
        <f t="shared" si="28"/>
        <v>37</v>
      </c>
      <c r="BO41">
        <v>84770</v>
      </c>
      <c r="BP41">
        <f t="shared" si="16"/>
        <v>84544.5</v>
      </c>
      <c r="BQ41">
        <f>SUM(BP41:$BP$115)</f>
        <v>2719629</v>
      </c>
      <c r="BR41">
        <f t="shared" si="17"/>
        <v>32.082446620266602</v>
      </c>
      <c r="BU41">
        <v>1933</v>
      </c>
      <c r="BV41">
        <f t="shared" si="29"/>
        <v>37</v>
      </c>
      <c r="BW41">
        <f>'Male data'!F41</f>
        <v>82869</v>
      </c>
      <c r="BX41">
        <f t="shared" si="18"/>
        <v>82617.5</v>
      </c>
      <c r="BY41">
        <f>SUM(BX41:$BX$115)</f>
        <v>2633034.5</v>
      </c>
      <c r="BZ41">
        <f t="shared" si="19"/>
        <v>31.773455695133283</v>
      </c>
    </row>
    <row r="42" spans="1:78" x14ac:dyDescent="0.45">
      <c r="A42">
        <v>2015</v>
      </c>
      <c r="B42">
        <f t="shared" si="20"/>
        <v>38</v>
      </c>
      <c r="C42">
        <v>96010</v>
      </c>
      <c r="D42" s="1">
        <f t="shared" si="30"/>
        <v>95912</v>
      </c>
      <c r="E42" s="1">
        <f>SUM(D42:$D$115)</f>
        <v>3911778</v>
      </c>
      <c r="F42">
        <f t="shared" si="31"/>
        <v>40.743443391313406</v>
      </c>
      <c r="I42">
        <v>2005</v>
      </c>
      <c r="J42">
        <f t="shared" si="21"/>
        <v>38</v>
      </c>
      <c r="K42">
        <v>95802</v>
      </c>
      <c r="L42">
        <f t="shared" si="2"/>
        <v>95703</v>
      </c>
      <c r="M42">
        <f>SUM(L42:$L$115)</f>
        <v>3771282</v>
      </c>
      <c r="N42">
        <f t="shared" si="3"/>
        <v>39.36537859334878</v>
      </c>
      <c r="Q42">
        <v>1995</v>
      </c>
      <c r="R42">
        <f t="shared" si="22"/>
        <v>38</v>
      </c>
      <c r="S42">
        <v>94686</v>
      </c>
      <c r="T42">
        <f t="shared" si="4"/>
        <v>94537.5</v>
      </c>
      <c r="U42">
        <f>SUM(T42:$T$115)</f>
        <v>3543893</v>
      </c>
      <c r="V42">
        <f t="shared" si="5"/>
        <v>37.427845721648396</v>
      </c>
      <c r="Y42">
        <v>1985</v>
      </c>
      <c r="Z42">
        <f t="shared" si="23"/>
        <v>38</v>
      </c>
      <c r="AA42">
        <v>94527</v>
      </c>
      <c r="AB42">
        <f t="shared" si="6"/>
        <v>94409.5</v>
      </c>
      <c r="AC42">
        <f>SUM(AB42:$AB$154)</f>
        <v>3408714.9430534379</v>
      </c>
      <c r="AD42">
        <f t="shared" si="7"/>
        <v>36.06075452572744</v>
      </c>
      <c r="AG42">
        <v>1975</v>
      </c>
      <c r="AH42">
        <f t="shared" si="24"/>
        <v>38</v>
      </c>
      <c r="AI42">
        <v>93192</v>
      </c>
      <c r="AJ42">
        <f t="shared" si="8"/>
        <v>93057</v>
      </c>
      <c r="AK42">
        <f>SUM(AJ42:$AJ$115)</f>
        <v>3207272</v>
      </c>
      <c r="AL42">
        <f t="shared" si="9"/>
        <v>34.415743840673017</v>
      </c>
      <c r="AO42">
        <v>1965</v>
      </c>
      <c r="AP42">
        <f t="shared" si="25"/>
        <v>38</v>
      </c>
      <c r="AQ42">
        <v>92209</v>
      </c>
      <c r="AR42">
        <f t="shared" si="10"/>
        <v>92060</v>
      </c>
      <c r="AS42">
        <f>SUM(AR42:$AR$115)</f>
        <v>3053871.5</v>
      </c>
      <c r="AT42">
        <f t="shared" si="11"/>
        <v>33.119017666388316</v>
      </c>
      <c r="AW42">
        <v>1955</v>
      </c>
      <c r="AX42">
        <f t="shared" si="26"/>
        <v>38</v>
      </c>
      <c r="AY42">
        <v>91705</v>
      </c>
      <c r="AZ42">
        <f t="shared" si="12"/>
        <v>91560.5</v>
      </c>
      <c r="BA42">
        <f>SUM(AZ42:$AZ$154)</f>
        <v>3052100.0303776134</v>
      </c>
      <c r="BB42">
        <f t="shared" si="13"/>
        <v>33.281718885312834</v>
      </c>
      <c r="BE42">
        <v>1945</v>
      </c>
      <c r="BF42">
        <f t="shared" si="27"/>
        <v>38</v>
      </c>
      <c r="BG42">
        <v>87310</v>
      </c>
      <c r="BH42">
        <f t="shared" si="14"/>
        <v>87105</v>
      </c>
      <c r="BI42">
        <f>SUM(BH42:$BH$115)</f>
        <v>2791941</v>
      </c>
      <c r="BJ42">
        <f t="shared" si="15"/>
        <v>31.977333638758449</v>
      </c>
      <c r="BM42">
        <v>1938</v>
      </c>
      <c r="BN42">
        <f t="shared" si="28"/>
        <v>38</v>
      </c>
      <c r="BO42">
        <v>84319</v>
      </c>
      <c r="BP42">
        <f t="shared" si="16"/>
        <v>84078.5</v>
      </c>
      <c r="BQ42">
        <f>SUM(BP42:$BP$115)</f>
        <v>2635084.5</v>
      </c>
      <c r="BR42">
        <f t="shared" si="17"/>
        <v>31.251372762959711</v>
      </c>
      <c r="BU42">
        <v>1933</v>
      </c>
      <c r="BV42">
        <f t="shared" si="29"/>
        <v>38</v>
      </c>
      <c r="BW42">
        <f>'Male data'!F42</f>
        <v>82366</v>
      </c>
      <c r="BX42">
        <f t="shared" si="18"/>
        <v>82106</v>
      </c>
      <c r="BY42">
        <f>SUM(BX42:$BX$115)</f>
        <v>2550417</v>
      </c>
      <c r="BZ42">
        <f t="shared" si="19"/>
        <v>30.964439210353788</v>
      </c>
    </row>
    <row r="43" spans="1:78" x14ac:dyDescent="0.45">
      <c r="A43">
        <v>2015</v>
      </c>
      <c r="B43">
        <f t="shared" si="20"/>
        <v>39</v>
      </c>
      <c r="C43">
        <v>95814</v>
      </c>
      <c r="D43" s="1">
        <f t="shared" si="30"/>
        <v>95712</v>
      </c>
      <c r="E43" s="1">
        <f>SUM(D43:$D$115)</f>
        <v>3815866</v>
      </c>
      <c r="F43">
        <f t="shared" si="31"/>
        <v>39.825766589433691</v>
      </c>
      <c r="I43">
        <v>2005</v>
      </c>
      <c r="J43">
        <f t="shared" si="21"/>
        <v>39</v>
      </c>
      <c r="K43">
        <v>95604</v>
      </c>
      <c r="L43">
        <f t="shared" si="2"/>
        <v>95497</v>
      </c>
      <c r="M43">
        <f>SUM(L43:$L$115)</f>
        <v>3675579</v>
      </c>
      <c r="N43">
        <f t="shared" si="3"/>
        <v>38.445870465670893</v>
      </c>
      <c r="Q43">
        <v>1995</v>
      </c>
      <c r="R43">
        <f t="shared" si="22"/>
        <v>39</v>
      </c>
      <c r="S43">
        <v>94389</v>
      </c>
      <c r="T43">
        <f t="shared" si="4"/>
        <v>94239.5</v>
      </c>
      <c r="U43">
        <f>SUM(T43:$T$115)</f>
        <v>3449355.5</v>
      </c>
      <c r="V43">
        <f t="shared" si="5"/>
        <v>36.544041148862682</v>
      </c>
      <c r="Y43">
        <v>1985</v>
      </c>
      <c r="Z43">
        <f t="shared" si="23"/>
        <v>39</v>
      </c>
      <c r="AA43">
        <v>94292</v>
      </c>
      <c r="AB43">
        <f t="shared" si="6"/>
        <v>94173</v>
      </c>
      <c r="AC43">
        <f>SUM(AB43:$AB$154)</f>
        <v>3314305.4430534379</v>
      </c>
      <c r="AD43">
        <f t="shared" si="7"/>
        <v>35.149381103947711</v>
      </c>
      <c r="AG43">
        <v>1975</v>
      </c>
      <c r="AH43">
        <f t="shared" si="24"/>
        <v>39</v>
      </c>
      <c r="AI43">
        <v>92922</v>
      </c>
      <c r="AJ43">
        <f t="shared" si="8"/>
        <v>92773.5</v>
      </c>
      <c r="AK43">
        <f>SUM(AJ43:$AJ$115)</f>
        <v>3114215</v>
      </c>
      <c r="AL43">
        <f t="shared" si="9"/>
        <v>33.514291556359098</v>
      </c>
      <c r="AO43">
        <v>1965</v>
      </c>
      <c r="AP43">
        <f t="shared" si="25"/>
        <v>39</v>
      </c>
      <c r="AQ43">
        <v>91911</v>
      </c>
      <c r="AR43">
        <f t="shared" si="10"/>
        <v>91749</v>
      </c>
      <c r="AS43">
        <f>SUM(AR43:$AR$115)</f>
        <v>2961811.5</v>
      </c>
      <c r="AT43">
        <f t="shared" si="11"/>
        <v>32.224777230146557</v>
      </c>
      <c r="AW43">
        <v>1955</v>
      </c>
      <c r="AX43">
        <f t="shared" si="26"/>
        <v>39</v>
      </c>
      <c r="AY43">
        <v>91416</v>
      </c>
      <c r="AZ43">
        <f t="shared" si="12"/>
        <v>91257.5</v>
      </c>
      <c r="BA43">
        <f>SUM(AZ43:$AZ$154)</f>
        <v>2960539.5303776134</v>
      </c>
      <c r="BB43">
        <f t="shared" si="13"/>
        <v>32.385354099693856</v>
      </c>
      <c r="BE43">
        <v>1945</v>
      </c>
      <c r="BF43">
        <f t="shared" si="27"/>
        <v>39</v>
      </c>
      <c r="BG43">
        <v>86900</v>
      </c>
      <c r="BH43">
        <f t="shared" si="14"/>
        <v>86682</v>
      </c>
      <c r="BI43">
        <f>SUM(BH43:$BH$115)</f>
        <v>2704836</v>
      </c>
      <c r="BJ43">
        <f t="shared" si="15"/>
        <v>31.125845799769852</v>
      </c>
      <c r="BM43">
        <v>1938</v>
      </c>
      <c r="BN43">
        <f t="shared" si="28"/>
        <v>39</v>
      </c>
      <c r="BO43">
        <v>83838</v>
      </c>
      <c r="BP43">
        <f t="shared" si="16"/>
        <v>83582</v>
      </c>
      <c r="BQ43">
        <f>SUM(BP43:$BP$115)</f>
        <v>2551006</v>
      </c>
      <c r="BR43">
        <f t="shared" si="17"/>
        <v>30.427801235716501</v>
      </c>
      <c r="BU43">
        <v>1933</v>
      </c>
      <c r="BV43">
        <f t="shared" si="29"/>
        <v>39</v>
      </c>
      <c r="BW43">
        <f>'Male data'!F43</f>
        <v>81846</v>
      </c>
      <c r="BX43">
        <f t="shared" si="18"/>
        <v>81578</v>
      </c>
      <c r="BY43">
        <f>SUM(BX43:$BX$115)</f>
        <v>2468311</v>
      </c>
      <c r="BZ43">
        <f t="shared" si="19"/>
        <v>30.157991838330524</v>
      </c>
    </row>
    <row r="44" spans="1:78" x14ac:dyDescent="0.45">
      <c r="A44">
        <v>2015</v>
      </c>
      <c r="B44">
        <f t="shared" si="20"/>
        <v>40</v>
      </c>
      <c r="C44">
        <v>95610</v>
      </c>
      <c r="D44" s="1">
        <f t="shared" si="30"/>
        <v>95506</v>
      </c>
      <c r="E44" s="1">
        <f>SUM(D44:$D$115)</f>
        <v>3720154</v>
      </c>
      <c r="F44">
        <f t="shared" si="31"/>
        <v>38.909674720217552</v>
      </c>
      <c r="I44">
        <v>2005</v>
      </c>
      <c r="J44">
        <f t="shared" si="21"/>
        <v>40</v>
      </c>
      <c r="K44">
        <v>95390</v>
      </c>
      <c r="L44">
        <f t="shared" si="2"/>
        <v>95272</v>
      </c>
      <c r="M44">
        <f>SUM(L44:$L$115)</f>
        <v>3580082</v>
      </c>
      <c r="N44">
        <f t="shared" si="3"/>
        <v>37.530999056504875</v>
      </c>
      <c r="Q44">
        <v>1995</v>
      </c>
      <c r="R44">
        <f t="shared" si="22"/>
        <v>40</v>
      </c>
      <c r="S44">
        <v>94090</v>
      </c>
      <c r="T44">
        <f t="shared" si="4"/>
        <v>93936</v>
      </c>
      <c r="U44">
        <f>SUM(T44:$T$115)</f>
        <v>3355116</v>
      </c>
      <c r="V44">
        <f t="shared" si="5"/>
        <v>35.658582208523754</v>
      </c>
      <c r="Y44">
        <v>1985</v>
      </c>
      <c r="Z44">
        <f t="shared" si="23"/>
        <v>40</v>
      </c>
      <c r="AA44">
        <v>94054</v>
      </c>
      <c r="AB44">
        <f t="shared" si="6"/>
        <v>93923</v>
      </c>
      <c r="AC44">
        <f>SUM(AB44:$AB$154)</f>
        <v>3220132.4430534379</v>
      </c>
      <c r="AD44">
        <f t="shared" si="7"/>
        <v>34.237060019280818</v>
      </c>
      <c r="AG44">
        <v>1975</v>
      </c>
      <c r="AH44">
        <f t="shared" si="24"/>
        <v>40</v>
      </c>
      <c r="AI44">
        <v>92625</v>
      </c>
      <c r="AJ44">
        <f t="shared" si="8"/>
        <v>92464.5</v>
      </c>
      <c r="AK44">
        <f>SUM(AJ44:$AJ$115)</f>
        <v>3021441.5</v>
      </c>
      <c r="AL44">
        <f t="shared" si="9"/>
        <v>32.620151147098518</v>
      </c>
      <c r="AO44">
        <v>1965</v>
      </c>
      <c r="AP44">
        <f t="shared" si="25"/>
        <v>40</v>
      </c>
      <c r="AQ44">
        <v>91587</v>
      </c>
      <c r="AR44">
        <f t="shared" si="10"/>
        <v>91406</v>
      </c>
      <c r="AS44">
        <f>SUM(AR44:$AR$115)</f>
        <v>2870062.5</v>
      </c>
      <c r="AT44">
        <f t="shared" si="11"/>
        <v>31.33700743555308</v>
      </c>
      <c r="AW44">
        <v>1955</v>
      </c>
      <c r="AX44">
        <f t="shared" si="26"/>
        <v>40</v>
      </c>
      <c r="AY44">
        <v>91099</v>
      </c>
      <c r="AZ44">
        <f t="shared" si="12"/>
        <v>90925</v>
      </c>
      <c r="BA44">
        <f>SUM(AZ44:$AZ$154)</f>
        <v>2869282.0303776134</v>
      </c>
      <c r="BB44">
        <f t="shared" si="13"/>
        <v>31.496306549771276</v>
      </c>
      <c r="BE44">
        <v>1945</v>
      </c>
      <c r="BF44">
        <f t="shared" si="27"/>
        <v>40</v>
      </c>
      <c r="BG44">
        <v>86464</v>
      </c>
      <c r="BH44">
        <f t="shared" si="14"/>
        <v>86231</v>
      </c>
      <c r="BI44">
        <f>SUM(BH44:$BH$115)</f>
        <v>2618154</v>
      </c>
      <c r="BJ44">
        <f t="shared" si="15"/>
        <v>30.280278497409327</v>
      </c>
      <c r="BM44">
        <v>1938</v>
      </c>
      <c r="BN44">
        <f t="shared" si="28"/>
        <v>40</v>
      </c>
      <c r="BO44">
        <v>83326</v>
      </c>
      <c r="BP44">
        <f t="shared" si="16"/>
        <v>83054.5</v>
      </c>
      <c r="BQ44">
        <f>SUM(BP44:$BP$115)</f>
        <v>2467424</v>
      </c>
      <c r="BR44">
        <f t="shared" si="17"/>
        <v>29.611693829056957</v>
      </c>
      <c r="BU44">
        <v>1933</v>
      </c>
      <c r="BV44">
        <f t="shared" si="29"/>
        <v>40</v>
      </c>
      <c r="BW44">
        <f>'Male data'!F44</f>
        <v>81310</v>
      </c>
      <c r="BX44">
        <f t="shared" si="18"/>
        <v>81032.5</v>
      </c>
      <c r="BY44">
        <f>SUM(BX44:$BX$115)</f>
        <v>2386733</v>
      </c>
      <c r="BZ44">
        <f t="shared" si="19"/>
        <v>29.353498954618129</v>
      </c>
    </row>
    <row r="45" spans="1:78" x14ac:dyDescent="0.45">
      <c r="A45">
        <v>2015</v>
      </c>
      <c r="B45">
        <f t="shared" si="20"/>
        <v>41</v>
      </c>
      <c r="C45">
        <v>95402</v>
      </c>
      <c r="D45" s="1">
        <f t="shared" si="30"/>
        <v>95289.5</v>
      </c>
      <c r="E45" s="1">
        <f>SUM(D45:$D$115)</f>
        <v>3624648</v>
      </c>
      <c r="F45">
        <f t="shared" si="31"/>
        <v>37.993417328777177</v>
      </c>
      <c r="I45">
        <v>2005</v>
      </c>
      <c r="J45">
        <f t="shared" si="21"/>
        <v>41</v>
      </c>
      <c r="K45">
        <v>95154</v>
      </c>
      <c r="L45">
        <f t="shared" si="2"/>
        <v>95028.5</v>
      </c>
      <c r="M45">
        <f>SUM(L45:$L$115)</f>
        <v>3484810</v>
      </c>
      <c r="N45">
        <f t="shared" si="3"/>
        <v>36.622842970342816</v>
      </c>
      <c r="Q45">
        <v>1995</v>
      </c>
      <c r="R45">
        <f t="shared" si="22"/>
        <v>41</v>
      </c>
      <c r="S45">
        <v>93782</v>
      </c>
      <c r="T45">
        <f t="shared" si="4"/>
        <v>93610</v>
      </c>
      <c r="U45">
        <f>SUM(T45:$T$115)</f>
        <v>3261180</v>
      </c>
      <c r="V45">
        <f t="shared" si="5"/>
        <v>34.774050457443856</v>
      </c>
      <c r="Y45">
        <v>1985</v>
      </c>
      <c r="Z45">
        <f t="shared" si="23"/>
        <v>41</v>
      </c>
      <c r="AA45">
        <v>93792</v>
      </c>
      <c r="AB45">
        <f t="shared" si="6"/>
        <v>93647.5</v>
      </c>
      <c r="AC45">
        <f>SUM(AB45:$AB$154)</f>
        <v>3126209.4430534379</v>
      </c>
      <c r="AD45">
        <f t="shared" si="7"/>
        <v>33.331301636103696</v>
      </c>
      <c r="AG45">
        <v>1975</v>
      </c>
      <c r="AH45">
        <f t="shared" si="24"/>
        <v>41</v>
      </c>
      <c r="AI45">
        <v>92304</v>
      </c>
      <c r="AJ45">
        <f t="shared" si="8"/>
        <v>92130.5</v>
      </c>
      <c r="AK45">
        <f>SUM(AJ45:$AJ$115)</f>
        <v>2928977</v>
      </c>
      <c r="AL45">
        <f t="shared" si="9"/>
        <v>31.731853440804297</v>
      </c>
      <c r="AO45">
        <v>1965</v>
      </c>
      <c r="AP45">
        <f t="shared" si="25"/>
        <v>41</v>
      </c>
      <c r="AQ45">
        <v>91225</v>
      </c>
      <c r="AR45">
        <f t="shared" si="10"/>
        <v>91036</v>
      </c>
      <c r="AS45">
        <f>SUM(AR45:$AR$115)</f>
        <v>2778656.5</v>
      </c>
      <c r="AT45">
        <f t="shared" si="11"/>
        <v>30.459375171279802</v>
      </c>
      <c r="AW45">
        <v>1955</v>
      </c>
      <c r="AX45">
        <f t="shared" si="26"/>
        <v>41</v>
      </c>
      <c r="AY45">
        <v>90751</v>
      </c>
      <c r="AZ45">
        <f t="shared" si="12"/>
        <v>90561</v>
      </c>
      <c r="BA45">
        <f>SUM(AZ45:$AZ$154)</f>
        <v>2778357.0303776134</v>
      </c>
      <c r="BB45">
        <f t="shared" si="13"/>
        <v>30.615167109757614</v>
      </c>
      <c r="BE45">
        <v>1945</v>
      </c>
      <c r="BF45">
        <f t="shared" si="27"/>
        <v>41</v>
      </c>
      <c r="BG45">
        <v>85998</v>
      </c>
      <c r="BH45">
        <f t="shared" si="14"/>
        <v>85749</v>
      </c>
      <c r="BI45">
        <f>SUM(BH45:$BH$115)</f>
        <v>2531923</v>
      </c>
      <c r="BJ45">
        <f t="shared" si="15"/>
        <v>29.441649805809437</v>
      </c>
      <c r="BM45">
        <v>1938</v>
      </c>
      <c r="BN45">
        <f t="shared" si="28"/>
        <v>41</v>
      </c>
      <c r="BO45">
        <v>82783</v>
      </c>
      <c r="BP45">
        <f t="shared" si="16"/>
        <v>82496</v>
      </c>
      <c r="BQ45">
        <f>SUM(BP45:$BP$115)</f>
        <v>2384369.5</v>
      </c>
      <c r="BR45">
        <f t="shared" si="17"/>
        <v>28.802646678665909</v>
      </c>
      <c r="BU45">
        <v>1933</v>
      </c>
      <c r="BV45">
        <f t="shared" si="29"/>
        <v>41</v>
      </c>
      <c r="BW45">
        <f>'Male data'!F45</f>
        <v>80755</v>
      </c>
      <c r="BX45">
        <f t="shared" si="18"/>
        <v>80463.5</v>
      </c>
      <c r="BY45">
        <f>SUM(BX45:$BX$115)</f>
        <v>2305700.5</v>
      </c>
      <c r="BZ45">
        <f t="shared" si="19"/>
        <v>28.551798650238375</v>
      </c>
    </row>
    <row r="46" spans="1:78" x14ac:dyDescent="0.45">
      <c r="A46">
        <v>2015</v>
      </c>
      <c r="B46">
        <f t="shared" si="20"/>
        <v>42</v>
      </c>
      <c r="C46">
        <v>95177</v>
      </c>
      <c r="D46" s="1">
        <f t="shared" si="30"/>
        <v>95057.5</v>
      </c>
      <c r="E46" s="1">
        <f>SUM(D46:$D$115)</f>
        <v>3529358.5</v>
      </c>
      <c r="F46">
        <f t="shared" si="31"/>
        <v>37.082052386606009</v>
      </c>
      <c r="I46">
        <v>2005</v>
      </c>
      <c r="J46">
        <f t="shared" si="21"/>
        <v>42</v>
      </c>
      <c r="K46">
        <v>94903</v>
      </c>
      <c r="L46">
        <f t="shared" si="2"/>
        <v>94761.5</v>
      </c>
      <c r="M46">
        <f>SUM(L46:$L$115)</f>
        <v>3389781.5</v>
      </c>
      <c r="N46">
        <f t="shared" si="3"/>
        <v>35.718380873102006</v>
      </c>
      <c r="Q46">
        <v>1995</v>
      </c>
      <c r="R46">
        <f t="shared" si="22"/>
        <v>42</v>
      </c>
      <c r="S46">
        <v>93438</v>
      </c>
      <c r="T46">
        <f t="shared" si="4"/>
        <v>93258.5</v>
      </c>
      <c r="U46">
        <f>SUM(T46:$T$115)</f>
        <v>3167570</v>
      </c>
      <c r="V46">
        <f t="shared" si="5"/>
        <v>33.900233309788305</v>
      </c>
      <c r="Y46">
        <v>1985</v>
      </c>
      <c r="Z46">
        <f t="shared" si="23"/>
        <v>42</v>
      </c>
      <c r="AA46">
        <v>93503</v>
      </c>
      <c r="AB46">
        <f t="shared" si="6"/>
        <v>93344.5</v>
      </c>
      <c r="AC46">
        <f>SUM(AB46:$AB$154)</f>
        <v>3032561.9430534379</v>
      </c>
      <c r="AD46">
        <f t="shared" si="7"/>
        <v>32.432776948904717</v>
      </c>
      <c r="AG46">
        <v>1975</v>
      </c>
      <c r="AH46">
        <f t="shared" si="24"/>
        <v>42</v>
      </c>
      <c r="AI46">
        <v>91957</v>
      </c>
      <c r="AJ46">
        <f t="shared" si="8"/>
        <v>91762</v>
      </c>
      <c r="AK46">
        <f>SUM(AJ46:$AJ$115)</f>
        <v>2836846.5</v>
      </c>
      <c r="AL46">
        <f t="shared" si="9"/>
        <v>30.849706928238199</v>
      </c>
      <c r="AO46">
        <v>1965</v>
      </c>
      <c r="AP46">
        <f t="shared" si="25"/>
        <v>42</v>
      </c>
      <c r="AQ46">
        <v>90847</v>
      </c>
      <c r="AR46">
        <f t="shared" si="10"/>
        <v>90639.5</v>
      </c>
      <c r="AS46">
        <f>SUM(AR46:$AR$115)</f>
        <v>2687620.5</v>
      </c>
      <c r="AT46">
        <f t="shared" si="11"/>
        <v>29.58403139344172</v>
      </c>
      <c r="AW46">
        <v>1955</v>
      </c>
      <c r="AX46">
        <f t="shared" si="26"/>
        <v>42</v>
      </c>
      <c r="AY46">
        <v>90371</v>
      </c>
      <c r="AZ46">
        <f t="shared" si="12"/>
        <v>90160.5</v>
      </c>
      <c r="BA46">
        <f>SUM(AZ46:$AZ$154)</f>
        <v>2687796.0303776134</v>
      </c>
      <c r="BB46">
        <f t="shared" si="13"/>
        <v>29.741798036733172</v>
      </c>
      <c r="BE46">
        <v>1945</v>
      </c>
      <c r="BF46">
        <f t="shared" si="27"/>
        <v>42</v>
      </c>
      <c r="BG46">
        <v>85500</v>
      </c>
      <c r="BH46">
        <f t="shared" si="14"/>
        <v>85233.5</v>
      </c>
      <c r="BI46">
        <f>SUM(BH46:$BH$115)</f>
        <v>2446174</v>
      </c>
      <c r="BJ46">
        <f t="shared" si="15"/>
        <v>28.610222222222223</v>
      </c>
      <c r="BM46">
        <v>1938</v>
      </c>
      <c r="BN46">
        <f t="shared" si="28"/>
        <v>42</v>
      </c>
      <c r="BO46">
        <v>82209</v>
      </c>
      <c r="BP46">
        <f t="shared" si="16"/>
        <v>81907.5</v>
      </c>
      <c r="BQ46">
        <f>SUM(BP46:$BP$115)</f>
        <v>2301873.5</v>
      </c>
      <c r="BR46">
        <f t="shared" si="17"/>
        <v>28.000261528543103</v>
      </c>
      <c r="BU46">
        <v>1933</v>
      </c>
      <c r="BV46">
        <f t="shared" si="29"/>
        <v>42</v>
      </c>
      <c r="BW46">
        <f>'Male data'!F46</f>
        <v>80172</v>
      </c>
      <c r="BX46">
        <f t="shared" si="18"/>
        <v>79863</v>
      </c>
      <c r="BY46">
        <f>SUM(BX46:$BX$115)</f>
        <v>2225237</v>
      </c>
      <c r="BZ46">
        <f t="shared" si="19"/>
        <v>27.755787556752981</v>
      </c>
    </row>
    <row r="47" spans="1:78" x14ac:dyDescent="0.45">
      <c r="A47">
        <v>2015</v>
      </c>
      <c r="B47">
        <f t="shared" si="20"/>
        <v>43</v>
      </c>
      <c r="C47">
        <v>94938</v>
      </c>
      <c r="D47" s="1">
        <f t="shared" si="30"/>
        <v>94811.5</v>
      </c>
      <c r="E47" s="1">
        <f>SUM(D47:$D$115)</f>
        <v>3434301</v>
      </c>
      <c r="F47">
        <f t="shared" si="31"/>
        <v>36.174145231624848</v>
      </c>
      <c r="I47">
        <v>2005</v>
      </c>
      <c r="J47">
        <f t="shared" si="21"/>
        <v>43</v>
      </c>
      <c r="K47">
        <v>94620</v>
      </c>
      <c r="L47">
        <f t="shared" si="2"/>
        <v>94469.5</v>
      </c>
      <c r="M47">
        <f>SUM(L47:$L$115)</f>
        <v>3295020</v>
      </c>
      <c r="N47">
        <f t="shared" si="3"/>
        <v>34.823715916296763</v>
      </c>
      <c r="Q47">
        <v>1995</v>
      </c>
      <c r="R47">
        <f t="shared" si="22"/>
        <v>43</v>
      </c>
      <c r="S47">
        <v>93079</v>
      </c>
      <c r="T47">
        <f t="shared" si="4"/>
        <v>92889.5</v>
      </c>
      <c r="U47">
        <f>SUM(T47:$T$115)</f>
        <v>3074311.5</v>
      </c>
      <c r="V47">
        <f t="shared" si="5"/>
        <v>33.029055963214041</v>
      </c>
      <c r="Y47">
        <v>1985</v>
      </c>
      <c r="Z47">
        <f t="shared" si="23"/>
        <v>43</v>
      </c>
      <c r="AA47">
        <v>93186</v>
      </c>
      <c r="AB47">
        <f t="shared" si="6"/>
        <v>93021</v>
      </c>
      <c r="AC47">
        <f>SUM(AB47:$AB$154)</f>
        <v>2939217.4430534379</v>
      </c>
      <c r="AD47">
        <f t="shared" si="7"/>
        <v>31.541405823336529</v>
      </c>
      <c r="AG47">
        <v>1975</v>
      </c>
      <c r="AH47">
        <f t="shared" si="24"/>
        <v>43</v>
      </c>
      <c r="AI47">
        <v>91567</v>
      </c>
      <c r="AJ47">
        <f t="shared" si="8"/>
        <v>91362</v>
      </c>
      <c r="AK47">
        <f>SUM(AJ47:$AJ$115)</f>
        <v>2745084.5</v>
      </c>
      <c r="AL47">
        <f t="shared" si="9"/>
        <v>29.978971681937814</v>
      </c>
      <c r="AO47">
        <v>1965</v>
      </c>
      <c r="AP47">
        <f t="shared" si="25"/>
        <v>43</v>
      </c>
      <c r="AQ47">
        <v>90432</v>
      </c>
      <c r="AR47">
        <f t="shared" si="10"/>
        <v>90205</v>
      </c>
      <c r="AS47">
        <f>SUM(AR47:$AR$115)</f>
        <v>2596981</v>
      </c>
      <c r="AT47">
        <f t="shared" si="11"/>
        <v>28.717500442321303</v>
      </c>
      <c r="AW47">
        <v>1955</v>
      </c>
      <c r="AX47">
        <f t="shared" si="26"/>
        <v>43</v>
      </c>
      <c r="AY47">
        <v>89950</v>
      </c>
      <c r="AZ47">
        <f t="shared" si="12"/>
        <v>89718.5</v>
      </c>
      <c r="BA47">
        <f>SUM(AZ47:$AZ$154)</f>
        <v>2597635.5303776134</v>
      </c>
      <c r="BB47">
        <f t="shared" si="13"/>
        <v>28.878660704587141</v>
      </c>
      <c r="BE47">
        <v>1945</v>
      </c>
      <c r="BF47">
        <f t="shared" si="27"/>
        <v>43</v>
      </c>
      <c r="BG47">
        <v>84967</v>
      </c>
      <c r="BH47">
        <f t="shared" si="14"/>
        <v>84682.5</v>
      </c>
      <c r="BI47">
        <f>SUM(BH47:$BH$115)</f>
        <v>2360940.5</v>
      </c>
      <c r="BJ47">
        <f t="shared" si="15"/>
        <v>27.786558310873634</v>
      </c>
      <c r="BM47">
        <v>1938</v>
      </c>
      <c r="BN47">
        <f t="shared" si="28"/>
        <v>43</v>
      </c>
      <c r="BO47">
        <v>81606</v>
      </c>
      <c r="BP47">
        <f t="shared" si="16"/>
        <v>81288.5</v>
      </c>
      <c r="BQ47">
        <f>SUM(BP47:$BP$115)</f>
        <v>2219966</v>
      </c>
      <c r="BR47">
        <f t="shared" si="17"/>
        <v>27.203465431463371</v>
      </c>
      <c r="BU47">
        <v>1933</v>
      </c>
      <c r="BV47">
        <f t="shared" si="29"/>
        <v>43</v>
      </c>
      <c r="BW47">
        <f>'Male data'!F47</f>
        <v>79554</v>
      </c>
      <c r="BX47">
        <f t="shared" si="18"/>
        <v>79225</v>
      </c>
      <c r="BY47">
        <f>SUM(BX47:$BX$115)</f>
        <v>2145374</v>
      </c>
      <c r="BZ47">
        <f t="shared" si="19"/>
        <v>26.96751891796767</v>
      </c>
    </row>
    <row r="48" spans="1:78" x14ac:dyDescent="0.45">
      <c r="A48">
        <v>2015</v>
      </c>
      <c r="B48">
        <f t="shared" si="20"/>
        <v>44</v>
      </c>
      <c r="C48">
        <v>94685</v>
      </c>
      <c r="D48" s="1">
        <f t="shared" si="30"/>
        <v>94546.5</v>
      </c>
      <c r="E48" s="1">
        <f>SUM(D48:$D$115)</f>
        <v>3339489.5</v>
      </c>
      <c r="F48">
        <f t="shared" si="31"/>
        <v>35.269467180651631</v>
      </c>
      <c r="I48">
        <v>2005</v>
      </c>
      <c r="J48">
        <f t="shared" si="21"/>
        <v>44</v>
      </c>
      <c r="K48">
        <v>94319</v>
      </c>
      <c r="L48">
        <f t="shared" si="2"/>
        <v>94154.5</v>
      </c>
      <c r="M48">
        <f>SUM(L48:$L$115)</f>
        <v>3200550.5</v>
      </c>
      <c r="N48">
        <f t="shared" si="3"/>
        <v>33.933253109129659</v>
      </c>
      <c r="Q48">
        <v>1995</v>
      </c>
      <c r="R48">
        <f t="shared" si="22"/>
        <v>44</v>
      </c>
      <c r="S48">
        <v>92700</v>
      </c>
      <c r="T48">
        <f t="shared" si="4"/>
        <v>92510.5</v>
      </c>
      <c r="U48">
        <f>SUM(T48:$T$115)</f>
        <v>2981422</v>
      </c>
      <c r="V48">
        <f t="shared" si="5"/>
        <v>32.162049622437969</v>
      </c>
      <c r="Y48">
        <v>1985</v>
      </c>
      <c r="Z48">
        <f t="shared" si="23"/>
        <v>44</v>
      </c>
      <c r="AA48">
        <v>92856</v>
      </c>
      <c r="AB48">
        <f t="shared" si="6"/>
        <v>92677.5</v>
      </c>
      <c r="AC48">
        <f>SUM(AB48:$AB$154)</f>
        <v>2846196.4430534379</v>
      </c>
      <c r="AD48">
        <f t="shared" si="7"/>
        <v>30.651723561788554</v>
      </c>
      <c r="AG48">
        <v>1975</v>
      </c>
      <c r="AH48">
        <f t="shared" si="24"/>
        <v>44</v>
      </c>
      <c r="AI48">
        <v>91157</v>
      </c>
      <c r="AJ48">
        <f t="shared" si="8"/>
        <v>90938</v>
      </c>
      <c r="AK48">
        <f>SUM(AJ48:$AJ$115)</f>
        <v>2653722.5</v>
      </c>
      <c r="AL48">
        <f t="shared" si="9"/>
        <v>29.111560275129722</v>
      </c>
      <c r="AO48">
        <v>1965</v>
      </c>
      <c r="AP48">
        <f t="shared" si="25"/>
        <v>44</v>
      </c>
      <c r="AQ48">
        <v>89978</v>
      </c>
      <c r="AR48">
        <f t="shared" si="10"/>
        <v>89725.5</v>
      </c>
      <c r="AS48">
        <f>SUM(AR48:$AR$115)</f>
        <v>2506776</v>
      </c>
      <c r="AT48">
        <f t="shared" si="11"/>
        <v>27.859876858787704</v>
      </c>
      <c r="AW48">
        <v>1955</v>
      </c>
      <c r="AX48">
        <f t="shared" si="26"/>
        <v>44</v>
      </c>
      <c r="AY48">
        <v>89487</v>
      </c>
      <c r="AZ48">
        <f t="shared" si="12"/>
        <v>89233.5</v>
      </c>
      <c r="BA48">
        <f>SUM(AZ48:$AZ$154)</f>
        <v>2507917.0303776134</v>
      </c>
      <c r="BB48">
        <f t="shared" si="13"/>
        <v>28.02549007540328</v>
      </c>
      <c r="BE48">
        <v>1945</v>
      </c>
      <c r="BF48">
        <f t="shared" si="27"/>
        <v>44</v>
      </c>
      <c r="BG48">
        <v>84398</v>
      </c>
      <c r="BH48">
        <f t="shared" si="14"/>
        <v>84094</v>
      </c>
      <c r="BI48">
        <f>SUM(BH48:$BH$115)</f>
        <v>2276258</v>
      </c>
      <c r="BJ48">
        <f t="shared" si="15"/>
        <v>26.97052062845091</v>
      </c>
      <c r="BM48">
        <v>1938</v>
      </c>
      <c r="BN48">
        <f t="shared" si="28"/>
        <v>44</v>
      </c>
      <c r="BO48">
        <v>80971</v>
      </c>
      <c r="BP48">
        <f t="shared" si="16"/>
        <v>80636.5</v>
      </c>
      <c r="BQ48">
        <f>SUM(BP48:$BP$115)</f>
        <v>2138677.5</v>
      </c>
      <c r="BR48">
        <f t="shared" si="17"/>
        <v>26.412882389991477</v>
      </c>
      <c r="BU48">
        <v>1933</v>
      </c>
      <c r="BV48">
        <f t="shared" si="29"/>
        <v>44</v>
      </c>
      <c r="BW48">
        <f>'Male data'!F48</f>
        <v>78896</v>
      </c>
      <c r="BX48">
        <f t="shared" si="18"/>
        <v>78544.5</v>
      </c>
      <c r="BY48">
        <f>SUM(BX48:$BX$115)</f>
        <v>2066149</v>
      </c>
      <c r="BZ48">
        <f t="shared" si="19"/>
        <v>26.188260494828636</v>
      </c>
    </row>
    <row r="49" spans="1:78" x14ac:dyDescent="0.45">
      <c r="A49">
        <v>2015</v>
      </c>
      <c r="B49">
        <f t="shared" si="20"/>
        <v>45</v>
      </c>
      <c r="C49">
        <v>94408</v>
      </c>
      <c r="D49" s="1">
        <f t="shared" si="30"/>
        <v>94261.5</v>
      </c>
      <c r="E49" s="1">
        <f>SUM(D49:$D$115)</f>
        <v>3244943</v>
      </c>
      <c r="F49">
        <f t="shared" si="31"/>
        <v>34.371483348868743</v>
      </c>
      <c r="I49">
        <v>2005</v>
      </c>
      <c r="J49">
        <f t="shared" si="21"/>
        <v>45</v>
      </c>
      <c r="K49">
        <v>93990</v>
      </c>
      <c r="L49">
        <f t="shared" si="2"/>
        <v>93811.5</v>
      </c>
      <c r="M49">
        <f>SUM(L49:$L$115)</f>
        <v>3106396</v>
      </c>
      <c r="N49">
        <f t="shared" si="3"/>
        <v>33.050281944887757</v>
      </c>
      <c r="Q49">
        <v>1995</v>
      </c>
      <c r="R49">
        <f t="shared" si="22"/>
        <v>45</v>
      </c>
      <c r="S49">
        <v>92321</v>
      </c>
      <c r="T49">
        <f t="shared" si="4"/>
        <v>92120.5</v>
      </c>
      <c r="U49">
        <f>SUM(T49:$T$115)</f>
        <v>2888911.5</v>
      </c>
      <c r="V49">
        <f t="shared" si="5"/>
        <v>31.292029982344211</v>
      </c>
      <c r="Y49">
        <v>1985</v>
      </c>
      <c r="Z49">
        <f t="shared" si="23"/>
        <v>45</v>
      </c>
      <c r="AA49">
        <v>92499</v>
      </c>
      <c r="AB49">
        <f t="shared" si="6"/>
        <v>92300.5</v>
      </c>
      <c r="AC49">
        <f>SUM(AB49:$AB$154)</f>
        <v>2753518.9430534379</v>
      </c>
      <c r="AD49">
        <f t="shared" si="7"/>
        <v>29.768094174568784</v>
      </c>
      <c r="AG49">
        <v>1975</v>
      </c>
      <c r="AH49">
        <f t="shared" si="24"/>
        <v>45</v>
      </c>
      <c r="AI49">
        <v>90719</v>
      </c>
      <c r="AJ49">
        <f t="shared" si="8"/>
        <v>90470.5</v>
      </c>
      <c r="AK49">
        <f>SUM(AJ49:$AJ$115)</f>
        <v>2562784.5</v>
      </c>
      <c r="AL49">
        <f t="shared" si="9"/>
        <v>28.249699621909414</v>
      </c>
      <c r="AO49">
        <v>1965</v>
      </c>
      <c r="AP49">
        <f t="shared" si="25"/>
        <v>45</v>
      </c>
      <c r="AQ49">
        <v>89473</v>
      </c>
      <c r="AR49">
        <f t="shared" si="10"/>
        <v>89191.5</v>
      </c>
      <c r="AS49">
        <f>SUM(AR49:$AR$115)</f>
        <v>2417050.5</v>
      </c>
      <c r="AT49">
        <f t="shared" si="11"/>
        <v>27.014300403473673</v>
      </c>
      <c r="AW49">
        <v>1955</v>
      </c>
      <c r="AX49">
        <f t="shared" si="26"/>
        <v>45</v>
      </c>
      <c r="AY49">
        <v>88980</v>
      </c>
      <c r="AZ49">
        <f t="shared" si="12"/>
        <v>88704</v>
      </c>
      <c r="BA49">
        <f>SUM(AZ49:$AZ$154)</f>
        <v>2418683.5303776134</v>
      </c>
      <c r="BB49">
        <f t="shared" si="13"/>
        <v>27.182327830721661</v>
      </c>
      <c r="BE49">
        <v>1945</v>
      </c>
      <c r="BF49">
        <f t="shared" si="27"/>
        <v>45</v>
      </c>
      <c r="BG49">
        <v>83790</v>
      </c>
      <c r="BH49">
        <f t="shared" si="14"/>
        <v>83465.5</v>
      </c>
      <c r="BI49">
        <f>SUM(BH49:$BH$115)</f>
        <v>2192164</v>
      </c>
      <c r="BJ49">
        <f t="shared" si="15"/>
        <v>26.162596968612007</v>
      </c>
      <c r="BM49">
        <v>1938</v>
      </c>
      <c r="BN49">
        <f t="shared" si="28"/>
        <v>45</v>
      </c>
      <c r="BO49">
        <v>80302</v>
      </c>
      <c r="BP49">
        <f t="shared" si="16"/>
        <v>79948</v>
      </c>
      <c r="BQ49">
        <f>SUM(BP49:$BP$115)</f>
        <v>2058041</v>
      </c>
      <c r="BR49">
        <f t="shared" si="17"/>
        <v>25.628763916216283</v>
      </c>
      <c r="BU49">
        <v>1933</v>
      </c>
      <c r="BV49">
        <f t="shared" si="29"/>
        <v>45</v>
      </c>
      <c r="BW49">
        <f>'Male data'!F49</f>
        <v>78193</v>
      </c>
      <c r="BX49">
        <f t="shared" si="18"/>
        <v>77818.5</v>
      </c>
      <c r="BY49">
        <f>SUM(BX49:$BX$115)</f>
        <v>1987604.5</v>
      </c>
      <c r="BZ49">
        <f t="shared" si="19"/>
        <v>25.419212717250904</v>
      </c>
    </row>
    <row r="50" spans="1:78" x14ac:dyDescent="0.45">
      <c r="A50">
        <v>2015</v>
      </c>
      <c r="B50">
        <f t="shared" si="20"/>
        <v>46</v>
      </c>
      <c r="C50">
        <v>94115</v>
      </c>
      <c r="D50" s="1">
        <f t="shared" si="30"/>
        <v>93954.5</v>
      </c>
      <c r="E50" s="1">
        <f>SUM(D50:$D$115)</f>
        <v>3150681.5</v>
      </c>
      <c r="F50">
        <f t="shared" si="31"/>
        <v>33.47693247622589</v>
      </c>
      <c r="I50">
        <v>2005</v>
      </c>
      <c r="J50">
        <f t="shared" si="21"/>
        <v>46</v>
      </c>
      <c r="K50">
        <v>93633</v>
      </c>
      <c r="L50">
        <f t="shared" si="2"/>
        <v>93444.5</v>
      </c>
      <c r="M50">
        <f>SUM(L50:$L$115)</f>
        <v>3012584.5</v>
      </c>
      <c r="N50">
        <f t="shared" si="3"/>
        <v>32.174388303269147</v>
      </c>
      <c r="Q50">
        <v>1995</v>
      </c>
      <c r="R50">
        <f t="shared" si="22"/>
        <v>46</v>
      </c>
      <c r="S50">
        <v>91920</v>
      </c>
      <c r="T50">
        <f t="shared" si="4"/>
        <v>91704</v>
      </c>
      <c r="U50">
        <f>SUM(T50:$T$115)</f>
        <v>2796791</v>
      </c>
      <c r="V50">
        <f t="shared" si="5"/>
        <v>30.426359878154916</v>
      </c>
      <c r="Y50">
        <v>1985</v>
      </c>
      <c r="Z50">
        <f t="shared" si="23"/>
        <v>46</v>
      </c>
      <c r="AA50">
        <v>92102</v>
      </c>
      <c r="AB50">
        <f t="shared" si="6"/>
        <v>91887</v>
      </c>
      <c r="AC50">
        <f>SUM(AB50:$AB$154)</f>
        <v>2661218.4430534379</v>
      </c>
      <c r="AD50">
        <f t="shared" si="7"/>
        <v>28.894252492382769</v>
      </c>
      <c r="AG50">
        <v>1975</v>
      </c>
      <c r="AH50">
        <f t="shared" si="24"/>
        <v>46</v>
      </c>
      <c r="AI50">
        <v>90222</v>
      </c>
      <c r="AJ50">
        <f t="shared" si="8"/>
        <v>89956.5</v>
      </c>
      <c r="AK50">
        <f>SUM(AJ50:$AJ$115)</f>
        <v>2472314</v>
      </c>
      <c r="AL50">
        <f t="shared" si="9"/>
        <v>27.402562567888097</v>
      </c>
      <c r="AO50">
        <v>1965</v>
      </c>
      <c r="AP50">
        <f t="shared" si="25"/>
        <v>46</v>
      </c>
      <c r="AQ50">
        <v>88910</v>
      </c>
      <c r="AR50">
        <f t="shared" si="10"/>
        <v>88621</v>
      </c>
      <c r="AS50">
        <f>SUM(AR50:$AR$115)</f>
        <v>2327859</v>
      </c>
      <c r="AT50">
        <f t="shared" si="11"/>
        <v>26.182195478573838</v>
      </c>
      <c r="AW50">
        <v>1955</v>
      </c>
      <c r="AX50">
        <f t="shared" si="26"/>
        <v>46</v>
      </c>
      <c r="AY50">
        <v>88428</v>
      </c>
      <c r="AZ50">
        <f t="shared" si="12"/>
        <v>88126</v>
      </c>
      <c r="BA50">
        <f>SUM(AZ50:$AZ$154)</f>
        <v>2329979.5303776134</v>
      </c>
      <c r="BB50">
        <f t="shared" si="13"/>
        <v>26.348888704681926</v>
      </c>
      <c r="BE50">
        <v>1945</v>
      </c>
      <c r="BF50">
        <f t="shared" si="27"/>
        <v>46</v>
      </c>
      <c r="BG50">
        <v>83141</v>
      </c>
      <c r="BH50">
        <f t="shared" si="14"/>
        <v>82792</v>
      </c>
      <c r="BI50">
        <f>SUM(BH50:$BH$115)</f>
        <v>2108698.5</v>
      </c>
      <c r="BJ50">
        <f t="shared" si="15"/>
        <v>25.362919618479452</v>
      </c>
      <c r="BM50">
        <v>1938</v>
      </c>
      <c r="BN50">
        <f t="shared" si="28"/>
        <v>46</v>
      </c>
      <c r="BO50">
        <v>79594</v>
      </c>
      <c r="BP50">
        <f t="shared" si="16"/>
        <v>79217</v>
      </c>
      <c r="BQ50">
        <f>SUM(BP50:$BP$115)</f>
        <v>1978093</v>
      </c>
      <c r="BR50">
        <f t="shared" si="17"/>
        <v>24.852287860894037</v>
      </c>
      <c r="BU50">
        <v>1933</v>
      </c>
      <c r="BV50">
        <f t="shared" si="29"/>
        <v>46</v>
      </c>
      <c r="BW50">
        <f>'Male data'!F50</f>
        <v>77444</v>
      </c>
      <c r="BX50">
        <f t="shared" si="18"/>
        <v>77046</v>
      </c>
      <c r="BY50">
        <f>SUM(BX50:$BX$115)</f>
        <v>1909786</v>
      </c>
      <c r="BZ50">
        <f t="shared" si="19"/>
        <v>24.660218996952636</v>
      </c>
    </row>
    <row r="51" spans="1:78" x14ac:dyDescent="0.45">
      <c r="A51">
        <v>2015</v>
      </c>
      <c r="B51">
        <f t="shared" si="20"/>
        <v>47</v>
      </c>
      <c r="C51">
        <v>93794</v>
      </c>
      <c r="D51" s="1">
        <f t="shared" si="30"/>
        <v>93622</v>
      </c>
      <c r="E51" s="1">
        <f>SUM(D51:$D$115)</f>
        <v>3056727</v>
      </c>
      <c r="F51">
        <f t="shared" si="31"/>
        <v>32.589792524042046</v>
      </c>
      <c r="I51">
        <v>2005</v>
      </c>
      <c r="J51">
        <f t="shared" si="21"/>
        <v>47</v>
      </c>
      <c r="K51">
        <v>93256</v>
      </c>
      <c r="L51">
        <f t="shared" si="2"/>
        <v>93051.5</v>
      </c>
      <c r="M51">
        <f>SUM(L51:$L$115)</f>
        <v>2919140</v>
      </c>
      <c r="N51">
        <f t="shared" si="3"/>
        <v>31.302436304366474</v>
      </c>
      <c r="Q51">
        <v>1995</v>
      </c>
      <c r="R51">
        <f t="shared" si="22"/>
        <v>47</v>
      </c>
      <c r="S51">
        <v>91488</v>
      </c>
      <c r="T51">
        <f t="shared" si="4"/>
        <v>91263.5</v>
      </c>
      <c r="U51">
        <f>SUM(T51:$T$115)</f>
        <v>2705087</v>
      </c>
      <c r="V51">
        <f t="shared" si="5"/>
        <v>29.567670076949984</v>
      </c>
      <c r="Y51">
        <v>1985</v>
      </c>
      <c r="Z51">
        <f t="shared" si="23"/>
        <v>47</v>
      </c>
      <c r="AA51">
        <v>91672</v>
      </c>
      <c r="AB51">
        <f t="shared" si="6"/>
        <v>91444.5</v>
      </c>
      <c r="AC51">
        <f>SUM(AB51:$AB$154)</f>
        <v>2569331.4430534379</v>
      </c>
      <c r="AD51">
        <f t="shared" si="7"/>
        <v>28.027439600460749</v>
      </c>
      <c r="AG51">
        <v>1975</v>
      </c>
      <c r="AH51">
        <f t="shared" si="24"/>
        <v>47</v>
      </c>
      <c r="AI51">
        <v>89691</v>
      </c>
      <c r="AJ51">
        <f t="shared" si="8"/>
        <v>89385</v>
      </c>
      <c r="AK51">
        <f>SUM(AJ51:$AJ$115)</f>
        <v>2382357.5</v>
      </c>
      <c r="AL51">
        <f t="shared" si="9"/>
        <v>26.561834520743442</v>
      </c>
      <c r="AO51">
        <v>1965</v>
      </c>
      <c r="AP51">
        <f t="shared" si="25"/>
        <v>47</v>
      </c>
      <c r="AQ51">
        <v>88332</v>
      </c>
      <c r="AR51">
        <f t="shared" si="10"/>
        <v>87999.5</v>
      </c>
      <c r="AS51">
        <f>SUM(AR51:$AR$115)</f>
        <v>2239238</v>
      </c>
      <c r="AT51">
        <f t="shared" si="11"/>
        <v>25.350246796178055</v>
      </c>
      <c r="AW51">
        <v>1955</v>
      </c>
      <c r="AX51">
        <f t="shared" si="26"/>
        <v>47</v>
      </c>
      <c r="AY51">
        <v>87824</v>
      </c>
      <c r="AZ51">
        <f t="shared" si="12"/>
        <v>87493.5</v>
      </c>
      <c r="BA51">
        <f>SUM(AZ51:$AZ$154)</f>
        <v>2241853.5303776134</v>
      </c>
      <c r="BB51">
        <f t="shared" si="13"/>
        <v>25.52666162299159</v>
      </c>
      <c r="BE51">
        <v>1945</v>
      </c>
      <c r="BF51">
        <f t="shared" si="27"/>
        <v>47</v>
      </c>
      <c r="BG51">
        <v>82443</v>
      </c>
      <c r="BH51">
        <f t="shared" si="14"/>
        <v>82067</v>
      </c>
      <c r="BI51">
        <f>SUM(BH51:$BH$115)</f>
        <v>2025906.5</v>
      </c>
      <c r="BJ51">
        <f t="shared" si="15"/>
        <v>24.573420423807963</v>
      </c>
      <c r="BM51">
        <v>1938</v>
      </c>
      <c r="BN51">
        <f t="shared" si="28"/>
        <v>47</v>
      </c>
      <c r="BO51">
        <v>78840</v>
      </c>
      <c r="BP51">
        <f t="shared" si="16"/>
        <v>78437</v>
      </c>
      <c r="BQ51">
        <f>SUM(BP51:$BP$115)</f>
        <v>1898876</v>
      </c>
      <c r="BR51">
        <f t="shared" si="17"/>
        <v>24.085185185185185</v>
      </c>
      <c r="BU51">
        <v>1933</v>
      </c>
      <c r="BV51">
        <f t="shared" si="29"/>
        <v>47</v>
      </c>
      <c r="BW51">
        <f>'Male data'!F51</f>
        <v>76648</v>
      </c>
      <c r="BX51">
        <f t="shared" si="18"/>
        <v>76227</v>
      </c>
      <c r="BY51">
        <f>SUM(BX51:$BX$115)</f>
        <v>1832740</v>
      </c>
      <c r="BZ51">
        <f t="shared" si="19"/>
        <v>23.911126187245589</v>
      </c>
    </row>
    <row r="52" spans="1:78" x14ac:dyDescent="0.45">
      <c r="A52">
        <v>2015</v>
      </c>
      <c r="B52">
        <f t="shared" si="20"/>
        <v>48</v>
      </c>
      <c r="C52">
        <v>93450</v>
      </c>
      <c r="D52" s="1">
        <f t="shared" si="30"/>
        <v>93261.5</v>
      </c>
      <c r="E52" s="1">
        <f>SUM(D52:$D$115)</f>
        <v>2963105</v>
      </c>
      <c r="F52">
        <f t="shared" si="31"/>
        <v>31.707918673087214</v>
      </c>
      <c r="I52">
        <v>2005</v>
      </c>
      <c r="J52">
        <f t="shared" si="21"/>
        <v>48</v>
      </c>
      <c r="K52">
        <v>92847</v>
      </c>
      <c r="L52">
        <f t="shared" si="2"/>
        <v>92624.5</v>
      </c>
      <c r="M52">
        <f>SUM(L52:$L$115)</f>
        <v>2826088.5</v>
      </c>
      <c r="N52">
        <f t="shared" si="3"/>
        <v>30.438124010468837</v>
      </c>
      <c r="Q52">
        <v>1995</v>
      </c>
      <c r="R52">
        <f t="shared" si="22"/>
        <v>48</v>
      </c>
      <c r="S52">
        <v>91039</v>
      </c>
      <c r="T52">
        <f t="shared" si="4"/>
        <v>90801</v>
      </c>
      <c r="U52">
        <f>SUM(T52:$T$115)</f>
        <v>2613823.5</v>
      </c>
      <c r="V52">
        <f t="shared" si="5"/>
        <v>28.711030437504807</v>
      </c>
      <c r="Y52">
        <v>1985</v>
      </c>
      <c r="Z52">
        <f t="shared" si="23"/>
        <v>48</v>
      </c>
      <c r="AA52">
        <v>91217</v>
      </c>
      <c r="AB52">
        <f t="shared" si="6"/>
        <v>90949.5</v>
      </c>
      <c r="AC52">
        <f>SUM(AB52:$AB$154)</f>
        <v>2477886.9430534379</v>
      </c>
      <c r="AD52">
        <f t="shared" si="7"/>
        <v>27.164749367480162</v>
      </c>
      <c r="AG52">
        <v>1975</v>
      </c>
      <c r="AH52">
        <f t="shared" si="24"/>
        <v>48</v>
      </c>
      <c r="AI52">
        <v>89079</v>
      </c>
      <c r="AJ52">
        <f t="shared" si="8"/>
        <v>88753.5</v>
      </c>
      <c r="AK52">
        <f>SUM(AJ52:$AJ$115)</f>
        <v>2292972.5</v>
      </c>
      <c r="AL52">
        <f t="shared" si="9"/>
        <v>25.740887302282243</v>
      </c>
      <c r="AO52">
        <v>1965</v>
      </c>
      <c r="AP52">
        <f t="shared" si="25"/>
        <v>48</v>
      </c>
      <c r="AQ52">
        <v>87667</v>
      </c>
      <c r="AR52">
        <f t="shared" si="10"/>
        <v>87310.5</v>
      </c>
      <c r="AS52">
        <f>SUM(AR52:$AR$115)</f>
        <v>2151238.5</v>
      </c>
      <c r="AT52">
        <f t="shared" si="11"/>
        <v>24.538748902095428</v>
      </c>
      <c r="AW52">
        <v>1955</v>
      </c>
      <c r="AX52">
        <f t="shared" si="26"/>
        <v>48</v>
      </c>
      <c r="AY52">
        <v>87163</v>
      </c>
      <c r="AZ52">
        <f t="shared" si="12"/>
        <v>86806</v>
      </c>
      <c r="BA52">
        <f>SUM(AZ52:$AZ$154)</f>
        <v>2154360.0303776134</v>
      </c>
      <c r="BB52">
        <f t="shared" si="13"/>
        <v>24.716451136119836</v>
      </c>
      <c r="BE52">
        <v>1945</v>
      </c>
      <c r="BF52">
        <f t="shared" si="27"/>
        <v>48</v>
      </c>
      <c r="BG52">
        <v>81691</v>
      </c>
      <c r="BH52">
        <f t="shared" si="14"/>
        <v>81286</v>
      </c>
      <c r="BI52">
        <f>SUM(BH52:$BH$115)</f>
        <v>1943839.5</v>
      </c>
      <c r="BJ52">
        <f t="shared" si="15"/>
        <v>23.795026379894971</v>
      </c>
      <c r="BM52">
        <v>1938</v>
      </c>
      <c r="BN52">
        <f t="shared" si="28"/>
        <v>48</v>
      </c>
      <c r="BO52">
        <v>78034</v>
      </c>
      <c r="BP52">
        <f t="shared" si="16"/>
        <v>77602</v>
      </c>
      <c r="BQ52">
        <f>SUM(BP52:$BP$115)</f>
        <v>1820439</v>
      </c>
      <c r="BR52">
        <f t="shared" si="17"/>
        <v>23.328792577594381</v>
      </c>
      <c r="BU52">
        <v>1933</v>
      </c>
      <c r="BV52">
        <f t="shared" si="29"/>
        <v>48</v>
      </c>
      <c r="BW52">
        <f>'Male data'!F52</f>
        <v>75806</v>
      </c>
      <c r="BX52">
        <f t="shared" si="18"/>
        <v>75359.5</v>
      </c>
      <c r="BY52">
        <f>SUM(BX52:$BX$115)</f>
        <v>1756513</v>
      </c>
      <c r="BZ52">
        <f t="shared" si="19"/>
        <v>23.171160594148219</v>
      </c>
    </row>
    <row r="53" spans="1:78" x14ac:dyDescent="0.45">
      <c r="A53">
        <v>2015</v>
      </c>
      <c r="B53">
        <f t="shared" si="20"/>
        <v>49</v>
      </c>
      <c r="C53">
        <v>93073</v>
      </c>
      <c r="D53" s="1">
        <f t="shared" si="30"/>
        <v>92861</v>
      </c>
      <c r="E53" s="1">
        <f>SUM(D53:$D$115)</f>
        <v>2869843.5</v>
      </c>
      <c r="F53">
        <f t="shared" si="31"/>
        <v>30.834328967584582</v>
      </c>
      <c r="I53">
        <v>2005</v>
      </c>
      <c r="J53">
        <f t="shared" si="21"/>
        <v>49</v>
      </c>
      <c r="K53">
        <v>92402</v>
      </c>
      <c r="L53">
        <f t="shared" si="2"/>
        <v>92157</v>
      </c>
      <c r="M53">
        <f>SUM(L53:$L$115)</f>
        <v>2733464</v>
      </c>
      <c r="N53">
        <f t="shared" si="3"/>
        <v>29.582303413346033</v>
      </c>
      <c r="Q53">
        <v>1995</v>
      </c>
      <c r="R53">
        <f t="shared" si="22"/>
        <v>49</v>
      </c>
      <c r="S53">
        <v>90563</v>
      </c>
      <c r="T53">
        <f t="shared" si="4"/>
        <v>90316</v>
      </c>
      <c r="U53">
        <f>SUM(T53:$T$115)</f>
        <v>2523022.5</v>
      </c>
      <c r="V53">
        <f t="shared" si="5"/>
        <v>27.859307885118646</v>
      </c>
      <c r="Y53">
        <v>1985</v>
      </c>
      <c r="Z53">
        <f t="shared" si="23"/>
        <v>49</v>
      </c>
      <c r="AA53">
        <v>90682</v>
      </c>
      <c r="AB53">
        <f t="shared" si="6"/>
        <v>90410</v>
      </c>
      <c r="AC53">
        <f>SUM(AB53:$AB$154)</f>
        <v>2386937.4430534379</v>
      </c>
      <c r="AD53">
        <f t="shared" si="7"/>
        <v>26.322064390435123</v>
      </c>
      <c r="AG53">
        <v>1975</v>
      </c>
      <c r="AH53">
        <f t="shared" si="24"/>
        <v>49</v>
      </c>
      <c r="AI53">
        <v>88428</v>
      </c>
      <c r="AJ53">
        <f t="shared" si="8"/>
        <v>88079.5</v>
      </c>
      <c r="AK53">
        <f>SUM(AJ53:$AJ$115)</f>
        <v>2204219</v>
      </c>
      <c r="AL53">
        <f t="shared" si="9"/>
        <v>24.926708734789887</v>
      </c>
      <c r="AO53">
        <v>1965</v>
      </c>
      <c r="AP53">
        <f t="shared" si="25"/>
        <v>49</v>
      </c>
      <c r="AQ53">
        <v>86954</v>
      </c>
      <c r="AR53">
        <f t="shared" si="10"/>
        <v>86565</v>
      </c>
      <c r="AS53">
        <f>SUM(AR53:$AR$115)</f>
        <v>2063928</v>
      </c>
      <c r="AT53">
        <f t="shared" si="11"/>
        <v>23.735860339949859</v>
      </c>
      <c r="AW53">
        <v>1955</v>
      </c>
      <c r="AX53">
        <f t="shared" si="26"/>
        <v>49</v>
      </c>
      <c r="AY53">
        <v>86449</v>
      </c>
      <c r="AZ53">
        <f t="shared" si="12"/>
        <v>86054</v>
      </c>
      <c r="BA53">
        <f>SUM(AZ53:$AZ$154)</f>
        <v>2067554.030377612</v>
      </c>
      <c r="BB53">
        <f t="shared" si="13"/>
        <v>23.916459766771297</v>
      </c>
      <c r="BE53">
        <v>1945</v>
      </c>
      <c r="BF53">
        <f t="shared" si="27"/>
        <v>49</v>
      </c>
      <c r="BG53">
        <v>80881</v>
      </c>
      <c r="BH53">
        <f t="shared" si="14"/>
        <v>80445</v>
      </c>
      <c r="BI53">
        <f>SUM(BH53:$BH$115)</f>
        <v>1862553.5</v>
      </c>
      <c r="BJ53">
        <f t="shared" si="15"/>
        <v>23.028319382796948</v>
      </c>
      <c r="BM53">
        <v>1938</v>
      </c>
      <c r="BN53">
        <f t="shared" si="28"/>
        <v>49</v>
      </c>
      <c r="BO53">
        <v>77170</v>
      </c>
      <c r="BP53">
        <f t="shared" si="16"/>
        <v>76707</v>
      </c>
      <c r="BQ53">
        <f>SUM(BP53:$BP$115)</f>
        <v>1742837</v>
      </c>
      <c r="BR53">
        <f t="shared" si="17"/>
        <v>22.584385123752753</v>
      </c>
      <c r="BU53">
        <v>1933</v>
      </c>
      <c r="BV53">
        <f t="shared" si="29"/>
        <v>49</v>
      </c>
      <c r="BW53">
        <f>'Male data'!F53</f>
        <v>74913</v>
      </c>
      <c r="BX53">
        <f t="shared" si="18"/>
        <v>74441</v>
      </c>
      <c r="BY53">
        <f>SUM(BX53:$BX$115)</f>
        <v>1681153.5</v>
      </c>
      <c r="BZ53">
        <f t="shared" si="19"/>
        <v>22.441412037964039</v>
      </c>
    </row>
    <row r="54" spans="1:78" x14ac:dyDescent="0.45">
      <c r="A54">
        <v>2015</v>
      </c>
      <c r="B54">
        <f t="shared" si="20"/>
        <v>50</v>
      </c>
      <c r="C54">
        <v>92649</v>
      </c>
      <c r="D54" s="1">
        <f t="shared" si="30"/>
        <v>92418</v>
      </c>
      <c r="E54" s="1">
        <f>SUM(D54:$D$115)</f>
        <v>2776982.5</v>
      </c>
      <c r="F54">
        <f t="shared" si="31"/>
        <v>29.973151356193807</v>
      </c>
      <c r="I54">
        <v>2005</v>
      </c>
      <c r="J54">
        <f t="shared" si="21"/>
        <v>50</v>
      </c>
      <c r="K54">
        <v>91912</v>
      </c>
      <c r="L54">
        <f t="shared" si="2"/>
        <v>91649.5</v>
      </c>
      <c r="M54">
        <f>SUM(L54:$L$115)</f>
        <v>2641307</v>
      </c>
      <c r="N54">
        <f t="shared" si="3"/>
        <v>28.737346592392722</v>
      </c>
      <c r="Q54">
        <v>1995</v>
      </c>
      <c r="R54">
        <f t="shared" si="22"/>
        <v>50</v>
      </c>
      <c r="S54">
        <v>90069</v>
      </c>
      <c r="T54">
        <f t="shared" si="4"/>
        <v>89801</v>
      </c>
      <c r="U54">
        <f>SUM(T54:$T$115)</f>
        <v>2432706.5</v>
      </c>
      <c r="V54">
        <f t="shared" si="5"/>
        <v>27.009365042356414</v>
      </c>
      <c r="Y54">
        <v>1985</v>
      </c>
      <c r="Z54">
        <f t="shared" si="23"/>
        <v>50</v>
      </c>
      <c r="AA54">
        <v>90138</v>
      </c>
      <c r="AB54">
        <f t="shared" si="6"/>
        <v>89835.5</v>
      </c>
      <c r="AC54">
        <f>SUM(AB54:$AB$154)</f>
        <v>2296527.4430534379</v>
      </c>
      <c r="AD54">
        <f t="shared" si="7"/>
        <v>25.477905467765403</v>
      </c>
      <c r="AG54">
        <v>1975</v>
      </c>
      <c r="AH54">
        <f t="shared" si="24"/>
        <v>50</v>
      </c>
      <c r="AI54">
        <v>87731</v>
      </c>
      <c r="AJ54">
        <f t="shared" si="8"/>
        <v>87335.5</v>
      </c>
      <c r="AK54">
        <f>SUM(AJ54:$AJ$115)</f>
        <v>2116139.5</v>
      </c>
      <c r="AL54">
        <f t="shared" si="9"/>
        <v>24.120772588936635</v>
      </c>
      <c r="AO54">
        <v>1965</v>
      </c>
      <c r="AP54">
        <f t="shared" si="25"/>
        <v>50</v>
      </c>
      <c r="AQ54">
        <v>86176</v>
      </c>
      <c r="AR54">
        <f t="shared" si="10"/>
        <v>85729.5</v>
      </c>
      <c r="AS54">
        <f>SUM(AR54:$AR$115)</f>
        <v>1977363</v>
      </c>
      <c r="AT54">
        <f t="shared" si="11"/>
        <v>22.945634515410323</v>
      </c>
      <c r="AW54">
        <v>1955</v>
      </c>
      <c r="AX54">
        <f t="shared" si="26"/>
        <v>50</v>
      </c>
      <c r="AY54">
        <v>85659</v>
      </c>
      <c r="AZ54">
        <f t="shared" si="12"/>
        <v>85225</v>
      </c>
      <c r="BA54">
        <f>SUM(AZ54:$AZ$154)</f>
        <v>1981500.030377612</v>
      </c>
      <c r="BB54">
        <f t="shared" si="13"/>
        <v>23.132420765799413</v>
      </c>
      <c r="BE54">
        <v>1945</v>
      </c>
      <c r="BF54">
        <f t="shared" si="27"/>
        <v>50</v>
      </c>
      <c r="BG54">
        <v>80009</v>
      </c>
      <c r="BH54">
        <f t="shared" si="14"/>
        <v>79537</v>
      </c>
      <c r="BI54">
        <f>SUM(BH54:$BH$115)</f>
        <v>1782108.5</v>
      </c>
      <c r="BJ54">
        <f t="shared" si="15"/>
        <v>22.273850441825296</v>
      </c>
      <c r="BM54">
        <v>1938</v>
      </c>
      <c r="BN54">
        <f t="shared" si="28"/>
        <v>50</v>
      </c>
      <c r="BO54">
        <v>76244</v>
      </c>
      <c r="BP54">
        <f t="shared" si="16"/>
        <v>75748</v>
      </c>
      <c r="BQ54">
        <f>SUM(BP54:$BP$115)</f>
        <v>1666130</v>
      </c>
      <c r="BR54">
        <f t="shared" si="17"/>
        <v>21.85260479513142</v>
      </c>
      <c r="BU54">
        <v>1933</v>
      </c>
      <c r="BV54">
        <f t="shared" si="29"/>
        <v>50</v>
      </c>
      <c r="BW54">
        <f>'Male data'!F54</f>
        <v>73969</v>
      </c>
      <c r="BX54">
        <f t="shared" si="18"/>
        <v>73469.5</v>
      </c>
      <c r="BY54">
        <f>SUM(BX54:$BX$115)</f>
        <v>1606712.5</v>
      </c>
      <c r="BZ54">
        <f t="shared" si="19"/>
        <v>21.721430599305116</v>
      </c>
    </row>
    <row r="55" spans="1:78" x14ac:dyDescent="0.45">
      <c r="A55">
        <v>2015</v>
      </c>
      <c r="B55">
        <f t="shared" si="20"/>
        <v>51</v>
      </c>
      <c r="C55">
        <v>92187</v>
      </c>
      <c r="D55" s="1">
        <f t="shared" si="30"/>
        <v>91932</v>
      </c>
      <c r="E55" s="1">
        <f>SUM(D55:$D$115)</f>
        <v>2684564.5</v>
      </c>
      <c r="F55">
        <f t="shared" si="31"/>
        <v>29.120857604651416</v>
      </c>
      <c r="I55">
        <v>2005</v>
      </c>
      <c r="J55">
        <f t="shared" si="21"/>
        <v>51</v>
      </c>
      <c r="K55">
        <v>91387</v>
      </c>
      <c r="L55">
        <f t="shared" si="2"/>
        <v>91110</v>
      </c>
      <c r="M55">
        <f>SUM(L55:$L$115)</f>
        <v>2549657.5</v>
      </c>
      <c r="N55">
        <f t="shared" si="3"/>
        <v>27.899564489478809</v>
      </c>
      <c r="Q55">
        <v>1995</v>
      </c>
      <c r="R55">
        <f t="shared" si="22"/>
        <v>51</v>
      </c>
      <c r="S55">
        <v>89533</v>
      </c>
      <c r="T55">
        <f t="shared" si="4"/>
        <v>89233</v>
      </c>
      <c r="U55">
        <f>SUM(T55:$T$115)</f>
        <v>2342905.5</v>
      </c>
      <c r="V55">
        <f t="shared" si="5"/>
        <v>26.168066522958014</v>
      </c>
      <c r="Y55">
        <v>1985</v>
      </c>
      <c r="Z55">
        <f t="shared" si="23"/>
        <v>51</v>
      </c>
      <c r="AA55">
        <v>89533</v>
      </c>
      <c r="AB55">
        <f t="shared" si="6"/>
        <v>89188</v>
      </c>
      <c r="AC55">
        <f>SUM(AB55:$AB$154)</f>
        <v>2206691.9430534379</v>
      </c>
      <c r="AD55">
        <f t="shared" si="7"/>
        <v>24.646688294298613</v>
      </c>
      <c r="AG55">
        <v>1975</v>
      </c>
      <c r="AH55">
        <f t="shared" si="24"/>
        <v>51</v>
      </c>
      <c r="AI55">
        <v>86940</v>
      </c>
      <c r="AJ55">
        <f t="shared" si="8"/>
        <v>86522.5</v>
      </c>
      <c r="AK55">
        <f>SUM(AJ55:$AJ$115)</f>
        <v>2028804</v>
      </c>
      <c r="AL55">
        <f t="shared" si="9"/>
        <v>23.335679779158038</v>
      </c>
      <c r="AO55">
        <v>1965</v>
      </c>
      <c r="AP55">
        <f t="shared" si="25"/>
        <v>51</v>
      </c>
      <c r="AQ55">
        <v>85283</v>
      </c>
      <c r="AR55">
        <f t="shared" si="10"/>
        <v>84814</v>
      </c>
      <c r="AS55">
        <f>SUM(AR55:$AR$115)</f>
        <v>1891633.5</v>
      </c>
      <c r="AT55">
        <f t="shared" si="11"/>
        <v>22.180663203686549</v>
      </c>
      <c r="AW55">
        <v>1955</v>
      </c>
      <c r="AX55">
        <f t="shared" si="26"/>
        <v>51</v>
      </c>
      <c r="AY55">
        <v>84791</v>
      </c>
      <c r="AZ55">
        <f t="shared" si="12"/>
        <v>84321.5</v>
      </c>
      <c r="BA55">
        <f>SUM(AZ55:$AZ$154)</f>
        <v>1896275.030377612</v>
      </c>
      <c r="BB55">
        <f t="shared" si="13"/>
        <v>22.364107397926809</v>
      </c>
      <c r="BE55">
        <v>1945</v>
      </c>
      <c r="BF55">
        <f t="shared" si="27"/>
        <v>51</v>
      </c>
      <c r="BG55">
        <v>79065</v>
      </c>
      <c r="BH55">
        <f t="shared" si="14"/>
        <v>78554</v>
      </c>
      <c r="BI55">
        <f>SUM(BH55:$BH$115)</f>
        <v>1702571.5</v>
      </c>
      <c r="BJ55">
        <f t="shared" si="15"/>
        <v>21.533820274457725</v>
      </c>
      <c r="BM55">
        <v>1938</v>
      </c>
      <c r="BN55">
        <f t="shared" si="28"/>
        <v>51</v>
      </c>
      <c r="BO55">
        <v>75252</v>
      </c>
      <c r="BP55">
        <f t="shared" si="16"/>
        <v>74723</v>
      </c>
      <c r="BQ55">
        <f>SUM(BP55:$BP$115)</f>
        <v>1590382</v>
      </c>
      <c r="BR55">
        <f t="shared" si="17"/>
        <v>21.134082815074681</v>
      </c>
      <c r="BU55">
        <v>1933</v>
      </c>
      <c r="BV55">
        <f t="shared" si="29"/>
        <v>51</v>
      </c>
      <c r="BW55">
        <f>'Male data'!F55</f>
        <v>72970</v>
      </c>
      <c r="BX55">
        <f t="shared" si="18"/>
        <v>72445.5</v>
      </c>
      <c r="BY55">
        <f>SUM(BX55:$BX$115)</f>
        <v>1533243</v>
      </c>
      <c r="BZ55">
        <f t="shared" si="19"/>
        <v>21.011963820748253</v>
      </c>
    </row>
    <row r="56" spans="1:78" x14ac:dyDescent="0.45">
      <c r="A56">
        <v>2015</v>
      </c>
      <c r="B56">
        <f t="shared" si="20"/>
        <v>52</v>
      </c>
      <c r="C56">
        <v>91677</v>
      </c>
      <c r="D56" s="1">
        <f t="shared" si="30"/>
        <v>91402</v>
      </c>
      <c r="E56" s="1">
        <f>SUM(D56:$D$115)</f>
        <v>2592632.5</v>
      </c>
      <c r="F56">
        <f t="shared" si="31"/>
        <v>28.28007570055739</v>
      </c>
      <c r="I56">
        <v>2005</v>
      </c>
      <c r="J56">
        <f t="shared" si="21"/>
        <v>52</v>
      </c>
      <c r="K56">
        <v>90833</v>
      </c>
      <c r="L56">
        <f t="shared" si="2"/>
        <v>90522.5</v>
      </c>
      <c r="M56">
        <f>SUM(L56:$L$115)</f>
        <v>2458547.5</v>
      </c>
      <c r="N56">
        <f t="shared" si="3"/>
        <v>27.066677308907554</v>
      </c>
      <c r="Q56">
        <v>1995</v>
      </c>
      <c r="R56">
        <f t="shared" si="22"/>
        <v>52</v>
      </c>
      <c r="S56">
        <v>88933</v>
      </c>
      <c r="T56">
        <f t="shared" si="4"/>
        <v>88623.5</v>
      </c>
      <c r="U56">
        <f>SUM(T56:$T$115)</f>
        <v>2253672.5</v>
      </c>
      <c r="V56">
        <f t="shared" si="5"/>
        <v>25.341240034632815</v>
      </c>
      <c r="Y56">
        <v>1985</v>
      </c>
      <c r="Z56">
        <f t="shared" si="23"/>
        <v>52</v>
      </c>
      <c r="AA56">
        <v>88843</v>
      </c>
      <c r="AB56">
        <f t="shared" si="6"/>
        <v>88466.5</v>
      </c>
      <c r="AC56">
        <f>SUM(AB56:$AB$154)</f>
        <v>2117503.9430534379</v>
      </c>
      <c r="AD56">
        <f t="shared" si="7"/>
        <v>23.834223777376245</v>
      </c>
      <c r="AG56">
        <v>1975</v>
      </c>
      <c r="AH56">
        <f t="shared" si="24"/>
        <v>52</v>
      </c>
      <c r="AI56">
        <v>86105</v>
      </c>
      <c r="AJ56">
        <f t="shared" si="8"/>
        <v>85662</v>
      </c>
      <c r="AK56">
        <f>SUM(AJ56:$AJ$115)</f>
        <v>1942281.5</v>
      </c>
      <c r="AL56">
        <f t="shared" si="9"/>
        <v>22.557127925207595</v>
      </c>
      <c r="AO56">
        <v>1965</v>
      </c>
      <c r="AP56">
        <f t="shared" si="25"/>
        <v>52</v>
      </c>
      <c r="AQ56">
        <v>84345</v>
      </c>
      <c r="AR56">
        <f t="shared" si="10"/>
        <v>83827</v>
      </c>
      <c r="AS56">
        <f>SUM(AR56:$AR$115)</f>
        <v>1806819.5</v>
      </c>
      <c r="AT56">
        <f t="shared" si="11"/>
        <v>21.421773667674433</v>
      </c>
      <c r="AW56">
        <v>1955</v>
      </c>
      <c r="AX56">
        <f t="shared" si="26"/>
        <v>52</v>
      </c>
      <c r="AY56">
        <v>83852</v>
      </c>
      <c r="AZ56">
        <f t="shared" si="12"/>
        <v>83342.5</v>
      </c>
      <c r="BA56">
        <f>SUM(AZ56:$AZ$154)</f>
        <v>1811953.530377612</v>
      </c>
      <c r="BB56">
        <f t="shared" si="13"/>
        <v>21.608948270495777</v>
      </c>
      <c r="BE56">
        <v>1945</v>
      </c>
      <c r="BF56">
        <f t="shared" si="27"/>
        <v>52</v>
      </c>
      <c r="BG56">
        <v>78043</v>
      </c>
      <c r="BH56">
        <f t="shared" si="14"/>
        <v>77490.5</v>
      </c>
      <c r="BI56">
        <f>SUM(BH56:$BH$115)</f>
        <v>1624017.5</v>
      </c>
      <c r="BJ56">
        <f t="shared" si="15"/>
        <v>20.809265404969054</v>
      </c>
      <c r="BM56">
        <v>1938</v>
      </c>
      <c r="BN56">
        <f t="shared" si="28"/>
        <v>52</v>
      </c>
      <c r="BO56">
        <v>74194</v>
      </c>
      <c r="BP56">
        <f t="shared" si="16"/>
        <v>73633</v>
      </c>
      <c r="BQ56">
        <f>SUM(BP56:$BP$115)</f>
        <v>1515659</v>
      </c>
      <c r="BR56">
        <f t="shared" si="17"/>
        <v>20.428323044990162</v>
      </c>
      <c r="BU56">
        <v>1933</v>
      </c>
      <c r="BV56">
        <f t="shared" si="29"/>
        <v>52</v>
      </c>
      <c r="BW56">
        <f>'Male data'!F56</f>
        <v>71921</v>
      </c>
      <c r="BX56">
        <f t="shared" si="18"/>
        <v>71373</v>
      </c>
      <c r="BY56">
        <f>SUM(BX56:$BX$115)</f>
        <v>1460797.5</v>
      </c>
      <c r="BZ56">
        <f t="shared" si="19"/>
        <v>20.31114000083425</v>
      </c>
    </row>
    <row r="57" spans="1:78" x14ac:dyDescent="0.45">
      <c r="A57">
        <v>2015</v>
      </c>
      <c r="B57">
        <f t="shared" si="20"/>
        <v>53</v>
      </c>
      <c r="C57">
        <v>91127</v>
      </c>
      <c r="D57" s="1">
        <f t="shared" si="30"/>
        <v>90826</v>
      </c>
      <c r="E57" s="1">
        <f>SUM(D57:$D$115)</f>
        <v>2501230.5</v>
      </c>
      <c r="F57">
        <f t="shared" si="31"/>
        <v>27.447743259407201</v>
      </c>
      <c r="I57">
        <v>2005</v>
      </c>
      <c r="J57">
        <f t="shared" si="21"/>
        <v>53</v>
      </c>
      <c r="K57">
        <v>90212</v>
      </c>
      <c r="L57">
        <f t="shared" si="2"/>
        <v>89889</v>
      </c>
      <c r="M57">
        <f>SUM(L57:$L$115)</f>
        <v>2368025</v>
      </c>
      <c r="N57">
        <f t="shared" si="3"/>
        <v>26.249556600008869</v>
      </c>
      <c r="Q57">
        <v>1995</v>
      </c>
      <c r="R57">
        <f t="shared" si="22"/>
        <v>53</v>
      </c>
      <c r="S57">
        <v>88314</v>
      </c>
      <c r="T57">
        <f t="shared" si="4"/>
        <v>87963.5</v>
      </c>
      <c r="U57">
        <f>SUM(T57:$T$115)</f>
        <v>2165049</v>
      </c>
      <c r="V57">
        <f t="shared" si="5"/>
        <v>24.515354303960866</v>
      </c>
      <c r="Y57">
        <v>1985</v>
      </c>
      <c r="Z57">
        <f t="shared" si="23"/>
        <v>53</v>
      </c>
      <c r="AA57">
        <v>88090</v>
      </c>
      <c r="AB57">
        <f t="shared" si="6"/>
        <v>87685.5</v>
      </c>
      <c r="AC57">
        <f>SUM(AB57:$AB$154)</f>
        <v>2029037.4430534383</v>
      </c>
      <c r="AD57">
        <f t="shared" si="7"/>
        <v>23.033686491695292</v>
      </c>
      <c r="AG57">
        <v>1975</v>
      </c>
      <c r="AH57">
        <f t="shared" si="24"/>
        <v>53</v>
      </c>
      <c r="AI57">
        <v>85219</v>
      </c>
      <c r="AJ57">
        <f t="shared" si="8"/>
        <v>84749</v>
      </c>
      <c r="AK57">
        <f>SUM(AJ57:$AJ$115)</f>
        <v>1856619.5</v>
      </c>
      <c r="AL57">
        <f t="shared" si="9"/>
        <v>21.786450204766542</v>
      </c>
      <c r="AO57">
        <v>1965</v>
      </c>
      <c r="AP57">
        <f t="shared" si="25"/>
        <v>53</v>
      </c>
      <c r="AQ57">
        <v>83309</v>
      </c>
      <c r="AR57">
        <f t="shared" si="10"/>
        <v>82764</v>
      </c>
      <c r="AS57">
        <f>SUM(AR57:$AR$115)</f>
        <v>1722992.5</v>
      </c>
      <c r="AT57">
        <f t="shared" si="11"/>
        <v>20.68194912914571</v>
      </c>
      <c r="AW57">
        <v>1955</v>
      </c>
      <c r="AX57">
        <f t="shared" si="26"/>
        <v>53</v>
      </c>
      <c r="AY57">
        <v>82833</v>
      </c>
      <c r="AZ57">
        <f t="shared" si="12"/>
        <v>82278.5</v>
      </c>
      <c r="BA57">
        <f>SUM(AZ57:$AZ$154)</f>
        <v>1728611.030377612</v>
      </c>
      <c r="BB57">
        <f t="shared" si="13"/>
        <v>20.868627604669783</v>
      </c>
      <c r="BE57">
        <v>1945</v>
      </c>
      <c r="BF57">
        <f t="shared" si="27"/>
        <v>53</v>
      </c>
      <c r="BG57">
        <v>76938</v>
      </c>
      <c r="BH57">
        <f t="shared" si="14"/>
        <v>76342.5</v>
      </c>
      <c r="BI57">
        <f>SUM(BH57:$BH$115)</f>
        <v>1546527</v>
      </c>
      <c r="BJ57">
        <f t="shared" si="15"/>
        <v>20.100951415425406</v>
      </c>
      <c r="BM57">
        <v>1938</v>
      </c>
      <c r="BN57">
        <f t="shared" si="28"/>
        <v>53</v>
      </c>
      <c r="BO57">
        <v>73072</v>
      </c>
      <c r="BP57">
        <f t="shared" si="16"/>
        <v>72479</v>
      </c>
      <c r="BQ57">
        <f>SUM(BP57:$BP$115)</f>
        <v>1442026</v>
      </c>
      <c r="BR57">
        <f t="shared" si="17"/>
        <v>19.734316838186995</v>
      </c>
      <c r="BU57">
        <v>1933</v>
      </c>
      <c r="BV57">
        <f t="shared" si="29"/>
        <v>53</v>
      </c>
      <c r="BW57">
        <f>'Male data'!F57</f>
        <v>70825</v>
      </c>
      <c r="BX57">
        <f t="shared" si="18"/>
        <v>70255.5</v>
      </c>
      <c r="BY57">
        <f>SUM(BX57:$BX$115)</f>
        <v>1389424.5</v>
      </c>
      <c r="BZ57">
        <f t="shared" si="19"/>
        <v>19.617712672079069</v>
      </c>
    </row>
    <row r="58" spans="1:78" x14ac:dyDescent="0.45">
      <c r="A58">
        <v>2015</v>
      </c>
      <c r="B58">
        <f t="shared" si="20"/>
        <v>54</v>
      </c>
      <c r="C58">
        <v>90525</v>
      </c>
      <c r="D58" s="1">
        <f t="shared" si="30"/>
        <v>90198.5</v>
      </c>
      <c r="E58" s="1">
        <f>SUM(D58:$D$115)</f>
        <v>2410404.5</v>
      </c>
      <c r="F58">
        <f t="shared" si="31"/>
        <v>26.62694835680751</v>
      </c>
      <c r="I58">
        <v>2005</v>
      </c>
      <c r="J58">
        <f t="shared" si="21"/>
        <v>54</v>
      </c>
      <c r="K58">
        <v>89566</v>
      </c>
      <c r="L58">
        <f t="shared" si="2"/>
        <v>89231</v>
      </c>
      <c r="M58">
        <f>SUM(L58:$L$115)</f>
        <v>2278136</v>
      </c>
      <c r="N58">
        <f t="shared" si="3"/>
        <v>25.435276779134938</v>
      </c>
      <c r="Q58">
        <v>1995</v>
      </c>
      <c r="R58">
        <f t="shared" si="22"/>
        <v>54</v>
      </c>
      <c r="S58">
        <v>87613</v>
      </c>
      <c r="T58">
        <f t="shared" si="4"/>
        <v>87247.5</v>
      </c>
      <c r="U58">
        <f>SUM(T58:$T$115)</f>
        <v>2077085.5</v>
      </c>
      <c r="V58">
        <f t="shared" si="5"/>
        <v>23.707503452683962</v>
      </c>
      <c r="Y58">
        <v>1985</v>
      </c>
      <c r="Z58">
        <f t="shared" si="23"/>
        <v>54</v>
      </c>
      <c r="AA58">
        <v>87281</v>
      </c>
      <c r="AB58">
        <f t="shared" si="6"/>
        <v>86858</v>
      </c>
      <c r="AC58">
        <f>SUM(AB58:$AB$154)</f>
        <v>1941351.9430534383</v>
      </c>
      <c r="AD58">
        <f t="shared" si="7"/>
        <v>22.242549272504192</v>
      </c>
      <c r="AG58">
        <v>1975</v>
      </c>
      <c r="AH58">
        <f t="shared" si="24"/>
        <v>54</v>
      </c>
      <c r="AI58">
        <v>84279</v>
      </c>
      <c r="AJ58">
        <f t="shared" si="8"/>
        <v>83761.5</v>
      </c>
      <c r="AK58">
        <f>SUM(AJ58:$AJ$115)</f>
        <v>1771870.5</v>
      </c>
      <c r="AL58">
        <f t="shared" si="9"/>
        <v>21.02386715551917</v>
      </c>
      <c r="AO58">
        <v>1965</v>
      </c>
      <c r="AP58">
        <f t="shared" si="25"/>
        <v>54</v>
      </c>
      <c r="AQ58">
        <v>82219</v>
      </c>
      <c r="AR58">
        <f t="shared" si="10"/>
        <v>81624</v>
      </c>
      <c r="AS58">
        <f>SUM(AR58:$AR$115)</f>
        <v>1640228.5</v>
      </c>
      <c r="AT58">
        <f t="shared" si="11"/>
        <v>19.94950680499641</v>
      </c>
      <c r="AW58">
        <v>1955</v>
      </c>
      <c r="AX58">
        <f t="shared" si="26"/>
        <v>54</v>
      </c>
      <c r="AY58">
        <v>81724</v>
      </c>
      <c r="AZ58">
        <f t="shared" si="12"/>
        <v>81131.5</v>
      </c>
      <c r="BA58">
        <f>SUM(AZ58:$AZ$154)</f>
        <v>1646332.530377612</v>
      </c>
      <c r="BB58">
        <f t="shared" si="13"/>
        <v>20.145031207204884</v>
      </c>
      <c r="BE58">
        <v>1945</v>
      </c>
      <c r="BF58">
        <f t="shared" si="27"/>
        <v>54</v>
      </c>
      <c r="BG58">
        <v>75747</v>
      </c>
      <c r="BH58">
        <f t="shared" si="14"/>
        <v>75107.5</v>
      </c>
      <c r="BI58">
        <f>SUM(BH58:$BH$115)</f>
        <v>1470184.5</v>
      </c>
      <c r="BJ58">
        <f t="shared" si="15"/>
        <v>19.40914491663036</v>
      </c>
      <c r="BM58">
        <v>1938</v>
      </c>
      <c r="BN58">
        <f t="shared" si="28"/>
        <v>54</v>
      </c>
      <c r="BO58">
        <v>71886</v>
      </c>
      <c r="BP58">
        <f t="shared" si="16"/>
        <v>71264</v>
      </c>
      <c r="BQ58">
        <f>SUM(BP58:$BP$115)</f>
        <v>1369547</v>
      </c>
      <c r="BR58">
        <f t="shared" si="17"/>
        <v>19.051651225551566</v>
      </c>
      <c r="BU58">
        <v>1933</v>
      </c>
      <c r="BV58">
        <f t="shared" si="29"/>
        <v>54</v>
      </c>
      <c r="BW58">
        <f>'Male data'!F58</f>
        <v>69686</v>
      </c>
      <c r="BX58">
        <f t="shared" si="18"/>
        <v>69096.5</v>
      </c>
      <c r="BY58">
        <f>SUM(BX58:$BX$115)</f>
        <v>1319169</v>
      </c>
      <c r="BZ58">
        <f t="shared" si="19"/>
        <v>18.930186838102344</v>
      </c>
    </row>
    <row r="59" spans="1:78" x14ac:dyDescent="0.45">
      <c r="A59">
        <v>2015</v>
      </c>
      <c r="B59">
        <f t="shared" si="20"/>
        <v>55</v>
      </c>
      <c r="C59">
        <v>89872</v>
      </c>
      <c r="D59" s="1">
        <f t="shared" si="30"/>
        <v>89522</v>
      </c>
      <c r="E59" s="1">
        <f>SUM(D59:$D$115)</f>
        <v>2320206</v>
      </c>
      <c r="F59">
        <f t="shared" si="31"/>
        <v>25.816783870393447</v>
      </c>
      <c r="I59">
        <v>2005</v>
      </c>
      <c r="J59">
        <f t="shared" si="21"/>
        <v>55</v>
      </c>
      <c r="K59">
        <v>88896</v>
      </c>
      <c r="L59">
        <f t="shared" si="2"/>
        <v>88536.5</v>
      </c>
      <c r="M59">
        <f>SUM(L59:$L$115)</f>
        <v>2188905</v>
      </c>
      <c r="N59">
        <f t="shared" si="3"/>
        <v>24.623211393088553</v>
      </c>
      <c r="Q59">
        <v>1995</v>
      </c>
      <c r="R59">
        <f t="shared" si="22"/>
        <v>55</v>
      </c>
      <c r="S59">
        <v>86882</v>
      </c>
      <c r="T59">
        <f t="shared" si="4"/>
        <v>86488.5</v>
      </c>
      <c r="U59">
        <f>SUM(T59:$T$115)</f>
        <v>1989838</v>
      </c>
      <c r="V59">
        <f t="shared" si="5"/>
        <v>22.902764669321609</v>
      </c>
      <c r="Y59">
        <v>1985</v>
      </c>
      <c r="Z59">
        <f t="shared" si="23"/>
        <v>55</v>
      </c>
      <c r="AA59">
        <v>86435</v>
      </c>
      <c r="AB59">
        <f t="shared" si="6"/>
        <v>85949</v>
      </c>
      <c r="AC59">
        <f>SUM(AB59:$AB$154)</f>
        <v>1854493.9430534383</v>
      </c>
      <c r="AD59">
        <f t="shared" si="7"/>
        <v>21.45535885987665</v>
      </c>
      <c r="AG59">
        <v>1975</v>
      </c>
      <c r="AH59">
        <f t="shared" si="24"/>
        <v>55</v>
      </c>
      <c r="AI59">
        <v>83244</v>
      </c>
      <c r="AJ59">
        <f t="shared" si="8"/>
        <v>82691</v>
      </c>
      <c r="AK59">
        <f>SUM(AJ59:$AJ$115)</f>
        <v>1688109</v>
      </c>
      <c r="AL59">
        <f t="shared" si="9"/>
        <v>20.279047138532508</v>
      </c>
      <c r="AO59">
        <v>1965</v>
      </c>
      <c r="AP59">
        <f t="shared" si="25"/>
        <v>55</v>
      </c>
      <c r="AQ59">
        <v>81029</v>
      </c>
      <c r="AR59">
        <f t="shared" si="10"/>
        <v>80406</v>
      </c>
      <c r="AS59">
        <f>SUM(AR59:$AR$115)</f>
        <v>1558604.5</v>
      </c>
      <c r="AT59">
        <f t="shared" si="11"/>
        <v>19.235144207629368</v>
      </c>
      <c r="AW59">
        <v>1955</v>
      </c>
      <c r="AX59">
        <f t="shared" si="26"/>
        <v>55</v>
      </c>
      <c r="AY59">
        <v>80539</v>
      </c>
      <c r="AZ59">
        <f t="shared" si="12"/>
        <v>79912</v>
      </c>
      <c r="BA59">
        <f>SUM(AZ59:$AZ$154)</f>
        <v>1565201.030377612</v>
      </c>
      <c r="BB59">
        <f t="shared" si="13"/>
        <v>19.434075794057687</v>
      </c>
      <c r="BE59">
        <v>1945</v>
      </c>
      <c r="BF59">
        <f t="shared" si="27"/>
        <v>55</v>
      </c>
      <c r="BG59">
        <v>74468</v>
      </c>
      <c r="BH59">
        <f t="shared" si="14"/>
        <v>73786.5</v>
      </c>
      <c r="BI59">
        <f>SUM(BH59:$BH$115)</f>
        <v>1395077</v>
      </c>
      <c r="BJ59">
        <f t="shared" si="15"/>
        <v>18.733912553042916</v>
      </c>
      <c r="BM59">
        <v>1938</v>
      </c>
      <c r="BN59">
        <f t="shared" si="28"/>
        <v>55</v>
      </c>
      <c r="BO59">
        <v>70642</v>
      </c>
      <c r="BP59">
        <f t="shared" si="16"/>
        <v>69992.5</v>
      </c>
      <c r="BQ59">
        <f>SUM(BP59:$BP$115)</f>
        <v>1298283</v>
      </c>
      <c r="BR59">
        <f t="shared" si="17"/>
        <v>18.37834432773704</v>
      </c>
      <c r="BU59">
        <v>1933</v>
      </c>
      <c r="BV59">
        <f t="shared" si="29"/>
        <v>55</v>
      </c>
      <c r="BW59">
        <f>'Male data'!F59</f>
        <v>68507</v>
      </c>
      <c r="BX59">
        <f t="shared" si="18"/>
        <v>67896.5</v>
      </c>
      <c r="BY59">
        <f>SUM(BX59:$BX$115)</f>
        <v>1250072.5</v>
      </c>
      <c r="BZ59">
        <f t="shared" si="19"/>
        <v>18.247368882012058</v>
      </c>
    </row>
    <row r="60" spans="1:78" x14ac:dyDescent="0.45">
      <c r="A60">
        <v>2015</v>
      </c>
      <c r="B60">
        <f t="shared" si="20"/>
        <v>56</v>
      </c>
      <c r="C60">
        <v>89172</v>
      </c>
      <c r="D60" s="1">
        <f t="shared" si="30"/>
        <v>88798</v>
      </c>
      <c r="E60" s="1">
        <f>SUM(D60:$D$115)</f>
        <v>2230684</v>
      </c>
      <c r="F60">
        <f t="shared" si="31"/>
        <v>25.015520566994123</v>
      </c>
      <c r="I60">
        <v>2005</v>
      </c>
      <c r="J60">
        <f t="shared" si="21"/>
        <v>56</v>
      </c>
      <c r="K60">
        <v>88177</v>
      </c>
      <c r="L60">
        <f t="shared" si="2"/>
        <v>87806.5</v>
      </c>
      <c r="M60">
        <f>SUM(L60:$L$115)</f>
        <v>2100368.5</v>
      </c>
      <c r="N60">
        <f t="shared" si="3"/>
        <v>23.819913356090591</v>
      </c>
      <c r="Q60">
        <v>1995</v>
      </c>
      <c r="R60">
        <f t="shared" si="22"/>
        <v>56</v>
      </c>
      <c r="S60">
        <v>86095</v>
      </c>
      <c r="T60">
        <f t="shared" si="4"/>
        <v>85663</v>
      </c>
      <c r="U60">
        <f>SUM(T60:$T$115)</f>
        <v>1903349.5</v>
      </c>
      <c r="V60">
        <f t="shared" si="5"/>
        <v>22.107549799639933</v>
      </c>
      <c r="Y60">
        <v>1985</v>
      </c>
      <c r="Z60">
        <f t="shared" si="23"/>
        <v>56</v>
      </c>
      <c r="AA60">
        <v>85463</v>
      </c>
      <c r="AB60">
        <f t="shared" si="6"/>
        <v>84953</v>
      </c>
      <c r="AC60">
        <f>SUM(AB60:$AB$154)</f>
        <v>1768544.9430534383</v>
      </c>
      <c r="AD60">
        <f t="shared" si="7"/>
        <v>20.693691340737377</v>
      </c>
      <c r="AG60">
        <v>1975</v>
      </c>
      <c r="AH60">
        <f t="shared" si="24"/>
        <v>56</v>
      </c>
      <c r="AI60">
        <v>82138</v>
      </c>
      <c r="AJ60">
        <f t="shared" si="8"/>
        <v>81557.5</v>
      </c>
      <c r="AK60">
        <f>SUM(AJ60:$AJ$115)</f>
        <v>1605418</v>
      </c>
      <c r="AL60">
        <f t="shared" si="9"/>
        <v>19.545374856948062</v>
      </c>
      <c r="AO60">
        <v>1965</v>
      </c>
      <c r="AP60">
        <f t="shared" si="25"/>
        <v>56</v>
      </c>
      <c r="AQ60">
        <v>79783</v>
      </c>
      <c r="AR60">
        <f t="shared" si="10"/>
        <v>79131.5</v>
      </c>
      <c r="AS60">
        <f>SUM(AR60:$AR$115)</f>
        <v>1478198.5</v>
      </c>
      <c r="AT60">
        <f t="shared" si="11"/>
        <v>18.527737738615997</v>
      </c>
      <c r="AW60">
        <v>1955</v>
      </c>
      <c r="AX60">
        <f t="shared" si="26"/>
        <v>56</v>
      </c>
      <c r="AY60">
        <v>79285</v>
      </c>
      <c r="AZ60">
        <f t="shared" si="12"/>
        <v>78610.5</v>
      </c>
      <c r="BA60">
        <f>SUM(AZ60:$AZ$154)</f>
        <v>1485289.030377612</v>
      </c>
      <c r="BB60">
        <f t="shared" si="13"/>
        <v>18.733543928581849</v>
      </c>
      <c r="BE60">
        <v>1945</v>
      </c>
      <c r="BF60">
        <f t="shared" si="27"/>
        <v>56</v>
      </c>
      <c r="BG60">
        <v>73105</v>
      </c>
      <c r="BH60">
        <f t="shared" si="14"/>
        <v>72385</v>
      </c>
      <c r="BI60">
        <f>SUM(BH60:$BH$115)</f>
        <v>1321290.5</v>
      </c>
      <c r="BJ60">
        <f t="shared" si="15"/>
        <v>18.073873196087821</v>
      </c>
      <c r="BM60">
        <v>1938</v>
      </c>
      <c r="BN60">
        <f t="shared" si="28"/>
        <v>56</v>
      </c>
      <c r="BO60">
        <v>69343</v>
      </c>
      <c r="BP60">
        <f t="shared" si="16"/>
        <v>68667</v>
      </c>
      <c r="BQ60">
        <f>SUM(BP60:$BP$115)</f>
        <v>1228290.5</v>
      </c>
      <c r="BR60">
        <f t="shared" si="17"/>
        <v>17.713258728350375</v>
      </c>
      <c r="BU60">
        <v>1933</v>
      </c>
      <c r="BV60">
        <f t="shared" si="29"/>
        <v>56</v>
      </c>
      <c r="BW60">
        <f>'Male data'!F60</f>
        <v>67286</v>
      </c>
      <c r="BX60">
        <f t="shared" si="18"/>
        <v>66648.5</v>
      </c>
      <c r="BY60">
        <f>SUM(BX60:$BX$115)</f>
        <v>1182176</v>
      </c>
      <c r="BZ60">
        <f t="shared" si="19"/>
        <v>17.569420087388163</v>
      </c>
    </row>
    <row r="61" spans="1:78" x14ac:dyDescent="0.45">
      <c r="A61">
        <v>2015</v>
      </c>
      <c r="B61">
        <f t="shared" si="20"/>
        <v>57</v>
      </c>
      <c r="C61">
        <v>88424</v>
      </c>
      <c r="D61" s="1">
        <f t="shared" si="30"/>
        <v>88015.5</v>
      </c>
      <c r="E61" s="1">
        <f>SUM(D61:$D$115)</f>
        <v>2141886</v>
      </c>
      <c r="F61">
        <f t="shared" si="31"/>
        <v>24.22290328417624</v>
      </c>
      <c r="I61">
        <v>2005</v>
      </c>
      <c r="J61">
        <f t="shared" si="21"/>
        <v>57</v>
      </c>
      <c r="K61">
        <v>87436</v>
      </c>
      <c r="L61">
        <f t="shared" si="2"/>
        <v>87034.5</v>
      </c>
      <c r="M61">
        <f>SUM(L61:$L$115)</f>
        <v>2012562</v>
      </c>
      <c r="N61">
        <f t="shared" si="3"/>
        <v>23.017544260945147</v>
      </c>
      <c r="Q61">
        <v>1995</v>
      </c>
      <c r="R61">
        <f t="shared" si="22"/>
        <v>57</v>
      </c>
      <c r="S61">
        <v>85231</v>
      </c>
      <c r="T61">
        <f t="shared" si="4"/>
        <v>84772.5</v>
      </c>
      <c r="U61">
        <f>SUM(T61:$T$115)</f>
        <v>1817686.5</v>
      </c>
      <c r="V61">
        <f t="shared" si="5"/>
        <v>21.326588917178022</v>
      </c>
      <c r="Y61">
        <v>1985</v>
      </c>
      <c r="Z61">
        <f t="shared" si="23"/>
        <v>57</v>
      </c>
      <c r="AA61">
        <v>84443</v>
      </c>
      <c r="AB61">
        <f t="shared" si="6"/>
        <v>83888</v>
      </c>
      <c r="AC61">
        <f>SUM(AB61:$AB$154)</f>
        <v>1683591.9430534383</v>
      </c>
      <c r="AD61">
        <f t="shared" si="7"/>
        <v>19.937614047978379</v>
      </c>
      <c r="AG61">
        <v>1975</v>
      </c>
      <c r="AH61">
        <f t="shared" si="24"/>
        <v>57</v>
      </c>
      <c r="AI61">
        <v>80977</v>
      </c>
      <c r="AJ61">
        <f t="shared" si="8"/>
        <v>80319</v>
      </c>
      <c r="AK61">
        <f>SUM(AJ61:$AJ$115)</f>
        <v>1523860.5</v>
      </c>
      <c r="AL61">
        <f t="shared" si="9"/>
        <v>18.818436099139262</v>
      </c>
      <c r="AO61">
        <v>1965</v>
      </c>
      <c r="AP61">
        <f t="shared" si="25"/>
        <v>57</v>
      </c>
      <c r="AQ61">
        <v>78480</v>
      </c>
      <c r="AR61">
        <f t="shared" si="10"/>
        <v>77774.5</v>
      </c>
      <c r="AS61">
        <f>SUM(AR61:$AR$115)</f>
        <v>1399067</v>
      </c>
      <c r="AT61">
        <f t="shared" si="11"/>
        <v>17.82705147808359</v>
      </c>
      <c r="AW61">
        <v>1955</v>
      </c>
      <c r="AX61">
        <f t="shared" si="26"/>
        <v>57</v>
      </c>
      <c r="AY61">
        <v>77936</v>
      </c>
      <c r="AZ61">
        <f t="shared" si="12"/>
        <v>77216.5</v>
      </c>
      <c r="BA61">
        <f>SUM(AZ61:$AZ$154)</f>
        <v>1406678.530377612</v>
      </c>
      <c r="BB61">
        <f t="shared" si="13"/>
        <v>18.049149691767759</v>
      </c>
      <c r="BE61">
        <v>1945</v>
      </c>
      <c r="BF61">
        <f t="shared" si="27"/>
        <v>57</v>
      </c>
      <c r="BG61">
        <v>71665</v>
      </c>
      <c r="BH61">
        <f t="shared" si="14"/>
        <v>70906</v>
      </c>
      <c r="BI61">
        <f>SUM(BH61:$BH$115)</f>
        <v>1248905.5</v>
      </c>
      <c r="BJ61">
        <f t="shared" si="15"/>
        <v>17.426993651015138</v>
      </c>
      <c r="BM61">
        <v>1938</v>
      </c>
      <c r="BN61">
        <f t="shared" si="28"/>
        <v>57</v>
      </c>
      <c r="BO61">
        <v>67991</v>
      </c>
      <c r="BP61">
        <f t="shared" si="16"/>
        <v>67287</v>
      </c>
      <c r="BQ61">
        <f>SUM(BP61:$BP$115)</f>
        <v>1159623.5</v>
      </c>
      <c r="BR61">
        <f t="shared" si="17"/>
        <v>17.055544116133017</v>
      </c>
      <c r="BU61">
        <v>1933</v>
      </c>
      <c r="BV61">
        <f t="shared" si="29"/>
        <v>57</v>
      </c>
      <c r="BW61">
        <f>'Male data'!F61</f>
        <v>66011</v>
      </c>
      <c r="BX61">
        <f t="shared" si="18"/>
        <v>65336.5</v>
      </c>
      <c r="BY61">
        <f>SUM(BX61:$BX$115)</f>
        <v>1115527.5</v>
      </c>
      <c r="BZ61">
        <f t="shared" si="19"/>
        <v>16.899115298965324</v>
      </c>
    </row>
    <row r="62" spans="1:78" x14ac:dyDescent="0.45">
      <c r="A62">
        <v>2015</v>
      </c>
      <c r="B62">
        <f t="shared" si="20"/>
        <v>58</v>
      </c>
      <c r="C62">
        <v>87607</v>
      </c>
      <c r="D62" s="1">
        <f t="shared" si="30"/>
        <v>87176</v>
      </c>
      <c r="E62" s="1">
        <f>SUM(D62:$D$115)</f>
        <v>2053870.5</v>
      </c>
      <c r="F62">
        <f t="shared" si="31"/>
        <v>23.444136884038947</v>
      </c>
      <c r="I62">
        <v>2005</v>
      </c>
      <c r="J62">
        <f t="shared" si="21"/>
        <v>58</v>
      </c>
      <c r="K62">
        <v>86633</v>
      </c>
      <c r="L62">
        <f t="shared" si="2"/>
        <v>86213</v>
      </c>
      <c r="M62">
        <f>SUM(L62:$L$115)</f>
        <v>1925527.5</v>
      </c>
      <c r="N62">
        <f t="shared" si="3"/>
        <v>22.226259046783557</v>
      </c>
      <c r="Q62">
        <v>1995</v>
      </c>
      <c r="R62">
        <f t="shared" si="22"/>
        <v>58</v>
      </c>
      <c r="S62">
        <v>84314</v>
      </c>
      <c r="T62">
        <f t="shared" si="4"/>
        <v>83811</v>
      </c>
      <c r="U62">
        <f>SUM(T62:$T$115)</f>
        <v>1732914</v>
      </c>
      <c r="V62">
        <f t="shared" si="5"/>
        <v>20.553099129444696</v>
      </c>
      <c r="Y62">
        <v>1985</v>
      </c>
      <c r="Z62">
        <f t="shared" si="23"/>
        <v>58</v>
      </c>
      <c r="AA62">
        <v>83333</v>
      </c>
      <c r="AB62">
        <f t="shared" si="6"/>
        <v>82696</v>
      </c>
      <c r="AC62">
        <f>SUM(AB62:$AB$154)</f>
        <v>1599703.9430534383</v>
      </c>
      <c r="AD62">
        <f t="shared" si="7"/>
        <v>19.196524102737669</v>
      </c>
      <c r="AG62">
        <v>1975</v>
      </c>
      <c r="AH62">
        <f t="shared" si="24"/>
        <v>58</v>
      </c>
      <c r="AI62">
        <v>79661</v>
      </c>
      <c r="AJ62">
        <f t="shared" si="8"/>
        <v>78950.5</v>
      </c>
      <c r="AK62">
        <f>SUM(AJ62:$AJ$115)</f>
        <v>1443541.5</v>
      </c>
      <c r="AL62">
        <f t="shared" si="9"/>
        <v>18.121056727884412</v>
      </c>
      <c r="AO62">
        <v>1965</v>
      </c>
      <c r="AP62">
        <f t="shared" si="25"/>
        <v>58</v>
      </c>
      <c r="AQ62">
        <v>77069</v>
      </c>
      <c r="AR62">
        <f t="shared" si="10"/>
        <v>76314.5</v>
      </c>
      <c r="AS62">
        <f>SUM(AR62:$AR$115)</f>
        <v>1321292.5</v>
      </c>
      <c r="AT62">
        <f t="shared" si="11"/>
        <v>17.144279801217092</v>
      </c>
      <c r="AW62">
        <v>1955</v>
      </c>
      <c r="AX62">
        <f t="shared" si="26"/>
        <v>58</v>
      </c>
      <c r="AY62">
        <v>76497</v>
      </c>
      <c r="AZ62">
        <f t="shared" si="12"/>
        <v>75751</v>
      </c>
      <c r="BA62">
        <f>SUM(AZ62:$AZ$154)</f>
        <v>1329462.030377612</v>
      </c>
      <c r="BB62">
        <f t="shared" si="13"/>
        <v>17.379270172393845</v>
      </c>
      <c r="BE62">
        <v>1945</v>
      </c>
      <c r="BF62">
        <f t="shared" si="27"/>
        <v>58</v>
      </c>
      <c r="BG62">
        <v>70147</v>
      </c>
      <c r="BH62">
        <f t="shared" si="14"/>
        <v>69348</v>
      </c>
      <c r="BI62">
        <f>SUM(BH62:$BH$115)</f>
        <v>1177999.5</v>
      </c>
      <c r="BJ62">
        <f t="shared" si="15"/>
        <v>16.793298359160051</v>
      </c>
      <c r="BM62">
        <v>1938</v>
      </c>
      <c r="BN62">
        <f t="shared" si="28"/>
        <v>58</v>
      </c>
      <c r="BO62">
        <v>66583</v>
      </c>
      <c r="BP62">
        <f t="shared" si="16"/>
        <v>65850</v>
      </c>
      <c r="BQ62">
        <f>SUM(BP62:$BP$115)</f>
        <v>1092336.5</v>
      </c>
      <c r="BR62">
        <f t="shared" si="17"/>
        <v>16.405636573900246</v>
      </c>
      <c r="BU62">
        <v>1933</v>
      </c>
      <c r="BV62">
        <f t="shared" si="29"/>
        <v>58</v>
      </c>
      <c r="BW62">
        <f>'Male data'!F62</f>
        <v>64662</v>
      </c>
      <c r="BX62">
        <f t="shared" si="18"/>
        <v>63943</v>
      </c>
      <c r="BY62">
        <f>SUM(BX62:$BX$115)</f>
        <v>1050191</v>
      </c>
      <c r="BZ62">
        <f t="shared" si="19"/>
        <v>16.241239058488755</v>
      </c>
    </row>
    <row r="63" spans="1:78" x14ac:dyDescent="0.45">
      <c r="A63">
        <v>2015</v>
      </c>
      <c r="B63">
        <f t="shared" si="20"/>
        <v>59</v>
      </c>
      <c r="C63">
        <v>86745</v>
      </c>
      <c r="D63" s="1">
        <f t="shared" si="30"/>
        <v>86285.5</v>
      </c>
      <c r="E63" s="1">
        <f>SUM(D63:$D$115)</f>
        <v>1966694.5</v>
      </c>
      <c r="F63">
        <f t="shared" si="31"/>
        <v>22.672136722577669</v>
      </c>
      <c r="I63">
        <v>2005</v>
      </c>
      <c r="J63">
        <f t="shared" si="21"/>
        <v>59</v>
      </c>
      <c r="K63">
        <v>85793</v>
      </c>
      <c r="L63">
        <f t="shared" si="2"/>
        <v>85330</v>
      </c>
      <c r="M63">
        <f>SUM(L63:$L$115)</f>
        <v>1839314.5</v>
      </c>
      <c r="N63">
        <f t="shared" si="3"/>
        <v>21.438981035748839</v>
      </c>
      <c r="Q63">
        <v>1995</v>
      </c>
      <c r="R63">
        <f t="shared" si="22"/>
        <v>59</v>
      </c>
      <c r="S63">
        <v>83308</v>
      </c>
      <c r="T63">
        <f t="shared" si="4"/>
        <v>82770</v>
      </c>
      <c r="U63">
        <f>SUM(T63:$T$115)</f>
        <v>1649103</v>
      </c>
      <c r="V63">
        <f t="shared" si="5"/>
        <v>19.79525375714217</v>
      </c>
      <c r="Y63">
        <v>1985</v>
      </c>
      <c r="Z63">
        <f t="shared" si="23"/>
        <v>59</v>
      </c>
      <c r="AA63">
        <v>82059</v>
      </c>
      <c r="AB63">
        <f t="shared" si="6"/>
        <v>81409</v>
      </c>
      <c r="AC63">
        <f>SUM(AB63:$AB$154)</f>
        <v>1517007.9430534383</v>
      </c>
      <c r="AD63">
        <f t="shared" si="7"/>
        <v>18.48679539177224</v>
      </c>
      <c r="AG63">
        <v>1975</v>
      </c>
      <c r="AH63">
        <f t="shared" si="24"/>
        <v>59</v>
      </c>
      <c r="AI63">
        <v>78240</v>
      </c>
      <c r="AJ63">
        <f t="shared" si="8"/>
        <v>77502</v>
      </c>
      <c r="AK63">
        <f>SUM(AJ63:$AJ$115)</f>
        <v>1364591</v>
      </c>
      <c r="AL63">
        <f t="shared" si="9"/>
        <v>17.441091513292434</v>
      </c>
      <c r="AO63">
        <v>1965</v>
      </c>
      <c r="AP63">
        <f t="shared" si="25"/>
        <v>59</v>
      </c>
      <c r="AQ63">
        <v>75560</v>
      </c>
      <c r="AR63">
        <f t="shared" si="10"/>
        <v>74743.5</v>
      </c>
      <c r="AS63">
        <f>SUM(AR63:$AR$115)</f>
        <v>1244978</v>
      </c>
      <c r="AT63">
        <f t="shared" si="11"/>
        <v>16.476680783483324</v>
      </c>
      <c r="AW63">
        <v>1955</v>
      </c>
      <c r="AX63">
        <f t="shared" si="26"/>
        <v>59</v>
      </c>
      <c r="AY63">
        <v>75005</v>
      </c>
      <c r="AZ63">
        <f t="shared" si="12"/>
        <v>74216</v>
      </c>
      <c r="BA63">
        <f>SUM(AZ63:$AZ$154)</f>
        <v>1253711.030377612</v>
      </c>
      <c r="BB63">
        <f t="shared" si="13"/>
        <v>16.715032736185748</v>
      </c>
      <c r="BE63">
        <v>1945</v>
      </c>
      <c r="BF63">
        <f t="shared" si="27"/>
        <v>59</v>
      </c>
      <c r="BG63">
        <v>68549</v>
      </c>
      <c r="BH63">
        <f t="shared" si="14"/>
        <v>67709.5</v>
      </c>
      <c r="BI63">
        <f>SUM(BH63:$BH$115)</f>
        <v>1108651.5</v>
      </c>
      <c r="BJ63">
        <f t="shared" si="15"/>
        <v>16.173124334417714</v>
      </c>
      <c r="BM63">
        <v>1938</v>
      </c>
      <c r="BN63">
        <f t="shared" si="28"/>
        <v>59</v>
      </c>
      <c r="BO63">
        <v>65117</v>
      </c>
      <c r="BP63">
        <f t="shared" si="16"/>
        <v>64351</v>
      </c>
      <c r="BQ63">
        <f>SUM(BP63:$BP$115)</f>
        <v>1026486.5</v>
      </c>
      <c r="BR63">
        <f t="shared" si="17"/>
        <v>15.763725294469953</v>
      </c>
      <c r="BU63">
        <v>1933</v>
      </c>
      <c r="BV63">
        <f t="shared" si="29"/>
        <v>59</v>
      </c>
      <c r="BW63">
        <f>'Male data'!F63</f>
        <v>63224</v>
      </c>
      <c r="BX63">
        <f t="shared" si="18"/>
        <v>62452</v>
      </c>
      <c r="BY63">
        <f>SUM(BX63:$BX$115)</f>
        <v>986248</v>
      </c>
      <c r="BZ63">
        <f t="shared" si="19"/>
        <v>15.599266101480451</v>
      </c>
    </row>
    <row r="64" spans="1:78" x14ac:dyDescent="0.45">
      <c r="A64">
        <v>2015</v>
      </c>
      <c r="B64">
        <f t="shared" si="20"/>
        <v>60</v>
      </c>
      <c r="C64">
        <v>85826</v>
      </c>
      <c r="D64" s="1">
        <f t="shared" si="30"/>
        <v>85338</v>
      </c>
      <c r="E64" s="1">
        <f>SUM(D64:$D$115)</f>
        <v>1880409</v>
      </c>
      <c r="F64">
        <f t="shared" si="31"/>
        <v>21.909549553748281</v>
      </c>
      <c r="I64">
        <v>2005</v>
      </c>
      <c r="J64">
        <f t="shared" si="21"/>
        <v>60</v>
      </c>
      <c r="K64">
        <v>84867</v>
      </c>
      <c r="L64">
        <f t="shared" si="2"/>
        <v>84370</v>
      </c>
      <c r="M64">
        <f>SUM(L64:$L$115)</f>
        <v>1753984.5</v>
      </c>
      <c r="N64">
        <f t="shared" si="3"/>
        <v>20.667450245678534</v>
      </c>
      <c r="Q64">
        <v>1995</v>
      </c>
      <c r="R64">
        <f t="shared" si="22"/>
        <v>60</v>
      </c>
      <c r="S64">
        <v>82232</v>
      </c>
      <c r="T64">
        <f t="shared" si="4"/>
        <v>81640.5</v>
      </c>
      <c r="U64">
        <f>SUM(T64:$T$115)</f>
        <v>1566333</v>
      </c>
      <c r="V64">
        <f t="shared" si="5"/>
        <v>19.047730810390117</v>
      </c>
      <c r="Y64">
        <v>1985</v>
      </c>
      <c r="Z64">
        <f t="shared" si="23"/>
        <v>60</v>
      </c>
      <c r="AA64">
        <v>80759</v>
      </c>
      <c r="AB64">
        <f t="shared" si="6"/>
        <v>80044</v>
      </c>
      <c r="AC64">
        <f>SUM(AB64:$AB$154)</f>
        <v>1435598.9430534383</v>
      </c>
      <c r="AD64">
        <f t="shared" si="7"/>
        <v>17.776333821040854</v>
      </c>
      <c r="AG64">
        <v>1975</v>
      </c>
      <c r="AH64">
        <f t="shared" si="24"/>
        <v>60</v>
      </c>
      <c r="AI64">
        <v>76764</v>
      </c>
      <c r="AJ64">
        <f t="shared" si="8"/>
        <v>75933</v>
      </c>
      <c r="AK64">
        <f>SUM(AJ64:$AJ$115)</f>
        <v>1287089</v>
      </c>
      <c r="AL64">
        <f t="shared" si="9"/>
        <v>16.766830806107031</v>
      </c>
      <c r="AO64">
        <v>1965</v>
      </c>
      <c r="AP64">
        <f t="shared" si="25"/>
        <v>60</v>
      </c>
      <c r="AQ64">
        <v>73927</v>
      </c>
      <c r="AR64">
        <f t="shared" si="10"/>
        <v>73034</v>
      </c>
      <c r="AS64">
        <f>SUM(AR64:$AR$115)</f>
        <v>1170234.5</v>
      </c>
      <c r="AT64">
        <f t="shared" si="11"/>
        <v>15.82959541168991</v>
      </c>
      <c r="AW64">
        <v>1955</v>
      </c>
      <c r="AX64">
        <f t="shared" si="26"/>
        <v>60</v>
      </c>
      <c r="AY64">
        <v>73427</v>
      </c>
      <c r="AZ64">
        <f t="shared" si="12"/>
        <v>72581</v>
      </c>
      <c r="BA64">
        <f>SUM(AZ64:$AZ$154)</f>
        <v>1179495.030377612</v>
      </c>
      <c r="BB64">
        <f t="shared" si="13"/>
        <v>16.063505663824099</v>
      </c>
      <c r="BE64">
        <v>1945</v>
      </c>
      <c r="BF64">
        <f t="shared" si="27"/>
        <v>60</v>
      </c>
      <c r="BG64">
        <v>66870</v>
      </c>
      <c r="BH64">
        <f t="shared" si="14"/>
        <v>65998.5</v>
      </c>
      <c r="BI64">
        <f>SUM(BH64:$BH$115)</f>
        <v>1040942</v>
      </c>
      <c r="BJ64">
        <f t="shared" si="15"/>
        <v>15.566651712277553</v>
      </c>
      <c r="BM64">
        <v>1938</v>
      </c>
      <c r="BN64">
        <f t="shared" si="28"/>
        <v>60</v>
      </c>
      <c r="BO64">
        <v>63585</v>
      </c>
      <c r="BP64">
        <f t="shared" si="16"/>
        <v>62783</v>
      </c>
      <c r="BQ64">
        <f>SUM(BP64:$BP$115)</f>
        <v>962135.5</v>
      </c>
      <c r="BR64">
        <f t="shared" si="17"/>
        <v>15.13148541322639</v>
      </c>
      <c r="BU64">
        <v>1933</v>
      </c>
      <c r="BV64">
        <f t="shared" si="29"/>
        <v>60</v>
      </c>
      <c r="BW64">
        <f>'Male data'!F64</f>
        <v>61680</v>
      </c>
      <c r="BX64">
        <f t="shared" si="18"/>
        <v>60851.5</v>
      </c>
      <c r="BY64">
        <f>SUM(BX64:$BX$115)</f>
        <v>923796</v>
      </c>
      <c r="BZ64">
        <f t="shared" si="19"/>
        <v>14.977237354085602</v>
      </c>
    </row>
    <row r="65" spans="1:78" x14ac:dyDescent="0.45">
      <c r="A65">
        <v>2015</v>
      </c>
      <c r="B65">
        <f t="shared" si="20"/>
        <v>61</v>
      </c>
      <c r="C65">
        <v>84850</v>
      </c>
      <c r="D65" s="1">
        <f t="shared" si="30"/>
        <v>84331</v>
      </c>
      <c r="E65" s="1">
        <f>SUM(D65:$D$115)</f>
        <v>1795071</v>
      </c>
      <c r="F65">
        <f t="shared" si="31"/>
        <v>21.155816146140246</v>
      </c>
      <c r="I65">
        <v>2005</v>
      </c>
      <c r="J65">
        <f t="shared" si="21"/>
        <v>61</v>
      </c>
      <c r="K65">
        <v>83873</v>
      </c>
      <c r="L65">
        <f t="shared" si="2"/>
        <v>83347</v>
      </c>
      <c r="M65">
        <f>SUM(L65:$L$115)</f>
        <v>1669614.5</v>
      </c>
      <c r="N65">
        <f t="shared" si="3"/>
        <v>19.906459766551812</v>
      </c>
      <c r="Q65">
        <v>1995</v>
      </c>
      <c r="R65">
        <f t="shared" si="22"/>
        <v>61</v>
      </c>
      <c r="S65">
        <v>81049</v>
      </c>
      <c r="T65">
        <f t="shared" si="4"/>
        <v>80395</v>
      </c>
      <c r="U65">
        <f>SUM(T65:$T$115)</f>
        <v>1484692.5</v>
      </c>
      <c r="V65">
        <f t="shared" si="5"/>
        <v>18.318455502227049</v>
      </c>
      <c r="Y65">
        <v>1985</v>
      </c>
      <c r="Z65">
        <f t="shared" si="23"/>
        <v>61</v>
      </c>
      <c r="AA65">
        <v>79329</v>
      </c>
      <c r="AB65">
        <f t="shared" si="6"/>
        <v>78582</v>
      </c>
      <c r="AC65">
        <f>SUM(AB65:$AB$154)</f>
        <v>1355554.9430534383</v>
      </c>
      <c r="AD65">
        <f t="shared" si="7"/>
        <v>17.087760378341319</v>
      </c>
      <c r="AG65">
        <v>1975</v>
      </c>
      <c r="AH65">
        <f t="shared" si="24"/>
        <v>61</v>
      </c>
      <c r="AI65">
        <v>75102</v>
      </c>
      <c r="AJ65">
        <f t="shared" si="8"/>
        <v>74272</v>
      </c>
      <c r="AK65">
        <f>SUM(AJ65:$AJ$115)</f>
        <v>1211156</v>
      </c>
      <c r="AL65">
        <f t="shared" si="9"/>
        <v>16.126814199355543</v>
      </c>
      <c r="AO65">
        <v>1965</v>
      </c>
      <c r="AP65">
        <f t="shared" si="25"/>
        <v>61</v>
      </c>
      <c r="AQ65">
        <v>72141</v>
      </c>
      <c r="AR65">
        <f t="shared" si="10"/>
        <v>71203.5</v>
      </c>
      <c r="AS65">
        <f>SUM(AR65:$AR$115)</f>
        <v>1097200.5</v>
      </c>
      <c r="AT65">
        <f t="shared" si="11"/>
        <v>15.209111323657837</v>
      </c>
      <c r="AW65">
        <v>1955</v>
      </c>
      <c r="AX65">
        <f t="shared" si="26"/>
        <v>61</v>
      </c>
      <c r="AY65">
        <v>71735</v>
      </c>
      <c r="AZ65">
        <f t="shared" si="12"/>
        <v>70845</v>
      </c>
      <c r="BA65">
        <f>SUM(AZ65:$AZ$154)</f>
        <v>1106914.030377612</v>
      </c>
      <c r="BB65">
        <f t="shared" si="13"/>
        <v>15.430599154911995</v>
      </c>
      <c r="BE65">
        <v>1945</v>
      </c>
      <c r="BF65">
        <f t="shared" si="27"/>
        <v>61</v>
      </c>
      <c r="BG65">
        <v>65127</v>
      </c>
      <c r="BH65">
        <f t="shared" si="14"/>
        <v>64231</v>
      </c>
      <c r="BI65">
        <f>SUM(BH65:$BH$115)</f>
        <v>974943.5</v>
      </c>
      <c r="BJ65">
        <f t="shared" si="15"/>
        <v>14.969881923011961</v>
      </c>
      <c r="BM65">
        <v>1938</v>
      </c>
      <c r="BN65">
        <f t="shared" si="28"/>
        <v>61</v>
      </c>
      <c r="BO65">
        <v>61981</v>
      </c>
      <c r="BP65">
        <f t="shared" si="16"/>
        <v>61139.5</v>
      </c>
      <c r="BQ65">
        <f>SUM(BP65:$BP$115)</f>
        <v>899352.5</v>
      </c>
      <c r="BR65">
        <f t="shared" si="17"/>
        <v>14.510132137267872</v>
      </c>
      <c r="BU65">
        <v>1933</v>
      </c>
      <c r="BV65">
        <f t="shared" si="29"/>
        <v>61</v>
      </c>
      <c r="BW65">
        <f>'Male data'!F65</f>
        <v>60023</v>
      </c>
      <c r="BX65">
        <f t="shared" si="18"/>
        <v>59146.5</v>
      </c>
      <c r="BY65">
        <f>SUM(BX65:$BX$115)</f>
        <v>862944.5</v>
      </c>
      <c r="BZ65">
        <f t="shared" si="19"/>
        <v>14.376897189410727</v>
      </c>
    </row>
    <row r="66" spans="1:78" x14ac:dyDescent="0.45">
      <c r="A66">
        <v>2015</v>
      </c>
      <c r="B66">
        <f t="shared" si="20"/>
        <v>62</v>
      </c>
      <c r="C66">
        <v>83812</v>
      </c>
      <c r="D66" s="1">
        <f t="shared" si="30"/>
        <v>83260</v>
      </c>
      <c r="E66" s="1">
        <f>SUM(D66:$D$115)</f>
        <v>1710740</v>
      </c>
      <c r="F66">
        <f t="shared" si="31"/>
        <v>20.411635565312842</v>
      </c>
      <c r="I66">
        <v>2005</v>
      </c>
      <c r="J66">
        <f t="shared" si="21"/>
        <v>62</v>
      </c>
      <c r="K66">
        <v>82821</v>
      </c>
      <c r="L66">
        <f t="shared" si="2"/>
        <v>82238.5</v>
      </c>
      <c r="M66">
        <f>SUM(L66:$L$115)</f>
        <v>1586267.5</v>
      </c>
      <c r="N66">
        <f t="shared" si="3"/>
        <v>19.152962412914597</v>
      </c>
      <c r="Q66">
        <v>1995</v>
      </c>
      <c r="R66">
        <f t="shared" si="22"/>
        <v>62</v>
      </c>
      <c r="S66">
        <v>79741</v>
      </c>
      <c r="T66">
        <f t="shared" si="4"/>
        <v>79044.5</v>
      </c>
      <c r="U66">
        <f>SUM(T66:$T$115)</f>
        <v>1404297.5</v>
      </c>
      <c r="V66">
        <f t="shared" si="5"/>
        <v>17.610733499705297</v>
      </c>
      <c r="Y66">
        <v>1985</v>
      </c>
      <c r="Z66">
        <f t="shared" si="23"/>
        <v>62</v>
      </c>
      <c r="AA66">
        <v>77835</v>
      </c>
      <c r="AB66">
        <f t="shared" si="6"/>
        <v>77012.5</v>
      </c>
      <c r="AC66">
        <f>SUM(AB66:$AB$154)</f>
        <v>1276972.9430534383</v>
      </c>
      <c r="AD66">
        <f t="shared" si="7"/>
        <v>16.406153312178819</v>
      </c>
      <c r="AG66">
        <v>1975</v>
      </c>
      <c r="AH66">
        <f t="shared" si="24"/>
        <v>62</v>
      </c>
      <c r="AI66">
        <v>73442</v>
      </c>
      <c r="AJ66">
        <f t="shared" si="8"/>
        <v>72527</v>
      </c>
      <c r="AK66">
        <f>SUM(AJ66:$AJ$115)</f>
        <v>1136884</v>
      </c>
      <c r="AL66">
        <f t="shared" si="9"/>
        <v>15.480025053783939</v>
      </c>
      <c r="AO66">
        <v>1965</v>
      </c>
      <c r="AP66">
        <f t="shared" si="25"/>
        <v>62</v>
      </c>
      <c r="AQ66">
        <v>70266</v>
      </c>
      <c r="AR66">
        <f t="shared" si="10"/>
        <v>69231.5</v>
      </c>
      <c r="AS66">
        <f>SUM(AR66:$AR$115)</f>
        <v>1025997</v>
      </c>
      <c r="AT66">
        <f t="shared" si="11"/>
        <v>14.601613867304243</v>
      </c>
      <c r="AW66">
        <v>1955</v>
      </c>
      <c r="AX66">
        <f t="shared" si="26"/>
        <v>62</v>
      </c>
      <c r="AY66">
        <v>69955</v>
      </c>
      <c r="AZ66">
        <f t="shared" si="12"/>
        <v>69022.5</v>
      </c>
      <c r="BA66">
        <f>SUM(AZ66:$AZ$154)</f>
        <v>1036069.0303776129</v>
      </c>
      <c r="BB66">
        <f t="shared" si="13"/>
        <v>14.810507188587133</v>
      </c>
      <c r="BE66">
        <v>1945</v>
      </c>
      <c r="BF66">
        <f t="shared" si="27"/>
        <v>62</v>
      </c>
      <c r="BG66">
        <v>63335</v>
      </c>
      <c r="BH66">
        <f t="shared" si="14"/>
        <v>62416</v>
      </c>
      <c r="BI66">
        <f>SUM(BH66:$BH$115)</f>
        <v>910712.5</v>
      </c>
      <c r="BJ66">
        <f t="shared" si="15"/>
        <v>14.379292650193417</v>
      </c>
      <c r="BM66">
        <v>1938</v>
      </c>
      <c r="BN66">
        <f t="shared" si="28"/>
        <v>62</v>
      </c>
      <c r="BO66">
        <v>60298</v>
      </c>
      <c r="BP66">
        <f t="shared" si="16"/>
        <v>59412</v>
      </c>
      <c r="BQ66">
        <f>SUM(BP66:$BP$115)</f>
        <v>838213</v>
      </c>
      <c r="BR66">
        <f t="shared" si="17"/>
        <v>13.901174168297455</v>
      </c>
      <c r="BU66">
        <v>1933</v>
      </c>
      <c r="BV66">
        <f t="shared" si="29"/>
        <v>62</v>
      </c>
      <c r="BW66">
        <f>'Male data'!F66</f>
        <v>58270</v>
      </c>
      <c r="BX66">
        <f t="shared" si="18"/>
        <v>57356.5</v>
      </c>
      <c r="BY66">
        <f>SUM(BX66:$BX$115)</f>
        <v>803798</v>
      </c>
      <c r="BZ66">
        <f t="shared" si="19"/>
        <v>13.794371031405525</v>
      </c>
    </row>
    <row r="67" spans="1:78" x14ac:dyDescent="0.45">
      <c r="A67">
        <v>2015</v>
      </c>
      <c r="B67">
        <f t="shared" si="20"/>
        <v>63</v>
      </c>
      <c r="C67">
        <v>82708</v>
      </c>
      <c r="D67" s="1">
        <f t="shared" si="30"/>
        <v>82110</v>
      </c>
      <c r="E67" s="1">
        <f>SUM(D67:$D$115)</f>
        <v>1627480</v>
      </c>
      <c r="F67">
        <f t="shared" si="31"/>
        <v>19.677419354838708</v>
      </c>
      <c r="I67">
        <v>2005</v>
      </c>
      <c r="J67">
        <f t="shared" si="21"/>
        <v>63</v>
      </c>
      <c r="K67">
        <v>81656</v>
      </c>
      <c r="L67">
        <f t="shared" si="2"/>
        <v>81037.5</v>
      </c>
      <c r="M67">
        <f>SUM(L67:$L$115)</f>
        <v>1504029</v>
      </c>
      <c r="N67">
        <f t="shared" si="3"/>
        <v>18.419087391006173</v>
      </c>
      <c r="Q67">
        <v>1995</v>
      </c>
      <c r="R67">
        <f t="shared" si="22"/>
        <v>63</v>
      </c>
      <c r="S67">
        <v>78348</v>
      </c>
      <c r="T67">
        <f t="shared" si="4"/>
        <v>77616.5</v>
      </c>
      <c r="U67">
        <f>SUM(T67:$T$115)</f>
        <v>1325253</v>
      </c>
      <c r="V67">
        <f t="shared" si="5"/>
        <v>16.914956348598562</v>
      </c>
      <c r="Y67">
        <v>1985</v>
      </c>
      <c r="Z67">
        <f t="shared" si="23"/>
        <v>63</v>
      </c>
      <c r="AA67">
        <v>76190</v>
      </c>
      <c r="AB67">
        <f t="shared" si="6"/>
        <v>75340.5</v>
      </c>
      <c r="AC67">
        <f>SUM(AB67:$AB$154)</f>
        <v>1199960.4430534383</v>
      </c>
      <c r="AD67">
        <f t="shared" si="7"/>
        <v>15.74957924994669</v>
      </c>
      <c r="AG67">
        <v>1975</v>
      </c>
      <c r="AH67">
        <f t="shared" si="24"/>
        <v>63</v>
      </c>
      <c r="AI67">
        <v>71612</v>
      </c>
      <c r="AJ67">
        <f t="shared" si="8"/>
        <v>70666</v>
      </c>
      <c r="AK67">
        <f>SUM(AJ67:$AJ$115)</f>
        <v>1064357</v>
      </c>
      <c r="AL67">
        <f t="shared" si="9"/>
        <v>14.862830251913087</v>
      </c>
      <c r="AO67">
        <v>1965</v>
      </c>
      <c r="AP67">
        <f t="shared" si="25"/>
        <v>63</v>
      </c>
      <c r="AQ67">
        <v>68197</v>
      </c>
      <c r="AR67">
        <f t="shared" si="10"/>
        <v>67170.5</v>
      </c>
      <c r="AS67">
        <f>SUM(AR67:$AR$115)</f>
        <v>956765.5</v>
      </c>
      <c r="AT67">
        <f t="shared" si="11"/>
        <v>14.029436778743934</v>
      </c>
      <c r="AW67">
        <v>1955</v>
      </c>
      <c r="AX67">
        <f t="shared" si="26"/>
        <v>63</v>
      </c>
      <c r="AY67">
        <v>68090</v>
      </c>
      <c r="AZ67">
        <f t="shared" si="12"/>
        <v>67095.5</v>
      </c>
      <c r="BA67">
        <f>SUM(AZ67:$AZ$154)</f>
        <v>967046.53037761291</v>
      </c>
      <c r="BB67">
        <f t="shared" si="13"/>
        <v>14.202475112022514</v>
      </c>
      <c r="BE67">
        <v>1945</v>
      </c>
      <c r="BF67">
        <f t="shared" si="27"/>
        <v>63</v>
      </c>
      <c r="BG67">
        <v>61497</v>
      </c>
      <c r="BH67">
        <f t="shared" si="14"/>
        <v>60555.5</v>
      </c>
      <c r="BI67">
        <f>SUM(BH67:$BH$115)</f>
        <v>848296.5</v>
      </c>
      <c r="BJ67">
        <f t="shared" si="15"/>
        <v>13.794111907897946</v>
      </c>
      <c r="BM67">
        <v>1938</v>
      </c>
      <c r="BN67">
        <f t="shared" si="28"/>
        <v>63</v>
      </c>
      <c r="BO67">
        <v>58526</v>
      </c>
      <c r="BP67">
        <f t="shared" si="16"/>
        <v>57593</v>
      </c>
      <c r="BQ67">
        <f>SUM(BP67:$BP$115)</f>
        <v>778801</v>
      </c>
      <c r="BR67">
        <f t="shared" si="17"/>
        <v>13.306923418651539</v>
      </c>
      <c r="BU67">
        <v>1933</v>
      </c>
      <c r="BV67">
        <f t="shared" si="29"/>
        <v>63</v>
      </c>
      <c r="BW67">
        <f>'Male data'!F67</f>
        <v>56443</v>
      </c>
      <c r="BX67">
        <f t="shared" si="18"/>
        <v>55502</v>
      </c>
      <c r="BY67">
        <f>SUM(BX67:$BX$115)</f>
        <v>746441.5</v>
      </c>
      <c r="BZ67">
        <f t="shared" si="19"/>
        <v>13.224695710717006</v>
      </c>
    </row>
    <row r="68" spans="1:78" x14ac:dyDescent="0.45">
      <c r="A68">
        <v>2015</v>
      </c>
      <c r="B68">
        <f t="shared" si="20"/>
        <v>64</v>
      </c>
      <c r="C68">
        <v>81512</v>
      </c>
      <c r="D68" s="1">
        <f t="shared" ref="D68:D99" si="32">(C68+C69)/2</f>
        <v>80907</v>
      </c>
      <c r="E68" s="1">
        <f>SUM(D68:$D$115)</f>
        <v>1545370</v>
      </c>
      <c r="F68">
        <f t="shared" ref="F68:F99" si="33">E68/C68</f>
        <v>18.958803611738148</v>
      </c>
      <c r="I68">
        <v>2005</v>
      </c>
      <c r="J68">
        <f t="shared" si="21"/>
        <v>64</v>
      </c>
      <c r="K68">
        <v>80419</v>
      </c>
      <c r="L68">
        <f t="shared" si="2"/>
        <v>79765</v>
      </c>
      <c r="M68">
        <f>SUM(L68:$L$115)</f>
        <v>1422991.5</v>
      </c>
      <c r="N68">
        <f t="shared" si="3"/>
        <v>17.694717666223156</v>
      </c>
      <c r="Q68">
        <v>1995</v>
      </c>
      <c r="R68">
        <f t="shared" si="22"/>
        <v>64</v>
      </c>
      <c r="S68">
        <v>76885</v>
      </c>
      <c r="T68">
        <f t="shared" si="4"/>
        <v>76118.5</v>
      </c>
      <c r="U68">
        <f>SUM(T68:$T$115)</f>
        <v>1247636.5</v>
      </c>
      <c r="V68">
        <f t="shared" si="5"/>
        <v>16.227307016973402</v>
      </c>
      <c r="Y68">
        <v>1985</v>
      </c>
      <c r="Z68">
        <f t="shared" si="23"/>
        <v>64</v>
      </c>
      <c r="AA68">
        <v>74491</v>
      </c>
      <c r="AB68">
        <f t="shared" si="6"/>
        <v>73607.5</v>
      </c>
      <c r="AC68">
        <f>SUM(AB68:$AB$154)</f>
        <v>1124619.9430534383</v>
      </c>
      <c r="AD68">
        <f t="shared" si="7"/>
        <v>15.097393551616147</v>
      </c>
      <c r="AG68">
        <v>1975</v>
      </c>
      <c r="AH68">
        <f t="shared" si="24"/>
        <v>64</v>
      </c>
      <c r="AI68">
        <v>69720</v>
      </c>
      <c r="AJ68">
        <f t="shared" si="8"/>
        <v>68727.5</v>
      </c>
      <c r="AK68">
        <f>SUM(AJ68:$AJ$115)</f>
        <v>993691</v>
      </c>
      <c r="AL68">
        <f t="shared" si="9"/>
        <v>14.252596098680437</v>
      </c>
      <c r="AO68">
        <v>1965</v>
      </c>
      <c r="AP68">
        <f t="shared" si="25"/>
        <v>64</v>
      </c>
      <c r="AQ68">
        <v>66144</v>
      </c>
      <c r="AR68">
        <f t="shared" si="10"/>
        <v>65008.5</v>
      </c>
      <c r="AS68">
        <f>SUM(AR68:$AR$115)</f>
        <v>889595</v>
      </c>
      <c r="AT68">
        <f t="shared" si="11"/>
        <v>13.449368045476536</v>
      </c>
      <c r="AW68">
        <v>1955</v>
      </c>
      <c r="AX68">
        <f t="shared" si="26"/>
        <v>64</v>
      </c>
      <c r="AY68">
        <v>66101</v>
      </c>
      <c r="AZ68">
        <f t="shared" si="12"/>
        <v>65038</v>
      </c>
      <c r="BA68">
        <f>SUM(AZ68:$AZ$154)</f>
        <v>899951.03037761291</v>
      </c>
      <c r="BB68">
        <f t="shared" si="13"/>
        <v>13.614786922703331</v>
      </c>
      <c r="BE68">
        <v>1945</v>
      </c>
      <c r="BF68">
        <f t="shared" si="27"/>
        <v>64</v>
      </c>
      <c r="BG68">
        <v>59614</v>
      </c>
      <c r="BH68">
        <f t="shared" si="14"/>
        <v>58646</v>
      </c>
      <c r="BI68">
        <f>SUM(BH68:$BH$115)</f>
        <v>787741</v>
      </c>
      <c r="BJ68">
        <f t="shared" si="15"/>
        <v>13.214026906431375</v>
      </c>
      <c r="BM68">
        <v>1938</v>
      </c>
      <c r="BN68">
        <f t="shared" si="28"/>
        <v>64</v>
      </c>
      <c r="BO68">
        <v>56660</v>
      </c>
      <c r="BP68">
        <f t="shared" si="16"/>
        <v>55676</v>
      </c>
      <c r="BQ68">
        <f>SUM(BP68:$BP$115)</f>
        <v>721208</v>
      </c>
      <c r="BR68">
        <f t="shared" si="17"/>
        <v>12.728697493822803</v>
      </c>
      <c r="BU68">
        <v>1933</v>
      </c>
      <c r="BV68">
        <f t="shared" si="29"/>
        <v>64</v>
      </c>
      <c r="BW68">
        <f>'Male data'!F68</f>
        <v>54561</v>
      </c>
      <c r="BX68">
        <f t="shared" si="18"/>
        <v>53602</v>
      </c>
      <c r="BY68">
        <f>SUM(BX68:$BX$115)</f>
        <v>690939.5</v>
      </c>
      <c r="BZ68">
        <f t="shared" si="19"/>
        <v>12.663615036381298</v>
      </c>
    </row>
    <row r="69" spans="1:78" x14ac:dyDescent="0.45">
      <c r="A69">
        <v>2015</v>
      </c>
      <c r="B69">
        <f t="shared" si="20"/>
        <v>65</v>
      </c>
      <c r="C69">
        <v>80302</v>
      </c>
      <c r="D69" s="1">
        <f t="shared" si="32"/>
        <v>79666.5</v>
      </c>
      <c r="E69" s="1">
        <f>SUM(D69:$D$115)</f>
        <v>1464463</v>
      </c>
      <c r="F69">
        <f t="shared" si="33"/>
        <v>18.23694304002391</v>
      </c>
      <c r="I69">
        <v>2005</v>
      </c>
      <c r="J69">
        <f t="shared" si="21"/>
        <v>65</v>
      </c>
      <c r="K69">
        <v>79111</v>
      </c>
      <c r="L69">
        <f t="shared" ref="L69:L115" si="34">(K69+K70)/2</f>
        <v>78426.5</v>
      </c>
      <c r="M69">
        <f>SUM(L69:$L$115)</f>
        <v>1343226.5</v>
      </c>
      <c r="N69">
        <f t="shared" ref="N69:N115" si="35">M69/K69</f>
        <v>16.979010504228235</v>
      </c>
      <c r="Q69">
        <v>1995</v>
      </c>
      <c r="R69">
        <f t="shared" si="22"/>
        <v>65</v>
      </c>
      <c r="S69">
        <v>75352</v>
      </c>
      <c r="T69">
        <f t="shared" ref="T69:T115" si="36">(S69+S70)/2</f>
        <v>74537.5</v>
      </c>
      <c r="U69">
        <f>SUM(T69:$T$115)</f>
        <v>1171518</v>
      </c>
      <c r="V69">
        <f t="shared" ref="V69:V115" si="37">U69/S69</f>
        <v>15.547271472555472</v>
      </c>
      <c r="Y69">
        <v>1985</v>
      </c>
      <c r="Z69">
        <f t="shared" si="23"/>
        <v>65</v>
      </c>
      <c r="AA69">
        <v>72724</v>
      </c>
      <c r="AB69">
        <f t="shared" ref="AB69:AB115" si="38">(AA69+AA70)/2</f>
        <v>71753.5</v>
      </c>
      <c r="AC69">
        <f>SUM(AB69:$AB$154)</f>
        <v>1051012.4430534383</v>
      </c>
      <c r="AD69">
        <f t="shared" ref="AD69:AD115" si="39">AC69/AA69</f>
        <v>14.452071435199361</v>
      </c>
      <c r="AG69">
        <v>1975</v>
      </c>
      <c r="AH69">
        <f t="shared" si="24"/>
        <v>65</v>
      </c>
      <c r="AI69">
        <v>67735</v>
      </c>
      <c r="AJ69">
        <f t="shared" ref="AJ69:AJ115" si="40">(AI69+AI70)/2</f>
        <v>66691.5</v>
      </c>
      <c r="AK69">
        <f>SUM(AJ69:$AJ$115)</f>
        <v>924963.5</v>
      </c>
      <c r="AL69">
        <f t="shared" ref="AL69:AL115" si="41">AK69/AI69</f>
        <v>13.655621170738909</v>
      </c>
      <c r="AO69">
        <v>1965</v>
      </c>
      <c r="AP69">
        <f t="shared" si="25"/>
        <v>65</v>
      </c>
      <c r="AQ69">
        <v>63873</v>
      </c>
      <c r="AR69">
        <f t="shared" ref="AR69:AR115" si="42">(AQ69+AQ70)/2</f>
        <v>62686</v>
      </c>
      <c r="AS69">
        <f>SUM(AR69:$AR$115)</f>
        <v>824586.5</v>
      </c>
      <c r="AT69">
        <f t="shared" ref="AT69:AT115" si="43">AS69/AQ69</f>
        <v>12.9097819109796</v>
      </c>
      <c r="AW69">
        <v>1955</v>
      </c>
      <c r="AX69">
        <f t="shared" si="26"/>
        <v>65</v>
      </c>
      <c r="AY69">
        <v>63975</v>
      </c>
      <c r="AZ69">
        <f t="shared" ref="AZ69:AZ115" si="44">(AY69+AY70)/2</f>
        <v>62865.5</v>
      </c>
      <c r="BA69">
        <f>SUM(AZ69:$AZ$154)</f>
        <v>834913.03037761291</v>
      </c>
      <c r="BB69">
        <f t="shared" ref="BB69:BB115" si="45">BA69/AY69</f>
        <v>13.050613995742289</v>
      </c>
      <c r="BE69">
        <v>1945</v>
      </c>
      <c r="BF69">
        <f t="shared" si="27"/>
        <v>65</v>
      </c>
      <c r="BG69">
        <v>57678</v>
      </c>
      <c r="BH69">
        <f t="shared" ref="BH69:BH115" si="46">(BG69+BG70)/2</f>
        <v>56675</v>
      </c>
      <c r="BI69">
        <f>SUM(BH69:$BH$115)</f>
        <v>729095</v>
      </c>
      <c r="BJ69">
        <f t="shared" ref="BJ69:BJ115" si="47">BI69/BG69</f>
        <v>12.640781580498631</v>
      </c>
      <c r="BM69">
        <v>1938</v>
      </c>
      <c r="BN69">
        <f t="shared" si="28"/>
        <v>65</v>
      </c>
      <c r="BO69">
        <v>54692</v>
      </c>
      <c r="BP69">
        <f t="shared" ref="BP69:BP115" si="48">(BO69+BO70)/2</f>
        <v>53654.5</v>
      </c>
      <c r="BQ69">
        <f>SUM(BP69:$BP$115)</f>
        <v>665532</v>
      </c>
      <c r="BR69">
        <f t="shared" ref="BR69:BR115" si="49">BQ69/BO69</f>
        <v>12.16872668763256</v>
      </c>
      <c r="BU69">
        <v>1933</v>
      </c>
      <c r="BV69">
        <f t="shared" si="29"/>
        <v>65</v>
      </c>
      <c r="BW69">
        <f>'Male data'!F69</f>
        <v>52643</v>
      </c>
      <c r="BX69">
        <f t="shared" ref="BX69:BX115" si="50">(BW69+BW70)/2</f>
        <v>51669.5</v>
      </c>
      <c r="BY69">
        <f>SUM(BX69:$BX$115)</f>
        <v>637337.5</v>
      </c>
      <c r="BZ69">
        <f t="shared" ref="BZ69:BZ115" si="51">BY69/BW69</f>
        <v>12.106785327583914</v>
      </c>
    </row>
    <row r="70" spans="1:78" x14ac:dyDescent="0.45">
      <c r="A70">
        <v>2015</v>
      </c>
      <c r="B70">
        <f t="shared" ref="B70:B114" si="52">B69+1</f>
        <v>66</v>
      </c>
      <c r="C70">
        <v>79031</v>
      </c>
      <c r="D70" s="1">
        <f t="shared" si="32"/>
        <v>78366.5</v>
      </c>
      <c r="E70" s="1">
        <f>SUM(D70:$D$115)</f>
        <v>1384796.5</v>
      </c>
      <c r="F70">
        <f t="shared" si="33"/>
        <v>17.522193822677178</v>
      </c>
      <c r="I70">
        <v>2005</v>
      </c>
      <c r="J70">
        <f t="shared" ref="J70:J115" si="53">1+J69</f>
        <v>66</v>
      </c>
      <c r="K70">
        <v>77742</v>
      </c>
      <c r="L70">
        <f t="shared" si="34"/>
        <v>77022</v>
      </c>
      <c r="M70">
        <f>SUM(L70:$L$115)</f>
        <v>1264800</v>
      </c>
      <c r="N70">
        <f t="shared" si="35"/>
        <v>16.269198116848035</v>
      </c>
      <c r="Q70">
        <v>1995</v>
      </c>
      <c r="R70">
        <f t="shared" ref="R70:R115" si="54">1+R69</f>
        <v>66</v>
      </c>
      <c r="S70">
        <v>73723</v>
      </c>
      <c r="T70">
        <f t="shared" si="36"/>
        <v>72858</v>
      </c>
      <c r="U70">
        <f>SUM(T70:$T$115)</f>
        <v>1096980.5</v>
      </c>
      <c r="V70">
        <f t="shared" si="37"/>
        <v>14.879759369531897</v>
      </c>
      <c r="Y70">
        <v>1985</v>
      </c>
      <c r="Z70">
        <f t="shared" ref="Z70:Z115" si="55">1+Z69</f>
        <v>66</v>
      </c>
      <c r="AA70">
        <v>70783</v>
      </c>
      <c r="AB70">
        <f t="shared" si="38"/>
        <v>69793</v>
      </c>
      <c r="AC70">
        <f>SUM(AB70:$AB$154)</f>
        <v>979258.94305343868</v>
      </c>
      <c r="AD70">
        <f t="shared" si="39"/>
        <v>13.834662885911005</v>
      </c>
      <c r="AG70">
        <v>1975</v>
      </c>
      <c r="AH70">
        <f t="shared" ref="AH70:AH115" si="56">AH69+1</f>
        <v>66</v>
      </c>
      <c r="AI70">
        <v>65648</v>
      </c>
      <c r="AJ70">
        <f t="shared" si="40"/>
        <v>64590.5</v>
      </c>
      <c r="AK70">
        <f>SUM(AJ70:$AJ$115)</f>
        <v>858272</v>
      </c>
      <c r="AL70">
        <f t="shared" si="41"/>
        <v>13.073848403607117</v>
      </c>
      <c r="AO70">
        <v>1965</v>
      </c>
      <c r="AP70">
        <f t="shared" ref="AP70:AP115" si="57">AP69+1</f>
        <v>66</v>
      </c>
      <c r="AQ70">
        <v>61499</v>
      </c>
      <c r="AR70">
        <f t="shared" si="42"/>
        <v>60404.5</v>
      </c>
      <c r="AS70">
        <f>SUM(AR70:$AR$115)</f>
        <v>761900.5</v>
      </c>
      <c r="AT70">
        <f t="shared" si="43"/>
        <v>12.388827460609116</v>
      </c>
      <c r="AW70">
        <v>1955</v>
      </c>
      <c r="AX70">
        <f t="shared" ref="AX70:AX115" si="58">AX69+1</f>
        <v>66</v>
      </c>
      <c r="AY70">
        <v>61756</v>
      </c>
      <c r="AZ70">
        <f t="shared" si="44"/>
        <v>60613.5</v>
      </c>
      <c r="BA70">
        <f>SUM(AZ70:$AZ$154)</f>
        <v>772047.53037761291</v>
      </c>
      <c r="BB70">
        <f t="shared" si="45"/>
        <v>12.501579285860693</v>
      </c>
      <c r="BE70">
        <v>1945</v>
      </c>
      <c r="BF70">
        <f t="shared" ref="BF70:BF115" si="59">1+BF69</f>
        <v>66</v>
      </c>
      <c r="BG70">
        <v>55672</v>
      </c>
      <c r="BH70">
        <f t="shared" si="46"/>
        <v>54627</v>
      </c>
      <c r="BI70">
        <f>SUM(BH70:$BH$115)</f>
        <v>672420</v>
      </c>
      <c r="BJ70">
        <f t="shared" si="47"/>
        <v>12.078244000574795</v>
      </c>
      <c r="BM70">
        <v>1938</v>
      </c>
      <c r="BN70">
        <f t="shared" ref="BN70:BN115" si="60">1+BN69</f>
        <v>66</v>
      </c>
      <c r="BO70">
        <v>52617</v>
      </c>
      <c r="BP70">
        <f t="shared" si="48"/>
        <v>51533</v>
      </c>
      <c r="BQ70">
        <f>SUM(BP70:$BP$115)</f>
        <v>611877.5</v>
      </c>
      <c r="BR70">
        <f t="shared" si="49"/>
        <v>11.628893703555885</v>
      </c>
      <c r="BU70">
        <v>1933</v>
      </c>
      <c r="BV70">
        <f t="shared" ref="BV70:BV115" si="61">1+BV69</f>
        <v>66</v>
      </c>
      <c r="BW70">
        <f>'Male data'!F70</f>
        <v>50696</v>
      </c>
      <c r="BX70">
        <f t="shared" si="50"/>
        <v>49697</v>
      </c>
      <c r="BY70">
        <f>SUM(BX70:$BX$115)</f>
        <v>585668</v>
      </c>
      <c r="BZ70">
        <f t="shared" si="51"/>
        <v>11.552548524538425</v>
      </c>
    </row>
    <row r="71" spans="1:78" x14ac:dyDescent="0.45">
      <c r="A71">
        <v>2015</v>
      </c>
      <c r="B71">
        <f t="shared" si="52"/>
        <v>67</v>
      </c>
      <c r="C71">
        <v>77702</v>
      </c>
      <c r="D71" s="1">
        <f t="shared" si="32"/>
        <v>77004.5</v>
      </c>
      <c r="E71" s="1">
        <f>SUM(D71:$D$115)</f>
        <v>1306430</v>
      </c>
      <c r="F71">
        <f t="shared" si="33"/>
        <v>16.813338138014466</v>
      </c>
      <c r="I71">
        <v>2005</v>
      </c>
      <c r="J71">
        <f t="shared" si="53"/>
        <v>67</v>
      </c>
      <c r="K71">
        <v>76302</v>
      </c>
      <c r="L71">
        <f t="shared" si="34"/>
        <v>75521</v>
      </c>
      <c r="M71">
        <f>SUM(L71:$L$115)</f>
        <v>1187778</v>
      </c>
      <c r="N71">
        <f t="shared" si="35"/>
        <v>15.566800345993553</v>
      </c>
      <c r="Q71">
        <v>1995</v>
      </c>
      <c r="R71">
        <f t="shared" si="54"/>
        <v>67</v>
      </c>
      <c r="S71">
        <v>71993</v>
      </c>
      <c r="T71">
        <f t="shared" si="36"/>
        <v>71067.5</v>
      </c>
      <c r="U71">
        <f>SUM(T71:$T$115)</f>
        <v>1024122.5</v>
      </c>
      <c r="V71">
        <f t="shared" si="37"/>
        <v>14.225306627033184</v>
      </c>
      <c r="Y71">
        <v>1985</v>
      </c>
      <c r="Z71">
        <f t="shared" si="55"/>
        <v>67</v>
      </c>
      <c r="AA71">
        <v>68803</v>
      </c>
      <c r="AB71">
        <f t="shared" si="38"/>
        <v>67764</v>
      </c>
      <c r="AC71">
        <f>SUM(AB71:$AB$154)</f>
        <v>909465.94305343868</v>
      </c>
      <c r="AD71">
        <f t="shared" si="39"/>
        <v>13.218405346473826</v>
      </c>
      <c r="AG71">
        <v>1975</v>
      </c>
      <c r="AH71">
        <f t="shared" si="56"/>
        <v>67</v>
      </c>
      <c r="AI71">
        <v>63533</v>
      </c>
      <c r="AJ71">
        <f t="shared" si="40"/>
        <v>62377.5</v>
      </c>
      <c r="AK71">
        <f>SUM(AJ71:$AJ$115)</f>
        <v>793681.5</v>
      </c>
      <c r="AL71">
        <f t="shared" si="41"/>
        <v>12.492429131317582</v>
      </c>
      <c r="AO71">
        <v>1965</v>
      </c>
      <c r="AP71">
        <f t="shared" si="57"/>
        <v>67</v>
      </c>
      <c r="AQ71">
        <v>59310</v>
      </c>
      <c r="AR71">
        <f t="shared" si="42"/>
        <v>58118</v>
      </c>
      <c r="AS71">
        <f>SUM(AR71:$AR$115)</f>
        <v>701496</v>
      </c>
      <c r="AT71">
        <f t="shared" si="43"/>
        <v>11.827617602427921</v>
      </c>
      <c r="AW71">
        <v>1955</v>
      </c>
      <c r="AX71">
        <f t="shared" si="58"/>
        <v>67</v>
      </c>
      <c r="AY71">
        <v>59471</v>
      </c>
      <c r="AZ71">
        <f t="shared" si="44"/>
        <v>58296.5</v>
      </c>
      <c r="BA71">
        <f>SUM(AZ71:$AZ$154)</f>
        <v>711434.03037761291</v>
      </c>
      <c r="BB71">
        <f t="shared" si="45"/>
        <v>11.962705022239629</v>
      </c>
      <c r="BE71">
        <v>1945</v>
      </c>
      <c r="BF71">
        <f t="shared" si="59"/>
        <v>67</v>
      </c>
      <c r="BG71">
        <v>53582</v>
      </c>
      <c r="BH71">
        <f t="shared" si="46"/>
        <v>52496.5</v>
      </c>
      <c r="BI71">
        <f>SUM(BH71:$BH$115)</f>
        <v>617793</v>
      </c>
      <c r="BJ71">
        <f t="shared" si="47"/>
        <v>11.52986077414057</v>
      </c>
      <c r="BM71">
        <v>1938</v>
      </c>
      <c r="BN71">
        <f t="shared" si="60"/>
        <v>67</v>
      </c>
      <c r="BO71">
        <v>50449</v>
      </c>
      <c r="BP71">
        <f t="shared" si="48"/>
        <v>49325.5</v>
      </c>
      <c r="BQ71">
        <f>SUM(BP71:$BP$115)</f>
        <v>560344.5</v>
      </c>
      <c r="BR71">
        <f t="shared" si="49"/>
        <v>11.10714781264247</v>
      </c>
      <c r="BU71">
        <v>1933</v>
      </c>
      <c r="BV71">
        <f t="shared" si="61"/>
        <v>67</v>
      </c>
      <c r="BW71">
        <f>'Male data'!F71</f>
        <v>48698</v>
      </c>
      <c r="BX71">
        <f t="shared" si="50"/>
        <v>47660</v>
      </c>
      <c r="BY71">
        <f>SUM(BX71:$BX$115)</f>
        <v>535971</v>
      </c>
      <c r="BZ71">
        <f t="shared" si="51"/>
        <v>11.006016674196065</v>
      </c>
    </row>
    <row r="72" spans="1:78" x14ac:dyDescent="0.45">
      <c r="A72">
        <v>2015</v>
      </c>
      <c r="B72">
        <f t="shared" si="52"/>
        <v>68</v>
      </c>
      <c r="C72">
        <v>76307</v>
      </c>
      <c r="D72" s="1">
        <f t="shared" si="32"/>
        <v>75577.5</v>
      </c>
      <c r="E72" s="1">
        <f>SUM(D72:$D$115)</f>
        <v>1229425.5</v>
      </c>
      <c r="F72">
        <f t="shared" si="33"/>
        <v>16.111569056574101</v>
      </c>
      <c r="I72">
        <v>2005</v>
      </c>
      <c r="J72">
        <f t="shared" si="53"/>
        <v>68</v>
      </c>
      <c r="K72">
        <v>74740</v>
      </c>
      <c r="L72">
        <f t="shared" si="34"/>
        <v>73922.5</v>
      </c>
      <c r="M72">
        <f>SUM(L72:$L$115)</f>
        <v>1112257</v>
      </c>
      <c r="N72">
        <f t="shared" si="35"/>
        <v>14.881683168316831</v>
      </c>
      <c r="Q72">
        <v>1995</v>
      </c>
      <c r="R72">
        <f t="shared" si="54"/>
        <v>68</v>
      </c>
      <c r="S72">
        <v>70142</v>
      </c>
      <c r="T72">
        <f t="shared" si="36"/>
        <v>69144.5</v>
      </c>
      <c r="U72">
        <f>SUM(T72:$T$115)</f>
        <v>953055</v>
      </c>
      <c r="V72">
        <f t="shared" si="37"/>
        <v>13.587508197656183</v>
      </c>
      <c r="Y72">
        <v>1985</v>
      </c>
      <c r="Z72">
        <f t="shared" si="55"/>
        <v>68</v>
      </c>
      <c r="AA72">
        <v>66725</v>
      </c>
      <c r="AB72">
        <f t="shared" si="38"/>
        <v>65618.5</v>
      </c>
      <c r="AC72">
        <f>SUM(AB72:$AB$154)</f>
        <v>841701.94305343868</v>
      </c>
      <c r="AD72">
        <f t="shared" si="39"/>
        <v>12.614491465769031</v>
      </c>
      <c r="AG72">
        <v>1975</v>
      </c>
      <c r="AH72">
        <f t="shared" si="56"/>
        <v>68</v>
      </c>
      <c r="AI72">
        <v>61222</v>
      </c>
      <c r="AJ72">
        <f t="shared" si="40"/>
        <v>60018.5</v>
      </c>
      <c r="AK72">
        <f>SUM(AJ72:$AJ$115)</f>
        <v>731304</v>
      </c>
      <c r="AL72">
        <f t="shared" si="41"/>
        <v>11.94511776812257</v>
      </c>
      <c r="AO72">
        <v>1965</v>
      </c>
      <c r="AP72">
        <f t="shared" si="57"/>
        <v>68</v>
      </c>
      <c r="AQ72">
        <v>56926</v>
      </c>
      <c r="AR72">
        <f t="shared" si="42"/>
        <v>55687.5</v>
      </c>
      <c r="AS72">
        <f>SUM(AR72:$AR$115)</f>
        <v>643378</v>
      </c>
      <c r="AT72">
        <f t="shared" si="43"/>
        <v>11.302006113199592</v>
      </c>
      <c r="AW72">
        <v>1955</v>
      </c>
      <c r="AX72">
        <f t="shared" si="58"/>
        <v>68</v>
      </c>
      <c r="AY72">
        <v>57122</v>
      </c>
      <c r="AZ72">
        <f t="shared" si="44"/>
        <v>55911</v>
      </c>
      <c r="BA72">
        <f>SUM(AZ72:$AZ$154)</f>
        <v>653137.53037761291</v>
      </c>
      <c r="BB72">
        <f t="shared" si="45"/>
        <v>11.43408022088885</v>
      </c>
      <c r="BE72">
        <v>1945</v>
      </c>
      <c r="BF72">
        <f t="shared" si="59"/>
        <v>68</v>
      </c>
      <c r="BG72">
        <v>51411</v>
      </c>
      <c r="BH72">
        <f t="shared" si="46"/>
        <v>50292</v>
      </c>
      <c r="BI72">
        <f>SUM(BH72:$BH$115)</f>
        <v>565296.5</v>
      </c>
      <c r="BJ72">
        <f t="shared" si="47"/>
        <v>10.995633230242555</v>
      </c>
      <c r="BM72">
        <v>1938</v>
      </c>
      <c r="BN72">
        <f t="shared" si="60"/>
        <v>68</v>
      </c>
      <c r="BO72">
        <v>48202</v>
      </c>
      <c r="BP72">
        <f t="shared" si="48"/>
        <v>47049</v>
      </c>
      <c r="BQ72">
        <f>SUM(BP72:$BP$115)</f>
        <v>511019</v>
      </c>
      <c r="BR72">
        <f t="shared" si="49"/>
        <v>10.601614040911166</v>
      </c>
      <c r="BU72">
        <v>1933</v>
      </c>
      <c r="BV72">
        <f t="shared" si="61"/>
        <v>68</v>
      </c>
      <c r="BW72">
        <f>'Male data'!F72</f>
        <v>46622</v>
      </c>
      <c r="BX72">
        <f t="shared" si="50"/>
        <v>45533</v>
      </c>
      <c r="BY72">
        <f>SUM(BX72:$BX$115)</f>
        <v>488311</v>
      </c>
      <c r="BZ72">
        <f t="shared" si="51"/>
        <v>10.47383209643516</v>
      </c>
    </row>
    <row r="73" spans="1:78" x14ac:dyDescent="0.45">
      <c r="A73">
        <v>2015</v>
      </c>
      <c r="B73">
        <f t="shared" si="52"/>
        <v>69</v>
      </c>
      <c r="C73">
        <v>74848</v>
      </c>
      <c r="D73" s="1">
        <f t="shared" si="32"/>
        <v>74064</v>
      </c>
      <c r="E73" s="1">
        <f>SUM(D73:$D$115)</f>
        <v>1153848</v>
      </c>
      <c r="F73">
        <f t="shared" si="33"/>
        <v>15.415882855921334</v>
      </c>
      <c r="I73">
        <v>2005</v>
      </c>
      <c r="J73">
        <f t="shared" si="53"/>
        <v>69</v>
      </c>
      <c r="K73">
        <v>73105</v>
      </c>
      <c r="L73">
        <f t="shared" si="34"/>
        <v>72234.5</v>
      </c>
      <c r="M73">
        <f>SUM(L73:$L$115)</f>
        <v>1038334.5</v>
      </c>
      <c r="N73">
        <f t="shared" si="35"/>
        <v>14.20333082552493</v>
      </c>
      <c r="Q73">
        <v>1995</v>
      </c>
      <c r="R73">
        <f t="shared" si="54"/>
        <v>69</v>
      </c>
      <c r="S73">
        <v>68147</v>
      </c>
      <c r="T73">
        <f t="shared" si="36"/>
        <v>67079.5</v>
      </c>
      <c r="U73">
        <f>SUM(T73:$T$115)</f>
        <v>883910.5</v>
      </c>
      <c r="V73">
        <f t="shared" si="37"/>
        <v>12.970644342377508</v>
      </c>
      <c r="Y73">
        <v>1985</v>
      </c>
      <c r="Z73">
        <f t="shared" si="55"/>
        <v>69</v>
      </c>
      <c r="AA73">
        <v>64512</v>
      </c>
      <c r="AB73">
        <f t="shared" si="38"/>
        <v>63336</v>
      </c>
      <c r="AC73">
        <f>SUM(AB73:$AB$154)</f>
        <v>776083.44305343868</v>
      </c>
      <c r="AD73">
        <f t="shared" si="39"/>
        <v>12.030063291378948</v>
      </c>
      <c r="AG73">
        <v>1975</v>
      </c>
      <c r="AH73">
        <f t="shared" si="56"/>
        <v>69</v>
      </c>
      <c r="AI73">
        <v>58815</v>
      </c>
      <c r="AJ73">
        <f t="shared" si="40"/>
        <v>57592</v>
      </c>
      <c r="AK73">
        <f>SUM(AJ73:$AJ$115)</f>
        <v>671285.5</v>
      </c>
      <c r="AL73">
        <f t="shared" si="41"/>
        <v>11.413508458726515</v>
      </c>
      <c r="AO73">
        <v>1965</v>
      </c>
      <c r="AP73">
        <f t="shared" si="57"/>
        <v>69</v>
      </c>
      <c r="AQ73">
        <v>54449</v>
      </c>
      <c r="AR73">
        <f t="shared" si="42"/>
        <v>53160</v>
      </c>
      <c r="AS73">
        <f>SUM(AR73:$AR$115)</f>
        <v>587690.5</v>
      </c>
      <c r="AT73">
        <f t="shared" si="43"/>
        <v>10.793412183878491</v>
      </c>
      <c r="AW73">
        <v>1955</v>
      </c>
      <c r="AX73">
        <f t="shared" si="58"/>
        <v>69</v>
      </c>
      <c r="AY73">
        <v>54700</v>
      </c>
      <c r="AZ73">
        <f t="shared" si="44"/>
        <v>53478.5</v>
      </c>
      <c r="BA73">
        <f>SUM(AZ73:$AZ$154)</f>
        <v>597226.53037761291</v>
      </c>
      <c r="BB73">
        <f t="shared" si="45"/>
        <v>10.918218105623636</v>
      </c>
      <c r="BE73">
        <v>1945</v>
      </c>
      <c r="BF73">
        <f t="shared" si="59"/>
        <v>69</v>
      </c>
      <c r="BG73">
        <v>49173</v>
      </c>
      <c r="BH73">
        <f t="shared" si="46"/>
        <v>48028.5</v>
      </c>
      <c r="BI73">
        <f>SUM(BH73:$BH$115)</f>
        <v>515004.5</v>
      </c>
      <c r="BJ73">
        <f t="shared" si="47"/>
        <v>10.473318691151649</v>
      </c>
      <c r="BM73">
        <v>1938</v>
      </c>
      <c r="BN73">
        <f t="shared" si="60"/>
        <v>69</v>
      </c>
      <c r="BO73">
        <v>45896</v>
      </c>
      <c r="BP73">
        <f t="shared" si="48"/>
        <v>44725</v>
      </c>
      <c r="BQ73">
        <f>SUM(BP73:$BP$115)</f>
        <v>463970</v>
      </c>
      <c r="BR73">
        <f t="shared" si="49"/>
        <v>10.10915983963744</v>
      </c>
      <c r="BU73">
        <v>1933</v>
      </c>
      <c r="BV73">
        <f t="shared" si="61"/>
        <v>69</v>
      </c>
      <c r="BW73">
        <f>'Male data'!F73</f>
        <v>44444</v>
      </c>
      <c r="BX73">
        <f t="shared" si="50"/>
        <v>43293</v>
      </c>
      <c r="BY73">
        <f>SUM(BX73:$BX$115)</f>
        <v>442778</v>
      </c>
      <c r="BZ73">
        <f t="shared" si="51"/>
        <v>9.9626046260462608</v>
      </c>
    </row>
    <row r="74" spans="1:78" x14ac:dyDescent="0.45">
      <c r="A74">
        <v>2015</v>
      </c>
      <c r="B74">
        <f t="shared" si="52"/>
        <v>70</v>
      </c>
      <c r="C74">
        <v>73280</v>
      </c>
      <c r="D74" s="1">
        <f t="shared" si="32"/>
        <v>72456</v>
      </c>
      <c r="E74" s="1">
        <f>SUM(D74:$D$115)</f>
        <v>1079784</v>
      </c>
      <c r="F74">
        <f t="shared" si="33"/>
        <v>14.735043668122271</v>
      </c>
      <c r="I74">
        <v>2005</v>
      </c>
      <c r="J74">
        <f t="shared" si="53"/>
        <v>70</v>
      </c>
      <c r="K74">
        <v>71364</v>
      </c>
      <c r="L74">
        <f t="shared" si="34"/>
        <v>70417.5</v>
      </c>
      <c r="M74">
        <f>SUM(L74:$L$115)</f>
        <v>966100</v>
      </c>
      <c r="N74">
        <f t="shared" si="35"/>
        <v>13.537638024774395</v>
      </c>
      <c r="Q74">
        <v>1995</v>
      </c>
      <c r="R74">
        <f t="shared" si="54"/>
        <v>70</v>
      </c>
      <c r="S74">
        <v>66012</v>
      </c>
      <c r="T74">
        <f t="shared" si="36"/>
        <v>64892.5</v>
      </c>
      <c r="U74">
        <f>SUM(T74:$T$115)</f>
        <v>816831</v>
      </c>
      <c r="V74">
        <f t="shared" si="37"/>
        <v>12.373977458643884</v>
      </c>
      <c r="Y74">
        <v>1985</v>
      </c>
      <c r="Z74">
        <f t="shared" si="55"/>
        <v>70</v>
      </c>
      <c r="AA74">
        <v>62160</v>
      </c>
      <c r="AB74">
        <f t="shared" si="38"/>
        <v>60894.5</v>
      </c>
      <c r="AC74">
        <f>SUM(AB74:$AB$154)</f>
        <v>712747.44305343868</v>
      </c>
      <c r="AD74">
        <f t="shared" si="39"/>
        <v>11.466335956458151</v>
      </c>
      <c r="AG74">
        <v>1975</v>
      </c>
      <c r="AH74">
        <f t="shared" si="56"/>
        <v>70</v>
      </c>
      <c r="AI74">
        <v>56369</v>
      </c>
      <c r="AJ74">
        <f t="shared" si="40"/>
        <v>55043</v>
      </c>
      <c r="AK74">
        <f>SUM(AJ74:$AJ$115)</f>
        <v>613693.5</v>
      </c>
      <c r="AL74">
        <f t="shared" si="41"/>
        <v>10.887074455817913</v>
      </c>
      <c r="AO74">
        <v>1965</v>
      </c>
      <c r="AP74">
        <f t="shared" si="57"/>
        <v>70</v>
      </c>
      <c r="AQ74">
        <v>51871</v>
      </c>
      <c r="AR74">
        <f t="shared" si="42"/>
        <v>50549.5</v>
      </c>
      <c r="AS74">
        <f>SUM(AR74:$AR$115)</f>
        <v>534530.5</v>
      </c>
      <c r="AT74">
        <f t="shared" si="43"/>
        <v>10.304997011817779</v>
      </c>
      <c r="AW74">
        <v>1955</v>
      </c>
      <c r="AX74">
        <f t="shared" si="58"/>
        <v>70</v>
      </c>
      <c r="AY74">
        <v>52257</v>
      </c>
      <c r="AZ74">
        <f t="shared" si="44"/>
        <v>51002.5</v>
      </c>
      <c r="BA74">
        <f>SUM(AZ74:$AZ$154)</f>
        <v>543748.03037761291</v>
      </c>
      <c r="BB74">
        <f t="shared" si="45"/>
        <v>10.405266861427425</v>
      </c>
      <c r="BE74">
        <v>1945</v>
      </c>
      <c r="BF74">
        <f t="shared" si="59"/>
        <v>70</v>
      </c>
      <c r="BG74">
        <v>46884</v>
      </c>
      <c r="BH74">
        <f t="shared" si="46"/>
        <v>45710</v>
      </c>
      <c r="BI74">
        <f>SUM(BH74:$BH$115)</f>
        <v>466976</v>
      </c>
      <c r="BJ74">
        <f t="shared" si="47"/>
        <v>9.9602423001450386</v>
      </c>
      <c r="BM74">
        <v>1938</v>
      </c>
      <c r="BN74">
        <f t="shared" si="60"/>
        <v>70</v>
      </c>
      <c r="BO74">
        <v>43554</v>
      </c>
      <c r="BP74">
        <f t="shared" si="48"/>
        <v>42372.5</v>
      </c>
      <c r="BQ74">
        <f>SUM(BP74:$BP$115)</f>
        <v>419245</v>
      </c>
      <c r="BR74">
        <f t="shared" si="49"/>
        <v>9.6258667401386777</v>
      </c>
      <c r="BU74">
        <v>1933</v>
      </c>
      <c r="BV74">
        <f t="shared" si="61"/>
        <v>70</v>
      </c>
      <c r="BW74">
        <f>'Male data'!F74</f>
        <v>42142</v>
      </c>
      <c r="BX74">
        <f t="shared" si="50"/>
        <v>40926.5</v>
      </c>
      <c r="BY74">
        <f>SUM(BX74:$BX$115)</f>
        <v>399485</v>
      </c>
      <c r="BZ74">
        <f t="shared" si="51"/>
        <v>9.4794978880926397</v>
      </c>
    </row>
    <row r="75" spans="1:78" x14ac:dyDescent="0.45">
      <c r="A75">
        <v>2015</v>
      </c>
      <c r="B75">
        <f t="shared" si="52"/>
        <v>71</v>
      </c>
      <c r="C75">
        <v>71632</v>
      </c>
      <c r="D75" s="1">
        <f t="shared" si="32"/>
        <v>70727.5</v>
      </c>
      <c r="E75" s="1">
        <f>SUM(D75:$D$115)</f>
        <v>1007328</v>
      </c>
      <c r="F75">
        <f t="shared" si="33"/>
        <v>14.0625418807237</v>
      </c>
      <c r="I75">
        <v>2005</v>
      </c>
      <c r="J75">
        <f t="shared" si="53"/>
        <v>71</v>
      </c>
      <c r="K75">
        <v>69471</v>
      </c>
      <c r="L75">
        <f t="shared" si="34"/>
        <v>68475.5</v>
      </c>
      <c r="M75">
        <f>SUM(L75:$L$115)</f>
        <v>895682.5</v>
      </c>
      <c r="N75">
        <f t="shared" si="35"/>
        <v>12.892897755898144</v>
      </c>
      <c r="Q75">
        <v>1995</v>
      </c>
      <c r="R75">
        <f t="shared" si="54"/>
        <v>71</v>
      </c>
      <c r="S75">
        <v>63773</v>
      </c>
      <c r="T75">
        <f t="shared" si="36"/>
        <v>62599.5</v>
      </c>
      <c r="U75">
        <f>SUM(T75:$T$115)</f>
        <v>751938.5</v>
      </c>
      <c r="V75">
        <f t="shared" si="37"/>
        <v>11.790859768240479</v>
      </c>
      <c r="Y75">
        <v>1985</v>
      </c>
      <c r="Z75">
        <f t="shared" si="55"/>
        <v>71</v>
      </c>
      <c r="AA75">
        <v>59629</v>
      </c>
      <c r="AB75">
        <f t="shared" si="38"/>
        <v>58328.5</v>
      </c>
      <c r="AC75">
        <f>SUM(AB75:$AB$154)</f>
        <v>651852.94305343868</v>
      </c>
      <c r="AD75">
        <f t="shared" si="39"/>
        <v>10.931810747345061</v>
      </c>
      <c r="AG75">
        <v>1975</v>
      </c>
      <c r="AH75">
        <f t="shared" si="56"/>
        <v>71</v>
      </c>
      <c r="AI75">
        <v>53717</v>
      </c>
      <c r="AJ75">
        <f t="shared" si="40"/>
        <v>52401</v>
      </c>
      <c r="AK75">
        <f>SUM(AJ75:$AJ$115)</f>
        <v>558650.5</v>
      </c>
      <c r="AL75">
        <f t="shared" si="41"/>
        <v>10.399882718692407</v>
      </c>
      <c r="AO75">
        <v>1965</v>
      </c>
      <c r="AP75">
        <f t="shared" si="57"/>
        <v>71</v>
      </c>
      <c r="AQ75">
        <v>49228</v>
      </c>
      <c r="AR75">
        <f t="shared" si="42"/>
        <v>47958</v>
      </c>
      <c r="AS75">
        <f>SUM(AR75:$AR$115)</f>
        <v>483981</v>
      </c>
      <c r="AT75">
        <f t="shared" si="43"/>
        <v>9.8314170797107341</v>
      </c>
      <c r="AW75">
        <v>1955</v>
      </c>
      <c r="AX75">
        <f t="shared" si="58"/>
        <v>71</v>
      </c>
      <c r="AY75">
        <v>49748</v>
      </c>
      <c r="AZ75">
        <f t="shared" si="44"/>
        <v>48455.5</v>
      </c>
      <c r="BA75">
        <f>SUM(AZ75:$AZ$154)</f>
        <v>492745.53037761315</v>
      </c>
      <c r="BB75">
        <f t="shared" si="45"/>
        <v>9.9048309555683272</v>
      </c>
      <c r="BE75">
        <v>1945</v>
      </c>
      <c r="BF75">
        <f t="shared" si="59"/>
        <v>71</v>
      </c>
      <c r="BG75">
        <v>44536</v>
      </c>
      <c r="BH75">
        <f t="shared" si="46"/>
        <v>43321.5</v>
      </c>
      <c r="BI75">
        <f>SUM(BH75:$BH$115)</f>
        <v>421266</v>
      </c>
      <c r="BJ75">
        <f t="shared" si="47"/>
        <v>9.458999461110114</v>
      </c>
      <c r="BM75">
        <v>1938</v>
      </c>
      <c r="BN75">
        <f t="shared" si="60"/>
        <v>71</v>
      </c>
      <c r="BO75">
        <v>41191</v>
      </c>
      <c r="BP75">
        <f t="shared" si="48"/>
        <v>39995</v>
      </c>
      <c r="BQ75">
        <f>SUM(BP75:$BP$115)</f>
        <v>376872.5</v>
      </c>
      <c r="BR75">
        <f t="shared" si="49"/>
        <v>9.149389429729796</v>
      </c>
      <c r="BU75">
        <v>1933</v>
      </c>
      <c r="BV75">
        <f t="shared" si="61"/>
        <v>71</v>
      </c>
      <c r="BW75">
        <f>'Male data'!F75</f>
        <v>39711</v>
      </c>
      <c r="BX75">
        <f t="shared" si="50"/>
        <v>38452</v>
      </c>
      <c r="BY75">
        <f>SUM(BX75:$BX$115)</f>
        <v>358558.5</v>
      </c>
      <c r="BZ75">
        <f t="shared" si="51"/>
        <v>9.0291984588653023</v>
      </c>
    </row>
    <row r="76" spans="1:78" x14ac:dyDescent="0.45">
      <c r="A76">
        <v>2015</v>
      </c>
      <c r="B76">
        <f t="shared" si="52"/>
        <v>72</v>
      </c>
      <c r="C76">
        <v>69823</v>
      </c>
      <c r="D76" s="1">
        <f t="shared" si="32"/>
        <v>68874.5</v>
      </c>
      <c r="E76" s="1">
        <f>SUM(D76:$D$115)</f>
        <v>936600.5</v>
      </c>
      <c r="F76">
        <f t="shared" si="33"/>
        <v>13.413925210890394</v>
      </c>
      <c r="I76">
        <v>2005</v>
      </c>
      <c r="J76">
        <f t="shared" si="53"/>
        <v>72</v>
      </c>
      <c r="K76">
        <v>67480</v>
      </c>
      <c r="L76">
        <f t="shared" si="34"/>
        <v>66420.5</v>
      </c>
      <c r="M76">
        <f>SUM(L76:$L$115)</f>
        <v>827207</v>
      </c>
      <c r="N76">
        <f t="shared" si="35"/>
        <v>12.258550681683461</v>
      </c>
      <c r="Q76">
        <v>1995</v>
      </c>
      <c r="R76">
        <f t="shared" si="54"/>
        <v>72</v>
      </c>
      <c r="S76">
        <v>61426</v>
      </c>
      <c r="T76">
        <f t="shared" si="36"/>
        <v>60224</v>
      </c>
      <c r="U76">
        <f>SUM(T76:$T$115)</f>
        <v>689339</v>
      </c>
      <c r="V76">
        <f t="shared" si="37"/>
        <v>11.222267443753459</v>
      </c>
      <c r="Y76">
        <v>1985</v>
      </c>
      <c r="Z76">
        <f t="shared" si="55"/>
        <v>72</v>
      </c>
      <c r="AA76">
        <v>57028</v>
      </c>
      <c r="AB76">
        <f t="shared" si="38"/>
        <v>55664</v>
      </c>
      <c r="AC76">
        <f>SUM(AB76:$AB$154)</f>
        <v>593524.44305343868</v>
      </c>
      <c r="AD76">
        <f t="shared" si="39"/>
        <v>10.407597023452317</v>
      </c>
      <c r="AG76">
        <v>1975</v>
      </c>
      <c r="AH76">
        <f t="shared" si="56"/>
        <v>72</v>
      </c>
      <c r="AI76">
        <v>51085</v>
      </c>
      <c r="AJ76">
        <f t="shared" si="40"/>
        <v>49664.5</v>
      </c>
      <c r="AK76">
        <f>SUM(AJ76:$AJ$115)</f>
        <v>506249.5</v>
      </c>
      <c r="AL76">
        <f t="shared" si="41"/>
        <v>9.9099442106293427</v>
      </c>
      <c r="AO76">
        <v>1965</v>
      </c>
      <c r="AP76">
        <f t="shared" si="57"/>
        <v>72</v>
      </c>
      <c r="AQ76">
        <v>46688</v>
      </c>
      <c r="AR76">
        <f t="shared" si="42"/>
        <v>45323.5</v>
      </c>
      <c r="AS76">
        <f>SUM(AR76:$AR$115)</f>
        <v>436023</v>
      </c>
      <c r="AT76">
        <f t="shared" si="43"/>
        <v>9.3390807059629886</v>
      </c>
      <c r="AW76">
        <v>1955</v>
      </c>
      <c r="AX76">
        <f t="shared" si="58"/>
        <v>72</v>
      </c>
      <c r="AY76">
        <v>47163</v>
      </c>
      <c r="AZ76">
        <f t="shared" si="44"/>
        <v>45829</v>
      </c>
      <c r="BA76">
        <f>SUM(AZ76:$AZ$154)</f>
        <v>444290.03037761315</v>
      </c>
      <c r="BB76">
        <f t="shared" si="45"/>
        <v>9.4203089366158466</v>
      </c>
      <c r="BE76">
        <v>1945</v>
      </c>
      <c r="BF76">
        <f t="shared" si="59"/>
        <v>72</v>
      </c>
      <c r="BG76">
        <v>42107</v>
      </c>
      <c r="BH76">
        <f t="shared" si="46"/>
        <v>40850</v>
      </c>
      <c r="BI76">
        <f>SUM(BH76:$BH$115)</f>
        <v>377944.5</v>
      </c>
      <c r="BJ76">
        <f t="shared" si="47"/>
        <v>8.9758116227705607</v>
      </c>
      <c r="BM76">
        <v>1938</v>
      </c>
      <c r="BN76">
        <f t="shared" si="60"/>
        <v>72</v>
      </c>
      <c r="BO76">
        <v>38799</v>
      </c>
      <c r="BP76">
        <f t="shared" si="48"/>
        <v>37581</v>
      </c>
      <c r="BQ76">
        <f>SUM(BP76:$BP$115)</f>
        <v>336877.5</v>
      </c>
      <c r="BR76">
        <f t="shared" si="49"/>
        <v>8.6826335730302322</v>
      </c>
      <c r="BU76">
        <v>1933</v>
      </c>
      <c r="BV76">
        <f t="shared" si="61"/>
        <v>72</v>
      </c>
      <c r="BW76">
        <f>'Male data'!F76</f>
        <v>37193</v>
      </c>
      <c r="BX76">
        <f t="shared" si="50"/>
        <v>35917.5</v>
      </c>
      <c r="BY76">
        <f>SUM(BX76:$BX$115)</f>
        <v>320106.5</v>
      </c>
      <c r="BZ76">
        <f t="shared" si="51"/>
        <v>8.6066329685693539</v>
      </c>
    </row>
    <row r="77" spans="1:78" x14ac:dyDescent="0.45">
      <c r="A77">
        <v>2015</v>
      </c>
      <c r="B77">
        <f t="shared" si="52"/>
        <v>73</v>
      </c>
      <c r="C77">
        <v>67926</v>
      </c>
      <c r="D77" s="1">
        <f t="shared" si="32"/>
        <v>66919</v>
      </c>
      <c r="E77" s="1">
        <f>SUM(D77:$D$115)</f>
        <v>867726</v>
      </c>
      <c r="F77">
        <f t="shared" si="33"/>
        <v>12.774578217471955</v>
      </c>
      <c r="I77">
        <v>2005</v>
      </c>
      <c r="J77">
        <f t="shared" si="53"/>
        <v>73</v>
      </c>
      <c r="K77">
        <v>65361</v>
      </c>
      <c r="L77">
        <f t="shared" si="34"/>
        <v>64221</v>
      </c>
      <c r="M77">
        <f>SUM(L77:$L$115)</f>
        <v>760786.5</v>
      </c>
      <c r="N77">
        <f t="shared" si="35"/>
        <v>11.639762243539726</v>
      </c>
      <c r="Q77">
        <v>1995</v>
      </c>
      <c r="R77">
        <f t="shared" si="54"/>
        <v>73</v>
      </c>
      <c r="S77">
        <v>59022</v>
      </c>
      <c r="T77">
        <f t="shared" si="36"/>
        <v>57768</v>
      </c>
      <c r="U77">
        <f>SUM(T77:$T$115)</f>
        <v>629115</v>
      </c>
      <c r="V77">
        <f t="shared" si="37"/>
        <v>10.658991562468232</v>
      </c>
      <c r="Y77">
        <v>1985</v>
      </c>
      <c r="Z77">
        <f t="shared" si="55"/>
        <v>73</v>
      </c>
      <c r="AA77">
        <v>54300</v>
      </c>
      <c r="AB77">
        <f t="shared" si="38"/>
        <v>52908.5</v>
      </c>
      <c r="AC77">
        <f>SUM(AB77:$AB$154)</f>
        <v>537860.44305343868</v>
      </c>
      <c r="AD77">
        <f t="shared" si="39"/>
        <v>9.9053488591793499</v>
      </c>
      <c r="AG77">
        <v>1975</v>
      </c>
      <c r="AH77">
        <f t="shared" si="56"/>
        <v>73</v>
      </c>
      <c r="AI77">
        <v>48244</v>
      </c>
      <c r="AJ77">
        <f t="shared" si="40"/>
        <v>46874</v>
      </c>
      <c r="AK77">
        <f>SUM(AJ77:$AJ$115)</f>
        <v>456585</v>
      </c>
      <c r="AL77">
        <f t="shared" si="41"/>
        <v>9.4640784346239943</v>
      </c>
      <c r="AO77">
        <v>1965</v>
      </c>
      <c r="AP77">
        <f t="shared" si="57"/>
        <v>73</v>
      </c>
      <c r="AQ77">
        <v>43959</v>
      </c>
      <c r="AR77">
        <f t="shared" si="42"/>
        <v>42633.5</v>
      </c>
      <c r="AS77">
        <f>SUM(AR77:$AR$115)</f>
        <v>390699.5</v>
      </c>
      <c r="AT77">
        <f t="shared" si="43"/>
        <v>8.8878159193794222</v>
      </c>
      <c r="AW77">
        <v>1955</v>
      </c>
      <c r="AX77">
        <f t="shared" si="58"/>
        <v>73</v>
      </c>
      <c r="AY77">
        <v>44495</v>
      </c>
      <c r="AZ77">
        <f t="shared" si="44"/>
        <v>43141</v>
      </c>
      <c r="BA77">
        <f>SUM(AZ77:$AZ$154)</f>
        <v>398461.03037761315</v>
      </c>
      <c r="BB77">
        <f t="shared" si="45"/>
        <v>8.9551866586720568</v>
      </c>
      <c r="BE77">
        <v>1945</v>
      </c>
      <c r="BF77">
        <f t="shared" si="59"/>
        <v>73</v>
      </c>
      <c r="BG77">
        <v>39593</v>
      </c>
      <c r="BH77">
        <f t="shared" si="46"/>
        <v>38293.5</v>
      </c>
      <c r="BI77">
        <f>SUM(BH77:$BH$115)</f>
        <v>337094.5</v>
      </c>
      <c r="BJ77">
        <f t="shared" si="47"/>
        <v>8.5139923723890583</v>
      </c>
      <c r="BM77">
        <v>1938</v>
      </c>
      <c r="BN77">
        <f t="shared" si="60"/>
        <v>73</v>
      </c>
      <c r="BO77">
        <v>36363</v>
      </c>
      <c r="BP77">
        <f t="shared" si="48"/>
        <v>35116</v>
      </c>
      <c r="BQ77">
        <f>SUM(BP77:$BP$115)</f>
        <v>299296.5</v>
      </c>
      <c r="BR77">
        <f t="shared" si="49"/>
        <v>8.230797788961306</v>
      </c>
      <c r="BU77">
        <v>1933</v>
      </c>
      <c r="BV77">
        <f t="shared" si="61"/>
        <v>73</v>
      </c>
      <c r="BW77">
        <f>'Male data'!F77</f>
        <v>34642</v>
      </c>
      <c r="BX77">
        <f t="shared" si="50"/>
        <v>33373.5</v>
      </c>
      <c r="BY77">
        <f>SUM(BX77:$BX$115)</f>
        <v>284189</v>
      </c>
      <c r="BZ77">
        <f t="shared" si="51"/>
        <v>8.2035967900236706</v>
      </c>
    </row>
    <row r="78" spans="1:78" x14ac:dyDescent="0.45">
      <c r="A78">
        <v>2015</v>
      </c>
      <c r="B78">
        <f t="shared" si="52"/>
        <v>74</v>
      </c>
      <c r="C78">
        <v>65912</v>
      </c>
      <c r="D78" s="1">
        <f t="shared" si="32"/>
        <v>64861.5</v>
      </c>
      <c r="E78" s="1">
        <f>SUM(D78:$D$115)</f>
        <v>800807</v>
      </c>
      <c r="F78">
        <f t="shared" si="33"/>
        <v>12.14963891248938</v>
      </c>
      <c r="I78">
        <v>2005</v>
      </c>
      <c r="J78">
        <f t="shared" si="53"/>
        <v>74</v>
      </c>
      <c r="K78">
        <v>63081</v>
      </c>
      <c r="L78">
        <f t="shared" si="34"/>
        <v>61907</v>
      </c>
      <c r="M78">
        <f>SUM(L78:$L$115)</f>
        <v>696565.5</v>
      </c>
      <c r="N78">
        <f t="shared" si="35"/>
        <v>11.042397869406003</v>
      </c>
      <c r="Q78">
        <v>1995</v>
      </c>
      <c r="R78">
        <f t="shared" si="54"/>
        <v>74</v>
      </c>
      <c r="S78">
        <v>56514</v>
      </c>
      <c r="T78">
        <f t="shared" si="36"/>
        <v>55224</v>
      </c>
      <c r="U78">
        <f>SUM(T78:$T$115)</f>
        <v>571347</v>
      </c>
      <c r="V78">
        <f t="shared" si="37"/>
        <v>10.109831192270942</v>
      </c>
      <c r="Y78">
        <v>1985</v>
      </c>
      <c r="Z78">
        <f t="shared" si="55"/>
        <v>74</v>
      </c>
      <c r="AA78">
        <v>51517</v>
      </c>
      <c r="AB78">
        <f t="shared" si="38"/>
        <v>50103</v>
      </c>
      <c r="AC78">
        <f>SUM(AB78:$AB$154)</f>
        <v>484951.94305343839</v>
      </c>
      <c r="AD78">
        <f t="shared" si="39"/>
        <v>9.4134352360082758</v>
      </c>
      <c r="AG78">
        <v>1975</v>
      </c>
      <c r="AH78">
        <f t="shared" si="56"/>
        <v>74</v>
      </c>
      <c r="AI78">
        <v>45504</v>
      </c>
      <c r="AJ78">
        <f t="shared" si="40"/>
        <v>44030.5</v>
      </c>
      <c r="AK78">
        <f>SUM(AJ78:$AJ$115)</f>
        <v>409711</v>
      </c>
      <c r="AL78">
        <f t="shared" si="41"/>
        <v>9.0038458157524612</v>
      </c>
      <c r="AO78">
        <v>1965</v>
      </c>
      <c r="AP78">
        <f t="shared" si="57"/>
        <v>74</v>
      </c>
      <c r="AQ78">
        <v>41308</v>
      </c>
      <c r="AR78">
        <f t="shared" si="42"/>
        <v>39968.5</v>
      </c>
      <c r="AS78">
        <f>SUM(AR78:$AR$115)</f>
        <v>348066</v>
      </c>
      <c r="AT78">
        <f t="shared" si="43"/>
        <v>8.4261160065846816</v>
      </c>
      <c r="AW78">
        <v>1955</v>
      </c>
      <c r="AX78">
        <f t="shared" si="58"/>
        <v>74</v>
      </c>
      <c r="AY78">
        <v>41787</v>
      </c>
      <c r="AZ78">
        <f t="shared" si="44"/>
        <v>40396.5</v>
      </c>
      <c r="BA78">
        <f>SUM(AZ78:$AZ$154)</f>
        <v>355320.03037761315</v>
      </c>
      <c r="BB78">
        <f t="shared" si="45"/>
        <v>8.5031237077946056</v>
      </c>
      <c r="BE78">
        <v>1945</v>
      </c>
      <c r="BF78">
        <f t="shared" si="59"/>
        <v>74</v>
      </c>
      <c r="BG78">
        <v>36994</v>
      </c>
      <c r="BH78">
        <f t="shared" si="46"/>
        <v>35657</v>
      </c>
      <c r="BI78">
        <f>SUM(BH78:$BH$115)</f>
        <v>298801</v>
      </c>
      <c r="BJ78">
        <f t="shared" si="47"/>
        <v>8.0770124885116505</v>
      </c>
      <c r="BM78">
        <v>1938</v>
      </c>
      <c r="BN78">
        <f t="shared" si="60"/>
        <v>74</v>
      </c>
      <c r="BO78">
        <v>33869</v>
      </c>
      <c r="BP78">
        <f t="shared" si="48"/>
        <v>32587.5</v>
      </c>
      <c r="BQ78">
        <f>SUM(BP78:$BP$115)</f>
        <v>264180.5</v>
      </c>
      <c r="BR78">
        <f t="shared" si="49"/>
        <v>7.800067908707077</v>
      </c>
      <c r="BU78">
        <v>1933</v>
      </c>
      <c r="BV78">
        <f t="shared" si="61"/>
        <v>74</v>
      </c>
      <c r="BW78">
        <f>'Male data'!F78</f>
        <v>32105</v>
      </c>
      <c r="BX78">
        <f t="shared" si="50"/>
        <v>30867</v>
      </c>
      <c r="BY78">
        <f>SUM(BX78:$BX$115)</f>
        <v>250815.5</v>
      </c>
      <c r="BZ78">
        <f t="shared" si="51"/>
        <v>7.8123501012303382</v>
      </c>
    </row>
    <row r="79" spans="1:78" x14ac:dyDescent="0.45">
      <c r="A79">
        <v>2015</v>
      </c>
      <c r="B79">
        <f t="shared" si="52"/>
        <v>75</v>
      </c>
      <c r="C79">
        <v>63811</v>
      </c>
      <c r="D79" s="1">
        <f t="shared" si="32"/>
        <v>62692</v>
      </c>
      <c r="E79" s="1">
        <f>SUM(D79:$D$115)</f>
        <v>735945.5</v>
      </c>
      <c r="F79">
        <f t="shared" si="33"/>
        <v>11.533207440723386</v>
      </c>
      <c r="I79">
        <v>2005</v>
      </c>
      <c r="J79">
        <f t="shared" si="53"/>
        <v>75</v>
      </c>
      <c r="K79">
        <v>60733</v>
      </c>
      <c r="L79">
        <f t="shared" si="34"/>
        <v>59486</v>
      </c>
      <c r="M79">
        <f>SUM(L79:$L$115)</f>
        <v>634658.5</v>
      </c>
      <c r="N79">
        <f t="shared" si="35"/>
        <v>10.449977771557473</v>
      </c>
      <c r="Q79">
        <v>1995</v>
      </c>
      <c r="R79">
        <f t="shared" si="54"/>
        <v>75</v>
      </c>
      <c r="S79">
        <v>53934</v>
      </c>
      <c r="T79">
        <f t="shared" si="36"/>
        <v>52571.5</v>
      </c>
      <c r="U79">
        <f>SUM(T79:$T$115)</f>
        <v>516123</v>
      </c>
      <c r="V79">
        <f t="shared" si="37"/>
        <v>9.5695294248525968</v>
      </c>
      <c r="Y79">
        <v>1985</v>
      </c>
      <c r="Z79">
        <f t="shared" si="55"/>
        <v>75</v>
      </c>
      <c r="AA79">
        <v>48689</v>
      </c>
      <c r="AB79">
        <f t="shared" si="38"/>
        <v>47239.5</v>
      </c>
      <c r="AC79">
        <f>SUM(AB79:$AB$154)</f>
        <v>434848.94305343839</v>
      </c>
      <c r="AD79">
        <f t="shared" si="39"/>
        <v>8.9311537113811816</v>
      </c>
      <c r="AG79">
        <v>1975</v>
      </c>
      <c r="AH79">
        <f t="shared" si="56"/>
        <v>75</v>
      </c>
      <c r="AI79">
        <v>42557</v>
      </c>
      <c r="AJ79">
        <f t="shared" si="40"/>
        <v>41110.5</v>
      </c>
      <c r="AK79">
        <f>SUM(AJ79:$AJ$115)</f>
        <v>365680.5</v>
      </c>
      <c r="AL79">
        <f t="shared" si="41"/>
        <v>8.5927227013182321</v>
      </c>
      <c r="AO79">
        <v>1965</v>
      </c>
      <c r="AP79">
        <f t="shared" si="57"/>
        <v>75</v>
      </c>
      <c r="AQ79">
        <v>38629</v>
      </c>
      <c r="AR79">
        <f t="shared" si="42"/>
        <v>37210</v>
      </c>
      <c r="AS79">
        <f>SUM(AR79:$AR$115)</f>
        <v>308097.5</v>
      </c>
      <c r="AT79">
        <f t="shared" si="43"/>
        <v>7.9758083305288769</v>
      </c>
      <c r="AW79">
        <v>1955</v>
      </c>
      <c r="AX79">
        <f t="shared" si="58"/>
        <v>75</v>
      </c>
      <c r="AY79">
        <v>39006</v>
      </c>
      <c r="AZ79">
        <f t="shared" si="44"/>
        <v>37599</v>
      </c>
      <c r="BA79">
        <f>SUM(AZ79:$AZ$154)</f>
        <v>314923.53037761315</v>
      </c>
      <c r="BB79">
        <f t="shared" si="45"/>
        <v>8.0737202065736842</v>
      </c>
      <c r="BE79">
        <v>1945</v>
      </c>
      <c r="BF79">
        <f t="shared" si="59"/>
        <v>75</v>
      </c>
      <c r="BG79">
        <v>34320</v>
      </c>
      <c r="BH79">
        <f t="shared" si="46"/>
        <v>32960</v>
      </c>
      <c r="BI79">
        <f>SUM(BH79:$BH$115)</f>
        <v>263144</v>
      </c>
      <c r="BJ79">
        <f t="shared" si="47"/>
        <v>7.6673659673659671</v>
      </c>
      <c r="BM79">
        <v>1938</v>
      </c>
      <c r="BN79">
        <f t="shared" si="60"/>
        <v>75</v>
      </c>
      <c r="BO79">
        <v>31306</v>
      </c>
      <c r="BP79">
        <f t="shared" si="48"/>
        <v>29998.5</v>
      </c>
      <c r="BQ79">
        <f>SUM(BP79:$BP$115)</f>
        <v>231593</v>
      </c>
      <c r="BR79">
        <f t="shared" si="49"/>
        <v>7.3977192870376287</v>
      </c>
      <c r="BU79">
        <v>1933</v>
      </c>
      <c r="BV79">
        <f t="shared" si="61"/>
        <v>75</v>
      </c>
      <c r="BW79">
        <f>'Male data'!F79</f>
        <v>29629</v>
      </c>
      <c r="BX79">
        <f t="shared" si="50"/>
        <v>28443</v>
      </c>
      <c r="BY79">
        <f>SUM(BX79:$BX$115)</f>
        <v>219948.5</v>
      </c>
      <c r="BZ79">
        <f t="shared" si="51"/>
        <v>7.423419622666982</v>
      </c>
    </row>
    <row r="80" spans="1:78" x14ac:dyDescent="0.45">
      <c r="A80">
        <v>2015</v>
      </c>
      <c r="B80">
        <f t="shared" si="52"/>
        <v>76</v>
      </c>
      <c r="C80">
        <v>61573</v>
      </c>
      <c r="D80" s="1">
        <f t="shared" si="32"/>
        <v>60398.5</v>
      </c>
      <c r="E80" s="1">
        <f>SUM(D80:$D$115)</f>
        <v>673253.5</v>
      </c>
      <c r="F80">
        <f t="shared" si="33"/>
        <v>10.934232536988615</v>
      </c>
      <c r="I80">
        <v>2005</v>
      </c>
      <c r="J80">
        <f t="shared" si="53"/>
        <v>76</v>
      </c>
      <c r="K80">
        <v>58239</v>
      </c>
      <c r="L80">
        <f t="shared" si="34"/>
        <v>56968</v>
      </c>
      <c r="M80">
        <f>SUM(L80:$L$115)</f>
        <v>575172.5</v>
      </c>
      <c r="N80">
        <f t="shared" si="35"/>
        <v>9.8760710177029143</v>
      </c>
      <c r="Q80">
        <v>1995</v>
      </c>
      <c r="R80">
        <f t="shared" si="54"/>
        <v>76</v>
      </c>
      <c r="S80">
        <v>51209</v>
      </c>
      <c r="T80">
        <f t="shared" si="36"/>
        <v>49833.5</v>
      </c>
      <c r="U80">
        <f>SUM(T80:$T$115)</f>
        <v>463551.5</v>
      </c>
      <c r="V80">
        <f t="shared" si="37"/>
        <v>9.0521490363022128</v>
      </c>
      <c r="Y80">
        <v>1985</v>
      </c>
      <c r="Z80">
        <f t="shared" si="55"/>
        <v>76</v>
      </c>
      <c r="AA80">
        <v>45790</v>
      </c>
      <c r="AB80">
        <f t="shared" si="38"/>
        <v>44322.5</v>
      </c>
      <c r="AC80">
        <f>SUM(AB80:$AB$154)</f>
        <v>387609.44305343839</v>
      </c>
      <c r="AD80">
        <f t="shared" si="39"/>
        <v>8.4649365156898533</v>
      </c>
      <c r="AG80">
        <v>1975</v>
      </c>
      <c r="AH80">
        <f t="shared" si="56"/>
        <v>76</v>
      </c>
      <c r="AI80">
        <v>39664</v>
      </c>
      <c r="AJ80">
        <f t="shared" si="40"/>
        <v>38298</v>
      </c>
      <c r="AK80">
        <f>SUM(AJ80:$AJ$115)</f>
        <v>324570</v>
      </c>
      <c r="AL80">
        <f t="shared" si="41"/>
        <v>8.1829870915691814</v>
      </c>
      <c r="AO80">
        <v>1965</v>
      </c>
      <c r="AP80">
        <f t="shared" si="57"/>
        <v>76</v>
      </c>
      <c r="AQ80">
        <v>35791</v>
      </c>
      <c r="AR80">
        <f t="shared" si="42"/>
        <v>34365</v>
      </c>
      <c r="AS80">
        <f>SUM(AR80:$AR$115)</f>
        <v>270887.5</v>
      </c>
      <c r="AT80">
        <f t="shared" si="43"/>
        <v>7.5685926629599622</v>
      </c>
      <c r="AW80">
        <v>1955</v>
      </c>
      <c r="AX80">
        <f t="shared" si="58"/>
        <v>76</v>
      </c>
      <c r="AY80">
        <v>36192</v>
      </c>
      <c r="AZ80">
        <f t="shared" si="44"/>
        <v>34781</v>
      </c>
      <c r="BA80">
        <f>SUM(AZ80:$AZ$154)</f>
        <v>277324.53037761315</v>
      </c>
      <c r="BB80">
        <f t="shared" si="45"/>
        <v>7.6625920197174278</v>
      </c>
      <c r="BE80">
        <v>1945</v>
      </c>
      <c r="BF80">
        <f t="shared" si="59"/>
        <v>76</v>
      </c>
      <c r="BG80">
        <v>31600</v>
      </c>
      <c r="BH80">
        <f t="shared" si="46"/>
        <v>30257.5</v>
      </c>
      <c r="BI80">
        <f>SUM(BH80:$BH$115)</f>
        <v>230184</v>
      </c>
      <c r="BJ80">
        <f t="shared" si="47"/>
        <v>7.284303797468354</v>
      </c>
      <c r="BM80">
        <v>1938</v>
      </c>
      <c r="BN80">
        <f t="shared" si="60"/>
        <v>76</v>
      </c>
      <c r="BO80">
        <v>28691</v>
      </c>
      <c r="BP80">
        <f t="shared" si="48"/>
        <v>27394</v>
      </c>
      <c r="BQ80">
        <f>SUM(BP80:$BP$115)</f>
        <v>201594.5</v>
      </c>
      <c r="BR80">
        <f t="shared" si="49"/>
        <v>7.0264020075982012</v>
      </c>
      <c r="BU80">
        <v>1933</v>
      </c>
      <c r="BV80">
        <f t="shared" si="61"/>
        <v>76</v>
      </c>
      <c r="BW80">
        <f>'Male data'!F80</f>
        <v>27257</v>
      </c>
      <c r="BX80">
        <f t="shared" si="50"/>
        <v>26086.5</v>
      </c>
      <c r="BY80">
        <f>SUM(BX80:$BX$115)</f>
        <v>191505.5</v>
      </c>
      <c r="BZ80">
        <f t="shared" si="51"/>
        <v>7.0259199471695348</v>
      </c>
    </row>
    <row r="81" spans="1:78" x14ac:dyDescent="0.45">
      <c r="A81">
        <v>2015</v>
      </c>
      <c r="B81">
        <f t="shared" si="52"/>
        <v>77</v>
      </c>
      <c r="C81">
        <v>59224</v>
      </c>
      <c r="D81" s="1">
        <f t="shared" si="32"/>
        <v>57980.5</v>
      </c>
      <c r="E81" s="1">
        <f>SUM(D81:$D$115)</f>
        <v>612855</v>
      </c>
      <c r="F81">
        <f t="shared" si="33"/>
        <v>10.348085235715251</v>
      </c>
      <c r="I81">
        <v>2005</v>
      </c>
      <c r="J81">
        <f t="shared" si="53"/>
        <v>77</v>
      </c>
      <c r="K81">
        <v>55697</v>
      </c>
      <c r="L81">
        <f t="shared" si="34"/>
        <v>54308.5</v>
      </c>
      <c r="M81">
        <f>SUM(L81:$L$115)</f>
        <v>518204.5</v>
      </c>
      <c r="N81">
        <f t="shared" si="35"/>
        <v>9.3039930337361074</v>
      </c>
      <c r="Q81">
        <v>1995</v>
      </c>
      <c r="R81">
        <f t="shared" si="54"/>
        <v>77</v>
      </c>
      <c r="S81">
        <v>48458</v>
      </c>
      <c r="T81">
        <f t="shared" si="36"/>
        <v>46998</v>
      </c>
      <c r="U81">
        <f>SUM(T81:$T$115)</f>
        <v>413718</v>
      </c>
      <c r="V81">
        <f t="shared" si="37"/>
        <v>8.5376614800445747</v>
      </c>
      <c r="Y81">
        <v>1985</v>
      </c>
      <c r="Z81">
        <f t="shared" si="55"/>
        <v>77</v>
      </c>
      <c r="AA81">
        <v>42855</v>
      </c>
      <c r="AB81">
        <f t="shared" si="38"/>
        <v>41347</v>
      </c>
      <c r="AC81">
        <f>SUM(AB81:$AB$154)</f>
        <v>343286.94305343839</v>
      </c>
      <c r="AD81">
        <f t="shared" si="39"/>
        <v>8.0104291927065319</v>
      </c>
      <c r="AG81">
        <v>1975</v>
      </c>
      <c r="AH81">
        <f t="shared" si="56"/>
        <v>77</v>
      </c>
      <c r="AI81">
        <v>36932</v>
      </c>
      <c r="AJ81">
        <f t="shared" si="40"/>
        <v>35500</v>
      </c>
      <c r="AK81">
        <f>SUM(AJ81:$AJ$115)</f>
        <v>286272</v>
      </c>
      <c r="AL81">
        <f t="shared" si="41"/>
        <v>7.7513267626990148</v>
      </c>
      <c r="AO81">
        <v>1965</v>
      </c>
      <c r="AP81">
        <f t="shared" si="57"/>
        <v>77</v>
      </c>
      <c r="AQ81">
        <v>32939</v>
      </c>
      <c r="AR81">
        <f t="shared" si="42"/>
        <v>31559.5</v>
      </c>
      <c r="AS81">
        <f>SUM(AR81:$AR$115)</f>
        <v>236522.5</v>
      </c>
      <c r="AT81">
        <f t="shared" si="43"/>
        <v>7.1806217553659799</v>
      </c>
      <c r="AW81">
        <v>1955</v>
      </c>
      <c r="AX81">
        <f t="shared" si="58"/>
        <v>77</v>
      </c>
      <c r="AY81">
        <v>33370</v>
      </c>
      <c r="AZ81">
        <f t="shared" si="44"/>
        <v>31984.5</v>
      </c>
      <c r="BA81">
        <f>SUM(AZ81:$AZ$154)</f>
        <v>242543.53037761286</v>
      </c>
      <c r="BB81">
        <f t="shared" si="45"/>
        <v>7.268310769481956</v>
      </c>
      <c r="BE81">
        <v>1945</v>
      </c>
      <c r="BF81">
        <f t="shared" si="59"/>
        <v>77</v>
      </c>
      <c r="BG81">
        <v>28915</v>
      </c>
      <c r="BH81">
        <f t="shared" si="46"/>
        <v>27604</v>
      </c>
      <c r="BI81">
        <f>SUM(BH81:$BH$115)</f>
        <v>199926.5</v>
      </c>
      <c r="BJ81">
        <f t="shared" si="47"/>
        <v>6.914283243991008</v>
      </c>
      <c r="BM81">
        <v>1938</v>
      </c>
      <c r="BN81">
        <f t="shared" si="60"/>
        <v>77</v>
      </c>
      <c r="BO81">
        <v>26097</v>
      </c>
      <c r="BP81">
        <f t="shared" si="48"/>
        <v>24829</v>
      </c>
      <c r="BQ81">
        <f>SUM(BP81:$BP$115)</f>
        <v>174200.5</v>
      </c>
      <c r="BR81">
        <f t="shared" si="49"/>
        <v>6.6751159137065565</v>
      </c>
      <c r="BU81">
        <v>1933</v>
      </c>
      <c r="BV81">
        <f t="shared" si="61"/>
        <v>77</v>
      </c>
      <c r="BW81">
        <f>'Male data'!F81</f>
        <v>24916</v>
      </c>
      <c r="BX81">
        <f t="shared" si="50"/>
        <v>23760.5</v>
      </c>
      <c r="BY81">
        <f>SUM(BX81:$BX$115)</f>
        <v>165419</v>
      </c>
      <c r="BZ81">
        <f t="shared" si="51"/>
        <v>6.6390672660138064</v>
      </c>
    </row>
    <row r="82" spans="1:78" x14ac:dyDescent="0.45">
      <c r="A82">
        <v>2015</v>
      </c>
      <c r="B82">
        <f t="shared" si="52"/>
        <v>78</v>
      </c>
      <c r="C82">
        <v>56737</v>
      </c>
      <c r="D82" s="1">
        <f t="shared" si="32"/>
        <v>55440.5</v>
      </c>
      <c r="E82" s="1">
        <f>SUM(D82:$D$115)</f>
        <v>554874.5</v>
      </c>
      <c r="F82">
        <f t="shared" si="33"/>
        <v>9.7797645275569742</v>
      </c>
      <c r="I82">
        <v>2005</v>
      </c>
      <c r="J82">
        <f t="shared" si="53"/>
        <v>78</v>
      </c>
      <c r="K82">
        <v>52920</v>
      </c>
      <c r="L82">
        <f t="shared" si="34"/>
        <v>51488</v>
      </c>
      <c r="M82">
        <f>SUM(L82:$L$115)</f>
        <v>463896</v>
      </c>
      <c r="N82">
        <f t="shared" si="35"/>
        <v>8.7659863945578227</v>
      </c>
      <c r="Q82">
        <v>1995</v>
      </c>
      <c r="R82">
        <f t="shared" si="54"/>
        <v>78</v>
      </c>
      <c r="S82">
        <v>45538</v>
      </c>
      <c r="T82">
        <f t="shared" si="36"/>
        <v>44069</v>
      </c>
      <c r="U82">
        <f>SUM(T82:$T$115)</f>
        <v>366720</v>
      </c>
      <c r="V82">
        <f t="shared" si="37"/>
        <v>8.0530545917695111</v>
      </c>
      <c r="Y82">
        <v>1985</v>
      </c>
      <c r="Z82">
        <f t="shared" si="55"/>
        <v>78</v>
      </c>
      <c r="AA82">
        <v>39839</v>
      </c>
      <c r="AB82">
        <f t="shared" si="38"/>
        <v>38328.5</v>
      </c>
      <c r="AC82">
        <f>SUM(AB82:$AB$154)</f>
        <v>301939.94305343839</v>
      </c>
      <c r="AD82">
        <f t="shared" si="39"/>
        <v>7.5790040677084862</v>
      </c>
      <c r="AG82">
        <v>1975</v>
      </c>
      <c r="AH82">
        <f t="shared" si="56"/>
        <v>78</v>
      </c>
      <c r="AI82">
        <v>34068</v>
      </c>
      <c r="AJ82">
        <f t="shared" si="40"/>
        <v>32696</v>
      </c>
      <c r="AK82">
        <f>SUM(AJ82:$AJ$115)</f>
        <v>250772</v>
      </c>
      <c r="AL82">
        <f t="shared" si="41"/>
        <v>7.3609252084067158</v>
      </c>
      <c r="AO82">
        <v>1965</v>
      </c>
      <c r="AP82">
        <f t="shared" si="57"/>
        <v>78</v>
      </c>
      <c r="AQ82">
        <v>30180</v>
      </c>
      <c r="AR82">
        <f t="shared" si="42"/>
        <v>28859.5</v>
      </c>
      <c r="AS82">
        <f>SUM(AR82:$AR$115)</f>
        <v>204963</v>
      </c>
      <c r="AT82">
        <f t="shared" si="43"/>
        <v>6.7913518886679922</v>
      </c>
      <c r="AW82">
        <v>1955</v>
      </c>
      <c r="AX82">
        <f t="shared" si="58"/>
        <v>78</v>
      </c>
      <c r="AY82">
        <v>30599</v>
      </c>
      <c r="AZ82">
        <f t="shared" si="44"/>
        <v>29245</v>
      </c>
      <c r="BA82">
        <f>SUM(AZ82:$AZ$154)</f>
        <v>210559.03037761286</v>
      </c>
      <c r="BB82">
        <f t="shared" si="45"/>
        <v>6.88123894171747</v>
      </c>
      <c r="BE82">
        <v>1945</v>
      </c>
      <c r="BF82">
        <f t="shared" si="59"/>
        <v>78</v>
      </c>
      <c r="BG82">
        <v>26293</v>
      </c>
      <c r="BH82">
        <f t="shared" si="46"/>
        <v>25025</v>
      </c>
      <c r="BI82">
        <f>SUM(BH82:$BH$115)</f>
        <v>172322.5</v>
      </c>
      <c r="BJ82">
        <f t="shared" si="47"/>
        <v>6.5539307039896553</v>
      </c>
      <c r="BM82">
        <v>1938</v>
      </c>
      <c r="BN82">
        <f t="shared" si="60"/>
        <v>78</v>
      </c>
      <c r="BO82">
        <v>23561</v>
      </c>
      <c r="BP82">
        <f t="shared" si="48"/>
        <v>22334</v>
      </c>
      <c r="BQ82">
        <f>SUM(BP82:$BP$115)</f>
        <v>149371.5</v>
      </c>
      <c r="BR82">
        <f t="shared" si="49"/>
        <v>6.3397775985739147</v>
      </c>
      <c r="BU82">
        <v>1933</v>
      </c>
      <c r="BV82">
        <f t="shared" si="61"/>
        <v>78</v>
      </c>
      <c r="BW82">
        <f>'Male data'!F82</f>
        <v>22605</v>
      </c>
      <c r="BX82">
        <f t="shared" si="50"/>
        <v>21465</v>
      </c>
      <c r="BY82">
        <f>SUM(BX82:$BX$115)</f>
        <v>141658.5</v>
      </c>
      <c r="BZ82">
        <f t="shared" si="51"/>
        <v>6.2666887856668883</v>
      </c>
    </row>
    <row r="83" spans="1:78" x14ac:dyDescent="0.45">
      <c r="A83">
        <v>2015</v>
      </c>
      <c r="B83">
        <f t="shared" si="52"/>
        <v>79</v>
      </c>
      <c r="C83">
        <v>54144</v>
      </c>
      <c r="D83" s="1">
        <f t="shared" si="32"/>
        <v>52784</v>
      </c>
      <c r="E83" s="1">
        <f>SUM(D83:$D$115)</f>
        <v>499434</v>
      </c>
      <c r="F83">
        <f t="shared" si="33"/>
        <v>9.2241799645390063</v>
      </c>
      <c r="I83">
        <v>2005</v>
      </c>
      <c r="J83">
        <f t="shared" si="53"/>
        <v>79</v>
      </c>
      <c r="K83">
        <v>50056</v>
      </c>
      <c r="L83">
        <f t="shared" si="34"/>
        <v>48570</v>
      </c>
      <c r="M83">
        <f>SUM(L83:$L$115)</f>
        <v>412408</v>
      </c>
      <c r="N83">
        <f t="shared" si="35"/>
        <v>8.2389323957167964</v>
      </c>
      <c r="Q83">
        <v>1995</v>
      </c>
      <c r="R83">
        <f t="shared" si="54"/>
        <v>79</v>
      </c>
      <c r="S83">
        <v>42600</v>
      </c>
      <c r="T83">
        <f t="shared" si="36"/>
        <v>41128.5</v>
      </c>
      <c r="U83">
        <f>SUM(T83:$T$115)</f>
        <v>322651</v>
      </c>
      <c r="V83">
        <f t="shared" si="37"/>
        <v>7.5739671361502348</v>
      </c>
      <c r="Y83">
        <v>1985</v>
      </c>
      <c r="Z83">
        <f t="shared" si="55"/>
        <v>79</v>
      </c>
      <c r="AA83">
        <v>36818</v>
      </c>
      <c r="AB83">
        <f t="shared" si="38"/>
        <v>35317</v>
      </c>
      <c r="AC83">
        <f>SUM(AB83:$AB$154)</f>
        <v>263611.44305343839</v>
      </c>
      <c r="AD83">
        <f t="shared" si="39"/>
        <v>7.1598523291172356</v>
      </c>
      <c r="AG83">
        <v>1975</v>
      </c>
      <c r="AH83">
        <f t="shared" si="56"/>
        <v>79</v>
      </c>
      <c r="AI83">
        <v>31324</v>
      </c>
      <c r="AJ83">
        <f t="shared" si="40"/>
        <v>29950</v>
      </c>
      <c r="AK83">
        <f>SUM(AJ83:$AJ$115)</f>
        <v>218076</v>
      </c>
      <c r="AL83">
        <f t="shared" si="41"/>
        <v>6.9619461116077126</v>
      </c>
      <c r="AO83">
        <v>1965</v>
      </c>
      <c r="AP83">
        <f t="shared" si="57"/>
        <v>79</v>
      </c>
      <c r="AQ83">
        <v>27539</v>
      </c>
      <c r="AR83">
        <f t="shared" si="42"/>
        <v>26180.5</v>
      </c>
      <c r="AS83">
        <f>SUM(AR83:$AR$115)</f>
        <v>176103.5</v>
      </c>
      <c r="AT83">
        <f t="shared" si="43"/>
        <v>6.3946947964704597</v>
      </c>
      <c r="AW83">
        <v>1955</v>
      </c>
      <c r="AX83">
        <f t="shared" si="58"/>
        <v>79</v>
      </c>
      <c r="AY83">
        <v>27891</v>
      </c>
      <c r="AZ83">
        <f t="shared" si="44"/>
        <v>26578</v>
      </c>
      <c r="BA83">
        <f>SUM(AZ83:$AZ$154)</f>
        <v>181314.03037761286</v>
      </c>
      <c r="BB83">
        <f t="shared" si="45"/>
        <v>6.5008078009971983</v>
      </c>
      <c r="BE83">
        <v>1945</v>
      </c>
      <c r="BF83">
        <f t="shared" si="59"/>
        <v>79</v>
      </c>
      <c r="BG83">
        <v>23757</v>
      </c>
      <c r="BH83">
        <f t="shared" si="46"/>
        <v>22528.5</v>
      </c>
      <c r="BI83">
        <f>SUM(BH83:$BH$115)</f>
        <v>147297.5</v>
      </c>
      <c r="BJ83">
        <f t="shared" si="47"/>
        <v>6.200172580713053</v>
      </c>
      <c r="BM83">
        <v>1938</v>
      </c>
      <c r="BN83">
        <f t="shared" si="60"/>
        <v>79</v>
      </c>
      <c r="BO83">
        <v>21107</v>
      </c>
      <c r="BP83">
        <f t="shared" si="48"/>
        <v>19930.5</v>
      </c>
      <c r="BQ83">
        <f>SUM(BP83:$BP$115)</f>
        <v>127037.5</v>
      </c>
      <c r="BR83">
        <f t="shared" si="49"/>
        <v>6.0187378594778984</v>
      </c>
      <c r="BU83">
        <v>1933</v>
      </c>
      <c r="BV83">
        <f t="shared" si="61"/>
        <v>79</v>
      </c>
      <c r="BW83">
        <f>'Male data'!F83</f>
        <v>20325</v>
      </c>
      <c r="BX83">
        <f t="shared" si="50"/>
        <v>19207</v>
      </c>
      <c r="BY83">
        <f>SUM(BX83:$BX$115)</f>
        <v>120193.5</v>
      </c>
      <c r="BZ83">
        <f t="shared" si="51"/>
        <v>5.9135793357933579</v>
      </c>
    </row>
    <row r="84" spans="1:78" x14ac:dyDescent="0.45">
      <c r="A84">
        <v>2015</v>
      </c>
      <c r="B84">
        <f t="shared" si="52"/>
        <v>80</v>
      </c>
      <c r="C84">
        <v>51424</v>
      </c>
      <c r="D84" s="1">
        <f t="shared" si="32"/>
        <v>49982.5</v>
      </c>
      <c r="E84" s="1">
        <f>SUM(D84:$D$115)</f>
        <v>446650</v>
      </c>
      <c r="F84">
        <f t="shared" si="33"/>
        <v>8.6856331673926572</v>
      </c>
      <c r="I84">
        <v>2005</v>
      </c>
      <c r="J84">
        <f t="shared" si="53"/>
        <v>80</v>
      </c>
      <c r="K84">
        <v>47084</v>
      </c>
      <c r="L84">
        <f t="shared" si="34"/>
        <v>45548</v>
      </c>
      <c r="M84">
        <f>SUM(L84:$L$115)</f>
        <v>363838</v>
      </c>
      <c r="N84">
        <f t="shared" si="35"/>
        <v>7.727423328519242</v>
      </c>
      <c r="Q84">
        <v>1995</v>
      </c>
      <c r="R84">
        <f t="shared" si="54"/>
        <v>80</v>
      </c>
      <c r="S84">
        <v>39657</v>
      </c>
      <c r="T84">
        <f t="shared" si="36"/>
        <v>38047</v>
      </c>
      <c r="U84">
        <f>SUM(T84:$T$115)</f>
        <v>281522.5</v>
      </c>
      <c r="V84">
        <f t="shared" si="37"/>
        <v>7.0989358751292331</v>
      </c>
      <c r="Y84">
        <v>1985</v>
      </c>
      <c r="Z84">
        <f t="shared" si="55"/>
        <v>80</v>
      </c>
      <c r="AA84">
        <v>33816</v>
      </c>
      <c r="AB84">
        <f t="shared" si="38"/>
        <v>32269</v>
      </c>
      <c r="AC84">
        <f>SUM(AB84:$AB$154)</f>
        <v>228294.44305343836</v>
      </c>
      <c r="AD84">
        <f t="shared" si="39"/>
        <v>6.7510776866997384</v>
      </c>
      <c r="AG84">
        <v>1975</v>
      </c>
      <c r="AH84">
        <f t="shared" si="56"/>
        <v>80</v>
      </c>
      <c r="AI84">
        <v>28576</v>
      </c>
      <c r="AJ84">
        <f t="shared" si="40"/>
        <v>27197.5</v>
      </c>
      <c r="AK84">
        <f>SUM(AJ84:$AJ$115)</f>
        <v>188126</v>
      </c>
      <c r="AL84">
        <f t="shared" si="41"/>
        <v>6.5833566629339302</v>
      </c>
      <c r="AO84">
        <v>1965</v>
      </c>
      <c r="AP84">
        <f t="shared" si="57"/>
        <v>80</v>
      </c>
      <c r="AQ84">
        <v>24822</v>
      </c>
      <c r="AR84">
        <f t="shared" si="42"/>
        <v>23484</v>
      </c>
      <c r="AS84">
        <f>SUM(AR84:$AR$115)</f>
        <v>149923</v>
      </c>
      <c r="AT84">
        <f t="shared" si="43"/>
        <v>6.0399242607364432</v>
      </c>
      <c r="AW84">
        <v>1955</v>
      </c>
      <c r="AX84">
        <f t="shared" si="58"/>
        <v>80</v>
      </c>
      <c r="AY84">
        <v>25265</v>
      </c>
      <c r="AZ84">
        <f t="shared" si="44"/>
        <v>23967.5</v>
      </c>
      <c r="BA84">
        <f>SUM(AZ84:$AZ$154)</f>
        <v>154736.03037761286</v>
      </c>
      <c r="BB84">
        <f t="shared" si="45"/>
        <v>6.1245212894364878</v>
      </c>
      <c r="BE84">
        <v>1945</v>
      </c>
      <c r="BF84">
        <f t="shared" si="59"/>
        <v>80</v>
      </c>
      <c r="BG84">
        <v>21300</v>
      </c>
      <c r="BH84">
        <f t="shared" si="46"/>
        <v>20099.5</v>
      </c>
      <c r="BI84">
        <f>SUM(BH84:$BH$115)</f>
        <v>124769</v>
      </c>
      <c r="BJ84">
        <f t="shared" si="47"/>
        <v>5.8576995305164319</v>
      </c>
      <c r="BM84">
        <v>1938</v>
      </c>
      <c r="BN84">
        <f t="shared" si="60"/>
        <v>80</v>
      </c>
      <c r="BO84">
        <v>18754</v>
      </c>
      <c r="BP84">
        <f t="shared" si="48"/>
        <v>17657.5</v>
      </c>
      <c r="BQ84">
        <f>SUM(BP84:$BP$115)</f>
        <v>107107</v>
      </c>
      <c r="BR84">
        <f t="shared" si="49"/>
        <v>5.7111549536098964</v>
      </c>
      <c r="BU84">
        <v>1933</v>
      </c>
      <c r="BV84">
        <f t="shared" si="61"/>
        <v>80</v>
      </c>
      <c r="BW84">
        <f>'Male data'!F84</f>
        <v>18089</v>
      </c>
      <c r="BX84">
        <f t="shared" si="50"/>
        <v>17005.5</v>
      </c>
      <c r="BY84">
        <f>SUM(BX84:$BX$115)</f>
        <v>100986.5</v>
      </c>
      <c r="BZ84">
        <f t="shared" si="51"/>
        <v>5.5827574769196753</v>
      </c>
    </row>
    <row r="85" spans="1:78" x14ac:dyDescent="0.45">
      <c r="A85">
        <v>2015</v>
      </c>
      <c r="B85">
        <f t="shared" si="52"/>
        <v>81</v>
      </c>
      <c r="C85">
        <v>48541</v>
      </c>
      <c r="D85" s="1">
        <f t="shared" si="32"/>
        <v>47029</v>
      </c>
      <c r="E85" s="1">
        <f>SUM(D85:$D$115)</f>
        <v>396667.5</v>
      </c>
      <c r="F85">
        <f t="shared" si="33"/>
        <v>8.1718032178982707</v>
      </c>
      <c r="I85">
        <v>2005</v>
      </c>
      <c r="J85">
        <f t="shared" si="53"/>
        <v>81</v>
      </c>
      <c r="K85">
        <v>44012</v>
      </c>
      <c r="L85">
        <f t="shared" si="34"/>
        <v>42416.5</v>
      </c>
      <c r="M85">
        <f>SUM(L85:$L$115)</f>
        <v>318290</v>
      </c>
      <c r="N85">
        <f t="shared" si="35"/>
        <v>7.2318913023720803</v>
      </c>
      <c r="Q85">
        <v>1995</v>
      </c>
      <c r="R85">
        <f t="shared" si="54"/>
        <v>81</v>
      </c>
      <c r="S85">
        <v>36437</v>
      </c>
      <c r="T85">
        <f t="shared" si="36"/>
        <v>34838</v>
      </c>
      <c r="U85">
        <f>SUM(T85:$T$115)</f>
        <v>243475.5</v>
      </c>
      <c r="V85">
        <f t="shared" si="37"/>
        <v>6.6820951230891676</v>
      </c>
      <c r="Y85">
        <v>1985</v>
      </c>
      <c r="Z85">
        <f t="shared" si="55"/>
        <v>81</v>
      </c>
      <c r="AA85">
        <v>30722</v>
      </c>
      <c r="AB85">
        <f t="shared" si="38"/>
        <v>29216</v>
      </c>
      <c r="AC85">
        <f>SUM(AB85:$AB$154)</f>
        <v>196025.44305343836</v>
      </c>
      <c r="AD85">
        <f t="shared" si="39"/>
        <v>6.3806211527061505</v>
      </c>
      <c r="AG85">
        <v>1975</v>
      </c>
      <c r="AH85">
        <f t="shared" si="56"/>
        <v>81</v>
      </c>
      <c r="AI85">
        <v>25819</v>
      </c>
      <c r="AJ85">
        <f t="shared" si="40"/>
        <v>24505</v>
      </c>
      <c r="AK85">
        <f>SUM(AJ85:$AJ$115)</f>
        <v>160928.5</v>
      </c>
      <c r="AL85">
        <f t="shared" si="41"/>
        <v>6.2329486037414306</v>
      </c>
      <c r="AO85">
        <v>1965</v>
      </c>
      <c r="AP85">
        <f t="shared" si="57"/>
        <v>81</v>
      </c>
      <c r="AQ85">
        <v>22146</v>
      </c>
      <c r="AR85">
        <f t="shared" si="42"/>
        <v>20916.5</v>
      </c>
      <c r="AS85">
        <f>SUM(AR85:$AR$115)</f>
        <v>126439</v>
      </c>
      <c r="AT85">
        <f t="shared" si="43"/>
        <v>5.7093380294409828</v>
      </c>
      <c r="AW85">
        <v>1955</v>
      </c>
      <c r="AX85">
        <f t="shared" si="58"/>
        <v>81</v>
      </c>
      <c r="AY85">
        <v>22670</v>
      </c>
      <c r="AZ85">
        <f t="shared" si="44"/>
        <v>21395</v>
      </c>
      <c r="BA85">
        <f>SUM(AZ85:$AZ$154)</f>
        <v>130768.53037761299</v>
      </c>
      <c r="BB85">
        <f t="shared" si="45"/>
        <v>5.7683515826031311</v>
      </c>
      <c r="BE85">
        <v>1945</v>
      </c>
      <c r="BF85">
        <f t="shared" si="59"/>
        <v>81</v>
      </c>
      <c r="BG85">
        <v>18899</v>
      </c>
      <c r="BH85">
        <f t="shared" si="46"/>
        <v>17741.5</v>
      </c>
      <c r="BI85">
        <f>SUM(BH85:$BH$115)</f>
        <v>104669.5</v>
      </c>
      <c r="BJ85">
        <f t="shared" si="47"/>
        <v>5.5383618180856127</v>
      </c>
      <c r="BM85">
        <v>1938</v>
      </c>
      <c r="BN85">
        <f t="shared" si="60"/>
        <v>81</v>
      </c>
      <c r="BO85">
        <v>16561</v>
      </c>
      <c r="BP85">
        <f t="shared" si="48"/>
        <v>15526</v>
      </c>
      <c r="BQ85">
        <f>SUM(BP85:$BP$115)</f>
        <v>89449.5</v>
      </c>
      <c r="BR85">
        <f t="shared" si="49"/>
        <v>5.4012136948251914</v>
      </c>
      <c r="BU85">
        <v>1933</v>
      </c>
      <c r="BV85">
        <f t="shared" si="61"/>
        <v>81</v>
      </c>
      <c r="BW85">
        <f>'Male data'!F85</f>
        <v>15922</v>
      </c>
      <c r="BX85">
        <f t="shared" si="50"/>
        <v>14884</v>
      </c>
      <c r="BY85">
        <f>SUM(BX85:$BX$115)</f>
        <v>83981</v>
      </c>
      <c r="BZ85">
        <f t="shared" si="51"/>
        <v>5.2745258133400323</v>
      </c>
    </row>
    <row r="86" spans="1:78" x14ac:dyDescent="0.45">
      <c r="A86">
        <v>2015</v>
      </c>
      <c r="B86">
        <f t="shared" si="52"/>
        <v>82</v>
      </c>
      <c r="C86">
        <v>45517</v>
      </c>
      <c r="D86" s="1">
        <f t="shared" si="32"/>
        <v>43969</v>
      </c>
      <c r="E86" s="1">
        <f>SUM(D86:$D$115)</f>
        <v>349638.5</v>
      </c>
      <c r="F86">
        <f t="shared" si="33"/>
        <v>7.6814926291275789</v>
      </c>
      <c r="I86">
        <v>2005</v>
      </c>
      <c r="J86">
        <f t="shared" si="53"/>
        <v>82</v>
      </c>
      <c r="K86">
        <v>40821</v>
      </c>
      <c r="L86">
        <f t="shared" si="34"/>
        <v>39184.5</v>
      </c>
      <c r="M86">
        <f>SUM(L86:$L$115)</f>
        <v>275873.5</v>
      </c>
      <c r="N86">
        <f t="shared" si="35"/>
        <v>6.7581269444648591</v>
      </c>
      <c r="Q86">
        <v>1995</v>
      </c>
      <c r="R86">
        <f t="shared" si="54"/>
        <v>82</v>
      </c>
      <c r="S86">
        <v>33239</v>
      </c>
      <c r="T86">
        <f t="shared" si="36"/>
        <v>31625.5</v>
      </c>
      <c r="U86">
        <f>SUM(T86:$T$115)</f>
        <v>208637.5</v>
      </c>
      <c r="V86">
        <f t="shared" si="37"/>
        <v>6.2768885947230659</v>
      </c>
      <c r="Y86">
        <v>1985</v>
      </c>
      <c r="Z86">
        <f t="shared" si="55"/>
        <v>82</v>
      </c>
      <c r="AA86">
        <v>27710</v>
      </c>
      <c r="AB86">
        <f t="shared" si="38"/>
        <v>26233</v>
      </c>
      <c r="AC86">
        <f>SUM(AB86:$AB$154)</f>
        <v>166809.44305343836</v>
      </c>
      <c r="AD86">
        <f t="shared" si="39"/>
        <v>6.0198283310515466</v>
      </c>
      <c r="AG86">
        <v>1975</v>
      </c>
      <c r="AH86">
        <f t="shared" si="56"/>
        <v>82</v>
      </c>
      <c r="AI86">
        <v>23191</v>
      </c>
      <c r="AJ86">
        <f t="shared" si="40"/>
        <v>21876.5</v>
      </c>
      <c r="AK86">
        <f>SUM(AJ86:$AJ$115)</f>
        <v>136423.5</v>
      </c>
      <c r="AL86">
        <f t="shared" si="41"/>
        <v>5.8826053210297102</v>
      </c>
      <c r="AO86">
        <v>1965</v>
      </c>
      <c r="AP86">
        <f t="shared" si="57"/>
        <v>82</v>
      </c>
      <c r="AQ86">
        <v>19687</v>
      </c>
      <c r="AR86">
        <f t="shared" si="42"/>
        <v>18471</v>
      </c>
      <c r="AS86">
        <f>SUM(AR86:$AR$115)</f>
        <v>105522.5</v>
      </c>
      <c r="AT86">
        <f t="shared" si="43"/>
        <v>5.3600091430893482</v>
      </c>
      <c r="AW86">
        <v>1955</v>
      </c>
      <c r="AX86">
        <f t="shared" si="58"/>
        <v>82</v>
      </c>
      <c r="AY86">
        <v>20120</v>
      </c>
      <c r="AZ86">
        <f t="shared" si="44"/>
        <v>18898</v>
      </c>
      <c r="BA86">
        <f>SUM(AZ86:$AZ$154)</f>
        <v>109373.53037761299</v>
      </c>
      <c r="BB86">
        <f t="shared" si="45"/>
        <v>5.436060157933051</v>
      </c>
      <c r="BE86">
        <v>1945</v>
      </c>
      <c r="BF86">
        <f t="shared" si="59"/>
        <v>82</v>
      </c>
      <c r="BG86">
        <v>16584</v>
      </c>
      <c r="BH86">
        <f t="shared" si="46"/>
        <v>15498</v>
      </c>
      <c r="BI86">
        <f>SUM(BH86:$BH$115)</f>
        <v>86928</v>
      </c>
      <c r="BJ86">
        <f t="shared" si="47"/>
        <v>5.2416787264833573</v>
      </c>
      <c r="BM86">
        <v>1938</v>
      </c>
      <c r="BN86">
        <f t="shared" si="60"/>
        <v>82</v>
      </c>
      <c r="BO86">
        <v>14491</v>
      </c>
      <c r="BP86">
        <f t="shared" si="48"/>
        <v>13516</v>
      </c>
      <c r="BQ86">
        <f>SUM(BP86:$BP$115)</f>
        <v>73923.5</v>
      </c>
      <c r="BR86">
        <f t="shared" si="49"/>
        <v>5.1013387619902009</v>
      </c>
      <c r="BU86">
        <v>1933</v>
      </c>
      <c r="BV86">
        <f t="shared" si="61"/>
        <v>82</v>
      </c>
      <c r="BW86">
        <f>'Male data'!F86</f>
        <v>13846</v>
      </c>
      <c r="BX86">
        <f t="shared" si="50"/>
        <v>12869</v>
      </c>
      <c r="BY86">
        <f>SUM(BX86:$BX$115)</f>
        <v>69097</v>
      </c>
      <c r="BZ86">
        <f t="shared" si="51"/>
        <v>4.9903943377148634</v>
      </c>
    </row>
    <row r="87" spans="1:78" x14ac:dyDescent="0.45">
      <c r="A87">
        <v>2015</v>
      </c>
      <c r="B87">
        <f t="shared" si="52"/>
        <v>83</v>
      </c>
      <c r="C87">
        <v>42421</v>
      </c>
      <c r="D87" s="1">
        <f t="shared" si="32"/>
        <v>40822</v>
      </c>
      <c r="E87" s="1">
        <f>SUM(D87:$D$115)</f>
        <v>305669.5</v>
      </c>
      <c r="F87">
        <f t="shared" si="33"/>
        <v>7.2056175007661301</v>
      </c>
      <c r="I87">
        <v>2005</v>
      </c>
      <c r="J87">
        <f t="shared" si="53"/>
        <v>83</v>
      </c>
      <c r="K87">
        <v>37548</v>
      </c>
      <c r="L87">
        <f t="shared" si="34"/>
        <v>35878</v>
      </c>
      <c r="M87">
        <f>SUM(L87:$L$115)</f>
        <v>236689</v>
      </c>
      <c r="N87">
        <f t="shared" si="35"/>
        <v>6.3036380100138487</v>
      </c>
      <c r="Q87">
        <v>1995</v>
      </c>
      <c r="R87">
        <f t="shared" si="54"/>
        <v>83</v>
      </c>
      <c r="S87">
        <v>30012</v>
      </c>
      <c r="T87">
        <f t="shared" si="36"/>
        <v>28433.5</v>
      </c>
      <c r="U87">
        <f>SUM(T87:$T$115)</f>
        <v>177012</v>
      </c>
      <c r="V87">
        <f t="shared" si="37"/>
        <v>5.8980407836865254</v>
      </c>
      <c r="Y87">
        <v>1985</v>
      </c>
      <c r="Z87">
        <f t="shared" si="55"/>
        <v>83</v>
      </c>
      <c r="AA87">
        <v>24756</v>
      </c>
      <c r="AB87">
        <f t="shared" si="38"/>
        <v>23334</v>
      </c>
      <c r="AC87">
        <f>SUM(AB87:$AB$154)</f>
        <v>140576.44305343836</v>
      </c>
      <c r="AD87">
        <f t="shared" si="39"/>
        <v>5.6784796838519291</v>
      </c>
      <c r="AG87">
        <v>1975</v>
      </c>
      <c r="AH87">
        <f t="shared" si="56"/>
        <v>83</v>
      </c>
      <c r="AI87">
        <v>20562</v>
      </c>
      <c r="AJ87">
        <f t="shared" si="40"/>
        <v>19304.5</v>
      </c>
      <c r="AK87">
        <f>SUM(AJ87:$AJ$115)</f>
        <v>114547</v>
      </c>
      <c r="AL87">
        <f t="shared" si="41"/>
        <v>5.5708102324676592</v>
      </c>
      <c r="AO87">
        <v>1965</v>
      </c>
      <c r="AP87">
        <f t="shared" si="57"/>
        <v>83</v>
      </c>
      <c r="AQ87">
        <v>17255</v>
      </c>
      <c r="AR87">
        <f t="shared" si="42"/>
        <v>16091</v>
      </c>
      <c r="AS87">
        <f>SUM(AR87:$AR$115)</f>
        <v>87051.5</v>
      </c>
      <c r="AT87">
        <f t="shared" si="43"/>
        <v>5.0450014488554045</v>
      </c>
      <c r="AW87">
        <v>1955</v>
      </c>
      <c r="AX87">
        <f t="shared" si="58"/>
        <v>83</v>
      </c>
      <c r="AY87">
        <v>17676</v>
      </c>
      <c r="AZ87">
        <f t="shared" si="44"/>
        <v>16504</v>
      </c>
      <c r="BA87">
        <f>SUM(AZ87:$AZ$154)</f>
        <v>90475.530377612988</v>
      </c>
      <c r="BB87">
        <f t="shared" si="45"/>
        <v>5.118552295633231</v>
      </c>
      <c r="BE87">
        <v>1945</v>
      </c>
      <c r="BF87">
        <f t="shared" si="59"/>
        <v>83</v>
      </c>
      <c r="BG87">
        <v>14412</v>
      </c>
      <c r="BH87">
        <f t="shared" si="46"/>
        <v>13412</v>
      </c>
      <c r="BI87">
        <f>SUM(BH87:$BH$115)</f>
        <v>71430</v>
      </c>
      <c r="BJ87">
        <f t="shared" si="47"/>
        <v>4.9562864279766865</v>
      </c>
      <c r="BM87">
        <v>1938</v>
      </c>
      <c r="BN87">
        <f t="shared" si="60"/>
        <v>83</v>
      </c>
      <c r="BO87">
        <v>12541</v>
      </c>
      <c r="BP87">
        <f t="shared" si="48"/>
        <v>11627</v>
      </c>
      <c r="BQ87">
        <f>SUM(BP87:$BP$115)</f>
        <v>60407.5</v>
      </c>
      <c r="BR87">
        <f t="shared" si="49"/>
        <v>4.8168008930707282</v>
      </c>
      <c r="BU87">
        <v>1933</v>
      </c>
      <c r="BV87">
        <f t="shared" si="61"/>
        <v>83</v>
      </c>
      <c r="BW87">
        <f>'Male data'!F87</f>
        <v>11892</v>
      </c>
      <c r="BX87">
        <f t="shared" si="50"/>
        <v>10987.5</v>
      </c>
      <c r="BY87">
        <f>SUM(BX87:$BX$115)</f>
        <v>56228</v>
      </c>
      <c r="BZ87">
        <f t="shared" si="51"/>
        <v>4.7282206525395223</v>
      </c>
    </row>
    <row r="88" spans="1:78" x14ac:dyDescent="0.45">
      <c r="A88">
        <v>2015</v>
      </c>
      <c r="B88">
        <f t="shared" si="52"/>
        <v>84</v>
      </c>
      <c r="C88">
        <v>39223</v>
      </c>
      <c r="D88" s="1">
        <f t="shared" si="32"/>
        <v>37581.5</v>
      </c>
      <c r="E88" s="1">
        <f>SUM(D88:$D$115)</f>
        <v>264847.5</v>
      </c>
      <c r="F88">
        <f t="shared" si="33"/>
        <v>6.7523519363638682</v>
      </c>
      <c r="I88">
        <v>2005</v>
      </c>
      <c r="J88">
        <f t="shared" si="53"/>
        <v>84</v>
      </c>
      <c r="K88">
        <v>34208</v>
      </c>
      <c r="L88">
        <f t="shared" si="34"/>
        <v>32534</v>
      </c>
      <c r="M88">
        <f>SUM(L88:$L$115)</f>
        <v>200811</v>
      </c>
      <c r="N88">
        <f t="shared" si="35"/>
        <v>5.8702934985968191</v>
      </c>
      <c r="Q88">
        <v>1995</v>
      </c>
      <c r="R88">
        <f t="shared" si="54"/>
        <v>84</v>
      </c>
      <c r="S88">
        <v>26855</v>
      </c>
      <c r="T88">
        <f t="shared" si="36"/>
        <v>25304</v>
      </c>
      <c r="U88">
        <f>SUM(T88:$T$115)</f>
        <v>148578.5</v>
      </c>
      <c r="V88">
        <f t="shared" si="37"/>
        <v>5.5326196239061627</v>
      </c>
      <c r="Y88">
        <v>1985</v>
      </c>
      <c r="Z88">
        <f t="shared" si="55"/>
        <v>84</v>
      </c>
      <c r="AA88">
        <v>21912</v>
      </c>
      <c r="AB88">
        <f t="shared" si="38"/>
        <v>20528</v>
      </c>
      <c r="AC88">
        <f>SUM(AB88:$AB$154)</f>
        <v>117242.44305343846</v>
      </c>
      <c r="AD88">
        <f t="shared" si="39"/>
        <v>5.3506043744723648</v>
      </c>
      <c r="AG88">
        <v>1975</v>
      </c>
      <c r="AH88">
        <f t="shared" si="56"/>
        <v>84</v>
      </c>
      <c r="AI88">
        <v>18047</v>
      </c>
      <c r="AJ88">
        <f t="shared" si="40"/>
        <v>16883</v>
      </c>
      <c r="AK88">
        <f>SUM(AJ88:$AJ$115)</f>
        <v>95242.5</v>
      </c>
      <c r="AL88">
        <f t="shared" si="41"/>
        <v>5.2774699396021498</v>
      </c>
      <c r="AO88">
        <v>1965</v>
      </c>
      <c r="AP88">
        <f t="shared" si="57"/>
        <v>84</v>
      </c>
      <c r="AQ88">
        <v>14927</v>
      </c>
      <c r="AR88">
        <f t="shared" si="42"/>
        <v>13836</v>
      </c>
      <c r="AS88">
        <f>SUM(AR88:$AR$115)</f>
        <v>70960.5</v>
      </c>
      <c r="AT88">
        <f t="shared" si="43"/>
        <v>4.7538353319488174</v>
      </c>
      <c r="AW88">
        <v>1955</v>
      </c>
      <c r="AX88">
        <f t="shared" si="58"/>
        <v>84</v>
      </c>
      <c r="AY88">
        <v>15332</v>
      </c>
      <c r="AZ88">
        <f t="shared" si="44"/>
        <v>14214.5</v>
      </c>
      <c r="BA88">
        <f>SUM(AZ88:$AZ$154)</f>
        <v>73971.530377612988</v>
      </c>
      <c r="BB88">
        <f t="shared" si="45"/>
        <v>4.8246497767814365</v>
      </c>
      <c r="BE88">
        <v>1945</v>
      </c>
      <c r="BF88">
        <f t="shared" si="59"/>
        <v>84</v>
      </c>
      <c r="BG88">
        <v>12412</v>
      </c>
      <c r="BH88">
        <f t="shared" si="46"/>
        <v>11497</v>
      </c>
      <c r="BI88">
        <f>SUM(BH88:$BH$115)</f>
        <v>58018</v>
      </c>
      <c r="BJ88">
        <f t="shared" si="47"/>
        <v>4.6743474057363841</v>
      </c>
      <c r="BM88">
        <v>1938</v>
      </c>
      <c r="BN88">
        <f t="shared" si="60"/>
        <v>84</v>
      </c>
      <c r="BO88">
        <v>10713</v>
      </c>
      <c r="BP88">
        <f t="shared" si="48"/>
        <v>9865.5</v>
      </c>
      <c r="BQ88">
        <f>SUM(BP88:$BP$115)</f>
        <v>48780.5</v>
      </c>
      <c r="BR88">
        <f t="shared" si="49"/>
        <v>4.5533930738355268</v>
      </c>
      <c r="BU88">
        <v>1933</v>
      </c>
      <c r="BV88">
        <f t="shared" si="61"/>
        <v>84</v>
      </c>
      <c r="BW88">
        <f>'Male data'!F88</f>
        <v>10083</v>
      </c>
      <c r="BX88">
        <f t="shared" si="50"/>
        <v>9260</v>
      </c>
      <c r="BY88">
        <f>SUM(BX88:$BX$115)</f>
        <v>45240.5</v>
      </c>
      <c r="BZ88">
        <f t="shared" si="51"/>
        <v>4.4868094813051673</v>
      </c>
    </row>
    <row r="89" spans="1:78" x14ac:dyDescent="0.45">
      <c r="A89">
        <v>2015</v>
      </c>
      <c r="B89">
        <f t="shared" si="52"/>
        <v>85</v>
      </c>
      <c r="C89">
        <v>35940</v>
      </c>
      <c r="D89" s="1">
        <f t="shared" si="32"/>
        <v>34292.5</v>
      </c>
      <c r="E89" s="1">
        <f>SUM(D89:$D$115)</f>
        <v>227266</v>
      </c>
      <c r="F89">
        <f t="shared" si="33"/>
        <v>6.3234835837506953</v>
      </c>
      <c r="I89">
        <v>2005</v>
      </c>
      <c r="J89">
        <f t="shared" si="53"/>
        <v>85</v>
      </c>
      <c r="K89">
        <v>30860</v>
      </c>
      <c r="L89">
        <f t="shared" si="34"/>
        <v>29129</v>
      </c>
      <c r="M89">
        <f>SUM(L89:$L$115)</f>
        <v>168277</v>
      </c>
      <c r="N89">
        <f t="shared" si="35"/>
        <v>5.4529163966299414</v>
      </c>
      <c r="Q89">
        <v>1995</v>
      </c>
      <c r="R89">
        <f t="shared" si="54"/>
        <v>85</v>
      </c>
      <c r="S89">
        <v>23753</v>
      </c>
      <c r="T89">
        <f t="shared" si="36"/>
        <v>22255.5</v>
      </c>
      <c r="U89">
        <f>SUM(T89:$T$115)</f>
        <v>123274.5</v>
      </c>
      <c r="V89">
        <f t="shared" si="37"/>
        <v>5.1898497031953861</v>
      </c>
      <c r="Y89">
        <v>1985</v>
      </c>
      <c r="Z89">
        <f t="shared" si="55"/>
        <v>85</v>
      </c>
      <c r="AA89">
        <v>19144</v>
      </c>
      <c r="AB89">
        <f t="shared" si="38"/>
        <v>17848.5</v>
      </c>
      <c r="AC89">
        <f>SUM(AB89:$AB$154)</f>
        <v>96714.443053438459</v>
      </c>
      <c r="AD89">
        <f t="shared" si="39"/>
        <v>5.0519454164980386</v>
      </c>
      <c r="AG89">
        <v>1975</v>
      </c>
      <c r="AH89">
        <f t="shared" si="56"/>
        <v>85</v>
      </c>
      <c r="AI89">
        <v>15719</v>
      </c>
      <c r="AJ89">
        <f t="shared" si="40"/>
        <v>14623.5</v>
      </c>
      <c r="AK89">
        <f>SUM(AJ89:$AJ$115)</f>
        <v>78359.5</v>
      </c>
      <c r="AL89">
        <f t="shared" si="41"/>
        <v>4.9850181309243586</v>
      </c>
      <c r="AO89">
        <v>1965</v>
      </c>
      <c r="AP89">
        <f t="shared" si="57"/>
        <v>85</v>
      </c>
      <c r="AQ89">
        <v>12745</v>
      </c>
      <c r="AR89">
        <f t="shared" si="42"/>
        <v>11719.5</v>
      </c>
      <c r="AS89">
        <f>SUM(AR89:$AR$115)</f>
        <v>57124.5</v>
      </c>
      <c r="AT89">
        <f t="shared" si="43"/>
        <v>4.4821106316202428</v>
      </c>
      <c r="AW89">
        <v>1955</v>
      </c>
      <c r="AX89">
        <f t="shared" si="58"/>
        <v>85</v>
      </c>
      <c r="AY89">
        <v>13097</v>
      </c>
      <c r="AZ89">
        <f t="shared" si="44"/>
        <v>12068.5</v>
      </c>
      <c r="BA89">
        <f>SUM(AZ89:$AZ$154)</f>
        <v>59757.030377612966</v>
      </c>
      <c r="BB89">
        <f t="shared" si="45"/>
        <v>4.562650254074442</v>
      </c>
      <c r="BE89">
        <v>1945</v>
      </c>
      <c r="BF89">
        <f t="shared" si="59"/>
        <v>85</v>
      </c>
      <c r="BG89">
        <v>10582</v>
      </c>
      <c r="BH89">
        <f t="shared" si="46"/>
        <v>9738.5</v>
      </c>
      <c r="BI89">
        <f>SUM(BH89:$BH$115)</f>
        <v>46521</v>
      </c>
      <c r="BJ89">
        <f t="shared" si="47"/>
        <v>4.3962388962388959</v>
      </c>
      <c r="BM89">
        <v>1938</v>
      </c>
      <c r="BN89">
        <f t="shared" si="60"/>
        <v>85</v>
      </c>
      <c r="BO89">
        <v>9018</v>
      </c>
      <c r="BP89">
        <f t="shared" si="48"/>
        <v>8246</v>
      </c>
      <c r="BQ89">
        <f>SUM(BP89:$BP$115)</f>
        <v>38915</v>
      </c>
      <c r="BR89">
        <f t="shared" si="49"/>
        <v>4.3152583721445996</v>
      </c>
      <c r="BU89">
        <v>1933</v>
      </c>
      <c r="BV89">
        <f t="shared" si="61"/>
        <v>85</v>
      </c>
      <c r="BW89">
        <f>'Male data'!F89</f>
        <v>8437</v>
      </c>
      <c r="BX89">
        <f t="shared" si="50"/>
        <v>7702.5</v>
      </c>
      <c r="BY89">
        <f>SUM(BX89:$BX$115)</f>
        <v>35980.5</v>
      </c>
      <c r="BZ89">
        <f t="shared" si="51"/>
        <v>4.2646082730828496</v>
      </c>
    </row>
    <row r="90" spans="1:78" x14ac:dyDescent="0.45">
      <c r="A90">
        <v>2015</v>
      </c>
      <c r="B90">
        <f t="shared" si="52"/>
        <v>86</v>
      </c>
      <c r="C90">
        <v>32645</v>
      </c>
      <c r="D90" s="1">
        <f t="shared" si="32"/>
        <v>31002</v>
      </c>
      <c r="E90" s="1">
        <f>SUM(D90:$D$115)</f>
        <v>192973.5</v>
      </c>
      <c r="F90">
        <f t="shared" si="33"/>
        <v>5.9112727829682949</v>
      </c>
      <c r="I90">
        <v>2005</v>
      </c>
      <c r="J90">
        <f t="shared" si="53"/>
        <v>86</v>
      </c>
      <c r="K90">
        <v>27398</v>
      </c>
      <c r="L90">
        <f t="shared" si="34"/>
        <v>25752.5</v>
      </c>
      <c r="M90">
        <f>SUM(L90:$L$115)</f>
        <v>139148</v>
      </c>
      <c r="N90">
        <f t="shared" si="35"/>
        <v>5.0787648733484199</v>
      </c>
      <c r="Q90">
        <v>1995</v>
      </c>
      <c r="R90">
        <f t="shared" si="54"/>
        <v>86</v>
      </c>
      <c r="S90">
        <v>20758</v>
      </c>
      <c r="T90">
        <f t="shared" si="36"/>
        <v>19318.5</v>
      </c>
      <c r="U90">
        <f>SUM(T90:$T$115)</f>
        <v>101019</v>
      </c>
      <c r="V90">
        <f t="shared" si="37"/>
        <v>4.8665092976201949</v>
      </c>
      <c r="Y90">
        <v>1985</v>
      </c>
      <c r="Z90">
        <f t="shared" si="55"/>
        <v>86</v>
      </c>
      <c r="AA90">
        <v>16553</v>
      </c>
      <c r="AB90">
        <f t="shared" si="38"/>
        <v>15370</v>
      </c>
      <c r="AC90">
        <f>SUM(AB90:$AB$154)</f>
        <v>78865.943053438459</v>
      </c>
      <c r="AD90">
        <f t="shared" si="39"/>
        <v>4.7644501331141464</v>
      </c>
      <c r="AG90">
        <v>1975</v>
      </c>
      <c r="AH90">
        <f t="shared" si="56"/>
        <v>86</v>
      </c>
      <c r="AI90">
        <v>13528</v>
      </c>
      <c r="AJ90">
        <f t="shared" si="40"/>
        <v>12514.5</v>
      </c>
      <c r="AK90">
        <f>SUM(AJ90:$AJ$115)</f>
        <v>63736</v>
      </c>
      <c r="AL90">
        <f t="shared" si="41"/>
        <v>4.7114133648728567</v>
      </c>
      <c r="AO90">
        <v>1965</v>
      </c>
      <c r="AP90">
        <f t="shared" si="57"/>
        <v>86</v>
      </c>
      <c r="AQ90">
        <v>10694</v>
      </c>
      <c r="AR90">
        <f t="shared" si="42"/>
        <v>9795</v>
      </c>
      <c r="AS90">
        <f>SUM(AR90:$AR$115)</f>
        <v>45405</v>
      </c>
      <c r="AT90">
        <f t="shared" si="43"/>
        <v>4.2458387881054795</v>
      </c>
      <c r="AW90">
        <v>1955</v>
      </c>
      <c r="AX90">
        <f t="shared" si="58"/>
        <v>86</v>
      </c>
      <c r="AY90">
        <v>11040</v>
      </c>
      <c r="AZ90">
        <f t="shared" si="44"/>
        <v>10124.5</v>
      </c>
      <c r="BA90">
        <f>SUM(AZ90:$AZ$154)</f>
        <v>47688.530377612966</v>
      </c>
      <c r="BB90">
        <f t="shared" si="45"/>
        <v>4.3196132588417537</v>
      </c>
      <c r="BE90">
        <v>1945</v>
      </c>
      <c r="BF90">
        <f t="shared" si="59"/>
        <v>86</v>
      </c>
      <c r="BG90">
        <v>8895</v>
      </c>
      <c r="BH90">
        <f t="shared" si="46"/>
        <v>8118</v>
      </c>
      <c r="BI90">
        <f>SUM(BH90:$BH$115)</f>
        <v>36782.5</v>
      </c>
      <c r="BJ90">
        <f t="shared" si="47"/>
        <v>4.1351883080382237</v>
      </c>
      <c r="BM90">
        <v>1938</v>
      </c>
      <c r="BN90">
        <f t="shared" si="60"/>
        <v>86</v>
      </c>
      <c r="BO90">
        <v>7474</v>
      </c>
      <c r="BP90">
        <f t="shared" si="48"/>
        <v>6785.5</v>
      </c>
      <c r="BQ90">
        <f>SUM(BP90:$BP$115)</f>
        <v>30669</v>
      </c>
      <c r="BR90">
        <f t="shared" si="49"/>
        <v>4.1034252073856035</v>
      </c>
      <c r="BU90">
        <v>1933</v>
      </c>
      <c r="BV90">
        <f t="shared" si="61"/>
        <v>86</v>
      </c>
      <c r="BW90">
        <f>'Male data'!F90</f>
        <v>6968</v>
      </c>
      <c r="BX90">
        <f t="shared" si="50"/>
        <v>6320.5</v>
      </c>
      <c r="BY90">
        <f>SUM(BX90:$BX$115)</f>
        <v>28278</v>
      </c>
      <c r="BZ90">
        <f t="shared" si="51"/>
        <v>4.0582663605051668</v>
      </c>
    </row>
    <row r="91" spans="1:78" x14ac:dyDescent="0.45">
      <c r="A91">
        <v>2015</v>
      </c>
      <c r="B91">
        <f t="shared" si="52"/>
        <v>87</v>
      </c>
      <c r="C91">
        <v>29359</v>
      </c>
      <c r="D91" s="1">
        <f t="shared" si="32"/>
        <v>27672.5</v>
      </c>
      <c r="E91" s="1">
        <f>SUM(D91:$D$115)</f>
        <v>161971.5</v>
      </c>
      <c r="F91">
        <f t="shared" si="33"/>
        <v>5.5169283694948739</v>
      </c>
      <c r="I91">
        <v>2005</v>
      </c>
      <c r="J91">
        <f t="shared" si="53"/>
        <v>87</v>
      </c>
      <c r="K91">
        <v>24107</v>
      </c>
      <c r="L91">
        <f t="shared" si="34"/>
        <v>22468</v>
      </c>
      <c r="M91">
        <f>SUM(L91:$L$115)</f>
        <v>113395.5</v>
      </c>
      <c r="N91">
        <f t="shared" si="35"/>
        <v>4.7038412079478986</v>
      </c>
      <c r="Q91">
        <v>1995</v>
      </c>
      <c r="R91">
        <f t="shared" si="54"/>
        <v>87</v>
      </c>
      <c r="S91">
        <v>17879</v>
      </c>
      <c r="T91">
        <f t="shared" si="36"/>
        <v>16543.5</v>
      </c>
      <c r="U91">
        <f>SUM(T91:$T$115)</f>
        <v>81700.5</v>
      </c>
      <c r="V91">
        <f t="shared" si="37"/>
        <v>4.5696347670451365</v>
      </c>
      <c r="Y91">
        <v>1985</v>
      </c>
      <c r="Z91">
        <f t="shared" si="55"/>
        <v>87</v>
      </c>
      <c r="AA91">
        <v>14187</v>
      </c>
      <c r="AB91">
        <f t="shared" si="38"/>
        <v>13084</v>
      </c>
      <c r="AC91">
        <f>SUM(AB91:$AB$154)</f>
        <v>63495.943053438408</v>
      </c>
      <c r="AD91">
        <f t="shared" si="39"/>
        <v>4.4756427048310714</v>
      </c>
      <c r="AG91">
        <v>1975</v>
      </c>
      <c r="AH91">
        <f t="shared" si="56"/>
        <v>87</v>
      </c>
      <c r="AI91">
        <v>11501</v>
      </c>
      <c r="AJ91">
        <f t="shared" si="40"/>
        <v>10572</v>
      </c>
      <c r="AK91">
        <f>SUM(AJ91:$AJ$115)</f>
        <v>51221.5</v>
      </c>
      <c r="AL91">
        <f t="shared" si="41"/>
        <v>4.4536562038083645</v>
      </c>
      <c r="AO91">
        <v>1965</v>
      </c>
      <c r="AP91">
        <f t="shared" si="57"/>
        <v>87</v>
      </c>
      <c r="AQ91">
        <v>8896</v>
      </c>
      <c r="AR91">
        <f t="shared" si="42"/>
        <v>8084</v>
      </c>
      <c r="AS91">
        <f>SUM(AR91:$AR$115)</f>
        <v>35610</v>
      </c>
      <c r="AT91">
        <f t="shared" si="43"/>
        <v>4.0029226618705032</v>
      </c>
      <c r="AW91">
        <v>1955</v>
      </c>
      <c r="AX91">
        <f t="shared" si="58"/>
        <v>87</v>
      </c>
      <c r="AY91">
        <v>9209</v>
      </c>
      <c r="AZ91">
        <f t="shared" si="44"/>
        <v>8374.5</v>
      </c>
      <c r="BA91">
        <f>SUM(AZ91:$AZ$154)</f>
        <v>37564.030377612966</v>
      </c>
      <c r="BB91">
        <f t="shared" si="45"/>
        <v>4.0790563989155135</v>
      </c>
      <c r="BE91">
        <v>1945</v>
      </c>
      <c r="BF91">
        <f t="shared" si="59"/>
        <v>87</v>
      </c>
      <c r="BG91">
        <v>7341</v>
      </c>
      <c r="BH91">
        <f t="shared" si="46"/>
        <v>6640</v>
      </c>
      <c r="BI91">
        <f>SUM(BH91:$BH$115)</f>
        <v>28664.5</v>
      </c>
      <c r="BJ91">
        <f t="shared" si="47"/>
        <v>3.9047132543250238</v>
      </c>
      <c r="BM91">
        <v>1938</v>
      </c>
      <c r="BN91">
        <f t="shared" si="60"/>
        <v>87</v>
      </c>
      <c r="BO91">
        <v>6097</v>
      </c>
      <c r="BP91">
        <f t="shared" si="48"/>
        <v>5497.5</v>
      </c>
      <c r="BQ91">
        <f>SUM(BP91:$BP$115)</f>
        <v>23883.5</v>
      </c>
      <c r="BR91">
        <f t="shared" si="49"/>
        <v>3.917254387403641</v>
      </c>
      <c r="BU91">
        <v>1933</v>
      </c>
      <c r="BV91">
        <f t="shared" si="61"/>
        <v>87</v>
      </c>
      <c r="BW91">
        <f>'Male data'!F91</f>
        <v>5673</v>
      </c>
      <c r="BX91">
        <f t="shared" si="50"/>
        <v>5111</v>
      </c>
      <c r="BY91">
        <f>SUM(BX91:$BX$115)</f>
        <v>21957.5</v>
      </c>
      <c r="BZ91">
        <f t="shared" si="51"/>
        <v>3.8705270579940065</v>
      </c>
    </row>
    <row r="92" spans="1:78" x14ac:dyDescent="0.45">
      <c r="A92">
        <v>2015</v>
      </c>
      <c r="B92">
        <f t="shared" si="52"/>
        <v>88</v>
      </c>
      <c r="C92">
        <v>25986</v>
      </c>
      <c r="D92" s="1">
        <f t="shared" si="32"/>
        <v>24356.5</v>
      </c>
      <c r="E92" s="1">
        <f>SUM(D92:$D$115)</f>
        <v>134299</v>
      </c>
      <c r="F92">
        <f t="shared" si="33"/>
        <v>5.1681289925344416</v>
      </c>
      <c r="I92">
        <v>2005</v>
      </c>
      <c r="J92">
        <f t="shared" si="53"/>
        <v>88</v>
      </c>
      <c r="K92">
        <v>20829</v>
      </c>
      <c r="L92">
        <f t="shared" si="34"/>
        <v>19269</v>
      </c>
      <c r="M92">
        <f>SUM(L92:$L$115)</f>
        <v>90927.5</v>
      </c>
      <c r="N92">
        <f t="shared" si="35"/>
        <v>4.3654280090258775</v>
      </c>
      <c r="Q92">
        <v>1995</v>
      </c>
      <c r="R92">
        <f t="shared" si="54"/>
        <v>88</v>
      </c>
      <c r="S92">
        <v>15208</v>
      </c>
      <c r="T92">
        <f t="shared" si="36"/>
        <v>13981</v>
      </c>
      <c r="U92">
        <f>SUM(T92:$T$115)</f>
        <v>65157</v>
      </c>
      <c r="V92">
        <f t="shared" si="37"/>
        <v>4.2843897948448184</v>
      </c>
      <c r="Y92">
        <v>1985</v>
      </c>
      <c r="Z92">
        <f t="shared" si="55"/>
        <v>88</v>
      </c>
      <c r="AA92">
        <v>11981</v>
      </c>
      <c r="AB92">
        <f t="shared" si="38"/>
        <v>10950.5</v>
      </c>
      <c r="AC92">
        <f>SUM(AB92:$AB$154)</f>
        <v>50411.943053438408</v>
      </c>
      <c r="AD92">
        <f t="shared" si="39"/>
        <v>4.2076573786360409</v>
      </c>
      <c r="AG92">
        <v>1975</v>
      </c>
      <c r="AH92">
        <f t="shared" si="56"/>
        <v>88</v>
      </c>
      <c r="AI92">
        <v>9643</v>
      </c>
      <c r="AJ92">
        <f t="shared" si="40"/>
        <v>8826.5</v>
      </c>
      <c r="AK92">
        <f>SUM(AJ92:$AJ$115)</f>
        <v>40649.5</v>
      </c>
      <c r="AL92">
        <f t="shared" si="41"/>
        <v>4.2154412527221821</v>
      </c>
      <c r="AO92">
        <v>1965</v>
      </c>
      <c r="AP92">
        <f t="shared" si="57"/>
        <v>88</v>
      </c>
      <c r="AQ92">
        <v>7272</v>
      </c>
      <c r="AR92">
        <f t="shared" si="42"/>
        <v>6574</v>
      </c>
      <c r="AS92">
        <f>SUM(AR92:$AR$115)</f>
        <v>27526</v>
      </c>
      <c r="AT92">
        <f t="shared" si="43"/>
        <v>3.7852035203520353</v>
      </c>
      <c r="AW92">
        <v>1955</v>
      </c>
      <c r="AX92">
        <f t="shared" si="58"/>
        <v>88</v>
      </c>
      <c r="AY92">
        <v>7540</v>
      </c>
      <c r="AZ92">
        <f t="shared" si="44"/>
        <v>6824</v>
      </c>
      <c r="BA92">
        <f>SUM(AZ92:$AZ$154)</f>
        <v>29189.530377612937</v>
      </c>
      <c r="BB92">
        <f t="shared" si="45"/>
        <v>3.8712905010096734</v>
      </c>
      <c r="BE92">
        <v>1945</v>
      </c>
      <c r="BF92">
        <f t="shared" si="59"/>
        <v>88</v>
      </c>
      <c r="BG92">
        <v>5939</v>
      </c>
      <c r="BH92">
        <f t="shared" si="46"/>
        <v>5324.5</v>
      </c>
      <c r="BI92">
        <f>SUM(BH92:$BH$115)</f>
        <v>22024.5</v>
      </c>
      <c r="BJ92">
        <f t="shared" si="47"/>
        <v>3.7084526014480552</v>
      </c>
      <c r="BM92">
        <v>1938</v>
      </c>
      <c r="BN92">
        <f t="shared" si="60"/>
        <v>88</v>
      </c>
      <c r="BO92">
        <v>4898</v>
      </c>
      <c r="BP92">
        <f t="shared" si="48"/>
        <v>4387.5</v>
      </c>
      <c r="BQ92">
        <f>SUM(BP92:$BP$115)</f>
        <v>18386</v>
      </c>
      <c r="BR92">
        <f t="shared" si="49"/>
        <v>3.753777051857901</v>
      </c>
      <c r="BU92">
        <v>1933</v>
      </c>
      <c r="BV92">
        <f t="shared" si="61"/>
        <v>88</v>
      </c>
      <c r="BW92">
        <f>'Male data'!F92</f>
        <v>4549</v>
      </c>
      <c r="BX92">
        <f t="shared" si="50"/>
        <v>4069</v>
      </c>
      <c r="BY92">
        <f>SUM(BX92:$BX$115)</f>
        <v>16846.5</v>
      </c>
      <c r="BZ92">
        <f t="shared" si="51"/>
        <v>3.7033413937129041</v>
      </c>
    </row>
    <row r="93" spans="1:78" x14ac:dyDescent="0.45">
      <c r="A93">
        <v>2015</v>
      </c>
      <c r="B93">
        <f t="shared" si="52"/>
        <v>89</v>
      </c>
      <c r="C93">
        <v>22727</v>
      </c>
      <c r="D93" s="1">
        <f t="shared" si="32"/>
        <v>21215.5</v>
      </c>
      <c r="E93" s="1">
        <f>SUM(D93:$D$115)</f>
        <v>109942.5</v>
      </c>
      <c r="F93">
        <f t="shared" si="33"/>
        <v>4.837528050336604</v>
      </c>
      <c r="I93">
        <v>2005</v>
      </c>
      <c r="J93">
        <f t="shared" si="53"/>
        <v>89</v>
      </c>
      <c r="K93">
        <v>17709</v>
      </c>
      <c r="L93">
        <f t="shared" si="34"/>
        <v>16236</v>
      </c>
      <c r="M93">
        <f>SUM(L93:$L$115)</f>
        <v>71658.5</v>
      </c>
      <c r="N93">
        <f t="shared" si="35"/>
        <v>4.0464453102942004</v>
      </c>
      <c r="Q93">
        <v>1995</v>
      </c>
      <c r="R93">
        <f t="shared" si="54"/>
        <v>89</v>
      </c>
      <c r="S93">
        <v>12754</v>
      </c>
      <c r="T93">
        <f t="shared" si="36"/>
        <v>11634.5</v>
      </c>
      <c r="U93">
        <f>SUM(T93:$T$115)</f>
        <v>51176</v>
      </c>
      <c r="V93">
        <f t="shared" si="37"/>
        <v>4.0125450838952483</v>
      </c>
      <c r="Y93">
        <v>1985</v>
      </c>
      <c r="Z93">
        <f t="shared" si="55"/>
        <v>89</v>
      </c>
      <c r="AA93">
        <v>9920</v>
      </c>
      <c r="AB93">
        <f t="shared" si="38"/>
        <v>9019</v>
      </c>
      <c r="AC93">
        <f>SUM(AB93:$AB$154)</f>
        <v>39461.443053438408</v>
      </c>
      <c r="AD93">
        <f t="shared" si="39"/>
        <v>3.9779680497417749</v>
      </c>
      <c r="AG93">
        <v>1975</v>
      </c>
      <c r="AH93">
        <f t="shared" si="56"/>
        <v>89</v>
      </c>
      <c r="AI93">
        <v>8010</v>
      </c>
      <c r="AJ93">
        <f t="shared" si="40"/>
        <v>7270.5</v>
      </c>
      <c r="AK93">
        <f>SUM(AJ93:$AJ$115)</f>
        <v>31823</v>
      </c>
      <c r="AL93">
        <f t="shared" si="41"/>
        <v>3.9729088639200998</v>
      </c>
      <c r="AO93">
        <v>1965</v>
      </c>
      <c r="AP93">
        <f t="shared" si="57"/>
        <v>89</v>
      </c>
      <c r="AQ93">
        <v>5876</v>
      </c>
      <c r="AR93">
        <f t="shared" si="42"/>
        <v>5261.5</v>
      </c>
      <c r="AS93">
        <f>SUM(AR93:$AR$115)</f>
        <v>20952</v>
      </c>
      <c r="AT93">
        <f t="shared" si="43"/>
        <v>3.5656909462219195</v>
      </c>
      <c r="AW93">
        <v>1955</v>
      </c>
      <c r="AX93">
        <f t="shared" si="58"/>
        <v>89</v>
      </c>
      <c r="AY93">
        <v>6108</v>
      </c>
      <c r="AZ93">
        <f t="shared" si="44"/>
        <v>5479</v>
      </c>
      <c r="BA93">
        <f>SUM(AZ93:$AZ$154)</f>
        <v>22365.530377612937</v>
      </c>
      <c r="BB93">
        <f t="shared" si="45"/>
        <v>3.6616781888691774</v>
      </c>
      <c r="BE93">
        <v>1945</v>
      </c>
      <c r="BF93">
        <f t="shared" si="59"/>
        <v>89</v>
      </c>
      <c r="BG93">
        <v>4710</v>
      </c>
      <c r="BH93">
        <f t="shared" si="46"/>
        <v>4188</v>
      </c>
      <c r="BI93">
        <f>SUM(BH93:$BH$115)</f>
        <v>16700</v>
      </c>
      <c r="BJ93">
        <f t="shared" si="47"/>
        <v>3.545647558386412</v>
      </c>
      <c r="BM93">
        <v>1938</v>
      </c>
      <c r="BN93">
        <f t="shared" si="60"/>
        <v>89</v>
      </c>
      <c r="BO93">
        <v>3877</v>
      </c>
      <c r="BP93">
        <f t="shared" si="48"/>
        <v>3451.5</v>
      </c>
      <c r="BQ93">
        <f>SUM(BP93:$BP$115)</f>
        <v>13998.5</v>
      </c>
      <c r="BR93">
        <f t="shared" si="49"/>
        <v>3.610652566417333</v>
      </c>
      <c r="BU93">
        <v>1933</v>
      </c>
      <c r="BV93">
        <f t="shared" si="61"/>
        <v>89</v>
      </c>
      <c r="BW93">
        <f>'Male data'!F93</f>
        <v>3589</v>
      </c>
      <c r="BX93">
        <f t="shared" si="50"/>
        <v>3188.5</v>
      </c>
      <c r="BY93">
        <f>SUM(BX93:$BX$115)</f>
        <v>12777.5</v>
      </c>
      <c r="BZ93">
        <f t="shared" si="51"/>
        <v>3.5601838952354417</v>
      </c>
    </row>
    <row r="94" spans="1:78" x14ac:dyDescent="0.45">
      <c r="A94">
        <v>2015</v>
      </c>
      <c r="B94">
        <f t="shared" si="52"/>
        <v>90</v>
      </c>
      <c r="C94">
        <v>19704</v>
      </c>
      <c r="D94" s="1">
        <f t="shared" si="32"/>
        <v>18286</v>
      </c>
      <c r="E94" s="1">
        <f>SUM(D94:$D$115)</f>
        <v>88727</v>
      </c>
      <c r="F94">
        <f t="shared" si="33"/>
        <v>4.5029943158749495</v>
      </c>
      <c r="I94">
        <v>2005</v>
      </c>
      <c r="J94">
        <f t="shared" si="53"/>
        <v>90</v>
      </c>
      <c r="K94">
        <v>14763</v>
      </c>
      <c r="L94">
        <f t="shared" si="34"/>
        <v>13409.5</v>
      </c>
      <c r="M94">
        <f>SUM(L94:$L$115)</f>
        <v>55422.5</v>
      </c>
      <c r="N94">
        <f t="shared" si="35"/>
        <v>3.7541488857278331</v>
      </c>
      <c r="Q94">
        <v>1995</v>
      </c>
      <c r="R94">
        <f t="shared" si="54"/>
        <v>90</v>
      </c>
      <c r="S94">
        <v>10515</v>
      </c>
      <c r="T94">
        <f t="shared" si="36"/>
        <v>9521.5</v>
      </c>
      <c r="U94">
        <f>SUM(T94:$T$115)</f>
        <v>39541.5</v>
      </c>
      <c r="V94">
        <f t="shared" si="37"/>
        <v>3.760485021398003</v>
      </c>
      <c r="Y94">
        <v>1985</v>
      </c>
      <c r="Z94">
        <f t="shared" si="55"/>
        <v>90</v>
      </c>
      <c r="AA94">
        <v>8118</v>
      </c>
      <c r="AB94">
        <f t="shared" si="38"/>
        <v>7333.5</v>
      </c>
      <c r="AC94">
        <f>SUM(AB94:$AB$154)</f>
        <v>30442.443053438408</v>
      </c>
      <c r="AD94">
        <f t="shared" si="39"/>
        <v>3.7499929851488556</v>
      </c>
      <c r="AG94">
        <v>1975</v>
      </c>
      <c r="AH94">
        <f t="shared" si="56"/>
        <v>90</v>
      </c>
      <c r="AI94">
        <v>6531</v>
      </c>
      <c r="AJ94">
        <f t="shared" si="40"/>
        <v>5882.5</v>
      </c>
      <c r="AK94">
        <f>SUM(AJ94:$AJ$115)</f>
        <v>24552.5</v>
      </c>
      <c r="AL94">
        <f t="shared" si="41"/>
        <v>3.759378349410504</v>
      </c>
      <c r="AO94">
        <v>1965</v>
      </c>
      <c r="AP94">
        <f t="shared" si="57"/>
        <v>90</v>
      </c>
      <c r="AQ94">
        <v>4647</v>
      </c>
      <c r="AR94">
        <f t="shared" si="42"/>
        <v>4114.5</v>
      </c>
      <c r="AS94">
        <f>SUM(AR94:$AR$115)</f>
        <v>15690.5</v>
      </c>
      <c r="AT94">
        <f t="shared" si="43"/>
        <v>3.3764794491069505</v>
      </c>
      <c r="AW94">
        <v>1955</v>
      </c>
      <c r="AX94">
        <f t="shared" si="58"/>
        <v>90</v>
      </c>
      <c r="AY94">
        <v>4850</v>
      </c>
      <c r="AZ94">
        <f t="shared" si="44"/>
        <v>4326</v>
      </c>
      <c r="BA94">
        <f>SUM(AZ94:$AZ$154)</f>
        <v>16886.530377612937</v>
      </c>
      <c r="BB94">
        <f t="shared" si="45"/>
        <v>3.4817588407449356</v>
      </c>
      <c r="BE94">
        <v>1945</v>
      </c>
      <c r="BF94">
        <f t="shared" si="59"/>
        <v>90</v>
      </c>
      <c r="BG94">
        <v>3666</v>
      </c>
      <c r="BH94">
        <f t="shared" si="46"/>
        <v>3238.5</v>
      </c>
      <c r="BI94">
        <f>SUM(BH94:$BH$115)</f>
        <v>12512</v>
      </c>
      <c r="BJ94">
        <f t="shared" si="47"/>
        <v>3.4129841789416258</v>
      </c>
      <c r="BM94">
        <v>1938</v>
      </c>
      <c r="BN94">
        <f t="shared" si="60"/>
        <v>90</v>
      </c>
      <c r="BO94">
        <v>3026</v>
      </c>
      <c r="BP94">
        <f t="shared" si="48"/>
        <v>2680.5</v>
      </c>
      <c r="BQ94">
        <f>SUM(BP94:$BP$115)</f>
        <v>10547</v>
      </c>
      <c r="BR94">
        <f t="shared" si="49"/>
        <v>3.485459352280238</v>
      </c>
      <c r="BU94">
        <v>1933</v>
      </c>
      <c r="BV94">
        <f t="shared" si="61"/>
        <v>90</v>
      </c>
      <c r="BW94">
        <f>'Male data'!F94</f>
        <v>2788</v>
      </c>
      <c r="BX94">
        <f t="shared" si="50"/>
        <v>2463.5</v>
      </c>
      <c r="BY94">
        <f>SUM(BX94:$BX$115)</f>
        <v>9589</v>
      </c>
      <c r="BZ94">
        <f t="shared" si="51"/>
        <v>3.4393830703012913</v>
      </c>
    </row>
    <row r="95" spans="1:78" x14ac:dyDescent="0.45">
      <c r="A95">
        <v>2015</v>
      </c>
      <c r="B95">
        <f t="shared" si="52"/>
        <v>91</v>
      </c>
      <c r="C95">
        <v>16868</v>
      </c>
      <c r="D95" s="1">
        <f t="shared" si="32"/>
        <v>15517.5</v>
      </c>
      <c r="E95" s="1">
        <f>SUM(D95:$D$115)</f>
        <v>70441</v>
      </c>
      <c r="F95">
        <f t="shared" si="33"/>
        <v>4.1760137538534501</v>
      </c>
      <c r="I95">
        <v>2005</v>
      </c>
      <c r="J95">
        <f t="shared" si="53"/>
        <v>91</v>
      </c>
      <c r="K95">
        <v>12056</v>
      </c>
      <c r="L95">
        <f t="shared" si="34"/>
        <v>10841.5</v>
      </c>
      <c r="M95">
        <f>SUM(L95:$L$115)</f>
        <v>42013</v>
      </c>
      <c r="N95">
        <f t="shared" si="35"/>
        <v>3.4848208360982085</v>
      </c>
      <c r="Q95">
        <v>1995</v>
      </c>
      <c r="R95">
        <f t="shared" si="54"/>
        <v>91</v>
      </c>
      <c r="S95">
        <v>8528</v>
      </c>
      <c r="T95">
        <f t="shared" si="36"/>
        <v>7656</v>
      </c>
      <c r="U95">
        <f>SUM(T95:$T$115)</f>
        <v>30020</v>
      </c>
      <c r="V95">
        <f t="shared" si="37"/>
        <v>3.5201688555347093</v>
      </c>
      <c r="Y95">
        <v>1985</v>
      </c>
      <c r="Z95">
        <f t="shared" si="55"/>
        <v>91</v>
      </c>
      <c r="AA95">
        <v>6549</v>
      </c>
      <c r="AB95">
        <f t="shared" si="38"/>
        <v>5876</v>
      </c>
      <c r="AC95">
        <f>SUM(AB95:$AB$154)</f>
        <v>23108.943053438408</v>
      </c>
      <c r="AD95">
        <f t="shared" si="39"/>
        <v>3.5286216297814028</v>
      </c>
      <c r="AG95">
        <v>1975</v>
      </c>
      <c r="AH95">
        <f t="shared" si="56"/>
        <v>91</v>
      </c>
      <c r="AI95">
        <v>5234</v>
      </c>
      <c r="AJ95">
        <f t="shared" si="40"/>
        <v>4686</v>
      </c>
      <c r="AK95">
        <f>SUM(AJ95:$AJ$115)</f>
        <v>18670</v>
      </c>
      <c r="AL95">
        <f t="shared" si="41"/>
        <v>3.5670615208253724</v>
      </c>
      <c r="AO95">
        <v>1965</v>
      </c>
      <c r="AP95">
        <f t="shared" si="57"/>
        <v>91</v>
      </c>
      <c r="AQ95">
        <v>3582</v>
      </c>
      <c r="AR95">
        <f t="shared" si="42"/>
        <v>3177.5</v>
      </c>
      <c r="AS95">
        <f>SUM(AR95:$AR$115)</f>
        <v>11576</v>
      </c>
      <c r="AT95">
        <f t="shared" si="43"/>
        <v>3.2317141261864881</v>
      </c>
      <c r="AW95">
        <v>1955</v>
      </c>
      <c r="AX95">
        <f t="shared" si="58"/>
        <v>91</v>
      </c>
      <c r="AY95">
        <v>3802</v>
      </c>
      <c r="AZ95">
        <f t="shared" si="44"/>
        <v>3378</v>
      </c>
      <c r="BA95">
        <f>SUM(AZ95:$AZ$154)</f>
        <v>12560.530377612948</v>
      </c>
      <c r="BB95">
        <f t="shared" si="45"/>
        <v>3.3036639604452782</v>
      </c>
      <c r="BE95">
        <v>1945</v>
      </c>
      <c r="BF95">
        <f t="shared" si="59"/>
        <v>91</v>
      </c>
      <c r="BG95">
        <v>2811</v>
      </c>
      <c r="BH95">
        <f t="shared" si="46"/>
        <v>2470</v>
      </c>
      <c r="BI95">
        <f>SUM(BH95:$BH$115)</f>
        <v>9273.5</v>
      </c>
      <c r="BJ95">
        <f t="shared" si="47"/>
        <v>3.2990039131981503</v>
      </c>
      <c r="BM95">
        <v>1938</v>
      </c>
      <c r="BN95">
        <f t="shared" si="60"/>
        <v>91</v>
      </c>
      <c r="BO95">
        <v>2335</v>
      </c>
      <c r="BP95">
        <f t="shared" si="48"/>
        <v>2060.5</v>
      </c>
      <c r="BQ95">
        <f>SUM(BP95:$BP$115)</f>
        <v>7866.5</v>
      </c>
      <c r="BR95">
        <f t="shared" si="49"/>
        <v>3.368950749464668</v>
      </c>
      <c r="BU95">
        <v>1933</v>
      </c>
      <c r="BV95">
        <f t="shared" si="61"/>
        <v>91</v>
      </c>
      <c r="BW95">
        <f>'Male data'!F95</f>
        <v>2139</v>
      </c>
      <c r="BX95">
        <f t="shared" si="50"/>
        <v>1883</v>
      </c>
      <c r="BY95">
        <f>SUM(BX95:$BX$115)</f>
        <v>7125.5</v>
      </c>
      <c r="BZ95">
        <f t="shared" si="51"/>
        <v>3.331229546517064</v>
      </c>
    </row>
    <row r="96" spans="1:78" x14ac:dyDescent="0.45">
      <c r="A96">
        <v>2015</v>
      </c>
      <c r="B96">
        <f t="shared" si="52"/>
        <v>92</v>
      </c>
      <c r="C96">
        <v>14167</v>
      </c>
      <c r="D96" s="1">
        <f t="shared" si="32"/>
        <v>12907</v>
      </c>
      <c r="E96" s="1">
        <f>SUM(D96:$D$115)</f>
        <v>54923.5</v>
      </c>
      <c r="F96">
        <f t="shared" si="33"/>
        <v>3.8768617209006848</v>
      </c>
      <c r="I96">
        <v>2005</v>
      </c>
      <c r="J96">
        <f t="shared" si="53"/>
        <v>92</v>
      </c>
      <c r="K96">
        <v>9627</v>
      </c>
      <c r="L96">
        <f t="shared" si="34"/>
        <v>8562.5</v>
      </c>
      <c r="M96">
        <f>SUM(L96:$L$115)</f>
        <v>31171.5</v>
      </c>
      <c r="N96">
        <f t="shared" si="35"/>
        <v>3.2379245870987847</v>
      </c>
      <c r="Q96">
        <v>1995</v>
      </c>
      <c r="R96">
        <f t="shared" si="54"/>
        <v>92</v>
      </c>
      <c r="S96">
        <v>6784</v>
      </c>
      <c r="T96">
        <f t="shared" si="36"/>
        <v>6030</v>
      </c>
      <c r="U96">
        <f>SUM(T96:$T$115)</f>
        <v>22364</v>
      </c>
      <c r="V96">
        <f t="shared" si="37"/>
        <v>3.2965801886792452</v>
      </c>
      <c r="Y96">
        <v>1985</v>
      </c>
      <c r="Z96">
        <f t="shared" si="55"/>
        <v>92</v>
      </c>
      <c r="AA96">
        <v>5203</v>
      </c>
      <c r="AB96">
        <f t="shared" si="38"/>
        <v>4608</v>
      </c>
      <c r="AC96">
        <f>SUM(AB96:$AB$154)</f>
        <v>17232.943053438408</v>
      </c>
      <c r="AD96">
        <f t="shared" si="39"/>
        <v>3.3121166737340779</v>
      </c>
      <c r="AG96">
        <v>1975</v>
      </c>
      <c r="AH96">
        <f t="shared" si="56"/>
        <v>92</v>
      </c>
      <c r="AI96">
        <v>4138</v>
      </c>
      <c r="AJ96">
        <f t="shared" si="40"/>
        <v>3685</v>
      </c>
      <c r="AK96">
        <f>SUM(AJ96:$AJ$115)</f>
        <v>13984</v>
      </c>
      <c r="AL96">
        <f t="shared" si="41"/>
        <v>3.3794103431609472</v>
      </c>
      <c r="AO96">
        <v>1965</v>
      </c>
      <c r="AP96">
        <f t="shared" si="57"/>
        <v>92</v>
      </c>
      <c r="AQ96">
        <v>2773</v>
      </c>
      <c r="AR96">
        <f t="shared" si="42"/>
        <v>2429.5</v>
      </c>
      <c r="AS96">
        <f>SUM(AR96:$AR$115)</f>
        <v>8398.5</v>
      </c>
      <c r="AT96">
        <f t="shared" si="43"/>
        <v>3.0286693112152903</v>
      </c>
      <c r="AW96">
        <v>1955</v>
      </c>
      <c r="AX96">
        <f t="shared" si="58"/>
        <v>92</v>
      </c>
      <c r="AY96">
        <v>2954</v>
      </c>
      <c r="AZ96">
        <f t="shared" si="44"/>
        <v>2599.5</v>
      </c>
      <c r="BA96">
        <f>SUM(AZ96:$AZ$154)</f>
        <v>9182.5303776129476</v>
      </c>
      <c r="BB96">
        <f t="shared" si="45"/>
        <v>3.108507236835798</v>
      </c>
      <c r="BE96">
        <v>1945</v>
      </c>
      <c r="BF96">
        <f t="shared" si="59"/>
        <v>92</v>
      </c>
      <c r="BG96">
        <v>2129</v>
      </c>
      <c r="BH96">
        <f t="shared" si="46"/>
        <v>1866</v>
      </c>
      <c r="BI96">
        <f>SUM(BH96:$BH$115)</f>
        <v>6803.5</v>
      </c>
      <c r="BJ96">
        <f t="shared" si="47"/>
        <v>3.1956317519962423</v>
      </c>
      <c r="BM96">
        <v>1938</v>
      </c>
      <c r="BN96">
        <f t="shared" si="60"/>
        <v>92</v>
      </c>
      <c r="BO96">
        <v>1786</v>
      </c>
      <c r="BP96">
        <f t="shared" si="48"/>
        <v>1573</v>
      </c>
      <c r="BQ96">
        <f>SUM(BP96:$BP$115)</f>
        <v>5806</v>
      </c>
      <c r="BR96">
        <f t="shared" si="49"/>
        <v>3.2508398656215007</v>
      </c>
      <c r="BU96">
        <v>1933</v>
      </c>
      <c r="BV96">
        <f t="shared" si="61"/>
        <v>92</v>
      </c>
      <c r="BW96">
        <f>'Male data'!F96</f>
        <v>1627</v>
      </c>
      <c r="BX96">
        <f t="shared" si="50"/>
        <v>1429.5</v>
      </c>
      <c r="BY96">
        <f>SUM(BX96:$BX$115)</f>
        <v>5242.5</v>
      </c>
      <c r="BZ96">
        <f t="shared" si="51"/>
        <v>3.2221880762138908</v>
      </c>
    </row>
    <row r="97" spans="1:78" x14ac:dyDescent="0.45">
      <c r="A97">
        <v>2015</v>
      </c>
      <c r="B97">
        <f t="shared" si="52"/>
        <v>93</v>
      </c>
      <c r="C97">
        <v>11647</v>
      </c>
      <c r="D97" s="1">
        <f t="shared" si="32"/>
        <v>10490.5</v>
      </c>
      <c r="E97" s="1">
        <f>SUM(D97:$D$115)</f>
        <v>42016.5</v>
      </c>
      <c r="F97">
        <f t="shared" si="33"/>
        <v>3.6074954924014766</v>
      </c>
      <c r="I97">
        <v>2005</v>
      </c>
      <c r="J97">
        <f t="shared" si="53"/>
        <v>93</v>
      </c>
      <c r="K97">
        <v>7498</v>
      </c>
      <c r="L97">
        <f t="shared" si="34"/>
        <v>6591.5</v>
      </c>
      <c r="M97">
        <f>SUM(L97:$L$115)</f>
        <v>22609</v>
      </c>
      <c r="N97">
        <f t="shared" si="35"/>
        <v>3.0153374233128836</v>
      </c>
      <c r="Q97">
        <v>1995</v>
      </c>
      <c r="R97">
        <f t="shared" si="54"/>
        <v>93</v>
      </c>
      <c r="S97">
        <v>5276</v>
      </c>
      <c r="T97">
        <f t="shared" si="36"/>
        <v>4633</v>
      </c>
      <c r="U97">
        <f>SUM(T97:$T$115)</f>
        <v>16334</v>
      </c>
      <c r="V97">
        <f t="shared" si="37"/>
        <v>3.0959059893858982</v>
      </c>
      <c r="Y97">
        <v>1985</v>
      </c>
      <c r="Z97">
        <f t="shared" si="55"/>
        <v>93</v>
      </c>
      <c r="AA97">
        <v>4013</v>
      </c>
      <c r="AB97">
        <f t="shared" si="38"/>
        <v>3531</v>
      </c>
      <c r="AC97">
        <f>SUM(AB97:$AB$154)</f>
        <v>12624.943053438421</v>
      </c>
      <c r="AD97">
        <f t="shared" si="39"/>
        <v>3.1460112268722704</v>
      </c>
      <c r="AG97">
        <v>1975</v>
      </c>
      <c r="AH97">
        <f t="shared" si="56"/>
        <v>93</v>
      </c>
      <c r="AI97">
        <v>3232</v>
      </c>
      <c r="AJ97">
        <f t="shared" si="40"/>
        <v>2847</v>
      </c>
      <c r="AK97">
        <f>SUM(AJ97:$AJ$115)</f>
        <v>10299</v>
      </c>
      <c r="AL97">
        <f t="shared" si="41"/>
        <v>3.186571782178218</v>
      </c>
      <c r="AO97">
        <v>1965</v>
      </c>
      <c r="AP97">
        <f t="shared" si="57"/>
        <v>93</v>
      </c>
      <c r="AQ97">
        <v>2086</v>
      </c>
      <c r="AR97">
        <f t="shared" si="42"/>
        <v>1805.5</v>
      </c>
      <c r="AS97">
        <f>SUM(AR97:$AR$115)</f>
        <v>5969</v>
      </c>
      <c r="AT97">
        <f t="shared" si="43"/>
        <v>2.8614573346116972</v>
      </c>
      <c r="AW97">
        <v>1955</v>
      </c>
      <c r="AX97">
        <f t="shared" si="58"/>
        <v>93</v>
      </c>
      <c r="AY97">
        <v>2245</v>
      </c>
      <c r="AZ97">
        <f t="shared" si="44"/>
        <v>1955</v>
      </c>
      <c r="BA97">
        <f>SUM(AZ97:$AZ$154)</f>
        <v>6583.0303776129467</v>
      </c>
      <c r="BB97">
        <f t="shared" si="45"/>
        <v>2.9323075178676823</v>
      </c>
      <c r="BE97">
        <v>1945</v>
      </c>
      <c r="BF97">
        <f t="shared" si="59"/>
        <v>93</v>
      </c>
      <c r="BG97">
        <v>1603</v>
      </c>
      <c r="BH97">
        <f t="shared" si="46"/>
        <v>1406</v>
      </c>
      <c r="BI97">
        <f>SUM(BH97:$BH$115)</f>
        <v>4937.5</v>
      </c>
      <c r="BJ97">
        <f t="shared" si="47"/>
        <v>3.0801621958827199</v>
      </c>
      <c r="BM97">
        <v>1938</v>
      </c>
      <c r="BN97">
        <f t="shared" si="60"/>
        <v>93</v>
      </c>
      <c r="BO97">
        <v>1360</v>
      </c>
      <c r="BP97">
        <f t="shared" si="48"/>
        <v>1198</v>
      </c>
      <c r="BQ97">
        <f>SUM(BP97:$BP$115)</f>
        <v>4233</v>
      </c>
      <c r="BR97">
        <f t="shared" si="49"/>
        <v>3.1124999999999998</v>
      </c>
      <c r="BU97">
        <v>1933</v>
      </c>
      <c r="BV97">
        <f t="shared" si="61"/>
        <v>93</v>
      </c>
      <c r="BW97">
        <f>'Male data'!F97</f>
        <v>1232</v>
      </c>
      <c r="BX97">
        <f t="shared" si="50"/>
        <v>1082.5</v>
      </c>
      <c r="BY97">
        <f>SUM(BX97:$BX$115)</f>
        <v>3813</v>
      </c>
      <c r="BZ97">
        <f t="shared" si="51"/>
        <v>3.0949675324675323</v>
      </c>
    </row>
    <row r="98" spans="1:78" x14ac:dyDescent="0.45">
      <c r="A98">
        <v>2015</v>
      </c>
      <c r="B98">
        <f t="shared" si="52"/>
        <v>94</v>
      </c>
      <c r="C98">
        <v>9334</v>
      </c>
      <c r="D98" s="1">
        <f t="shared" si="32"/>
        <v>8326</v>
      </c>
      <c r="E98" s="1">
        <f>SUM(D98:$D$115)</f>
        <v>31526</v>
      </c>
      <c r="F98">
        <f t="shared" si="33"/>
        <v>3.3775444611099208</v>
      </c>
      <c r="I98">
        <v>2005</v>
      </c>
      <c r="J98">
        <f t="shared" si="53"/>
        <v>94</v>
      </c>
      <c r="K98">
        <v>5685</v>
      </c>
      <c r="L98">
        <f t="shared" si="34"/>
        <v>4934</v>
      </c>
      <c r="M98">
        <f>SUM(L98:$L$115)</f>
        <v>16017.5</v>
      </c>
      <c r="N98">
        <f t="shared" si="35"/>
        <v>2.8175021987686897</v>
      </c>
      <c r="Q98">
        <v>1995</v>
      </c>
      <c r="R98">
        <f t="shared" si="54"/>
        <v>94</v>
      </c>
      <c r="S98">
        <v>3990</v>
      </c>
      <c r="T98">
        <f t="shared" si="36"/>
        <v>3484.5</v>
      </c>
      <c r="U98">
        <f>SUM(T98:$T$115)</f>
        <v>11701</v>
      </c>
      <c r="V98">
        <f t="shared" si="37"/>
        <v>2.9325814536340853</v>
      </c>
      <c r="Y98">
        <v>1985</v>
      </c>
      <c r="Z98">
        <f t="shared" si="55"/>
        <v>94</v>
      </c>
      <c r="AA98">
        <v>3049</v>
      </c>
      <c r="AB98">
        <f t="shared" si="38"/>
        <v>2658.5</v>
      </c>
      <c r="AC98">
        <f>SUM(AB98:$AB$154)</f>
        <v>9093.943053438421</v>
      </c>
      <c r="AD98">
        <f t="shared" si="39"/>
        <v>2.9825985744304431</v>
      </c>
      <c r="AG98">
        <v>1975</v>
      </c>
      <c r="AH98">
        <f t="shared" si="56"/>
        <v>94</v>
      </c>
      <c r="AI98">
        <v>2462</v>
      </c>
      <c r="AJ98">
        <f t="shared" si="40"/>
        <v>2148</v>
      </c>
      <c r="AK98">
        <f>SUM(AJ98:$AJ$115)</f>
        <v>7452</v>
      </c>
      <c r="AL98">
        <f t="shared" si="41"/>
        <v>3.0268074735987001</v>
      </c>
      <c r="AO98">
        <v>1965</v>
      </c>
      <c r="AP98">
        <f t="shared" si="57"/>
        <v>94</v>
      </c>
      <c r="AQ98">
        <v>1525</v>
      </c>
      <c r="AR98">
        <f t="shared" si="42"/>
        <v>1313</v>
      </c>
      <c r="AS98">
        <f>SUM(AR98:$AR$115)</f>
        <v>4163.5</v>
      </c>
      <c r="AT98">
        <f t="shared" si="43"/>
        <v>2.7301639344262294</v>
      </c>
      <c r="AW98">
        <v>1955</v>
      </c>
      <c r="AX98">
        <f t="shared" si="58"/>
        <v>94</v>
      </c>
      <c r="AY98">
        <v>1665</v>
      </c>
      <c r="AZ98">
        <f t="shared" si="44"/>
        <v>1435.5</v>
      </c>
      <c r="BA98">
        <f>SUM(AZ98:$AZ$154)</f>
        <v>4628.0303776129467</v>
      </c>
      <c r="BB98">
        <f t="shared" si="45"/>
        <v>2.7795978243921602</v>
      </c>
      <c r="BE98">
        <v>1945</v>
      </c>
      <c r="BF98">
        <f t="shared" si="59"/>
        <v>94</v>
      </c>
      <c r="BG98">
        <v>1209</v>
      </c>
      <c r="BH98">
        <f t="shared" si="46"/>
        <v>1064</v>
      </c>
      <c r="BI98">
        <f>SUM(BH98:$BH$115)</f>
        <v>3531.5</v>
      </c>
      <c r="BJ98">
        <f t="shared" si="47"/>
        <v>2.9210090984284531</v>
      </c>
      <c r="BM98">
        <v>1938</v>
      </c>
      <c r="BN98">
        <f t="shared" si="60"/>
        <v>94</v>
      </c>
      <c r="BO98">
        <v>1036</v>
      </c>
      <c r="BP98">
        <f t="shared" si="48"/>
        <v>912</v>
      </c>
      <c r="BQ98">
        <f>SUM(BP98:$BP$115)</f>
        <v>3035</v>
      </c>
      <c r="BR98">
        <f t="shared" si="49"/>
        <v>2.9295366795366795</v>
      </c>
      <c r="BU98">
        <v>1933</v>
      </c>
      <c r="BV98">
        <f t="shared" si="61"/>
        <v>94</v>
      </c>
      <c r="BW98">
        <f>'Male data'!F98</f>
        <v>933</v>
      </c>
      <c r="BX98">
        <f t="shared" si="50"/>
        <v>820</v>
      </c>
      <c r="BY98">
        <f>SUM(BX98:$BX$115)</f>
        <v>2730.5</v>
      </c>
      <c r="BZ98">
        <f t="shared" si="51"/>
        <v>2.9265809217577705</v>
      </c>
    </row>
    <row r="99" spans="1:78" x14ac:dyDescent="0.45">
      <c r="A99">
        <v>2015</v>
      </c>
      <c r="B99">
        <f t="shared" si="52"/>
        <v>95</v>
      </c>
      <c r="C99">
        <v>7318</v>
      </c>
      <c r="D99" s="1">
        <f t="shared" si="32"/>
        <v>6477.5</v>
      </c>
      <c r="E99" s="1">
        <f>SUM(D99:$D$115)</f>
        <v>23200</v>
      </c>
      <c r="F99">
        <f t="shared" si="33"/>
        <v>3.1702650997540314</v>
      </c>
      <c r="I99">
        <v>2005</v>
      </c>
      <c r="J99">
        <f t="shared" si="53"/>
        <v>95</v>
      </c>
      <c r="K99">
        <v>4183</v>
      </c>
      <c r="L99">
        <f t="shared" si="34"/>
        <v>3601</v>
      </c>
      <c r="M99">
        <f>SUM(L99:$L$115)</f>
        <v>11083.5</v>
      </c>
      <c r="N99">
        <f t="shared" si="35"/>
        <v>2.6496533588333731</v>
      </c>
      <c r="Q99">
        <v>1995</v>
      </c>
      <c r="R99">
        <f t="shared" si="54"/>
        <v>95</v>
      </c>
      <c r="S99">
        <v>2979</v>
      </c>
      <c r="T99">
        <f t="shared" si="36"/>
        <v>2574</v>
      </c>
      <c r="U99">
        <f>SUM(T99:$T$115)</f>
        <v>8216.5</v>
      </c>
      <c r="V99">
        <f t="shared" si="37"/>
        <v>2.758140315542128</v>
      </c>
      <c r="Y99">
        <v>1985</v>
      </c>
      <c r="Z99">
        <f t="shared" si="55"/>
        <v>95</v>
      </c>
      <c r="AA99">
        <v>2268</v>
      </c>
      <c r="AB99">
        <f t="shared" si="38"/>
        <v>1965</v>
      </c>
      <c r="AC99">
        <f>SUM(AB99:$AB$154)</f>
        <v>6435.4430534384128</v>
      </c>
      <c r="AD99">
        <f t="shared" si="39"/>
        <v>2.8374969371421574</v>
      </c>
      <c r="AG99">
        <v>1975</v>
      </c>
      <c r="AH99">
        <f t="shared" si="56"/>
        <v>95</v>
      </c>
      <c r="AI99">
        <v>1834</v>
      </c>
      <c r="AJ99">
        <f t="shared" si="40"/>
        <v>1592.5</v>
      </c>
      <c r="AK99">
        <f>SUM(AJ99:$AJ$115)</f>
        <v>5304</v>
      </c>
      <c r="AL99">
        <f t="shared" si="41"/>
        <v>2.8920392584514723</v>
      </c>
      <c r="AO99">
        <v>1965</v>
      </c>
      <c r="AP99">
        <f t="shared" si="57"/>
        <v>95</v>
      </c>
      <c r="AQ99">
        <v>1101</v>
      </c>
      <c r="AR99">
        <f t="shared" si="42"/>
        <v>939</v>
      </c>
      <c r="AS99">
        <f>SUM(AR99:$AR$115)</f>
        <v>2850.5</v>
      </c>
      <c r="AT99">
        <f t="shared" si="43"/>
        <v>2.5890099909173481</v>
      </c>
      <c r="AW99">
        <v>1955</v>
      </c>
      <c r="AX99">
        <f t="shared" si="58"/>
        <v>95</v>
      </c>
      <c r="AY99">
        <v>1206</v>
      </c>
      <c r="AZ99">
        <f t="shared" si="44"/>
        <v>1032.5</v>
      </c>
      <c r="BA99">
        <f>SUM(AZ99:$AZ$154)</f>
        <v>3192.5303776129467</v>
      </c>
      <c r="BB99">
        <f t="shared" si="45"/>
        <v>2.6472059515861912</v>
      </c>
      <c r="BE99">
        <v>1945</v>
      </c>
      <c r="BF99">
        <f t="shared" si="59"/>
        <v>95</v>
      </c>
      <c r="BG99">
        <v>919</v>
      </c>
      <c r="BH99">
        <f t="shared" si="46"/>
        <v>787.5</v>
      </c>
      <c r="BI99">
        <f>SUM(BH99:$BH$115)</f>
        <v>2467.5</v>
      </c>
      <c r="BJ99">
        <f t="shared" si="47"/>
        <v>2.6849836779107727</v>
      </c>
      <c r="BM99">
        <v>1938</v>
      </c>
      <c r="BN99">
        <f t="shared" si="60"/>
        <v>95</v>
      </c>
      <c r="BO99">
        <v>788</v>
      </c>
      <c r="BP99">
        <f t="shared" si="48"/>
        <v>675</v>
      </c>
      <c r="BQ99">
        <f>SUM(BP99:$BP$115)</f>
        <v>2123</v>
      </c>
      <c r="BR99">
        <f t="shared" si="49"/>
        <v>2.6941624365482233</v>
      </c>
      <c r="BU99">
        <v>1933</v>
      </c>
      <c r="BV99">
        <f t="shared" si="61"/>
        <v>95</v>
      </c>
      <c r="BW99">
        <f>'Male data'!F99</f>
        <v>707</v>
      </c>
      <c r="BX99">
        <f t="shared" si="50"/>
        <v>606</v>
      </c>
      <c r="BY99">
        <f>SUM(BX99:$BX$115)</f>
        <v>1910.5</v>
      </c>
      <c r="BZ99">
        <f t="shared" si="51"/>
        <v>2.7022630834512023</v>
      </c>
    </row>
    <row r="100" spans="1:78" x14ac:dyDescent="0.45">
      <c r="A100">
        <v>2015</v>
      </c>
      <c r="B100">
        <f t="shared" si="52"/>
        <v>96</v>
      </c>
      <c r="C100">
        <v>5637</v>
      </c>
      <c r="D100" s="1">
        <f t="shared" ref="D100:D115" si="62">(C100+C101)/2</f>
        <v>4938.5</v>
      </c>
      <c r="E100" s="1">
        <f>SUM(D100:$D$115)</f>
        <v>16722.5</v>
      </c>
      <c r="F100">
        <f t="shared" ref="F100:F115" si="63">E100/C100</f>
        <v>2.9665602270711373</v>
      </c>
      <c r="I100">
        <v>2005</v>
      </c>
      <c r="J100">
        <f t="shared" si="53"/>
        <v>96</v>
      </c>
      <c r="K100">
        <v>3019</v>
      </c>
      <c r="L100">
        <f t="shared" si="34"/>
        <v>2567.5</v>
      </c>
      <c r="M100">
        <f>SUM(L100:$L$115)</f>
        <v>7482.5</v>
      </c>
      <c r="N100">
        <f t="shared" si="35"/>
        <v>2.478469691950977</v>
      </c>
      <c r="Q100">
        <v>1995</v>
      </c>
      <c r="R100">
        <f t="shared" si="54"/>
        <v>96</v>
      </c>
      <c r="S100">
        <v>2169</v>
      </c>
      <c r="T100">
        <f t="shared" si="36"/>
        <v>1855.5</v>
      </c>
      <c r="U100">
        <f>SUM(T100:$T$115)</f>
        <v>5642.5</v>
      </c>
      <c r="V100">
        <f t="shared" si="37"/>
        <v>2.6014292300599355</v>
      </c>
      <c r="Y100">
        <v>1985</v>
      </c>
      <c r="Z100">
        <f t="shared" si="55"/>
        <v>96</v>
      </c>
      <c r="AA100">
        <v>1662</v>
      </c>
      <c r="AB100">
        <f t="shared" si="38"/>
        <v>1427.5</v>
      </c>
      <c r="AC100">
        <f>SUM(AB100:$AB$154)</f>
        <v>4470.4430534384128</v>
      </c>
      <c r="AD100">
        <f t="shared" si="39"/>
        <v>2.689797264403377</v>
      </c>
      <c r="AG100">
        <v>1975</v>
      </c>
      <c r="AH100">
        <f t="shared" si="56"/>
        <v>96</v>
      </c>
      <c r="AI100">
        <v>1351</v>
      </c>
      <c r="AJ100">
        <f t="shared" si="40"/>
        <v>1163</v>
      </c>
      <c r="AK100">
        <f>SUM(AJ100:$AJ$115)</f>
        <v>3711.5</v>
      </c>
      <c r="AL100">
        <f t="shared" si="41"/>
        <v>2.7472242783123613</v>
      </c>
      <c r="AO100">
        <v>1965</v>
      </c>
      <c r="AP100">
        <f t="shared" si="57"/>
        <v>96</v>
      </c>
      <c r="AQ100">
        <v>777</v>
      </c>
      <c r="AR100">
        <f t="shared" si="42"/>
        <v>656.5</v>
      </c>
      <c r="AS100">
        <f>SUM(AR100:$AR$115)</f>
        <v>1911.5</v>
      </c>
      <c r="AT100">
        <f t="shared" si="43"/>
        <v>2.4601029601029603</v>
      </c>
      <c r="AW100">
        <v>1955</v>
      </c>
      <c r="AX100">
        <f t="shared" si="58"/>
        <v>96</v>
      </c>
      <c r="AY100">
        <v>859</v>
      </c>
      <c r="AZ100">
        <f t="shared" si="44"/>
        <v>728.5</v>
      </c>
      <c r="BA100">
        <f>SUM(AZ100:$AZ$154)</f>
        <v>2160.0303776129467</v>
      </c>
      <c r="BB100">
        <f t="shared" si="45"/>
        <v>2.5145871683503453</v>
      </c>
      <c r="BE100">
        <v>1945</v>
      </c>
      <c r="BF100">
        <f t="shared" si="59"/>
        <v>96</v>
      </c>
      <c r="BG100">
        <v>656</v>
      </c>
      <c r="BH100">
        <f t="shared" si="46"/>
        <v>557.5</v>
      </c>
      <c r="BI100">
        <f>SUM(BH100:$BH$115)</f>
        <v>1680</v>
      </c>
      <c r="BJ100">
        <f t="shared" si="47"/>
        <v>2.5609756097560976</v>
      </c>
      <c r="BM100">
        <v>1938</v>
      </c>
      <c r="BN100">
        <f t="shared" si="60"/>
        <v>96</v>
      </c>
      <c r="BO100">
        <v>562</v>
      </c>
      <c r="BP100">
        <f t="shared" si="48"/>
        <v>478</v>
      </c>
      <c r="BQ100">
        <f>SUM(BP100:$BP$115)</f>
        <v>1448</v>
      </c>
      <c r="BR100">
        <f t="shared" si="49"/>
        <v>2.5765124555160144</v>
      </c>
      <c r="BU100">
        <v>1933</v>
      </c>
      <c r="BV100">
        <f t="shared" si="61"/>
        <v>96</v>
      </c>
      <c r="BW100">
        <f>'Male data'!F100</f>
        <v>505</v>
      </c>
      <c r="BX100">
        <f t="shared" si="50"/>
        <v>429.5</v>
      </c>
      <c r="BY100">
        <f>SUM(BX100:$BX$115)</f>
        <v>1304.5</v>
      </c>
      <c r="BZ100">
        <f t="shared" si="51"/>
        <v>2.5831683168316832</v>
      </c>
    </row>
    <row r="101" spans="1:78" x14ac:dyDescent="0.45">
      <c r="A101">
        <v>2015</v>
      </c>
      <c r="B101">
        <f t="shared" si="52"/>
        <v>97</v>
      </c>
      <c r="C101">
        <v>4240</v>
      </c>
      <c r="D101" s="1">
        <f t="shared" si="62"/>
        <v>3675</v>
      </c>
      <c r="E101" s="1">
        <f>SUM(D101:$D$115)</f>
        <v>11784</v>
      </c>
      <c r="F101">
        <f t="shared" si="63"/>
        <v>2.7792452830188679</v>
      </c>
      <c r="I101">
        <v>2005</v>
      </c>
      <c r="J101">
        <f t="shared" si="53"/>
        <v>97</v>
      </c>
      <c r="K101">
        <v>2116</v>
      </c>
      <c r="L101">
        <f t="shared" si="34"/>
        <v>1777</v>
      </c>
      <c r="M101">
        <f>SUM(L101:$L$115)</f>
        <v>4915</v>
      </c>
      <c r="N101">
        <f t="shared" si="35"/>
        <v>2.3227788279773156</v>
      </c>
      <c r="Q101">
        <v>1995</v>
      </c>
      <c r="R101">
        <f t="shared" si="54"/>
        <v>97</v>
      </c>
      <c r="S101">
        <v>1542</v>
      </c>
      <c r="T101">
        <f t="shared" si="36"/>
        <v>1305.5</v>
      </c>
      <c r="U101">
        <f>SUM(T101:$T$115)</f>
        <v>3787</v>
      </c>
      <c r="V101">
        <f t="shared" si="37"/>
        <v>2.4559014267185475</v>
      </c>
      <c r="Y101">
        <v>1985</v>
      </c>
      <c r="Z101">
        <f t="shared" si="55"/>
        <v>97</v>
      </c>
      <c r="AA101">
        <v>1193</v>
      </c>
      <c r="AB101">
        <f t="shared" si="38"/>
        <v>1015</v>
      </c>
      <c r="AC101">
        <f>SUM(AB101:$AB$154)</f>
        <v>3042.943053438416</v>
      </c>
      <c r="AD101">
        <f t="shared" si="39"/>
        <v>2.5506647556063839</v>
      </c>
      <c r="AG101">
        <v>1975</v>
      </c>
      <c r="AH101">
        <f t="shared" si="56"/>
        <v>97</v>
      </c>
      <c r="AI101">
        <v>975</v>
      </c>
      <c r="AJ101">
        <f t="shared" si="40"/>
        <v>832.5</v>
      </c>
      <c r="AK101">
        <f>SUM(AJ101:$AJ$115)</f>
        <v>2548.5</v>
      </c>
      <c r="AL101">
        <f t="shared" si="41"/>
        <v>2.6138461538461537</v>
      </c>
      <c r="AO101">
        <v>1965</v>
      </c>
      <c r="AP101">
        <f t="shared" si="57"/>
        <v>97</v>
      </c>
      <c r="AQ101">
        <v>536</v>
      </c>
      <c r="AR101">
        <f t="shared" si="42"/>
        <v>449</v>
      </c>
      <c r="AS101">
        <f>SUM(AR101:$AR$115)</f>
        <v>1255</v>
      </c>
      <c r="AT101">
        <f t="shared" si="43"/>
        <v>2.341417910447761</v>
      </c>
      <c r="AW101">
        <v>1955</v>
      </c>
      <c r="AX101">
        <f t="shared" si="58"/>
        <v>97</v>
      </c>
      <c r="AY101">
        <v>598</v>
      </c>
      <c r="AZ101">
        <f t="shared" si="44"/>
        <v>503</v>
      </c>
      <c r="BA101">
        <f>SUM(AZ101:$AZ$154)</f>
        <v>1431.5303776129472</v>
      </c>
      <c r="BB101">
        <f t="shared" si="45"/>
        <v>2.3938635077139585</v>
      </c>
      <c r="BE101">
        <v>1945</v>
      </c>
      <c r="BF101">
        <f t="shared" si="59"/>
        <v>97</v>
      </c>
      <c r="BG101">
        <v>459</v>
      </c>
      <c r="BH101">
        <f t="shared" si="46"/>
        <v>387</v>
      </c>
      <c r="BI101">
        <f>SUM(BH101:$BH$115)</f>
        <v>1122.5</v>
      </c>
      <c r="BJ101">
        <f t="shared" si="47"/>
        <v>2.4455337690631809</v>
      </c>
      <c r="BM101">
        <v>1938</v>
      </c>
      <c r="BN101">
        <f t="shared" si="60"/>
        <v>97</v>
      </c>
      <c r="BO101">
        <v>394</v>
      </c>
      <c r="BP101">
        <f t="shared" si="48"/>
        <v>332.5</v>
      </c>
      <c r="BQ101">
        <f>SUM(BP101:$BP$115)</f>
        <v>970</v>
      </c>
      <c r="BR101">
        <f t="shared" si="49"/>
        <v>2.4619289340101522</v>
      </c>
      <c r="BU101">
        <v>1933</v>
      </c>
      <c r="BV101">
        <f t="shared" si="61"/>
        <v>97</v>
      </c>
      <c r="BW101">
        <f>'Male data'!F101</f>
        <v>354</v>
      </c>
      <c r="BX101">
        <f t="shared" si="50"/>
        <v>298.5</v>
      </c>
      <c r="BY101">
        <f>SUM(BX101:$BX$115)</f>
        <v>875</v>
      </c>
      <c r="BZ101">
        <f t="shared" si="51"/>
        <v>2.4717514124293785</v>
      </c>
    </row>
    <row r="102" spans="1:78" x14ac:dyDescent="0.45">
      <c r="A102">
        <v>2015</v>
      </c>
      <c r="B102">
        <f t="shared" si="52"/>
        <v>98</v>
      </c>
      <c r="C102">
        <v>3110</v>
      </c>
      <c r="D102" s="1">
        <f t="shared" si="62"/>
        <v>2666</v>
      </c>
      <c r="E102" s="1">
        <f>SUM(D102:$D$115)</f>
        <v>8109</v>
      </c>
      <c r="F102">
        <f t="shared" si="63"/>
        <v>2.6073954983922829</v>
      </c>
      <c r="I102">
        <v>2005</v>
      </c>
      <c r="J102">
        <f t="shared" si="53"/>
        <v>98</v>
      </c>
      <c r="K102">
        <v>1438</v>
      </c>
      <c r="L102">
        <f t="shared" si="34"/>
        <v>1192.5</v>
      </c>
      <c r="M102">
        <f>SUM(L102:$L$115)</f>
        <v>3138</v>
      </c>
      <c r="N102">
        <f t="shared" si="35"/>
        <v>2.1821974965229485</v>
      </c>
      <c r="Q102">
        <v>1995</v>
      </c>
      <c r="R102">
        <f t="shared" si="54"/>
        <v>98</v>
      </c>
      <c r="S102">
        <v>1069</v>
      </c>
      <c r="T102">
        <f t="shared" si="36"/>
        <v>895</v>
      </c>
      <c r="U102">
        <f>SUM(T102:$T$115)</f>
        <v>2481.5</v>
      </c>
      <c r="V102">
        <f t="shared" si="37"/>
        <v>2.3213283442469597</v>
      </c>
      <c r="Y102">
        <v>1985</v>
      </c>
      <c r="Z102">
        <f t="shared" si="55"/>
        <v>98</v>
      </c>
      <c r="AA102">
        <v>837</v>
      </c>
      <c r="AB102">
        <f t="shared" si="38"/>
        <v>705.5</v>
      </c>
      <c r="AC102">
        <f>SUM(AB102:$AB$154)</f>
        <v>2027.9430534384157</v>
      </c>
      <c r="AD102">
        <f t="shared" si="39"/>
        <v>2.4228710315871154</v>
      </c>
      <c r="AG102">
        <v>1975</v>
      </c>
      <c r="AH102">
        <f t="shared" si="56"/>
        <v>98</v>
      </c>
      <c r="AI102">
        <v>690</v>
      </c>
      <c r="AJ102">
        <f t="shared" si="40"/>
        <v>584</v>
      </c>
      <c r="AK102">
        <f>SUM(AJ102:$AJ$115)</f>
        <v>1716</v>
      </c>
      <c r="AL102">
        <f t="shared" si="41"/>
        <v>2.4869565217391303</v>
      </c>
      <c r="AO102">
        <v>1965</v>
      </c>
      <c r="AP102">
        <f t="shared" si="57"/>
        <v>98</v>
      </c>
      <c r="AQ102">
        <v>362</v>
      </c>
      <c r="AR102">
        <f t="shared" si="42"/>
        <v>300</v>
      </c>
      <c r="AS102">
        <f>SUM(AR102:$AR$115)</f>
        <v>806</v>
      </c>
      <c r="AT102">
        <f t="shared" si="43"/>
        <v>2.2265193370165748</v>
      </c>
      <c r="AW102">
        <v>1955</v>
      </c>
      <c r="AX102">
        <f t="shared" si="58"/>
        <v>98</v>
      </c>
      <c r="AY102">
        <v>408</v>
      </c>
      <c r="AZ102">
        <f t="shared" si="44"/>
        <v>339.5</v>
      </c>
      <c r="BA102">
        <f>SUM(AZ102:$AZ$154)</f>
        <v>928.53037761294649</v>
      </c>
      <c r="BB102">
        <f t="shared" si="45"/>
        <v>2.2758097490513394</v>
      </c>
      <c r="BE102">
        <v>1945</v>
      </c>
      <c r="BF102">
        <f t="shared" si="59"/>
        <v>98</v>
      </c>
      <c r="BG102">
        <v>315</v>
      </c>
      <c r="BH102">
        <f t="shared" si="46"/>
        <v>263.5</v>
      </c>
      <c r="BI102">
        <f>SUM(BH102:$BH$115)</f>
        <v>735.5</v>
      </c>
      <c r="BJ102">
        <f t="shared" si="47"/>
        <v>2.3349206349206351</v>
      </c>
      <c r="BM102">
        <v>1938</v>
      </c>
      <c r="BN102">
        <f t="shared" si="60"/>
        <v>98</v>
      </c>
      <c r="BO102">
        <v>271</v>
      </c>
      <c r="BP102">
        <f t="shared" si="48"/>
        <v>226.5</v>
      </c>
      <c r="BQ102">
        <f>SUM(BP102:$BP$115)</f>
        <v>637.5</v>
      </c>
      <c r="BR102">
        <f t="shared" si="49"/>
        <v>2.3523985239852396</v>
      </c>
      <c r="BU102">
        <v>1933</v>
      </c>
      <c r="BV102">
        <f t="shared" si="61"/>
        <v>98</v>
      </c>
      <c r="BW102">
        <f>'Male data'!F102</f>
        <v>243</v>
      </c>
      <c r="BX102">
        <f t="shared" si="50"/>
        <v>203.5</v>
      </c>
      <c r="BY102">
        <f>SUM(BX102:$BX$115)</f>
        <v>576.5</v>
      </c>
      <c r="BZ102">
        <f t="shared" si="51"/>
        <v>2.3724279835390947</v>
      </c>
    </row>
    <row r="103" spans="1:78" x14ac:dyDescent="0.45">
      <c r="A103">
        <v>2015</v>
      </c>
      <c r="B103">
        <f t="shared" si="52"/>
        <v>99</v>
      </c>
      <c r="C103">
        <v>2222</v>
      </c>
      <c r="D103" s="1">
        <f t="shared" si="62"/>
        <v>1883.5</v>
      </c>
      <c r="E103" s="1">
        <f>SUM(D103:$D$115)</f>
        <v>5443</v>
      </c>
      <c r="F103">
        <f t="shared" si="63"/>
        <v>2.4495949594959496</v>
      </c>
      <c r="I103">
        <v>2005</v>
      </c>
      <c r="J103">
        <f t="shared" si="53"/>
        <v>99</v>
      </c>
      <c r="K103">
        <v>947</v>
      </c>
      <c r="L103">
        <f t="shared" si="34"/>
        <v>775</v>
      </c>
      <c r="M103">
        <f>SUM(L103:$L$115)</f>
        <v>1945.5</v>
      </c>
      <c r="N103">
        <f t="shared" si="35"/>
        <v>2.0543822597676873</v>
      </c>
      <c r="Q103">
        <v>1995</v>
      </c>
      <c r="R103">
        <f t="shared" si="54"/>
        <v>99</v>
      </c>
      <c r="S103">
        <v>721</v>
      </c>
      <c r="T103">
        <f t="shared" si="36"/>
        <v>597.5</v>
      </c>
      <c r="U103">
        <f>SUM(T103:$T$115)</f>
        <v>1586.5</v>
      </c>
      <c r="V103">
        <f t="shared" si="37"/>
        <v>2.2004160887656035</v>
      </c>
      <c r="Y103">
        <v>1985</v>
      </c>
      <c r="Z103">
        <f t="shared" si="55"/>
        <v>99</v>
      </c>
      <c r="AA103">
        <v>574</v>
      </c>
      <c r="AB103">
        <f t="shared" si="38"/>
        <v>479</v>
      </c>
      <c r="AC103">
        <f>SUM(AB103:$AB$154)</f>
        <v>1322.4430534384157</v>
      </c>
      <c r="AD103">
        <f t="shared" si="39"/>
        <v>2.3039077586035117</v>
      </c>
      <c r="AG103">
        <v>1975</v>
      </c>
      <c r="AH103">
        <f t="shared" si="56"/>
        <v>99</v>
      </c>
      <c r="AI103">
        <v>478</v>
      </c>
      <c r="AJ103">
        <f t="shared" si="40"/>
        <v>401</v>
      </c>
      <c r="AK103">
        <f>SUM(AJ103:$AJ$115)</f>
        <v>1132</v>
      </c>
      <c r="AL103">
        <f t="shared" si="41"/>
        <v>2.3682008368200838</v>
      </c>
      <c r="AO103">
        <v>1965</v>
      </c>
      <c r="AP103">
        <f t="shared" si="57"/>
        <v>99</v>
      </c>
      <c r="AQ103">
        <v>238</v>
      </c>
      <c r="AR103">
        <f t="shared" si="42"/>
        <v>195.5</v>
      </c>
      <c r="AS103">
        <f>SUM(AR103:$AR$115)</f>
        <v>506</v>
      </c>
      <c r="AT103">
        <f t="shared" si="43"/>
        <v>2.1260504201680672</v>
      </c>
      <c r="AW103">
        <v>1955</v>
      </c>
      <c r="AX103">
        <f t="shared" si="58"/>
        <v>99</v>
      </c>
      <c r="AY103">
        <v>271</v>
      </c>
      <c r="AZ103">
        <f t="shared" si="44"/>
        <v>223.5</v>
      </c>
      <c r="BA103">
        <f>SUM(AZ103:$AZ$154)</f>
        <v>589.03037761294649</v>
      </c>
      <c r="BB103">
        <f t="shared" si="45"/>
        <v>2.173543828830061</v>
      </c>
      <c r="BE103">
        <v>1945</v>
      </c>
      <c r="BF103">
        <f t="shared" si="59"/>
        <v>99</v>
      </c>
      <c r="BG103">
        <v>212</v>
      </c>
      <c r="BH103">
        <f t="shared" si="46"/>
        <v>175.5</v>
      </c>
      <c r="BI103">
        <f>SUM(BH103:$BH$115)</f>
        <v>472</v>
      </c>
      <c r="BJ103">
        <f t="shared" si="47"/>
        <v>2.2264150943396226</v>
      </c>
      <c r="BM103">
        <v>1938</v>
      </c>
      <c r="BN103">
        <f t="shared" si="60"/>
        <v>99</v>
      </c>
      <c r="BO103">
        <v>182</v>
      </c>
      <c r="BP103">
        <f t="shared" si="48"/>
        <v>151</v>
      </c>
      <c r="BQ103">
        <f>SUM(BP103:$BP$115)</f>
        <v>411</v>
      </c>
      <c r="BR103">
        <f t="shared" si="49"/>
        <v>2.2582417582417582</v>
      </c>
      <c r="BU103">
        <v>1933</v>
      </c>
      <c r="BV103">
        <f t="shared" si="61"/>
        <v>99</v>
      </c>
      <c r="BW103">
        <f>'Male data'!F103</f>
        <v>164</v>
      </c>
      <c r="BX103">
        <f t="shared" si="50"/>
        <v>136</v>
      </c>
      <c r="BY103">
        <f>SUM(BX103:$BX$115)</f>
        <v>373</v>
      </c>
      <c r="BZ103">
        <f t="shared" si="51"/>
        <v>2.274390243902439</v>
      </c>
    </row>
    <row r="104" spans="1:78" x14ac:dyDescent="0.45">
      <c r="A104">
        <v>2015</v>
      </c>
      <c r="B104">
        <f t="shared" si="52"/>
        <v>100</v>
      </c>
      <c r="C104">
        <v>1545</v>
      </c>
      <c r="D104" s="1">
        <f t="shared" si="62"/>
        <v>1294</v>
      </c>
      <c r="E104" s="1">
        <f>SUM(D104:$D$115)</f>
        <v>3559.5</v>
      </c>
      <c r="F104">
        <f t="shared" si="63"/>
        <v>2.3038834951456311</v>
      </c>
      <c r="I104">
        <v>2005</v>
      </c>
      <c r="J104">
        <f t="shared" si="53"/>
        <v>100</v>
      </c>
      <c r="K104">
        <v>603</v>
      </c>
      <c r="L104">
        <f t="shared" si="34"/>
        <v>487.5</v>
      </c>
      <c r="M104">
        <f>SUM(L104:$L$115)</f>
        <v>1170.5</v>
      </c>
      <c r="N104">
        <f t="shared" si="35"/>
        <v>1.9411276948590381</v>
      </c>
      <c r="Q104">
        <v>1995</v>
      </c>
      <c r="R104">
        <f t="shared" si="54"/>
        <v>100</v>
      </c>
      <c r="S104">
        <v>474</v>
      </c>
      <c r="T104">
        <f t="shared" si="36"/>
        <v>388.5</v>
      </c>
      <c r="U104">
        <f>SUM(T104:$T$115)</f>
        <v>989</v>
      </c>
      <c r="V104">
        <f t="shared" si="37"/>
        <v>2.0864978902953588</v>
      </c>
      <c r="Y104">
        <v>1985</v>
      </c>
      <c r="Z104">
        <f t="shared" si="55"/>
        <v>100</v>
      </c>
      <c r="AA104">
        <v>384</v>
      </c>
      <c r="AB104">
        <f t="shared" si="38"/>
        <v>317.5</v>
      </c>
      <c r="AC104">
        <f>SUM(AB104:$AB$154)</f>
        <v>843.44305343841575</v>
      </c>
      <c r="AD104">
        <f t="shared" si="39"/>
        <v>2.1964662849958745</v>
      </c>
      <c r="AG104">
        <v>1975</v>
      </c>
      <c r="AH104">
        <f t="shared" si="56"/>
        <v>100</v>
      </c>
      <c r="AI104">
        <v>324</v>
      </c>
      <c r="AJ104">
        <f t="shared" si="40"/>
        <v>269</v>
      </c>
      <c r="AK104">
        <f>SUM(AJ104:$AJ$115)</f>
        <v>731</v>
      </c>
      <c r="AL104">
        <f t="shared" si="41"/>
        <v>2.2561728395061729</v>
      </c>
      <c r="AO104">
        <v>1965</v>
      </c>
      <c r="AP104">
        <f t="shared" si="57"/>
        <v>100</v>
      </c>
      <c r="AQ104">
        <v>153</v>
      </c>
      <c r="AR104">
        <f t="shared" si="42"/>
        <v>124.5</v>
      </c>
      <c r="AS104">
        <f>SUM(AR104:$AR$115)</f>
        <v>310.5</v>
      </c>
      <c r="AT104">
        <f t="shared" si="43"/>
        <v>2.0294117647058822</v>
      </c>
      <c r="AW104">
        <v>1955</v>
      </c>
      <c r="AX104">
        <f t="shared" si="58"/>
        <v>100</v>
      </c>
      <c r="AY104">
        <v>176</v>
      </c>
      <c r="AZ104">
        <f t="shared" si="44"/>
        <v>144</v>
      </c>
      <c r="BA104">
        <f>SUM(AZ104:$AZ$154)</f>
        <v>365.53037761294672</v>
      </c>
      <c r="BB104">
        <f t="shared" si="45"/>
        <v>2.0768771455281065</v>
      </c>
      <c r="BE104">
        <v>1945</v>
      </c>
      <c r="BF104">
        <f t="shared" si="59"/>
        <v>100</v>
      </c>
      <c r="BG104">
        <v>139</v>
      </c>
      <c r="BH104">
        <f t="shared" si="46"/>
        <v>114</v>
      </c>
      <c r="BI104">
        <f>SUM(BH104:$BH$115)</f>
        <v>296.5</v>
      </c>
      <c r="BJ104">
        <f t="shared" si="47"/>
        <v>2.1330935251798562</v>
      </c>
      <c r="BM104">
        <v>1938</v>
      </c>
      <c r="BN104">
        <f t="shared" si="60"/>
        <v>100</v>
      </c>
      <c r="BO104">
        <v>120</v>
      </c>
      <c r="BP104">
        <f t="shared" si="48"/>
        <v>99</v>
      </c>
      <c r="BQ104">
        <f>SUM(BP104:$BP$115)</f>
        <v>260</v>
      </c>
      <c r="BR104">
        <f t="shared" si="49"/>
        <v>2.1666666666666665</v>
      </c>
      <c r="BU104">
        <v>1933</v>
      </c>
      <c r="BV104">
        <f t="shared" si="61"/>
        <v>100</v>
      </c>
      <c r="BW104">
        <f>'Male data'!F104</f>
        <v>108</v>
      </c>
      <c r="BX104">
        <f t="shared" si="50"/>
        <v>89</v>
      </c>
      <c r="BY104">
        <f>SUM(BX104:$BX$115)</f>
        <v>237</v>
      </c>
      <c r="BZ104">
        <f t="shared" si="51"/>
        <v>2.1944444444444446</v>
      </c>
    </row>
    <row r="105" spans="1:78" x14ac:dyDescent="0.45">
      <c r="A105">
        <v>2015</v>
      </c>
      <c r="B105">
        <f t="shared" si="52"/>
        <v>101</v>
      </c>
      <c r="C105">
        <v>1043</v>
      </c>
      <c r="D105" s="1">
        <f t="shared" si="62"/>
        <v>863.5</v>
      </c>
      <c r="E105" s="1">
        <f>SUM(D105:$D$115)</f>
        <v>2265.5</v>
      </c>
      <c r="F105">
        <f t="shared" si="63"/>
        <v>2.1720997123681687</v>
      </c>
      <c r="I105">
        <v>2005</v>
      </c>
      <c r="J105">
        <f t="shared" si="53"/>
        <v>101</v>
      </c>
      <c r="K105">
        <v>372</v>
      </c>
      <c r="L105">
        <f t="shared" si="34"/>
        <v>297</v>
      </c>
      <c r="M105">
        <f>SUM(L105:$L$115)</f>
        <v>683</v>
      </c>
      <c r="N105">
        <f t="shared" si="35"/>
        <v>1.836021505376344</v>
      </c>
      <c r="Q105">
        <v>1995</v>
      </c>
      <c r="R105">
        <f t="shared" si="54"/>
        <v>101</v>
      </c>
      <c r="S105">
        <v>303</v>
      </c>
      <c r="T105">
        <f t="shared" si="36"/>
        <v>245.5</v>
      </c>
      <c r="U105">
        <f>SUM(T105:$T$115)</f>
        <v>600.5</v>
      </c>
      <c r="V105">
        <f t="shared" si="37"/>
        <v>1.9818481848184819</v>
      </c>
      <c r="Y105">
        <v>1985</v>
      </c>
      <c r="Z105">
        <f t="shared" si="55"/>
        <v>101</v>
      </c>
      <c r="AA105">
        <v>251</v>
      </c>
      <c r="AB105">
        <f t="shared" si="38"/>
        <v>205.5</v>
      </c>
      <c r="AC105">
        <f>SUM(AB105:$AB$154)</f>
        <v>525.94305343841575</v>
      </c>
      <c r="AD105">
        <f t="shared" si="39"/>
        <v>2.0953906511490668</v>
      </c>
      <c r="AG105">
        <v>1975</v>
      </c>
      <c r="AH105">
        <f t="shared" si="56"/>
        <v>101</v>
      </c>
      <c r="AI105">
        <v>214</v>
      </c>
      <c r="AJ105">
        <f t="shared" si="40"/>
        <v>176.5</v>
      </c>
      <c r="AK105">
        <f>SUM(AJ105:$AJ$115)</f>
        <v>462</v>
      </c>
      <c r="AL105">
        <f t="shared" si="41"/>
        <v>2.1588785046728973</v>
      </c>
      <c r="AO105">
        <v>1965</v>
      </c>
      <c r="AP105">
        <f t="shared" si="57"/>
        <v>101</v>
      </c>
      <c r="AQ105">
        <v>96</v>
      </c>
      <c r="AR105">
        <f t="shared" si="42"/>
        <v>77.5</v>
      </c>
      <c r="AS105">
        <f>SUM(AR105:$AR$115)</f>
        <v>186</v>
      </c>
      <c r="AT105">
        <f t="shared" si="43"/>
        <v>1.9375</v>
      </c>
      <c r="AW105">
        <v>1955</v>
      </c>
      <c r="AX105">
        <f t="shared" si="58"/>
        <v>101</v>
      </c>
      <c r="AY105">
        <v>112</v>
      </c>
      <c r="AZ105">
        <f t="shared" si="44"/>
        <v>90.5</v>
      </c>
      <c r="BA105">
        <f>SUM(AZ105:$AZ$154)</f>
        <v>221.53037761294667</v>
      </c>
      <c r="BB105">
        <f t="shared" si="45"/>
        <v>1.9779498001155953</v>
      </c>
      <c r="BE105">
        <v>1945</v>
      </c>
      <c r="BF105">
        <f t="shared" si="59"/>
        <v>101</v>
      </c>
      <c r="BG105">
        <v>89</v>
      </c>
      <c r="BH105">
        <f t="shared" si="46"/>
        <v>72.5</v>
      </c>
      <c r="BI105">
        <f>SUM(BH105:$BH$115)</f>
        <v>182.5</v>
      </c>
      <c r="BJ105">
        <f t="shared" si="47"/>
        <v>2.0505617977528088</v>
      </c>
      <c r="BM105">
        <v>1938</v>
      </c>
      <c r="BN105">
        <f t="shared" si="60"/>
        <v>101</v>
      </c>
      <c r="BO105">
        <v>78</v>
      </c>
      <c r="BP105">
        <f t="shared" si="48"/>
        <v>63.5</v>
      </c>
      <c r="BQ105">
        <f>SUM(BP105:$BP$115)</f>
        <v>161</v>
      </c>
      <c r="BR105">
        <f t="shared" si="49"/>
        <v>2.0641025641025643</v>
      </c>
      <c r="BU105">
        <v>1933</v>
      </c>
      <c r="BV105">
        <f t="shared" si="61"/>
        <v>101</v>
      </c>
      <c r="BW105">
        <f>'Male data'!F105</f>
        <v>70</v>
      </c>
      <c r="BX105">
        <f t="shared" si="50"/>
        <v>57.5</v>
      </c>
      <c r="BY105">
        <f>SUM(BX105:$BX$115)</f>
        <v>148</v>
      </c>
      <c r="BZ105">
        <f t="shared" si="51"/>
        <v>2.1142857142857143</v>
      </c>
    </row>
    <row r="106" spans="1:78" x14ac:dyDescent="0.45">
      <c r="A106">
        <v>2015</v>
      </c>
      <c r="B106">
        <f t="shared" si="52"/>
        <v>102</v>
      </c>
      <c r="C106">
        <v>684</v>
      </c>
      <c r="D106" s="1">
        <f t="shared" si="62"/>
        <v>559.5</v>
      </c>
      <c r="E106" s="1">
        <f>SUM(D106:$D$115)</f>
        <v>1402</v>
      </c>
      <c r="F106">
        <f t="shared" si="63"/>
        <v>2.0497076023391814</v>
      </c>
      <c r="I106">
        <v>2005</v>
      </c>
      <c r="J106">
        <f t="shared" si="53"/>
        <v>102</v>
      </c>
      <c r="K106">
        <v>222</v>
      </c>
      <c r="L106">
        <f t="shared" si="34"/>
        <v>175</v>
      </c>
      <c r="M106">
        <f>SUM(L106:$L$115)</f>
        <v>386</v>
      </c>
      <c r="N106">
        <f t="shared" si="35"/>
        <v>1.7387387387387387</v>
      </c>
      <c r="Q106">
        <v>1995</v>
      </c>
      <c r="R106">
        <f t="shared" si="54"/>
        <v>102</v>
      </c>
      <c r="S106">
        <v>188</v>
      </c>
      <c r="T106">
        <f t="shared" si="36"/>
        <v>151</v>
      </c>
      <c r="U106">
        <f>SUM(T106:$T$115)</f>
        <v>355</v>
      </c>
      <c r="V106">
        <f t="shared" si="37"/>
        <v>1.8882978723404256</v>
      </c>
      <c r="Y106">
        <v>1985</v>
      </c>
      <c r="Z106">
        <f t="shared" si="55"/>
        <v>102</v>
      </c>
      <c r="AA106">
        <v>160</v>
      </c>
      <c r="AB106">
        <f t="shared" si="38"/>
        <v>130</v>
      </c>
      <c r="AC106">
        <f>SUM(AB106:$AB$154)</f>
        <v>320.44305343841552</v>
      </c>
      <c r="AD106">
        <f t="shared" si="39"/>
        <v>2.0027690839900969</v>
      </c>
      <c r="AG106">
        <v>1975</v>
      </c>
      <c r="AH106">
        <f t="shared" si="56"/>
        <v>102</v>
      </c>
      <c r="AI106">
        <v>139</v>
      </c>
      <c r="AJ106">
        <f t="shared" si="40"/>
        <v>113.5</v>
      </c>
      <c r="AK106">
        <f>SUM(AJ106:$AJ$115)</f>
        <v>285.5</v>
      </c>
      <c r="AL106">
        <f t="shared" si="41"/>
        <v>2.0539568345323742</v>
      </c>
      <c r="AO106">
        <v>1965</v>
      </c>
      <c r="AP106">
        <f t="shared" si="57"/>
        <v>102</v>
      </c>
      <c r="AQ106">
        <v>59</v>
      </c>
      <c r="AR106">
        <f t="shared" si="42"/>
        <v>47</v>
      </c>
      <c r="AS106">
        <f>SUM(AR106:$AR$115)</f>
        <v>108.5</v>
      </c>
      <c r="AT106">
        <f t="shared" si="43"/>
        <v>1.8389830508474576</v>
      </c>
      <c r="AW106">
        <v>1955</v>
      </c>
      <c r="AX106">
        <f t="shared" si="58"/>
        <v>102</v>
      </c>
      <c r="AY106">
        <v>69</v>
      </c>
      <c r="AZ106">
        <f t="shared" si="44"/>
        <v>55.5</v>
      </c>
      <c r="BA106">
        <f>SUM(AZ106:$AZ$154)</f>
        <v>131.03037761294667</v>
      </c>
      <c r="BB106">
        <f t="shared" si="45"/>
        <v>1.8989909798977778</v>
      </c>
      <c r="BE106">
        <v>1945</v>
      </c>
      <c r="BF106">
        <f t="shared" si="59"/>
        <v>102</v>
      </c>
      <c r="BG106">
        <v>56</v>
      </c>
      <c r="BH106">
        <f t="shared" si="46"/>
        <v>45.5</v>
      </c>
      <c r="BI106">
        <f>SUM(BH106:$BH$115)</f>
        <v>110</v>
      </c>
      <c r="BJ106">
        <f t="shared" si="47"/>
        <v>1.9642857142857142</v>
      </c>
      <c r="BM106">
        <v>1938</v>
      </c>
      <c r="BN106">
        <f t="shared" si="60"/>
        <v>102</v>
      </c>
      <c r="BO106">
        <v>49</v>
      </c>
      <c r="BP106">
        <f t="shared" si="48"/>
        <v>39.5</v>
      </c>
      <c r="BQ106">
        <f>SUM(BP106:$BP$115)</f>
        <v>97.5</v>
      </c>
      <c r="BR106">
        <f t="shared" si="49"/>
        <v>1.989795918367347</v>
      </c>
      <c r="BU106">
        <v>1933</v>
      </c>
      <c r="BV106">
        <f t="shared" si="61"/>
        <v>102</v>
      </c>
      <c r="BW106">
        <f>'Male data'!F106</f>
        <v>45</v>
      </c>
      <c r="BX106">
        <f t="shared" si="50"/>
        <v>36.5</v>
      </c>
      <c r="BY106">
        <f>SUM(BX106:$BX$115)</f>
        <v>90.5</v>
      </c>
      <c r="BZ106">
        <f t="shared" si="51"/>
        <v>2.0111111111111111</v>
      </c>
    </row>
    <row r="107" spans="1:78" x14ac:dyDescent="0.45">
      <c r="A107">
        <v>2015</v>
      </c>
      <c r="B107">
        <f t="shared" si="52"/>
        <v>103</v>
      </c>
      <c r="C107">
        <v>435</v>
      </c>
      <c r="D107" s="1">
        <f t="shared" si="62"/>
        <v>351.5</v>
      </c>
      <c r="E107" s="1">
        <f>SUM(D107:$D$115)</f>
        <v>842.5</v>
      </c>
      <c r="F107">
        <f t="shared" si="63"/>
        <v>1.9367816091954022</v>
      </c>
      <c r="I107">
        <v>2005</v>
      </c>
      <c r="J107">
        <f t="shared" si="53"/>
        <v>103</v>
      </c>
      <c r="K107">
        <v>128</v>
      </c>
      <c r="L107">
        <f t="shared" si="34"/>
        <v>99.5</v>
      </c>
      <c r="M107">
        <f>SUM(L107:$L$115)</f>
        <v>211</v>
      </c>
      <c r="N107">
        <f t="shared" si="35"/>
        <v>1.6484375</v>
      </c>
      <c r="Q107">
        <v>1995</v>
      </c>
      <c r="R107">
        <f t="shared" si="54"/>
        <v>103</v>
      </c>
      <c r="S107">
        <v>114</v>
      </c>
      <c r="T107">
        <f t="shared" si="36"/>
        <v>90.5</v>
      </c>
      <c r="U107">
        <f>SUM(T107:$T$115)</f>
        <v>204</v>
      </c>
      <c r="V107">
        <f t="shared" si="37"/>
        <v>1.7894736842105263</v>
      </c>
      <c r="Y107">
        <v>1985</v>
      </c>
      <c r="Z107">
        <f t="shared" si="55"/>
        <v>103</v>
      </c>
      <c r="AA107">
        <v>100</v>
      </c>
      <c r="AB107">
        <f t="shared" si="38"/>
        <v>80</v>
      </c>
      <c r="AC107">
        <f>SUM(AB107:$AB$154)</f>
        <v>190.44305343841549</v>
      </c>
      <c r="AD107">
        <f t="shared" si="39"/>
        <v>1.904430534384155</v>
      </c>
      <c r="AG107">
        <v>1975</v>
      </c>
      <c r="AH107">
        <f t="shared" si="56"/>
        <v>103</v>
      </c>
      <c r="AI107">
        <v>88</v>
      </c>
      <c r="AJ107">
        <f t="shared" si="40"/>
        <v>71</v>
      </c>
      <c r="AK107">
        <f>SUM(AJ107:$AJ$115)</f>
        <v>172</v>
      </c>
      <c r="AL107">
        <f t="shared" si="41"/>
        <v>1.9545454545454546</v>
      </c>
      <c r="AO107">
        <v>1965</v>
      </c>
      <c r="AP107">
        <f t="shared" si="57"/>
        <v>103</v>
      </c>
      <c r="AQ107">
        <v>35</v>
      </c>
      <c r="AR107">
        <f t="shared" si="42"/>
        <v>27.5</v>
      </c>
      <c r="AS107">
        <f>SUM(AR107:$AR$115)</f>
        <v>61.5</v>
      </c>
      <c r="AT107">
        <f t="shared" si="43"/>
        <v>1.7571428571428571</v>
      </c>
      <c r="AW107">
        <v>1955</v>
      </c>
      <c r="AX107">
        <f t="shared" si="58"/>
        <v>103</v>
      </c>
      <c r="AY107">
        <v>42</v>
      </c>
      <c r="AZ107">
        <f t="shared" si="44"/>
        <v>33.5</v>
      </c>
      <c r="BA107">
        <f>SUM(AZ107:$AZ$154)</f>
        <v>75.530377612946722</v>
      </c>
      <c r="BB107">
        <f t="shared" si="45"/>
        <v>1.7983423241177792</v>
      </c>
      <c r="BE107">
        <v>1945</v>
      </c>
      <c r="BF107">
        <f t="shared" si="59"/>
        <v>103</v>
      </c>
      <c r="BG107">
        <v>35</v>
      </c>
      <c r="BH107">
        <f t="shared" si="46"/>
        <v>28</v>
      </c>
      <c r="BI107">
        <f>SUM(BH107:$BH$115)</f>
        <v>64.5</v>
      </c>
      <c r="BJ107">
        <f t="shared" si="47"/>
        <v>1.8428571428571427</v>
      </c>
      <c r="BM107">
        <v>1938</v>
      </c>
      <c r="BN107">
        <f t="shared" si="60"/>
        <v>103</v>
      </c>
      <c r="BO107">
        <v>30</v>
      </c>
      <c r="BP107">
        <f t="shared" si="48"/>
        <v>24</v>
      </c>
      <c r="BQ107">
        <f>SUM(BP107:$BP$115)</f>
        <v>58</v>
      </c>
      <c r="BR107">
        <f t="shared" si="49"/>
        <v>1.9333333333333333</v>
      </c>
      <c r="BU107">
        <v>1933</v>
      </c>
      <c r="BV107">
        <f t="shared" si="61"/>
        <v>103</v>
      </c>
      <c r="BW107">
        <f>'Male data'!F107</f>
        <v>28</v>
      </c>
      <c r="BX107">
        <f t="shared" si="50"/>
        <v>22.5</v>
      </c>
      <c r="BY107">
        <f>SUM(BX107:$BX$115)</f>
        <v>54</v>
      </c>
      <c r="BZ107">
        <f t="shared" si="51"/>
        <v>1.9285714285714286</v>
      </c>
    </row>
    <row r="108" spans="1:78" x14ac:dyDescent="0.45">
      <c r="A108">
        <v>2015</v>
      </c>
      <c r="B108">
        <f t="shared" si="52"/>
        <v>104</v>
      </c>
      <c r="C108">
        <v>268</v>
      </c>
      <c r="D108" s="1">
        <f t="shared" si="62"/>
        <v>214.5</v>
      </c>
      <c r="E108" s="1">
        <f>SUM(D108:$D$115)</f>
        <v>491</v>
      </c>
      <c r="F108">
        <f t="shared" si="63"/>
        <v>1.8320895522388059</v>
      </c>
      <c r="I108">
        <v>2005</v>
      </c>
      <c r="J108">
        <f t="shared" si="53"/>
        <v>104</v>
      </c>
      <c r="K108">
        <v>71</v>
      </c>
      <c r="L108">
        <f t="shared" si="34"/>
        <v>54.5</v>
      </c>
      <c r="M108">
        <f>SUM(L108:$L$115)</f>
        <v>111.5</v>
      </c>
      <c r="N108">
        <f t="shared" si="35"/>
        <v>1.5704225352112675</v>
      </c>
      <c r="Q108">
        <v>1995</v>
      </c>
      <c r="R108">
        <f t="shared" si="54"/>
        <v>104</v>
      </c>
      <c r="S108">
        <v>67</v>
      </c>
      <c r="T108">
        <f t="shared" si="36"/>
        <v>52.5</v>
      </c>
      <c r="U108">
        <f>SUM(T108:$T$115)</f>
        <v>113.5</v>
      </c>
      <c r="V108">
        <f t="shared" si="37"/>
        <v>1.6940298507462686</v>
      </c>
      <c r="Y108">
        <v>1985</v>
      </c>
      <c r="Z108">
        <f t="shared" si="55"/>
        <v>104</v>
      </c>
      <c r="AA108">
        <v>60</v>
      </c>
      <c r="AB108">
        <f t="shared" si="38"/>
        <v>48</v>
      </c>
      <c r="AC108">
        <f>SUM(AB108:$AB$154)</f>
        <v>110.44305343841555</v>
      </c>
      <c r="AD108">
        <f t="shared" si="39"/>
        <v>1.8407175573069259</v>
      </c>
      <c r="AG108">
        <v>1975</v>
      </c>
      <c r="AH108">
        <f t="shared" si="56"/>
        <v>104</v>
      </c>
      <c r="AI108">
        <v>54</v>
      </c>
      <c r="AJ108">
        <f t="shared" si="40"/>
        <v>43.5</v>
      </c>
      <c r="AK108">
        <f>SUM(AJ108:$AJ$115)</f>
        <v>101</v>
      </c>
      <c r="AL108">
        <f t="shared" si="41"/>
        <v>1.8703703703703705</v>
      </c>
      <c r="AO108">
        <v>1965</v>
      </c>
      <c r="AP108">
        <f t="shared" si="57"/>
        <v>104</v>
      </c>
      <c r="AQ108">
        <v>20</v>
      </c>
      <c r="AR108">
        <f t="shared" si="42"/>
        <v>16</v>
      </c>
      <c r="AS108">
        <f>SUM(AR108:$AR$115)</f>
        <v>34</v>
      </c>
      <c r="AT108">
        <f t="shared" si="43"/>
        <v>1.7</v>
      </c>
      <c r="AW108">
        <v>1955</v>
      </c>
      <c r="AX108">
        <f t="shared" si="58"/>
        <v>104</v>
      </c>
      <c r="AY108">
        <v>25</v>
      </c>
      <c r="AZ108">
        <f t="shared" si="44"/>
        <v>19.5</v>
      </c>
      <c r="BA108">
        <f>SUM(AZ108:$AZ$154)</f>
        <v>42.030377612946722</v>
      </c>
      <c r="BB108">
        <f t="shared" si="45"/>
        <v>1.6812151045178689</v>
      </c>
      <c r="BE108">
        <v>1945</v>
      </c>
      <c r="BF108">
        <f t="shared" si="59"/>
        <v>104</v>
      </c>
      <c r="BG108">
        <v>21</v>
      </c>
      <c r="BH108">
        <f t="shared" si="46"/>
        <v>16.5</v>
      </c>
      <c r="BI108">
        <f>SUM(BH108:$BH$115)</f>
        <v>36.5</v>
      </c>
      <c r="BJ108">
        <f t="shared" si="47"/>
        <v>1.7380952380952381</v>
      </c>
      <c r="BM108">
        <v>1938</v>
      </c>
      <c r="BN108">
        <f t="shared" si="60"/>
        <v>104</v>
      </c>
      <c r="BO108">
        <v>18</v>
      </c>
      <c r="BP108">
        <f t="shared" si="48"/>
        <v>14.5</v>
      </c>
      <c r="BQ108">
        <f>SUM(BP108:$BP$115)</f>
        <v>34</v>
      </c>
      <c r="BR108">
        <f t="shared" si="49"/>
        <v>1.8888888888888888</v>
      </c>
      <c r="BU108">
        <v>1933</v>
      </c>
      <c r="BV108">
        <f t="shared" si="61"/>
        <v>104</v>
      </c>
      <c r="BW108">
        <f>'Male data'!F108</f>
        <v>17</v>
      </c>
      <c r="BX108">
        <f t="shared" si="50"/>
        <v>13.5</v>
      </c>
      <c r="BY108">
        <f>SUM(BX108:$BX$115)</f>
        <v>31.5</v>
      </c>
      <c r="BZ108">
        <f t="shared" si="51"/>
        <v>1.8529411764705883</v>
      </c>
    </row>
    <row r="109" spans="1:78" x14ac:dyDescent="0.45">
      <c r="A109">
        <v>2015</v>
      </c>
      <c r="B109">
        <f t="shared" si="52"/>
        <v>105</v>
      </c>
      <c r="C109">
        <v>161</v>
      </c>
      <c r="D109" s="1">
        <f t="shared" si="62"/>
        <v>127</v>
      </c>
      <c r="E109" s="1">
        <f>SUM(D109:$D$115)</f>
        <v>276.5</v>
      </c>
      <c r="F109">
        <f t="shared" si="63"/>
        <v>1.7173913043478262</v>
      </c>
      <c r="I109">
        <v>2005</v>
      </c>
      <c r="J109">
        <f t="shared" si="53"/>
        <v>105</v>
      </c>
      <c r="K109">
        <v>38</v>
      </c>
      <c r="L109">
        <f t="shared" si="34"/>
        <v>29</v>
      </c>
      <c r="M109">
        <f>SUM(L109:$L$115)</f>
        <v>57</v>
      </c>
      <c r="N109">
        <f t="shared" si="35"/>
        <v>1.5</v>
      </c>
      <c r="Q109">
        <v>1995</v>
      </c>
      <c r="R109">
        <f t="shared" si="54"/>
        <v>105</v>
      </c>
      <c r="S109">
        <v>38</v>
      </c>
      <c r="T109">
        <f t="shared" si="36"/>
        <v>29.5</v>
      </c>
      <c r="U109">
        <f>SUM(T109:$T$115)</f>
        <v>61</v>
      </c>
      <c r="V109">
        <f t="shared" si="37"/>
        <v>1.6052631578947369</v>
      </c>
      <c r="Y109">
        <v>1985</v>
      </c>
      <c r="Z109">
        <f t="shared" si="55"/>
        <v>105</v>
      </c>
      <c r="AA109">
        <v>36</v>
      </c>
      <c r="AB109">
        <f t="shared" si="38"/>
        <v>28.5</v>
      </c>
      <c r="AC109">
        <f>SUM(AB109:$AB$154)</f>
        <v>62.443053438415539</v>
      </c>
      <c r="AD109">
        <f t="shared" si="39"/>
        <v>1.7345292621782094</v>
      </c>
      <c r="AG109">
        <v>1975</v>
      </c>
      <c r="AH109">
        <f t="shared" si="56"/>
        <v>105</v>
      </c>
      <c r="AI109">
        <v>33</v>
      </c>
      <c r="AJ109">
        <f t="shared" si="40"/>
        <v>26</v>
      </c>
      <c r="AK109">
        <f>SUM(AJ109:$AJ$115)</f>
        <v>57.5</v>
      </c>
      <c r="AL109">
        <f t="shared" si="41"/>
        <v>1.7424242424242424</v>
      </c>
      <c r="AO109">
        <v>1965</v>
      </c>
      <c r="AP109">
        <f t="shared" si="57"/>
        <v>105</v>
      </c>
      <c r="AQ109">
        <v>12</v>
      </c>
      <c r="AR109">
        <f t="shared" si="42"/>
        <v>9</v>
      </c>
      <c r="AS109">
        <f>SUM(AR109:$AR$115)</f>
        <v>18</v>
      </c>
      <c r="AT109">
        <f t="shared" si="43"/>
        <v>1.5</v>
      </c>
      <c r="AW109">
        <v>1955</v>
      </c>
      <c r="AX109">
        <f t="shared" si="58"/>
        <v>105</v>
      </c>
      <c r="AY109">
        <v>14</v>
      </c>
      <c r="AZ109">
        <f t="shared" si="44"/>
        <v>11</v>
      </c>
      <c r="BA109">
        <f>SUM(AZ109:$AZ$154)</f>
        <v>22.530377612946729</v>
      </c>
      <c r="BB109">
        <f t="shared" si="45"/>
        <v>1.6093126866390521</v>
      </c>
      <c r="BE109">
        <v>1945</v>
      </c>
      <c r="BF109">
        <f t="shared" si="59"/>
        <v>105</v>
      </c>
      <c r="BG109">
        <v>12</v>
      </c>
      <c r="BH109">
        <f t="shared" si="46"/>
        <v>9.5</v>
      </c>
      <c r="BI109">
        <f>SUM(BH109:$BH$115)</f>
        <v>20</v>
      </c>
      <c r="BJ109">
        <f t="shared" si="47"/>
        <v>1.6666666666666667</v>
      </c>
      <c r="BM109">
        <v>1938</v>
      </c>
      <c r="BN109">
        <f t="shared" si="60"/>
        <v>105</v>
      </c>
      <c r="BO109">
        <v>11</v>
      </c>
      <c r="BP109">
        <f t="shared" si="48"/>
        <v>8.5</v>
      </c>
      <c r="BQ109">
        <f>SUM(BP109:$BP$115)</f>
        <v>19.5</v>
      </c>
      <c r="BR109">
        <f t="shared" si="49"/>
        <v>1.7727272727272727</v>
      </c>
      <c r="BU109">
        <v>1933</v>
      </c>
      <c r="BV109">
        <f t="shared" si="61"/>
        <v>105</v>
      </c>
      <c r="BW109">
        <f>'Male data'!F109</f>
        <v>10</v>
      </c>
      <c r="BX109">
        <f t="shared" si="50"/>
        <v>8</v>
      </c>
      <c r="BY109">
        <f>SUM(BX109:$BX$115)</f>
        <v>18</v>
      </c>
      <c r="BZ109">
        <f t="shared" si="51"/>
        <v>1.8</v>
      </c>
    </row>
    <row r="110" spans="1:78" x14ac:dyDescent="0.45">
      <c r="A110">
        <v>2015</v>
      </c>
      <c r="B110">
        <f t="shared" si="52"/>
        <v>106</v>
      </c>
      <c r="C110">
        <v>93</v>
      </c>
      <c r="D110" s="1">
        <f t="shared" si="62"/>
        <v>72.5</v>
      </c>
      <c r="E110" s="1">
        <f>SUM(D110:$D$115)</f>
        <v>149.5</v>
      </c>
      <c r="F110">
        <f t="shared" si="63"/>
        <v>1.60752688172043</v>
      </c>
      <c r="I110">
        <v>2005</v>
      </c>
      <c r="J110">
        <f t="shared" si="53"/>
        <v>106</v>
      </c>
      <c r="K110">
        <v>20</v>
      </c>
      <c r="L110">
        <f t="shared" si="34"/>
        <v>15</v>
      </c>
      <c r="M110">
        <f>SUM(L110:$L$115)</f>
        <v>28</v>
      </c>
      <c r="N110">
        <f t="shared" si="35"/>
        <v>1.4</v>
      </c>
      <c r="Q110">
        <v>1995</v>
      </c>
      <c r="R110">
        <f t="shared" si="54"/>
        <v>106</v>
      </c>
      <c r="S110">
        <v>21</v>
      </c>
      <c r="T110">
        <f t="shared" si="36"/>
        <v>16</v>
      </c>
      <c r="U110">
        <f>SUM(T110:$T$115)</f>
        <v>31.5</v>
      </c>
      <c r="V110">
        <f t="shared" si="37"/>
        <v>1.5</v>
      </c>
      <c r="Y110">
        <v>1985</v>
      </c>
      <c r="Z110">
        <f t="shared" si="55"/>
        <v>106</v>
      </c>
      <c r="AA110">
        <v>21</v>
      </c>
      <c r="AB110">
        <f t="shared" si="38"/>
        <v>16.5</v>
      </c>
      <c r="AC110">
        <f>SUM(AB110:$AB$154)</f>
        <v>33.943053438415539</v>
      </c>
      <c r="AD110">
        <f t="shared" si="39"/>
        <v>1.6163358780197876</v>
      </c>
      <c r="AG110">
        <v>1975</v>
      </c>
      <c r="AH110">
        <f t="shared" si="56"/>
        <v>106</v>
      </c>
      <c r="AI110">
        <v>19</v>
      </c>
      <c r="AJ110">
        <f t="shared" si="40"/>
        <v>15</v>
      </c>
      <c r="AK110">
        <f>SUM(AJ110:$AJ$115)</f>
        <v>31.5</v>
      </c>
      <c r="AL110">
        <f t="shared" si="41"/>
        <v>1.6578947368421053</v>
      </c>
      <c r="AO110">
        <v>1965</v>
      </c>
      <c r="AP110">
        <f t="shared" si="57"/>
        <v>106</v>
      </c>
      <c r="AQ110">
        <v>6</v>
      </c>
      <c r="AR110">
        <f t="shared" si="42"/>
        <v>4.5</v>
      </c>
      <c r="AS110">
        <f>SUM(AR110:$AR$115)</f>
        <v>9</v>
      </c>
      <c r="AT110">
        <f t="shared" si="43"/>
        <v>1.5</v>
      </c>
      <c r="AW110">
        <v>1955</v>
      </c>
      <c r="AX110">
        <f t="shared" si="58"/>
        <v>106</v>
      </c>
      <c r="AY110">
        <v>8</v>
      </c>
      <c r="AZ110">
        <f t="shared" si="44"/>
        <v>6</v>
      </c>
      <c r="BA110">
        <f>SUM(AZ110:$AZ$154)</f>
        <v>11.530377612946733</v>
      </c>
      <c r="BB110">
        <f t="shared" si="45"/>
        <v>1.4412972016183416</v>
      </c>
      <c r="BE110">
        <v>1945</v>
      </c>
      <c r="BF110">
        <f t="shared" si="59"/>
        <v>106</v>
      </c>
      <c r="BG110">
        <v>7</v>
      </c>
      <c r="BH110">
        <f t="shared" si="46"/>
        <v>5.5</v>
      </c>
      <c r="BI110">
        <f>SUM(BH110:$BH$115)</f>
        <v>10.5</v>
      </c>
      <c r="BJ110">
        <f t="shared" si="47"/>
        <v>1.5</v>
      </c>
      <c r="BM110">
        <v>1938</v>
      </c>
      <c r="BN110">
        <f t="shared" si="60"/>
        <v>106</v>
      </c>
      <c r="BO110">
        <v>6</v>
      </c>
      <c r="BP110">
        <f t="shared" si="48"/>
        <v>5</v>
      </c>
      <c r="BQ110">
        <f>SUM(BP110:$BP$115)</f>
        <v>11</v>
      </c>
      <c r="BR110">
        <f t="shared" si="49"/>
        <v>1.8333333333333333</v>
      </c>
      <c r="BU110">
        <v>1933</v>
      </c>
      <c r="BV110">
        <f t="shared" si="61"/>
        <v>106</v>
      </c>
      <c r="BW110">
        <f>'Male data'!F110</f>
        <v>6</v>
      </c>
      <c r="BX110">
        <f t="shared" si="50"/>
        <v>4.5</v>
      </c>
      <c r="BY110">
        <f>SUM(BX110:$BX$115)</f>
        <v>10</v>
      </c>
      <c r="BZ110">
        <f t="shared" si="51"/>
        <v>1.6666666666666667</v>
      </c>
    </row>
    <row r="111" spans="1:78" x14ac:dyDescent="0.45">
      <c r="A111">
        <v>2015</v>
      </c>
      <c r="B111">
        <f t="shared" si="52"/>
        <v>107</v>
      </c>
      <c r="C111">
        <v>52</v>
      </c>
      <c r="D111" s="1">
        <f t="shared" si="62"/>
        <v>40</v>
      </c>
      <c r="E111" s="1">
        <f>SUM(D111:$D$115)</f>
        <v>77</v>
      </c>
      <c r="F111">
        <f t="shared" si="63"/>
        <v>1.4807692307692308</v>
      </c>
      <c r="I111">
        <v>2005</v>
      </c>
      <c r="J111">
        <f t="shared" si="53"/>
        <v>107</v>
      </c>
      <c r="K111">
        <v>10</v>
      </c>
      <c r="L111">
        <f t="shared" si="34"/>
        <v>7.5</v>
      </c>
      <c r="M111">
        <f>SUM(L111:$L$115)</f>
        <v>13</v>
      </c>
      <c r="N111">
        <f t="shared" si="35"/>
        <v>1.3</v>
      </c>
      <c r="Q111">
        <v>1995</v>
      </c>
      <c r="R111">
        <f t="shared" si="54"/>
        <v>107</v>
      </c>
      <c r="S111">
        <v>11</v>
      </c>
      <c r="T111">
        <f t="shared" si="36"/>
        <v>8.5</v>
      </c>
      <c r="U111">
        <f>SUM(T111:$T$115)</f>
        <v>15.5</v>
      </c>
      <c r="V111">
        <f t="shared" si="37"/>
        <v>1.4090909090909092</v>
      </c>
      <c r="Y111">
        <v>1985</v>
      </c>
      <c r="Z111">
        <f t="shared" si="55"/>
        <v>107</v>
      </c>
      <c r="AA111">
        <v>12</v>
      </c>
      <c r="AB111">
        <f t="shared" si="38"/>
        <v>9</v>
      </c>
      <c r="AC111">
        <f>SUM(AB111:$AB$154)</f>
        <v>17.44305343841555</v>
      </c>
      <c r="AD111">
        <f t="shared" si="39"/>
        <v>1.4535877865346292</v>
      </c>
      <c r="AG111">
        <v>1975</v>
      </c>
      <c r="AH111">
        <f t="shared" si="56"/>
        <v>107</v>
      </c>
      <c r="AI111">
        <v>11</v>
      </c>
      <c r="AJ111">
        <f t="shared" si="40"/>
        <v>8.5</v>
      </c>
      <c r="AK111">
        <f>SUM(AJ111:$AJ$115)</f>
        <v>16.5</v>
      </c>
      <c r="AL111">
        <f t="shared" si="41"/>
        <v>1.5</v>
      </c>
      <c r="AO111">
        <v>1965</v>
      </c>
      <c r="AP111">
        <f t="shared" si="57"/>
        <v>107</v>
      </c>
      <c r="AQ111">
        <v>3</v>
      </c>
      <c r="AR111">
        <f t="shared" si="42"/>
        <v>2.5</v>
      </c>
      <c r="AS111">
        <f>SUM(AR111:$AR$115)</f>
        <v>4.5</v>
      </c>
      <c r="AT111">
        <f t="shared" si="43"/>
        <v>1.5</v>
      </c>
      <c r="AW111">
        <v>1955</v>
      </c>
      <c r="AX111">
        <f t="shared" si="58"/>
        <v>107</v>
      </c>
      <c r="AY111">
        <v>4</v>
      </c>
      <c r="AZ111">
        <f t="shared" si="44"/>
        <v>3</v>
      </c>
      <c r="BA111">
        <f>SUM(AZ111:$AZ$154)</f>
        <v>5.5303776129467295</v>
      </c>
      <c r="BB111">
        <f t="shared" si="45"/>
        <v>1.3825944032366824</v>
      </c>
      <c r="BE111">
        <v>1945</v>
      </c>
      <c r="BF111">
        <f t="shared" si="59"/>
        <v>107</v>
      </c>
      <c r="BG111">
        <v>4</v>
      </c>
      <c r="BH111">
        <f t="shared" si="46"/>
        <v>3</v>
      </c>
      <c r="BI111">
        <f>SUM(BH111:$BH$115)</f>
        <v>5</v>
      </c>
      <c r="BJ111">
        <f t="shared" si="47"/>
        <v>1.25</v>
      </c>
      <c r="BM111">
        <v>1938</v>
      </c>
      <c r="BN111">
        <f t="shared" si="60"/>
        <v>107</v>
      </c>
      <c r="BO111">
        <v>4</v>
      </c>
      <c r="BP111">
        <f t="shared" si="48"/>
        <v>3</v>
      </c>
      <c r="BQ111">
        <f>SUM(BP111:$BP$115)</f>
        <v>6</v>
      </c>
      <c r="BR111">
        <f t="shared" si="49"/>
        <v>1.5</v>
      </c>
      <c r="BU111">
        <v>1933</v>
      </c>
      <c r="BV111">
        <f t="shared" si="61"/>
        <v>107</v>
      </c>
      <c r="BW111">
        <f>'Male data'!F111</f>
        <v>3</v>
      </c>
      <c r="BX111">
        <f t="shared" si="50"/>
        <v>2.5</v>
      </c>
      <c r="BY111">
        <f>SUM(BX111:$BX$115)</f>
        <v>5.5</v>
      </c>
      <c r="BZ111">
        <f t="shared" si="51"/>
        <v>1.8333333333333333</v>
      </c>
    </row>
    <row r="112" spans="1:78" x14ac:dyDescent="0.45">
      <c r="A112">
        <v>2015</v>
      </c>
      <c r="B112">
        <f t="shared" si="52"/>
        <v>108</v>
      </c>
      <c r="C112">
        <v>28</v>
      </c>
      <c r="D112" s="1">
        <f t="shared" si="62"/>
        <v>21.5</v>
      </c>
      <c r="E112" s="1">
        <f>SUM(D112:$D$115)</f>
        <v>37</v>
      </c>
      <c r="F112">
        <f t="shared" si="63"/>
        <v>1.3214285714285714</v>
      </c>
      <c r="I112">
        <v>2005</v>
      </c>
      <c r="J112">
        <f t="shared" si="53"/>
        <v>108</v>
      </c>
      <c r="K112">
        <v>5</v>
      </c>
      <c r="L112">
        <f t="shared" si="34"/>
        <v>3.5</v>
      </c>
      <c r="M112">
        <f>SUM(L112:$L$115)</f>
        <v>5.5</v>
      </c>
      <c r="N112">
        <f t="shared" si="35"/>
        <v>1.1000000000000001</v>
      </c>
      <c r="Q112">
        <v>1995</v>
      </c>
      <c r="R112">
        <f t="shared" si="54"/>
        <v>108</v>
      </c>
      <c r="S112">
        <v>6</v>
      </c>
      <c r="T112">
        <f t="shared" si="36"/>
        <v>4.5</v>
      </c>
      <c r="U112">
        <f>SUM(T112:$T$115)</f>
        <v>7</v>
      </c>
      <c r="V112">
        <f t="shared" si="37"/>
        <v>1.1666666666666667</v>
      </c>
      <c r="Y112">
        <v>1985</v>
      </c>
      <c r="Z112">
        <f t="shared" si="55"/>
        <v>108</v>
      </c>
      <c r="AA112">
        <v>6</v>
      </c>
      <c r="AB112">
        <f t="shared" si="38"/>
        <v>4.5</v>
      </c>
      <c r="AC112">
        <f>SUM(AB112:$AB$154)</f>
        <v>8.4430534384155518</v>
      </c>
      <c r="AD112">
        <f t="shared" si="39"/>
        <v>1.4071755730692586</v>
      </c>
      <c r="AG112">
        <v>1975</v>
      </c>
      <c r="AH112">
        <f t="shared" si="56"/>
        <v>108</v>
      </c>
      <c r="AI112">
        <v>6</v>
      </c>
      <c r="AJ112">
        <f t="shared" si="40"/>
        <v>4.5</v>
      </c>
      <c r="AK112">
        <f>SUM(AJ112:$AJ$115)</f>
        <v>8</v>
      </c>
      <c r="AL112">
        <f t="shared" si="41"/>
        <v>1.3333333333333333</v>
      </c>
      <c r="AO112">
        <v>1965</v>
      </c>
      <c r="AP112">
        <f t="shared" si="57"/>
        <v>108</v>
      </c>
      <c r="AQ112">
        <v>2</v>
      </c>
      <c r="AR112">
        <f t="shared" si="42"/>
        <v>1.5</v>
      </c>
      <c r="AS112">
        <f>SUM(AR112:$AR$115)</f>
        <v>2</v>
      </c>
      <c r="AT112">
        <f t="shared" si="43"/>
        <v>1</v>
      </c>
      <c r="AW112">
        <v>1955</v>
      </c>
      <c r="AX112">
        <f t="shared" si="58"/>
        <v>108</v>
      </c>
      <c r="AY112">
        <v>2</v>
      </c>
      <c r="AZ112">
        <f t="shared" si="44"/>
        <v>1.5</v>
      </c>
      <c r="BA112">
        <f>SUM(AZ112:$AZ$154)</f>
        <v>2.5303776129467299</v>
      </c>
      <c r="BB112">
        <f t="shared" si="45"/>
        <v>1.265188806473365</v>
      </c>
      <c r="BE112">
        <v>1945</v>
      </c>
      <c r="BF112">
        <f t="shared" si="59"/>
        <v>108</v>
      </c>
      <c r="BG112">
        <v>2</v>
      </c>
      <c r="BH112">
        <f t="shared" si="46"/>
        <v>1.5</v>
      </c>
      <c r="BI112">
        <f>SUM(BH112:$BH$115)</f>
        <v>2</v>
      </c>
      <c r="BJ112">
        <f t="shared" si="47"/>
        <v>1</v>
      </c>
      <c r="BM112">
        <v>1938</v>
      </c>
      <c r="BN112">
        <f t="shared" si="60"/>
        <v>108</v>
      </c>
      <c r="BO112">
        <v>2</v>
      </c>
      <c r="BP112">
        <f t="shared" si="48"/>
        <v>1.5</v>
      </c>
      <c r="BQ112">
        <f>SUM(BP112:$BP$115)</f>
        <v>3</v>
      </c>
      <c r="BR112">
        <f t="shared" si="49"/>
        <v>1.5</v>
      </c>
      <c r="BU112">
        <v>1933</v>
      </c>
      <c r="BV112">
        <f t="shared" si="61"/>
        <v>108</v>
      </c>
      <c r="BW112">
        <f>'Male data'!F112</f>
        <v>2</v>
      </c>
      <c r="BX112">
        <f t="shared" si="50"/>
        <v>1.5</v>
      </c>
      <c r="BY112">
        <f>SUM(BX112:$BX$115)</f>
        <v>3</v>
      </c>
      <c r="BZ112">
        <f t="shared" si="51"/>
        <v>1.5</v>
      </c>
    </row>
    <row r="113" spans="1:78" x14ac:dyDescent="0.45">
      <c r="A113">
        <v>2015</v>
      </c>
      <c r="B113">
        <f t="shared" si="52"/>
        <v>109</v>
      </c>
      <c r="C113">
        <v>15</v>
      </c>
      <c r="D113" s="1">
        <f t="shared" si="62"/>
        <v>11.5</v>
      </c>
      <c r="E113" s="1">
        <f>SUM(D113:$D$115)</f>
        <v>15.5</v>
      </c>
      <c r="F113">
        <f t="shared" si="63"/>
        <v>1.0333333333333334</v>
      </c>
      <c r="I113">
        <v>2005</v>
      </c>
      <c r="J113">
        <f t="shared" si="53"/>
        <v>109</v>
      </c>
      <c r="K113">
        <v>2</v>
      </c>
      <c r="L113">
        <f t="shared" si="34"/>
        <v>1.5</v>
      </c>
      <c r="M113">
        <f>SUM(L113:$L$115)</f>
        <v>2</v>
      </c>
      <c r="N113">
        <f t="shared" si="35"/>
        <v>1</v>
      </c>
      <c r="Q113">
        <v>1995</v>
      </c>
      <c r="R113">
        <f t="shared" si="54"/>
        <v>109</v>
      </c>
      <c r="S113">
        <v>3</v>
      </c>
      <c r="T113">
        <f t="shared" si="36"/>
        <v>2</v>
      </c>
      <c r="U113">
        <f>SUM(T113:$T$115)</f>
        <v>2.5</v>
      </c>
      <c r="V113">
        <f t="shared" si="37"/>
        <v>0.83333333333333337</v>
      </c>
      <c r="Y113">
        <v>1985</v>
      </c>
      <c r="Z113">
        <f t="shared" si="55"/>
        <v>109</v>
      </c>
      <c r="AA113">
        <v>3</v>
      </c>
      <c r="AB113">
        <f t="shared" si="38"/>
        <v>2.5</v>
      </c>
      <c r="AC113">
        <f>SUM(AB113:$AB$154)</f>
        <v>3.9430534384155496</v>
      </c>
      <c r="AD113">
        <f t="shared" si="39"/>
        <v>1.3143511461385164</v>
      </c>
      <c r="AG113">
        <v>1975</v>
      </c>
      <c r="AH113">
        <f t="shared" si="56"/>
        <v>109</v>
      </c>
      <c r="AI113">
        <v>3</v>
      </c>
      <c r="AJ113">
        <f t="shared" si="40"/>
        <v>2.5</v>
      </c>
      <c r="AK113">
        <f>SUM(AJ113:$AJ$115)</f>
        <v>3.5</v>
      </c>
      <c r="AL113">
        <f t="shared" si="41"/>
        <v>1.1666666666666667</v>
      </c>
      <c r="AO113">
        <v>1965</v>
      </c>
      <c r="AP113">
        <f t="shared" si="57"/>
        <v>109</v>
      </c>
      <c r="AQ113">
        <v>1</v>
      </c>
      <c r="AR113">
        <f t="shared" si="42"/>
        <v>0.5</v>
      </c>
      <c r="AS113">
        <f>SUM(AR113:$AR$115)</f>
        <v>0.5</v>
      </c>
      <c r="AT113">
        <f t="shared" si="43"/>
        <v>0.5</v>
      </c>
      <c r="AW113">
        <v>1955</v>
      </c>
      <c r="AX113">
        <f t="shared" si="58"/>
        <v>109</v>
      </c>
      <c r="AY113">
        <v>1</v>
      </c>
      <c r="AZ113">
        <f t="shared" si="44"/>
        <v>0.5</v>
      </c>
      <c r="BA113">
        <f>SUM(AZ113:$AZ$154)</f>
        <v>1.0303776129467295</v>
      </c>
      <c r="BB113">
        <f t="shared" si="45"/>
        <v>1.0303776129467295</v>
      </c>
      <c r="BE113">
        <v>1945</v>
      </c>
      <c r="BF113">
        <f t="shared" si="59"/>
        <v>109</v>
      </c>
      <c r="BG113">
        <v>1</v>
      </c>
      <c r="BH113">
        <f t="shared" si="46"/>
        <v>0.5</v>
      </c>
      <c r="BI113">
        <f>SUM(BH113:$BH$115)</f>
        <v>0.5</v>
      </c>
      <c r="BJ113">
        <f t="shared" si="47"/>
        <v>0.5</v>
      </c>
      <c r="BM113">
        <v>1938</v>
      </c>
      <c r="BN113">
        <f t="shared" si="60"/>
        <v>109</v>
      </c>
      <c r="BO113">
        <v>1</v>
      </c>
      <c r="BP113">
        <f t="shared" si="48"/>
        <v>1</v>
      </c>
      <c r="BQ113">
        <f>SUM(BP113:$BP$115)</f>
        <v>1.5</v>
      </c>
      <c r="BR113">
        <f t="shared" si="49"/>
        <v>1.5</v>
      </c>
      <c r="BU113">
        <v>1933</v>
      </c>
      <c r="BV113">
        <f t="shared" si="61"/>
        <v>109</v>
      </c>
      <c r="BW113">
        <f>'Male data'!F113</f>
        <v>1</v>
      </c>
      <c r="BX113">
        <f t="shared" si="50"/>
        <v>1</v>
      </c>
      <c r="BY113">
        <f>SUM(BX113:$BX$115)</f>
        <v>1.5</v>
      </c>
      <c r="BZ113">
        <f t="shared" si="51"/>
        <v>1.5</v>
      </c>
    </row>
    <row r="114" spans="1:78" x14ac:dyDescent="0.45">
      <c r="A114">
        <v>2015</v>
      </c>
      <c r="B114">
        <f t="shared" si="52"/>
        <v>110</v>
      </c>
      <c r="C114">
        <v>8</v>
      </c>
      <c r="D114" s="1">
        <f t="shared" si="62"/>
        <v>4</v>
      </c>
      <c r="E114" s="1">
        <f>SUM(D114:$D$115)</f>
        <v>4</v>
      </c>
      <c r="F114">
        <f t="shared" si="63"/>
        <v>0.5</v>
      </c>
      <c r="I114">
        <v>2005</v>
      </c>
      <c r="J114">
        <f t="shared" si="53"/>
        <v>110</v>
      </c>
      <c r="K114">
        <v>1</v>
      </c>
      <c r="L114">
        <f t="shared" si="34"/>
        <v>0.5</v>
      </c>
      <c r="M114">
        <f>SUM(L114:$L$115)</f>
        <v>0.5</v>
      </c>
      <c r="N114">
        <f t="shared" si="35"/>
        <v>0.5</v>
      </c>
      <c r="Q114">
        <v>1995</v>
      </c>
      <c r="R114">
        <f t="shared" si="54"/>
        <v>110</v>
      </c>
      <c r="S114">
        <v>1</v>
      </c>
      <c r="T114">
        <f t="shared" si="36"/>
        <v>0.5</v>
      </c>
      <c r="U114">
        <f>SUM(T114:$T$115)</f>
        <v>0.5</v>
      </c>
      <c r="V114">
        <f t="shared" si="37"/>
        <v>0.5</v>
      </c>
      <c r="Y114">
        <v>1985</v>
      </c>
      <c r="Z114">
        <f t="shared" si="55"/>
        <v>110</v>
      </c>
      <c r="AA114">
        <v>2</v>
      </c>
      <c r="AB114">
        <f t="shared" si="38"/>
        <v>1</v>
      </c>
      <c r="AC114">
        <f>SUM(AB114:$AB$154)</f>
        <v>1.4430534384155507</v>
      </c>
      <c r="AD114">
        <f t="shared" si="39"/>
        <v>0.72152671920777534</v>
      </c>
      <c r="AG114">
        <v>1975</v>
      </c>
      <c r="AH114">
        <f t="shared" si="56"/>
        <v>110</v>
      </c>
      <c r="AI114">
        <v>2</v>
      </c>
      <c r="AJ114">
        <f t="shared" si="40"/>
        <v>1</v>
      </c>
      <c r="AK114">
        <f>SUM(AJ114:$AJ$115)</f>
        <v>1</v>
      </c>
      <c r="AL114">
        <f t="shared" si="41"/>
        <v>0.5</v>
      </c>
      <c r="AO114">
        <v>1965</v>
      </c>
      <c r="AP114">
        <f t="shared" si="57"/>
        <v>110</v>
      </c>
      <c r="AQ114">
        <v>0</v>
      </c>
      <c r="AR114">
        <f t="shared" si="42"/>
        <v>0</v>
      </c>
      <c r="AS114">
        <f>SUM(AR114:$AR$115)</f>
        <v>0</v>
      </c>
      <c r="AT114" t="e">
        <f t="shared" si="43"/>
        <v>#DIV/0!</v>
      </c>
      <c r="AW114">
        <v>1955</v>
      </c>
      <c r="AX114">
        <f t="shared" si="58"/>
        <v>110</v>
      </c>
      <c r="AY114">
        <v>0</v>
      </c>
      <c r="AZ114">
        <f t="shared" si="44"/>
        <v>0</v>
      </c>
      <c r="BA114">
        <f>SUM(AZ114:$AZ$154)</f>
        <v>0.53037761294672958</v>
      </c>
      <c r="BB114" t="e">
        <f t="shared" si="45"/>
        <v>#DIV/0!</v>
      </c>
      <c r="BE114">
        <v>1945</v>
      </c>
      <c r="BF114">
        <f t="shared" si="59"/>
        <v>110</v>
      </c>
      <c r="BG114">
        <v>0</v>
      </c>
      <c r="BH114">
        <f t="shared" si="46"/>
        <v>0</v>
      </c>
      <c r="BI114">
        <f>SUM(BH114:$BH$115)</f>
        <v>0</v>
      </c>
      <c r="BJ114" t="e">
        <f t="shared" si="47"/>
        <v>#DIV/0!</v>
      </c>
      <c r="BM114">
        <v>1938</v>
      </c>
      <c r="BN114">
        <f t="shared" si="60"/>
        <v>110</v>
      </c>
      <c r="BO114">
        <v>1</v>
      </c>
      <c r="BP114">
        <f t="shared" si="48"/>
        <v>0.5</v>
      </c>
      <c r="BQ114">
        <f>SUM(BP114:$BP$115)</f>
        <v>0.5</v>
      </c>
      <c r="BR114">
        <f t="shared" si="49"/>
        <v>0.5</v>
      </c>
      <c r="BU114">
        <v>1933</v>
      </c>
      <c r="BV114">
        <f t="shared" si="61"/>
        <v>110</v>
      </c>
      <c r="BW114">
        <f>'Male data'!F114</f>
        <v>1</v>
      </c>
      <c r="BX114">
        <f t="shared" si="50"/>
        <v>0.5</v>
      </c>
      <c r="BY114">
        <f>SUM(BX114:$BX$115)</f>
        <v>0.5</v>
      </c>
      <c r="BZ114">
        <f t="shared" si="51"/>
        <v>0.5</v>
      </c>
    </row>
    <row r="115" spans="1:78" x14ac:dyDescent="0.45">
      <c r="A115">
        <v>2015</v>
      </c>
      <c r="B115">
        <v>111</v>
      </c>
      <c r="C115">
        <v>0</v>
      </c>
      <c r="D115" s="1">
        <f t="shared" si="62"/>
        <v>0</v>
      </c>
      <c r="E115" s="1">
        <f>SUM(D115:$D$115)</f>
        <v>0</v>
      </c>
      <c r="F115" t="e">
        <f t="shared" si="63"/>
        <v>#DIV/0!</v>
      </c>
      <c r="I115">
        <v>2005</v>
      </c>
      <c r="J115">
        <f t="shared" si="53"/>
        <v>111</v>
      </c>
      <c r="K115">
        <v>0</v>
      </c>
      <c r="L115">
        <f t="shared" si="34"/>
        <v>0</v>
      </c>
      <c r="M115">
        <f>SUM(L115:$L$115)</f>
        <v>0</v>
      </c>
      <c r="N115" t="e">
        <f t="shared" si="35"/>
        <v>#DIV/0!</v>
      </c>
      <c r="Q115">
        <v>1995</v>
      </c>
      <c r="R115">
        <f t="shared" si="54"/>
        <v>111</v>
      </c>
      <c r="S115">
        <v>0</v>
      </c>
      <c r="T115">
        <f t="shared" si="36"/>
        <v>0</v>
      </c>
      <c r="U115">
        <f>SUM(T115:$T$115)</f>
        <v>0</v>
      </c>
      <c r="V115" t="e">
        <f t="shared" si="37"/>
        <v>#DIV/0!</v>
      </c>
      <c r="Y115">
        <v>1985</v>
      </c>
      <c r="Z115">
        <f t="shared" si="55"/>
        <v>111</v>
      </c>
      <c r="AA115">
        <v>0</v>
      </c>
      <c r="AB115">
        <f t="shared" si="38"/>
        <v>0</v>
      </c>
      <c r="AC115">
        <f>SUM(AB115:$AB$154)</f>
        <v>0.4430534384155505</v>
      </c>
      <c r="AD115" t="e">
        <f t="shared" si="39"/>
        <v>#DIV/0!</v>
      </c>
      <c r="AG115">
        <v>1975</v>
      </c>
      <c r="AH115">
        <f t="shared" si="56"/>
        <v>111</v>
      </c>
      <c r="AI115">
        <v>0</v>
      </c>
      <c r="AJ115">
        <f t="shared" si="40"/>
        <v>0</v>
      </c>
      <c r="AK115">
        <f>SUM(AJ115:$AJ$115)</f>
        <v>0</v>
      </c>
      <c r="AL115" t="e">
        <f t="shared" si="41"/>
        <v>#DIV/0!</v>
      </c>
      <c r="AO115">
        <v>1965</v>
      </c>
      <c r="AP115">
        <f t="shared" si="57"/>
        <v>111</v>
      </c>
      <c r="AQ115">
        <v>0</v>
      </c>
      <c r="AR115">
        <f t="shared" si="42"/>
        <v>0</v>
      </c>
      <c r="AS115">
        <f>SUM(AR115:$AR$115)</f>
        <v>0</v>
      </c>
      <c r="AT115" t="e">
        <f t="shared" si="43"/>
        <v>#DIV/0!</v>
      </c>
      <c r="AW115">
        <v>1955</v>
      </c>
      <c r="AX115">
        <f t="shared" si="58"/>
        <v>111</v>
      </c>
      <c r="AY115">
        <v>0</v>
      </c>
      <c r="AZ115">
        <f t="shared" si="44"/>
        <v>0</v>
      </c>
      <c r="BA115">
        <f>SUM(AZ115:$AZ$154)</f>
        <v>0.53037761294672958</v>
      </c>
      <c r="BB115" t="e">
        <f t="shared" si="45"/>
        <v>#DIV/0!</v>
      </c>
      <c r="BE115">
        <v>1945</v>
      </c>
      <c r="BF115">
        <f t="shared" si="59"/>
        <v>111</v>
      </c>
      <c r="BG115">
        <v>0</v>
      </c>
      <c r="BH115">
        <f t="shared" si="46"/>
        <v>0</v>
      </c>
      <c r="BI115">
        <f>SUM(BH115:$BH$115)</f>
        <v>0</v>
      </c>
      <c r="BJ115" t="e">
        <f t="shared" si="47"/>
        <v>#DIV/0!</v>
      </c>
      <c r="BM115">
        <v>1938</v>
      </c>
      <c r="BN115">
        <f t="shared" si="60"/>
        <v>111</v>
      </c>
      <c r="BO115">
        <v>0</v>
      </c>
      <c r="BP115">
        <f t="shared" si="48"/>
        <v>0</v>
      </c>
      <c r="BQ115">
        <f>SUM(BP115:$BP$115)</f>
        <v>0</v>
      </c>
      <c r="BR115" t="e">
        <f t="shared" si="49"/>
        <v>#DIV/0!</v>
      </c>
      <c r="BU115">
        <v>1933</v>
      </c>
      <c r="BV115">
        <f t="shared" si="61"/>
        <v>111</v>
      </c>
      <c r="BW115">
        <v>0</v>
      </c>
      <c r="BX115">
        <f t="shared" si="50"/>
        <v>0</v>
      </c>
      <c r="BY115">
        <f>SUM(BX115:$BX$115)</f>
        <v>0</v>
      </c>
      <c r="BZ115" t="e">
        <f t="shared" si="51"/>
        <v>#DIV/0!</v>
      </c>
    </row>
    <row r="118" spans="1:78" x14ac:dyDescent="0.45">
      <c r="A118" s="28" t="s">
        <v>59</v>
      </c>
      <c r="B118" s="28"/>
      <c r="C118" s="28"/>
    </row>
    <row r="119" spans="1:78" x14ac:dyDescent="0.45">
      <c r="A119" s="28" t="s">
        <v>25</v>
      </c>
      <c r="B119" s="31">
        <v>0.02</v>
      </c>
      <c r="C119" s="28"/>
    </row>
    <row r="120" spans="1:78" x14ac:dyDescent="0.45">
      <c r="A120" s="28" t="s">
        <v>54</v>
      </c>
      <c r="B120" s="38">
        <v>150000</v>
      </c>
      <c r="C120" s="28"/>
    </row>
    <row r="123" spans="1:78" x14ac:dyDescent="0.45">
      <c r="B123" t="s">
        <v>36</v>
      </c>
      <c r="J123" t="s">
        <v>37</v>
      </c>
      <c r="R123" t="s">
        <v>38</v>
      </c>
      <c r="Z123" t="s">
        <v>39</v>
      </c>
      <c r="AH123" t="s">
        <v>40</v>
      </c>
      <c r="AP123" t="s">
        <v>41</v>
      </c>
      <c r="AX123" t="s">
        <v>42</v>
      </c>
      <c r="BF123" t="s">
        <v>43</v>
      </c>
      <c r="BN123" t="s">
        <v>58</v>
      </c>
      <c r="BU123" t="s">
        <v>44</v>
      </c>
    </row>
    <row r="124" spans="1:78" s="2" customFormat="1" x14ac:dyDescent="0.45">
      <c r="A124" s="2" t="s">
        <v>21</v>
      </c>
      <c r="B124" s="2" t="s">
        <v>27</v>
      </c>
      <c r="C124" s="2" t="s">
        <v>28</v>
      </c>
      <c r="D124" s="9" t="s">
        <v>31</v>
      </c>
      <c r="E124" s="9" t="s">
        <v>32</v>
      </c>
      <c r="F124" s="2" t="s">
        <v>29</v>
      </c>
      <c r="I124" s="2" t="s">
        <v>21</v>
      </c>
      <c r="J124" s="2" t="s">
        <v>27</v>
      </c>
      <c r="K124" s="2" t="s">
        <v>28</v>
      </c>
      <c r="L124" s="9" t="s">
        <v>31</v>
      </c>
      <c r="M124" s="9" t="s">
        <v>32</v>
      </c>
      <c r="N124" s="2" t="s">
        <v>29</v>
      </c>
      <c r="Q124" s="2" t="s">
        <v>21</v>
      </c>
      <c r="R124" s="2" t="s">
        <v>27</v>
      </c>
      <c r="S124" s="2" t="s">
        <v>28</v>
      </c>
      <c r="T124" s="2" t="s">
        <v>31</v>
      </c>
      <c r="U124" s="2" t="s">
        <v>32</v>
      </c>
      <c r="V124" s="2" t="s">
        <v>29</v>
      </c>
      <c r="Y124" s="2" t="s">
        <v>21</v>
      </c>
      <c r="Z124" s="2" t="s">
        <v>27</v>
      </c>
      <c r="AA124" s="2" t="s">
        <v>28</v>
      </c>
      <c r="AB124" s="9" t="s">
        <v>31</v>
      </c>
      <c r="AC124" s="9" t="s">
        <v>32</v>
      </c>
      <c r="AD124" s="2" t="s">
        <v>29</v>
      </c>
      <c r="AG124" s="2" t="s">
        <v>21</v>
      </c>
      <c r="AH124" s="2" t="s">
        <v>27</v>
      </c>
      <c r="AI124" s="2" t="s">
        <v>28</v>
      </c>
      <c r="AJ124" s="9" t="s">
        <v>31</v>
      </c>
      <c r="AK124" s="9" t="s">
        <v>32</v>
      </c>
      <c r="AL124" s="2" t="s">
        <v>29</v>
      </c>
      <c r="AO124" s="2" t="s">
        <v>21</v>
      </c>
      <c r="AP124" s="2" t="s">
        <v>27</v>
      </c>
      <c r="AQ124" s="2" t="s">
        <v>28</v>
      </c>
      <c r="AR124" s="9" t="s">
        <v>31</v>
      </c>
      <c r="AS124" s="9" t="s">
        <v>32</v>
      </c>
      <c r="AT124" s="2" t="s">
        <v>29</v>
      </c>
      <c r="AW124" s="2" t="s">
        <v>21</v>
      </c>
      <c r="AX124" s="2" t="s">
        <v>27</v>
      </c>
      <c r="AY124" s="2" t="s">
        <v>28</v>
      </c>
      <c r="AZ124" s="9" t="s">
        <v>31</v>
      </c>
      <c r="BA124" s="9" t="s">
        <v>32</v>
      </c>
      <c r="BB124" s="2" t="s">
        <v>29</v>
      </c>
      <c r="BE124" s="2" t="s">
        <v>21</v>
      </c>
      <c r="BF124" s="2" t="s">
        <v>27</v>
      </c>
      <c r="BG124" s="2" t="s">
        <v>28</v>
      </c>
      <c r="BH124" s="9" t="s">
        <v>31</v>
      </c>
      <c r="BI124" s="9" t="s">
        <v>32</v>
      </c>
      <c r="BJ124" s="2" t="s">
        <v>29</v>
      </c>
      <c r="BM124" s="2" t="s">
        <v>21</v>
      </c>
      <c r="BN124" s="2" t="s">
        <v>27</v>
      </c>
      <c r="BO124" s="2" t="s">
        <v>28</v>
      </c>
      <c r="BP124" s="9" t="s">
        <v>31</v>
      </c>
      <c r="BQ124" s="9" t="s">
        <v>32</v>
      </c>
      <c r="BR124" s="2" t="s">
        <v>29</v>
      </c>
      <c r="BU124" s="2" t="s">
        <v>21</v>
      </c>
      <c r="BV124" s="2" t="s">
        <v>27</v>
      </c>
      <c r="BW124" s="2" t="s">
        <v>28</v>
      </c>
      <c r="BX124" s="9" t="s">
        <v>31</v>
      </c>
      <c r="BY124" s="9" t="s">
        <v>32</v>
      </c>
      <c r="BZ124" s="2" t="s">
        <v>29</v>
      </c>
    </row>
    <row r="125" spans="1:78" x14ac:dyDescent="0.45">
      <c r="A125">
        <v>45</v>
      </c>
      <c r="B125">
        <v>0</v>
      </c>
      <c r="E125" s="1">
        <f>(1+$B$119)^-B125</f>
        <v>1</v>
      </c>
      <c r="F125">
        <f>C125*D125*E125</f>
        <v>0</v>
      </c>
      <c r="I125">
        <v>45</v>
      </c>
      <c r="J125">
        <v>0</v>
      </c>
      <c r="M125" s="1">
        <f>(1+$B$119)^-J125</f>
        <v>1</v>
      </c>
      <c r="N125">
        <f>K125*L125*M125</f>
        <v>0</v>
      </c>
      <c r="Q125">
        <v>45</v>
      </c>
      <c r="R125">
        <v>0</v>
      </c>
      <c r="U125" s="1">
        <f>(1+$B$119)^-R125</f>
        <v>1</v>
      </c>
      <c r="V125">
        <f>S125*T125*U125</f>
        <v>0</v>
      </c>
      <c r="Y125">
        <v>45</v>
      </c>
      <c r="Z125">
        <v>0</v>
      </c>
      <c r="AC125">
        <f>(1+$B$119)^-Z125</f>
        <v>1</v>
      </c>
      <c r="AD125">
        <f>AA125*AB125*AC125</f>
        <v>0</v>
      </c>
      <c r="AG125">
        <v>45</v>
      </c>
      <c r="AH125">
        <v>0</v>
      </c>
      <c r="AK125">
        <f>(1+$B$119)^-AH125</f>
        <v>1</v>
      </c>
      <c r="AL125">
        <f>AI125*AJ125*AK125</f>
        <v>0</v>
      </c>
      <c r="AO125">
        <v>45</v>
      </c>
      <c r="AP125">
        <v>0</v>
      </c>
      <c r="AS125">
        <f>(1+$B$119)^-AP125</f>
        <v>1</v>
      </c>
      <c r="AT125">
        <f>AQ125*AR125*AS125</f>
        <v>0</v>
      </c>
      <c r="AW125">
        <v>45</v>
      </c>
      <c r="AX125">
        <v>0</v>
      </c>
      <c r="BA125">
        <f>(1+$B$119)^-AX125</f>
        <v>1</v>
      </c>
      <c r="BB125">
        <f>AY125*AZ125*BA125</f>
        <v>0</v>
      </c>
      <c r="BE125">
        <v>45</v>
      </c>
      <c r="BF125">
        <v>0</v>
      </c>
      <c r="BI125">
        <f>(1+$B$119)^-BF125</f>
        <v>1</v>
      </c>
      <c r="BJ125">
        <f>BG125*BH125*BI125</f>
        <v>0</v>
      </c>
      <c r="BM125">
        <v>45</v>
      </c>
      <c r="BN125">
        <v>0</v>
      </c>
      <c r="BQ125">
        <f>(1+$B$119)^-BN125</f>
        <v>1</v>
      </c>
      <c r="BR125">
        <f>BO125*BP125*BQ125</f>
        <v>0</v>
      </c>
      <c r="BU125">
        <v>45</v>
      </c>
      <c r="BV125">
        <v>0</v>
      </c>
      <c r="BY125">
        <f>(1+$B$119)^-BV125</f>
        <v>1</v>
      </c>
      <c r="BZ125">
        <f>BW125*BX125*BY125</f>
        <v>0</v>
      </c>
    </row>
    <row r="126" spans="1:78" x14ac:dyDescent="0.45">
      <c r="A126">
        <f>A125+1</f>
        <v>46</v>
      </c>
      <c r="B126">
        <f>B125+1</f>
        <v>1</v>
      </c>
      <c r="C126">
        <f>$B$120</f>
        <v>150000</v>
      </c>
      <c r="D126" s="7">
        <f t="shared" ref="D126:D157" si="64">(C49-C50)/$S$49</f>
        <v>3.1737091236013473E-3</v>
      </c>
      <c r="E126" s="6">
        <f t="shared" ref="E126:E189" si="65">(1+$B$119)^-B126</f>
        <v>0.98039215686274506</v>
      </c>
      <c r="F126" s="6">
        <f t="shared" ref="F126:F189" si="66">C126*D126*E126</f>
        <v>466.72192994137458</v>
      </c>
      <c r="I126">
        <f>I125+1</f>
        <v>46</v>
      </c>
      <c r="J126">
        <f>1+J125</f>
        <v>1</v>
      </c>
      <c r="K126">
        <f>$B$120</f>
        <v>150000</v>
      </c>
      <c r="L126" s="7">
        <f t="shared" ref="L126:L157" si="67">(K49-K50)/$S$49</f>
        <v>3.8669425157873073E-3</v>
      </c>
      <c r="M126" s="6">
        <f t="shared" ref="M126:M189" si="68">(1+$B$119)^-J126</f>
        <v>0.98039215686274506</v>
      </c>
      <c r="N126" s="6">
        <f t="shared" ref="N126:N189" si="69">K126*L126*M126</f>
        <v>568.66801702754515</v>
      </c>
      <c r="Q126">
        <f>Q125+1</f>
        <v>46</v>
      </c>
      <c r="R126">
        <f>R125+1</f>
        <v>1</v>
      </c>
      <c r="S126">
        <f>$B$120</f>
        <v>150000</v>
      </c>
      <c r="T126" s="7">
        <f t="shared" ref="T126:T157" si="70">(S49-S50)/$S$49</f>
        <v>4.3435404729151549E-3</v>
      </c>
      <c r="U126" s="6">
        <f t="shared" ref="U126:U189" si="71">(1+$B$119)^-R126</f>
        <v>0.98039215686274506</v>
      </c>
      <c r="V126" s="14">
        <f t="shared" ref="V126:V189" si="72">S126*T126*U126</f>
        <v>638.75595189928754</v>
      </c>
      <c r="Y126">
        <f>Y125+1</f>
        <v>46</v>
      </c>
      <c r="Z126">
        <f>Z125+1</f>
        <v>1</v>
      </c>
      <c r="AA126">
        <f>$B$120</f>
        <v>150000</v>
      </c>
      <c r="AB126" s="7">
        <f t="shared" ref="AB126:AB157" si="73">(AA49-AA50)/$AA$49</f>
        <v>4.2919382912247703E-3</v>
      </c>
      <c r="AC126" s="6">
        <f t="shared" ref="AC126:AC189" si="74">(1+$B$119)^-Z126</f>
        <v>0.98039215686274506</v>
      </c>
      <c r="AD126" s="6">
        <f t="shared" ref="AD126:AD189" si="75">AA126*AB126*AC126</f>
        <v>631.16739576834846</v>
      </c>
      <c r="AG126">
        <f>AG125+1</f>
        <v>46</v>
      </c>
      <c r="AH126">
        <f>AH125+1</f>
        <v>1</v>
      </c>
      <c r="AI126">
        <f>$B$120</f>
        <v>150000</v>
      </c>
      <c r="AJ126" s="7">
        <f t="shared" ref="AJ126:AJ157" si="76">(AI49-AI50)/$AI$49</f>
        <v>5.478455450346675E-3</v>
      </c>
      <c r="AK126" s="6">
        <f t="shared" ref="AK126:AK189" si="77">(1+$B$119)^-AH126</f>
        <v>0.98039215686274506</v>
      </c>
      <c r="AL126">
        <f t="shared" ref="AL126:AL189" si="78">AI126*AJ126*AK126</f>
        <v>805.65521328627574</v>
      </c>
      <c r="AO126">
        <f>AO125+1</f>
        <v>46</v>
      </c>
      <c r="AP126">
        <f>AP125+1</f>
        <v>1</v>
      </c>
      <c r="AQ126">
        <f>$B$120</f>
        <v>150000</v>
      </c>
      <c r="AR126" s="7">
        <f t="shared" ref="AR126:AR157" si="79">(AQ49-AQ50)/$AQ$49</f>
        <v>6.2924010595375142E-3</v>
      </c>
      <c r="AS126" s="6">
        <f t="shared" ref="AS126:AS189" si="80">(1+$B$119)^-AP126</f>
        <v>0.98039215686274506</v>
      </c>
      <c r="AT126">
        <f t="shared" ref="AT126:AT189" si="81">AQ126*AR126*AS126</f>
        <v>925.35309699081085</v>
      </c>
      <c r="AW126">
        <f>AW125+1</f>
        <v>46</v>
      </c>
      <c r="AX126">
        <f>AX125+1</f>
        <v>1</v>
      </c>
      <c r="AY126">
        <f>$B$120</f>
        <v>150000</v>
      </c>
      <c r="AZ126" s="7">
        <f t="shared" ref="AZ126:AZ157" si="82">(AY49-AY50)/$AY$49</f>
        <v>6.2036412677006067E-3</v>
      </c>
      <c r="BA126" s="6">
        <f t="shared" ref="BA126:BA189" si="83">(1+$B$119)^-AX126</f>
        <v>0.98039215686274506</v>
      </c>
      <c r="BB126">
        <f t="shared" ref="BB126:BB189" si="84">AY126*AZ126*BA126</f>
        <v>912.30018642655978</v>
      </c>
      <c r="BE126">
        <f>BE125+1</f>
        <v>46</v>
      </c>
      <c r="BF126">
        <f>BF125+1</f>
        <v>1</v>
      </c>
      <c r="BG126">
        <f>$B$120</f>
        <v>150000</v>
      </c>
      <c r="BH126" s="7">
        <f t="shared" ref="BH126:BH157" si="85">(BG49-BG50)/$BG$49</f>
        <v>7.7455543620957154E-3</v>
      </c>
      <c r="BI126">
        <f t="shared" ref="BI126:BI189" si="86">(1+$B$119)^-BF126</f>
        <v>0.98039215686274506</v>
      </c>
      <c r="BJ126">
        <f t="shared" ref="BJ126:BJ189" si="87">BG126*BH126*BI126</f>
        <v>1139.0521120728993</v>
      </c>
      <c r="BM126">
        <f>BM125+1</f>
        <v>46</v>
      </c>
      <c r="BN126">
        <f>BN125+1</f>
        <v>1</v>
      </c>
      <c r="BO126">
        <f>$B$120</f>
        <v>150000</v>
      </c>
      <c r="BP126" s="7">
        <f t="shared" ref="BP126:BP157" si="88">(BO49-BO50)/$BO$49</f>
        <v>8.8167168937261838E-3</v>
      </c>
      <c r="BQ126" s="6">
        <f t="shared" ref="BQ126:BQ189" si="89">(1+$B$119)^-BN126</f>
        <v>0.98039215686274506</v>
      </c>
      <c r="BR126">
        <f t="shared" ref="BR126:BR189" si="90">BO126*BP126*BQ126</f>
        <v>1296.5760137832624</v>
      </c>
      <c r="BU126">
        <f>BU125+1</f>
        <v>46</v>
      </c>
      <c r="BV126">
        <f>BV125+1</f>
        <v>1</v>
      </c>
      <c r="BW126">
        <f>$B$120</f>
        <v>150000</v>
      </c>
      <c r="BX126" s="7">
        <f t="shared" ref="BX126:BX157" si="91">(BW49-BW50)/$BW$49</f>
        <v>9.5788625580294912E-3</v>
      </c>
      <c r="BY126">
        <f t="shared" ref="BY126:BY189" si="92">(1+$B$119)^-BV126</f>
        <v>0.98039215686274506</v>
      </c>
      <c r="BZ126">
        <f t="shared" ref="BZ126:BZ189" si="93">BW126*BX126*BY126</f>
        <v>1408.6562585337485</v>
      </c>
    </row>
    <row r="127" spans="1:78" x14ac:dyDescent="0.45">
      <c r="A127">
        <f t="shared" ref="A127:B190" si="94">A126+1</f>
        <v>47</v>
      </c>
      <c r="B127">
        <f t="shared" si="94"/>
        <v>2</v>
      </c>
      <c r="C127">
        <f t="shared" ref="C127:C190" si="95">$B$120</f>
        <v>150000</v>
      </c>
      <c r="D127" s="7">
        <f t="shared" si="64"/>
        <v>3.4769987326827051E-3</v>
      </c>
      <c r="E127" s="6">
        <f t="shared" si="65"/>
        <v>0.96116878123798544</v>
      </c>
      <c r="F127" s="6">
        <f t="shared" si="66"/>
        <v>501.29739513879832</v>
      </c>
      <c r="I127">
        <f t="shared" ref="I127:I190" si="96">I126+1</f>
        <v>47</v>
      </c>
      <c r="J127">
        <f t="shared" ref="J127:J190" si="97">1+J126</f>
        <v>2</v>
      </c>
      <c r="K127">
        <f t="shared" ref="K127:K190" si="98">$B$120</f>
        <v>150000</v>
      </c>
      <c r="L127" s="7">
        <f t="shared" si="67"/>
        <v>4.0835779508454195E-3</v>
      </c>
      <c r="M127" s="6">
        <f t="shared" si="68"/>
        <v>0.96116878123798544</v>
      </c>
      <c r="N127" s="6">
        <f t="shared" si="69"/>
        <v>588.75114631566032</v>
      </c>
      <c r="Q127">
        <f t="shared" ref="Q127:R190" si="99">Q126+1</f>
        <v>47</v>
      </c>
      <c r="R127">
        <f t="shared" si="99"/>
        <v>2</v>
      </c>
      <c r="S127">
        <f t="shared" ref="S127:S190" si="100">$B$120</f>
        <v>150000</v>
      </c>
      <c r="T127" s="7">
        <f t="shared" si="70"/>
        <v>4.6793253972552294E-3</v>
      </c>
      <c r="U127" s="6">
        <f t="shared" si="71"/>
        <v>0.96116878123798544</v>
      </c>
      <c r="V127" s="14">
        <f t="shared" si="72"/>
        <v>674.64322336436408</v>
      </c>
      <c r="Y127">
        <f t="shared" ref="Y127:Z190" si="101">Y126+1</f>
        <v>47</v>
      </c>
      <c r="Z127">
        <f t="shared" si="101"/>
        <v>2</v>
      </c>
      <c r="AA127">
        <f t="shared" ref="AA127:AA190" si="102">$B$120</f>
        <v>150000</v>
      </c>
      <c r="AB127" s="7">
        <f t="shared" si="73"/>
        <v>4.6486989048530256E-3</v>
      </c>
      <c r="AC127" s="6">
        <f t="shared" si="74"/>
        <v>0.96116878123798544</v>
      </c>
      <c r="AD127" s="6">
        <f t="shared" si="75"/>
        <v>670.22763910799097</v>
      </c>
      <c r="AG127">
        <f t="shared" ref="AG127:AH190" si="103">AG126+1</f>
        <v>47</v>
      </c>
      <c r="AH127">
        <f t="shared" si="103"/>
        <v>2</v>
      </c>
      <c r="AI127">
        <f t="shared" ref="AI127:AI190" si="104">$B$120</f>
        <v>150000</v>
      </c>
      <c r="AJ127" s="7">
        <f t="shared" si="76"/>
        <v>5.8532391230062056E-3</v>
      </c>
      <c r="AK127" s="6">
        <f t="shared" si="77"/>
        <v>0.96116878123798544</v>
      </c>
      <c r="AL127">
        <f t="shared" si="78"/>
        <v>843.89260712315547</v>
      </c>
      <c r="AO127">
        <f t="shared" ref="AO127:AP190" si="105">AO126+1</f>
        <v>47</v>
      </c>
      <c r="AP127">
        <f t="shared" si="105"/>
        <v>2</v>
      </c>
      <c r="AQ127">
        <f t="shared" ref="AQ127:AQ190" si="106">$B$120</f>
        <v>150000</v>
      </c>
      <c r="AR127" s="7">
        <f t="shared" si="79"/>
        <v>6.4600494003777672E-3</v>
      </c>
      <c r="AS127" s="6">
        <f t="shared" si="80"/>
        <v>0.96116878123798544</v>
      </c>
      <c r="AT127">
        <f t="shared" si="81"/>
        <v>931.3796713347416</v>
      </c>
      <c r="AW127">
        <f t="shared" ref="AW127:AX190" si="107">AW126+1</f>
        <v>47</v>
      </c>
      <c r="AX127">
        <f t="shared" si="107"/>
        <v>2</v>
      </c>
      <c r="AY127">
        <f t="shared" ref="AY127:AY190" si="108">$B$120</f>
        <v>150000</v>
      </c>
      <c r="AZ127" s="7">
        <f t="shared" si="82"/>
        <v>6.7880422566868959E-3</v>
      </c>
      <c r="BA127" s="6">
        <f t="shared" si="83"/>
        <v>0.96116878123798544</v>
      </c>
      <c r="BB127">
        <f t="shared" si="84"/>
        <v>978.6681454277533</v>
      </c>
      <c r="BE127">
        <f t="shared" ref="BE127:BF190" si="109">BE126+1</f>
        <v>47</v>
      </c>
      <c r="BF127">
        <f t="shared" si="109"/>
        <v>2</v>
      </c>
      <c r="BG127">
        <f t="shared" ref="BG127:BG190" si="110">$B$120</f>
        <v>150000</v>
      </c>
      <c r="BH127" s="7">
        <f t="shared" si="85"/>
        <v>8.3303496837331421E-3</v>
      </c>
      <c r="BI127">
        <f t="shared" si="86"/>
        <v>0.96116878123798544</v>
      </c>
      <c r="BJ127">
        <f t="shared" si="87"/>
        <v>1201.0308079200031</v>
      </c>
      <c r="BM127">
        <f t="shared" ref="BM127:BN190" si="111">BM126+1</f>
        <v>47</v>
      </c>
      <c r="BN127">
        <f t="shared" si="111"/>
        <v>2</v>
      </c>
      <c r="BO127">
        <f t="shared" ref="BO127:BO190" si="112">$B$120</f>
        <v>150000</v>
      </c>
      <c r="BP127" s="7">
        <f t="shared" si="88"/>
        <v>9.3895544320191284E-3</v>
      </c>
      <c r="BQ127" s="6">
        <f t="shared" si="89"/>
        <v>0.96116878123798544</v>
      </c>
      <c r="BR127">
        <f t="shared" si="90"/>
        <v>1353.7419884687324</v>
      </c>
      <c r="BU127">
        <f t="shared" ref="BU127:BV127" si="113">BU126+1</f>
        <v>47</v>
      </c>
      <c r="BV127">
        <f t="shared" si="113"/>
        <v>2</v>
      </c>
      <c r="BW127">
        <f t="shared" ref="BW127:BW190" si="114">$B$120</f>
        <v>150000</v>
      </c>
      <c r="BX127" s="7">
        <f t="shared" si="91"/>
        <v>1.0179939380762984E-2</v>
      </c>
      <c r="BY127">
        <f t="shared" si="92"/>
        <v>0.96116878123798544</v>
      </c>
      <c r="BZ127">
        <f t="shared" si="93"/>
        <v>1467.6959891526797</v>
      </c>
    </row>
    <row r="128" spans="1:78" x14ac:dyDescent="0.45">
      <c r="A128">
        <f t="shared" si="94"/>
        <v>48</v>
      </c>
      <c r="B128">
        <f t="shared" si="94"/>
        <v>3</v>
      </c>
      <c r="C128">
        <f t="shared" si="95"/>
        <v>150000</v>
      </c>
      <c r="D128" s="7">
        <f t="shared" si="64"/>
        <v>3.7261294829995344E-3</v>
      </c>
      <c r="E128" s="6">
        <f t="shared" si="65"/>
        <v>0.94232233454704462</v>
      </c>
      <c r="F128" s="6">
        <f t="shared" si="66"/>
        <v>526.68225498670404</v>
      </c>
      <c r="I128">
        <f t="shared" si="96"/>
        <v>48</v>
      </c>
      <c r="J128">
        <f t="shared" si="97"/>
        <v>3</v>
      </c>
      <c r="K128">
        <f t="shared" si="98"/>
        <v>150000</v>
      </c>
      <c r="L128" s="7">
        <f t="shared" si="67"/>
        <v>4.4301946469383997E-3</v>
      </c>
      <c r="M128" s="6">
        <f t="shared" si="68"/>
        <v>0.94232233454704462</v>
      </c>
      <c r="N128" s="6">
        <f t="shared" si="69"/>
        <v>626.20070433012199</v>
      </c>
      <c r="Q128">
        <f t="shared" si="99"/>
        <v>48</v>
      </c>
      <c r="R128">
        <f t="shared" si="99"/>
        <v>3</v>
      </c>
      <c r="S128">
        <f t="shared" si="100"/>
        <v>150000</v>
      </c>
      <c r="T128" s="7">
        <f t="shared" si="70"/>
        <v>4.8634655170546248E-3</v>
      </c>
      <c r="U128" s="6">
        <f t="shared" si="71"/>
        <v>0.94232233454704462</v>
      </c>
      <c r="V128" s="14">
        <f t="shared" si="72"/>
        <v>687.44282700299448</v>
      </c>
      <c r="Y128">
        <f t="shared" si="101"/>
        <v>48</v>
      </c>
      <c r="Z128">
        <f t="shared" si="101"/>
        <v>3</v>
      </c>
      <c r="AA128">
        <f t="shared" si="102"/>
        <v>150000</v>
      </c>
      <c r="AB128" s="7">
        <f t="shared" si="73"/>
        <v>4.918972096995643E-3</v>
      </c>
      <c r="AC128" s="6">
        <f t="shared" si="74"/>
        <v>0.94232233454704462</v>
      </c>
      <c r="AD128" s="6">
        <f t="shared" si="75"/>
        <v>695.2885905019059</v>
      </c>
      <c r="AG128">
        <f t="shared" si="103"/>
        <v>48</v>
      </c>
      <c r="AH128">
        <f t="shared" si="103"/>
        <v>3</v>
      </c>
      <c r="AI128">
        <f t="shared" si="104"/>
        <v>150000</v>
      </c>
      <c r="AJ128" s="7">
        <f t="shared" si="76"/>
        <v>6.7461061078715598E-3</v>
      </c>
      <c r="AK128" s="6">
        <f t="shared" si="77"/>
        <v>0.94232233454704462</v>
      </c>
      <c r="AL128">
        <f t="shared" si="78"/>
        <v>953.55096850074074</v>
      </c>
      <c r="AO128">
        <f t="shared" si="105"/>
        <v>48</v>
      </c>
      <c r="AP128">
        <f t="shared" si="105"/>
        <v>3</v>
      </c>
      <c r="AQ128">
        <f t="shared" si="106"/>
        <v>150000</v>
      </c>
      <c r="AR128" s="7">
        <f t="shared" si="79"/>
        <v>7.4324097772512374E-3</v>
      </c>
      <c r="AS128" s="6">
        <f t="shared" si="80"/>
        <v>0.94232233454704462</v>
      </c>
      <c r="AT128">
        <f t="shared" si="81"/>
        <v>1050.5588598914499</v>
      </c>
      <c r="AW128">
        <f t="shared" si="107"/>
        <v>48</v>
      </c>
      <c r="AX128">
        <f t="shared" si="107"/>
        <v>3</v>
      </c>
      <c r="AY128">
        <f t="shared" si="108"/>
        <v>150000</v>
      </c>
      <c r="AZ128" s="7">
        <f t="shared" si="82"/>
        <v>7.4286356484603282E-3</v>
      </c>
      <c r="BA128" s="6">
        <f t="shared" si="83"/>
        <v>0.94232233454704462</v>
      </c>
      <c r="BB128">
        <f t="shared" si="84"/>
        <v>1050.0253930134802</v>
      </c>
      <c r="BE128">
        <f t="shared" si="109"/>
        <v>48</v>
      </c>
      <c r="BF128">
        <f t="shared" si="109"/>
        <v>3</v>
      </c>
      <c r="BG128">
        <f t="shared" si="110"/>
        <v>150000</v>
      </c>
      <c r="BH128" s="7">
        <f t="shared" si="85"/>
        <v>8.9748179973743892E-3</v>
      </c>
      <c r="BI128">
        <f t="shared" si="86"/>
        <v>0.94232233454704462</v>
      </c>
      <c r="BJ128">
        <f t="shared" si="87"/>
        <v>1268.5757171130999</v>
      </c>
      <c r="BM128">
        <f t="shared" si="111"/>
        <v>48</v>
      </c>
      <c r="BN128">
        <f t="shared" si="111"/>
        <v>3</v>
      </c>
      <c r="BO128">
        <f t="shared" si="112"/>
        <v>150000</v>
      </c>
      <c r="BP128" s="7">
        <f t="shared" si="88"/>
        <v>1.0037109910089412E-2</v>
      </c>
      <c r="BQ128" s="6">
        <f t="shared" si="89"/>
        <v>0.94232233454704462</v>
      </c>
      <c r="BR128">
        <f t="shared" si="90"/>
        <v>1418.7289263871098</v>
      </c>
      <c r="BU128">
        <f t="shared" ref="BU128:BV128" si="115">BU127+1</f>
        <v>48</v>
      </c>
      <c r="BV128">
        <f t="shared" si="115"/>
        <v>3</v>
      </c>
      <c r="BW128">
        <f t="shared" si="114"/>
        <v>150000</v>
      </c>
      <c r="BX128" s="7">
        <f t="shared" si="91"/>
        <v>1.0768227334927679E-2</v>
      </c>
      <c r="BY128">
        <f t="shared" si="92"/>
        <v>0.94232233454704462</v>
      </c>
      <c r="BZ128">
        <f t="shared" si="93"/>
        <v>1522.0711681773528</v>
      </c>
    </row>
    <row r="129" spans="1:78" x14ac:dyDescent="0.45">
      <c r="A129">
        <f t="shared" si="94"/>
        <v>49</v>
      </c>
      <c r="B129">
        <f t="shared" si="94"/>
        <v>4</v>
      </c>
      <c r="C129">
        <f t="shared" si="95"/>
        <v>150000</v>
      </c>
      <c r="D129" s="7">
        <f t="shared" si="64"/>
        <v>4.0835779508454195E-3</v>
      </c>
      <c r="E129" s="6">
        <f t="shared" si="65"/>
        <v>0.9238454260265142</v>
      </c>
      <c r="F129" s="6">
        <f t="shared" si="66"/>
        <v>565.88922175668995</v>
      </c>
      <c r="I129">
        <f t="shared" si="96"/>
        <v>49</v>
      </c>
      <c r="J129">
        <f t="shared" si="97"/>
        <v>4</v>
      </c>
      <c r="K129">
        <f t="shared" si="98"/>
        <v>150000</v>
      </c>
      <c r="L129" s="7">
        <f t="shared" si="67"/>
        <v>4.8201384300430019E-3</v>
      </c>
      <c r="M129" s="6">
        <f t="shared" si="68"/>
        <v>0.9238454260265142</v>
      </c>
      <c r="N129" s="6">
        <f t="shared" si="69"/>
        <v>667.95942621147753</v>
      </c>
      <c r="Q129">
        <f t="shared" si="99"/>
        <v>49</v>
      </c>
      <c r="R129">
        <f t="shared" si="99"/>
        <v>4</v>
      </c>
      <c r="S129">
        <f t="shared" si="100"/>
        <v>150000</v>
      </c>
      <c r="T129" s="7">
        <f t="shared" si="70"/>
        <v>5.1559233543830765E-3</v>
      </c>
      <c r="U129" s="6">
        <f t="shared" si="71"/>
        <v>0.9238454260265142</v>
      </c>
      <c r="V129" s="14">
        <f t="shared" si="72"/>
        <v>714.49143118351321</v>
      </c>
      <c r="Y129">
        <f t="shared" si="101"/>
        <v>49</v>
      </c>
      <c r="Z129">
        <f t="shared" si="101"/>
        <v>4</v>
      </c>
      <c r="AA129">
        <f t="shared" si="102"/>
        <v>150000</v>
      </c>
      <c r="AB129" s="7">
        <f t="shared" si="73"/>
        <v>5.7838463118520204E-3</v>
      </c>
      <c r="AC129" s="6">
        <f t="shared" si="74"/>
        <v>0.9238454260265142</v>
      </c>
      <c r="AD129" s="6">
        <f t="shared" si="75"/>
        <v>801.50699400672192</v>
      </c>
      <c r="AG129">
        <f t="shared" si="103"/>
        <v>49</v>
      </c>
      <c r="AH129">
        <f t="shared" si="103"/>
        <v>4</v>
      </c>
      <c r="AI129">
        <f t="shared" si="104"/>
        <v>150000</v>
      </c>
      <c r="AJ129" s="7">
        <f t="shared" si="76"/>
        <v>7.1760050265104337E-3</v>
      </c>
      <c r="AK129" s="6">
        <f t="shared" si="77"/>
        <v>0.9238454260265142</v>
      </c>
      <c r="AL129">
        <f t="shared" si="78"/>
        <v>994.42791313274085</v>
      </c>
      <c r="AO129">
        <f t="shared" si="105"/>
        <v>49</v>
      </c>
      <c r="AP129">
        <f t="shared" si="105"/>
        <v>4</v>
      </c>
      <c r="AQ129">
        <f t="shared" si="106"/>
        <v>150000</v>
      </c>
      <c r="AR129" s="7">
        <f t="shared" si="79"/>
        <v>7.9688844679400486E-3</v>
      </c>
      <c r="AS129" s="6">
        <f t="shared" si="80"/>
        <v>0.9238454260265142</v>
      </c>
      <c r="AT129">
        <f t="shared" si="81"/>
        <v>1104.302619936022</v>
      </c>
      <c r="AW129">
        <f t="shared" si="107"/>
        <v>49</v>
      </c>
      <c r="AX129">
        <f t="shared" si="107"/>
        <v>4</v>
      </c>
      <c r="AY129">
        <f t="shared" si="108"/>
        <v>150000</v>
      </c>
      <c r="AZ129" s="7">
        <f t="shared" si="82"/>
        <v>8.0242751180040466E-3</v>
      </c>
      <c r="BA129" s="6">
        <f t="shared" si="83"/>
        <v>0.9238454260265142</v>
      </c>
      <c r="BB129">
        <f t="shared" si="84"/>
        <v>1111.9784797419609</v>
      </c>
      <c r="BE129">
        <f t="shared" si="109"/>
        <v>49</v>
      </c>
      <c r="BF129">
        <f t="shared" si="109"/>
        <v>4</v>
      </c>
      <c r="BG129">
        <f t="shared" si="110"/>
        <v>150000</v>
      </c>
      <c r="BH129" s="7">
        <f t="shared" si="85"/>
        <v>9.6670247046186895E-3</v>
      </c>
      <c r="BI129">
        <f t="shared" si="86"/>
        <v>0.9238454260265142</v>
      </c>
      <c r="BJ129">
        <f t="shared" si="87"/>
        <v>1339.6254834970937</v>
      </c>
      <c r="BM129">
        <f t="shared" si="111"/>
        <v>49</v>
      </c>
      <c r="BN129">
        <f t="shared" si="111"/>
        <v>4</v>
      </c>
      <c r="BO129">
        <f t="shared" si="112"/>
        <v>150000</v>
      </c>
      <c r="BP129" s="7">
        <f t="shared" si="88"/>
        <v>1.0759383327937038E-2</v>
      </c>
      <c r="BQ129" s="6">
        <f t="shared" si="89"/>
        <v>0.9238454260265142</v>
      </c>
      <c r="BR129">
        <f t="shared" si="90"/>
        <v>1491.0010611570849</v>
      </c>
      <c r="BU129">
        <f t="shared" ref="BU129:BV129" si="116">BU128+1</f>
        <v>49</v>
      </c>
      <c r="BV129">
        <f t="shared" si="116"/>
        <v>4</v>
      </c>
      <c r="BW129">
        <f t="shared" si="114"/>
        <v>150000</v>
      </c>
      <c r="BX129" s="7">
        <f t="shared" si="91"/>
        <v>1.1420459631936362E-2</v>
      </c>
      <c r="BY129">
        <f t="shared" si="92"/>
        <v>0.9238454260265142</v>
      </c>
      <c r="BZ129">
        <f t="shared" si="93"/>
        <v>1582.6109091127282</v>
      </c>
    </row>
    <row r="130" spans="1:78" x14ac:dyDescent="0.45">
      <c r="A130">
        <f t="shared" si="94"/>
        <v>50</v>
      </c>
      <c r="B130">
        <f t="shared" si="94"/>
        <v>5</v>
      </c>
      <c r="C130">
        <f t="shared" si="95"/>
        <v>150000</v>
      </c>
      <c r="D130" s="7">
        <f t="shared" si="64"/>
        <v>4.5926712232319837E-3</v>
      </c>
      <c r="E130" s="6">
        <f t="shared" si="65"/>
        <v>0.90573080982991594</v>
      </c>
      <c r="F130" s="6">
        <f t="shared" si="66"/>
        <v>623.95857394506834</v>
      </c>
      <c r="I130">
        <f t="shared" si="96"/>
        <v>50</v>
      </c>
      <c r="J130">
        <f t="shared" si="97"/>
        <v>5</v>
      </c>
      <c r="K130">
        <f t="shared" si="98"/>
        <v>150000</v>
      </c>
      <c r="L130" s="7">
        <f t="shared" si="67"/>
        <v>5.3075681589237556E-3</v>
      </c>
      <c r="M130" s="6">
        <f t="shared" si="68"/>
        <v>0.90573080982991594</v>
      </c>
      <c r="N130" s="6">
        <f t="shared" si="69"/>
        <v>721.08420102142338</v>
      </c>
      <c r="Q130">
        <f t="shared" si="99"/>
        <v>50</v>
      </c>
      <c r="R130">
        <f t="shared" si="99"/>
        <v>5</v>
      </c>
      <c r="S130">
        <f t="shared" si="100"/>
        <v>150000</v>
      </c>
      <c r="T130" s="7">
        <f t="shared" si="70"/>
        <v>5.3508952459353776E-3</v>
      </c>
      <c r="U130" s="6">
        <f t="shared" si="71"/>
        <v>0.90573080982991594</v>
      </c>
      <c r="V130" s="14">
        <f t="shared" si="72"/>
        <v>726.97060266241454</v>
      </c>
      <c r="Y130">
        <f t="shared" si="101"/>
        <v>50</v>
      </c>
      <c r="Z130">
        <f t="shared" si="101"/>
        <v>5</v>
      </c>
      <c r="AA130">
        <f t="shared" si="102"/>
        <v>150000</v>
      </c>
      <c r="AB130" s="7">
        <f t="shared" si="73"/>
        <v>5.8811446610233624E-3</v>
      </c>
      <c r="AC130" s="6">
        <f t="shared" si="74"/>
        <v>0.90573080982991594</v>
      </c>
      <c r="AD130" s="6">
        <f t="shared" si="75"/>
        <v>799.01008748333652</v>
      </c>
      <c r="AG130">
        <f t="shared" si="103"/>
        <v>50</v>
      </c>
      <c r="AH130">
        <f t="shared" si="103"/>
        <v>5</v>
      </c>
      <c r="AI130">
        <f t="shared" si="104"/>
        <v>150000</v>
      </c>
      <c r="AJ130" s="7">
        <f t="shared" si="76"/>
        <v>7.683065289520387E-3</v>
      </c>
      <c r="AK130" s="6">
        <f t="shared" si="77"/>
        <v>0.90573080982991594</v>
      </c>
      <c r="AL130">
        <f t="shared" si="78"/>
        <v>1043.8183419980126</v>
      </c>
      <c r="AO130">
        <f t="shared" si="105"/>
        <v>50</v>
      </c>
      <c r="AP130">
        <f t="shared" si="105"/>
        <v>5</v>
      </c>
      <c r="AQ130">
        <f t="shared" si="106"/>
        <v>150000</v>
      </c>
      <c r="AR130" s="7">
        <f t="shared" si="79"/>
        <v>8.6953606115811478E-3</v>
      </c>
      <c r="AS130" s="6">
        <f t="shared" si="80"/>
        <v>0.90573080982991594</v>
      </c>
      <c r="AT130">
        <f t="shared" si="81"/>
        <v>1181.3484012735821</v>
      </c>
      <c r="AW130">
        <f t="shared" si="107"/>
        <v>50</v>
      </c>
      <c r="AX130">
        <f t="shared" si="107"/>
        <v>5</v>
      </c>
      <c r="AY130">
        <f t="shared" si="108"/>
        <v>150000</v>
      </c>
      <c r="AZ130" s="7">
        <f t="shared" si="82"/>
        <v>8.8783996403686213E-3</v>
      </c>
      <c r="BA130" s="6">
        <f t="shared" si="83"/>
        <v>0.90573080982991594</v>
      </c>
      <c r="BB130">
        <f t="shared" si="84"/>
        <v>1206.216014439706</v>
      </c>
      <c r="BE130">
        <f t="shared" si="109"/>
        <v>50</v>
      </c>
      <c r="BF130">
        <f t="shared" si="109"/>
        <v>5</v>
      </c>
      <c r="BG130">
        <f t="shared" si="110"/>
        <v>150000</v>
      </c>
      <c r="BH130" s="7">
        <f t="shared" si="85"/>
        <v>1.0406969805466047E-2</v>
      </c>
      <c r="BI130">
        <f t="shared" si="86"/>
        <v>0.90573080982991594</v>
      </c>
      <c r="BJ130">
        <f t="shared" si="87"/>
        <v>1413.8869784670367</v>
      </c>
      <c r="BM130">
        <f t="shared" si="111"/>
        <v>50</v>
      </c>
      <c r="BN130">
        <f t="shared" si="111"/>
        <v>5</v>
      </c>
      <c r="BO130">
        <f t="shared" si="112"/>
        <v>150000</v>
      </c>
      <c r="BP130" s="7">
        <f t="shared" si="88"/>
        <v>1.1531468705636223E-2</v>
      </c>
      <c r="BQ130" s="6">
        <f t="shared" si="89"/>
        <v>0.90573080982991594</v>
      </c>
      <c r="BR130">
        <f t="shared" si="90"/>
        <v>1566.6609733926343</v>
      </c>
      <c r="BU130">
        <f t="shared" ref="BU130:BV130" si="117">BU129+1</f>
        <v>50</v>
      </c>
      <c r="BV130">
        <f t="shared" si="117"/>
        <v>5</v>
      </c>
      <c r="BW130">
        <f t="shared" si="114"/>
        <v>150000</v>
      </c>
      <c r="BX130" s="7">
        <f t="shared" si="91"/>
        <v>1.2072691928945046E-2</v>
      </c>
      <c r="BY130">
        <f t="shared" si="92"/>
        <v>0.90573080982991594</v>
      </c>
      <c r="BZ130">
        <f t="shared" si="93"/>
        <v>1640.1913556445729</v>
      </c>
    </row>
    <row r="131" spans="1:78" x14ac:dyDescent="0.45">
      <c r="A131">
        <f t="shared" si="94"/>
        <v>51</v>
      </c>
      <c r="B131">
        <f t="shared" si="94"/>
        <v>6</v>
      </c>
      <c r="C131">
        <f t="shared" si="95"/>
        <v>150000</v>
      </c>
      <c r="D131" s="7">
        <f t="shared" si="64"/>
        <v>5.0042785498423973E-3</v>
      </c>
      <c r="E131" s="6">
        <f t="shared" si="65"/>
        <v>0.88797138218619198</v>
      </c>
      <c r="F131" s="6">
        <f t="shared" si="66"/>
        <v>666.54842111223991</v>
      </c>
      <c r="I131">
        <f t="shared" si="96"/>
        <v>51</v>
      </c>
      <c r="J131">
        <f t="shared" si="97"/>
        <v>6</v>
      </c>
      <c r="K131">
        <f t="shared" si="98"/>
        <v>150000</v>
      </c>
      <c r="L131" s="7">
        <f t="shared" si="67"/>
        <v>5.6866801702754521E-3</v>
      </c>
      <c r="M131" s="6">
        <f t="shared" si="68"/>
        <v>0.88797138218619198</v>
      </c>
      <c r="N131" s="6">
        <f t="shared" si="69"/>
        <v>757.4413876275454</v>
      </c>
      <c r="Q131">
        <f t="shared" si="99"/>
        <v>51</v>
      </c>
      <c r="R131">
        <f t="shared" si="99"/>
        <v>6</v>
      </c>
      <c r="S131">
        <f t="shared" si="100"/>
        <v>150000</v>
      </c>
      <c r="T131" s="7">
        <f t="shared" si="70"/>
        <v>5.8058296595574141E-3</v>
      </c>
      <c r="U131" s="6">
        <f t="shared" si="71"/>
        <v>0.88797138218619198</v>
      </c>
      <c r="V131" s="14">
        <f t="shared" si="72"/>
        <v>773.31158813021784</v>
      </c>
      <c r="Y131">
        <f t="shared" si="101"/>
        <v>51</v>
      </c>
      <c r="Z131">
        <f t="shared" si="101"/>
        <v>6</v>
      </c>
      <c r="AA131">
        <f t="shared" si="102"/>
        <v>150000</v>
      </c>
      <c r="AB131" s="7">
        <f t="shared" si="73"/>
        <v>6.5406112498513497E-3</v>
      </c>
      <c r="AC131" s="6">
        <f t="shared" si="74"/>
        <v>0.88797138218619198</v>
      </c>
      <c r="AD131" s="6">
        <f t="shared" si="75"/>
        <v>871.18134178095886</v>
      </c>
      <c r="AG131">
        <f t="shared" si="103"/>
        <v>51</v>
      </c>
      <c r="AH131">
        <f t="shared" si="103"/>
        <v>6</v>
      </c>
      <c r="AI131">
        <f t="shared" si="104"/>
        <v>150000</v>
      </c>
      <c r="AJ131" s="7">
        <f t="shared" si="76"/>
        <v>8.7192319139320316E-3</v>
      </c>
      <c r="AK131" s="6">
        <f t="shared" si="77"/>
        <v>0.88797138218619198</v>
      </c>
      <c r="AL131">
        <f t="shared" si="78"/>
        <v>1161.3642621324275</v>
      </c>
      <c r="AO131">
        <f t="shared" si="105"/>
        <v>51</v>
      </c>
      <c r="AP131">
        <f t="shared" si="105"/>
        <v>6</v>
      </c>
      <c r="AQ131">
        <f t="shared" si="106"/>
        <v>150000</v>
      </c>
      <c r="AR131" s="7">
        <f t="shared" si="79"/>
        <v>9.9806645580230915E-3</v>
      </c>
      <c r="AS131" s="6">
        <f t="shared" si="80"/>
        <v>0.88797138218619198</v>
      </c>
      <c r="AT131">
        <f t="shared" si="81"/>
        <v>1329.3816754086756</v>
      </c>
      <c r="AW131">
        <f t="shared" si="107"/>
        <v>51</v>
      </c>
      <c r="AX131">
        <f t="shared" si="107"/>
        <v>6</v>
      </c>
      <c r="AY131">
        <f t="shared" si="108"/>
        <v>150000</v>
      </c>
      <c r="AZ131" s="7">
        <f t="shared" si="82"/>
        <v>9.7550011238480561E-3</v>
      </c>
      <c r="BA131" s="6">
        <f t="shared" si="83"/>
        <v>0.88797138218619198</v>
      </c>
      <c r="BB131">
        <f t="shared" si="84"/>
        <v>1299.3242746756821</v>
      </c>
      <c r="BE131">
        <f t="shared" si="109"/>
        <v>51</v>
      </c>
      <c r="BF131">
        <f t="shared" si="109"/>
        <v>6</v>
      </c>
      <c r="BG131">
        <f t="shared" si="110"/>
        <v>150000</v>
      </c>
      <c r="BH131" s="7">
        <f t="shared" si="85"/>
        <v>1.1266260890321041E-2</v>
      </c>
      <c r="BI131">
        <f t="shared" si="86"/>
        <v>0.88797138218619198</v>
      </c>
      <c r="BJ131">
        <f t="shared" si="87"/>
        <v>1500.6175882272919</v>
      </c>
      <c r="BM131">
        <f t="shared" si="111"/>
        <v>51</v>
      </c>
      <c r="BN131">
        <f t="shared" si="111"/>
        <v>6</v>
      </c>
      <c r="BO131">
        <f t="shared" si="112"/>
        <v>150000</v>
      </c>
      <c r="BP131" s="7">
        <f t="shared" si="88"/>
        <v>1.2353366043186969E-2</v>
      </c>
      <c r="BQ131" s="6">
        <f t="shared" si="89"/>
        <v>0.88797138218619198</v>
      </c>
      <c r="BR131">
        <f t="shared" si="90"/>
        <v>1645.4153280031053</v>
      </c>
      <c r="BU131">
        <f t="shared" ref="BU131:BV131" si="118">BU130+1</f>
        <v>51</v>
      </c>
      <c r="BV131">
        <f t="shared" si="118"/>
        <v>6</v>
      </c>
      <c r="BW131">
        <f t="shared" si="114"/>
        <v>150000</v>
      </c>
      <c r="BX131" s="7">
        <f t="shared" si="91"/>
        <v>1.2776079700228921E-2</v>
      </c>
      <c r="BY131">
        <f t="shared" si="92"/>
        <v>0.88797138218619198</v>
      </c>
      <c r="BZ131">
        <f t="shared" si="93"/>
        <v>1701.7189725499836</v>
      </c>
    </row>
    <row r="132" spans="1:78" x14ac:dyDescent="0.45">
      <c r="A132">
        <f t="shared" si="94"/>
        <v>52</v>
      </c>
      <c r="B132">
        <f t="shared" si="94"/>
        <v>7</v>
      </c>
      <c r="C132">
        <f t="shared" si="95"/>
        <v>150000</v>
      </c>
      <c r="D132" s="7">
        <f t="shared" si="64"/>
        <v>5.5242035939818673E-3</v>
      </c>
      <c r="E132" s="6">
        <f t="shared" si="65"/>
        <v>0.87056017861391388</v>
      </c>
      <c r="F132" s="6">
        <f t="shared" si="66"/>
        <v>721.37275012147188</v>
      </c>
      <c r="I132">
        <f t="shared" si="96"/>
        <v>52</v>
      </c>
      <c r="J132">
        <f t="shared" si="97"/>
        <v>7</v>
      </c>
      <c r="K132">
        <f t="shared" si="98"/>
        <v>150000</v>
      </c>
      <c r="L132" s="7">
        <f t="shared" si="67"/>
        <v>6.0008015511097152E-3</v>
      </c>
      <c r="M132" s="6">
        <f t="shared" si="68"/>
        <v>0.87056017861391388</v>
      </c>
      <c r="N132" s="6">
        <f t="shared" si="69"/>
        <v>783.60883052410873</v>
      </c>
      <c r="Q132">
        <f t="shared" si="99"/>
        <v>52</v>
      </c>
      <c r="R132">
        <f t="shared" si="99"/>
        <v>7</v>
      </c>
      <c r="S132">
        <f t="shared" si="100"/>
        <v>150000</v>
      </c>
      <c r="T132" s="7">
        <f t="shared" si="70"/>
        <v>6.4990630517433737E-3</v>
      </c>
      <c r="U132" s="6">
        <f t="shared" si="71"/>
        <v>0.87056017861391388</v>
      </c>
      <c r="V132" s="14">
        <f t="shared" si="72"/>
        <v>848.67382367231994</v>
      </c>
      <c r="Y132">
        <f t="shared" si="101"/>
        <v>52</v>
      </c>
      <c r="Z132">
        <f t="shared" si="101"/>
        <v>7</v>
      </c>
      <c r="AA132">
        <f t="shared" si="102"/>
        <v>150000</v>
      </c>
      <c r="AB132" s="7">
        <f t="shared" si="73"/>
        <v>7.4595401031362502E-3</v>
      </c>
      <c r="AC132" s="6">
        <f t="shared" si="74"/>
        <v>0.87056017861391388</v>
      </c>
      <c r="AD132" s="6">
        <f t="shared" si="75"/>
        <v>974.09678468459219</v>
      </c>
      <c r="AG132">
        <f t="shared" si="103"/>
        <v>52</v>
      </c>
      <c r="AH132">
        <f t="shared" si="103"/>
        <v>7</v>
      </c>
      <c r="AI132">
        <f t="shared" si="104"/>
        <v>150000</v>
      </c>
      <c r="AJ132" s="7">
        <f t="shared" si="76"/>
        <v>9.2042460785502489E-3</v>
      </c>
      <c r="AK132" s="6">
        <f t="shared" si="77"/>
        <v>0.87056017861391388</v>
      </c>
      <c r="AL132">
        <f t="shared" si="78"/>
        <v>1201.927516522368</v>
      </c>
      <c r="AO132">
        <f t="shared" si="105"/>
        <v>52</v>
      </c>
      <c r="AP132">
        <f t="shared" si="105"/>
        <v>7</v>
      </c>
      <c r="AQ132">
        <f t="shared" si="106"/>
        <v>150000</v>
      </c>
      <c r="AR132" s="7">
        <f t="shared" si="79"/>
        <v>1.048360958054385E-2</v>
      </c>
      <c r="AS132" s="6">
        <f t="shared" si="80"/>
        <v>0.87056017861391388</v>
      </c>
      <c r="AT132">
        <f t="shared" si="81"/>
        <v>1368.9919543435192</v>
      </c>
      <c r="AW132">
        <f t="shared" si="107"/>
        <v>52</v>
      </c>
      <c r="AX132">
        <f t="shared" si="107"/>
        <v>7</v>
      </c>
      <c r="AY132">
        <f t="shared" si="108"/>
        <v>150000</v>
      </c>
      <c r="AZ132" s="7">
        <f t="shared" si="82"/>
        <v>1.0552933243425489E-2</v>
      </c>
      <c r="BA132" s="6">
        <f t="shared" si="83"/>
        <v>0.87056017861391388</v>
      </c>
      <c r="BB132">
        <f t="shared" si="84"/>
        <v>1378.0445173945805</v>
      </c>
      <c r="BE132">
        <f t="shared" si="109"/>
        <v>52</v>
      </c>
      <c r="BF132">
        <f t="shared" si="109"/>
        <v>7</v>
      </c>
      <c r="BG132">
        <f t="shared" si="110"/>
        <v>150000</v>
      </c>
      <c r="BH132" s="7">
        <f t="shared" si="85"/>
        <v>1.2197159565580618E-2</v>
      </c>
      <c r="BI132">
        <f t="shared" si="86"/>
        <v>0.87056017861391388</v>
      </c>
      <c r="BJ132">
        <f t="shared" si="87"/>
        <v>1592.7542114991406</v>
      </c>
      <c r="BM132">
        <f t="shared" si="111"/>
        <v>52</v>
      </c>
      <c r="BN132">
        <f t="shared" si="111"/>
        <v>7</v>
      </c>
      <c r="BO132">
        <f t="shared" si="112"/>
        <v>150000</v>
      </c>
      <c r="BP132" s="7">
        <f t="shared" si="88"/>
        <v>1.3175263380737715E-2</v>
      </c>
      <c r="BQ132" s="6">
        <f t="shared" si="89"/>
        <v>0.87056017861391388</v>
      </c>
      <c r="BR132">
        <f t="shared" si="90"/>
        <v>1720.4789463030577</v>
      </c>
      <c r="BU132">
        <f t="shared" ref="BU132:BV132" si="119">BU131+1</f>
        <v>52</v>
      </c>
      <c r="BV132">
        <f t="shared" si="119"/>
        <v>7</v>
      </c>
      <c r="BW132">
        <f t="shared" si="114"/>
        <v>150000</v>
      </c>
      <c r="BX132" s="7">
        <f t="shared" si="91"/>
        <v>1.3415523128668807E-2</v>
      </c>
      <c r="BY132">
        <f t="shared" si="92"/>
        <v>0.87056017861391388</v>
      </c>
      <c r="BZ132">
        <f t="shared" si="93"/>
        <v>1751.8530316639515</v>
      </c>
    </row>
    <row r="133" spans="1:78" x14ac:dyDescent="0.45">
      <c r="A133">
        <f t="shared" si="94"/>
        <v>53</v>
      </c>
      <c r="B133">
        <f t="shared" si="94"/>
        <v>8</v>
      </c>
      <c r="C133">
        <f t="shared" si="95"/>
        <v>150000</v>
      </c>
      <c r="D133" s="7">
        <f t="shared" si="64"/>
        <v>5.9574744640980924E-3</v>
      </c>
      <c r="E133" s="6">
        <f t="shared" si="65"/>
        <v>0.85349037119011162</v>
      </c>
      <c r="F133" s="6">
        <f t="shared" si="66"/>
        <v>762.69706375780379</v>
      </c>
      <c r="I133">
        <f t="shared" si="96"/>
        <v>53</v>
      </c>
      <c r="J133">
        <f t="shared" si="97"/>
        <v>8</v>
      </c>
      <c r="K133">
        <f t="shared" si="98"/>
        <v>150000</v>
      </c>
      <c r="L133" s="7">
        <f t="shared" si="67"/>
        <v>6.726530258554392E-3</v>
      </c>
      <c r="M133" s="6">
        <f t="shared" si="68"/>
        <v>0.85349037119011162</v>
      </c>
      <c r="N133" s="6">
        <f t="shared" si="69"/>
        <v>861.15432107926586</v>
      </c>
      <c r="Q133">
        <f t="shared" si="99"/>
        <v>53</v>
      </c>
      <c r="R133">
        <f t="shared" si="99"/>
        <v>8</v>
      </c>
      <c r="S133">
        <f t="shared" si="100"/>
        <v>150000</v>
      </c>
      <c r="T133" s="7">
        <f t="shared" si="70"/>
        <v>6.7048667150485805E-3</v>
      </c>
      <c r="U133" s="6">
        <f t="shared" si="71"/>
        <v>0.85349037119011162</v>
      </c>
      <c r="V133" s="14">
        <f t="shared" si="72"/>
        <v>858.38087721105558</v>
      </c>
      <c r="Y133">
        <f t="shared" si="101"/>
        <v>53</v>
      </c>
      <c r="Z133">
        <f t="shared" si="101"/>
        <v>8</v>
      </c>
      <c r="AA133">
        <f t="shared" si="102"/>
        <v>150000</v>
      </c>
      <c r="AB133" s="7">
        <f t="shared" si="73"/>
        <v>8.1406285473356477E-3</v>
      </c>
      <c r="AC133" s="6">
        <f t="shared" si="74"/>
        <v>0.85349037119011162</v>
      </c>
      <c r="AD133" s="6">
        <f t="shared" si="75"/>
        <v>1042.1922120879481</v>
      </c>
      <c r="AG133">
        <f t="shared" si="103"/>
        <v>53</v>
      </c>
      <c r="AH133">
        <f t="shared" si="103"/>
        <v>8</v>
      </c>
      <c r="AI133">
        <f t="shared" si="104"/>
        <v>150000</v>
      </c>
      <c r="AJ133" s="7">
        <f t="shared" si="76"/>
        <v>9.7664215875395456E-3</v>
      </c>
      <c r="AK133" s="6">
        <f t="shared" si="77"/>
        <v>0.85349037119011162</v>
      </c>
      <c r="AL133">
        <f t="shared" si="78"/>
        <v>1250.3320178922368</v>
      </c>
      <c r="AO133">
        <f t="shared" si="105"/>
        <v>53</v>
      </c>
      <c r="AP133">
        <f t="shared" si="105"/>
        <v>8</v>
      </c>
      <c r="AQ133">
        <f t="shared" si="106"/>
        <v>150000</v>
      </c>
      <c r="AR133" s="7">
        <f t="shared" si="79"/>
        <v>1.1578912074033507E-2</v>
      </c>
      <c r="AS133" s="6">
        <f t="shared" si="80"/>
        <v>0.85349037119011162</v>
      </c>
      <c r="AT133">
        <f t="shared" si="81"/>
        <v>1482.3734946066784</v>
      </c>
      <c r="AW133">
        <f t="shared" si="107"/>
        <v>53</v>
      </c>
      <c r="AX133">
        <f t="shared" si="107"/>
        <v>8</v>
      </c>
      <c r="AY133">
        <f t="shared" si="108"/>
        <v>150000</v>
      </c>
      <c r="AZ133" s="7">
        <f t="shared" si="82"/>
        <v>1.145201168801978E-2</v>
      </c>
      <c r="BA133" s="6">
        <f t="shared" si="83"/>
        <v>0.85349037119011162</v>
      </c>
      <c r="BB133">
        <f t="shared" si="84"/>
        <v>1466.1272559722247</v>
      </c>
      <c r="BE133">
        <f t="shared" si="109"/>
        <v>53</v>
      </c>
      <c r="BF133">
        <f t="shared" si="109"/>
        <v>8</v>
      </c>
      <c r="BG133">
        <f t="shared" si="110"/>
        <v>150000</v>
      </c>
      <c r="BH133" s="7">
        <f t="shared" si="85"/>
        <v>1.3187731232844014E-2</v>
      </c>
      <c r="BI133">
        <f t="shared" si="86"/>
        <v>0.85349037119011162</v>
      </c>
      <c r="BJ133">
        <f t="shared" si="87"/>
        <v>1688.3402437613199</v>
      </c>
      <c r="BM133">
        <f t="shared" si="111"/>
        <v>53</v>
      </c>
      <c r="BN133">
        <f t="shared" si="111"/>
        <v>8</v>
      </c>
      <c r="BO133">
        <f t="shared" si="112"/>
        <v>150000</v>
      </c>
      <c r="BP133" s="7">
        <f t="shared" si="88"/>
        <v>1.3972254738362682E-2</v>
      </c>
      <c r="BQ133" s="6">
        <f t="shared" si="89"/>
        <v>0.85349037119011162</v>
      </c>
      <c r="BR133">
        <f t="shared" si="90"/>
        <v>1788.777732451194</v>
      </c>
      <c r="BU133">
        <f t="shared" ref="BU133:BV133" si="120">BU132+1</f>
        <v>53</v>
      </c>
      <c r="BV133">
        <f t="shared" si="120"/>
        <v>8</v>
      </c>
      <c r="BW133">
        <f t="shared" si="114"/>
        <v>150000</v>
      </c>
      <c r="BX133" s="7">
        <f t="shared" si="91"/>
        <v>1.40165999514023E-2</v>
      </c>
      <c r="BY133">
        <f t="shared" si="92"/>
        <v>0.85349037119011162</v>
      </c>
      <c r="BZ133">
        <f t="shared" si="93"/>
        <v>1794.4549643018477</v>
      </c>
    </row>
    <row r="134" spans="1:78" x14ac:dyDescent="0.45">
      <c r="A134">
        <f t="shared" si="94"/>
        <v>54</v>
      </c>
      <c r="B134">
        <f t="shared" si="94"/>
        <v>9</v>
      </c>
      <c r="C134">
        <f t="shared" si="95"/>
        <v>150000</v>
      </c>
      <c r="D134" s="7">
        <f t="shared" si="64"/>
        <v>6.5207265952491851E-3</v>
      </c>
      <c r="E134" s="6">
        <f t="shared" si="65"/>
        <v>0.83675526587265847</v>
      </c>
      <c r="F134" s="6">
        <f t="shared" si="66"/>
        <v>818.43784738359705</v>
      </c>
      <c r="I134">
        <f t="shared" si="96"/>
        <v>54</v>
      </c>
      <c r="J134">
        <f t="shared" si="97"/>
        <v>9</v>
      </c>
      <c r="K134">
        <f t="shared" si="98"/>
        <v>150000</v>
      </c>
      <c r="L134" s="7">
        <f t="shared" si="67"/>
        <v>6.9973245523770322E-3</v>
      </c>
      <c r="M134" s="6">
        <f t="shared" si="68"/>
        <v>0.83675526587265847</v>
      </c>
      <c r="N134" s="6">
        <f t="shared" si="69"/>
        <v>878.25722493322871</v>
      </c>
      <c r="Q134">
        <f t="shared" si="99"/>
        <v>54</v>
      </c>
      <c r="R134">
        <f t="shared" si="99"/>
        <v>9</v>
      </c>
      <c r="S134">
        <f t="shared" si="100"/>
        <v>150000</v>
      </c>
      <c r="T134" s="7">
        <f t="shared" si="70"/>
        <v>7.5930719987868413E-3</v>
      </c>
      <c r="U134" s="6">
        <f t="shared" si="71"/>
        <v>0.83675526587265847</v>
      </c>
      <c r="V134" s="14">
        <f t="shared" si="72"/>
        <v>953.03144687026816</v>
      </c>
      <c r="Y134">
        <f t="shared" si="101"/>
        <v>54</v>
      </c>
      <c r="Z134">
        <f t="shared" si="101"/>
        <v>9</v>
      </c>
      <c r="AA134">
        <f t="shared" si="102"/>
        <v>150000</v>
      </c>
      <c r="AB134" s="7">
        <f t="shared" si="73"/>
        <v>8.7460404977351101E-3</v>
      </c>
      <c r="AC134" s="6">
        <f t="shared" si="74"/>
        <v>0.83675526587265847</v>
      </c>
      <c r="AD134" s="6">
        <f t="shared" si="75"/>
        <v>1097.744316302307</v>
      </c>
      <c r="AG134">
        <f t="shared" si="103"/>
        <v>54</v>
      </c>
      <c r="AH134">
        <f t="shared" si="103"/>
        <v>9</v>
      </c>
      <c r="AI134">
        <f t="shared" si="104"/>
        <v>150000</v>
      </c>
      <c r="AJ134" s="7">
        <f t="shared" si="76"/>
        <v>1.0361666244116448E-2</v>
      </c>
      <c r="AK134" s="6">
        <f t="shared" si="77"/>
        <v>0.83675526587265847</v>
      </c>
      <c r="AL134">
        <f t="shared" si="78"/>
        <v>1300.5268189469114</v>
      </c>
      <c r="AO134">
        <f t="shared" si="105"/>
        <v>54</v>
      </c>
      <c r="AP134">
        <f t="shared" si="105"/>
        <v>9</v>
      </c>
      <c r="AQ134">
        <f t="shared" si="106"/>
        <v>150000</v>
      </c>
      <c r="AR134" s="7">
        <f t="shared" si="79"/>
        <v>1.218244610105842E-2</v>
      </c>
      <c r="AS134" s="6">
        <f t="shared" si="80"/>
        <v>0.83675526587265847</v>
      </c>
      <c r="AT134">
        <f t="shared" si="81"/>
        <v>1529.0588889405706</v>
      </c>
      <c r="AW134">
        <f t="shared" si="107"/>
        <v>54</v>
      </c>
      <c r="AX134">
        <f t="shared" si="107"/>
        <v>9</v>
      </c>
      <c r="AY134">
        <f t="shared" si="108"/>
        <v>150000</v>
      </c>
      <c r="AZ134" s="7">
        <f t="shared" si="82"/>
        <v>1.2463474938188357E-2</v>
      </c>
      <c r="BA134" s="6">
        <f t="shared" si="83"/>
        <v>0.83675526587265847</v>
      </c>
      <c r="BB134">
        <f t="shared" si="84"/>
        <v>1564.3317428401522</v>
      </c>
      <c r="BE134">
        <f t="shared" si="109"/>
        <v>54</v>
      </c>
      <c r="BF134">
        <f t="shared" si="109"/>
        <v>9</v>
      </c>
      <c r="BG134">
        <f t="shared" si="110"/>
        <v>150000</v>
      </c>
      <c r="BH134" s="7">
        <f t="shared" si="85"/>
        <v>1.4214106695309703E-2</v>
      </c>
      <c r="BI134">
        <f t="shared" si="86"/>
        <v>0.83675526587265847</v>
      </c>
      <c r="BJ134">
        <f t="shared" si="87"/>
        <v>1784.0592940464305</v>
      </c>
      <c r="BM134">
        <f t="shared" si="111"/>
        <v>54</v>
      </c>
      <c r="BN134">
        <f t="shared" si="111"/>
        <v>9</v>
      </c>
      <c r="BO134">
        <f t="shared" si="112"/>
        <v>150000</v>
      </c>
      <c r="BP134" s="7">
        <f t="shared" si="88"/>
        <v>1.4769246095987646E-2</v>
      </c>
      <c r="BQ134" s="6">
        <f t="shared" si="89"/>
        <v>0.83675526587265847</v>
      </c>
      <c r="BR134">
        <f t="shared" si="90"/>
        <v>1853.7366665680299</v>
      </c>
      <c r="BU134">
        <f t="shared" ref="BU134:BV134" si="121">BU133+1</f>
        <v>54</v>
      </c>
      <c r="BV134">
        <f t="shared" si="121"/>
        <v>9</v>
      </c>
      <c r="BW134">
        <f t="shared" si="114"/>
        <v>150000</v>
      </c>
      <c r="BX134" s="7">
        <f t="shared" si="91"/>
        <v>1.4566521299860601E-2</v>
      </c>
      <c r="BY134">
        <f t="shared" si="92"/>
        <v>0.83675526587265847</v>
      </c>
      <c r="BZ134">
        <f t="shared" si="93"/>
        <v>1828.2920104656898</v>
      </c>
    </row>
    <row r="135" spans="1:78" x14ac:dyDescent="0.45">
      <c r="A135">
        <f t="shared" si="94"/>
        <v>55</v>
      </c>
      <c r="B135">
        <f t="shared" si="94"/>
        <v>10</v>
      </c>
      <c r="C135">
        <f t="shared" si="95"/>
        <v>150000</v>
      </c>
      <c r="D135" s="7">
        <f t="shared" si="64"/>
        <v>7.0731469546473713E-3</v>
      </c>
      <c r="E135" s="6">
        <f t="shared" si="65"/>
        <v>0.82034829987515534</v>
      </c>
      <c r="F135" s="6">
        <f t="shared" si="66"/>
        <v>870.36661185181549</v>
      </c>
      <c r="I135">
        <f t="shared" si="96"/>
        <v>55</v>
      </c>
      <c r="J135">
        <f t="shared" si="97"/>
        <v>10</v>
      </c>
      <c r="K135">
        <f t="shared" si="98"/>
        <v>150000</v>
      </c>
      <c r="L135" s="7">
        <f t="shared" si="67"/>
        <v>7.2572870744467676E-3</v>
      </c>
      <c r="M135" s="6">
        <f t="shared" si="68"/>
        <v>0.82034829987515534</v>
      </c>
      <c r="N135" s="6">
        <f t="shared" si="69"/>
        <v>893.02546698425181</v>
      </c>
      <c r="Q135">
        <f t="shared" si="99"/>
        <v>55</v>
      </c>
      <c r="R135">
        <f t="shared" si="99"/>
        <v>10</v>
      </c>
      <c r="S135">
        <f t="shared" si="100"/>
        <v>150000</v>
      </c>
      <c r="T135" s="7">
        <f t="shared" si="70"/>
        <v>7.918025151374011E-3</v>
      </c>
      <c r="U135" s="6">
        <f t="shared" si="71"/>
        <v>0.82034829987515534</v>
      </c>
      <c r="V135" s="14">
        <f t="shared" si="72"/>
        <v>974.33077069475848</v>
      </c>
      <c r="Y135">
        <f t="shared" si="101"/>
        <v>55</v>
      </c>
      <c r="Z135">
        <f t="shared" si="101"/>
        <v>10</v>
      </c>
      <c r="AA135">
        <f t="shared" si="102"/>
        <v>150000</v>
      </c>
      <c r="AB135" s="7">
        <f t="shared" si="73"/>
        <v>9.1460448221061842E-3</v>
      </c>
      <c r="AC135" s="6">
        <f t="shared" si="74"/>
        <v>0.82034829987515534</v>
      </c>
      <c r="AD135" s="6">
        <f t="shared" si="75"/>
        <v>1125.4413480595163</v>
      </c>
      <c r="AG135">
        <f t="shared" si="103"/>
        <v>55</v>
      </c>
      <c r="AH135">
        <f t="shared" si="103"/>
        <v>10</v>
      </c>
      <c r="AI135">
        <f t="shared" si="104"/>
        <v>150000</v>
      </c>
      <c r="AJ135" s="7">
        <f t="shared" si="76"/>
        <v>1.140885591772396E-2</v>
      </c>
      <c r="AK135" s="6">
        <f t="shared" si="77"/>
        <v>0.82034829987515534</v>
      </c>
      <c r="AL135">
        <f t="shared" si="78"/>
        <v>1403.8853333438183</v>
      </c>
      <c r="AO135">
        <f t="shared" si="105"/>
        <v>55</v>
      </c>
      <c r="AP135">
        <f t="shared" si="105"/>
        <v>10</v>
      </c>
      <c r="AQ135">
        <f t="shared" si="106"/>
        <v>150000</v>
      </c>
      <c r="AR135" s="7">
        <f t="shared" si="79"/>
        <v>1.3300101706660111E-2</v>
      </c>
      <c r="AS135" s="6">
        <f t="shared" si="80"/>
        <v>0.82034829987515534</v>
      </c>
      <c r="AT135">
        <f t="shared" si="81"/>
        <v>1636.607373483791</v>
      </c>
      <c r="AW135">
        <f t="shared" si="107"/>
        <v>55</v>
      </c>
      <c r="AX135">
        <f t="shared" si="107"/>
        <v>10</v>
      </c>
      <c r="AY135">
        <f t="shared" si="108"/>
        <v>150000</v>
      </c>
      <c r="AZ135" s="7">
        <f t="shared" si="82"/>
        <v>1.3317599460552934E-2</v>
      </c>
      <c r="BA135" s="6">
        <f t="shared" si="83"/>
        <v>0.82034829987515534</v>
      </c>
      <c r="BB135">
        <f t="shared" si="84"/>
        <v>1638.7605113824327</v>
      </c>
      <c r="BE135">
        <f t="shared" si="109"/>
        <v>55</v>
      </c>
      <c r="BF135">
        <f t="shared" si="109"/>
        <v>10</v>
      </c>
      <c r="BG135">
        <f t="shared" si="110"/>
        <v>150000</v>
      </c>
      <c r="BH135" s="7">
        <f t="shared" si="85"/>
        <v>1.5264351354576919E-2</v>
      </c>
      <c r="BI135">
        <f t="shared" si="86"/>
        <v>0.82034829987515534</v>
      </c>
      <c r="BJ135">
        <f t="shared" si="87"/>
        <v>1878.31270236363</v>
      </c>
      <c r="BM135">
        <f t="shared" si="111"/>
        <v>55</v>
      </c>
      <c r="BN135">
        <f t="shared" si="111"/>
        <v>10</v>
      </c>
      <c r="BO135">
        <f t="shared" si="112"/>
        <v>150000</v>
      </c>
      <c r="BP135" s="7">
        <f t="shared" si="88"/>
        <v>1.5491519513835272E-2</v>
      </c>
      <c r="BQ135" s="6">
        <f t="shared" si="89"/>
        <v>0.82034829987515534</v>
      </c>
      <c r="BR135">
        <f t="shared" si="90"/>
        <v>1906.2662543486335</v>
      </c>
      <c r="BU135">
        <f t="shared" ref="BU135:BV135" si="122">BU134+1</f>
        <v>55</v>
      </c>
      <c r="BV135">
        <f t="shared" si="122"/>
        <v>10</v>
      </c>
      <c r="BW135">
        <f t="shared" si="114"/>
        <v>150000</v>
      </c>
      <c r="BX135" s="7">
        <f t="shared" si="91"/>
        <v>1.507807604261251E-2</v>
      </c>
      <c r="BY135">
        <f t="shared" si="92"/>
        <v>0.82034829987515534</v>
      </c>
      <c r="BZ135">
        <f t="shared" si="93"/>
        <v>1855.3911070418226</v>
      </c>
    </row>
    <row r="136" spans="1:78" x14ac:dyDescent="0.45">
      <c r="A136">
        <f t="shared" si="94"/>
        <v>56</v>
      </c>
      <c r="B136">
        <f t="shared" si="94"/>
        <v>11</v>
      </c>
      <c r="C136">
        <f t="shared" si="95"/>
        <v>150000</v>
      </c>
      <c r="D136" s="7">
        <f t="shared" si="64"/>
        <v>7.5822402270339356E-3</v>
      </c>
      <c r="E136" s="6">
        <f t="shared" si="65"/>
        <v>0.80426303909328967</v>
      </c>
      <c r="F136" s="6">
        <f t="shared" si="66"/>
        <v>914.71733521945612</v>
      </c>
      <c r="I136">
        <f t="shared" si="96"/>
        <v>56</v>
      </c>
      <c r="J136">
        <f t="shared" si="97"/>
        <v>11</v>
      </c>
      <c r="K136">
        <f t="shared" si="98"/>
        <v>150000</v>
      </c>
      <c r="L136" s="7">
        <f t="shared" si="67"/>
        <v>7.7880438903391424E-3</v>
      </c>
      <c r="M136" s="6">
        <f t="shared" si="68"/>
        <v>0.80426303909328967</v>
      </c>
      <c r="N136" s="6">
        <f t="shared" si="69"/>
        <v>939.5453771754128</v>
      </c>
      <c r="Q136">
        <f t="shared" si="99"/>
        <v>56</v>
      </c>
      <c r="R136">
        <f t="shared" si="99"/>
        <v>11</v>
      </c>
      <c r="S136">
        <f t="shared" si="100"/>
        <v>150000</v>
      </c>
      <c r="T136" s="7">
        <f t="shared" si="70"/>
        <v>8.5246043695367257E-3</v>
      </c>
      <c r="U136" s="6">
        <f t="shared" si="71"/>
        <v>0.80426303909328967</v>
      </c>
      <c r="V136" s="14">
        <f t="shared" si="72"/>
        <v>1028.4036325967315</v>
      </c>
      <c r="Y136">
        <f t="shared" si="101"/>
        <v>56</v>
      </c>
      <c r="Z136">
        <f t="shared" si="101"/>
        <v>11</v>
      </c>
      <c r="AA136">
        <f t="shared" si="102"/>
        <v>150000</v>
      </c>
      <c r="AB136" s="7">
        <f t="shared" si="73"/>
        <v>1.0508221710504978E-2</v>
      </c>
      <c r="AC136" s="6">
        <f t="shared" si="74"/>
        <v>0.80426303909328967</v>
      </c>
      <c r="AD136" s="6">
        <f t="shared" si="75"/>
        <v>1267.7061492535231</v>
      </c>
      <c r="AG136">
        <f t="shared" si="103"/>
        <v>56</v>
      </c>
      <c r="AH136">
        <f t="shared" si="103"/>
        <v>11</v>
      </c>
      <c r="AI136">
        <f t="shared" si="104"/>
        <v>150000</v>
      </c>
      <c r="AJ136" s="7">
        <f t="shared" si="76"/>
        <v>1.2191492410630628E-2</v>
      </c>
      <c r="AK136" s="6">
        <f t="shared" si="77"/>
        <v>0.80426303909328967</v>
      </c>
      <c r="AL136">
        <f t="shared" si="78"/>
        <v>1470.7750105884847</v>
      </c>
      <c r="AO136">
        <f t="shared" si="105"/>
        <v>56</v>
      </c>
      <c r="AP136">
        <f t="shared" si="105"/>
        <v>11</v>
      </c>
      <c r="AQ136">
        <f t="shared" si="106"/>
        <v>150000</v>
      </c>
      <c r="AR136" s="7">
        <f t="shared" si="79"/>
        <v>1.3925988845797056E-2</v>
      </c>
      <c r="AS136" s="6">
        <f t="shared" si="80"/>
        <v>0.80426303909328967</v>
      </c>
      <c r="AT136">
        <f t="shared" si="81"/>
        <v>1680.0237167249991</v>
      </c>
      <c r="AW136">
        <f t="shared" si="107"/>
        <v>56</v>
      </c>
      <c r="AX136">
        <f t="shared" si="107"/>
        <v>11</v>
      </c>
      <c r="AY136">
        <f t="shared" si="108"/>
        <v>150000</v>
      </c>
      <c r="AZ136" s="7">
        <f t="shared" si="82"/>
        <v>1.409305461901551E-2</v>
      </c>
      <c r="BA136" s="6">
        <f t="shared" si="83"/>
        <v>0.80426303909328967</v>
      </c>
      <c r="BB136">
        <f t="shared" si="84"/>
        <v>1700.1784406995707</v>
      </c>
      <c r="BE136">
        <f t="shared" si="109"/>
        <v>56</v>
      </c>
      <c r="BF136">
        <f t="shared" si="109"/>
        <v>11</v>
      </c>
      <c r="BG136">
        <f t="shared" si="110"/>
        <v>150000</v>
      </c>
      <c r="BH136" s="7">
        <f t="shared" si="85"/>
        <v>1.626685762024108E-2</v>
      </c>
      <c r="BI136">
        <f t="shared" si="86"/>
        <v>0.80426303909328967</v>
      </c>
      <c r="BJ136">
        <f t="shared" si="87"/>
        <v>1962.4248519229393</v>
      </c>
      <c r="BM136">
        <f t="shared" si="111"/>
        <v>56</v>
      </c>
      <c r="BN136">
        <f t="shared" si="111"/>
        <v>11</v>
      </c>
      <c r="BO136">
        <f t="shared" si="112"/>
        <v>150000</v>
      </c>
      <c r="BP136" s="7">
        <f t="shared" si="88"/>
        <v>1.6176433961794228E-2</v>
      </c>
      <c r="BQ136" s="6">
        <f t="shared" si="89"/>
        <v>0.80426303909328967</v>
      </c>
      <c r="BR136">
        <f t="shared" si="90"/>
        <v>1951.5161909706794</v>
      </c>
      <c r="BU136">
        <f t="shared" ref="BU136:BV136" si="123">BU135+1</f>
        <v>56</v>
      </c>
      <c r="BV136">
        <f t="shared" si="123"/>
        <v>11</v>
      </c>
      <c r="BW136">
        <f t="shared" si="114"/>
        <v>150000</v>
      </c>
      <c r="BX136" s="7">
        <f t="shared" si="91"/>
        <v>1.5615208522502014E-2</v>
      </c>
      <c r="BY136">
        <f t="shared" si="92"/>
        <v>0.80426303909328967</v>
      </c>
      <c r="BZ136">
        <f t="shared" si="93"/>
        <v>1883.8102593574361</v>
      </c>
    </row>
    <row r="137" spans="1:78" x14ac:dyDescent="0.45">
      <c r="A137">
        <f t="shared" si="94"/>
        <v>57</v>
      </c>
      <c r="B137">
        <f t="shared" si="94"/>
        <v>12</v>
      </c>
      <c r="C137">
        <f t="shared" si="95"/>
        <v>150000</v>
      </c>
      <c r="D137" s="7">
        <f t="shared" si="64"/>
        <v>8.1021652711734064E-3</v>
      </c>
      <c r="E137" s="6">
        <f t="shared" si="65"/>
        <v>0.78849317558165644</v>
      </c>
      <c r="F137" s="6">
        <f t="shared" si="66"/>
        <v>958.27530356323973</v>
      </c>
      <c r="I137">
        <f t="shared" si="96"/>
        <v>57</v>
      </c>
      <c r="J137">
        <f t="shared" si="97"/>
        <v>12</v>
      </c>
      <c r="K137">
        <f t="shared" si="98"/>
        <v>150000</v>
      </c>
      <c r="L137" s="7">
        <f t="shared" si="67"/>
        <v>8.0263428689030664E-3</v>
      </c>
      <c r="M137" s="6">
        <f t="shared" si="68"/>
        <v>0.78849317558165644</v>
      </c>
      <c r="N137" s="6">
        <f t="shared" si="69"/>
        <v>949.30748655128423</v>
      </c>
      <c r="Q137">
        <f t="shared" si="99"/>
        <v>57</v>
      </c>
      <c r="R137">
        <f t="shared" si="99"/>
        <v>12</v>
      </c>
      <c r="S137">
        <f t="shared" si="100"/>
        <v>150000</v>
      </c>
      <c r="T137" s="7">
        <f t="shared" si="70"/>
        <v>9.3586507945104588E-3</v>
      </c>
      <c r="U137" s="6">
        <f t="shared" si="71"/>
        <v>0.78849317558165644</v>
      </c>
      <c r="V137" s="14">
        <f t="shared" si="72"/>
        <v>1106.8848426185016</v>
      </c>
      <c r="Y137">
        <f t="shared" si="101"/>
        <v>57</v>
      </c>
      <c r="Z137">
        <f t="shared" si="101"/>
        <v>12</v>
      </c>
      <c r="AA137">
        <f t="shared" si="102"/>
        <v>150000</v>
      </c>
      <c r="AB137" s="7">
        <f t="shared" si="73"/>
        <v>1.1027146239418804E-2</v>
      </c>
      <c r="AC137" s="6">
        <f t="shared" si="74"/>
        <v>0.78849317558165644</v>
      </c>
      <c r="AD137" s="6">
        <f t="shared" si="75"/>
        <v>1304.224433388398</v>
      </c>
      <c r="AG137">
        <f t="shared" si="103"/>
        <v>57</v>
      </c>
      <c r="AH137">
        <f t="shared" si="103"/>
        <v>12</v>
      </c>
      <c r="AI137">
        <f t="shared" si="104"/>
        <v>150000</v>
      </c>
      <c r="AJ137" s="7">
        <f t="shared" si="76"/>
        <v>1.2797760116403399E-2</v>
      </c>
      <c r="AK137" s="6">
        <f t="shared" si="77"/>
        <v>0.78849317558165644</v>
      </c>
      <c r="AL137">
        <f t="shared" si="78"/>
        <v>1513.6419771772778</v>
      </c>
      <c r="AO137">
        <f t="shared" si="105"/>
        <v>57</v>
      </c>
      <c r="AP137">
        <f t="shared" si="105"/>
        <v>12</v>
      </c>
      <c r="AQ137">
        <f t="shared" si="106"/>
        <v>150000</v>
      </c>
      <c r="AR137" s="7">
        <f t="shared" si="79"/>
        <v>1.456305254099002E-2</v>
      </c>
      <c r="AS137" s="6">
        <f t="shared" si="80"/>
        <v>0.78849317558165644</v>
      </c>
      <c r="AT137">
        <f t="shared" si="81"/>
        <v>1722.4301316311598</v>
      </c>
      <c r="AW137">
        <f t="shared" si="107"/>
        <v>57</v>
      </c>
      <c r="AX137">
        <f t="shared" si="107"/>
        <v>12</v>
      </c>
      <c r="AY137">
        <f t="shared" si="108"/>
        <v>150000</v>
      </c>
      <c r="AZ137" s="7">
        <f t="shared" si="82"/>
        <v>1.5160710271971229E-2</v>
      </c>
      <c r="BA137" s="6">
        <f t="shared" si="83"/>
        <v>0.78849317558165644</v>
      </c>
      <c r="BB137">
        <f t="shared" si="84"/>
        <v>1793.117487963005</v>
      </c>
      <c r="BE137">
        <f t="shared" si="109"/>
        <v>57</v>
      </c>
      <c r="BF137">
        <f t="shared" si="109"/>
        <v>12</v>
      </c>
      <c r="BG137">
        <f t="shared" si="110"/>
        <v>150000</v>
      </c>
      <c r="BH137" s="7">
        <f t="shared" si="85"/>
        <v>1.7185821697099892E-2</v>
      </c>
      <c r="BI137">
        <f t="shared" si="86"/>
        <v>0.78849317558165644</v>
      </c>
      <c r="BJ137">
        <f t="shared" si="87"/>
        <v>2032.6354687389637</v>
      </c>
      <c r="BM137">
        <f t="shared" si="111"/>
        <v>57</v>
      </c>
      <c r="BN137">
        <f t="shared" si="111"/>
        <v>12</v>
      </c>
      <c r="BO137">
        <f t="shared" si="112"/>
        <v>150000</v>
      </c>
      <c r="BP137" s="7">
        <f t="shared" si="88"/>
        <v>1.6836442429827403E-2</v>
      </c>
      <c r="BQ137" s="6">
        <f t="shared" si="89"/>
        <v>0.78849317558165644</v>
      </c>
      <c r="BR137">
        <f t="shared" si="90"/>
        <v>1991.3129935488523</v>
      </c>
      <c r="BU137">
        <f t="shared" ref="BU137:BV137" si="124">BU136+1</f>
        <v>57</v>
      </c>
      <c r="BV137">
        <f t="shared" si="124"/>
        <v>12</v>
      </c>
      <c r="BW137">
        <f t="shared" si="114"/>
        <v>150000</v>
      </c>
      <c r="BX137" s="7">
        <f t="shared" si="91"/>
        <v>1.6305807425217093E-2</v>
      </c>
      <c r="BY137">
        <f t="shared" si="92"/>
        <v>0.78849317558165644</v>
      </c>
      <c r="BZ137">
        <f t="shared" si="93"/>
        <v>1928.5526815698568</v>
      </c>
    </row>
    <row r="138" spans="1:78" x14ac:dyDescent="0.45">
      <c r="A138">
        <f t="shared" si="94"/>
        <v>58</v>
      </c>
      <c r="B138">
        <f t="shared" si="94"/>
        <v>13</v>
      </c>
      <c r="C138">
        <f t="shared" si="95"/>
        <v>150000</v>
      </c>
      <c r="D138" s="7">
        <f t="shared" si="64"/>
        <v>8.8495575221238937E-3</v>
      </c>
      <c r="E138" s="6">
        <f t="shared" si="65"/>
        <v>0.77303252508005538</v>
      </c>
      <c r="F138" s="6">
        <f t="shared" si="66"/>
        <v>1026.1493695752947</v>
      </c>
      <c r="I138">
        <f t="shared" si="96"/>
        <v>58</v>
      </c>
      <c r="J138">
        <f t="shared" si="97"/>
        <v>13</v>
      </c>
      <c r="K138">
        <f t="shared" si="98"/>
        <v>150000</v>
      </c>
      <c r="L138" s="7">
        <f t="shared" si="67"/>
        <v>8.6979127175832154E-3</v>
      </c>
      <c r="M138" s="6">
        <f t="shared" si="68"/>
        <v>0.77303252508005538</v>
      </c>
      <c r="N138" s="6">
        <f t="shared" si="69"/>
        <v>1008.565414649892</v>
      </c>
      <c r="Q138">
        <f t="shared" si="99"/>
        <v>58</v>
      </c>
      <c r="R138">
        <f t="shared" si="99"/>
        <v>13</v>
      </c>
      <c r="S138">
        <f t="shared" si="100"/>
        <v>150000</v>
      </c>
      <c r="T138" s="7">
        <f t="shared" si="70"/>
        <v>9.9327346974144564E-3</v>
      </c>
      <c r="U138" s="6">
        <f t="shared" si="71"/>
        <v>0.77303252508005538</v>
      </c>
      <c r="V138" s="14">
        <f t="shared" si="72"/>
        <v>1151.7490476138864</v>
      </c>
      <c r="Y138">
        <f t="shared" si="101"/>
        <v>58</v>
      </c>
      <c r="Z138">
        <f t="shared" si="101"/>
        <v>13</v>
      </c>
      <c r="AA138">
        <f t="shared" si="102"/>
        <v>150000</v>
      </c>
      <c r="AB138" s="7">
        <f t="shared" si="73"/>
        <v>1.2000129731132228E-2</v>
      </c>
      <c r="AC138" s="6">
        <f t="shared" si="74"/>
        <v>0.77303252508005538</v>
      </c>
      <c r="AD138" s="6">
        <f t="shared" si="75"/>
        <v>1391.4735881018087</v>
      </c>
      <c r="AG138">
        <f t="shared" si="103"/>
        <v>58</v>
      </c>
      <c r="AH138">
        <f t="shared" si="103"/>
        <v>13</v>
      </c>
      <c r="AI138">
        <f t="shared" si="104"/>
        <v>150000</v>
      </c>
      <c r="AJ138" s="7">
        <f t="shared" si="76"/>
        <v>1.4506332741763026E-2</v>
      </c>
      <c r="AK138" s="6">
        <f t="shared" si="77"/>
        <v>0.77303252508005538</v>
      </c>
      <c r="AL138">
        <f t="shared" si="78"/>
        <v>1682.0800543524833</v>
      </c>
      <c r="AO138">
        <f t="shared" si="105"/>
        <v>58</v>
      </c>
      <c r="AP138">
        <f t="shared" si="105"/>
        <v>13</v>
      </c>
      <c r="AQ138">
        <f t="shared" si="106"/>
        <v>150000</v>
      </c>
      <c r="AR138" s="7">
        <f t="shared" si="79"/>
        <v>1.5770120595039846E-2</v>
      </c>
      <c r="AS138" s="6">
        <f t="shared" si="80"/>
        <v>0.77303252508005538</v>
      </c>
      <c r="AT138">
        <f t="shared" si="81"/>
        <v>1828.6224216600956</v>
      </c>
      <c r="AW138">
        <f t="shared" si="107"/>
        <v>58</v>
      </c>
      <c r="AX138">
        <f t="shared" si="107"/>
        <v>13</v>
      </c>
      <c r="AY138">
        <f t="shared" si="108"/>
        <v>150000</v>
      </c>
      <c r="AZ138" s="7">
        <f t="shared" si="82"/>
        <v>1.6172173522139805E-2</v>
      </c>
      <c r="BA138" s="6">
        <f t="shared" si="83"/>
        <v>0.77303252508005538</v>
      </c>
      <c r="BB138">
        <f t="shared" si="84"/>
        <v>1875.2424200778819</v>
      </c>
      <c r="BE138">
        <f t="shared" si="109"/>
        <v>58</v>
      </c>
      <c r="BF138">
        <f t="shared" si="109"/>
        <v>13</v>
      </c>
      <c r="BG138">
        <f t="shared" si="110"/>
        <v>150000</v>
      </c>
      <c r="BH138" s="7">
        <f t="shared" si="85"/>
        <v>1.8116720372359469E-2</v>
      </c>
      <c r="BI138">
        <f t="shared" si="86"/>
        <v>0.77303252508005538</v>
      </c>
      <c r="BJ138">
        <f t="shared" si="87"/>
        <v>2100.722114342148</v>
      </c>
      <c r="BM138">
        <f t="shared" si="111"/>
        <v>58</v>
      </c>
      <c r="BN138">
        <f t="shared" si="111"/>
        <v>13</v>
      </c>
      <c r="BO138">
        <f t="shared" si="112"/>
        <v>150000</v>
      </c>
      <c r="BP138" s="7">
        <f t="shared" si="88"/>
        <v>1.7533809867749245E-2</v>
      </c>
      <c r="BQ138" s="6">
        <f t="shared" si="89"/>
        <v>0.77303252508005538</v>
      </c>
      <c r="BR138">
        <f t="shared" si="90"/>
        <v>2033.1307974509687</v>
      </c>
      <c r="BU138">
        <f t="shared" ref="BU138:BV138" si="125">BU137+1</f>
        <v>58</v>
      </c>
      <c r="BV138">
        <f t="shared" si="125"/>
        <v>13</v>
      </c>
      <c r="BW138">
        <f t="shared" si="114"/>
        <v>150000</v>
      </c>
      <c r="BX138" s="7">
        <f t="shared" si="91"/>
        <v>1.7252183699308123E-2</v>
      </c>
      <c r="BY138">
        <f t="shared" si="92"/>
        <v>0.77303252508005538</v>
      </c>
      <c r="BZ138">
        <f t="shared" si="93"/>
        <v>2000.4748692331693</v>
      </c>
    </row>
    <row r="139" spans="1:78" x14ac:dyDescent="0.45">
      <c r="A139">
        <f t="shared" si="94"/>
        <v>59</v>
      </c>
      <c r="B139">
        <f t="shared" si="94"/>
        <v>14</v>
      </c>
      <c r="C139">
        <f t="shared" si="95"/>
        <v>150000</v>
      </c>
      <c r="D139" s="7">
        <f t="shared" si="64"/>
        <v>9.3369872510046473E-3</v>
      </c>
      <c r="E139" s="6">
        <f t="shared" si="65"/>
        <v>0.75787502458828948</v>
      </c>
      <c r="F139" s="6">
        <f t="shared" si="66"/>
        <v>1061.4404163653539</v>
      </c>
      <c r="I139">
        <f t="shared" si="96"/>
        <v>59</v>
      </c>
      <c r="J139">
        <f t="shared" si="97"/>
        <v>14</v>
      </c>
      <c r="K139">
        <f t="shared" si="98"/>
        <v>150000</v>
      </c>
      <c r="L139" s="7">
        <f t="shared" si="67"/>
        <v>9.0986882724407234E-3</v>
      </c>
      <c r="M139" s="6">
        <f t="shared" si="68"/>
        <v>0.75787502458828948</v>
      </c>
      <c r="N139" s="6">
        <f t="shared" si="69"/>
        <v>1034.3502897295791</v>
      </c>
      <c r="Q139">
        <f t="shared" si="99"/>
        <v>59</v>
      </c>
      <c r="R139">
        <f t="shared" si="99"/>
        <v>14</v>
      </c>
      <c r="S139">
        <f t="shared" si="100"/>
        <v>150000</v>
      </c>
      <c r="T139" s="7">
        <f t="shared" si="70"/>
        <v>1.0896762383423056E-2</v>
      </c>
      <c r="U139" s="6">
        <f t="shared" si="71"/>
        <v>0.75787502458828948</v>
      </c>
      <c r="V139" s="14">
        <f t="shared" si="72"/>
        <v>1238.7576088904245</v>
      </c>
      <c r="Y139">
        <f t="shared" si="101"/>
        <v>59</v>
      </c>
      <c r="Z139">
        <f t="shared" si="101"/>
        <v>14</v>
      </c>
      <c r="AA139">
        <f t="shared" si="102"/>
        <v>150000</v>
      </c>
      <c r="AB139" s="7">
        <f t="shared" si="73"/>
        <v>1.3773121871587801E-2</v>
      </c>
      <c r="AC139" s="6">
        <f t="shared" si="74"/>
        <v>0.75787502458828948</v>
      </c>
      <c r="AD139" s="6">
        <f t="shared" si="75"/>
        <v>1565.7457615630667</v>
      </c>
      <c r="AG139">
        <f t="shared" si="103"/>
        <v>59</v>
      </c>
      <c r="AH139">
        <f t="shared" si="103"/>
        <v>14</v>
      </c>
      <c r="AI139">
        <f t="shared" si="104"/>
        <v>150000</v>
      </c>
      <c r="AJ139" s="7">
        <f t="shared" si="76"/>
        <v>1.5663752907329225E-2</v>
      </c>
      <c r="AK139" s="6">
        <f t="shared" si="77"/>
        <v>0.75787502458828948</v>
      </c>
      <c r="AL139">
        <f t="shared" si="78"/>
        <v>1780.6750679680542</v>
      </c>
      <c r="AO139">
        <f t="shared" si="105"/>
        <v>59</v>
      </c>
      <c r="AP139">
        <f t="shared" si="105"/>
        <v>14</v>
      </c>
      <c r="AQ139">
        <f t="shared" si="106"/>
        <v>150000</v>
      </c>
      <c r="AR139" s="7">
        <f t="shared" si="79"/>
        <v>1.6865423088529501E-2</v>
      </c>
      <c r="AS139" s="6">
        <f t="shared" si="80"/>
        <v>0.75787502458828948</v>
      </c>
      <c r="AT139">
        <f t="shared" si="81"/>
        <v>1917.2824406866798</v>
      </c>
      <c r="AW139">
        <f t="shared" si="107"/>
        <v>59</v>
      </c>
      <c r="AX139">
        <f t="shared" si="107"/>
        <v>14</v>
      </c>
      <c r="AY139">
        <f t="shared" si="108"/>
        <v>150000</v>
      </c>
      <c r="AZ139" s="7">
        <f t="shared" si="82"/>
        <v>1.6767812991683523E-2</v>
      </c>
      <c r="BA139" s="6">
        <f t="shared" si="83"/>
        <v>0.75787502458828948</v>
      </c>
      <c r="BB139">
        <f t="shared" si="84"/>
        <v>1906.1860025045985</v>
      </c>
      <c r="BE139">
        <f t="shared" si="109"/>
        <v>59</v>
      </c>
      <c r="BF139">
        <f t="shared" si="109"/>
        <v>14</v>
      </c>
      <c r="BG139">
        <f t="shared" si="110"/>
        <v>150000</v>
      </c>
      <c r="BH139" s="7">
        <f t="shared" si="85"/>
        <v>1.9071488244420575E-2</v>
      </c>
      <c r="BI139">
        <f t="shared" si="86"/>
        <v>0.75787502458828948</v>
      </c>
      <c r="BJ139">
        <f t="shared" si="87"/>
        <v>2168.0706933263277</v>
      </c>
      <c r="BM139">
        <f t="shared" si="111"/>
        <v>59</v>
      </c>
      <c r="BN139">
        <f t="shared" si="111"/>
        <v>14</v>
      </c>
      <c r="BO139">
        <f t="shared" si="112"/>
        <v>150000</v>
      </c>
      <c r="BP139" s="7">
        <f t="shared" si="88"/>
        <v>1.8256083285596872E-2</v>
      </c>
      <c r="BQ139" s="6">
        <f t="shared" si="89"/>
        <v>0.75787502458828948</v>
      </c>
      <c r="BR139">
        <f t="shared" si="90"/>
        <v>2075.3744353436387</v>
      </c>
      <c r="BU139">
        <f t="shared" ref="BU139:BV191" si="126">BU138+1</f>
        <v>59</v>
      </c>
      <c r="BV139">
        <f t="shared" si="126"/>
        <v>14</v>
      </c>
      <c r="BW139">
        <f t="shared" si="114"/>
        <v>150000</v>
      </c>
      <c r="BX139" s="7">
        <f t="shared" si="91"/>
        <v>1.839039300193112E-2</v>
      </c>
      <c r="BY139">
        <f t="shared" si="92"/>
        <v>0.75787502458828948</v>
      </c>
      <c r="BZ139">
        <f t="shared" si="93"/>
        <v>2090.6429322790282</v>
      </c>
    </row>
    <row r="140" spans="1:78" x14ac:dyDescent="0.45">
      <c r="A140">
        <f t="shared" si="94"/>
        <v>60</v>
      </c>
      <c r="B140">
        <f t="shared" si="94"/>
        <v>15</v>
      </c>
      <c r="C140">
        <f t="shared" si="95"/>
        <v>150000</v>
      </c>
      <c r="D140" s="7">
        <f t="shared" si="64"/>
        <v>9.9543982409202678E-3</v>
      </c>
      <c r="E140" s="6">
        <f t="shared" si="65"/>
        <v>0.74301472998851925</v>
      </c>
      <c r="F140" s="6">
        <f t="shared" si="66"/>
        <v>1109.4396781763346</v>
      </c>
      <c r="I140">
        <f t="shared" si="96"/>
        <v>60</v>
      </c>
      <c r="J140">
        <f t="shared" si="97"/>
        <v>15</v>
      </c>
      <c r="K140">
        <f t="shared" si="98"/>
        <v>150000</v>
      </c>
      <c r="L140" s="7">
        <f t="shared" si="67"/>
        <v>1.0030220643190606E-2</v>
      </c>
      <c r="M140" s="6">
        <f t="shared" si="68"/>
        <v>0.74301472998851925</v>
      </c>
      <c r="N140" s="6">
        <f t="shared" si="69"/>
        <v>1117.8902524388311</v>
      </c>
      <c r="Q140">
        <f t="shared" si="99"/>
        <v>60</v>
      </c>
      <c r="R140">
        <f t="shared" si="99"/>
        <v>15</v>
      </c>
      <c r="S140">
        <f t="shared" si="100"/>
        <v>150000</v>
      </c>
      <c r="T140" s="7">
        <f t="shared" si="70"/>
        <v>1.1654986406126449E-2</v>
      </c>
      <c r="U140" s="6">
        <f t="shared" si="71"/>
        <v>0.74301472998851925</v>
      </c>
      <c r="V140" s="14">
        <f t="shared" si="72"/>
        <v>1298.9739866351861</v>
      </c>
      <c r="Y140">
        <f t="shared" si="101"/>
        <v>60</v>
      </c>
      <c r="Z140">
        <f t="shared" si="101"/>
        <v>15</v>
      </c>
      <c r="AA140">
        <f t="shared" si="102"/>
        <v>150000</v>
      </c>
      <c r="AB140" s="7">
        <f t="shared" si="73"/>
        <v>1.4054205991416123E-2</v>
      </c>
      <c r="AC140" s="6">
        <f t="shared" si="74"/>
        <v>0.74301472998851925</v>
      </c>
      <c r="AD140" s="6">
        <f t="shared" si="75"/>
        <v>1566.372310487262</v>
      </c>
      <c r="AG140">
        <f t="shared" si="103"/>
        <v>60</v>
      </c>
      <c r="AH140">
        <f t="shared" si="103"/>
        <v>15</v>
      </c>
      <c r="AI140">
        <f t="shared" si="104"/>
        <v>150000</v>
      </c>
      <c r="AJ140" s="7">
        <f t="shared" si="76"/>
        <v>1.6270020613101996E-2</v>
      </c>
      <c r="AK140" s="6">
        <f t="shared" si="77"/>
        <v>0.74301472998851925</v>
      </c>
      <c r="AL140">
        <f t="shared" si="78"/>
        <v>1813.3297459127434</v>
      </c>
      <c r="AO140">
        <f t="shared" si="105"/>
        <v>60</v>
      </c>
      <c r="AP140">
        <f t="shared" si="105"/>
        <v>15</v>
      </c>
      <c r="AQ140">
        <f t="shared" si="106"/>
        <v>150000</v>
      </c>
      <c r="AR140" s="7">
        <f t="shared" si="79"/>
        <v>1.8251316039475596E-2</v>
      </c>
      <c r="AS140" s="6">
        <f t="shared" si="80"/>
        <v>0.74301472998851925</v>
      </c>
      <c r="AT140">
        <f t="shared" si="81"/>
        <v>2034.1494988509137</v>
      </c>
      <c r="AW140">
        <f t="shared" si="107"/>
        <v>60</v>
      </c>
      <c r="AX140">
        <f t="shared" si="107"/>
        <v>15</v>
      </c>
      <c r="AY140">
        <f t="shared" si="108"/>
        <v>150000</v>
      </c>
      <c r="AZ140" s="7">
        <f t="shared" si="82"/>
        <v>1.7734322319622388E-2</v>
      </c>
      <c r="BA140" s="6">
        <f t="shared" si="83"/>
        <v>0.74301472998851925</v>
      </c>
      <c r="BB140">
        <f t="shared" si="84"/>
        <v>1976.5294064765399</v>
      </c>
      <c r="BE140">
        <f t="shared" si="109"/>
        <v>60</v>
      </c>
      <c r="BF140">
        <f t="shared" si="109"/>
        <v>15</v>
      </c>
      <c r="BG140">
        <f t="shared" si="110"/>
        <v>150000</v>
      </c>
      <c r="BH140" s="7">
        <f t="shared" si="85"/>
        <v>2.0038190714882446E-2</v>
      </c>
      <c r="BI140">
        <f t="shared" si="86"/>
        <v>0.74301472998851925</v>
      </c>
      <c r="BJ140">
        <f t="shared" si="87"/>
        <v>2233.300629521525</v>
      </c>
      <c r="BM140">
        <f t="shared" si="111"/>
        <v>60</v>
      </c>
      <c r="BN140">
        <f t="shared" si="111"/>
        <v>15</v>
      </c>
      <c r="BO140">
        <f t="shared" si="112"/>
        <v>150000</v>
      </c>
      <c r="BP140" s="7">
        <f t="shared" si="88"/>
        <v>1.9077980623147618E-2</v>
      </c>
      <c r="BQ140" s="6">
        <f t="shared" si="89"/>
        <v>0.74301472998851925</v>
      </c>
      <c r="BR140">
        <f t="shared" si="90"/>
        <v>2126.2830932151342</v>
      </c>
      <c r="BU140">
        <f t="shared" si="126"/>
        <v>60</v>
      </c>
      <c r="BV140">
        <f t="shared" si="126"/>
        <v>15</v>
      </c>
      <c r="BW140">
        <f t="shared" si="114"/>
        <v>150000</v>
      </c>
      <c r="BX140" s="7">
        <f t="shared" si="91"/>
        <v>1.9746013070223677E-2</v>
      </c>
      <c r="BY140">
        <f t="shared" si="92"/>
        <v>0.74301472998851925</v>
      </c>
      <c r="BZ140">
        <f t="shared" si="93"/>
        <v>2200.7367854583026</v>
      </c>
    </row>
    <row r="141" spans="1:78" x14ac:dyDescent="0.45">
      <c r="A141">
        <f t="shared" si="94"/>
        <v>61</v>
      </c>
      <c r="B141">
        <f t="shared" si="94"/>
        <v>16</v>
      </c>
      <c r="C141">
        <f t="shared" si="95"/>
        <v>150000</v>
      </c>
      <c r="D141" s="7">
        <f t="shared" si="64"/>
        <v>1.0571809230835888E-2</v>
      </c>
      <c r="E141" s="6">
        <f t="shared" si="65"/>
        <v>0.72844581371423445</v>
      </c>
      <c r="F141" s="6">
        <f t="shared" si="66"/>
        <v>1155.1485266381856</v>
      </c>
      <c r="I141">
        <f t="shared" si="96"/>
        <v>61</v>
      </c>
      <c r="J141">
        <f t="shared" si="97"/>
        <v>16</v>
      </c>
      <c r="K141">
        <f t="shared" si="98"/>
        <v>150000</v>
      </c>
      <c r="L141" s="7">
        <f t="shared" si="67"/>
        <v>1.0766781122388189E-2</v>
      </c>
      <c r="M141" s="6">
        <f t="shared" si="68"/>
        <v>0.72844581371423445</v>
      </c>
      <c r="N141" s="6">
        <f t="shared" si="69"/>
        <v>1176.4524953671685</v>
      </c>
      <c r="Q141">
        <f t="shared" si="99"/>
        <v>61</v>
      </c>
      <c r="R141">
        <f t="shared" si="99"/>
        <v>16</v>
      </c>
      <c r="S141">
        <f t="shared" si="100"/>
        <v>150000</v>
      </c>
      <c r="T141" s="7">
        <f t="shared" si="70"/>
        <v>1.2813985983687352E-2</v>
      </c>
      <c r="U141" s="6">
        <f t="shared" si="71"/>
        <v>0.72844581371423445</v>
      </c>
      <c r="V141" s="14">
        <f t="shared" si="72"/>
        <v>1400.1441670214892</v>
      </c>
      <c r="Y141">
        <f t="shared" si="101"/>
        <v>61</v>
      </c>
      <c r="Z141">
        <f t="shared" si="101"/>
        <v>16</v>
      </c>
      <c r="AA141">
        <f t="shared" si="102"/>
        <v>150000</v>
      </c>
      <c r="AB141" s="7">
        <f t="shared" si="73"/>
        <v>1.5459626590557735E-2</v>
      </c>
      <c r="AC141" s="6">
        <f t="shared" si="74"/>
        <v>0.72844581371423445</v>
      </c>
      <c r="AD141" s="6">
        <f t="shared" si="75"/>
        <v>1689.225040721557</v>
      </c>
      <c r="AG141">
        <f t="shared" si="103"/>
        <v>61</v>
      </c>
      <c r="AH141">
        <f t="shared" si="103"/>
        <v>16</v>
      </c>
      <c r="AI141">
        <f t="shared" si="104"/>
        <v>150000</v>
      </c>
      <c r="AJ141" s="7">
        <f t="shared" si="76"/>
        <v>1.832030776353355E-2</v>
      </c>
      <c r="AK141" s="6">
        <f t="shared" si="77"/>
        <v>0.72844581371423445</v>
      </c>
      <c r="AL141">
        <f t="shared" si="78"/>
        <v>2001.8027244453606</v>
      </c>
      <c r="AO141">
        <f t="shared" si="105"/>
        <v>61</v>
      </c>
      <c r="AP141">
        <f t="shared" si="105"/>
        <v>16</v>
      </c>
      <c r="AQ141">
        <f t="shared" si="106"/>
        <v>150000</v>
      </c>
      <c r="AR141" s="7">
        <f t="shared" si="79"/>
        <v>1.9961329116046183E-2</v>
      </c>
      <c r="AS141" s="6">
        <f t="shared" si="80"/>
        <v>0.72844581371423445</v>
      </c>
      <c r="AT141">
        <f t="shared" si="81"/>
        <v>2181.1119946133854</v>
      </c>
      <c r="AW141">
        <f t="shared" si="107"/>
        <v>61</v>
      </c>
      <c r="AX141">
        <f t="shared" si="107"/>
        <v>16</v>
      </c>
      <c r="AY141">
        <f t="shared" si="108"/>
        <v>150000</v>
      </c>
      <c r="AZ141" s="7">
        <f t="shared" si="82"/>
        <v>1.9015509103169251E-2</v>
      </c>
      <c r="BA141" s="6">
        <f t="shared" si="83"/>
        <v>0.72844581371423445</v>
      </c>
      <c r="BB141">
        <f t="shared" si="84"/>
        <v>2077.7652002772838</v>
      </c>
      <c r="BE141">
        <f t="shared" si="109"/>
        <v>61</v>
      </c>
      <c r="BF141">
        <f t="shared" si="109"/>
        <v>16</v>
      </c>
      <c r="BG141">
        <f t="shared" si="110"/>
        <v>150000</v>
      </c>
      <c r="BH141" s="7">
        <f t="shared" si="85"/>
        <v>2.0802005012531329E-2</v>
      </c>
      <c r="BI141">
        <f t="shared" si="86"/>
        <v>0.72844581371423445</v>
      </c>
      <c r="BJ141">
        <f t="shared" si="87"/>
        <v>2272.970020236145</v>
      </c>
      <c r="BM141">
        <f t="shared" si="111"/>
        <v>61</v>
      </c>
      <c r="BN141">
        <f t="shared" si="111"/>
        <v>16</v>
      </c>
      <c r="BO141">
        <f t="shared" si="112"/>
        <v>150000</v>
      </c>
      <c r="BP141" s="7">
        <f t="shared" si="88"/>
        <v>1.9974595900475706E-2</v>
      </c>
      <c r="BQ141" s="6">
        <f t="shared" si="89"/>
        <v>0.72844581371423445</v>
      </c>
      <c r="BR141">
        <f t="shared" si="90"/>
        <v>2182.5616146502557</v>
      </c>
      <c r="BU141">
        <f t="shared" si="126"/>
        <v>61</v>
      </c>
      <c r="BV141">
        <f t="shared" si="126"/>
        <v>16</v>
      </c>
      <c r="BW141">
        <f t="shared" si="114"/>
        <v>150000</v>
      </c>
      <c r="BX141" s="7">
        <f t="shared" si="91"/>
        <v>2.119115521849782E-2</v>
      </c>
      <c r="BY141">
        <f t="shared" si="92"/>
        <v>0.72844581371423445</v>
      </c>
      <c r="BZ141">
        <f t="shared" si="93"/>
        <v>2315.4912460024939</v>
      </c>
    </row>
    <row r="142" spans="1:78" x14ac:dyDescent="0.45">
      <c r="A142">
        <f t="shared" si="94"/>
        <v>62</v>
      </c>
      <c r="B142">
        <f t="shared" si="94"/>
        <v>17</v>
      </c>
      <c r="C142">
        <f t="shared" si="95"/>
        <v>150000</v>
      </c>
      <c r="D142" s="7">
        <f t="shared" si="64"/>
        <v>1.1243379079516036E-2</v>
      </c>
      <c r="E142" s="6">
        <f t="shared" si="65"/>
        <v>0.7141625624649357</v>
      </c>
      <c r="F142" s="6">
        <f t="shared" si="66"/>
        <v>1204.4400621287734</v>
      </c>
      <c r="I142">
        <f t="shared" si="96"/>
        <v>62</v>
      </c>
      <c r="J142">
        <f t="shared" si="97"/>
        <v>17</v>
      </c>
      <c r="K142">
        <f t="shared" si="98"/>
        <v>150000</v>
      </c>
      <c r="L142" s="7">
        <f t="shared" si="67"/>
        <v>1.1395023884056716E-2</v>
      </c>
      <c r="M142" s="6">
        <f t="shared" si="68"/>
        <v>0.7141625624649357</v>
      </c>
      <c r="N142" s="6">
        <f t="shared" si="69"/>
        <v>1220.6849184580633</v>
      </c>
      <c r="Q142">
        <f t="shared" si="99"/>
        <v>62</v>
      </c>
      <c r="R142">
        <f t="shared" si="99"/>
        <v>17</v>
      </c>
      <c r="S142">
        <f t="shared" si="100"/>
        <v>150000</v>
      </c>
      <c r="T142" s="7">
        <f t="shared" si="70"/>
        <v>1.4167957452800554E-2</v>
      </c>
      <c r="U142" s="6">
        <f t="shared" si="71"/>
        <v>0.7141625624649357</v>
      </c>
      <c r="V142" s="14">
        <f t="shared" si="72"/>
        <v>1517.7337199079338</v>
      </c>
      <c r="Y142">
        <f t="shared" si="101"/>
        <v>62</v>
      </c>
      <c r="Z142">
        <f t="shared" si="101"/>
        <v>17</v>
      </c>
      <c r="AA142">
        <f t="shared" si="102"/>
        <v>150000</v>
      </c>
      <c r="AB142" s="7">
        <f t="shared" si="73"/>
        <v>1.6151525962442837E-2</v>
      </c>
      <c r="AC142" s="6">
        <f t="shared" si="74"/>
        <v>0.7141625624649357</v>
      </c>
      <c r="AD142" s="6">
        <f t="shared" si="75"/>
        <v>1730.2222753585672</v>
      </c>
      <c r="AG142">
        <f t="shared" si="103"/>
        <v>62</v>
      </c>
      <c r="AH142">
        <f t="shared" si="103"/>
        <v>17</v>
      </c>
      <c r="AI142">
        <f t="shared" si="104"/>
        <v>150000</v>
      </c>
      <c r="AJ142" s="7">
        <f t="shared" si="76"/>
        <v>1.8298261665141813E-2</v>
      </c>
      <c r="AK142" s="6">
        <f t="shared" si="77"/>
        <v>0.7141625624649357</v>
      </c>
      <c r="AL142">
        <f t="shared" si="78"/>
        <v>1960.1900159147367</v>
      </c>
      <c r="AO142">
        <f t="shared" si="105"/>
        <v>62</v>
      </c>
      <c r="AP142">
        <f t="shared" si="105"/>
        <v>17</v>
      </c>
      <c r="AQ142">
        <f t="shared" si="106"/>
        <v>150000</v>
      </c>
      <c r="AR142" s="7">
        <f t="shared" si="79"/>
        <v>2.0956042605031686E-2</v>
      </c>
      <c r="AS142" s="6">
        <f t="shared" si="80"/>
        <v>0.7141625624649357</v>
      </c>
      <c r="AT142">
        <f t="shared" si="81"/>
        <v>2244.9031628900693</v>
      </c>
      <c r="AW142">
        <f t="shared" si="107"/>
        <v>62</v>
      </c>
      <c r="AX142">
        <f t="shared" si="107"/>
        <v>17</v>
      </c>
      <c r="AY142">
        <f t="shared" si="108"/>
        <v>150000</v>
      </c>
      <c r="AZ142" s="7">
        <f t="shared" si="82"/>
        <v>2.000449539222297E-2</v>
      </c>
      <c r="BA142" s="6">
        <f t="shared" si="83"/>
        <v>0.7141625624649357</v>
      </c>
      <c r="BB142">
        <f t="shared" si="84"/>
        <v>2142.9692535191934</v>
      </c>
      <c r="BE142">
        <f t="shared" si="109"/>
        <v>62</v>
      </c>
      <c r="BF142">
        <f t="shared" si="109"/>
        <v>17</v>
      </c>
      <c r="BG142">
        <f t="shared" si="110"/>
        <v>150000</v>
      </c>
      <c r="BH142" s="7">
        <f t="shared" si="85"/>
        <v>2.1386800334168756E-2</v>
      </c>
      <c r="BI142">
        <f t="shared" si="86"/>
        <v>0.7141625624649357</v>
      </c>
      <c r="BJ142">
        <f t="shared" si="87"/>
        <v>2291.0478194363855</v>
      </c>
      <c r="BM142">
        <f t="shared" si="111"/>
        <v>62</v>
      </c>
      <c r="BN142">
        <f t="shared" si="111"/>
        <v>17</v>
      </c>
      <c r="BO142">
        <f t="shared" si="112"/>
        <v>150000</v>
      </c>
      <c r="BP142" s="7">
        <f t="shared" si="88"/>
        <v>2.095838210754402E-2</v>
      </c>
      <c r="BQ142" s="6">
        <f t="shared" si="89"/>
        <v>0.7141625624649357</v>
      </c>
      <c r="BR142">
        <f t="shared" si="90"/>
        <v>2245.1537806564347</v>
      </c>
      <c r="BU142">
        <f t="shared" si="126"/>
        <v>62</v>
      </c>
      <c r="BV142">
        <f t="shared" si="126"/>
        <v>17</v>
      </c>
      <c r="BW142">
        <f t="shared" si="114"/>
        <v>150000</v>
      </c>
      <c r="BX142" s="7">
        <f t="shared" si="91"/>
        <v>2.2418886601102399E-2</v>
      </c>
      <c r="BY142">
        <f t="shared" si="92"/>
        <v>0.7141625624649357</v>
      </c>
      <c r="BZ142">
        <f t="shared" si="93"/>
        <v>2401.6094253981155</v>
      </c>
    </row>
    <row r="143" spans="1:78" x14ac:dyDescent="0.45">
      <c r="A143">
        <f t="shared" si="94"/>
        <v>63</v>
      </c>
      <c r="B143">
        <f t="shared" si="94"/>
        <v>18</v>
      </c>
      <c r="C143">
        <f t="shared" si="95"/>
        <v>150000</v>
      </c>
      <c r="D143" s="7">
        <f t="shared" si="64"/>
        <v>1.1958276015207808E-2</v>
      </c>
      <c r="E143" s="6">
        <f t="shared" si="65"/>
        <v>0.7001593749656233</v>
      </c>
      <c r="F143" s="6">
        <f t="shared" si="66"/>
        <v>1255.9048590711454</v>
      </c>
      <c r="I143">
        <f t="shared" si="96"/>
        <v>63</v>
      </c>
      <c r="J143">
        <f t="shared" si="97"/>
        <v>18</v>
      </c>
      <c r="K143">
        <f t="shared" si="98"/>
        <v>150000</v>
      </c>
      <c r="L143" s="7">
        <f t="shared" si="67"/>
        <v>1.2619014092135051E-2</v>
      </c>
      <c r="M143" s="6">
        <f t="shared" si="68"/>
        <v>0.7001593749656233</v>
      </c>
      <c r="N143" s="6">
        <f t="shared" si="69"/>
        <v>1325.2981529147505</v>
      </c>
      <c r="Q143">
        <f t="shared" si="99"/>
        <v>63</v>
      </c>
      <c r="R143">
        <f t="shared" si="99"/>
        <v>18</v>
      </c>
      <c r="S143">
        <f t="shared" si="100"/>
        <v>150000</v>
      </c>
      <c r="T143" s="7">
        <f t="shared" si="70"/>
        <v>1.5088658051797533E-2</v>
      </c>
      <c r="U143" s="6">
        <f t="shared" si="71"/>
        <v>0.7001593749656233</v>
      </c>
      <c r="V143" s="14">
        <f t="shared" si="72"/>
        <v>1584.669808592487</v>
      </c>
      <c r="Y143">
        <f t="shared" si="101"/>
        <v>63</v>
      </c>
      <c r="Z143">
        <f t="shared" si="101"/>
        <v>18</v>
      </c>
      <c r="AA143">
        <f t="shared" si="102"/>
        <v>150000</v>
      </c>
      <c r="AB143" s="7">
        <f t="shared" si="73"/>
        <v>1.7783976042984248E-2</v>
      </c>
      <c r="AC143" s="6">
        <f t="shared" si="74"/>
        <v>0.7001593749656233</v>
      </c>
      <c r="AD143" s="6">
        <f t="shared" si="75"/>
        <v>1867.7426325989204</v>
      </c>
      <c r="AG143">
        <f t="shared" si="103"/>
        <v>63</v>
      </c>
      <c r="AH143">
        <f t="shared" si="103"/>
        <v>18</v>
      </c>
      <c r="AI143">
        <f t="shared" si="104"/>
        <v>150000</v>
      </c>
      <c r="AJ143" s="7">
        <f t="shared" si="76"/>
        <v>2.0172180028439467E-2</v>
      </c>
      <c r="AK143" s="6">
        <f t="shared" si="77"/>
        <v>0.7001593749656233</v>
      </c>
      <c r="AL143">
        <f t="shared" si="78"/>
        <v>2118.5611440609309</v>
      </c>
      <c r="AO143">
        <f t="shared" si="105"/>
        <v>63</v>
      </c>
      <c r="AP143">
        <f t="shared" si="105"/>
        <v>18</v>
      </c>
      <c r="AQ143">
        <f t="shared" si="106"/>
        <v>150000</v>
      </c>
      <c r="AR143" s="7">
        <f t="shared" si="79"/>
        <v>2.3124294479898964E-2</v>
      </c>
      <c r="AS143" s="6">
        <f t="shared" si="80"/>
        <v>0.7001593749656233</v>
      </c>
      <c r="AT143">
        <f t="shared" si="81"/>
        <v>2428.603735435061</v>
      </c>
      <c r="AW143">
        <f t="shared" si="107"/>
        <v>63</v>
      </c>
      <c r="AX143">
        <f t="shared" si="107"/>
        <v>18</v>
      </c>
      <c r="AY143">
        <f t="shared" si="108"/>
        <v>150000</v>
      </c>
      <c r="AZ143" s="7">
        <f t="shared" si="82"/>
        <v>2.0959766239604407E-2</v>
      </c>
      <c r="BA143" s="6">
        <f t="shared" si="83"/>
        <v>0.7001593749656233</v>
      </c>
      <c r="BB143">
        <f t="shared" si="84"/>
        <v>2201.2765244620491</v>
      </c>
      <c r="BE143">
        <f t="shared" si="109"/>
        <v>63</v>
      </c>
      <c r="BF143">
        <f t="shared" si="109"/>
        <v>18</v>
      </c>
      <c r="BG143">
        <f t="shared" si="110"/>
        <v>150000</v>
      </c>
      <c r="BH143" s="7">
        <f t="shared" si="85"/>
        <v>2.193579186060389E-2</v>
      </c>
      <c r="BI143">
        <f t="shared" si="86"/>
        <v>0.7001593749656233</v>
      </c>
      <c r="BJ143">
        <f t="shared" si="87"/>
        <v>2303.7825477744641</v>
      </c>
      <c r="BM143">
        <f t="shared" si="111"/>
        <v>63</v>
      </c>
      <c r="BN143">
        <f t="shared" si="111"/>
        <v>18</v>
      </c>
      <c r="BO143">
        <f t="shared" si="112"/>
        <v>150000</v>
      </c>
      <c r="BP143" s="7">
        <f t="shared" si="88"/>
        <v>2.2066698214241239E-2</v>
      </c>
      <c r="BQ143" s="6">
        <f t="shared" si="89"/>
        <v>0.7001593749656233</v>
      </c>
      <c r="BR143">
        <f t="shared" si="90"/>
        <v>2317.5308443857271</v>
      </c>
      <c r="BU143">
        <f t="shared" si="126"/>
        <v>63</v>
      </c>
      <c r="BV143">
        <f t="shared" si="126"/>
        <v>18</v>
      </c>
      <c r="BW143">
        <f t="shared" si="114"/>
        <v>150000</v>
      </c>
      <c r="BX143" s="7">
        <f t="shared" si="91"/>
        <v>2.3365262875193433E-2</v>
      </c>
      <c r="BY143">
        <f t="shared" si="92"/>
        <v>0.7001593749656233</v>
      </c>
      <c r="BZ143">
        <f t="shared" si="93"/>
        <v>2453.9111775904375</v>
      </c>
    </row>
    <row r="144" spans="1:78" x14ac:dyDescent="0.45">
      <c r="A144">
        <f t="shared" si="94"/>
        <v>64</v>
      </c>
      <c r="B144">
        <f t="shared" si="94"/>
        <v>19</v>
      </c>
      <c r="C144">
        <f t="shared" si="95"/>
        <v>150000</v>
      </c>
      <c r="D144" s="7">
        <f t="shared" si="64"/>
        <v>1.2954799016475125E-2</v>
      </c>
      <c r="E144" s="6">
        <f t="shared" si="65"/>
        <v>0.68643075977021895</v>
      </c>
      <c r="F144" s="6">
        <f t="shared" si="66"/>
        <v>1333.8858797324258</v>
      </c>
      <c r="I144">
        <f t="shared" si="96"/>
        <v>64</v>
      </c>
      <c r="J144">
        <f t="shared" si="97"/>
        <v>19</v>
      </c>
      <c r="K144">
        <f t="shared" si="98"/>
        <v>150000</v>
      </c>
      <c r="L144" s="7">
        <f t="shared" si="67"/>
        <v>1.3398901658344255E-2</v>
      </c>
      <c r="M144" s="6">
        <f t="shared" si="68"/>
        <v>0.68643075977021895</v>
      </c>
      <c r="N144" s="6">
        <f t="shared" si="69"/>
        <v>1379.6127368135542</v>
      </c>
      <c r="Q144">
        <f t="shared" si="99"/>
        <v>64</v>
      </c>
      <c r="R144">
        <f t="shared" si="99"/>
        <v>19</v>
      </c>
      <c r="S144">
        <f t="shared" si="100"/>
        <v>150000</v>
      </c>
      <c r="T144" s="7">
        <f t="shared" si="70"/>
        <v>1.5846882074500926E-2</v>
      </c>
      <c r="U144" s="6">
        <f t="shared" si="71"/>
        <v>0.68643075977021895</v>
      </c>
      <c r="V144" s="14">
        <f t="shared" si="72"/>
        <v>1631.6680953583102</v>
      </c>
      <c r="Y144">
        <f t="shared" si="101"/>
        <v>64</v>
      </c>
      <c r="Z144">
        <f t="shared" si="101"/>
        <v>19</v>
      </c>
      <c r="AA144">
        <f t="shared" si="102"/>
        <v>150000</v>
      </c>
      <c r="AB144" s="7">
        <f t="shared" si="73"/>
        <v>1.8367766138012304E-2</v>
      </c>
      <c r="AC144" s="6">
        <f t="shared" si="74"/>
        <v>0.68643075977021895</v>
      </c>
      <c r="AD144" s="6">
        <f t="shared" si="75"/>
        <v>1891.2299498096227</v>
      </c>
      <c r="AG144">
        <f t="shared" si="103"/>
        <v>64</v>
      </c>
      <c r="AH144">
        <f t="shared" si="103"/>
        <v>19</v>
      </c>
      <c r="AI144">
        <f t="shared" si="104"/>
        <v>150000</v>
      </c>
      <c r="AJ144" s="7">
        <f t="shared" si="76"/>
        <v>2.0855609078583318E-2</v>
      </c>
      <c r="AK144" s="6">
        <f t="shared" si="77"/>
        <v>0.68643075977021895</v>
      </c>
      <c r="AL144">
        <f t="shared" si="78"/>
        <v>2147.3897377923931</v>
      </c>
      <c r="AO144">
        <f t="shared" si="105"/>
        <v>64</v>
      </c>
      <c r="AP144">
        <f t="shared" si="105"/>
        <v>19</v>
      </c>
      <c r="AQ144">
        <f t="shared" si="106"/>
        <v>150000</v>
      </c>
      <c r="AR144" s="7">
        <f t="shared" si="79"/>
        <v>2.2945469583002694E-2</v>
      </c>
      <c r="AS144" s="6">
        <f t="shared" si="80"/>
        <v>0.68643075977021895</v>
      </c>
      <c r="AT144">
        <f t="shared" si="81"/>
        <v>2362.5714178717485</v>
      </c>
      <c r="AW144">
        <f t="shared" si="107"/>
        <v>64</v>
      </c>
      <c r="AX144">
        <f t="shared" si="107"/>
        <v>19</v>
      </c>
      <c r="AY144">
        <f t="shared" si="108"/>
        <v>150000</v>
      </c>
      <c r="AZ144" s="7">
        <f t="shared" si="82"/>
        <v>2.2353337828725558E-2</v>
      </c>
      <c r="BA144" s="6">
        <f t="shared" si="83"/>
        <v>0.68643075977021895</v>
      </c>
      <c r="BB144">
        <f t="shared" si="84"/>
        <v>2301.6028003758693</v>
      </c>
      <c r="BE144">
        <f t="shared" si="109"/>
        <v>64</v>
      </c>
      <c r="BF144">
        <f t="shared" si="109"/>
        <v>19</v>
      </c>
      <c r="BG144">
        <f t="shared" si="110"/>
        <v>150000</v>
      </c>
      <c r="BH144" s="7">
        <f t="shared" si="85"/>
        <v>2.2472848788638262E-2</v>
      </c>
      <c r="BI144">
        <f t="shared" si="86"/>
        <v>0.68643075977021895</v>
      </c>
      <c r="BJ144">
        <f t="shared" si="87"/>
        <v>2313.908200227931</v>
      </c>
      <c r="BM144">
        <f t="shared" si="111"/>
        <v>64</v>
      </c>
      <c r="BN144">
        <f t="shared" si="111"/>
        <v>19</v>
      </c>
      <c r="BO144">
        <f t="shared" si="112"/>
        <v>150000</v>
      </c>
      <c r="BP144" s="7">
        <f t="shared" si="88"/>
        <v>2.3237279270752909E-2</v>
      </c>
      <c r="BQ144" s="6">
        <f t="shared" si="89"/>
        <v>0.68643075977021895</v>
      </c>
      <c r="BR144">
        <f t="shared" si="90"/>
        <v>2392.6174897223518</v>
      </c>
      <c r="BU144">
        <f t="shared" si="126"/>
        <v>64</v>
      </c>
      <c r="BV144">
        <f t="shared" si="126"/>
        <v>19</v>
      </c>
      <c r="BW144">
        <f t="shared" si="114"/>
        <v>150000</v>
      </c>
      <c r="BX144" s="7">
        <f t="shared" si="91"/>
        <v>2.4068650646477306E-2</v>
      </c>
      <c r="BY144">
        <f t="shared" si="92"/>
        <v>0.68643075977021895</v>
      </c>
      <c r="BZ144">
        <f t="shared" si="93"/>
        <v>2478.2193224858083</v>
      </c>
    </row>
    <row r="145" spans="1:78" x14ac:dyDescent="0.45">
      <c r="A145">
        <f t="shared" si="94"/>
        <v>65</v>
      </c>
      <c r="B145">
        <f t="shared" si="94"/>
        <v>20</v>
      </c>
      <c r="C145">
        <f t="shared" si="95"/>
        <v>150000</v>
      </c>
      <c r="D145" s="7">
        <f t="shared" si="64"/>
        <v>1.3106443821015803E-2</v>
      </c>
      <c r="E145" s="6">
        <f t="shared" si="65"/>
        <v>0.67297133310805779</v>
      </c>
      <c r="F145" s="6">
        <f t="shared" si="66"/>
        <v>1323.0391455802308</v>
      </c>
      <c r="I145">
        <f t="shared" si="96"/>
        <v>65</v>
      </c>
      <c r="J145">
        <f t="shared" si="97"/>
        <v>20</v>
      </c>
      <c r="K145">
        <f t="shared" si="98"/>
        <v>150000</v>
      </c>
      <c r="L145" s="7">
        <f t="shared" si="67"/>
        <v>1.4167957452800554E-2</v>
      </c>
      <c r="M145" s="6">
        <f t="shared" si="68"/>
        <v>0.67297133310805779</v>
      </c>
      <c r="N145" s="6">
        <f t="shared" si="69"/>
        <v>1430.1943821644147</v>
      </c>
      <c r="Q145">
        <f t="shared" si="99"/>
        <v>65</v>
      </c>
      <c r="R145">
        <f t="shared" si="99"/>
        <v>20</v>
      </c>
      <c r="S145">
        <f t="shared" si="100"/>
        <v>150000</v>
      </c>
      <c r="T145" s="7">
        <f t="shared" si="70"/>
        <v>1.6605106097204319E-2</v>
      </c>
      <c r="U145" s="6">
        <f t="shared" si="71"/>
        <v>0.67297133310805779</v>
      </c>
      <c r="V145" s="14">
        <f t="shared" si="72"/>
        <v>1676.2140579954494</v>
      </c>
      <c r="Y145">
        <f t="shared" si="101"/>
        <v>65</v>
      </c>
      <c r="Z145">
        <f t="shared" si="101"/>
        <v>20</v>
      </c>
      <c r="AA145">
        <f t="shared" si="102"/>
        <v>150000</v>
      </c>
      <c r="AB145" s="7">
        <f t="shared" si="73"/>
        <v>1.9102909220640223E-2</v>
      </c>
      <c r="AC145" s="6">
        <f t="shared" si="74"/>
        <v>0.67297133310805779</v>
      </c>
      <c r="AD145" s="6">
        <f t="shared" si="75"/>
        <v>1928.3565426684688</v>
      </c>
      <c r="AG145">
        <f t="shared" si="103"/>
        <v>65</v>
      </c>
      <c r="AH145">
        <f t="shared" si="103"/>
        <v>20</v>
      </c>
      <c r="AI145">
        <f t="shared" si="104"/>
        <v>150000</v>
      </c>
      <c r="AJ145" s="7">
        <f t="shared" si="76"/>
        <v>2.1880752653799095E-2</v>
      </c>
      <c r="AK145" s="6">
        <f t="shared" si="77"/>
        <v>0.67297133310805779</v>
      </c>
      <c r="AL145">
        <f t="shared" si="78"/>
        <v>2208.7678924252273</v>
      </c>
      <c r="AO145">
        <f t="shared" si="105"/>
        <v>65</v>
      </c>
      <c r="AP145">
        <f t="shared" si="105"/>
        <v>20</v>
      </c>
      <c r="AQ145">
        <f t="shared" si="106"/>
        <v>150000</v>
      </c>
      <c r="AR145" s="7">
        <f t="shared" si="79"/>
        <v>2.5381958803214377E-2</v>
      </c>
      <c r="AS145" s="6">
        <f t="shared" si="80"/>
        <v>0.67297133310805779</v>
      </c>
      <c r="AT145">
        <f t="shared" si="81"/>
        <v>2562.1995979039475</v>
      </c>
      <c r="AW145">
        <f t="shared" si="107"/>
        <v>65</v>
      </c>
      <c r="AX145">
        <f t="shared" si="107"/>
        <v>20</v>
      </c>
      <c r="AY145">
        <f t="shared" si="108"/>
        <v>150000</v>
      </c>
      <c r="AZ145" s="7">
        <f t="shared" si="82"/>
        <v>2.3893009665093279E-2</v>
      </c>
      <c r="BA145" s="6">
        <f t="shared" si="83"/>
        <v>0.67297133310805779</v>
      </c>
      <c r="BB145">
        <f t="shared" si="84"/>
        <v>2411.8965849422298</v>
      </c>
      <c r="BE145">
        <f t="shared" si="109"/>
        <v>65</v>
      </c>
      <c r="BF145">
        <f t="shared" si="109"/>
        <v>20</v>
      </c>
      <c r="BG145">
        <f t="shared" si="110"/>
        <v>150000</v>
      </c>
      <c r="BH145" s="7">
        <f t="shared" si="85"/>
        <v>2.3105382503878745E-2</v>
      </c>
      <c r="BI145">
        <f t="shared" si="86"/>
        <v>0.67297133310805779</v>
      </c>
      <c r="BJ145">
        <f t="shared" si="87"/>
        <v>2332.3890098410311</v>
      </c>
      <c r="BM145">
        <f t="shared" si="111"/>
        <v>65</v>
      </c>
      <c r="BN145">
        <f t="shared" si="111"/>
        <v>20</v>
      </c>
      <c r="BO145">
        <f t="shared" si="112"/>
        <v>150000</v>
      </c>
      <c r="BP145" s="7">
        <f t="shared" si="88"/>
        <v>2.4507484246967696E-2</v>
      </c>
      <c r="BQ145" s="6">
        <f t="shared" si="89"/>
        <v>0.67297133310805779</v>
      </c>
      <c r="BR145">
        <f t="shared" si="90"/>
        <v>2473.9251517209864</v>
      </c>
      <c r="BU145">
        <f t="shared" si="126"/>
        <v>65</v>
      </c>
      <c r="BV145">
        <f t="shared" si="126"/>
        <v>20</v>
      </c>
      <c r="BW145">
        <f t="shared" si="114"/>
        <v>150000</v>
      </c>
      <c r="BX145" s="7">
        <f t="shared" si="91"/>
        <v>2.4529049914954023E-2</v>
      </c>
      <c r="BY145">
        <f t="shared" si="92"/>
        <v>0.67297133310805779</v>
      </c>
      <c r="BZ145">
        <f t="shared" si="93"/>
        <v>2476.102113171105</v>
      </c>
    </row>
    <row r="146" spans="1:78" x14ac:dyDescent="0.45">
      <c r="A146">
        <f t="shared" si="94"/>
        <v>66</v>
      </c>
      <c r="B146">
        <f t="shared" si="94"/>
        <v>21</v>
      </c>
      <c r="C146">
        <f t="shared" si="95"/>
        <v>150000</v>
      </c>
      <c r="D146" s="7">
        <f t="shared" si="64"/>
        <v>1.3767181897943046E-2</v>
      </c>
      <c r="E146" s="6">
        <f t="shared" si="65"/>
        <v>0.65977581677260566</v>
      </c>
      <c r="F146" s="6">
        <f t="shared" si="66"/>
        <v>1362.4880522058606</v>
      </c>
      <c r="I146">
        <f t="shared" si="96"/>
        <v>66</v>
      </c>
      <c r="J146">
        <f t="shared" si="97"/>
        <v>21</v>
      </c>
      <c r="K146">
        <f t="shared" si="98"/>
        <v>150000</v>
      </c>
      <c r="L146" s="7">
        <f t="shared" si="67"/>
        <v>1.4828695529727797E-2</v>
      </c>
      <c r="M146" s="6">
        <f t="shared" si="68"/>
        <v>0.65977581677260566</v>
      </c>
      <c r="N146" s="6">
        <f t="shared" si="69"/>
        <v>1467.5422057197668</v>
      </c>
      <c r="Q146">
        <f t="shared" si="99"/>
        <v>66</v>
      </c>
      <c r="R146">
        <f t="shared" si="99"/>
        <v>21</v>
      </c>
      <c r="S146">
        <f t="shared" si="100"/>
        <v>150000</v>
      </c>
      <c r="T146" s="7">
        <f t="shared" si="70"/>
        <v>1.7644956185483261E-2</v>
      </c>
      <c r="U146" s="6">
        <f t="shared" si="71"/>
        <v>0.65977581677260566</v>
      </c>
      <c r="V146" s="14">
        <f t="shared" si="72"/>
        <v>1746.2573068791089</v>
      </c>
      <c r="Y146">
        <f t="shared" si="101"/>
        <v>66</v>
      </c>
      <c r="Z146">
        <f t="shared" si="101"/>
        <v>21</v>
      </c>
      <c r="AA146">
        <f t="shared" si="102"/>
        <v>150000</v>
      </c>
      <c r="AB146" s="7">
        <f t="shared" si="73"/>
        <v>2.0984010637952844E-2</v>
      </c>
      <c r="AC146" s="6">
        <f t="shared" si="74"/>
        <v>0.65977581677260566</v>
      </c>
      <c r="AD146" s="6">
        <f t="shared" si="75"/>
        <v>2076.7114136730579</v>
      </c>
      <c r="AG146">
        <f t="shared" si="103"/>
        <v>66</v>
      </c>
      <c r="AH146">
        <f t="shared" si="103"/>
        <v>21</v>
      </c>
      <c r="AI146">
        <f t="shared" si="104"/>
        <v>150000</v>
      </c>
      <c r="AJ146" s="7">
        <f t="shared" si="76"/>
        <v>2.3005103671777688E-2</v>
      </c>
      <c r="AK146" s="6">
        <f t="shared" si="77"/>
        <v>0.65977581677260566</v>
      </c>
      <c r="AL146">
        <f t="shared" si="78"/>
        <v>2276.7316597478389</v>
      </c>
      <c r="AO146">
        <f t="shared" si="105"/>
        <v>66</v>
      </c>
      <c r="AP146">
        <f t="shared" si="105"/>
        <v>21</v>
      </c>
      <c r="AQ146">
        <f t="shared" si="106"/>
        <v>150000</v>
      </c>
      <c r="AR146" s="7">
        <f t="shared" si="79"/>
        <v>2.6533144076984119E-2</v>
      </c>
      <c r="AS146" s="6">
        <f t="shared" si="80"/>
        <v>0.65977581677260566</v>
      </c>
      <c r="AT146">
        <f t="shared" si="81"/>
        <v>2625.889020740613</v>
      </c>
      <c r="AW146">
        <f t="shared" si="107"/>
        <v>66</v>
      </c>
      <c r="AX146">
        <f t="shared" si="107"/>
        <v>21</v>
      </c>
      <c r="AY146">
        <f t="shared" si="108"/>
        <v>150000</v>
      </c>
      <c r="AZ146" s="7">
        <f t="shared" si="82"/>
        <v>2.4938188356934142E-2</v>
      </c>
      <c r="BA146" s="6">
        <f t="shared" si="83"/>
        <v>0.65977581677260566</v>
      </c>
      <c r="BB146">
        <f t="shared" si="84"/>
        <v>2468.0420388037965</v>
      </c>
      <c r="BE146">
        <f t="shared" si="109"/>
        <v>66</v>
      </c>
      <c r="BF146">
        <f t="shared" si="109"/>
        <v>21</v>
      </c>
      <c r="BG146">
        <f t="shared" si="110"/>
        <v>150000</v>
      </c>
      <c r="BH146" s="7">
        <f t="shared" si="85"/>
        <v>2.3940804391932212E-2</v>
      </c>
      <c r="BI146">
        <f t="shared" si="86"/>
        <v>0.65977581677260566</v>
      </c>
      <c r="BJ146">
        <f t="shared" si="87"/>
        <v>2369.3345657820391</v>
      </c>
      <c r="BM146">
        <f t="shared" si="111"/>
        <v>66</v>
      </c>
      <c r="BN146">
        <f t="shared" si="111"/>
        <v>21</v>
      </c>
      <c r="BO146">
        <f t="shared" si="112"/>
        <v>150000</v>
      </c>
      <c r="BP146" s="7">
        <f t="shared" si="88"/>
        <v>2.5839954172996938E-2</v>
      </c>
      <c r="BQ146" s="6">
        <f t="shared" si="89"/>
        <v>0.65977581677260566</v>
      </c>
      <c r="BR146">
        <f t="shared" si="90"/>
        <v>2557.2865304783631</v>
      </c>
      <c r="BU146">
        <f t="shared" si="126"/>
        <v>66</v>
      </c>
      <c r="BV146">
        <f t="shared" si="126"/>
        <v>21</v>
      </c>
      <c r="BW146">
        <f t="shared" si="114"/>
        <v>150000</v>
      </c>
      <c r="BX146" s="7">
        <f t="shared" si="91"/>
        <v>2.4899927103449158E-2</v>
      </c>
      <c r="BY146">
        <f t="shared" si="92"/>
        <v>0.65977581677260566</v>
      </c>
      <c r="BZ146">
        <f t="shared" si="93"/>
        <v>2464.2554613384764</v>
      </c>
    </row>
    <row r="147" spans="1:78" x14ac:dyDescent="0.45">
      <c r="A147">
        <f t="shared" si="94"/>
        <v>67</v>
      </c>
      <c r="B147">
        <f t="shared" si="94"/>
        <v>22</v>
      </c>
      <c r="C147">
        <f t="shared" si="95"/>
        <v>150000</v>
      </c>
      <c r="D147" s="7">
        <f t="shared" si="64"/>
        <v>1.4395424659611572E-2</v>
      </c>
      <c r="E147" s="6">
        <f t="shared" si="65"/>
        <v>0.64683903605157411</v>
      </c>
      <c r="F147" s="6">
        <f t="shared" si="66"/>
        <v>1396.7283915564312</v>
      </c>
      <c r="I147">
        <f t="shared" si="96"/>
        <v>67</v>
      </c>
      <c r="J147">
        <f t="shared" si="97"/>
        <v>22</v>
      </c>
      <c r="K147">
        <f t="shared" si="98"/>
        <v>150000</v>
      </c>
      <c r="L147" s="7">
        <f t="shared" si="67"/>
        <v>1.5597751324184096E-2</v>
      </c>
      <c r="M147" s="6">
        <f t="shared" si="68"/>
        <v>0.64683903605157411</v>
      </c>
      <c r="N147" s="6">
        <f t="shared" si="69"/>
        <v>1513.3851646661108</v>
      </c>
      <c r="Q147">
        <f t="shared" si="99"/>
        <v>67</v>
      </c>
      <c r="R147">
        <f t="shared" si="99"/>
        <v>22</v>
      </c>
      <c r="S147">
        <f t="shared" si="100"/>
        <v>150000</v>
      </c>
      <c r="T147" s="7">
        <f t="shared" si="70"/>
        <v>1.8738965132526729E-2</v>
      </c>
      <c r="U147" s="6">
        <f t="shared" si="71"/>
        <v>0.64683903605157411</v>
      </c>
      <c r="V147" s="14">
        <f t="shared" si="72"/>
        <v>1818.164121439147</v>
      </c>
      <c r="Y147">
        <f t="shared" si="101"/>
        <v>67</v>
      </c>
      <c r="Z147">
        <f t="shared" si="101"/>
        <v>22</v>
      </c>
      <c r="AA147">
        <f t="shared" si="102"/>
        <v>150000</v>
      </c>
      <c r="AB147" s="7">
        <f t="shared" si="73"/>
        <v>2.1405636817695327E-2</v>
      </c>
      <c r="AC147" s="6">
        <f t="shared" si="74"/>
        <v>0.64683903605157411</v>
      </c>
      <c r="AD147" s="6">
        <f t="shared" si="75"/>
        <v>2076.9002227842197</v>
      </c>
      <c r="AG147">
        <f t="shared" si="103"/>
        <v>67</v>
      </c>
      <c r="AH147">
        <f t="shared" si="103"/>
        <v>22</v>
      </c>
      <c r="AI147">
        <f t="shared" si="104"/>
        <v>150000</v>
      </c>
      <c r="AJ147" s="7">
        <f t="shared" si="76"/>
        <v>2.3313749049262006E-2</v>
      </c>
      <c r="AK147" s="6">
        <f t="shared" si="77"/>
        <v>0.64683903605157411</v>
      </c>
      <c r="AL147">
        <f t="shared" si="78"/>
        <v>2262.0364442659406</v>
      </c>
      <c r="AO147">
        <f t="shared" si="105"/>
        <v>67</v>
      </c>
      <c r="AP147">
        <f t="shared" si="105"/>
        <v>22</v>
      </c>
      <c r="AQ147">
        <f t="shared" si="106"/>
        <v>150000</v>
      </c>
      <c r="AR147" s="7">
        <f t="shared" si="79"/>
        <v>2.4465481206620992E-2</v>
      </c>
      <c r="AS147" s="6">
        <f t="shared" si="80"/>
        <v>0.64683903605157411</v>
      </c>
      <c r="AT147">
        <f t="shared" si="81"/>
        <v>2373.7842420342936</v>
      </c>
      <c r="AW147">
        <f t="shared" si="107"/>
        <v>67</v>
      </c>
      <c r="AX147">
        <f t="shared" si="107"/>
        <v>22</v>
      </c>
      <c r="AY147">
        <f t="shared" si="108"/>
        <v>150000</v>
      </c>
      <c r="AZ147" s="7">
        <f t="shared" si="82"/>
        <v>2.5679928073724434E-2</v>
      </c>
      <c r="BA147" s="6">
        <f t="shared" si="83"/>
        <v>0.64683903605157411</v>
      </c>
      <c r="BB147">
        <f t="shared" si="84"/>
        <v>2491.6169881622504</v>
      </c>
      <c r="BE147">
        <f t="shared" si="109"/>
        <v>67</v>
      </c>
      <c r="BF147">
        <f t="shared" si="109"/>
        <v>22</v>
      </c>
      <c r="BG147">
        <f t="shared" si="110"/>
        <v>150000</v>
      </c>
      <c r="BH147" s="7">
        <f t="shared" si="85"/>
        <v>2.4943310657596373E-2</v>
      </c>
      <c r="BI147">
        <f t="shared" si="86"/>
        <v>0.64683903605157411</v>
      </c>
      <c r="BJ147">
        <f t="shared" si="87"/>
        <v>2420.1460532541892</v>
      </c>
      <c r="BM147">
        <f t="shared" si="111"/>
        <v>67</v>
      </c>
      <c r="BN147">
        <f t="shared" si="111"/>
        <v>22</v>
      </c>
      <c r="BO147">
        <f t="shared" si="112"/>
        <v>150000</v>
      </c>
      <c r="BP147" s="7">
        <f t="shared" si="88"/>
        <v>2.6998082239545716E-2</v>
      </c>
      <c r="BQ147" s="6">
        <f t="shared" si="89"/>
        <v>0.64683903605157411</v>
      </c>
      <c r="BR147">
        <f t="shared" si="90"/>
        <v>2619.5120236603311</v>
      </c>
      <c r="BU147">
        <f t="shared" si="126"/>
        <v>67</v>
      </c>
      <c r="BV147">
        <f t="shared" si="126"/>
        <v>22</v>
      </c>
      <c r="BW147">
        <f t="shared" si="114"/>
        <v>150000</v>
      </c>
      <c r="BX147" s="7">
        <f t="shared" si="91"/>
        <v>2.5552159400457842E-2</v>
      </c>
      <c r="BY147">
        <f t="shared" si="92"/>
        <v>0.64683903605157411</v>
      </c>
      <c r="BZ147">
        <f t="shared" si="93"/>
        <v>2479.2201233442479</v>
      </c>
    </row>
    <row r="148" spans="1:78" x14ac:dyDescent="0.45">
      <c r="A148">
        <f t="shared" si="94"/>
        <v>68</v>
      </c>
      <c r="B148">
        <f t="shared" si="94"/>
        <v>23</v>
      </c>
      <c r="C148">
        <f t="shared" si="95"/>
        <v>150000</v>
      </c>
      <c r="D148" s="7">
        <f t="shared" si="64"/>
        <v>1.5110321595303344E-2</v>
      </c>
      <c r="E148" s="6">
        <f t="shared" si="65"/>
        <v>0.63415591769762181</v>
      </c>
      <c r="F148" s="6">
        <f t="shared" si="66"/>
        <v>1437.3449786963679</v>
      </c>
      <c r="I148">
        <f t="shared" si="96"/>
        <v>68</v>
      </c>
      <c r="J148">
        <f t="shared" si="97"/>
        <v>23</v>
      </c>
      <c r="K148">
        <f t="shared" si="98"/>
        <v>150000</v>
      </c>
      <c r="L148" s="7">
        <f t="shared" si="67"/>
        <v>1.6919227478038583E-2</v>
      </c>
      <c r="M148" s="6">
        <f t="shared" si="68"/>
        <v>0.63415591769762181</v>
      </c>
      <c r="N148" s="6">
        <f t="shared" si="69"/>
        <v>1609.4142342105565</v>
      </c>
      <c r="Q148">
        <f t="shared" si="99"/>
        <v>68</v>
      </c>
      <c r="R148">
        <f t="shared" si="99"/>
        <v>23</v>
      </c>
      <c r="S148">
        <f t="shared" si="100"/>
        <v>150000</v>
      </c>
      <c r="T148" s="7">
        <f t="shared" si="70"/>
        <v>2.0049609514628308E-2</v>
      </c>
      <c r="U148" s="6">
        <f t="shared" si="71"/>
        <v>0.63415591769762181</v>
      </c>
      <c r="V148" s="14">
        <f t="shared" si="72"/>
        <v>1907.1867781842129</v>
      </c>
      <c r="Y148">
        <f t="shared" si="101"/>
        <v>68</v>
      </c>
      <c r="Z148">
        <f t="shared" si="101"/>
        <v>23</v>
      </c>
      <c r="AA148">
        <f t="shared" si="102"/>
        <v>150000</v>
      </c>
      <c r="AB148" s="7">
        <f t="shared" si="73"/>
        <v>2.2465107730894388E-2</v>
      </c>
      <c r="AC148" s="6">
        <f t="shared" si="74"/>
        <v>0.63415591769762181</v>
      </c>
      <c r="AD148" s="6">
        <f t="shared" si="75"/>
        <v>2136.9571513891901</v>
      </c>
      <c r="AG148">
        <f t="shared" si="103"/>
        <v>68</v>
      </c>
      <c r="AH148">
        <f t="shared" si="103"/>
        <v>23</v>
      </c>
      <c r="AI148">
        <f t="shared" si="104"/>
        <v>150000</v>
      </c>
      <c r="AJ148" s="7">
        <f t="shared" si="76"/>
        <v>2.5474266691652245E-2</v>
      </c>
      <c r="AK148" s="6">
        <f t="shared" si="77"/>
        <v>0.63415591769762181</v>
      </c>
      <c r="AL148">
        <f t="shared" si="78"/>
        <v>2423.1985457278033</v>
      </c>
      <c r="AO148">
        <f t="shared" si="105"/>
        <v>68</v>
      </c>
      <c r="AP148">
        <f t="shared" si="105"/>
        <v>23</v>
      </c>
      <c r="AQ148">
        <f t="shared" si="106"/>
        <v>150000</v>
      </c>
      <c r="AR148" s="7">
        <f t="shared" si="79"/>
        <v>2.6644909637544286E-2</v>
      </c>
      <c r="AS148" s="6">
        <f t="shared" si="80"/>
        <v>0.63415591769762181</v>
      </c>
      <c r="AT148">
        <f t="shared" si="81"/>
        <v>2534.5540684750654</v>
      </c>
      <c r="AW148">
        <f t="shared" si="107"/>
        <v>68</v>
      </c>
      <c r="AX148">
        <f t="shared" si="107"/>
        <v>23</v>
      </c>
      <c r="AY148">
        <f t="shared" si="108"/>
        <v>150000</v>
      </c>
      <c r="AZ148" s="7">
        <f t="shared" si="82"/>
        <v>2.6399190829399864E-2</v>
      </c>
      <c r="BA148" s="6">
        <f t="shared" si="83"/>
        <v>0.63415591769762181</v>
      </c>
      <c r="BB148">
        <f t="shared" si="84"/>
        <v>2511.180463033907</v>
      </c>
      <c r="BE148">
        <f t="shared" si="109"/>
        <v>68</v>
      </c>
      <c r="BF148">
        <f t="shared" si="109"/>
        <v>23</v>
      </c>
      <c r="BG148">
        <f t="shared" si="110"/>
        <v>150000</v>
      </c>
      <c r="BH148" s="7">
        <f t="shared" si="85"/>
        <v>2.591001312805824E-2</v>
      </c>
      <c r="BI148">
        <f t="shared" si="86"/>
        <v>0.63415591769762181</v>
      </c>
      <c r="BJ148">
        <f t="shared" si="87"/>
        <v>2464.6482229171802</v>
      </c>
      <c r="BM148">
        <f t="shared" si="111"/>
        <v>68</v>
      </c>
      <c r="BN148">
        <f t="shared" si="111"/>
        <v>23</v>
      </c>
      <c r="BO148">
        <f t="shared" si="112"/>
        <v>150000</v>
      </c>
      <c r="BP148" s="7">
        <f t="shared" si="88"/>
        <v>2.798186844661403E-2</v>
      </c>
      <c r="BQ148" s="6">
        <f t="shared" si="89"/>
        <v>0.63415591769762181</v>
      </c>
      <c r="BR148">
        <f t="shared" si="90"/>
        <v>2661.7301195484974</v>
      </c>
      <c r="BU148">
        <f t="shared" si="126"/>
        <v>68</v>
      </c>
      <c r="BV148">
        <f t="shared" si="126"/>
        <v>23</v>
      </c>
      <c r="BW148">
        <f t="shared" si="114"/>
        <v>150000</v>
      </c>
      <c r="BX148" s="7">
        <f t="shared" si="91"/>
        <v>2.6549691148824064E-2</v>
      </c>
      <c r="BY148">
        <f t="shared" si="92"/>
        <v>0.63415591769762181</v>
      </c>
      <c r="BZ148">
        <f t="shared" si="93"/>
        <v>2525.4965632606427</v>
      </c>
    </row>
    <row r="149" spans="1:78" x14ac:dyDescent="0.45">
      <c r="A149">
        <f t="shared" si="94"/>
        <v>69</v>
      </c>
      <c r="B149">
        <f t="shared" si="94"/>
        <v>24</v>
      </c>
      <c r="C149">
        <f t="shared" si="95"/>
        <v>150000</v>
      </c>
      <c r="D149" s="7">
        <f t="shared" si="64"/>
        <v>1.5803554987489303E-2</v>
      </c>
      <c r="E149" s="6">
        <f t="shared" si="65"/>
        <v>0.62172148793884485</v>
      </c>
      <c r="F149" s="6">
        <f t="shared" si="66"/>
        <v>1473.8114582317803</v>
      </c>
      <c r="I149">
        <f t="shared" si="96"/>
        <v>69</v>
      </c>
      <c r="J149">
        <f t="shared" si="97"/>
        <v>24</v>
      </c>
      <c r="K149">
        <f t="shared" si="98"/>
        <v>150000</v>
      </c>
      <c r="L149" s="7">
        <f t="shared" si="67"/>
        <v>1.7709946816000695E-2</v>
      </c>
      <c r="M149" s="6">
        <f t="shared" si="68"/>
        <v>0.62172148793884485</v>
      </c>
      <c r="N149" s="6">
        <f t="shared" si="69"/>
        <v>1651.5981728642641</v>
      </c>
      <c r="Q149">
        <f t="shared" si="99"/>
        <v>69</v>
      </c>
      <c r="R149">
        <f t="shared" si="99"/>
        <v>24</v>
      </c>
      <c r="S149">
        <f t="shared" si="100"/>
        <v>150000</v>
      </c>
      <c r="T149" s="7">
        <f t="shared" si="70"/>
        <v>2.1609384647046717E-2</v>
      </c>
      <c r="U149" s="6">
        <f t="shared" si="71"/>
        <v>0.62172148793884485</v>
      </c>
      <c r="V149" s="14">
        <f t="shared" si="72"/>
        <v>2015.2528164307073</v>
      </c>
      <c r="Y149">
        <f t="shared" si="101"/>
        <v>69</v>
      </c>
      <c r="Z149">
        <f t="shared" si="101"/>
        <v>24</v>
      </c>
      <c r="AA149">
        <f t="shared" si="102"/>
        <v>150000</v>
      </c>
      <c r="AB149" s="7">
        <f t="shared" si="73"/>
        <v>2.3924582968464524E-2</v>
      </c>
      <c r="AC149" s="6">
        <f t="shared" si="74"/>
        <v>0.62172148793884485</v>
      </c>
      <c r="AD149" s="6">
        <f t="shared" si="75"/>
        <v>2231.1640982205163</v>
      </c>
      <c r="AG149">
        <f t="shared" si="103"/>
        <v>69</v>
      </c>
      <c r="AH149">
        <f t="shared" si="103"/>
        <v>24</v>
      </c>
      <c r="AI149">
        <f t="shared" si="104"/>
        <v>150000</v>
      </c>
      <c r="AJ149" s="7">
        <f t="shared" si="76"/>
        <v>2.6532479414455627E-2</v>
      </c>
      <c r="AK149" s="6">
        <f t="shared" si="77"/>
        <v>0.62172148793884485</v>
      </c>
      <c r="AL149">
        <f t="shared" si="78"/>
        <v>2474.3718870393186</v>
      </c>
      <c r="AO149">
        <f t="shared" si="105"/>
        <v>69</v>
      </c>
      <c r="AP149">
        <f t="shared" si="105"/>
        <v>24</v>
      </c>
      <c r="AQ149">
        <f t="shared" si="106"/>
        <v>150000</v>
      </c>
      <c r="AR149" s="7">
        <f t="shared" si="79"/>
        <v>2.7684329350753857E-2</v>
      </c>
      <c r="AS149" s="6">
        <f t="shared" si="80"/>
        <v>0.62172148793884485</v>
      </c>
      <c r="AT149">
        <f t="shared" si="81"/>
        <v>2581.7913654809586</v>
      </c>
      <c r="AW149">
        <f t="shared" si="107"/>
        <v>69</v>
      </c>
      <c r="AX149">
        <f t="shared" si="107"/>
        <v>24</v>
      </c>
      <c r="AY149">
        <f t="shared" si="108"/>
        <v>150000</v>
      </c>
      <c r="AZ149" s="7">
        <f t="shared" si="82"/>
        <v>2.7219599910092155E-2</v>
      </c>
      <c r="BA149" s="6">
        <f t="shared" si="83"/>
        <v>0.62172148793884485</v>
      </c>
      <c r="BB149">
        <f t="shared" si="84"/>
        <v>2538.4515235803815</v>
      </c>
      <c r="BE149">
        <f t="shared" si="109"/>
        <v>69</v>
      </c>
      <c r="BF149">
        <f t="shared" si="109"/>
        <v>24</v>
      </c>
      <c r="BG149">
        <f t="shared" si="110"/>
        <v>150000</v>
      </c>
      <c r="BH149" s="7">
        <f t="shared" si="85"/>
        <v>2.6709631220909417E-2</v>
      </c>
      <c r="BI149">
        <f t="shared" si="86"/>
        <v>0.62172148793884485</v>
      </c>
      <c r="BJ149">
        <f t="shared" si="87"/>
        <v>2490.8927497442442</v>
      </c>
      <c r="BM149">
        <f t="shared" si="111"/>
        <v>69</v>
      </c>
      <c r="BN149">
        <f t="shared" si="111"/>
        <v>24</v>
      </c>
      <c r="BO149">
        <f t="shared" si="112"/>
        <v>150000</v>
      </c>
      <c r="BP149" s="7">
        <f t="shared" si="88"/>
        <v>2.8716594854424547E-2</v>
      </c>
      <c r="BQ149" s="6">
        <f t="shared" si="89"/>
        <v>0.62172148793884485</v>
      </c>
      <c r="BR149">
        <f t="shared" si="90"/>
        <v>2678.0586122144709</v>
      </c>
      <c r="BU149">
        <f t="shared" si="126"/>
        <v>69</v>
      </c>
      <c r="BV149">
        <f t="shared" si="126"/>
        <v>24</v>
      </c>
      <c r="BW149">
        <f t="shared" si="114"/>
        <v>150000</v>
      </c>
      <c r="BX149" s="7">
        <f t="shared" si="91"/>
        <v>2.7854155742841429E-2</v>
      </c>
      <c r="BY149">
        <f t="shared" si="92"/>
        <v>0.62172148793884485</v>
      </c>
      <c r="BZ149">
        <f t="shared" si="93"/>
        <v>2597.629073057954</v>
      </c>
    </row>
    <row r="150" spans="1:78" x14ac:dyDescent="0.45">
      <c r="A150">
        <f t="shared" si="94"/>
        <v>70</v>
      </c>
      <c r="B150">
        <f t="shared" si="94"/>
        <v>25</v>
      </c>
      <c r="C150">
        <f t="shared" si="95"/>
        <v>150000</v>
      </c>
      <c r="D150" s="7">
        <f t="shared" si="64"/>
        <v>1.6984218108556017E-2</v>
      </c>
      <c r="E150" s="6">
        <f t="shared" si="65"/>
        <v>0.60953087052827937</v>
      </c>
      <c r="F150" s="6">
        <f t="shared" si="66"/>
        <v>1552.8607873425474</v>
      </c>
      <c r="I150">
        <f t="shared" si="96"/>
        <v>70</v>
      </c>
      <c r="J150">
        <f t="shared" si="97"/>
        <v>25</v>
      </c>
      <c r="K150">
        <f t="shared" si="98"/>
        <v>150000</v>
      </c>
      <c r="L150" s="7">
        <f t="shared" si="67"/>
        <v>1.885811462180869E-2</v>
      </c>
      <c r="M150" s="6">
        <f t="shared" si="68"/>
        <v>0.60953087052827937</v>
      </c>
      <c r="N150" s="6">
        <f t="shared" si="69"/>
        <v>1724.1904532929686</v>
      </c>
      <c r="Q150">
        <f t="shared" si="99"/>
        <v>70</v>
      </c>
      <c r="R150">
        <f t="shared" si="99"/>
        <v>25</v>
      </c>
      <c r="S150">
        <f t="shared" si="100"/>
        <v>150000</v>
      </c>
      <c r="T150" s="7">
        <f t="shared" si="70"/>
        <v>2.3125832692453503E-2</v>
      </c>
      <c r="U150" s="6">
        <f t="shared" si="71"/>
        <v>0.60953087052827937</v>
      </c>
      <c r="V150" s="14">
        <f t="shared" si="72"/>
        <v>2114.3863399083789</v>
      </c>
      <c r="Y150">
        <f t="shared" si="101"/>
        <v>70</v>
      </c>
      <c r="Z150">
        <f t="shared" si="101"/>
        <v>25</v>
      </c>
      <c r="AA150">
        <f t="shared" si="102"/>
        <v>150000</v>
      </c>
      <c r="AB150" s="7">
        <f t="shared" si="73"/>
        <v>2.542730191677748E-2</v>
      </c>
      <c r="AC150" s="6">
        <f t="shared" si="74"/>
        <v>0.60953087052827937</v>
      </c>
      <c r="AD150" s="6">
        <f t="shared" si="75"/>
        <v>2324.8088208778145</v>
      </c>
      <c r="AG150">
        <f t="shared" si="103"/>
        <v>70</v>
      </c>
      <c r="AH150">
        <f t="shared" si="103"/>
        <v>25</v>
      </c>
      <c r="AI150">
        <f t="shared" si="104"/>
        <v>150000</v>
      </c>
      <c r="AJ150" s="7">
        <f t="shared" si="76"/>
        <v>2.6962378333094502E-2</v>
      </c>
      <c r="AK150" s="6">
        <f t="shared" si="77"/>
        <v>0.60953087052827937</v>
      </c>
      <c r="AL150">
        <f t="shared" si="78"/>
        <v>2465.1602905325867</v>
      </c>
      <c r="AO150">
        <f t="shared" si="105"/>
        <v>70</v>
      </c>
      <c r="AP150">
        <f t="shared" si="105"/>
        <v>25</v>
      </c>
      <c r="AQ150">
        <f t="shared" si="106"/>
        <v>150000</v>
      </c>
      <c r="AR150" s="7">
        <f t="shared" si="79"/>
        <v>2.8813161512411565E-2</v>
      </c>
      <c r="AS150" s="6">
        <f t="shared" si="80"/>
        <v>0.60953087052827937</v>
      </c>
      <c r="AT150">
        <f t="shared" si="81"/>
        <v>2634.3767128998202</v>
      </c>
      <c r="AW150">
        <f t="shared" si="107"/>
        <v>70</v>
      </c>
      <c r="AX150">
        <f t="shared" si="107"/>
        <v>25</v>
      </c>
      <c r="AY150">
        <f t="shared" si="108"/>
        <v>150000</v>
      </c>
      <c r="AZ150" s="7">
        <f t="shared" si="82"/>
        <v>2.7455608001798158E-2</v>
      </c>
      <c r="BA150" s="6">
        <f t="shared" si="83"/>
        <v>0.60953087052827937</v>
      </c>
      <c r="BB150">
        <f t="shared" si="84"/>
        <v>2510.2560969328838</v>
      </c>
      <c r="BE150">
        <f t="shared" si="109"/>
        <v>70</v>
      </c>
      <c r="BF150">
        <f t="shared" si="109"/>
        <v>25</v>
      </c>
      <c r="BG150">
        <f t="shared" si="110"/>
        <v>150000</v>
      </c>
      <c r="BH150" s="7">
        <f t="shared" si="85"/>
        <v>2.731829573934837E-2</v>
      </c>
      <c r="BI150">
        <f t="shared" si="86"/>
        <v>0.60953087052827937</v>
      </c>
      <c r="BJ150">
        <f t="shared" si="87"/>
        <v>2497.7016875030995</v>
      </c>
      <c r="BM150">
        <f t="shared" si="111"/>
        <v>70</v>
      </c>
      <c r="BN150">
        <f t="shared" si="111"/>
        <v>25</v>
      </c>
      <c r="BO150">
        <f t="shared" si="112"/>
        <v>150000</v>
      </c>
      <c r="BP150" s="7">
        <f t="shared" si="88"/>
        <v>2.916490249308859E-2</v>
      </c>
      <c r="BQ150" s="6">
        <f t="shared" si="89"/>
        <v>0.60953087052827937</v>
      </c>
      <c r="BR150">
        <f t="shared" si="90"/>
        <v>2666.5362608227006</v>
      </c>
      <c r="BU150">
        <f t="shared" si="126"/>
        <v>70</v>
      </c>
      <c r="BV150">
        <f t="shared" si="126"/>
        <v>25</v>
      </c>
      <c r="BW150">
        <f t="shared" si="114"/>
        <v>150000</v>
      </c>
      <c r="BX150" s="7">
        <f t="shared" si="91"/>
        <v>2.9439975445372347E-2</v>
      </c>
      <c r="BY150">
        <f t="shared" si="92"/>
        <v>0.60953087052827937</v>
      </c>
      <c r="BZ150">
        <f t="shared" si="93"/>
        <v>2691.6860792323464</v>
      </c>
    </row>
    <row r="151" spans="1:78" x14ac:dyDescent="0.45">
      <c r="A151">
        <f t="shared" si="94"/>
        <v>71</v>
      </c>
      <c r="B151">
        <f t="shared" si="94"/>
        <v>26</v>
      </c>
      <c r="C151">
        <f t="shared" si="95"/>
        <v>150000</v>
      </c>
      <c r="D151" s="7">
        <f t="shared" si="64"/>
        <v>1.7850759848788467E-2</v>
      </c>
      <c r="E151" s="6">
        <f t="shared" si="65"/>
        <v>0.59757928483164635</v>
      </c>
      <c r="F151" s="6">
        <f t="shared" si="66"/>
        <v>1600.086645621072</v>
      </c>
      <c r="I151">
        <f t="shared" si="96"/>
        <v>71</v>
      </c>
      <c r="J151">
        <f t="shared" si="97"/>
        <v>26</v>
      </c>
      <c r="K151">
        <f t="shared" si="98"/>
        <v>150000</v>
      </c>
      <c r="L151" s="7">
        <f t="shared" si="67"/>
        <v>2.0504543928250345E-2</v>
      </c>
      <c r="M151" s="6">
        <f t="shared" si="68"/>
        <v>0.59757928483164635</v>
      </c>
      <c r="N151" s="6">
        <f t="shared" si="69"/>
        <v>1837.9636044664376</v>
      </c>
      <c r="Q151">
        <f t="shared" si="99"/>
        <v>71</v>
      </c>
      <c r="R151">
        <f t="shared" si="99"/>
        <v>26</v>
      </c>
      <c r="S151">
        <f t="shared" si="100"/>
        <v>150000</v>
      </c>
      <c r="T151" s="7">
        <f t="shared" si="70"/>
        <v>2.4252336954755691E-2</v>
      </c>
      <c r="U151" s="6">
        <f t="shared" si="71"/>
        <v>0.59757928483164635</v>
      </c>
      <c r="V151" s="14">
        <f t="shared" si="72"/>
        <v>2173.9041259378519</v>
      </c>
      <c r="Y151">
        <f t="shared" si="101"/>
        <v>71</v>
      </c>
      <c r="Z151">
        <f t="shared" si="101"/>
        <v>26</v>
      </c>
      <c r="AA151">
        <f t="shared" si="102"/>
        <v>150000</v>
      </c>
      <c r="AB151" s="7">
        <f t="shared" si="73"/>
        <v>2.7362457972518621E-2</v>
      </c>
      <c r="AC151" s="6">
        <f t="shared" si="74"/>
        <v>0.59757928483164635</v>
      </c>
      <c r="AD151" s="6">
        <f t="shared" si="75"/>
        <v>2452.6857099680487</v>
      </c>
      <c r="AG151">
        <f t="shared" si="103"/>
        <v>71</v>
      </c>
      <c r="AH151">
        <f t="shared" si="103"/>
        <v>26</v>
      </c>
      <c r="AI151">
        <f t="shared" si="104"/>
        <v>150000</v>
      </c>
      <c r="AJ151" s="7">
        <f t="shared" si="76"/>
        <v>2.9233126467443426E-2</v>
      </c>
      <c r="AK151" s="6">
        <f t="shared" si="77"/>
        <v>0.59757928483164635</v>
      </c>
      <c r="AL151">
        <f t="shared" si="78"/>
        <v>2620.366621171187</v>
      </c>
      <c r="AO151">
        <f t="shared" si="105"/>
        <v>71</v>
      </c>
      <c r="AP151">
        <f t="shared" si="105"/>
        <v>26</v>
      </c>
      <c r="AQ151">
        <f t="shared" si="106"/>
        <v>150000</v>
      </c>
      <c r="AR151" s="7">
        <f t="shared" si="79"/>
        <v>2.9539637656052664E-2</v>
      </c>
      <c r="AS151" s="6">
        <f t="shared" si="80"/>
        <v>0.59757928483164635</v>
      </c>
      <c r="AT151">
        <f t="shared" si="81"/>
        <v>2647.8413317034879</v>
      </c>
      <c r="AW151">
        <f t="shared" si="107"/>
        <v>71</v>
      </c>
      <c r="AX151">
        <f t="shared" si="107"/>
        <v>26</v>
      </c>
      <c r="AY151">
        <f t="shared" si="108"/>
        <v>150000</v>
      </c>
      <c r="AZ151" s="7">
        <f t="shared" si="82"/>
        <v>2.8197347718588447E-2</v>
      </c>
      <c r="BA151" s="6">
        <f t="shared" si="83"/>
        <v>0.59757928483164635</v>
      </c>
      <c r="BB151">
        <f t="shared" si="84"/>
        <v>2527.5226325735007</v>
      </c>
      <c r="BE151">
        <f t="shared" si="109"/>
        <v>71</v>
      </c>
      <c r="BF151">
        <f t="shared" si="109"/>
        <v>26</v>
      </c>
      <c r="BG151">
        <f t="shared" si="110"/>
        <v>150000</v>
      </c>
      <c r="BH151" s="7">
        <f t="shared" si="85"/>
        <v>2.8022437044993437E-2</v>
      </c>
      <c r="BI151">
        <f t="shared" si="86"/>
        <v>0.59757928483164635</v>
      </c>
      <c r="BJ151">
        <f t="shared" si="87"/>
        <v>2511.8441832880521</v>
      </c>
      <c r="BM151">
        <f t="shared" si="111"/>
        <v>71</v>
      </c>
      <c r="BN151">
        <f t="shared" si="111"/>
        <v>26</v>
      </c>
      <c r="BO151">
        <f t="shared" si="112"/>
        <v>150000</v>
      </c>
      <c r="BP151" s="7">
        <f t="shared" si="88"/>
        <v>2.9426415282309281E-2</v>
      </c>
      <c r="BQ151" s="6">
        <f t="shared" si="89"/>
        <v>0.59757928483164635</v>
      </c>
      <c r="BR151">
        <f t="shared" si="90"/>
        <v>2637.6924299342113</v>
      </c>
      <c r="BU151">
        <f t="shared" si="126"/>
        <v>71</v>
      </c>
      <c r="BV151">
        <f t="shared" si="126"/>
        <v>26</v>
      </c>
      <c r="BW151">
        <f t="shared" si="114"/>
        <v>150000</v>
      </c>
      <c r="BX151" s="7">
        <f t="shared" si="91"/>
        <v>3.1089739490747254E-2</v>
      </c>
      <c r="BY151">
        <f t="shared" si="92"/>
        <v>0.59757928483164635</v>
      </c>
      <c r="BZ151">
        <f t="shared" si="93"/>
        <v>2786.7876435724402</v>
      </c>
    </row>
    <row r="152" spans="1:78" x14ac:dyDescent="0.45">
      <c r="A152">
        <f t="shared" si="94"/>
        <v>72</v>
      </c>
      <c r="B152">
        <f t="shared" si="94"/>
        <v>27</v>
      </c>
      <c r="C152">
        <f t="shared" si="95"/>
        <v>150000</v>
      </c>
      <c r="D152" s="7">
        <f t="shared" si="64"/>
        <v>1.9594675101006272E-2</v>
      </c>
      <c r="E152" s="6">
        <f t="shared" si="65"/>
        <v>0.58586204395259456</v>
      </c>
      <c r="F152" s="6">
        <f t="shared" si="66"/>
        <v>1721.9664607893819</v>
      </c>
      <c r="I152">
        <f t="shared" si="96"/>
        <v>72</v>
      </c>
      <c r="J152">
        <f t="shared" si="97"/>
        <v>27</v>
      </c>
      <c r="K152">
        <f t="shared" si="98"/>
        <v>150000</v>
      </c>
      <c r="L152" s="7">
        <f t="shared" si="67"/>
        <v>2.1566057560035094E-2</v>
      </c>
      <c r="M152" s="6">
        <f t="shared" si="68"/>
        <v>0.58586204395259456</v>
      </c>
      <c r="N152" s="6">
        <f t="shared" si="69"/>
        <v>1895.2101843182197</v>
      </c>
      <c r="Q152">
        <f t="shared" si="99"/>
        <v>72</v>
      </c>
      <c r="R152">
        <f t="shared" si="99"/>
        <v>27</v>
      </c>
      <c r="S152">
        <f t="shared" si="100"/>
        <v>150000</v>
      </c>
      <c r="T152" s="7">
        <f t="shared" si="70"/>
        <v>2.5422168304069497E-2</v>
      </c>
      <c r="U152" s="6">
        <f t="shared" si="71"/>
        <v>0.58586204395259456</v>
      </c>
      <c r="V152" s="14">
        <f t="shared" si="72"/>
        <v>2234.082522649353</v>
      </c>
      <c r="Y152">
        <f t="shared" si="101"/>
        <v>72</v>
      </c>
      <c r="Z152">
        <f t="shared" si="101"/>
        <v>27</v>
      </c>
      <c r="AA152">
        <f t="shared" si="102"/>
        <v>150000</v>
      </c>
      <c r="AB152" s="7">
        <f t="shared" si="73"/>
        <v>2.8119222910517952E-2</v>
      </c>
      <c r="AC152" s="6">
        <f t="shared" si="74"/>
        <v>0.58586204395259456</v>
      </c>
      <c r="AD152" s="6">
        <f t="shared" si="75"/>
        <v>2471.097811307201</v>
      </c>
      <c r="AG152">
        <f t="shared" si="103"/>
        <v>72</v>
      </c>
      <c r="AH152">
        <f t="shared" si="103"/>
        <v>27</v>
      </c>
      <c r="AI152">
        <f t="shared" si="104"/>
        <v>150000</v>
      </c>
      <c r="AJ152" s="7">
        <f t="shared" si="76"/>
        <v>2.9012665483526053E-2</v>
      </c>
      <c r="AK152" s="6">
        <f t="shared" si="77"/>
        <v>0.58586204395259456</v>
      </c>
      <c r="AL152">
        <f t="shared" si="78"/>
        <v>2549.6129251037196</v>
      </c>
      <c r="AO152">
        <f t="shared" si="105"/>
        <v>72</v>
      </c>
      <c r="AP152">
        <f t="shared" si="105"/>
        <v>27</v>
      </c>
      <c r="AQ152">
        <f t="shared" si="106"/>
        <v>150000</v>
      </c>
      <c r="AR152" s="7">
        <f t="shared" si="79"/>
        <v>2.8388452382282922E-2</v>
      </c>
      <c r="AS152" s="6">
        <f t="shared" si="80"/>
        <v>0.58586204395259456</v>
      </c>
      <c r="AT152">
        <f t="shared" si="81"/>
        <v>2494.7575106002764</v>
      </c>
      <c r="AW152">
        <f t="shared" si="107"/>
        <v>72</v>
      </c>
      <c r="AX152">
        <f t="shared" si="107"/>
        <v>27</v>
      </c>
      <c r="AY152">
        <f t="shared" si="108"/>
        <v>150000</v>
      </c>
      <c r="AZ152" s="7">
        <f t="shared" si="82"/>
        <v>2.9051472240953023E-2</v>
      </c>
      <c r="BA152" s="6">
        <f t="shared" si="83"/>
        <v>0.58586204395259456</v>
      </c>
      <c r="BB152">
        <f t="shared" si="84"/>
        <v>2553.0232360375203</v>
      </c>
      <c r="BE152">
        <f t="shared" si="109"/>
        <v>72</v>
      </c>
      <c r="BF152">
        <f t="shared" si="109"/>
        <v>27</v>
      </c>
      <c r="BG152">
        <f t="shared" si="110"/>
        <v>150000</v>
      </c>
      <c r="BH152" s="7">
        <f t="shared" si="85"/>
        <v>2.8989139515455304E-2</v>
      </c>
      <c r="BI152">
        <f t="shared" si="86"/>
        <v>0.58586204395259456</v>
      </c>
      <c r="BJ152">
        <f t="shared" si="87"/>
        <v>2547.5454793427357</v>
      </c>
      <c r="BM152">
        <f t="shared" si="111"/>
        <v>72</v>
      </c>
      <c r="BN152">
        <f t="shared" si="111"/>
        <v>27</v>
      </c>
      <c r="BO152">
        <f t="shared" si="112"/>
        <v>150000</v>
      </c>
      <c r="BP152" s="7">
        <f t="shared" si="88"/>
        <v>2.9787551991233095E-2</v>
      </c>
      <c r="BQ152" s="6">
        <f t="shared" si="89"/>
        <v>0.58586204395259456</v>
      </c>
      <c r="BR152">
        <f t="shared" si="90"/>
        <v>2617.7094140891995</v>
      </c>
      <c r="BU152">
        <f t="shared" si="126"/>
        <v>72</v>
      </c>
      <c r="BV152">
        <f t="shared" si="126"/>
        <v>27</v>
      </c>
      <c r="BW152">
        <f t="shared" si="114"/>
        <v>150000</v>
      </c>
      <c r="BX152" s="7">
        <f t="shared" si="91"/>
        <v>3.2202371056232658E-2</v>
      </c>
      <c r="BY152">
        <f t="shared" si="92"/>
        <v>0.58586204395259456</v>
      </c>
      <c r="BZ152">
        <f t="shared" si="93"/>
        <v>2829.9220390686505</v>
      </c>
    </row>
    <row r="153" spans="1:78" x14ac:dyDescent="0.45">
      <c r="A153">
        <f t="shared" si="94"/>
        <v>73</v>
      </c>
      <c r="B153">
        <f t="shared" si="94"/>
        <v>28</v>
      </c>
      <c r="C153">
        <f t="shared" si="95"/>
        <v>150000</v>
      </c>
      <c r="D153" s="7">
        <f t="shared" si="64"/>
        <v>2.0547871015261968E-2</v>
      </c>
      <c r="E153" s="6">
        <f t="shared" si="65"/>
        <v>0.57437455289470041</v>
      </c>
      <c r="F153" s="6">
        <f t="shared" si="66"/>
        <v>1770.3261340993599</v>
      </c>
      <c r="I153">
        <f t="shared" si="96"/>
        <v>73</v>
      </c>
      <c r="J153">
        <f t="shared" si="97"/>
        <v>28</v>
      </c>
      <c r="K153">
        <f t="shared" si="98"/>
        <v>150000</v>
      </c>
      <c r="L153" s="7">
        <f t="shared" si="67"/>
        <v>2.2952524344407015E-2</v>
      </c>
      <c r="M153" s="6">
        <f t="shared" si="68"/>
        <v>0.57437455289470041</v>
      </c>
      <c r="N153" s="6">
        <f t="shared" si="69"/>
        <v>1977.5018862185259</v>
      </c>
      <c r="Q153">
        <f t="shared" si="99"/>
        <v>73</v>
      </c>
      <c r="R153">
        <f t="shared" si="99"/>
        <v>28</v>
      </c>
      <c r="S153">
        <f t="shared" si="100"/>
        <v>150000</v>
      </c>
      <c r="T153" s="7">
        <f t="shared" si="70"/>
        <v>2.6039579293985118E-2</v>
      </c>
      <c r="U153" s="6">
        <f t="shared" si="71"/>
        <v>0.57437455289470041</v>
      </c>
      <c r="V153" s="14">
        <f t="shared" si="72"/>
        <v>2243.4707571823201</v>
      </c>
      <c r="Y153">
        <f t="shared" si="101"/>
        <v>73</v>
      </c>
      <c r="Z153">
        <f t="shared" si="101"/>
        <v>28</v>
      </c>
      <c r="AA153">
        <f t="shared" si="102"/>
        <v>150000</v>
      </c>
      <c r="AB153" s="7">
        <f t="shared" si="73"/>
        <v>2.949221072660245E-2</v>
      </c>
      <c r="AC153" s="6">
        <f t="shared" si="74"/>
        <v>0.57437455289470041</v>
      </c>
      <c r="AD153" s="6">
        <f t="shared" si="75"/>
        <v>2540.9363024952854</v>
      </c>
      <c r="AG153">
        <f t="shared" si="103"/>
        <v>73</v>
      </c>
      <c r="AH153">
        <f t="shared" si="103"/>
        <v>28</v>
      </c>
      <c r="AI153">
        <f t="shared" si="104"/>
        <v>150000</v>
      </c>
      <c r="AJ153" s="7">
        <f t="shared" si="76"/>
        <v>3.1316482765462582E-2</v>
      </c>
      <c r="AK153" s="6">
        <f t="shared" si="77"/>
        <v>0.57437455289470041</v>
      </c>
      <c r="AL153">
        <f t="shared" si="78"/>
        <v>2698.1086179970744</v>
      </c>
      <c r="AO153">
        <f t="shared" si="105"/>
        <v>73</v>
      </c>
      <c r="AP153">
        <f t="shared" si="105"/>
        <v>28</v>
      </c>
      <c r="AQ153">
        <f t="shared" si="106"/>
        <v>150000</v>
      </c>
      <c r="AR153" s="7">
        <f t="shared" si="79"/>
        <v>3.0500821476870117E-2</v>
      </c>
      <c r="AS153" s="6">
        <f t="shared" si="80"/>
        <v>0.57437455289470041</v>
      </c>
      <c r="AT153">
        <f t="shared" si="81"/>
        <v>2627.8343548047524</v>
      </c>
      <c r="AW153">
        <f t="shared" si="107"/>
        <v>73</v>
      </c>
      <c r="AX153">
        <f t="shared" si="107"/>
        <v>28</v>
      </c>
      <c r="AY153">
        <f t="shared" si="108"/>
        <v>150000</v>
      </c>
      <c r="AZ153" s="7">
        <f t="shared" si="82"/>
        <v>2.9984266127219598E-2</v>
      </c>
      <c r="BA153" s="6">
        <f t="shared" si="83"/>
        <v>0.57437455289470041</v>
      </c>
      <c r="BB153">
        <f t="shared" si="84"/>
        <v>2583.3299176046198</v>
      </c>
      <c r="BE153">
        <f t="shared" si="109"/>
        <v>73</v>
      </c>
      <c r="BF153">
        <f t="shared" si="109"/>
        <v>28</v>
      </c>
      <c r="BG153">
        <f t="shared" si="110"/>
        <v>150000</v>
      </c>
      <c r="BH153" s="7">
        <f t="shared" si="85"/>
        <v>3.000358037952023E-2</v>
      </c>
      <c r="BI153">
        <f t="shared" si="86"/>
        <v>0.57437455289470041</v>
      </c>
      <c r="BJ153">
        <f t="shared" si="87"/>
        <v>2584.9939598590709</v>
      </c>
      <c r="BM153">
        <f t="shared" si="111"/>
        <v>73</v>
      </c>
      <c r="BN153">
        <f t="shared" si="111"/>
        <v>28</v>
      </c>
      <c r="BO153">
        <f t="shared" si="112"/>
        <v>150000</v>
      </c>
      <c r="BP153" s="7">
        <f t="shared" si="88"/>
        <v>3.0335483549600258E-2</v>
      </c>
      <c r="BQ153" s="6">
        <f t="shared" si="89"/>
        <v>0.57437455289470041</v>
      </c>
      <c r="BR153">
        <f t="shared" si="90"/>
        <v>2613.5894700969279</v>
      </c>
      <c r="BU153">
        <f t="shared" si="126"/>
        <v>73</v>
      </c>
      <c r="BV153">
        <f t="shared" si="126"/>
        <v>28</v>
      </c>
      <c r="BW153">
        <f t="shared" si="114"/>
        <v>150000</v>
      </c>
      <c r="BX153" s="7">
        <f t="shared" si="91"/>
        <v>3.2624403719002978E-2</v>
      </c>
      <c r="BY153">
        <f t="shared" si="92"/>
        <v>0.57437455289470041</v>
      </c>
      <c r="BZ153">
        <f t="shared" si="93"/>
        <v>2810.7940949337808</v>
      </c>
    </row>
    <row r="154" spans="1:78" x14ac:dyDescent="0.45">
      <c r="A154">
        <f t="shared" si="94"/>
        <v>74</v>
      </c>
      <c r="B154">
        <f t="shared" si="94"/>
        <v>29</v>
      </c>
      <c r="C154">
        <f t="shared" si="95"/>
        <v>150000</v>
      </c>
      <c r="D154" s="7">
        <f t="shared" si="64"/>
        <v>2.1815188310351924E-2</v>
      </c>
      <c r="E154" s="6">
        <f t="shared" si="65"/>
        <v>0.56311230675951029</v>
      </c>
      <c r="F154" s="6">
        <f t="shared" si="66"/>
        <v>1842.6601517753063</v>
      </c>
      <c r="I154">
        <f t="shared" si="96"/>
        <v>74</v>
      </c>
      <c r="J154">
        <f t="shared" si="97"/>
        <v>29</v>
      </c>
      <c r="K154">
        <f t="shared" si="98"/>
        <v>150000</v>
      </c>
      <c r="L154" s="7">
        <f t="shared" si="67"/>
        <v>2.469643959662482E-2</v>
      </c>
      <c r="M154" s="6">
        <f t="shared" si="68"/>
        <v>0.56311230675951029</v>
      </c>
      <c r="N154" s="6">
        <f t="shared" si="69"/>
        <v>2086.0303605003469</v>
      </c>
      <c r="Q154">
        <f t="shared" si="99"/>
        <v>74</v>
      </c>
      <c r="R154">
        <f t="shared" si="99"/>
        <v>29</v>
      </c>
      <c r="S154">
        <f t="shared" si="100"/>
        <v>150000</v>
      </c>
      <c r="T154" s="7">
        <f t="shared" si="70"/>
        <v>2.7166083556287302E-2</v>
      </c>
      <c r="U154" s="6">
        <f t="shared" si="71"/>
        <v>0.56311230675951029</v>
      </c>
      <c r="V154" s="14">
        <f t="shared" si="72"/>
        <v>2294.6333965503813</v>
      </c>
      <c r="Y154">
        <f t="shared" si="101"/>
        <v>74</v>
      </c>
      <c r="Z154">
        <f t="shared" si="101"/>
        <v>29</v>
      </c>
      <c r="AA154">
        <f t="shared" si="102"/>
        <v>150000</v>
      </c>
      <c r="AB154" s="7">
        <f t="shared" si="73"/>
        <v>3.0086811749316208E-2</v>
      </c>
      <c r="AC154" s="6">
        <f t="shared" si="74"/>
        <v>0.56311230675951029</v>
      </c>
      <c r="AD154" s="6">
        <f t="shared" si="75"/>
        <v>2541.3380950794881</v>
      </c>
      <c r="AG154">
        <f t="shared" si="103"/>
        <v>74</v>
      </c>
      <c r="AH154">
        <f t="shared" si="103"/>
        <v>29</v>
      </c>
      <c r="AI154">
        <f t="shared" si="104"/>
        <v>150000</v>
      </c>
      <c r="AJ154" s="7">
        <f t="shared" si="76"/>
        <v>3.0203154796679857E-2</v>
      </c>
      <c r="AK154" s="6">
        <f t="shared" si="77"/>
        <v>0.56311230675951029</v>
      </c>
      <c r="AL154">
        <f t="shared" si="78"/>
        <v>2551.1652253459447</v>
      </c>
      <c r="AO154">
        <f t="shared" si="105"/>
        <v>74</v>
      </c>
      <c r="AP154">
        <f t="shared" si="105"/>
        <v>29</v>
      </c>
      <c r="AQ154">
        <f t="shared" si="106"/>
        <v>150000</v>
      </c>
      <c r="AR154" s="7">
        <f t="shared" si="79"/>
        <v>2.9629050104500797E-2</v>
      </c>
      <c r="AS154" s="6">
        <f t="shared" si="80"/>
        <v>0.56311230675951029</v>
      </c>
      <c r="AT154">
        <f t="shared" si="81"/>
        <v>2502.6724127157831</v>
      </c>
      <c r="AW154">
        <f t="shared" si="107"/>
        <v>74</v>
      </c>
      <c r="AX154">
        <f t="shared" si="107"/>
        <v>29</v>
      </c>
      <c r="AY154">
        <f t="shared" si="108"/>
        <v>150000</v>
      </c>
      <c r="AZ154" s="7">
        <f t="shared" si="82"/>
        <v>3.0433805349516747E-2</v>
      </c>
      <c r="BA154" s="6">
        <f t="shared" si="83"/>
        <v>0.56311230675951029</v>
      </c>
      <c r="BB154">
        <f t="shared" si="84"/>
        <v>2570.647550075445</v>
      </c>
      <c r="BE154">
        <f t="shared" si="109"/>
        <v>74</v>
      </c>
      <c r="BF154">
        <f t="shared" si="109"/>
        <v>29</v>
      </c>
      <c r="BG154">
        <f t="shared" si="110"/>
        <v>150000</v>
      </c>
      <c r="BH154" s="7">
        <f t="shared" si="85"/>
        <v>3.1018021243585152E-2</v>
      </c>
      <c r="BI154">
        <f t="shared" si="86"/>
        <v>0.56311230675951029</v>
      </c>
      <c r="BJ154">
        <f t="shared" si="87"/>
        <v>2619.9944240386094</v>
      </c>
      <c r="BM154">
        <f t="shared" si="111"/>
        <v>74</v>
      </c>
      <c r="BN154">
        <f t="shared" si="111"/>
        <v>29</v>
      </c>
      <c r="BO154">
        <f t="shared" si="112"/>
        <v>150000</v>
      </c>
      <c r="BP154" s="7">
        <f t="shared" si="88"/>
        <v>3.1057756967447885E-2</v>
      </c>
      <c r="BQ154" s="6">
        <f t="shared" si="89"/>
        <v>0.56311230675951029</v>
      </c>
      <c r="BR154">
        <f t="shared" si="90"/>
        <v>2623.3507753073745</v>
      </c>
      <c r="BU154">
        <f t="shared" si="126"/>
        <v>74</v>
      </c>
      <c r="BV154">
        <f t="shared" si="126"/>
        <v>29</v>
      </c>
      <c r="BW154">
        <f t="shared" si="114"/>
        <v>150000</v>
      </c>
      <c r="BX154" s="7">
        <f t="shared" si="91"/>
        <v>3.2445359559039814E-2</v>
      </c>
      <c r="BY154">
        <f t="shared" si="92"/>
        <v>0.56311230675951029</v>
      </c>
      <c r="BZ154">
        <f t="shared" si="93"/>
        <v>2740.5571897398954</v>
      </c>
    </row>
    <row r="155" spans="1:78" x14ac:dyDescent="0.45">
      <c r="A155">
        <f t="shared" si="94"/>
        <v>75</v>
      </c>
      <c r="B155">
        <f t="shared" si="94"/>
        <v>30</v>
      </c>
      <c r="C155">
        <f t="shared" si="95"/>
        <v>150000</v>
      </c>
      <c r="D155" s="7">
        <f t="shared" si="64"/>
        <v>2.2757552452854712E-2</v>
      </c>
      <c r="E155" s="6">
        <f t="shared" si="65"/>
        <v>0.55207088897991197</v>
      </c>
      <c r="F155" s="6">
        <f t="shared" si="66"/>
        <v>1884.5673320481717</v>
      </c>
      <c r="I155">
        <f t="shared" si="96"/>
        <v>75</v>
      </c>
      <c r="J155">
        <f t="shared" si="97"/>
        <v>30</v>
      </c>
      <c r="K155">
        <f t="shared" si="98"/>
        <v>150000</v>
      </c>
      <c r="L155" s="7">
        <f t="shared" si="67"/>
        <v>2.5433000075822401E-2</v>
      </c>
      <c r="M155" s="6">
        <f t="shared" si="68"/>
        <v>0.55207088897991197</v>
      </c>
      <c r="N155" s="6">
        <f t="shared" si="69"/>
        <v>2106.122844192816</v>
      </c>
      <c r="Q155">
        <f t="shared" si="99"/>
        <v>75</v>
      </c>
      <c r="R155">
        <f t="shared" si="99"/>
        <v>30</v>
      </c>
      <c r="S155">
        <f t="shared" si="100"/>
        <v>150000</v>
      </c>
      <c r="T155" s="7">
        <f t="shared" si="70"/>
        <v>2.7945971122496506E-2</v>
      </c>
      <c r="U155" s="6">
        <f t="shared" si="71"/>
        <v>0.55207088897991197</v>
      </c>
      <c r="V155" s="14">
        <f t="shared" si="72"/>
        <v>2314.223568150539</v>
      </c>
      <c r="Y155">
        <f t="shared" si="101"/>
        <v>75</v>
      </c>
      <c r="Z155">
        <f t="shared" si="101"/>
        <v>30</v>
      </c>
      <c r="AA155">
        <f t="shared" si="102"/>
        <v>150000</v>
      </c>
      <c r="AB155" s="7">
        <f t="shared" si="73"/>
        <v>3.057330349517292E-2</v>
      </c>
      <c r="AC155" s="6">
        <f t="shared" si="74"/>
        <v>0.55207088897991197</v>
      </c>
      <c r="AD155" s="6">
        <f t="shared" si="75"/>
        <v>2531.7946259449145</v>
      </c>
      <c r="AG155">
        <f t="shared" si="103"/>
        <v>75</v>
      </c>
      <c r="AH155">
        <f t="shared" si="103"/>
        <v>30</v>
      </c>
      <c r="AI155">
        <f t="shared" si="104"/>
        <v>150000</v>
      </c>
      <c r="AJ155" s="7">
        <f t="shared" si="76"/>
        <v>3.2484925980224649E-2</v>
      </c>
      <c r="AK155" s="6">
        <f t="shared" si="77"/>
        <v>0.55207088897991197</v>
      </c>
      <c r="AL155">
        <f t="shared" si="78"/>
        <v>2690.0972946523889</v>
      </c>
      <c r="AO155">
        <f t="shared" si="105"/>
        <v>75</v>
      </c>
      <c r="AP155">
        <f t="shared" si="105"/>
        <v>30</v>
      </c>
      <c r="AQ155">
        <f t="shared" si="106"/>
        <v>150000</v>
      </c>
      <c r="AR155" s="7">
        <f t="shared" si="79"/>
        <v>2.9941993674069273E-2</v>
      </c>
      <c r="AS155" s="6">
        <f t="shared" si="80"/>
        <v>0.55207088897991197</v>
      </c>
      <c r="AT155">
        <f t="shared" si="81"/>
        <v>2479.5154598211484</v>
      </c>
      <c r="AW155">
        <f t="shared" si="107"/>
        <v>75</v>
      </c>
      <c r="AX155">
        <f t="shared" si="107"/>
        <v>30</v>
      </c>
      <c r="AY155">
        <f t="shared" si="108"/>
        <v>150000</v>
      </c>
      <c r="AZ155" s="7">
        <f t="shared" si="82"/>
        <v>3.1254214430209037E-2</v>
      </c>
      <c r="BA155" s="6">
        <f t="shared" si="83"/>
        <v>0.55207088897991197</v>
      </c>
      <c r="BB155">
        <f t="shared" si="84"/>
        <v>2588.1812917281445</v>
      </c>
      <c r="BE155">
        <f t="shared" si="109"/>
        <v>75</v>
      </c>
      <c r="BF155">
        <f t="shared" si="109"/>
        <v>30</v>
      </c>
      <c r="BG155">
        <f t="shared" si="110"/>
        <v>150000</v>
      </c>
      <c r="BH155" s="7">
        <f t="shared" si="85"/>
        <v>3.1913116123642442E-2</v>
      </c>
      <c r="BI155">
        <f t="shared" si="86"/>
        <v>0.55207088897991197</v>
      </c>
      <c r="BJ155">
        <f t="shared" si="87"/>
        <v>2642.7453582747667</v>
      </c>
      <c r="BM155">
        <f t="shared" si="111"/>
        <v>75</v>
      </c>
      <c r="BN155">
        <f t="shared" si="111"/>
        <v>30</v>
      </c>
      <c r="BO155">
        <f t="shared" si="112"/>
        <v>150000</v>
      </c>
      <c r="BP155" s="7">
        <f t="shared" si="88"/>
        <v>3.1917013274887301E-2</v>
      </c>
      <c r="BQ155" s="6">
        <f t="shared" si="89"/>
        <v>0.55207088897991197</v>
      </c>
      <c r="BR155">
        <f t="shared" si="90"/>
        <v>2643.0680838376029</v>
      </c>
      <c r="BU155">
        <f t="shared" si="126"/>
        <v>75</v>
      </c>
      <c r="BV155">
        <f t="shared" si="126"/>
        <v>30</v>
      </c>
      <c r="BW155">
        <f t="shared" si="114"/>
        <v>150000</v>
      </c>
      <c r="BX155" s="7">
        <f t="shared" si="91"/>
        <v>3.1665238576343152E-2</v>
      </c>
      <c r="BY155">
        <f t="shared" si="92"/>
        <v>0.55207088897991197</v>
      </c>
      <c r="BZ155">
        <f t="shared" si="93"/>
        <v>2622.2184615904148</v>
      </c>
    </row>
    <row r="156" spans="1:78" x14ac:dyDescent="0.45">
      <c r="A156">
        <f t="shared" si="94"/>
        <v>76</v>
      </c>
      <c r="B156">
        <f t="shared" si="94"/>
        <v>31</v>
      </c>
      <c r="C156">
        <f t="shared" si="95"/>
        <v>150000</v>
      </c>
      <c r="D156" s="7">
        <f t="shared" si="64"/>
        <v>2.4241505183002783E-2</v>
      </c>
      <c r="E156" s="6">
        <f t="shared" si="65"/>
        <v>0.54124596958814919</v>
      </c>
      <c r="F156" s="6">
        <f t="shared" si="66"/>
        <v>1968.0925465575726</v>
      </c>
      <c r="I156">
        <f t="shared" si="96"/>
        <v>76</v>
      </c>
      <c r="J156">
        <f t="shared" si="97"/>
        <v>31</v>
      </c>
      <c r="K156">
        <f t="shared" si="98"/>
        <v>150000</v>
      </c>
      <c r="L156" s="7">
        <f t="shared" si="67"/>
        <v>2.7014438751746622E-2</v>
      </c>
      <c r="M156" s="6">
        <f t="shared" si="68"/>
        <v>0.54124596958814919</v>
      </c>
      <c r="N156" s="6">
        <f t="shared" si="69"/>
        <v>2193.2184142603155</v>
      </c>
      <c r="Q156">
        <f t="shared" si="99"/>
        <v>76</v>
      </c>
      <c r="R156">
        <f t="shared" si="99"/>
        <v>31</v>
      </c>
      <c r="S156">
        <f t="shared" si="100"/>
        <v>150000</v>
      </c>
      <c r="T156" s="7">
        <f t="shared" si="70"/>
        <v>2.9516578026667822E-2</v>
      </c>
      <c r="U156" s="6">
        <f t="shared" si="71"/>
        <v>0.54124596958814919</v>
      </c>
      <c r="V156" s="14">
        <f t="shared" si="72"/>
        <v>2396.3593339452127</v>
      </c>
      <c r="Y156">
        <f t="shared" si="101"/>
        <v>76</v>
      </c>
      <c r="Z156">
        <f t="shared" si="101"/>
        <v>31</v>
      </c>
      <c r="AA156">
        <f t="shared" si="102"/>
        <v>150000</v>
      </c>
      <c r="AB156" s="7">
        <f t="shared" si="73"/>
        <v>3.1340879360857957E-2</v>
      </c>
      <c r="AC156" s="6">
        <f t="shared" si="74"/>
        <v>0.54124596958814919</v>
      </c>
      <c r="AD156" s="6">
        <f t="shared" si="75"/>
        <v>2544.4686956119167</v>
      </c>
      <c r="AG156">
        <f t="shared" si="103"/>
        <v>76</v>
      </c>
      <c r="AH156">
        <f t="shared" si="103"/>
        <v>31</v>
      </c>
      <c r="AI156">
        <f t="shared" si="104"/>
        <v>150000</v>
      </c>
      <c r="AJ156" s="7">
        <f t="shared" si="76"/>
        <v>3.1889681323647751E-2</v>
      </c>
      <c r="AK156" s="6">
        <f t="shared" si="77"/>
        <v>0.54124596958814919</v>
      </c>
      <c r="AL156">
        <f t="shared" si="78"/>
        <v>2589.0242231812231</v>
      </c>
      <c r="AO156">
        <f t="shared" si="105"/>
        <v>76</v>
      </c>
      <c r="AP156">
        <f t="shared" si="105"/>
        <v>31</v>
      </c>
      <c r="AQ156">
        <f t="shared" si="106"/>
        <v>150000</v>
      </c>
      <c r="AR156" s="7">
        <f t="shared" si="79"/>
        <v>3.1719066086975958E-2</v>
      </c>
      <c r="AS156" s="6">
        <f t="shared" si="80"/>
        <v>0.54124596958814919</v>
      </c>
      <c r="AT156">
        <f t="shared" si="81"/>
        <v>2575.1725018013826</v>
      </c>
      <c r="AW156">
        <f t="shared" si="107"/>
        <v>76</v>
      </c>
      <c r="AX156">
        <f t="shared" si="107"/>
        <v>31</v>
      </c>
      <c r="AY156">
        <f t="shared" si="108"/>
        <v>150000</v>
      </c>
      <c r="AZ156" s="7">
        <f t="shared" si="82"/>
        <v>3.162508428860418E-2</v>
      </c>
      <c r="BA156" s="6">
        <f t="shared" si="83"/>
        <v>0.54124596958814919</v>
      </c>
      <c r="BB156">
        <f t="shared" si="84"/>
        <v>2567.5424113638769</v>
      </c>
      <c r="BE156">
        <f t="shared" si="109"/>
        <v>76</v>
      </c>
      <c r="BF156">
        <f t="shared" si="109"/>
        <v>31</v>
      </c>
      <c r="BG156">
        <f t="shared" si="110"/>
        <v>150000</v>
      </c>
      <c r="BH156" s="7">
        <f t="shared" si="85"/>
        <v>3.2462107650077572E-2</v>
      </c>
      <c r="BI156">
        <f t="shared" si="86"/>
        <v>0.54124596958814919</v>
      </c>
      <c r="BJ156">
        <f t="shared" si="87"/>
        <v>2635.4977394911666</v>
      </c>
      <c r="BM156">
        <f t="shared" si="111"/>
        <v>76</v>
      </c>
      <c r="BN156">
        <f t="shared" si="111"/>
        <v>31</v>
      </c>
      <c r="BO156">
        <f t="shared" si="112"/>
        <v>150000</v>
      </c>
      <c r="BP156" s="7">
        <f t="shared" si="88"/>
        <v>3.2564568752957587E-2</v>
      </c>
      <c r="BQ156" s="6">
        <f t="shared" si="89"/>
        <v>0.54124596958814919</v>
      </c>
      <c r="BR156">
        <f t="shared" si="90"/>
        <v>2643.8162383371709</v>
      </c>
      <c r="BU156">
        <f t="shared" si="126"/>
        <v>76</v>
      </c>
      <c r="BV156">
        <f t="shared" si="126"/>
        <v>31</v>
      </c>
      <c r="BW156">
        <f t="shared" si="114"/>
        <v>150000</v>
      </c>
      <c r="BX156" s="7">
        <f t="shared" si="91"/>
        <v>3.0335196245188187E-2</v>
      </c>
      <c r="BY156">
        <f t="shared" si="92"/>
        <v>0.54124596958814919</v>
      </c>
      <c r="BZ156">
        <f t="shared" si="93"/>
        <v>2462.8204056560494</v>
      </c>
    </row>
    <row r="157" spans="1:78" x14ac:dyDescent="0.45">
      <c r="A157">
        <f t="shared" si="94"/>
        <v>77</v>
      </c>
      <c r="B157">
        <f t="shared" si="94"/>
        <v>32</v>
      </c>
      <c r="C157">
        <f t="shared" si="95"/>
        <v>150000</v>
      </c>
      <c r="D157" s="7">
        <f t="shared" si="64"/>
        <v>2.5443831847575309E-2</v>
      </c>
      <c r="E157" s="6">
        <f t="shared" si="65"/>
        <v>0.53063330351779314</v>
      </c>
      <c r="F157" s="6">
        <f t="shared" si="66"/>
        <v>2025.201682114518</v>
      </c>
      <c r="I157">
        <f t="shared" si="96"/>
        <v>77</v>
      </c>
      <c r="J157">
        <f t="shared" si="97"/>
        <v>32</v>
      </c>
      <c r="K157">
        <f t="shared" si="98"/>
        <v>150000</v>
      </c>
      <c r="L157" s="7">
        <f t="shared" si="67"/>
        <v>2.7534363795886092E-2</v>
      </c>
      <c r="M157" s="6">
        <f t="shared" si="68"/>
        <v>0.53063330351779314</v>
      </c>
      <c r="N157" s="6">
        <f t="shared" si="69"/>
        <v>2191.597563190764</v>
      </c>
      <c r="Q157">
        <f t="shared" si="99"/>
        <v>77</v>
      </c>
      <c r="R157">
        <f t="shared" si="99"/>
        <v>32</v>
      </c>
      <c r="S157">
        <f t="shared" si="100"/>
        <v>150000</v>
      </c>
      <c r="T157" s="7">
        <f t="shared" si="70"/>
        <v>2.9798204092243367E-2</v>
      </c>
      <c r="U157" s="6">
        <f t="shared" si="71"/>
        <v>0.53063330351779314</v>
      </c>
      <c r="V157" s="14">
        <f t="shared" si="72"/>
        <v>2371.7879214546779</v>
      </c>
      <c r="Y157">
        <f t="shared" si="101"/>
        <v>77</v>
      </c>
      <c r="Z157">
        <f t="shared" si="101"/>
        <v>32</v>
      </c>
      <c r="AA157">
        <f t="shared" si="102"/>
        <v>150000</v>
      </c>
      <c r="AB157" s="7">
        <f t="shared" si="73"/>
        <v>3.1730072757543325E-2</v>
      </c>
      <c r="AC157" s="6">
        <f t="shared" si="74"/>
        <v>0.53063330351779314</v>
      </c>
      <c r="AD157" s="6">
        <f t="shared" si="75"/>
        <v>2525.5549992292717</v>
      </c>
      <c r="AG157">
        <f t="shared" si="103"/>
        <v>77</v>
      </c>
      <c r="AH157">
        <f t="shared" si="103"/>
        <v>32</v>
      </c>
      <c r="AI157">
        <f t="shared" si="104"/>
        <v>150000</v>
      </c>
      <c r="AJ157" s="7">
        <f t="shared" si="76"/>
        <v>3.0114970403112909E-2</v>
      </c>
      <c r="AK157" s="6">
        <f t="shared" si="77"/>
        <v>0.53063330351779314</v>
      </c>
      <c r="AL157">
        <f t="shared" si="78"/>
        <v>2397.0009345516555</v>
      </c>
      <c r="AO157">
        <f t="shared" si="105"/>
        <v>77</v>
      </c>
      <c r="AP157">
        <f t="shared" si="105"/>
        <v>32</v>
      </c>
      <c r="AQ157">
        <f t="shared" si="106"/>
        <v>150000</v>
      </c>
      <c r="AR157" s="7">
        <f t="shared" si="79"/>
        <v>3.1875537871760194E-2</v>
      </c>
      <c r="AS157" s="6">
        <f t="shared" si="80"/>
        <v>0.53063330351779314</v>
      </c>
      <c r="AT157">
        <f t="shared" si="81"/>
        <v>2537.1332943447956</v>
      </c>
      <c r="AW157">
        <f t="shared" si="107"/>
        <v>77</v>
      </c>
      <c r="AX157">
        <f t="shared" si="107"/>
        <v>32</v>
      </c>
      <c r="AY157">
        <f t="shared" si="108"/>
        <v>150000</v>
      </c>
      <c r="AZ157" s="7">
        <f t="shared" si="82"/>
        <v>3.1714992133063613E-2</v>
      </c>
      <c r="BA157" s="6">
        <f t="shared" si="83"/>
        <v>0.53063330351779314</v>
      </c>
      <c r="BB157">
        <f t="shared" si="84"/>
        <v>2524.3546569912546</v>
      </c>
      <c r="BE157">
        <f t="shared" si="109"/>
        <v>77</v>
      </c>
      <c r="BF157">
        <f t="shared" si="109"/>
        <v>32</v>
      </c>
      <c r="BG157">
        <f t="shared" si="110"/>
        <v>150000</v>
      </c>
      <c r="BH157" s="7">
        <f t="shared" si="85"/>
        <v>3.2044396706050839E-2</v>
      </c>
      <c r="BI157">
        <f t="shared" si="86"/>
        <v>0.53063330351779314</v>
      </c>
      <c r="BJ157">
        <f t="shared" si="87"/>
        <v>2550.5736125049671</v>
      </c>
      <c r="BM157">
        <f t="shared" si="111"/>
        <v>77</v>
      </c>
      <c r="BN157">
        <f t="shared" si="111"/>
        <v>32</v>
      </c>
      <c r="BO157">
        <f t="shared" si="112"/>
        <v>150000</v>
      </c>
      <c r="BP157" s="7">
        <f t="shared" si="88"/>
        <v>3.2303055963736893E-2</v>
      </c>
      <c r="BQ157" s="6">
        <f t="shared" si="89"/>
        <v>0.53063330351779314</v>
      </c>
      <c r="BR157">
        <f t="shared" si="90"/>
        <v>2571.1615949636785</v>
      </c>
      <c r="BU157">
        <f t="shared" si="126"/>
        <v>77</v>
      </c>
      <c r="BV157">
        <f t="shared" si="126"/>
        <v>32</v>
      </c>
      <c r="BW157">
        <f t="shared" si="114"/>
        <v>150000</v>
      </c>
      <c r="BX157" s="7">
        <f t="shared" si="91"/>
        <v>2.993874131955546E-2</v>
      </c>
      <c r="BY157">
        <f t="shared" si="92"/>
        <v>0.53063330351779314</v>
      </c>
      <c r="BZ157">
        <f t="shared" si="93"/>
        <v>2382.9739814340551</v>
      </c>
    </row>
    <row r="158" spans="1:78" x14ac:dyDescent="0.45">
      <c r="A158">
        <f t="shared" si="94"/>
        <v>78</v>
      </c>
      <c r="B158">
        <f t="shared" si="94"/>
        <v>33</v>
      </c>
      <c r="C158">
        <f t="shared" si="95"/>
        <v>150000</v>
      </c>
      <c r="D158" s="7">
        <f t="shared" ref="D158:D189" si="127">(C81-C82)/$S$49</f>
        <v>2.6938616349476283E-2</v>
      </c>
      <c r="E158" s="6">
        <f t="shared" si="65"/>
        <v>0.52022872893901284</v>
      </c>
      <c r="F158" s="6">
        <f t="shared" si="66"/>
        <v>2102.1363214295638</v>
      </c>
      <c r="I158">
        <f t="shared" si="96"/>
        <v>78</v>
      </c>
      <c r="J158">
        <f t="shared" si="97"/>
        <v>33</v>
      </c>
      <c r="K158">
        <f t="shared" si="98"/>
        <v>150000</v>
      </c>
      <c r="L158" s="7">
        <f t="shared" ref="L158:L189" si="128">(K81-K82)/$S$49</f>
        <v>3.0079830157818916E-2</v>
      </c>
      <c r="M158" s="6">
        <f t="shared" si="68"/>
        <v>0.52022872893901284</v>
      </c>
      <c r="N158" s="6">
        <f t="shared" si="69"/>
        <v>2347.2587714555284</v>
      </c>
      <c r="Q158">
        <f t="shared" si="99"/>
        <v>78</v>
      </c>
      <c r="R158">
        <f t="shared" si="99"/>
        <v>33</v>
      </c>
      <c r="S158">
        <f t="shared" si="100"/>
        <v>150000</v>
      </c>
      <c r="T158" s="7">
        <f t="shared" ref="T158:T189" si="129">(S81-S82)/$S$49</f>
        <v>3.1628773518484421E-2</v>
      </c>
      <c r="U158" s="6">
        <f t="shared" si="71"/>
        <v>0.52022872893901284</v>
      </c>
      <c r="V158" s="14">
        <f t="shared" si="72"/>
        <v>2468.1294968131588</v>
      </c>
      <c r="Y158">
        <f t="shared" si="101"/>
        <v>78</v>
      </c>
      <c r="Z158">
        <f t="shared" si="101"/>
        <v>33</v>
      </c>
      <c r="AA158">
        <f t="shared" si="102"/>
        <v>150000</v>
      </c>
      <c r="AB158" s="7">
        <f t="shared" ref="AB158:AB189" si="130">(AA81-AA82)/$AA$49</f>
        <v>3.2605757900085408E-2</v>
      </c>
      <c r="AC158" s="6">
        <f t="shared" si="74"/>
        <v>0.52022872893901284</v>
      </c>
      <c r="AD158" s="6">
        <f t="shared" si="75"/>
        <v>2544.3677982681916</v>
      </c>
      <c r="AG158">
        <f t="shared" si="103"/>
        <v>78</v>
      </c>
      <c r="AH158">
        <f t="shared" si="103"/>
        <v>33</v>
      </c>
      <c r="AI158">
        <f t="shared" si="104"/>
        <v>150000</v>
      </c>
      <c r="AJ158" s="7">
        <f t="shared" ref="AJ158:AJ189" si="131">(AI81-AI82)/$AI$49</f>
        <v>3.1570012896967557E-2</v>
      </c>
      <c r="AK158" s="6">
        <f t="shared" si="77"/>
        <v>0.52022872893901284</v>
      </c>
      <c r="AL158">
        <f t="shared" si="78"/>
        <v>2463.5441522966512</v>
      </c>
      <c r="AO158">
        <f t="shared" si="105"/>
        <v>78</v>
      </c>
      <c r="AP158">
        <f t="shared" si="105"/>
        <v>33</v>
      </c>
      <c r="AQ158">
        <f t="shared" si="106"/>
        <v>150000</v>
      </c>
      <c r="AR158" s="7">
        <f t="shared" ref="AR158:AR189" si="132">(AQ81-AQ82)/$AQ$49</f>
        <v>3.0836118158550623E-2</v>
      </c>
      <c r="AS158" s="6">
        <f t="shared" si="80"/>
        <v>0.52022872893901284</v>
      </c>
      <c r="AT158">
        <f t="shared" si="81"/>
        <v>2406.2751832554004</v>
      </c>
      <c r="AW158">
        <f t="shared" si="107"/>
        <v>78</v>
      </c>
      <c r="AX158">
        <f t="shared" si="107"/>
        <v>33</v>
      </c>
      <c r="AY158">
        <f t="shared" si="108"/>
        <v>150000</v>
      </c>
      <c r="AZ158" s="7">
        <f t="shared" ref="AZ158:AZ189" si="133">(AY81-AY82)/$AY$49</f>
        <v>3.114182962463475E-2</v>
      </c>
      <c r="BA158" s="6">
        <f t="shared" si="83"/>
        <v>0.52022872893901284</v>
      </c>
      <c r="BB158">
        <f t="shared" si="84"/>
        <v>2430.1311663688548</v>
      </c>
      <c r="BE158">
        <f t="shared" si="109"/>
        <v>78</v>
      </c>
      <c r="BF158">
        <f t="shared" si="109"/>
        <v>33</v>
      </c>
      <c r="BG158">
        <f t="shared" si="110"/>
        <v>150000</v>
      </c>
      <c r="BH158" s="7">
        <f t="shared" ref="BH158:BH189" si="134">(BG81-BG82)/$BG$49</f>
        <v>3.1292517006802724E-2</v>
      </c>
      <c r="BI158">
        <f t="shared" si="86"/>
        <v>0.52022872893901284</v>
      </c>
      <c r="BJ158">
        <f t="shared" si="87"/>
        <v>2441.8899521627136</v>
      </c>
      <c r="BM158">
        <f t="shared" si="111"/>
        <v>78</v>
      </c>
      <c r="BN158">
        <f t="shared" si="111"/>
        <v>33</v>
      </c>
      <c r="BO158">
        <f t="shared" si="112"/>
        <v>150000</v>
      </c>
      <c r="BP158" s="7">
        <f t="shared" ref="BP158:BP189" si="135">(BO81-BO82)/$BO$49</f>
        <v>3.1580782545889266E-2</v>
      </c>
      <c r="BQ158" s="6">
        <f t="shared" si="89"/>
        <v>0.52022872893901284</v>
      </c>
      <c r="BR158">
        <f t="shared" si="90"/>
        <v>2464.3845544121</v>
      </c>
      <c r="BU158">
        <f t="shared" si="126"/>
        <v>78</v>
      </c>
      <c r="BV158">
        <f t="shared" si="126"/>
        <v>33</v>
      </c>
      <c r="BW158">
        <f t="shared" si="114"/>
        <v>150000</v>
      </c>
      <c r="BX158" s="7">
        <f t="shared" ref="BX158:BX189" si="136">(BW81-BW82)/$BW$49</f>
        <v>2.9555075262491529E-2</v>
      </c>
      <c r="BY158">
        <f t="shared" si="92"/>
        <v>0.52022872893901284</v>
      </c>
      <c r="BZ158">
        <f t="shared" si="93"/>
        <v>2306.3098856254246</v>
      </c>
    </row>
    <row r="159" spans="1:78" x14ac:dyDescent="0.45">
      <c r="A159">
        <f t="shared" si="94"/>
        <v>79</v>
      </c>
      <c r="B159">
        <f t="shared" si="94"/>
        <v>34</v>
      </c>
      <c r="C159">
        <f t="shared" si="95"/>
        <v>150000</v>
      </c>
      <c r="D159" s="7">
        <f t="shared" si="127"/>
        <v>2.8086784155284279E-2</v>
      </c>
      <c r="E159" s="6">
        <f t="shared" si="65"/>
        <v>0.51002816562648323</v>
      </c>
      <c r="F159" s="6">
        <f t="shared" si="66"/>
        <v>2148.757650159992</v>
      </c>
      <c r="I159">
        <f t="shared" si="96"/>
        <v>79</v>
      </c>
      <c r="J159">
        <f t="shared" si="97"/>
        <v>34</v>
      </c>
      <c r="K159">
        <f t="shared" si="98"/>
        <v>150000</v>
      </c>
      <c r="L159" s="7">
        <f t="shared" si="128"/>
        <v>3.1022194300321704E-2</v>
      </c>
      <c r="M159" s="6">
        <f t="shared" si="68"/>
        <v>0.51002816562648323</v>
      </c>
      <c r="N159" s="6">
        <f t="shared" si="69"/>
        <v>2373.3289279052133</v>
      </c>
      <c r="Q159">
        <f t="shared" si="99"/>
        <v>79</v>
      </c>
      <c r="R159">
        <f t="shared" si="99"/>
        <v>34</v>
      </c>
      <c r="S159">
        <f t="shared" si="100"/>
        <v>150000</v>
      </c>
      <c r="T159" s="7">
        <f t="shared" si="129"/>
        <v>3.182374541003672E-2</v>
      </c>
      <c r="U159" s="6">
        <f t="shared" si="71"/>
        <v>0.51002816562648323</v>
      </c>
      <c r="V159" s="14">
        <f t="shared" si="72"/>
        <v>2434.6509742267863</v>
      </c>
      <c r="Y159">
        <f t="shared" si="101"/>
        <v>79</v>
      </c>
      <c r="Z159">
        <f t="shared" si="101"/>
        <v>34</v>
      </c>
      <c r="AA159">
        <f t="shared" si="102"/>
        <v>150000</v>
      </c>
      <c r="AB159" s="7">
        <f t="shared" si="130"/>
        <v>3.2659812538513931E-2</v>
      </c>
      <c r="AC159" s="6">
        <f t="shared" si="74"/>
        <v>0.51002816562648323</v>
      </c>
      <c r="AD159" s="6">
        <f t="shared" si="75"/>
        <v>2498.6136418084616</v>
      </c>
      <c r="AG159">
        <f t="shared" si="103"/>
        <v>79</v>
      </c>
      <c r="AH159">
        <f t="shared" si="103"/>
        <v>34</v>
      </c>
      <c r="AI159">
        <f t="shared" si="104"/>
        <v>150000</v>
      </c>
      <c r="AJ159" s="7">
        <f t="shared" si="131"/>
        <v>3.0247246993463331E-2</v>
      </c>
      <c r="AK159" s="6">
        <f t="shared" si="77"/>
        <v>0.51002816562648323</v>
      </c>
      <c r="AL159">
        <f t="shared" si="78"/>
        <v>2314.0421848990891</v>
      </c>
      <c r="AO159">
        <f t="shared" si="105"/>
        <v>79</v>
      </c>
      <c r="AP159">
        <f t="shared" si="105"/>
        <v>34</v>
      </c>
      <c r="AQ159">
        <f t="shared" si="106"/>
        <v>150000</v>
      </c>
      <c r="AR159" s="7">
        <f t="shared" si="132"/>
        <v>2.951728454394063E-2</v>
      </c>
      <c r="AS159" s="6">
        <f t="shared" si="80"/>
        <v>0.51002816562648323</v>
      </c>
      <c r="AT159">
        <f t="shared" si="81"/>
        <v>2258.1969735331477</v>
      </c>
      <c r="AW159">
        <f t="shared" si="107"/>
        <v>79</v>
      </c>
      <c r="AX159">
        <f t="shared" si="107"/>
        <v>34</v>
      </c>
      <c r="AY159">
        <f t="shared" si="108"/>
        <v>150000</v>
      </c>
      <c r="AZ159" s="7">
        <f t="shared" si="133"/>
        <v>3.0433805349516747E-2</v>
      </c>
      <c r="BA159" s="6">
        <f t="shared" si="83"/>
        <v>0.51002816562648323</v>
      </c>
      <c r="BB159">
        <f t="shared" si="84"/>
        <v>2328.3146873171218</v>
      </c>
      <c r="BE159">
        <f t="shared" si="109"/>
        <v>79</v>
      </c>
      <c r="BF159">
        <f t="shared" si="109"/>
        <v>34</v>
      </c>
      <c r="BG159">
        <f t="shared" si="110"/>
        <v>150000</v>
      </c>
      <c r="BH159" s="7">
        <f t="shared" si="134"/>
        <v>3.0266141544337034E-2</v>
      </c>
      <c r="BI159">
        <f t="shared" si="86"/>
        <v>0.51002816562648323</v>
      </c>
      <c r="BJ159">
        <f t="shared" si="87"/>
        <v>2315.4876978674574</v>
      </c>
      <c r="BM159">
        <f t="shared" si="111"/>
        <v>79</v>
      </c>
      <c r="BN159">
        <f t="shared" si="111"/>
        <v>34</v>
      </c>
      <c r="BO159">
        <f t="shared" si="112"/>
        <v>150000</v>
      </c>
      <c r="BP159" s="7">
        <f t="shared" si="135"/>
        <v>3.0559637368932281E-2</v>
      </c>
      <c r="BQ159" s="6">
        <f t="shared" si="89"/>
        <v>0.51002816562648323</v>
      </c>
      <c r="BR159">
        <f t="shared" si="90"/>
        <v>2337.941368423059</v>
      </c>
      <c r="BU159">
        <f t="shared" si="126"/>
        <v>79</v>
      </c>
      <c r="BV159">
        <f t="shared" si="126"/>
        <v>34</v>
      </c>
      <c r="BW159">
        <f t="shared" si="114"/>
        <v>150000</v>
      </c>
      <c r="BX159" s="7">
        <f t="shared" si="136"/>
        <v>2.9158620336858797E-2</v>
      </c>
      <c r="BY159">
        <f t="shared" si="92"/>
        <v>0.51002816562648323</v>
      </c>
      <c r="BZ159">
        <f t="shared" si="93"/>
        <v>2230.7576463910741</v>
      </c>
    </row>
    <row r="160" spans="1:78" x14ac:dyDescent="0.45">
      <c r="A160">
        <f t="shared" si="94"/>
        <v>80</v>
      </c>
      <c r="B160">
        <f t="shared" si="94"/>
        <v>35</v>
      </c>
      <c r="C160">
        <f t="shared" si="95"/>
        <v>150000</v>
      </c>
      <c r="D160" s="7">
        <f t="shared" si="127"/>
        <v>2.9462419167903296E-2</v>
      </c>
      <c r="E160" s="6">
        <f t="shared" si="65"/>
        <v>0.50002761335929735</v>
      </c>
      <c r="F160" s="6">
        <f t="shared" si="66"/>
        <v>2209.803471047685</v>
      </c>
      <c r="I160">
        <f t="shared" si="96"/>
        <v>80</v>
      </c>
      <c r="J160">
        <f t="shared" si="97"/>
        <v>35</v>
      </c>
      <c r="K160">
        <f t="shared" si="98"/>
        <v>150000</v>
      </c>
      <c r="L160" s="7">
        <f t="shared" si="128"/>
        <v>3.2192025649635511E-2</v>
      </c>
      <c r="M160" s="6">
        <f t="shared" si="68"/>
        <v>0.50002761335929735</v>
      </c>
      <c r="N160" s="6">
        <f t="shared" si="69"/>
        <v>2414.5352632182794</v>
      </c>
      <c r="Q160">
        <f t="shared" si="99"/>
        <v>80</v>
      </c>
      <c r="R160">
        <f t="shared" si="99"/>
        <v>35</v>
      </c>
      <c r="S160">
        <f t="shared" si="100"/>
        <v>150000</v>
      </c>
      <c r="T160" s="7">
        <f t="shared" si="129"/>
        <v>3.1877904268801251E-2</v>
      </c>
      <c r="U160" s="6">
        <f t="shared" si="71"/>
        <v>0.50002761335929735</v>
      </c>
      <c r="V160" s="14">
        <f t="shared" si="72"/>
        <v>2390.9748585637267</v>
      </c>
      <c r="Y160">
        <f t="shared" si="101"/>
        <v>80</v>
      </c>
      <c r="Z160">
        <f t="shared" si="101"/>
        <v>35</v>
      </c>
      <c r="AA160">
        <f t="shared" si="102"/>
        <v>150000</v>
      </c>
      <c r="AB160" s="7">
        <f t="shared" si="130"/>
        <v>3.2454404912485538E-2</v>
      </c>
      <c r="AC160" s="6">
        <f t="shared" si="74"/>
        <v>0.50002761335929735</v>
      </c>
      <c r="AD160" s="6">
        <f t="shared" si="75"/>
        <v>2434.2147947079602</v>
      </c>
      <c r="AG160">
        <f t="shared" si="103"/>
        <v>80</v>
      </c>
      <c r="AH160">
        <f t="shared" si="103"/>
        <v>35</v>
      </c>
      <c r="AI160">
        <f t="shared" si="104"/>
        <v>150000</v>
      </c>
      <c r="AJ160" s="7">
        <f t="shared" si="131"/>
        <v>3.0291339190246805E-2</v>
      </c>
      <c r="AK160" s="6">
        <f t="shared" si="77"/>
        <v>0.50002761335929735</v>
      </c>
      <c r="AL160">
        <f t="shared" si="78"/>
        <v>2271.9759061134091</v>
      </c>
      <c r="AO160">
        <f t="shared" si="105"/>
        <v>80</v>
      </c>
      <c r="AP160">
        <f t="shared" si="105"/>
        <v>35</v>
      </c>
      <c r="AQ160">
        <f t="shared" si="106"/>
        <v>150000</v>
      </c>
      <c r="AR160" s="7">
        <f t="shared" si="132"/>
        <v>3.0366702804197915E-2</v>
      </c>
      <c r="AS160" s="6">
        <f t="shared" si="80"/>
        <v>0.50002761335929735</v>
      </c>
      <c r="AT160">
        <f t="shared" si="81"/>
        <v>2277.6284893161251</v>
      </c>
      <c r="AW160">
        <f t="shared" si="107"/>
        <v>80</v>
      </c>
      <c r="AX160">
        <f t="shared" si="107"/>
        <v>35</v>
      </c>
      <c r="AY160">
        <f t="shared" si="108"/>
        <v>150000</v>
      </c>
      <c r="AZ160" s="7">
        <f t="shared" si="133"/>
        <v>2.9512249943807599E-2</v>
      </c>
      <c r="BA160" s="6">
        <f t="shared" si="83"/>
        <v>0.50002761335929735</v>
      </c>
      <c r="BB160">
        <f t="shared" si="84"/>
        <v>2213.540985639776</v>
      </c>
      <c r="BE160">
        <f t="shared" si="109"/>
        <v>80</v>
      </c>
      <c r="BF160">
        <f t="shared" si="109"/>
        <v>35</v>
      </c>
      <c r="BG160">
        <f t="shared" si="110"/>
        <v>150000</v>
      </c>
      <c r="BH160" s="7">
        <f t="shared" si="134"/>
        <v>2.9323308270676692E-2</v>
      </c>
      <c r="BI160">
        <f t="shared" si="86"/>
        <v>0.50002761335929735</v>
      </c>
      <c r="BJ160">
        <f t="shared" si="87"/>
        <v>2199.3695775578117</v>
      </c>
      <c r="BM160">
        <f t="shared" si="111"/>
        <v>80</v>
      </c>
      <c r="BN160">
        <f t="shared" si="111"/>
        <v>35</v>
      </c>
      <c r="BO160">
        <f t="shared" si="112"/>
        <v>150000</v>
      </c>
      <c r="BP160" s="7">
        <f t="shared" si="135"/>
        <v>2.930188538268038E-2</v>
      </c>
      <c r="BQ160" s="6">
        <f t="shared" si="89"/>
        <v>0.50002761335929735</v>
      </c>
      <c r="BR160">
        <f t="shared" si="90"/>
        <v>2197.7627722244029</v>
      </c>
      <c r="BU160">
        <f t="shared" si="126"/>
        <v>80</v>
      </c>
      <c r="BV160">
        <f t="shared" si="126"/>
        <v>35</v>
      </c>
      <c r="BW160">
        <f t="shared" si="114"/>
        <v>150000</v>
      </c>
      <c r="BX160" s="7">
        <f t="shared" si="136"/>
        <v>2.8595910119831699E-2</v>
      </c>
      <c r="BY160">
        <f t="shared" si="92"/>
        <v>0.50002761335929735</v>
      </c>
      <c r="BZ160">
        <f t="shared" si="93"/>
        <v>2144.8117033584631</v>
      </c>
    </row>
    <row r="161" spans="1:78" x14ac:dyDescent="0.45">
      <c r="A161">
        <f t="shared" si="94"/>
        <v>81</v>
      </c>
      <c r="B161">
        <f t="shared" si="94"/>
        <v>36</v>
      </c>
      <c r="C161">
        <f t="shared" si="95"/>
        <v>150000</v>
      </c>
      <c r="D161" s="7">
        <f t="shared" si="127"/>
        <v>3.1227997963626911E-2</v>
      </c>
      <c r="E161" s="6">
        <f t="shared" si="65"/>
        <v>0.49022315035225233</v>
      </c>
      <c r="F161" s="6">
        <f t="shared" si="66"/>
        <v>2296.3031311384357</v>
      </c>
      <c r="I161">
        <f t="shared" si="96"/>
        <v>81</v>
      </c>
      <c r="J161">
        <f t="shared" si="97"/>
        <v>36</v>
      </c>
      <c r="K161">
        <f t="shared" si="98"/>
        <v>150000</v>
      </c>
      <c r="L161" s="7">
        <f t="shared" si="128"/>
        <v>3.3275202824926076E-2</v>
      </c>
      <c r="M161" s="6">
        <f t="shared" si="68"/>
        <v>0.49022315035225233</v>
      </c>
      <c r="N161" s="6">
        <f t="shared" si="69"/>
        <v>2446.841213616814</v>
      </c>
      <c r="Q161">
        <f t="shared" si="99"/>
        <v>81</v>
      </c>
      <c r="R161">
        <f t="shared" si="99"/>
        <v>36</v>
      </c>
      <c r="S161">
        <f t="shared" si="100"/>
        <v>150000</v>
      </c>
      <c r="T161" s="7">
        <f t="shared" si="129"/>
        <v>3.4878305044356107E-2</v>
      </c>
      <c r="U161" s="6">
        <f t="shared" si="71"/>
        <v>0.49022315035225233</v>
      </c>
      <c r="V161" s="14">
        <f t="shared" si="72"/>
        <v>2564.7228866686655</v>
      </c>
      <c r="Y161">
        <f t="shared" si="101"/>
        <v>81</v>
      </c>
      <c r="Z161">
        <f t="shared" si="101"/>
        <v>36</v>
      </c>
      <c r="AA161">
        <f t="shared" si="102"/>
        <v>150000</v>
      </c>
      <c r="AB161" s="7">
        <f t="shared" si="130"/>
        <v>3.3449010259570373E-2</v>
      </c>
      <c r="AC161" s="6">
        <f t="shared" si="74"/>
        <v>0.49022315035225233</v>
      </c>
      <c r="AD161" s="6">
        <f t="shared" si="75"/>
        <v>2459.6218778417096</v>
      </c>
      <c r="AG161">
        <f t="shared" si="103"/>
        <v>81</v>
      </c>
      <c r="AH161">
        <f t="shared" si="103"/>
        <v>36</v>
      </c>
      <c r="AI161">
        <f t="shared" si="104"/>
        <v>150000</v>
      </c>
      <c r="AJ161" s="7">
        <f t="shared" si="131"/>
        <v>3.0390546633009625E-2</v>
      </c>
      <c r="AK161" s="6">
        <f t="shared" si="77"/>
        <v>0.49022315035225233</v>
      </c>
      <c r="AL161">
        <f t="shared" si="78"/>
        <v>2234.722426704152</v>
      </c>
      <c r="AO161">
        <f t="shared" si="105"/>
        <v>81</v>
      </c>
      <c r="AP161">
        <f t="shared" si="105"/>
        <v>36</v>
      </c>
      <c r="AQ161">
        <f t="shared" si="106"/>
        <v>150000</v>
      </c>
      <c r="AR161" s="7">
        <f t="shared" si="132"/>
        <v>2.9908464005901223E-2</v>
      </c>
      <c r="AS161" s="6">
        <f t="shared" si="80"/>
        <v>0.49022315035225233</v>
      </c>
      <c r="AT161">
        <f t="shared" si="81"/>
        <v>2199.2732170754766</v>
      </c>
      <c r="AW161">
        <f t="shared" si="107"/>
        <v>81</v>
      </c>
      <c r="AX161">
        <f t="shared" si="107"/>
        <v>36</v>
      </c>
      <c r="AY161">
        <f t="shared" si="108"/>
        <v>150000</v>
      </c>
      <c r="AZ161" s="7">
        <f t="shared" si="133"/>
        <v>2.9163857046527311E-2</v>
      </c>
      <c r="BA161" s="6">
        <f t="shared" si="83"/>
        <v>0.49022315035225233</v>
      </c>
      <c r="BB161">
        <f t="shared" si="84"/>
        <v>2144.519681665703</v>
      </c>
      <c r="BE161">
        <f t="shared" si="109"/>
        <v>81</v>
      </c>
      <c r="BF161">
        <f t="shared" si="109"/>
        <v>36</v>
      </c>
      <c r="BG161">
        <f t="shared" si="110"/>
        <v>150000</v>
      </c>
      <c r="BH161" s="7">
        <f t="shared" si="134"/>
        <v>2.8654970760233919E-2</v>
      </c>
      <c r="BI161">
        <f t="shared" si="86"/>
        <v>0.49022315035225233</v>
      </c>
      <c r="BJ161">
        <f t="shared" si="87"/>
        <v>2107.099505900032</v>
      </c>
      <c r="BM161">
        <f t="shared" si="111"/>
        <v>81</v>
      </c>
      <c r="BN161">
        <f t="shared" si="111"/>
        <v>36</v>
      </c>
      <c r="BO161">
        <f t="shared" si="112"/>
        <v>150000</v>
      </c>
      <c r="BP161" s="7">
        <f t="shared" si="135"/>
        <v>2.7309406988617967E-2</v>
      </c>
      <c r="BQ161" s="6">
        <f t="shared" si="89"/>
        <v>0.49022315035225233</v>
      </c>
      <c r="BR161">
        <f t="shared" si="90"/>
        <v>2008.1555292318176</v>
      </c>
      <c r="BU161">
        <f t="shared" si="126"/>
        <v>81</v>
      </c>
      <c r="BV161">
        <f t="shared" si="126"/>
        <v>36</v>
      </c>
      <c r="BW161">
        <f t="shared" si="114"/>
        <v>150000</v>
      </c>
      <c r="BX161" s="7">
        <f t="shared" si="136"/>
        <v>2.7713478188584655E-2</v>
      </c>
      <c r="BY161">
        <f t="shared" si="92"/>
        <v>0.49022315035225233</v>
      </c>
      <c r="BZ161">
        <f t="shared" si="93"/>
        <v>2037.8682877239603</v>
      </c>
    </row>
    <row r="162" spans="1:78" x14ac:dyDescent="0.45">
      <c r="A162">
        <f t="shared" si="94"/>
        <v>82</v>
      </c>
      <c r="B162">
        <f t="shared" si="94"/>
        <v>37</v>
      </c>
      <c r="C162">
        <f t="shared" si="95"/>
        <v>150000</v>
      </c>
      <c r="D162" s="7">
        <f t="shared" si="127"/>
        <v>3.2755277780786601E-2</v>
      </c>
      <c r="E162" s="6">
        <f t="shared" si="65"/>
        <v>0.48061093171789437</v>
      </c>
      <c r="F162" s="6">
        <f t="shared" si="66"/>
        <v>2361.3816859353437</v>
      </c>
      <c r="I162">
        <f t="shared" si="96"/>
        <v>82</v>
      </c>
      <c r="J162">
        <f t="shared" si="97"/>
        <v>37</v>
      </c>
      <c r="K162">
        <f t="shared" si="98"/>
        <v>150000</v>
      </c>
      <c r="L162" s="7">
        <f t="shared" si="128"/>
        <v>3.456418366352184E-2</v>
      </c>
      <c r="M162" s="6">
        <f t="shared" si="68"/>
        <v>0.48061093171789437</v>
      </c>
      <c r="N162" s="6">
        <f t="shared" si="69"/>
        <v>2491.7886771890485</v>
      </c>
      <c r="Q162">
        <f t="shared" si="99"/>
        <v>82</v>
      </c>
      <c r="R162">
        <f t="shared" si="99"/>
        <v>37</v>
      </c>
      <c r="S162">
        <f t="shared" si="100"/>
        <v>150000</v>
      </c>
      <c r="T162" s="7">
        <f t="shared" si="129"/>
        <v>3.4640006065792178E-2</v>
      </c>
      <c r="U162" s="6">
        <f t="shared" si="71"/>
        <v>0.48061093171789437</v>
      </c>
      <c r="V162" s="14">
        <f t="shared" si="72"/>
        <v>2497.2548384990837</v>
      </c>
      <c r="Y162">
        <f t="shared" si="101"/>
        <v>82</v>
      </c>
      <c r="Z162">
        <f t="shared" si="101"/>
        <v>37</v>
      </c>
      <c r="AA162">
        <f t="shared" si="102"/>
        <v>150000</v>
      </c>
      <c r="AB162" s="7">
        <f t="shared" si="130"/>
        <v>3.2562514189342591E-2</v>
      </c>
      <c r="AC162" s="6">
        <f t="shared" si="74"/>
        <v>0.48061093171789437</v>
      </c>
      <c r="AD162" s="6">
        <f t="shared" si="75"/>
        <v>2347.4850425425648</v>
      </c>
      <c r="AG162">
        <f t="shared" si="103"/>
        <v>82</v>
      </c>
      <c r="AH162">
        <f t="shared" si="103"/>
        <v>37</v>
      </c>
      <c r="AI162">
        <f t="shared" si="104"/>
        <v>150000</v>
      </c>
      <c r="AJ162" s="7">
        <f t="shared" si="131"/>
        <v>2.8968573286742579E-2</v>
      </c>
      <c r="AK162" s="6">
        <f t="shared" si="77"/>
        <v>0.48061093171789437</v>
      </c>
      <c r="AL162">
        <f t="shared" si="78"/>
        <v>2088.391949681918</v>
      </c>
      <c r="AO162">
        <f t="shared" si="105"/>
        <v>82</v>
      </c>
      <c r="AP162">
        <f t="shared" si="105"/>
        <v>37</v>
      </c>
      <c r="AQ162">
        <f t="shared" si="106"/>
        <v>150000</v>
      </c>
      <c r="AR162" s="7">
        <f t="shared" si="132"/>
        <v>2.7483151341745553E-2</v>
      </c>
      <c r="AS162" s="6">
        <f t="shared" si="80"/>
        <v>0.48061093171789437</v>
      </c>
      <c r="AT162">
        <f t="shared" si="81"/>
        <v>1981.3054459350344</v>
      </c>
      <c r="AW162">
        <f t="shared" si="107"/>
        <v>82</v>
      </c>
      <c r="AX162">
        <f t="shared" si="107"/>
        <v>37</v>
      </c>
      <c r="AY162">
        <f t="shared" si="108"/>
        <v>150000</v>
      </c>
      <c r="AZ162" s="7">
        <f t="shared" si="133"/>
        <v>2.8658125421443022E-2</v>
      </c>
      <c r="BA162" s="6">
        <f t="shared" si="83"/>
        <v>0.48061093171789437</v>
      </c>
      <c r="BB162">
        <f t="shared" si="84"/>
        <v>2066.0112540132009</v>
      </c>
      <c r="BE162">
        <f t="shared" si="109"/>
        <v>82</v>
      </c>
      <c r="BF162">
        <f t="shared" si="109"/>
        <v>37</v>
      </c>
      <c r="BG162">
        <f t="shared" si="110"/>
        <v>150000</v>
      </c>
      <c r="BH162" s="7">
        <f t="shared" si="134"/>
        <v>2.7628595297768229E-2</v>
      </c>
      <c r="BI162">
        <f t="shared" si="86"/>
        <v>0.48061093171789437</v>
      </c>
      <c r="BJ162">
        <f t="shared" si="87"/>
        <v>1991.7907392175537</v>
      </c>
      <c r="BM162">
        <f t="shared" si="111"/>
        <v>82</v>
      </c>
      <c r="BN162">
        <f t="shared" si="111"/>
        <v>37</v>
      </c>
      <c r="BO162">
        <f t="shared" si="112"/>
        <v>150000</v>
      </c>
      <c r="BP162" s="7">
        <f t="shared" si="135"/>
        <v>2.5777689223182486E-2</v>
      </c>
      <c r="BQ162" s="6">
        <f t="shared" si="89"/>
        <v>0.48061093171789437</v>
      </c>
      <c r="BR162">
        <f t="shared" si="90"/>
        <v>1858.3558852632088</v>
      </c>
      <c r="BU162">
        <f t="shared" si="126"/>
        <v>82</v>
      </c>
      <c r="BV162">
        <f t="shared" si="126"/>
        <v>37</v>
      </c>
      <c r="BW162">
        <f t="shared" si="114"/>
        <v>150000</v>
      </c>
      <c r="BX162" s="7">
        <f t="shared" si="136"/>
        <v>2.6549691148824064E-2</v>
      </c>
      <c r="BY162">
        <f t="shared" si="92"/>
        <v>0.48061093171789437</v>
      </c>
      <c r="BZ162">
        <f t="shared" si="93"/>
        <v>1914.0107699788</v>
      </c>
    </row>
    <row r="163" spans="1:78" x14ac:dyDescent="0.45">
      <c r="A163">
        <f t="shared" si="94"/>
        <v>83</v>
      </c>
      <c r="B163">
        <f t="shared" si="94"/>
        <v>38</v>
      </c>
      <c r="C163">
        <f t="shared" si="95"/>
        <v>150000</v>
      </c>
      <c r="D163" s="7">
        <f t="shared" si="127"/>
        <v>3.3535165346995806E-2</v>
      </c>
      <c r="E163" s="6">
        <f t="shared" si="65"/>
        <v>0.47118718795871989</v>
      </c>
      <c r="F163" s="6">
        <f t="shared" si="66"/>
        <v>2370.2010386372494</v>
      </c>
      <c r="I163">
        <f t="shared" si="96"/>
        <v>83</v>
      </c>
      <c r="J163">
        <f t="shared" si="97"/>
        <v>38</v>
      </c>
      <c r="K163">
        <f t="shared" si="98"/>
        <v>150000</v>
      </c>
      <c r="L163" s="7">
        <f t="shared" si="128"/>
        <v>3.5452388947260105E-2</v>
      </c>
      <c r="M163" s="6">
        <f t="shared" si="68"/>
        <v>0.47118718795871989</v>
      </c>
      <c r="N163" s="6">
        <f t="shared" si="69"/>
        <v>2505.7067181717434</v>
      </c>
      <c r="Q163">
        <f t="shared" si="99"/>
        <v>83</v>
      </c>
      <c r="R163">
        <f t="shared" si="99"/>
        <v>38</v>
      </c>
      <c r="S163">
        <f t="shared" si="100"/>
        <v>150000</v>
      </c>
      <c r="T163" s="7">
        <f t="shared" si="129"/>
        <v>3.4954127446626446E-2</v>
      </c>
      <c r="U163" s="6">
        <f t="shared" si="71"/>
        <v>0.47118718795871989</v>
      </c>
      <c r="V163" s="14">
        <f t="shared" si="72"/>
        <v>2470.4905528689937</v>
      </c>
      <c r="Y163">
        <f t="shared" si="101"/>
        <v>83</v>
      </c>
      <c r="Z163">
        <f t="shared" si="101"/>
        <v>38</v>
      </c>
      <c r="AA163">
        <f t="shared" si="102"/>
        <v>150000</v>
      </c>
      <c r="AB163" s="7">
        <f t="shared" si="130"/>
        <v>3.1935480383571711E-2</v>
      </c>
      <c r="AC163" s="6">
        <f t="shared" si="74"/>
        <v>0.47118718795871989</v>
      </c>
      <c r="AD163" s="6">
        <f t="shared" si="75"/>
        <v>2257.138379706902</v>
      </c>
      <c r="AG163">
        <f t="shared" si="103"/>
        <v>83</v>
      </c>
      <c r="AH163">
        <f t="shared" si="103"/>
        <v>38</v>
      </c>
      <c r="AI163">
        <f t="shared" si="104"/>
        <v>150000</v>
      </c>
      <c r="AJ163" s="7">
        <f t="shared" si="131"/>
        <v>2.8979596335938447E-2</v>
      </c>
      <c r="AK163" s="6">
        <f t="shared" si="77"/>
        <v>0.47118718795871989</v>
      </c>
      <c r="AL163">
        <f t="shared" si="78"/>
        <v>2048.2221758564488</v>
      </c>
      <c r="AO163">
        <f t="shared" si="105"/>
        <v>83</v>
      </c>
      <c r="AP163">
        <f t="shared" si="105"/>
        <v>38</v>
      </c>
      <c r="AQ163">
        <f t="shared" si="106"/>
        <v>150000</v>
      </c>
      <c r="AR163" s="7">
        <f t="shared" si="132"/>
        <v>2.71813843282331E-2</v>
      </c>
      <c r="AS163" s="6">
        <f t="shared" si="80"/>
        <v>0.47118718795871989</v>
      </c>
      <c r="AT163">
        <f t="shared" si="81"/>
        <v>1921.128006966806</v>
      </c>
      <c r="AW163">
        <f t="shared" si="107"/>
        <v>83</v>
      </c>
      <c r="AX163">
        <f t="shared" si="107"/>
        <v>38</v>
      </c>
      <c r="AY163">
        <f t="shared" si="108"/>
        <v>150000</v>
      </c>
      <c r="AZ163" s="7">
        <f t="shared" si="133"/>
        <v>2.7466846482355586E-2</v>
      </c>
      <c r="BA163" s="6">
        <f t="shared" si="83"/>
        <v>0.47118718795871989</v>
      </c>
      <c r="BB163">
        <f t="shared" si="84"/>
        <v>1941.3039234172477</v>
      </c>
      <c r="BE163">
        <f t="shared" si="109"/>
        <v>83</v>
      </c>
      <c r="BF163">
        <f t="shared" si="109"/>
        <v>38</v>
      </c>
      <c r="BG163">
        <f t="shared" si="110"/>
        <v>150000</v>
      </c>
      <c r="BH163" s="7">
        <f t="shared" si="134"/>
        <v>2.5921947726459005E-2</v>
      </c>
      <c r="BI163">
        <f t="shared" si="86"/>
        <v>0.47118718795871989</v>
      </c>
      <c r="BJ163">
        <f t="shared" si="87"/>
        <v>1832.1134483464728</v>
      </c>
      <c r="BM163">
        <f t="shared" si="111"/>
        <v>83</v>
      </c>
      <c r="BN163">
        <f t="shared" si="111"/>
        <v>38</v>
      </c>
      <c r="BO163">
        <f t="shared" si="112"/>
        <v>150000</v>
      </c>
      <c r="BP163" s="7">
        <f t="shared" si="135"/>
        <v>2.4283330427635676E-2</v>
      </c>
      <c r="BQ163" s="6">
        <f t="shared" si="89"/>
        <v>0.47118718795871989</v>
      </c>
      <c r="BR163">
        <f t="shared" si="90"/>
        <v>1716.2991267705111</v>
      </c>
      <c r="BU163">
        <f t="shared" si="126"/>
        <v>83</v>
      </c>
      <c r="BV163">
        <f t="shared" si="126"/>
        <v>38</v>
      </c>
      <c r="BW163">
        <f t="shared" si="114"/>
        <v>150000</v>
      </c>
      <c r="BX163" s="7">
        <f t="shared" si="136"/>
        <v>2.4989449183430743E-2</v>
      </c>
      <c r="BY163">
        <f t="shared" si="92"/>
        <v>0.47118718795871989</v>
      </c>
      <c r="BZ163">
        <f t="shared" si="93"/>
        <v>1766.2062434067091</v>
      </c>
    </row>
    <row r="164" spans="1:78" x14ac:dyDescent="0.45">
      <c r="A164">
        <f t="shared" si="94"/>
        <v>84</v>
      </c>
      <c r="B164">
        <f t="shared" si="94"/>
        <v>39</v>
      </c>
      <c r="C164">
        <f t="shared" si="95"/>
        <v>150000</v>
      </c>
      <c r="D164" s="7">
        <f t="shared" si="127"/>
        <v>3.4640006065792178E-2</v>
      </c>
      <c r="E164" s="6">
        <f t="shared" si="65"/>
        <v>0.46194822348894127</v>
      </c>
      <c r="F164" s="6">
        <f t="shared" si="66"/>
        <v>2400.2833895608269</v>
      </c>
      <c r="I164">
        <f t="shared" si="96"/>
        <v>84</v>
      </c>
      <c r="J164">
        <f t="shared" si="97"/>
        <v>39</v>
      </c>
      <c r="K164">
        <f t="shared" si="98"/>
        <v>150000</v>
      </c>
      <c r="L164" s="7">
        <f t="shared" si="128"/>
        <v>3.6178117654704779E-2</v>
      </c>
      <c r="M164" s="6">
        <f t="shared" si="68"/>
        <v>0.46194822348894127</v>
      </c>
      <c r="N164" s="6">
        <f t="shared" si="69"/>
        <v>2506.862576964716</v>
      </c>
      <c r="Q164">
        <f t="shared" si="99"/>
        <v>84</v>
      </c>
      <c r="R164">
        <f t="shared" si="99"/>
        <v>39</v>
      </c>
      <c r="S164">
        <f t="shared" si="100"/>
        <v>150000</v>
      </c>
      <c r="T164" s="7">
        <f t="shared" si="129"/>
        <v>3.4195903423923049E-2</v>
      </c>
      <c r="U164" s="6">
        <f t="shared" si="71"/>
        <v>0.46194822348894127</v>
      </c>
      <c r="V164" s="14">
        <f t="shared" si="72"/>
        <v>2369.5105255920985</v>
      </c>
      <c r="Y164">
        <f t="shared" si="101"/>
        <v>84</v>
      </c>
      <c r="Z164">
        <f t="shared" si="101"/>
        <v>39</v>
      </c>
      <c r="AA164">
        <f t="shared" si="102"/>
        <v>150000</v>
      </c>
      <c r="AB164" s="7">
        <f t="shared" si="130"/>
        <v>3.0746278338144195E-2</v>
      </c>
      <c r="AC164" s="6">
        <f t="shared" si="74"/>
        <v>0.46194822348894127</v>
      </c>
      <c r="AD164" s="6">
        <f t="shared" si="75"/>
        <v>2130.4782985803345</v>
      </c>
      <c r="AG164">
        <f t="shared" si="103"/>
        <v>84</v>
      </c>
      <c r="AH164">
        <f t="shared" si="103"/>
        <v>39</v>
      </c>
      <c r="AI164">
        <f t="shared" si="104"/>
        <v>150000</v>
      </c>
      <c r="AJ164" s="7">
        <f t="shared" si="131"/>
        <v>2.7722968727609432E-2</v>
      </c>
      <c r="AK164" s="6">
        <f t="shared" si="77"/>
        <v>0.46194822348894127</v>
      </c>
      <c r="AL164">
        <f t="shared" si="78"/>
        <v>1920.9864230337976</v>
      </c>
      <c r="AO164">
        <f t="shared" si="105"/>
        <v>84</v>
      </c>
      <c r="AP164">
        <f t="shared" si="105"/>
        <v>39</v>
      </c>
      <c r="AQ164">
        <f t="shared" si="106"/>
        <v>150000</v>
      </c>
      <c r="AR164" s="7">
        <f t="shared" si="132"/>
        <v>2.6019022498407342E-2</v>
      </c>
      <c r="AS164" s="6">
        <f t="shared" si="80"/>
        <v>0.46194822348894127</v>
      </c>
      <c r="AT164">
        <f t="shared" si="81"/>
        <v>1802.9161830087098</v>
      </c>
      <c r="AW164">
        <f t="shared" si="107"/>
        <v>84</v>
      </c>
      <c r="AX164">
        <f t="shared" si="107"/>
        <v>39</v>
      </c>
      <c r="AY164">
        <f t="shared" si="108"/>
        <v>150000</v>
      </c>
      <c r="AZ164" s="7">
        <f t="shared" si="133"/>
        <v>2.634299842661272E-2</v>
      </c>
      <c r="BA164" s="6">
        <f t="shared" si="83"/>
        <v>0.46194822348894127</v>
      </c>
      <c r="BB164">
        <f t="shared" si="84"/>
        <v>1825.3651986818581</v>
      </c>
      <c r="BE164">
        <f t="shared" si="109"/>
        <v>84</v>
      </c>
      <c r="BF164">
        <f t="shared" si="109"/>
        <v>39</v>
      </c>
      <c r="BG164">
        <f t="shared" si="110"/>
        <v>150000</v>
      </c>
      <c r="BH164" s="7">
        <f t="shared" si="134"/>
        <v>2.3869196801527628E-2</v>
      </c>
      <c r="BI164">
        <f t="shared" si="86"/>
        <v>0.46194822348894127</v>
      </c>
      <c r="BJ164">
        <f t="shared" si="87"/>
        <v>1653.949958786041</v>
      </c>
      <c r="BM164">
        <f t="shared" si="111"/>
        <v>84</v>
      </c>
      <c r="BN164">
        <f t="shared" si="111"/>
        <v>39</v>
      </c>
      <c r="BO164">
        <f t="shared" si="112"/>
        <v>150000</v>
      </c>
      <c r="BP164" s="7">
        <f t="shared" si="135"/>
        <v>2.2764065652163084E-2</v>
      </c>
      <c r="BQ164" s="6">
        <f t="shared" si="89"/>
        <v>0.46194822348894127</v>
      </c>
      <c r="BR164">
        <f t="shared" si="90"/>
        <v>1577.3729531103545</v>
      </c>
      <c r="BU164">
        <f t="shared" si="126"/>
        <v>84</v>
      </c>
      <c r="BV164">
        <f t="shared" si="126"/>
        <v>39</v>
      </c>
      <c r="BW164">
        <f t="shared" si="114"/>
        <v>150000</v>
      </c>
      <c r="BX164" s="7">
        <f t="shared" si="136"/>
        <v>2.3135063240955073E-2</v>
      </c>
      <c r="BY164">
        <f t="shared" si="92"/>
        <v>0.46194822348894127</v>
      </c>
      <c r="BZ164">
        <f t="shared" si="93"/>
        <v>1603.0802046695255</v>
      </c>
    </row>
    <row r="165" spans="1:78" x14ac:dyDescent="0.45">
      <c r="A165">
        <f t="shared" si="94"/>
        <v>85</v>
      </c>
      <c r="B165">
        <f t="shared" si="94"/>
        <v>40</v>
      </c>
      <c r="C165">
        <f t="shared" si="95"/>
        <v>150000</v>
      </c>
      <c r="D165" s="7">
        <f t="shared" si="127"/>
        <v>3.5560706664789159E-2</v>
      </c>
      <c r="E165" s="6">
        <f t="shared" si="65"/>
        <v>0.45289041518523643</v>
      </c>
      <c r="F165" s="6">
        <f t="shared" si="66"/>
        <v>2415.7654808545149</v>
      </c>
      <c r="I165">
        <f t="shared" si="96"/>
        <v>85</v>
      </c>
      <c r="J165">
        <f t="shared" si="97"/>
        <v>40</v>
      </c>
      <c r="K165">
        <f t="shared" si="98"/>
        <v>150000</v>
      </c>
      <c r="L165" s="7">
        <f t="shared" si="128"/>
        <v>3.6264771828728025E-2</v>
      </c>
      <c r="M165" s="6">
        <f t="shared" si="68"/>
        <v>0.45289041518523643</v>
      </c>
      <c r="N165" s="6">
        <f t="shared" si="69"/>
        <v>2463.5951355165753</v>
      </c>
      <c r="Q165">
        <f t="shared" si="99"/>
        <v>85</v>
      </c>
      <c r="R165">
        <f t="shared" si="99"/>
        <v>40</v>
      </c>
      <c r="S165">
        <f t="shared" si="100"/>
        <v>150000</v>
      </c>
      <c r="T165" s="7">
        <f t="shared" si="129"/>
        <v>3.3600155977513244E-2</v>
      </c>
      <c r="U165" s="6">
        <f t="shared" si="71"/>
        <v>0.45289041518523643</v>
      </c>
      <c r="V165" s="14">
        <f t="shared" si="72"/>
        <v>2282.5782886417014</v>
      </c>
      <c r="Y165">
        <f t="shared" si="101"/>
        <v>85</v>
      </c>
      <c r="Z165">
        <f t="shared" si="101"/>
        <v>40</v>
      </c>
      <c r="AA165">
        <f t="shared" si="102"/>
        <v>150000</v>
      </c>
      <c r="AB165" s="7">
        <f t="shared" si="130"/>
        <v>2.9924647834030638E-2</v>
      </c>
      <c r="AC165" s="6">
        <f t="shared" si="74"/>
        <v>0.45289041518523643</v>
      </c>
      <c r="AD165" s="6">
        <f t="shared" si="75"/>
        <v>2032.8879272739182</v>
      </c>
      <c r="AG165">
        <f t="shared" si="103"/>
        <v>85</v>
      </c>
      <c r="AH165">
        <f t="shared" si="103"/>
        <v>40</v>
      </c>
      <c r="AI165">
        <f t="shared" si="104"/>
        <v>150000</v>
      </c>
      <c r="AJ165" s="7">
        <f t="shared" si="131"/>
        <v>2.5661658527982009E-2</v>
      </c>
      <c r="AK165" s="6">
        <f t="shared" si="77"/>
        <v>0.45289041518523643</v>
      </c>
      <c r="AL165">
        <f t="shared" si="78"/>
        <v>1743.2878777619303</v>
      </c>
      <c r="AO165">
        <f t="shared" si="105"/>
        <v>85</v>
      </c>
      <c r="AP165">
        <f t="shared" si="105"/>
        <v>40</v>
      </c>
      <c r="AQ165">
        <f t="shared" si="106"/>
        <v>150000</v>
      </c>
      <c r="AR165" s="7">
        <f t="shared" si="132"/>
        <v>2.4387245314228874E-2</v>
      </c>
      <c r="AS165" s="6">
        <f t="shared" si="80"/>
        <v>0.45289041518523643</v>
      </c>
      <c r="AT165">
        <f t="shared" si="81"/>
        <v>1656.7124483377988</v>
      </c>
      <c r="AW165">
        <f t="shared" si="107"/>
        <v>85</v>
      </c>
      <c r="AX165">
        <f t="shared" si="107"/>
        <v>40</v>
      </c>
      <c r="AY165">
        <f t="shared" si="108"/>
        <v>150000</v>
      </c>
      <c r="AZ165" s="7">
        <f t="shared" si="133"/>
        <v>2.5118004045853001E-2</v>
      </c>
      <c r="BA165" s="6">
        <f t="shared" si="83"/>
        <v>0.45289041518523643</v>
      </c>
      <c r="BB165">
        <f t="shared" si="84"/>
        <v>1706.3554921426221</v>
      </c>
      <c r="BE165">
        <f t="shared" si="109"/>
        <v>85</v>
      </c>
      <c r="BF165">
        <f t="shared" si="109"/>
        <v>40</v>
      </c>
      <c r="BG165">
        <f t="shared" si="110"/>
        <v>150000</v>
      </c>
      <c r="BH165" s="7">
        <f t="shared" si="134"/>
        <v>2.184031507339778E-2</v>
      </c>
      <c r="BI165">
        <f t="shared" si="86"/>
        <v>0.45289041518523643</v>
      </c>
      <c r="BJ165">
        <f t="shared" si="87"/>
        <v>1483.6904042051249</v>
      </c>
      <c r="BM165">
        <f t="shared" si="111"/>
        <v>85</v>
      </c>
      <c r="BN165">
        <f t="shared" si="111"/>
        <v>40</v>
      </c>
      <c r="BO165">
        <f t="shared" si="112"/>
        <v>150000</v>
      </c>
      <c r="BP165" s="7">
        <f t="shared" si="135"/>
        <v>2.1107817987098702E-2</v>
      </c>
      <c r="BQ165" s="6">
        <f t="shared" si="89"/>
        <v>0.45289041518523643</v>
      </c>
      <c r="BR165">
        <f t="shared" si="90"/>
        <v>1433.9292677747299</v>
      </c>
      <c r="BU165">
        <f t="shared" si="126"/>
        <v>85</v>
      </c>
      <c r="BV165">
        <f t="shared" si="126"/>
        <v>40</v>
      </c>
      <c r="BW165">
        <f t="shared" si="114"/>
        <v>150000</v>
      </c>
      <c r="BX165" s="7">
        <f t="shared" si="136"/>
        <v>2.1050477664241046E-2</v>
      </c>
      <c r="BY165">
        <f t="shared" si="92"/>
        <v>0.45289041518523643</v>
      </c>
      <c r="BZ165">
        <f t="shared" si="93"/>
        <v>1430.0339353808511</v>
      </c>
    </row>
    <row r="166" spans="1:78" x14ac:dyDescent="0.45">
      <c r="A166">
        <f t="shared" si="94"/>
        <v>86</v>
      </c>
      <c r="B166">
        <f t="shared" si="94"/>
        <v>41</v>
      </c>
      <c r="C166">
        <f t="shared" si="95"/>
        <v>150000</v>
      </c>
      <c r="D166" s="7">
        <f t="shared" si="127"/>
        <v>3.5690687925824027E-2</v>
      </c>
      <c r="E166" s="6">
        <f t="shared" si="65"/>
        <v>0.44401021096591808</v>
      </c>
      <c r="F166" s="6">
        <f t="shared" si="66"/>
        <v>2377.0544813195806</v>
      </c>
      <c r="I166">
        <f t="shared" si="96"/>
        <v>86</v>
      </c>
      <c r="J166">
        <f t="shared" si="97"/>
        <v>41</v>
      </c>
      <c r="K166">
        <f t="shared" si="98"/>
        <v>150000</v>
      </c>
      <c r="L166" s="7">
        <f t="shared" si="128"/>
        <v>3.7499593808559266E-2</v>
      </c>
      <c r="M166" s="6">
        <f t="shared" si="68"/>
        <v>0.44401021096591808</v>
      </c>
      <c r="N166" s="6">
        <f t="shared" si="69"/>
        <v>2497.5303837111951</v>
      </c>
      <c r="Q166">
        <f t="shared" si="99"/>
        <v>86</v>
      </c>
      <c r="R166">
        <f t="shared" si="99"/>
        <v>41</v>
      </c>
      <c r="S166">
        <f t="shared" si="100"/>
        <v>150000</v>
      </c>
      <c r="T166" s="7">
        <f t="shared" si="129"/>
        <v>3.2441156399952341E-2</v>
      </c>
      <c r="U166" s="6">
        <f t="shared" si="71"/>
        <v>0.44401021096591808</v>
      </c>
      <c r="V166" s="14">
        <f t="shared" si="72"/>
        <v>2160.6307045681774</v>
      </c>
      <c r="Y166">
        <f t="shared" si="101"/>
        <v>86</v>
      </c>
      <c r="Z166">
        <f t="shared" si="101"/>
        <v>41</v>
      </c>
      <c r="AA166">
        <f t="shared" si="102"/>
        <v>150000</v>
      </c>
      <c r="AB166" s="7">
        <f t="shared" si="130"/>
        <v>2.8011113633660906E-2</v>
      </c>
      <c r="AC166" s="6">
        <f t="shared" si="74"/>
        <v>0.44401021096591808</v>
      </c>
      <c r="AD166" s="6">
        <f t="shared" si="75"/>
        <v>1865.5830710808123</v>
      </c>
      <c r="AG166">
        <f t="shared" si="103"/>
        <v>86</v>
      </c>
      <c r="AH166">
        <f t="shared" si="103"/>
        <v>41</v>
      </c>
      <c r="AI166">
        <f t="shared" si="104"/>
        <v>150000</v>
      </c>
      <c r="AJ166" s="7">
        <f t="shared" si="131"/>
        <v>2.4151500788148018E-2</v>
      </c>
      <c r="AK166" s="6">
        <f t="shared" si="77"/>
        <v>0.44401021096591808</v>
      </c>
      <c r="AL166">
        <f t="shared" si="78"/>
        <v>1608.5269440133707</v>
      </c>
      <c r="AO166">
        <f t="shared" si="105"/>
        <v>86</v>
      </c>
      <c r="AP166">
        <f t="shared" si="105"/>
        <v>41</v>
      </c>
      <c r="AQ166">
        <f t="shared" si="106"/>
        <v>150000</v>
      </c>
      <c r="AR166" s="7">
        <f t="shared" si="132"/>
        <v>2.292311647089066E-2</v>
      </c>
      <c r="AS166" s="6">
        <f t="shared" si="80"/>
        <v>0.44401021096591808</v>
      </c>
      <c r="AT166">
        <f t="shared" si="81"/>
        <v>1526.7146670354712</v>
      </c>
      <c r="AW166">
        <f t="shared" si="107"/>
        <v>86</v>
      </c>
      <c r="AX166">
        <f t="shared" si="107"/>
        <v>41</v>
      </c>
      <c r="AY166">
        <f t="shared" si="108"/>
        <v>150000</v>
      </c>
      <c r="AZ166" s="7">
        <f t="shared" si="133"/>
        <v>2.3117554506630705E-2</v>
      </c>
      <c r="BA166" s="6">
        <f t="shared" si="83"/>
        <v>0.44401021096591808</v>
      </c>
      <c r="BB166">
        <f t="shared" si="84"/>
        <v>1539.6645380257814</v>
      </c>
      <c r="BE166">
        <f t="shared" si="109"/>
        <v>86</v>
      </c>
      <c r="BF166">
        <f t="shared" si="109"/>
        <v>41</v>
      </c>
      <c r="BG166">
        <f t="shared" si="110"/>
        <v>150000</v>
      </c>
      <c r="BH166" s="7">
        <f t="shared" si="134"/>
        <v>2.0133667502088556E-2</v>
      </c>
      <c r="BI166">
        <f t="shared" si="86"/>
        <v>0.44401021096591808</v>
      </c>
      <c r="BJ166">
        <f t="shared" si="87"/>
        <v>1340.9330932679984</v>
      </c>
      <c r="BM166">
        <f t="shared" si="111"/>
        <v>86</v>
      </c>
      <c r="BN166">
        <f t="shared" si="111"/>
        <v>41</v>
      </c>
      <c r="BO166">
        <f t="shared" si="112"/>
        <v>150000</v>
      </c>
      <c r="BP166" s="7">
        <f t="shared" si="135"/>
        <v>1.9227416502702297E-2</v>
      </c>
      <c r="BQ166" s="6">
        <f t="shared" si="89"/>
        <v>0.44401021096591808</v>
      </c>
      <c r="BR166">
        <f t="shared" si="90"/>
        <v>1280.5753886541631</v>
      </c>
      <c r="BU166">
        <f t="shared" si="126"/>
        <v>86</v>
      </c>
      <c r="BV166">
        <f t="shared" si="126"/>
        <v>41</v>
      </c>
      <c r="BW166">
        <f t="shared" si="114"/>
        <v>150000</v>
      </c>
      <c r="BX166" s="7">
        <f t="shared" si="136"/>
        <v>1.8786847927563848E-2</v>
      </c>
      <c r="BY166">
        <f t="shared" si="92"/>
        <v>0.44401021096591808</v>
      </c>
      <c r="BZ166">
        <f t="shared" si="93"/>
        <v>1251.2328467553366</v>
      </c>
    </row>
    <row r="167" spans="1:78" x14ac:dyDescent="0.45">
      <c r="A167">
        <f t="shared" si="94"/>
        <v>87</v>
      </c>
      <c r="B167">
        <f t="shared" si="94"/>
        <v>42</v>
      </c>
      <c r="C167">
        <f t="shared" si="95"/>
        <v>150000</v>
      </c>
      <c r="D167" s="7">
        <f t="shared" si="127"/>
        <v>3.5593201980047874E-2</v>
      </c>
      <c r="E167" s="6">
        <f t="shared" si="65"/>
        <v>0.4353041283979589</v>
      </c>
      <c r="F167" s="6">
        <f t="shared" si="66"/>
        <v>2324.0801647225867</v>
      </c>
      <c r="I167">
        <f t="shared" si="96"/>
        <v>87</v>
      </c>
      <c r="J167">
        <f t="shared" si="97"/>
        <v>42</v>
      </c>
      <c r="K167">
        <f t="shared" si="98"/>
        <v>150000</v>
      </c>
      <c r="L167" s="7">
        <f t="shared" si="128"/>
        <v>3.5647360838812404E-2</v>
      </c>
      <c r="M167" s="6">
        <f t="shared" si="68"/>
        <v>0.4353041283979589</v>
      </c>
      <c r="N167" s="6">
        <f t="shared" si="69"/>
        <v>2327.6165009440151</v>
      </c>
      <c r="Q167">
        <f t="shared" si="99"/>
        <v>87</v>
      </c>
      <c r="R167">
        <f t="shared" si="99"/>
        <v>42</v>
      </c>
      <c r="S167">
        <f t="shared" si="100"/>
        <v>150000</v>
      </c>
      <c r="T167" s="7">
        <f t="shared" si="129"/>
        <v>3.1184670876615288E-2</v>
      </c>
      <c r="U167" s="6">
        <f t="shared" si="71"/>
        <v>0.4353041283979589</v>
      </c>
      <c r="V167" s="14">
        <f t="shared" si="72"/>
        <v>2036.2223962983344</v>
      </c>
      <c r="Y167">
        <f t="shared" si="101"/>
        <v>87</v>
      </c>
      <c r="Z167">
        <f t="shared" si="101"/>
        <v>42</v>
      </c>
      <c r="AA167">
        <f t="shared" si="102"/>
        <v>150000</v>
      </c>
      <c r="AB167" s="7">
        <f t="shared" si="130"/>
        <v>2.5578654904377343E-2</v>
      </c>
      <c r="AC167" s="6">
        <f t="shared" si="74"/>
        <v>0.4353041283979589</v>
      </c>
      <c r="AD167" s="6">
        <f t="shared" si="75"/>
        <v>1670.1741118113234</v>
      </c>
      <c r="AG167">
        <f t="shared" si="103"/>
        <v>87</v>
      </c>
      <c r="AH167">
        <f t="shared" si="103"/>
        <v>42</v>
      </c>
      <c r="AI167">
        <f t="shared" si="104"/>
        <v>150000</v>
      </c>
      <c r="AJ167" s="7">
        <f t="shared" si="131"/>
        <v>2.2343720720025575E-2</v>
      </c>
      <c r="AK167" s="6">
        <f t="shared" si="77"/>
        <v>0.4353041283979589</v>
      </c>
      <c r="AL167">
        <f t="shared" si="78"/>
        <v>1458.9470809797222</v>
      </c>
      <c r="AO167">
        <f t="shared" si="105"/>
        <v>87</v>
      </c>
      <c r="AP167">
        <f t="shared" si="105"/>
        <v>42</v>
      </c>
      <c r="AQ167">
        <f t="shared" si="106"/>
        <v>150000</v>
      </c>
      <c r="AR167" s="7">
        <f t="shared" si="132"/>
        <v>2.0095447788718385E-2</v>
      </c>
      <c r="AS167" s="6">
        <f t="shared" si="80"/>
        <v>0.4353041283979589</v>
      </c>
      <c r="AT167">
        <f t="shared" si="81"/>
        <v>1312.1447076652121</v>
      </c>
      <c r="AW167">
        <f t="shared" si="107"/>
        <v>87</v>
      </c>
      <c r="AX167">
        <f t="shared" si="107"/>
        <v>42</v>
      </c>
      <c r="AY167">
        <f t="shared" si="108"/>
        <v>150000</v>
      </c>
      <c r="AZ167" s="7">
        <f t="shared" si="133"/>
        <v>2.0577657900651834E-2</v>
      </c>
      <c r="BA167" s="6">
        <f t="shared" si="83"/>
        <v>0.4353041283979589</v>
      </c>
      <c r="BB167">
        <f t="shared" si="84"/>
        <v>1343.6309155371928</v>
      </c>
      <c r="BE167">
        <f t="shared" si="109"/>
        <v>87</v>
      </c>
      <c r="BF167">
        <f t="shared" si="109"/>
        <v>42</v>
      </c>
      <c r="BG167">
        <f t="shared" si="110"/>
        <v>150000</v>
      </c>
      <c r="BH167" s="7">
        <f t="shared" si="134"/>
        <v>1.8546365914786967E-2</v>
      </c>
      <c r="BI167">
        <f t="shared" si="86"/>
        <v>0.4353041283979589</v>
      </c>
      <c r="BJ167">
        <f t="shared" si="87"/>
        <v>1210.996447422893</v>
      </c>
      <c r="BM167">
        <f t="shared" si="111"/>
        <v>87</v>
      </c>
      <c r="BN167">
        <f t="shared" si="111"/>
        <v>42</v>
      </c>
      <c r="BO167">
        <f t="shared" si="112"/>
        <v>150000</v>
      </c>
      <c r="BP167" s="7">
        <f t="shared" si="135"/>
        <v>1.7147767178899653E-2</v>
      </c>
      <c r="BQ167" s="6">
        <f t="shared" si="89"/>
        <v>0.4353041283979589</v>
      </c>
      <c r="BR167">
        <f t="shared" si="90"/>
        <v>1119.6740768673062</v>
      </c>
      <c r="BU167">
        <f t="shared" si="126"/>
        <v>87</v>
      </c>
      <c r="BV167">
        <f t="shared" si="126"/>
        <v>42</v>
      </c>
      <c r="BW167">
        <f t="shared" si="114"/>
        <v>150000</v>
      </c>
      <c r="BX167" s="7">
        <f t="shared" si="136"/>
        <v>1.6561584796593046E-2</v>
      </c>
      <c r="BY167">
        <f t="shared" si="92"/>
        <v>0.4353041283979589</v>
      </c>
      <c r="BZ167">
        <f t="shared" si="93"/>
        <v>1081.3989352154736</v>
      </c>
    </row>
    <row r="168" spans="1:78" x14ac:dyDescent="0.45">
      <c r="A168">
        <f t="shared" si="94"/>
        <v>88</v>
      </c>
      <c r="B168">
        <f t="shared" si="94"/>
        <v>43</v>
      </c>
      <c r="C168">
        <f t="shared" si="95"/>
        <v>150000</v>
      </c>
      <c r="D168" s="7">
        <f t="shared" si="127"/>
        <v>3.6535566122550663E-2</v>
      </c>
      <c r="E168" s="6">
        <f t="shared" si="65"/>
        <v>0.4267687533313323</v>
      </c>
      <c r="F168" s="6">
        <f t="shared" si="66"/>
        <v>2338.8357009563106</v>
      </c>
      <c r="I168">
        <f t="shared" si="96"/>
        <v>88</v>
      </c>
      <c r="J168">
        <f t="shared" si="97"/>
        <v>43</v>
      </c>
      <c r="K168">
        <f t="shared" si="98"/>
        <v>150000</v>
      </c>
      <c r="L168" s="7">
        <f t="shared" si="128"/>
        <v>3.5506547806024628E-2</v>
      </c>
      <c r="M168" s="6">
        <f t="shared" si="68"/>
        <v>0.4267687533313323</v>
      </c>
      <c r="N168" s="6">
        <f t="shared" si="69"/>
        <v>2272.9627713414725</v>
      </c>
      <c r="Q168">
        <f t="shared" si="99"/>
        <v>88</v>
      </c>
      <c r="R168">
        <f t="shared" si="99"/>
        <v>43</v>
      </c>
      <c r="S168">
        <f t="shared" si="100"/>
        <v>150000</v>
      </c>
      <c r="T168" s="7">
        <f t="shared" si="129"/>
        <v>2.8931662352010917E-2</v>
      </c>
      <c r="U168" s="6">
        <f t="shared" si="71"/>
        <v>0.4267687533313323</v>
      </c>
      <c r="V168" s="14">
        <f t="shared" si="72"/>
        <v>1852.0694210656111</v>
      </c>
      <c r="Y168">
        <f t="shared" si="101"/>
        <v>88</v>
      </c>
      <c r="Z168">
        <f t="shared" si="101"/>
        <v>43</v>
      </c>
      <c r="AA168">
        <f t="shared" si="102"/>
        <v>150000</v>
      </c>
      <c r="AB168" s="7">
        <f t="shared" si="130"/>
        <v>2.3848906474664592E-2</v>
      </c>
      <c r="AC168" s="6">
        <f t="shared" si="74"/>
        <v>0.4267687533313323</v>
      </c>
      <c r="AD168" s="6">
        <f t="shared" si="75"/>
        <v>1526.6952126762219</v>
      </c>
      <c r="AG168">
        <f t="shared" si="103"/>
        <v>88</v>
      </c>
      <c r="AH168">
        <f t="shared" si="103"/>
        <v>43</v>
      </c>
      <c r="AI168">
        <f t="shared" si="104"/>
        <v>150000</v>
      </c>
      <c r="AJ168" s="7">
        <f t="shared" si="131"/>
        <v>2.0480825405923785E-2</v>
      </c>
      <c r="AK168" s="6">
        <f t="shared" si="77"/>
        <v>0.4267687533313323</v>
      </c>
      <c r="AL168">
        <f t="shared" si="78"/>
        <v>1311.0864488524157</v>
      </c>
      <c r="AO168">
        <f t="shared" si="105"/>
        <v>88</v>
      </c>
      <c r="AP168">
        <f t="shared" si="105"/>
        <v>43</v>
      </c>
      <c r="AQ168">
        <f t="shared" si="106"/>
        <v>150000</v>
      </c>
      <c r="AR168" s="7">
        <f t="shared" si="132"/>
        <v>1.8150727034971444E-2</v>
      </c>
      <c r="AS168" s="6">
        <f t="shared" si="80"/>
        <v>0.4267687533313323</v>
      </c>
      <c r="AT168">
        <f t="shared" si="81"/>
        <v>1161.924472315811</v>
      </c>
      <c r="AW168">
        <f t="shared" si="107"/>
        <v>88</v>
      </c>
      <c r="AX168">
        <f t="shared" si="107"/>
        <v>43</v>
      </c>
      <c r="AY168">
        <f t="shared" si="108"/>
        <v>150000</v>
      </c>
      <c r="AZ168" s="7">
        <f t="shared" si="133"/>
        <v>1.8757024050348393E-2</v>
      </c>
      <c r="BA168" s="6">
        <f t="shared" si="83"/>
        <v>0.4267687533313323</v>
      </c>
      <c r="BB168">
        <f t="shared" si="84"/>
        <v>1200.7367655259502</v>
      </c>
      <c r="BE168">
        <f t="shared" si="109"/>
        <v>88</v>
      </c>
      <c r="BF168">
        <f t="shared" si="109"/>
        <v>43</v>
      </c>
      <c r="BG168">
        <f t="shared" si="110"/>
        <v>150000</v>
      </c>
      <c r="BH168" s="7">
        <f t="shared" si="134"/>
        <v>1.6732306957870868E-2</v>
      </c>
      <c r="BI168">
        <f t="shared" si="86"/>
        <v>0.4267687533313323</v>
      </c>
      <c r="BJ168">
        <f t="shared" si="87"/>
        <v>1071.1238671151591</v>
      </c>
      <c r="BM168">
        <f t="shared" si="111"/>
        <v>88</v>
      </c>
      <c r="BN168">
        <f t="shared" si="111"/>
        <v>43</v>
      </c>
      <c r="BO168">
        <f t="shared" si="112"/>
        <v>150000</v>
      </c>
      <c r="BP168" s="7">
        <f t="shared" si="135"/>
        <v>1.4931134965505218E-2</v>
      </c>
      <c r="BQ168" s="6">
        <f t="shared" si="89"/>
        <v>0.4267687533313323</v>
      </c>
      <c r="BR168">
        <f t="shared" si="90"/>
        <v>955.82127825757914</v>
      </c>
      <c r="BU168">
        <f t="shared" si="126"/>
        <v>88</v>
      </c>
      <c r="BV168">
        <f t="shared" si="126"/>
        <v>43</v>
      </c>
      <c r="BW168">
        <f t="shared" si="114"/>
        <v>150000</v>
      </c>
      <c r="BX168" s="7">
        <f t="shared" si="136"/>
        <v>1.4374688271328635E-2</v>
      </c>
      <c r="BY168">
        <f t="shared" si="92"/>
        <v>0.4267687533313323</v>
      </c>
      <c r="BZ168">
        <f t="shared" si="93"/>
        <v>920.20016896221682</v>
      </c>
    </row>
    <row r="169" spans="1:78" x14ac:dyDescent="0.45">
      <c r="A169">
        <f t="shared" si="94"/>
        <v>89</v>
      </c>
      <c r="B169">
        <f t="shared" si="94"/>
        <v>44</v>
      </c>
      <c r="C169">
        <f t="shared" si="95"/>
        <v>150000</v>
      </c>
      <c r="D169" s="7">
        <f t="shared" si="127"/>
        <v>3.5300744142719422E-2</v>
      </c>
      <c r="E169" s="6">
        <f t="shared" si="65"/>
        <v>0.41840073856012966</v>
      </c>
      <c r="F169" s="6">
        <f t="shared" si="66"/>
        <v>2215.4786131553965</v>
      </c>
      <c r="I169">
        <f t="shared" si="96"/>
        <v>89</v>
      </c>
      <c r="J169">
        <f t="shared" si="97"/>
        <v>44</v>
      </c>
      <c r="K169">
        <f t="shared" si="98"/>
        <v>150000</v>
      </c>
      <c r="L169" s="7">
        <f t="shared" si="128"/>
        <v>3.3795127869065543E-2</v>
      </c>
      <c r="M169" s="6">
        <f t="shared" si="68"/>
        <v>0.41840073856012966</v>
      </c>
      <c r="N169" s="6">
        <f t="shared" si="69"/>
        <v>2120.9859690226567</v>
      </c>
      <c r="Q169">
        <f t="shared" si="99"/>
        <v>89</v>
      </c>
      <c r="R169">
        <f t="shared" si="99"/>
        <v>44</v>
      </c>
      <c r="S169">
        <f t="shared" si="100"/>
        <v>150000</v>
      </c>
      <c r="T169" s="7">
        <f t="shared" si="129"/>
        <v>2.65811678816304E-2</v>
      </c>
      <c r="U169" s="6">
        <f t="shared" si="71"/>
        <v>0.41840073856012966</v>
      </c>
      <c r="V169" s="14">
        <f t="shared" si="72"/>
        <v>1668.2370410197434</v>
      </c>
      <c r="Y169">
        <f t="shared" si="101"/>
        <v>89</v>
      </c>
      <c r="Z169">
        <f t="shared" si="101"/>
        <v>44</v>
      </c>
      <c r="AA169">
        <f t="shared" si="102"/>
        <v>150000</v>
      </c>
      <c r="AB169" s="7">
        <f t="shared" si="130"/>
        <v>2.2281321960237407E-2</v>
      </c>
      <c r="AC169" s="6">
        <f t="shared" si="74"/>
        <v>0.41840073856012966</v>
      </c>
      <c r="AD169" s="6">
        <f t="shared" si="75"/>
        <v>1398.378234638905</v>
      </c>
      <c r="AG169">
        <f t="shared" si="103"/>
        <v>89</v>
      </c>
      <c r="AH169">
        <f t="shared" si="103"/>
        <v>44</v>
      </c>
      <c r="AI169">
        <f t="shared" si="104"/>
        <v>150000</v>
      </c>
      <c r="AJ169" s="7">
        <f t="shared" si="131"/>
        <v>1.800063933685336E-2</v>
      </c>
      <c r="AK169" s="6">
        <f t="shared" si="77"/>
        <v>0.41840073856012966</v>
      </c>
      <c r="AL169">
        <f t="shared" si="78"/>
        <v>1129.7221189640954</v>
      </c>
      <c r="AO169">
        <f t="shared" si="105"/>
        <v>89</v>
      </c>
      <c r="AP169">
        <f t="shared" si="105"/>
        <v>44</v>
      </c>
      <c r="AQ169">
        <f t="shared" si="106"/>
        <v>150000</v>
      </c>
      <c r="AR169" s="7">
        <f t="shared" si="132"/>
        <v>1.5602472254199591E-2</v>
      </c>
      <c r="AS169" s="6">
        <f t="shared" si="80"/>
        <v>0.41840073856012966</v>
      </c>
      <c r="AT169">
        <f t="shared" si="81"/>
        <v>979.21288717815605</v>
      </c>
      <c r="AW169">
        <f t="shared" si="107"/>
        <v>89</v>
      </c>
      <c r="AX169">
        <f t="shared" si="107"/>
        <v>44</v>
      </c>
      <c r="AY169">
        <f t="shared" si="108"/>
        <v>150000</v>
      </c>
      <c r="AZ169" s="7">
        <f t="shared" si="133"/>
        <v>1.6093504158237806E-2</v>
      </c>
      <c r="BA169" s="6">
        <f t="shared" si="83"/>
        <v>0.41840073856012966</v>
      </c>
      <c r="BB169">
        <f t="shared" si="84"/>
        <v>1010.0301038740824</v>
      </c>
      <c r="BE169">
        <f t="shared" si="109"/>
        <v>89</v>
      </c>
      <c r="BF169">
        <f t="shared" si="109"/>
        <v>44</v>
      </c>
      <c r="BG169">
        <f t="shared" si="110"/>
        <v>150000</v>
      </c>
      <c r="BH169" s="7">
        <f t="shared" si="134"/>
        <v>1.4667621434538728E-2</v>
      </c>
      <c r="BI169">
        <f t="shared" si="86"/>
        <v>0.41840073856012966</v>
      </c>
      <c r="BJ169">
        <f t="shared" si="87"/>
        <v>920.54154616970891</v>
      </c>
      <c r="BM169">
        <f t="shared" si="111"/>
        <v>89</v>
      </c>
      <c r="BN169">
        <f t="shared" si="111"/>
        <v>44</v>
      </c>
      <c r="BO169">
        <f t="shared" si="112"/>
        <v>150000</v>
      </c>
      <c r="BP169" s="7">
        <f t="shared" si="135"/>
        <v>1.2714502752110782E-2</v>
      </c>
      <c r="BQ169" s="6">
        <f t="shared" si="89"/>
        <v>0.41840073856012966</v>
      </c>
      <c r="BR169">
        <f t="shared" si="90"/>
        <v>797.9636012861929</v>
      </c>
      <c r="BU169">
        <f t="shared" si="126"/>
        <v>89</v>
      </c>
      <c r="BV169">
        <f t="shared" si="126"/>
        <v>44</v>
      </c>
      <c r="BW169">
        <f t="shared" si="114"/>
        <v>150000</v>
      </c>
      <c r="BX169" s="7">
        <f t="shared" si="136"/>
        <v>1.227731382604581E-2</v>
      </c>
      <c r="BY169">
        <f t="shared" si="92"/>
        <v>0.41840073856012966</v>
      </c>
      <c r="BZ169">
        <f t="shared" si="93"/>
        <v>770.52557585280863</v>
      </c>
    </row>
    <row r="170" spans="1:78" x14ac:dyDescent="0.45">
      <c r="A170">
        <f t="shared" si="94"/>
        <v>90</v>
      </c>
      <c r="B170">
        <f t="shared" si="94"/>
        <v>45</v>
      </c>
      <c r="C170">
        <f t="shared" si="95"/>
        <v>150000</v>
      </c>
      <c r="D170" s="7">
        <f t="shared" si="127"/>
        <v>3.2744446009033701E-2</v>
      </c>
      <c r="E170" s="6">
        <f t="shared" si="65"/>
        <v>0.41019680250993107</v>
      </c>
      <c r="F170" s="6">
        <f t="shared" si="66"/>
        <v>2014.7500579297048</v>
      </c>
      <c r="I170">
        <f t="shared" si="96"/>
        <v>90</v>
      </c>
      <c r="J170">
        <f t="shared" si="97"/>
        <v>45</v>
      </c>
      <c r="K170">
        <f t="shared" si="98"/>
        <v>150000</v>
      </c>
      <c r="L170" s="7">
        <f t="shared" si="128"/>
        <v>3.1910399584059966E-2</v>
      </c>
      <c r="M170" s="6">
        <f t="shared" si="68"/>
        <v>0.41019680250993107</v>
      </c>
      <c r="N170" s="6">
        <f t="shared" si="69"/>
        <v>1963.4315814293448</v>
      </c>
      <c r="Q170">
        <f t="shared" si="99"/>
        <v>90</v>
      </c>
      <c r="R170">
        <f t="shared" si="99"/>
        <v>45</v>
      </c>
      <c r="S170">
        <f t="shared" si="100"/>
        <v>150000</v>
      </c>
      <c r="T170" s="7">
        <f t="shared" si="129"/>
        <v>2.4252336954755691E-2</v>
      </c>
      <c r="U170" s="6">
        <f t="shared" si="71"/>
        <v>0.41019680250993107</v>
      </c>
      <c r="V170" s="14">
        <f t="shared" si="72"/>
        <v>1492.2346608351334</v>
      </c>
      <c r="Y170">
        <f t="shared" si="101"/>
        <v>90</v>
      </c>
      <c r="Z170">
        <f t="shared" si="101"/>
        <v>45</v>
      </c>
      <c r="AA170">
        <f t="shared" si="102"/>
        <v>150000</v>
      </c>
      <c r="AB170" s="7">
        <f t="shared" si="130"/>
        <v>1.9481291689639888E-2</v>
      </c>
      <c r="AC170" s="6">
        <f t="shared" si="74"/>
        <v>0.41019680250993107</v>
      </c>
      <c r="AD170" s="6">
        <f t="shared" si="75"/>
        <v>1198.6745339780362</v>
      </c>
      <c r="AG170">
        <f t="shared" si="103"/>
        <v>90</v>
      </c>
      <c r="AH170">
        <f t="shared" si="103"/>
        <v>45</v>
      </c>
      <c r="AI170">
        <f t="shared" si="104"/>
        <v>150000</v>
      </c>
      <c r="AJ170" s="7">
        <f t="shared" si="131"/>
        <v>1.6303089760689601E-2</v>
      </c>
      <c r="AK170" s="6">
        <f t="shared" si="77"/>
        <v>0.41019680250993107</v>
      </c>
      <c r="AL170">
        <f t="shared" si="78"/>
        <v>1003.1212936300908</v>
      </c>
      <c r="AO170">
        <f t="shared" si="105"/>
        <v>90</v>
      </c>
      <c r="AP170">
        <f t="shared" si="105"/>
        <v>45</v>
      </c>
      <c r="AQ170">
        <f t="shared" si="106"/>
        <v>150000</v>
      </c>
      <c r="AR170" s="7">
        <f t="shared" si="132"/>
        <v>1.3735987392844769E-2</v>
      </c>
      <c r="AS170" s="6">
        <f t="shared" si="80"/>
        <v>0.41019680250993107</v>
      </c>
      <c r="AT170">
        <f t="shared" si="81"/>
        <v>845.16871617924733</v>
      </c>
      <c r="AW170">
        <f t="shared" si="107"/>
        <v>90</v>
      </c>
      <c r="AX170">
        <f t="shared" si="107"/>
        <v>45</v>
      </c>
      <c r="AY170">
        <f t="shared" si="108"/>
        <v>150000</v>
      </c>
      <c r="AZ170" s="7">
        <f t="shared" si="133"/>
        <v>1.4138008541245225E-2</v>
      </c>
      <c r="BA170" s="6">
        <f t="shared" si="83"/>
        <v>0.41019680250993107</v>
      </c>
      <c r="BB170">
        <f t="shared" si="84"/>
        <v>869.9048846215328</v>
      </c>
      <c r="BE170">
        <f t="shared" si="109"/>
        <v>90</v>
      </c>
      <c r="BF170">
        <f t="shared" si="109"/>
        <v>45</v>
      </c>
      <c r="BG170">
        <f t="shared" si="110"/>
        <v>150000</v>
      </c>
      <c r="BH170" s="7">
        <f t="shared" si="134"/>
        <v>1.2459720730397422E-2</v>
      </c>
      <c r="BI170">
        <f t="shared" si="86"/>
        <v>0.41019680250993107</v>
      </c>
      <c r="BJ170">
        <f t="shared" si="87"/>
        <v>766.6406405663588</v>
      </c>
      <c r="BM170">
        <f t="shared" si="111"/>
        <v>90</v>
      </c>
      <c r="BN170">
        <f t="shared" si="111"/>
        <v>45</v>
      </c>
      <c r="BO170">
        <f t="shared" si="112"/>
        <v>150000</v>
      </c>
      <c r="BP170" s="7">
        <f t="shared" si="135"/>
        <v>1.0597494458419466E-2</v>
      </c>
      <c r="BQ170" s="6">
        <f t="shared" si="89"/>
        <v>0.41019680250993107</v>
      </c>
      <c r="BR170">
        <f t="shared" si="90"/>
        <v>652.05875121905683</v>
      </c>
      <c r="BU170">
        <f t="shared" si="126"/>
        <v>90</v>
      </c>
      <c r="BV170">
        <f t="shared" si="126"/>
        <v>45</v>
      </c>
      <c r="BW170">
        <f t="shared" si="114"/>
        <v>150000</v>
      </c>
      <c r="BX170" s="7">
        <f t="shared" si="136"/>
        <v>1.0243883723606972E-2</v>
      </c>
      <c r="BY170">
        <f t="shared" si="92"/>
        <v>0.41019680250993107</v>
      </c>
      <c r="BZ170">
        <f t="shared" si="93"/>
        <v>630.30125230606598</v>
      </c>
    </row>
    <row r="171" spans="1:78" x14ac:dyDescent="0.45">
      <c r="A171">
        <f t="shared" si="94"/>
        <v>91</v>
      </c>
      <c r="B171">
        <f t="shared" si="94"/>
        <v>46</v>
      </c>
      <c r="C171">
        <f t="shared" si="95"/>
        <v>150000</v>
      </c>
      <c r="D171" s="7">
        <f t="shared" si="127"/>
        <v>3.0718904691240344E-2</v>
      </c>
      <c r="E171" s="6">
        <f t="shared" si="65"/>
        <v>0.40215372795091275</v>
      </c>
      <c r="F171" s="6">
        <f t="shared" si="66"/>
        <v>1853.0583060226629</v>
      </c>
      <c r="I171">
        <f t="shared" si="96"/>
        <v>91</v>
      </c>
      <c r="J171">
        <f t="shared" si="97"/>
        <v>46</v>
      </c>
      <c r="K171">
        <f t="shared" si="98"/>
        <v>150000</v>
      </c>
      <c r="L171" s="7">
        <f t="shared" si="128"/>
        <v>2.932160613511552E-2</v>
      </c>
      <c r="M171" s="6">
        <f t="shared" si="68"/>
        <v>0.40215372795091275</v>
      </c>
      <c r="N171" s="6">
        <f t="shared" si="69"/>
        <v>1768.7689825117591</v>
      </c>
      <c r="Q171">
        <f t="shared" si="99"/>
        <v>91</v>
      </c>
      <c r="R171">
        <f t="shared" si="99"/>
        <v>46</v>
      </c>
      <c r="S171">
        <f t="shared" si="100"/>
        <v>150000</v>
      </c>
      <c r="T171" s="7">
        <f t="shared" si="129"/>
        <v>2.1522730473023471E-2</v>
      </c>
      <c r="U171" s="6">
        <f t="shared" si="71"/>
        <v>0.40215372795091275</v>
      </c>
      <c r="V171" s="14">
        <f t="shared" si="72"/>
        <v>1298.3169443113652</v>
      </c>
      <c r="Y171">
        <f t="shared" si="101"/>
        <v>91</v>
      </c>
      <c r="Z171">
        <f t="shared" si="101"/>
        <v>46</v>
      </c>
      <c r="AA171">
        <f t="shared" si="102"/>
        <v>150000</v>
      </c>
      <c r="AB171" s="7">
        <f t="shared" si="130"/>
        <v>1.6962345538870691E-2</v>
      </c>
      <c r="AC171" s="6">
        <f t="shared" si="74"/>
        <v>0.40215372795091275</v>
      </c>
      <c r="AD171" s="6">
        <f t="shared" si="75"/>
        <v>1023.2205739872575</v>
      </c>
      <c r="AG171">
        <f t="shared" si="103"/>
        <v>91</v>
      </c>
      <c r="AH171">
        <f t="shared" si="103"/>
        <v>46</v>
      </c>
      <c r="AI171">
        <f t="shared" si="104"/>
        <v>150000</v>
      </c>
      <c r="AJ171" s="7">
        <f t="shared" si="131"/>
        <v>1.4296894807041523E-2</v>
      </c>
      <c r="AK171" s="6">
        <f t="shared" si="77"/>
        <v>0.40215372795091275</v>
      </c>
      <c r="AL171">
        <f t="shared" si="78"/>
        <v>862.43243171606912</v>
      </c>
      <c r="AO171">
        <f t="shared" si="105"/>
        <v>91</v>
      </c>
      <c r="AP171">
        <f t="shared" si="105"/>
        <v>46</v>
      </c>
      <c r="AQ171">
        <f t="shared" si="106"/>
        <v>150000</v>
      </c>
      <c r="AR171" s="7">
        <f t="shared" si="132"/>
        <v>1.1903032199657998E-2</v>
      </c>
      <c r="AS171" s="6">
        <f t="shared" si="80"/>
        <v>0.40215372795091275</v>
      </c>
      <c r="AT171">
        <f t="shared" si="81"/>
        <v>718.02731595183252</v>
      </c>
      <c r="AW171">
        <f t="shared" si="107"/>
        <v>91</v>
      </c>
      <c r="AX171">
        <f t="shared" si="107"/>
        <v>46</v>
      </c>
      <c r="AY171">
        <f t="shared" si="108"/>
        <v>150000</v>
      </c>
      <c r="AZ171" s="7">
        <f t="shared" si="133"/>
        <v>1.1777927624185211E-2</v>
      </c>
      <c r="BA171" s="6">
        <f t="shared" si="83"/>
        <v>0.40215372795091275</v>
      </c>
      <c r="BB171">
        <f t="shared" si="84"/>
        <v>710.48062524031798</v>
      </c>
      <c r="BE171">
        <f t="shared" si="109"/>
        <v>91</v>
      </c>
      <c r="BF171">
        <f t="shared" si="109"/>
        <v>46</v>
      </c>
      <c r="BG171">
        <f t="shared" si="110"/>
        <v>150000</v>
      </c>
      <c r="BH171" s="7">
        <f t="shared" si="134"/>
        <v>1.020408163265306E-2</v>
      </c>
      <c r="BI171">
        <f t="shared" si="86"/>
        <v>0.40215372795091275</v>
      </c>
      <c r="BJ171">
        <f t="shared" si="87"/>
        <v>615.54142033302969</v>
      </c>
      <c r="BM171">
        <f t="shared" si="111"/>
        <v>91</v>
      </c>
      <c r="BN171">
        <f t="shared" si="111"/>
        <v>46</v>
      </c>
      <c r="BO171">
        <f t="shared" si="112"/>
        <v>150000</v>
      </c>
      <c r="BP171" s="7">
        <f t="shared" si="135"/>
        <v>8.6050160643570527E-3</v>
      </c>
      <c r="BQ171" s="6">
        <f t="shared" si="89"/>
        <v>0.40215372795091275</v>
      </c>
      <c r="BR171">
        <f t="shared" si="90"/>
        <v>519.08089340380195</v>
      </c>
      <c r="BU171">
        <f t="shared" si="126"/>
        <v>91</v>
      </c>
      <c r="BV171">
        <f t="shared" si="126"/>
        <v>46</v>
      </c>
      <c r="BW171">
        <f t="shared" si="114"/>
        <v>150000</v>
      </c>
      <c r="BX171" s="7">
        <f t="shared" si="136"/>
        <v>8.2999757011497192E-3</v>
      </c>
      <c r="BY171">
        <f t="shared" si="92"/>
        <v>0.40215372795091275</v>
      </c>
      <c r="BZ171">
        <f t="shared" si="93"/>
        <v>500.67992551790257</v>
      </c>
    </row>
    <row r="172" spans="1:78" x14ac:dyDescent="0.45">
      <c r="A172">
        <f t="shared" si="94"/>
        <v>92</v>
      </c>
      <c r="B172">
        <f t="shared" si="94"/>
        <v>47</v>
      </c>
      <c r="C172">
        <f t="shared" si="95"/>
        <v>150000</v>
      </c>
      <c r="D172" s="7">
        <f t="shared" si="127"/>
        <v>2.9256615504598089E-2</v>
      </c>
      <c r="E172" s="6">
        <f t="shared" si="65"/>
        <v>0.39426836073618909</v>
      </c>
      <c r="F172" s="6">
        <f t="shared" si="66"/>
        <v>1730.2436753530294</v>
      </c>
      <c r="I172">
        <f t="shared" si="96"/>
        <v>92</v>
      </c>
      <c r="J172">
        <f t="shared" si="97"/>
        <v>47</v>
      </c>
      <c r="K172">
        <f t="shared" si="98"/>
        <v>150000</v>
      </c>
      <c r="L172" s="7">
        <f t="shared" si="128"/>
        <v>2.6310373587807759E-2</v>
      </c>
      <c r="M172" s="6">
        <f t="shared" si="68"/>
        <v>0.39426836073618909</v>
      </c>
      <c r="N172" s="6">
        <f t="shared" si="69"/>
        <v>1556.0021797232537</v>
      </c>
      <c r="Q172">
        <f t="shared" si="99"/>
        <v>92</v>
      </c>
      <c r="R172">
        <f t="shared" si="99"/>
        <v>47</v>
      </c>
      <c r="S172">
        <f t="shared" si="100"/>
        <v>150000</v>
      </c>
      <c r="T172" s="7">
        <f t="shared" si="129"/>
        <v>1.8890609937067405E-2</v>
      </c>
      <c r="U172" s="6">
        <f t="shared" si="71"/>
        <v>0.39426836073618909</v>
      </c>
      <c r="V172" s="14">
        <f t="shared" si="72"/>
        <v>1117.1954719791495</v>
      </c>
      <c r="Y172">
        <f t="shared" si="101"/>
        <v>92</v>
      </c>
      <c r="Z172">
        <f t="shared" si="101"/>
        <v>47</v>
      </c>
      <c r="AA172">
        <f t="shared" si="102"/>
        <v>150000</v>
      </c>
      <c r="AB172" s="7">
        <f t="shared" si="130"/>
        <v>1.4551508664958541E-2</v>
      </c>
      <c r="AC172" s="6">
        <f t="shared" si="74"/>
        <v>0.39426836073618909</v>
      </c>
      <c r="AD172" s="6">
        <f t="shared" si="75"/>
        <v>860.57992013574824</v>
      </c>
      <c r="AG172">
        <f t="shared" si="103"/>
        <v>92</v>
      </c>
      <c r="AH172">
        <f t="shared" si="103"/>
        <v>47</v>
      </c>
      <c r="AI172">
        <f t="shared" si="104"/>
        <v>150000</v>
      </c>
      <c r="AJ172" s="7">
        <f t="shared" si="131"/>
        <v>1.2081261918671943E-2</v>
      </c>
      <c r="AK172" s="6">
        <f t="shared" si="77"/>
        <v>0.39426836073618909</v>
      </c>
      <c r="AL172">
        <f t="shared" si="78"/>
        <v>714.48889984490006</v>
      </c>
      <c r="AO172">
        <f t="shared" si="105"/>
        <v>92</v>
      </c>
      <c r="AP172">
        <f t="shared" si="105"/>
        <v>47</v>
      </c>
      <c r="AQ172">
        <f t="shared" si="106"/>
        <v>150000</v>
      </c>
      <c r="AR172" s="7">
        <f t="shared" si="132"/>
        <v>9.0418338493176709E-3</v>
      </c>
      <c r="AS172" s="6">
        <f t="shared" si="80"/>
        <v>0.39426836073618909</v>
      </c>
      <c r="AT172">
        <f t="shared" si="81"/>
        <v>534.73635147291975</v>
      </c>
      <c r="AW172">
        <f t="shared" si="107"/>
        <v>92</v>
      </c>
      <c r="AX172">
        <f t="shared" si="107"/>
        <v>47</v>
      </c>
      <c r="AY172">
        <f t="shared" si="108"/>
        <v>150000</v>
      </c>
      <c r="AZ172" s="7">
        <f t="shared" si="133"/>
        <v>9.5302315126994837E-3</v>
      </c>
      <c r="BA172" s="6">
        <f t="shared" si="83"/>
        <v>0.39426836073618909</v>
      </c>
      <c r="BB172">
        <f t="shared" si="84"/>
        <v>563.6203133922595</v>
      </c>
      <c r="BE172">
        <f t="shared" si="109"/>
        <v>92</v>
      </c>
      <c r="BF172">
        <f t="shared" si="109"/>
        <v>47</v>
      </c>
      <c r="BG172">
        <f t="shared" si="110"/>
        <v>150000</v>
      </c>
      <c r="BH172" s="7">
        <f t="shared" si="134"/>
        <v>8.1393961093209205E-3</v>
      </c>
      <c r="BI172">
        <f t="shared" si="86"/>
        <v>0.39426836073618909</v>
      </c>
      <c r="BJ172">
        <f t="shared" si="87"/>
        <v>481.36595421067119</v>
      </c>
      <c r="BM172">
        <f t="shared" si="111"/>
        <v>92</v>
      </c>
      <c r="BN172">
        <f t="shared" si="111"/>
        <v>47</v>
      </c>
      <c r="BO172">
        <f t="shared" si="112"/>
        <v>150000</v>
      </c>
      <c r="BP172" s="7">
        <f t="shared" si="135"/>
        <v>6.8366914896266593E-3</v>
      </c>
      <c r="BQ172" s="6">
        <f t="shared" si="89"/>
        <v>0.39426836073618909</v>
      </c>
      <c r="BR172">
        <f t="shared" si="90"/>
        <v>404.3236719711237</v>
      </c>
      <c r="BU172">
        <f t="shared" si="126"/>
        <v>92</v>
      </c>
      <c r="BV172">
        <f t="shared" si="126"/>
        <v>47</v>
      </c>
      <c r="BW172">
        <f t="shared" si="114"/>
        <v>150000</v>
      </c>
      <c r="BX172" s="7">
        <f t="shared" si="136"/>
        <v>6.5479007072244315E-3</v>
      </c>
      <c r="BY172">
        <f t="shared" si="92"/>
        <v>0.39426836073618909</v>
      </c>
      <c r="BZ172">
        <f t="shared" si="93"/>
        <v>387.24451171510651</v>
      </c>
    </row>
    <row r="173" spans="1:78" x14ac:dyDescent="0.45">
      <c r="A173">
        <f t="shared" si="94"/>
        <v>93</v>
      </c>
      <c r="B173">
        <f t="shared" si="94"/>
        <v>48</v>
      </c>
      <c r="C173">
        <f t="shared" si="95"/>
        <v>150000</v>
      </c>
      <c r="D173" s="7">
        <f t="shared" si="127"/>
        <v>2.729606481732217E-2</v>
      </c>
      <c r="E173" s="6">
        <f t="shared" si="65"/>
        <v>0.38653760856489122</v>
      </c>
      <c r="F173" s="6">
        <f t="shared" si="66"/>
        <v>1582.6433426579963</v>
      </c>
      <c r="I173">
        <f t="shared" si="96"/>
        <v>93</v>
      </c>
      <c r="J173">
        <f t="shared" si="97"/>
        <v>48</v>
      </c>
      <c r="K173">
        <f t="shared" si="98"/>
        <v>150000</v>
      </c>
      <c r="L173" s="7">
        <f t="shared" si="128"/>
        <v>2.3060842061936072E-2</v>
      </c>
      <c r="M173" s="6">
        <f t="shared" si="68"/>
        <v>0.38653760856489122</v>
      </c>
      <c r="N173" s="6">
        <f t="shared" si="69"/>
        <v>1337.0824113170138</v>
      </c>
      <c r="Q173">
        <f t="shared" si="99"/>
        <v>93</v>
      </c>
      <c r="R173">
        <f t="shared" si="99"/>
        <v>48</v>
      </c>
      <c r="S173">
        <f t="shared" si="100"/>
        <v>150000</v>
      </c>
      <c r="T173" s="7">
        <f t="shared" si="129"/>
        <v>1.6334311803381678E-2</v>
      </c>
      <c r="U173" s="6">
        <f t="shared" si="71"/>
        <v>0.38653760856489122</v>
      </c>
      <c r="V173" s="14">
        <f t="shared" si="72"/>
        <v>947.07387330486449</v>
      </c>
      <c r="Y173">
        <f t="shared" si="101"/>
        <v>93</v>
      </c>
      <c r="Z173">
        <f t="shared" si="101"/>
        <v>48</v>
      </c>
      <c r="AA173">
        <f t="shared" si="102"/>
        <v>150000</v>
      </c>
      <c r="AB173" s="7">
        <f t="shared" si="130"/>
        <v>1.2865003945988605E-2</v>
      </c>
      <c r="AC173" s="6">
        <f t="shared" si="74"/>
        <v>0.38653760856489122</v>
      </c>
      <c r="AD173" s="6">
        <f t="shared" si="75"/>
        <v>745.92117891904866</v>
      </c>
      <c r="AG173">
        <f t="shared" si="103"/>
        <v>93</v>
      </c>
      <c r="AH173">
        <f t="shared" si="103"/>
        <v>48</v>
      </c>
      <c r="AI173">
        <f t="shared" si="104"/>
        <v>150000</v>
      </c>
      <c r="AJ173" s="7">
        <f t="shared" si="131"/>
        <v>9.9868825714569173E-3</v>
      </c>
      <c r="AK173" s="6">
        <f t="shared" si="77"/>
        <v>0.38653760856489122</v>
      </c>
      <c r="AL173">
        <f t="shared" si="78"/>
        <v>579.04585592840226</v>
      </c>
      <c r="AO173">
        <f t="shared" si="105"/>
        <v>93</v>
      </c>
      <c r="AP173">
        <f t="shared" si="105"/>
        <v>48</v>
      </c>
      <c r="AQ173">
        <f t="shared" si="106"/>
        <v>150000</v>
      </c>
      <c r="AR173" s="7">
        <f t="shared" si="132"/>
        <v>7.6782940104836092E-3</v>
      </c>
      <c r="AS173" s="6">
        <f t="shared" si="80"/>
        <v>0.38653760856489122</v>
      </c>
      <c r="AT173">
        <f t="shared" si="81"/>
        <v>445.19241070056933</v>
      </c>
      <c r="AW173">
        <f t="shared" si="107"/>
        <v>93</v>
      </c>
      <c r="AX173">
        <f t="shared" si="107"/>
        <v>48</v>
      </c>
      <c r="AY173">
        <f t="shared" si="108"/>
        <v>150000</v>
      </c>
      <c r="AZ173" s="7">
        <f t="shared" si="133"/>
        <v>7.9680827152169027E-3</v>
      </c>
      <c r="BA173" s="6">
        <f t="shared" si="83"/>
        <v>0.38653760856489122</v>
      </c>
      <c r="BB173">
        <f t="shared" si="84"/>
        <v>461.99454563807802</v>
      </c>
      <c r="BE173">
        <f t="shared" si="109"/>
        <v>93</v>
      </c>
      <c r="BF173">
        <f t="shared" si="109"/>
        <v>48</v>
      </c>
      <c r="BG173">
        <f t="shared" si="110"/>
        <v>150000</v>
      </c>
      <c r="BH173" s="7">
        <f t="shared" si="134"/>
        <v>6.2775987588017659E-3</v>
      </c>
      <c r="BI173">
        <f t="shared" si="86"/>
        <v>0.38653760856489122</v>
      </c>
      <c r="BJ173">
        <f t="shared" si="87"/>
        <v>363.97920176357457</v>
      </c>
      <c r="BM173">
        <f t="shared" si="111"/>
        <v>93</v>
      </c>
      <c r="BN173">
        <f t="shared" si="111"/>
        <v>48</v>
      </c>
      <c r="BO173">
        <f t="shared" si="112"/>
        <v>150000</v>
      </c>
      <c r="BP173" s="7">
        <f t="shared" si="135"/>
        <v>5.3049737241911785E-3</v>
      </c>
      <c r="BQ173" s="6">
        <f t="shared" si="89"/>
        <v>0.38653760856489122</v>
      </c>
      <c r="BR173">
        <f t="shared" si="90"/>
        <v>307.58577852726643</v>
      </c>
      <c r="BU173">
        <f t="shared" si="126"/>
        <v>93</v>
      </c>
      <c r="BV173">
        <f t="shared" si="126"/>
        <v>48</v>
      </c>
      <c r="BW173">
        <f t="shared" si="114"/>
        <v>150000</v>
      </c>
      <c r="BX173" s="7">
        <f t="shared" si="136"/>
        <v>5.0516030846750985E-3</v>
      </c>
      <c r="BY173">
        <f t="shared" si="92"/>
        <v>0.38653760856489122</v>
      </c>
      <c r="BZ173">
        <f t="shared" si="93"/>
        <v>292.895186365401</v>
      </c>
    </row>
    <row r="174" spans="1:78" x14ac:dyDescent="0.45">
      <c r="A174">
        <f t="shared" si="94"/>
        <v>94</v>
      </c>
      <c r="B174">
        <f t="shared" si="94"/>
        <v>49</v>
      </c>
      <c r="C174">
        <f t="shared" si="95"/>
        <v>150000</v>
      </c>
      <c r="D174" s="7">
        <f t="shared" si="127"/>
        <v>2.5053888064470706E-2</v>
      </c>
      <c r="E174" s="6">
        <f t="shared" si="65"/>
        <v>0.37895843976950117</v>
      </c>
      <c r="F174" s="6">
        <f t="shared" si="66"/>
        <v>1424.1573496607318</v>
      </c>
      <c r="I174">
        <f t="shared" si="96"/>
        <v>94</v>
      </c>
      <c r="J174">
        <f t="shared" si="97"/>
        <v>49</v>
      </c>
      <c r="K174">
        <f t="shared" si="98"/>
        <v>150000</v>
      </c>
      <c r="L174" s="7">
        <f t="shared" si="128"/>
        <v>1.9638002188017895E-2</v>
      </c>
      <c r="M174" s="6">
        <f t="shared" si="68"/>
        <v>0.37895843976950117</v>
      </c>
      <c r="N174" s="6">
        <f t="shared" si="69"/>
        <v>1116.2980004041967</v>
      </c>
      <c r="Q174">
        <f t="shared" si="99"/>
        <v>94</v>
      </c>
      <c r="R174">
        <f t="shared" si="99"/>
        <v>49</v>
      </c>
      <c r="S174">
        <f t="shared" si="100"/>
        <v>150000</v>
      </c>
      <c r="T174" s="7">
        <f t="shared" si="129"/>
        <v>1.392965847423663E-2</v>
      </c>
      <c r="U174" s="6">
        <f t="shared" si="71"/>
        <v>0.37895843976950117</v>
      </c>
      <c r="V174" s="14">
        <f t="shared" si="72"/>
        <v>791.81424628780849</v>
      </c>
      <c r="Y174">
        <f t="shared" si="101"/>
        <v>94</v>
      </c>
      <c r="Z174">
        <f t="shared" si="101"/>
        <v>49</v>
      </c>
      <c r="AA174">
        <f t="shared" si="102"/>
        <v>150000</v>
      </c>
      <c r="AB174" s="7">
        <f t="shared" si="130"/>
        <v>1.042173428901934E-2</v>
      </c>
      <c r="AC174" s="6">
        <f t="shared" si="74"/>
        <v>0.37895843976950117</v>
      </c>
      <c r="AD174" s="6">
        <f t="shared" si="75"/>
        <v>592.41062487886211</v>
      </c>
      <c r="AG174">
        <f t="shared" si="103"/>
        <v>94</v>
      </c>
      <c r="AH174">
        <f t="shared" si="103"/>
        <v>49</v>
      </c>
      <c r="AI174">
        <f t="shared" si="104"/>
        <v>150000</v>
      </c>
      <c r="AJ174" s="7">
        <f t="shared" si="131"/>
        <v>8.4877478808187915E-3</v>
      </c>
      <c r="AK174" s="6">
        <f t="shared" si="77"/>
        <v>0.37895843976950117</v>
      </c>
      <c r="AL174">
        <f t="shared" si="78"/>
        <v>482.47555411079685</v>
      </c>
      <c r="AO174">
        <f t="shared" si="105"/>
        <v>94</v>
      </c>
      <c r="AP174">
        <f t="shared" si="105"/>
        <v>49</v>
      </c>
      <c r="AQ174">
        <f t="shared" si="106"/>
        <v>150000</v>
      </c>
      <c r="AR174" s="7">
        <f t="shared" si="132"/>
        <v>6.27004794742548E-3</v>
      </c>
      <c r="AS174" s="6">
        <f t="shared" si="80"/>
        <v>0.37895843976950117</v>
      </c>
      <c r="AT174">
        <f t="shared" si="81"/>
        <v>356.41313811544848</v>
      </c>
      <c r="AW174">
        <f t="shared" si="107"/>
        <v>94</v>
      </c>
      <c r="AX174">
        <f t="shared" si="107"/>
        <v>49</v>
      </c>
      <c r="AY174">
        <f t="shared" si="108"/>
        <v>150000</v>
      </c>
      <c r="AZ174" s="7">
        <f t="shared" si="133"/>
        <v>6.5183187233086087E-3</v>
      </c>
      <c r="BA174" s="6">
        <f t="shared" si="83"/>
        <v>0.37895843976950117</v>
      </c>
      <c r="BB174">
        <f t="shared" si="84"/>
        <v>370.52578399580358</v>
      </c>
      <c r="BE174">
        <f t="shared" si="109"/>
        <v>94</v>
      </c>
      <c r="BF174">
        <f t="shared" si="109"/>
        <v>49</v>
      </c>
      <c r="BG174">
        <f t="shared" si="110"/>
        <v>150000</v>
      </c>
      <c r="BH174" s="7">
        <f t="shared" si="134"/>
        <v>4.7022317699009428E-3</v>
      </c>
      <c r="BI174">
        <f t="shared" si="86"/>
        <v>0.37895843976950117</v>
      </c>
      <c r="BJ174">
        <f t="shared" si="87"/>
        <v>267.29256224343618</v>
      </c>
      <c r="BM174">
        <f t="shared" si="111"/>
        <v>94</v>
      </c>
      <c r="BN174">
        <f t="shared" si="111"/>
        <v>49</v>
      </c>
      <c r="BO174">
        <f t="shared" si="112"/>
        <v>150000</v>
      </c>
      <c r="BP174" s="7">
        <f t="shared" si="135"/>
        <v>4.0347687479763894E-3</v>
      </c>
      <c r="BQ174" s="6">
        <f t="shared" si="89"/>
        <v>0.37895843976950117</v>
      </c>
      <c r="BR174">
        <f t="shared" si="90"/>
        <v>229.35145043458144</v>
      </c>
      <c r="BU174">
        <f t="shared" si="126"/>
        <v>94</v>
      </c>
      <c r="BV174">
        <f t="shared" si="126"/>
        <v>49</v>
      </c>
      <c r="BW174">
        <f t="shared" si="114"/>
        <v>150000</v>
      </c>
      <c r="BX174" s="7">
        <f t="shared" si="136"/>
        <v>3.823871702070518E-3</v>
      </c>
      <c r="BY174">
        <f t="shared" si="92"/>
        <v>0.37895843976950117</v>
      </c>
      <c r="BZ174">
        <f t="shared" si="93"/>
        <v>217.36326811430857</v>
      </c>
    </row>
    <row r="175" spans="1:78" x14ac:dyDescent="0.45">
      <c r="A175">
        <f t="shared" si="94"/>
        <v>95</v>
      </c>
      <c r="B175">
        <f t="shared" si="94"/>
        <v>50</v>
      </c>
      <c r="C175">
        <f t="shared" si="95"/>
        <v>150000</v>
      </c>
      <c r="D175" s="7">
        <f t="shared" si="127"/>
        <v>2.1836851853857735E-2</v>
      </c>
      <c r="E175" s="6">
        <f t="shared" si="65"/>
        <v>0.37152788212696192</v>
      </c>
      <c r="F175" s="6">
        <f t="shared" si="66"/>
        <v>1216.9498982375981</v>
      </c>
      <c r="I175">
        <f t="shared" si="96"/>
        <v>95</v>
      </c>
      <c r="J175">
        <f t="shared" si="97"/>
        <v>50</v>
      </c>
      <c r="K175">
        <f t="shared" si="98"/>
        <v>150000</v>
      </c>
      <c r="L175" s="7">
        <f t="shared" si="128"/>
        <v>1.6269321172864247E-2</v>
      </c>
      <c r="M175" s="6">
        <f t="shared" si="68"/>
        <v>0.37152788212696192</v>
      </c>
      <c r="N175" s="6">
        <f t="shared" si="69"/>
        <v>906.67596584963906</v>
      </c>
      <c r="Q175">
        <f t="shared" si="99"/>
        <v>95</v>
      </c>
      <c r="R175">
        <f t="shared" si="99"/>
        <v>50</v>
      </c>
      <c r="S175">
        <f t="shared" si="100"/>
        <v>150000</v>
      </c>
      <c r="T175" s="7">
        <f t="shared" si="129"/>
        <v>1.0950921242187585E-2</v>
      </c>
      <c r="U175" s="6">
        <f t="shared" si="71"/>
        <v>0.37152788212696192</v>
      </c>
      <c r="V175" s="14">
        <f t="shared" si="72"/>
        <v>610.28588646736682</v>
      </c>
      <c r="Y175">
        <f t="shared" si="101"/>
        <v>95</v>
      </c>
      <c r="Z175">
        <f t="shared" si="101"/>
        <v>50</v>
      </c>
      <c r="AA175">
        <f t="shared" si="102"/>
        <v>150000</v>
      </c>
      <c r="AB175" s="7">
        <f t="shared" si="130"/>
        <v>8.4433345225353781E-3</v>
      </c>
      <c r="AC175" s="6">
        <f t="shared" si="74"/>
        <v>0.37152788212696192</v>
      </c>
      <c r="AD175" s="6">
        <f t="shared" si="75"/>
        <v>470.54012898705486</v>
      </c>
      <c r="AG175">
        <f t="shared" si="103"/>
        <v>95</v>
      </c>
      <c r="AH175">
        <f t="shared" si="103"/>
        <v>50</v>
      </c>
      <c r="AI175">
        <f t="shared" si="104"/>
        <v>150000</v>
      </c>
      <c r="AJ175" s="7">
        <f t="shared" si="131"/>
        <v>6.9224748950054565E-3</v>
      </c>
      <c r="AK175" s="6">
        <f t="shared" si="77"/>
        <v>0.37152788212696192</v>
      </c>
      <c r="AL175">
        <f t="shared" si="78"/>
        <v>385.78386552276606</v>
      </c>
      <c r="AO175">
        <f t="shared" si="105"/>
        <v>95</v>
      </c>
      <c r="AP175">
        <f t="shared" si="105"/>
        <v>50</v>
      </c>
      <c r="AQ175">
        <f t="shared" si="106"/>
        <v>150000</v>
      </c>
      <c r="AR175" s="7">
        <f t="shared" si="132"/>
        <v>4.7388597677511654E-3</v>
      </c>
      <c r="AS175" s="6">
        <f t="shared" si="80"/>
        <v>0.37152788212696192</v>
      </c>
      <c r="AT175">
        <f t="shared" si="81"/>
        <v>264.09277998138856</v>
      </c>
      <c r="AW175">
        <f t="shared" si="107"/>
        <v>95</v>
      </c>
      <c r="AX175">
        <f t="shared" si="107"/>
        <v>50</v>
      </c>
      <c r="AY175">
        <f t="shared" si="108"/>
        <v>150000</v>
      </c>
      <c r="AZ175" s="7">
        <f t="shared" si="133"/>
        <v>5.1584625758597435E-3</v>
      </c>
      <c r="BA175" s="6">
        <f t="shared" si="83"/>
        <v>0.37152788212696192</v>
      </c>
      <c r="BB175">
        <f t="shared" si="84"/>
        <v>287.47690137605446</v>
      </c>
      <c r="BE175">
        <f t="shared" si="109"/>
        <v>95</v>
      </c>
      <c r="BF175">
        <f t="shared" si="109"/>
        <v>50</v>
      </c>
      <c r="BG175">
        <f t="shared" si="110"/>
        <v>150000</v>
      </c>
      <c r="BH175" s="7">
        <f t="shared" si="134"/>
        <v>3.4610335362215061E-3</v>
      </c>
      <c r="BI175">
        <f t="shared" si="86"/>
        <v>0.37152788212696192</v>
      </c>
      <c r="BJ175">
        <f t="shared" si="87"/>
        <v>192.88056895241488</v>
      </c>
      <c r="BM175">
        <f t="shared" si="111"/>
        <v>95</v>
      </c>
      <c r="BN175">
        <f t="shared" si="111"/>
        <v>50</v>
      </c>
      <c r="BO175">
        <f t="shared" si="112"/>
        <v>150000</v>
      </c>
      <c r="BP175" s="7">
        <f t="shared" si="135"/>
        <v>3.0883415107967422E-3</v>
      </c>
      <c r="BQ175" s="6">
        <f t="shared" si="89"/>
        <v>0.37152788212696192</v>
      </c>
      <c r="BR175">
        <f t="shared" si="90"/>
        <v>172.11074711866434</v>
      </c>
      <c r="BU175">
        <f t="shared" si="126"/>
        <v>95</v>
      </c>
      <c r="BV175">
        <f t="shared" si="126"/>
        <v>50</v>
      </c>
      <c r="BW175">
        <f t="shared" si="114"/>
        <v>150000</v>
      </c>
      <c r="BX175" s="7">
        <f t="shared" si="136"/>
        <v>2.8902842965482845E-3</v>
      </c>
      <c r="BY175">
        <f t="shared" si="92"/>
        <v>0.37152788212696192</v>
      </c>
      <c r="BZ175">
        <f t="shared" si="93"/>
        <v>161.07318051621002</v>
      </c>
    </row>
    <row r="176" spans="1:78" x14ac:dyDescent="0.45">
      <c r="A176">
        <f t="shared" si="94"/>
        <v>96</v>
      </c>
      <c r="B176">
        <f t="shared" si="94"/>
        <v>51</v>
      </c>
      <c r="C176">
        <f t="shared" si="95"/>
        <v>150000</v>
      </c>
      <c r="D176" s="7">
        <f t="shared" si="127"/>
        <v>1.8208208316634351E-2</v>
      </c>
      <c r="E176" s="6">
        <f t="shared" si="65"/>
        <v>0.36424302169309997</v>
      </c>
      <c r="F176" s="6">
        <f t="shared" si="66"/>
        <v>994.83192253024936</v>
      </c>
      <c r="I176">
        <f t="shared" si="96"/>
        <v>96</v>
      </c>
      <c r="J176">
        <f t="shared" si="97"/>
        <v>51</v>
      </c>
      <c r="K176">
        <f t="shared" si="98"/>
        <v>150000</v>
      </c>
      <c r="L176" s="7">
        <f t="shared" si="128"/>
        <v>1.2608182320382145E-2</v>
      </c>
      <c r="M176" s="6">
        <f t="shared" si="68"/>
        <v>0.36424302169309997</v>
      </c>
      <c r="N176" s="6">
        <f t="shared" si="69"/>
        <v>688.86636396502695</v>
      </c>
      <c r="Q176">
        <f t="shared" si="99"/>
        <v>96</v>
      </c>
      <c r="R176">
        <f t="shared" si="99"/>
        <v>51</v>
      </c>
      <c r="S176">
        <f t="shared" si="100"/>
        <v>150000</v>
      </c>
      <c r="T176" s="7">
        <f t="shared" si="129"/>
        <v>8.7737351198535537E-3</v>
      </c>
      <c r="U176" s="6">
        <f t="shared" si="71"/>
        <v>0.36424302169309997</v>
      </c>
      <c r="V176" s="14">
        <f t="shared" si="72"/>
        <v>479.36576873854966</v>
      </c>
      <c r="Y176">
        <f t="shared" si="101"/>
        <v>96</v>
      </c>
      <c r="Z176">
        <f t="shared" si="101"/>
        <v>51</v>
      </c>
      <c r="AA176">
        <f t="shared" si="102"/>
        <v>150000</v>
      </c>
      <c r="AB176" s="7">
        <f t="shared" si="130"/>
        <v>6.5514221775370548E-3</v>
      </c>
      <c r="AC176" s="6">
        <f t="shared" si="74"/>
        <v>0.36424302169309997</v>
      </c>
      <c r="AD176" s="6">
        <f t="shared" si="75"/>
        <v>357.94647154999285</v>
      </c>
      <c r="AG176">
        <f t="shared" si="103"/>
        <v>96</v>
      </c>
      <c r="AH176">
        <f t="shared" si="103"/>
        <v>51</v>
      </c>
      <c r="AI176">
        <f t="shared" si="104"/>
        <v>150000</v>
      </c>
      <c r="AJ176" s="7">
        <f t="shared" si="131"/>
        <v>5.3241327616045152E-3</v>
      </c>
      <c r="AK176" s="6">
        <f t="shared" si="77"/>
        <v>0.36424302169309997</v>
      </c>
      <c r="AL176">
        <f t="shared" si="78"/>
        <v>290.89173074730866</v>
      </c>
      <c r="AO176">
        <f t="shared" si="105"/>
        <v>96</v>
      </c>
      <c r="AP176">
        <f t="shared" si="105"/>
        <v>51</v>
      </c>
      <c r="AQ176">
        <f t="shared" si="106"/>
        <v>150000</v>
      </c>
      <c r="AR176" s="7">
        <f t="shared" si="132"/>
        <v>3.6212041621494751E-3</v>
      </c>
      <c r="AS176" s="6">
        <f t="shared" si="80"/>
        <v>0.36424302169309997</v>
      </c>
      <c r="AT176">
        <f t="shared" si="81"/>
        <v>197.8497519283433</v>
      </c>
      <c r="AW176">
        <f t="shared" si="107"/>
        <v>96</v>
      </c>
      <c r="AX176">
        <f t="shared" si="107"/>
        <v>51</v>
      </c>
      <c r="AY176">
        <f t="shared" si="108"/>
        <v>150000</v>
      </c>
      <c r="AZ176" s="7">
        <f t="shared" si="133"/>
        <v>3.8997527534277367E-3</v>
      </c>
      <c r="BA176" s="6">
        <f t="shared" si="83"/>
        <v>0.36424302169309997</v>
      </c>
      <c r="BB176">
        <f t="shared" si="84"/>
        <v>213.0686590146758</v>
      </c>
      <c r="BE176">
        <f t="shared" si="109"/>
        <v>96</v>
      </c>
      <c r="BF176">
        <f t="shared" si="109"/>
        <v>51</v>
      </c>
      <c r="BG176">
        <f t="shared" si="110"/>
        <v>150000</v>
      </c>
      <c r="BH176" s="7">
        <f t="shared" si="134"/>
        <v>3.1387993794008829E-3</v>
      </c>
      <c r="BI176">
        <f t="shared" si="86"/>
        <v>0.36424302169309997</v>
      </c>
      <c r="BJ176">
        <f t="shared" si="87"/>
        <v>171.49286556621067</v>
      </c>
      <c r="BM176">
        <f t="shared" si="111"/>
        <v>96</v>
      </c>
      <c r="BN176">
        <f t="shared" si="111"/>
        <v>51</v>
      </c>
      <c r="BO176">
        <f t="shared" si="112"/>
        <v>150000</v>
      </c>
      <c r="BP176" s="7">
        <f t="shared" si="135"/>
        <v>2.8143757316131603E-3</v>
      </c>
      <c r="BQ176" s="6">
        <f t="shared" si="89"/>
        <v>0.36424302169309997</v>
      </c>
      <c r="BR176">
        <f t="shared" si="90"/>
        <v>153.76750809937596</v>
      </c>
      <c r="BU176">
        <f t="shared" si="126"/>
        <v>96</v>
      </c>
      <c r="BV176">
        <f t="shared" si="126"/>
        <v>51</v>
      </c>
      <c r="BW176">
        <f t="shared" si="114"/>
        <v>150000</v>
      </c>
      <c r="BX176" s="7">
        <f t="shared" si="136"/>
        <v>2.5833514508971393E-3</v>
      </c>
      <c r="BY176">
        <f t="shared" si="92"/>
        <v>0.36424302169309997</v>
      </c>
      <c r="BZ176">
        <f t="shared" si="93"/>
        <v>141.1451607855042</v>
      </c>
    </row>
    <row r="177" spans="1:79" x14ac:dyDescent="0.45">
      <c r="A177">
        <f t="shared" si="94"/>
        <v>97</v>
      </c>
      <c r="B177">
        <f t="shared" si="94"/>
        <v>52</v>
      </c>
      <c r="C177">
        <f t="shared" si="95"/>
        <v>150000</v>
      </c>
      <c r="D177" s="7">
        <f t="shared" si="127"/>
        <v>1.5131985138809156E-2</v>
      </c>
      <c r="E177" s="6">
        <f t="shared" si="65"/>
        <v>0.35710100165990188</v>
      </c>
      <c r="F177" s="6">
        <f t="shared" si="66"/>
        <v>810.54705752572488</v>
      </c>
      <c r="I177">
        <f t="shared" si="96"/>
        <v>97</v>
      </c>
      <c r="J177">
        <f t="shared" si="97"/>
        <v>52</v>
      </c>
      <c r="K177">
        <f t="shared" si="98"/>
        <v>150000</v>
      </c>
      <c r="L177" s="7">
        <f t="shared" si="128"/>
        <v>9.7810898928737781E-3</v>
      </c>
      <c r="M177" s="6">
        <f t="shared" si="68"/>
        <v>0.35710100165990188</v>
      </c>
      <c r="N177" s="6">
        <f t="shared" si="69"/>
        <v>523.92554971061531</v>
      </c>
      <c r="Q177">
        <f t="shared" si="99"/>
        <v>97</v>
      </c>
      <c r="R177">
        <f t="shared" si="99"/>
        <v>52</v>
      </c>
      <c r="S177">
        <f t="shared" si="100"/>
        <v>150000</v>
      </c>
      <c r="T177" s="7">
        <f t="shared" si="129"/>
        <v>6.7915208890718254E-3</v>
      </c>
      <c r="U177" s="6">
        <f t="shared" si="71"/>
        <v>0.35710100165990188</v>
      </c>
      <c r="V177" s="14">
        <f t="shared" si="72"/>
        <v>363.7888368422544</v>
      </c>
      <c r="Y177">
        <f t="shared" si="101"/>
        <v>97</v>
      </c>
      <c r="Z177">
        <f t="shared" si="101"/>
        <v>52</v>
      </c>
      <c r="AA177">
        <f t="shared" si="102"/>
        <v>150000</v>
      </c>
      <c r="AB177" s="7">
        <f t="shared" si="130"/>
        <v>5.0703250845955091E-3</v>
      </c>
      <c r="AC177" s="6">
        <f t="shared" si="74"/>
        <v>0.35710100165990188</v>
      </c>
      <c r="AD177" s="6">
        <f t="shared" si="75"/>
        <v>271.59272496755744</v>
      </c>
      <c r="AG177">
        <f t="shared" si="103"/>
        <v>97</v>
      </c>
      <c r="AH177">
        <f t="shared" si="103"/>
        <v>52</v>
      </c>
      <c r="AI177">
        <f t="shared" si="104"/>
        <v>150000</v>
      </c>
      <c r="AJ177" s="7">
        <f t="shared" si="131"/>
        <v>4.1446664976465793E-3</v>
      </c>
      <c r="AK177" s="6">
        <f t="shared" si="77"/>
        <v>0.35710100165990188</v>
      </c>
      <c r="AL177">
        <f t="shared" si="78"/>
        <v>222.00968367837464</v>
      </c>
      <c r="AO177">
        <f t="shared" si="105"/>
        <v>97</v>
      </c>
      <c r="AP177">
        <f t="shared" si="105"/>
        <v>52</v>
      </c>
      <c r="AQ177">
        <f t="shared" si="106"/>
        <v>150000</v>
      </c>
      <c r="AR177" s="7">
        <f t="shared" si="132"/>
        <v>2.6935500095000725E-3</v>
      </c>
      <c r="AS177" s="6">
        <f t="shared" si="80"/>
        <v>0.35710100165990188</v>
      </c>
      <c r="AT177">
        <f t="shared" si="81"/>
        <v>144.28041096202713</v>
      </c>
      <c r="AW177">
        <f t="shared" si="107"/>
        <v>97</v>
      </c>
      <c r="AX177">
        <f t="shared" si="107"/>
        <v>52</v>
      </c>
      <c r="AY177">
        <f t="shared" si="108"/>
        <v>150000</v>
      </c>
      <c r="AZ177" s="7">
        <f t="shared" si="133"/>
        <v>2.933243425488874E-3</v>
      </c>
      <c r="BA177" s="6">
        <f t="shared" si="83"/>
        <v>0.35710100165990188</v>
      </c>
      <c r="BB177">
        <f t="shared" si="84"/>
        <v>157.11962480315981</v>
      </c>
      <c r="BE177">
        <f t="shared" si="109"/>
        <v>97</v>
      </c>
      <c r="BF177">
        <f t="shared" si="109"/>
        <v>52</v>
      </c>
      <c r="BG177">
        <f t="shared" si="110"/>
        <v>150000</v>
      </c>
      <c r="BH177" s="7">
        <f t="shared" si="134"/>
        <v>2.3511158849504714E-3</v>
      </c>
      <c r="BI177">
        <f t="shared" si="86"/>
        <v>0.35710100165990188</v>
      </c>
      <c r="BJ177">
        <f t="shared" si="87"/>
        <v>125.93787563014799</v>
      </c>
      <c r="BM177">
        <f t="shared" si="111"/>
        <v>97</v>
      </c>
      <c r="BN177">
        <f t="shared" si="111"/>
        <v>52</v>
      </c>
      <c r="BO177">
        <f t="shared" si="112"/>
        <v>150000</v>
      </c>
      <c r="BP177" s="7">
        <f t="shared" si="135"/>
        <v>2.092102313765535E-3</v>
      </c>
      <c r="BQ177" s="6">
        <f t="shared" si="89"/>
        <v>0.35710100165990188</v>
      </c>
      <c r="BR177">
        <f t="shared" si="90"/>
        <v>112.06377477310063</v>
      </c>
      <c r="BU177">
        <f t="shared" si="126"/>
        <v>97</v>
      </c>
      <c r="BV177">
        <f t="shared" si="126"/>
        <v>52</v>
      </c>
      <c r="BW177">
        <f t="shared" si="114"/>
        <v>150000</v>
      </c>
      <c r="BX177" s="7">
        <f t="shared" si="136"/>
        <v>1.9311191538884554E-3</v>
      </c>
      <c r="BY177">
        <f t="shared" si="92"/>
        <v>0.35710100165990188</v>
      </c>
      <c r="BZ177">
        <f t="shared" si="93"/>
        <v>103.44068762672845</v>
      </c>
    </row>
    <row r="178" spans="1:79" x14ac:dyDescent="0.45">
      <c r="A178">
        <f t="shared" si="94"/>
        <v>98</v>
      </c>
      <c r="B178">
        <f t="shared" si="94"/>
        <v>53</v>
      </c>
      <c r="C178">
        <f t="shared" si="95"/>
        <v>150000</v>
      </c>
      <c r="D178" s="7">
        <f t="shared" si="127"/>
        <v>1.2239902080783354E-2</v>
      </c>
      <c r="E178" s="6">
        <f t="shared" si="65"/>
        <v>0.35009902123519798</v>
      </c>
      <c r="F178" s="6">
        <f t="shared" si="66"/>
        <v>642.77666077453728</v>
      </c>
      <c r="I178">
        <f t="shared" si="96"/>
        <v>98</v>
      </c>
      <c r="J178">
        <f t="shared" si="97"/>
        <v>53</v>
      </c>
      <c r="K178">
        <f t="shared" si="98"/>
        <v>150000</v>
      </c>
      <c r="L178" s="7">
        <f t="shared" si="128"/>
        <v>7.3439412484700125E-3</v>
      </c>
      <c r="M178" s="6">
        <f t="shared" si="68"/>
        <v>0.35009902123519798</v>
      </c>
      <c r="N178" s="6">
        <f t="shared" si="69"/>
        <v>385.66599646472241</v>
      </c>
      <c r="Q178">
        <f t="shared" si="99"/>
        <v>98</v>
      </c>
      <c r="R178">
        <f t="shared" si="99"/>
        <v>53</v>
      </c>
      <c r="S178">
        <f t="shared" si="100"/>
        <v>150000</v>
      </c>
      <c r="T178" s="7">
        <f t="shared" si="129"/>
        <v>5.1234280391243593E-3</v>
      </c>
      <c r="U178" s="6">
        <f t="shared" si="71"/>
        <v>0.35009902123519798</v>
      </c>
      <c r="V178" s="14">
        <f t="shared" si="72"/>
        <v>269.0560712799612</v>
      </c>
      <c r="Y178">
        <f t="shared" si="101"/>
        <v>98</v>
      </c>
      <c r="Z178">
        <f t="shared" si="101"/>
        <v>53</v>
      </c>
      <c r="AA178">
        <f t="shared" si="102"/>
        <v>150000</v>
      </c>
      <c r="AB178" s="7">
        <f t="shared" si="130"/>
        <v>3.848690256110877E-3</v>
      </c>
      <c r="AC178" s="6">
        <f t="shared" si="74"/>
        <v>0.35009902123519798</v>
      </c>
      <c r="AD178" s="6">
        <f t="shared" si="75"/>
        <v>202.11340375527922</v>
      </c>
      <c r="AG178">
        <f t="shared" si="103"/>
        <v>98</v>
      </c>
      <c r="AH178">
        <f t="shared" si="103"/>
        <v>53</v>
      </c>
      <c r="AI178">
        <f t="shared" si="104"/>
        <v>150000</v>
      </c>
      <c r="AJ178" s="7">
        <f t="shared" si="131"/>
        <v>3.1415690208225397E-3</v>
      </c>
      <c r="AK178" s="6">
        <f t="shared" si="77"/>
        <v>0.35009902123519798</v>
      </c>
      <c r="AL178">
        <f t="shared" si="78"/>
        <v>164.97903589991856</v>
      </c>
      <c r="AO178">
        <f t="shared" si="105"/>
        <v>98</v>
      </c>
      <c r="AP178">
        <f t="shared" si="105"/>
        <v>53</v>
      </c>
      <c r="AQ178">
        <f t="shared" si="106"/>
        <v>150000</v>
      </c>
      <c r="AR178" s="7">
        <f t="shared" si="132"/>
        <v>1.9447207537469403E-3</v>
      </c>
      <c r="AS178" s="6">
        <f t="shared" si="80"/>
        <v>0.35009902123519798</v>
      </c>
      <c r="AT178">
        <f t="shared" si="81"/>
        <v>102.12672486938703</v>
      </c>
      <c r="AW178">
        <f t="shared" si="107"/>
        <v>98</v>
      </c>
      <c r="AX178">
        <f t="shared" si="107"/>
        <v>53</v>
      </c>
      <c r="AY178">
        <f t="shared" si="108"/>
        <v>150000</v>
      </c>
      <c r="AZ178" s="7">
        <f t="shared" si="133"/>
        <v>2.1353113059114407E-3</v>
      </c>
      <c r="BA178" s="6">
        <f t="shared" si="83"/>
        <v>0.35009902123519798</v>
      </c>
      <c r="BB178">
        <f t="shared" si="84"/>
        <v>112.13555973480717</v>
      </c>
      <c r="BE178">
        <f t="shared" si="109"/>
        <v>98</v>
      </c>
      <c r="BF178">
        <f t="shared" si="109"/>
        <v>53</v>
      </c>
      <c r="BG178">
        <f t="shared" si="110"/>
        <v>150000</v>
      </c>
      <c r="BH178" s="7">
        <f t="shared" si="134"/>
        <v>1.7185821697099893E-3</v>
      </c>
      <c r="BI178">
        <f t="shared" si="86"/>
        <v>0.35009902123519798</v>
      </c>
      <c r="BJ178">
        <f t="shared" si="87"/>
        <v>90.251090329159538</v>
      </c>
      <c r="BM178">
        <f t="shared" si="111"/>
        <v>98</v>
      </c>
      <c r="BN178">
        <f t="shared" si="111"/>
        <v>53</v>
      </c>
      <c r="BO178">
        <f t="shared" si="112"/>
        <v>150000</v>
      </c>
      <c r="BP178" s="7">
        <f t="shared" si="135"/>
        <v>1.531717765435481E-3</v>
      </c>
      <c r="BQ178" s="6">
        <f t="shared" si="89"/>
        <v>0.35009902123519798</v>
      </c>
      <c r="BR178">
        <f t="shared" si="90"/>
        <v>80.437933573128973</v>
      </c>
      <c r="BU178">
        <f t="shared" si="126"/>
        <v>98</v>
      </c>
      <c r="BV178">
        <f t="shared" si="126"/>
        <v>53</v>
      </c>
      <c r="BW178">
        <f t="shared" si="114"/>
        <v>150000</v>
      </c>
      <c r="BX178" s="7">
        <f t="shared" si="136"/>
        <v>1.4195644111365468E-3</v>
      </c>
      <c r="BY178">
        <f t="shared" si="92"/>
        <v>0.35009902123519798</v>
      </c>
      <c r="BZ178">
        <f t="shared" si="93"/>
        <v>74.548216637883783</v>
      </c>
    </row>
    <row r="179" spans="1:79" x14ac:dyDescent="0.45">
      <c r="A179">
        <f t="shared" si="94"/>
        <v>99</v>
      </c>
      <c r="B179">
        <f t="shared" si="94"/>
        <v>54</v>
      </c>
      <c r="C179">
        <f t="shared" si="95"/>
        <v>150000</v>
      </c>
      <c r="D179" s="7">
        <f t="shared" si="127"/>
        <v>9.6186133165801924E-3</v>
      </c>
      <c r="E179" s="6">
        <f t="shared" si="65"/>
        <v>0.34323433454431168</v>
      </c>
      <c r="F179" s="6">
        <f t="shared" si="66"/>
        <v>495.21575114331853</v>
      </c>
      <c r="I179">
        <f t="shared" si="96"/>
        <v>99</v>
      </c>
      <c r="J179">
        <f t="shared" si="97"/>
        <v>54</v>
      </c>
      <c r="K179">
        <f t="shared" si="98"/>
        <v>150000</v>
      </c>
      <c r="L179" s="7">
        <f t="shared" si="128"/>
        <v>5.3183999306766604E-3</v>
      </c>
      <c r="M179" s="6">
        <f t="shared" si="68"/>
        <v>0.34323433454431168</v>
      </c>
      <c r="N179" s="6">
        <f t="shared" si="69"/>
        <v>273.81861915694753</v>
      </c>
      <c r="Q179">
        <f t="shared" si="99"/>
        <v>99</v>
      </c>
      <c r="R179">
        <f t="shared" si="99"/>
        <v>54</v>
      </c>
      <c r="S179">
        <f t="shared" si="100"/>
        <v>150000</v>
      </c>
      <c r="T179" s="7">
        <f t="shared" si="129"/>
        <v>3.7694565700111568E-3</v>
      </c>
      <c r="U179" s="6">
        <f t="shared" si="71"/>
        <v>0.34323433454431168</v>
      </c>
      <c r="V179" s="14">
        <f t="shared" si="72"/>
        <v>194.07103761021946</v>
      </c>
      <c r="Y179">
        <f t="shared" si="101"/>
        <v>99</v>
      </c>
      <c r="Z179">
        <f t="shared" si="101"/>
        <v>54</v>
      </c>
      <c r="AA179">
        <f t="shared" si="102"/>
        <v>150000</v>
      </c>
      <c r="AB179" s="7">
        <f t="shared" si="130"/>
        <v>2.8432739813403387E-3</v>
      </c>
      <c r="AC179" s="6">
        <f t="shared" si="74"/>
        <v>0.34323433454431168</v>
      </c>
      <c r="AD179" s="6">
        <f t="shared" si="75"/>
        <v>146.38638793687602</v>
      </c>
      <c r="AG179">
        <f t="shared" si="103"/>
        <v>99</v>
      </c>
      <c r="AH179">
        <f t="shared" si="103"/>
        <v>54</v>
      </c>
      <c r="AI179">
        <f t="shared" si="104"/>
        <v>150000</v>
      </c>
      <c r="AJ179" s="7">
        <f t="shared" si="131"/>
        <v>2.3368864295241348E-3</v>
      </c>
      <c r="AK179" s="6">
        <f t="shared" si="77"/>
        <v>0.34323433454431168</v>
      </c>
      <c r="AL179">
        <f t="shared" si="78"/>
        <v>120.31494878150234</v>
      </c>
      <c r="AO179">
        <f t="shared" si="105"/>
        <v>99</v>
      </c>
      <c r="AP179">
        <f t="shared" si="105"/>
        <v>54</v>
      </c>
      <c r="AQ179">
        <f t="shared" si="106"/>
        <v>150000</v>
      </c>
      <c r="AR179" s="7">
        <f t="shared" si="132"/>
        <v>1.3858929509460954E-3</v>
      </c>
      <c r="AS179" s="6">
        <f t="shared" si="80"/>
        <v>0.34323433454431168</v>
      </c>
      <c r="AT179">
        <f t="shared" si="81"/>
        <v>71.352906715145309</v>
      </c>
      <c r="AW179">
        <f t="shared" si="107"/>
        <v>99</v>
      </c>
      <c r="AX179">
        <f t="shared" si="107"/>
        <v>54</v>
      </c>
      <c r="AY179">
        <f t="shared" si="108"/>
        <v>150000</v>
      </c>
      <c r="AZ179" s="7">
        <f t="shared" si="133"/>
        <v>1.5396718363677232E-3</v>
      </c>
      <c r="BA179" s="6">
        <f t="shared" si="83"/>
        <v>0.34323433454431168</v>
      </c>
      <c r="BB179">
        <f t="shared" si="84"/>
        <v>79.270235725844074</v>
      </c>
      <c r="BE179">
        <f t="shared" si="109"/>
        <v>99</v>
      </c>
      <c r="BF179">
        <f t="shared" si="109"/>
        <v>54</v>
      </c>
      <c r="BG179">
        <f t="shared" si="110"/>
        <v>150000</v>
      </c>
      <c r="BH179" s="7">
        <f t="shared" si="134"/>
        <v>1.229263635278673E-3</v>
      </c>
      <c r="BI179">
        <f t="shared" si="86"/>
        <v>0.34323433454431168</v>
      </c>
      <c r="BJ179">
        <f t="shared" si="87"/>
        <v>63.288822875159518</v>
      </c>
      <c r="BM179">
        <f t="shared" si="111"/>
        <v>99</v>
      </c>
      <c r="BN179">
        <f t="shared" si="111"/>
        <v>54</v>
      </c>
      <c r="BO179">
        <f t="shared" si="112"/>
        <v>150000</v>
      </c>
      <c r="BP179" s="7">
        <f t="shared" si="135"/>
        <v>1.1083161066972179E-3</v>
      </c>
      <c r="BQ179" s="6">
        <f t="shared" si="89"/>
        <v>0.34323433454431168</v>
      </c>
      <c r="BR179">
        <f t="shared" si="90"/>
        <v>57.061821202044293</v>
      </c>
      <c r="BU179">
        <f t="shared" si="126"/>
        <v>99</v>
      </c>
      <c r="BV179">
        <f t="shared" si="126"/>
        <v>54</v>
      </c>
      <c r="BW179">
        <f t="shared" si="114"/>
        <v>150000</v>
      </c>
      <c r="BX179" s="7">
        <f t="shared" si="136"/>
        <v>1.0103206169350197E-3</v>
      </c>
      <c r="BY179">
        <f t="shared" si="92"/>
        <v>0.34323433454431168</v>
      </c>
      <c r="BZ179">
        <f t="shared" si="93"/>
        <v>52.01650869451349</v>
      </c>
    </row>
    <row r="180" spans="1:79" x14ac:dyDescent="0.45">
      <c r="A180">
        <f t="shared" si="94"/>
        <v>100</v>
      </c>
      <c r="B180">
        <f t="shared" si="94"/>
        <v>55</v>
      </c>
      <c r="C180">
        <f t="shared" si="95"/>
        <v>150000</v>
      </c>
      <c r="D180" s="7">
        <f t="shared" si="127"/>
        <v>7.3331094767171067E-3</v>
      </c>
      <c r="E180" s="6">
        <f t="shared" si="65"/>
        <v>0.33650424955324687</v>
      </c>
      <c r="F180" s="6">
        <f t="shared" si="66"/>
        <v>370.14337520317395</v>
      </c>
      <c r="I180">
        <f t="shared" si="96"/>
        <v>100</v>
      </c>
      <c r="J180">
        <f t="shared" si="97"/>
        <v>55</v>
      </c>
      <c r="K180">
        <f t="shared" si="98"/>
        <v>150000</v>
      </c>
      <c r="L180" s="7">
        <f t="shared" si="128"/>
        <v>3.7261294829995344E-3</v>
      </c>
      <c r="M180" s="6">
        <f t="shared" si="68"/>
        <v>0.33650424955324687</v>
      </c>
      <c r="N180" s="6">
        <f t="shared" si="69"/>
        <v>188.07876081224791</v>
      </c>
      <c r="Q180">
        <f t="shared" si="99"/>
        <v>100</v>
      </c>
      <c r="R180">
        <f t="shared" si="99"/>
        <v>55</v>
      </c>
      <c r="S180">
        <f t="shared" si="100"/>
        <v>150000</v>
      </c>
      <c r="T180" s="7">
        <f t="shared" si="129"/>
        <v>2.6754476229676888E-3</v>
      </c>
      <c r="U180" s="6">
        <f t="shared" si="71"/>
        <v>0.33650424955324687</v>
      </c>
      <c r="V180" s="14">
        <f t="shared" si="72"/>
        <v>135.04492418786404</v>
      </c>
      <c r="Y180">
        <f t="shared" si="101"/>
        <v>100</v>
      </c>
      <c r="Z180">
        <f t="shared" si="101"/>
        <v>55</v>
      </c>
      <c r="AA180">
        <f t="shared" si="102"/>
        <v>150000</v>
      </c>
      <c r="AB180" s="7">
        <f t="shared" si="130"/>
        <v>2.0540762602838949E-3</v>
      </c>
      <c r="AC180" s="6">
        <f t="shared" si="74"/>
        <v>0.33650424955324687</v>
      </c>
      <c r="AD180" s="6">
        <f t="shared" si="75"/>
        <v>103.68080857379577</v>
      </c>
      <c r="AG180">
        <f t="shared" si="103"/>
        <v>100</v>
      </c>
      <c r="AH180">
        <f t="shared" si="103"/>
        <v>55</v>
      </c>
      <c r="AI180">
        <f t="shared" si="104"/>
        <v>150000</v>
      </c>
      <c r="AJ180" s="7">
        <f t="shared" si="131"/>
        <v>1.6975495761637584E-3</v>
      </c>
      <c r="AK180" s="6">
        <f t="shared" si="77"/>
        <v>0.33650424955324687</v>
      </c>
      <c r="AL180">
        <f t="shared" si="78"/>
        <v>85.68489693096268</v>
      </c>
      <c r="AO180">
        <f t="shared" si="105"/>
        <v>100</v>
      </c>
      <c r="AP180">
        <f t="shared" si="105"/>
        <v>55</v>
      </c>
      <c r="AQ180">
        <f t="shared" si="106"/>
        <v>150000</v>
      </c>
      <c r="AR180" s="7">
        <f t="shared" si="132"/>
        <v>9.5000726476143641E-4</v>
      </c>
      <c r="AS180" s="6">
        <f t="shared" si="80"/>
        <v>0.33650424955324687</v>
      </c>
      <c r="AT180">
        <f t="shared" si="81"/>
        <v>47.952222254801981</v>
      </c>
      <c r="AW180">
        <f t="shared" si="107"/>
        <v>100</v>
      </c>
      <c r="AX180">
        <f t="shared" si="107"/>
        <v>55</v>
      </c>
      <c r="AY180">
        <f t="shared" si="108"/>
        <v>150000</v>
      </c>
      <c r="AZ180" s="7">
        <f t="shared" si="133"/>
        <v>1.0676556529557203E-3</v>
      </c>
      <c r="BA180" s="6">
        <f t="shared" si="83"/>
        <v>0.33650424955324687</v>
      </c>
      <c r="BB180">
        <f t="shared" si="84"/>
        <v>53.890599641871972</v>
      </c>
      <c r="BE180">
        <f t="shared" si="109"/>
        <v>100</v>
      </c>
      <c r="BF180">
        <f t="shared" si="109"/>
        <v>55</v>
      </c>
      <c r="BG180">
        <f t="shared" si="110"/>
        <v>150000</v>
      </c>
      <c r="BH180" s="7">
        <f t="shared" si="134"/>
        <v>8.712256832557585E-4</v>
      </c>
      <c r="BI180">
        <f t="shared" si="86"/>
        <v>0.33650424955324687</v>
      </c>
      <c r="BJ180">
        <f t="shared" si="87"/>
        <v>43.975671710324072</v>
      </c>
      <c r="BM180">
        <f t="shared" si="111"/>
        <v>100</v>
      </c>
      <c r="BN180">
        <f t="shared" si="111"/>
        <v>55</v>
      </c>
      <c r="BO180">
        <f t="shared" si="112"/>
        <v>150000</v>
      </c>
      <c r="BP180" s="7">
        <f t="shared" si="135"/>
        <v>7.7208537769918556E-4</v>
      </c>
      <c r="BQ180" s="6">
        <f t="shared" si="89"/>
        <v>0.33650424955324687</v>
      </c>
      <c r="BR180">
        <f t="shared" si="90"/>
        <v>38.971501592054942</v>
      </c>
      <c r="BU180">
        <f t="shared" si="126"/>
        <v>100</v>
      </c>
      <c r="BV180">
        <f t="shared" si="126"/>
        <v>55</v>
      </c>
      <c r="BW180">
        <f t="shared" si="114"/>
        <v>150000</v>
      </c>
      <c r="BX180" s="7">
        <f t="shared" si="136"/>
        <v>7.1617663985267227E-4</v>
      </c>
      <c r="BY180">
        <f t="shared" si="92"/>
        <v>0.33650424955324687</v>
      </c>
      <c r="BZ180">
        <f t="shared" si="93"/>
        <v>36.149472411178415</v>
      </c>
    </row>
    <row r="181" spans="1:79" x14ac:dyDescent="0.45">
      <c r="A181">
        <f t="shared" si="94"/>
        <v>101</v>
      </c>
      <c r="B181">
        <f t="shared" si="94"/>
        <v>56</v>
      </c>
      <c r="C181">
        <f t="shared" si="95"/>
        <v>150000</v>
      </c>
      <c r="D181" s="7">
        <f t="shared" si="127"/>
        <v>5.4375494199586224E-3</v>
      </c>
      <c r="E181" s="6">
        <f t="shared" si="65"/>
        <v>0.3299061270129871</v>
      </c>
      <c r="F181" s="6">
        <f t="shared" si="66"/>
        <v>269.08213043703955</v>
      </c>
      <c r="I181">
        <f t="shared" si="96"/>
        <v>101</v>
      </c>
      <c r="J181">
        <f t="shared" si="97"/>
        <v>56</v>
      </c>
      <c r="K181">
        <f t="shared" si="98"/>
        <v>150000</v>
      </c>
      <c r="L181" s="7">
        <f t="shared" si="128"/>
        <v>2.5021392749211987E-3</v>
      </c>
      <c r="M181" s="6">
        <f t="shared" si="68"/>
        <v>0.3299061270129871</v>
      </c>
      <c r="N181" s="6">
        <f t="shared" si="69"/>
        <v>123.82066161545046</v>
      </c>
      <c r="Q181">
        <f t="shared" si="99"/>
        <v>101</v>
      </c>
      <c r="R181">
        <f t="shared" si="99"/>
        <v>56</v>
      </c>
      <c r="S181">
        <f t="shared" si="100"/>
        <v>150000</v>
      </c>
      <c r="T181" s="7">
        <f t="shared" si="129"/>
        <v>1.8522329697468615E-3</v>
      </c>
      <c r="U181" s="6">
        <f t="shared" si="71"/>
        <v>0.3299061270129871</v>
      </c>
      <c r="V181" s="14">
        <f t="shared" si="72"/>
        <v>91.65945080624256</v>
      </c>
      <c r="Y181">
        <f t="shared" si="101"/>
        <v>101</v>
      </c>
      <c r="Z181">
        <f t="shared" si="101"/>
        <v>56</v>
      </c>
      <c r="AA181">
        <f t="shared" si="102"/>
        <v>150000</v>
      </c>
      <c r="AB181" s="7">
        <f t="shared" si="130"/>
        <v>1.4378533821987264E-3</v>
      </c>
      <c r="AC181" s="6">
        <f t="shared" si="74"/>
        <v>0.3299061270129871</v>
      </c>
      <c r="AD181" s="6">
        <f t="shared" si="75"/>
        <v>71.153496080055916</v>
      </c>
      <c r="AG181">
        <f t="shared" si="103"/>
        <v>101</v>
      </c>
      <c r="AH181">
        <f t="shared" si="103"/>
        <v>56</v>
      </c>
      <c r="AI181">
        <f t="shared" si="104"/>
        <v>150000</v>
      </c>
      <c r="AJ181" s="7">
        <f t="shared" si="131"/>
        <v>1.2125354115455418E-3</v>
      </c>
      <c r="AK181" s="6">
        <f t="shared" si="77"/>
        <v>0.3299061270129871</v>
      </c>
      <c r="AL181">
        <f t="shared" si="78"/>
        <v>60.00342922336322</v>
      </c>
      <c r="AO181">
        <f t="shared" si="105"/>
        <v>101</v>
      </c>
      <c r="AP181">
        <f t="shared" si="105"/>
        <v>56</v>
      </c>
      <c r="AQ181">
        <f t="shared" si="106"/>
        <v>150000</v>
      </c>
      <c r="AR181" s="7">
        <f t="shared" si="132"/>
        <v>6.370636951929632E-4</v>
      </c>
      <c r="AS181" s="6">
        <f t="shared" si="80"/>
        <v>0.3299061270129871</v>
      </c>
      <c r="AT181">
        <f t="shared" si="81"/>
        <v>31.525682451253893</v>
      </c>
      <c r="AW181">
        <f t="shared" si="107"/>
        <v>101</v>
      </c>
      <c r="AX181">
        <f t="shared" si="107"/>
        <v>56</v>
      </c>
      <c r="AY181">
        <f t="shared" si="108"/>
        <v>150000</v>
      </c>
      <c r="AZ181" s="7">
        <f t="shared" si="133"/>
        <v>7.1926275567543263E-4</v>
      </c>
      <c r="BA181" s="6">
        <f t="shared" si="83"/>
        <v>0.3299061270129871</v>
      </c>
      <c r="BB181">
        <f t="shared" si="84"/>
        <v>35.593378504435563</v>
      </c>
      <c r="BE181">
        <f t="shared" si="109"/>
        <v>101</v>
      </c>
      <c r="BF181">
        <f t="shared" si="109"/>
        <v>56</v>
      </c>
      <c r="BG181">
        <f t="shared" si="110"/>
        <v>150000</v>
      </c>
      <c r="BH181" s="7">
        <f t="shared" si="134"/>
        <v>5.9672992003819076E-4</v>
      </c>
      <c r="BI181">
        <f t="shared" si="86"/>
        <v>0.3299061270129871</v>
      </c>
      <c r="BJ181">
        <f t="shared" si="87"/>
        <v>29.529728518885349</v>
      </c>
      <c r="BM181">
        <f t="shared" si="111"/>
        <v>101</v>
      </c>
      <c r="BN181">
        <f t="shared" si="111"/>
        <v>56</v>
      </c>
      <c r="BO181">
        <f t="shared" si="112"/>
        <v>150000</v>
      </c>
      <c r="BP181" s="7">
        <f t="shared" si="135"/>
        <v>5.2302557844138375E-4</v>
      </c>
      <c r="BQ181" s="6">
        <f t="shared" si="89"/>
        <v>0.3299061270129871</v>
      </c>
      <c r="BR181">
        <f t="shared" si="90"/>
        <v>25.882401436848628</v>
      </c>
      <c r="BU181">
        <f t="shared" si="126"/>
        <v>101</v>
      </c>
      <c r="BV181">
        <f t="shared" si="126"/>
        <v>56</v>
      </c>
      <c r="BW181">
        <f t="shared" si="114"/>
        <v>150000</v>
      </c>
      <c r="BX181" s="7">
        <f t="shared" si="136"/>
        <v>4.8597700561431328E-4</v>
      </c>
      <c r="BY181">
        <f t="shared" si="92"/>
        <v>0.3299061270129871</v>
      </c>
      <c r="BZ181">
        <f t="shared" si="93"/>
        <v>24.049018760938019</v>
      </c>
    </row>
    <row r="182" spans="1:79" x14ac:dyDescent="0.45">
      <c r="A182">
        <f t="shared" si="94"/>
        <v>102</v>
      </c>
      <c r="B182">
        <f t="shared" si="94"/>
        <v>57</v>
      </c>
      <c r="C182">
        <f t="shared" si="95"/>
        <v>150000</v>
      </c>
      <c r="D182" s="7">
        <f t="shared" si="127"/>
        <v>3.8886060592931188E-3</v>
      </c>
      <c r="E182" s="6">
        <f t="shared" si="65"/>
        <v>0.32343737942449713</v>
      </c>
      <c r="F182" s="6">
        <f t="shared" si="66"/>
        <v>188.65808301479808</v>
      </c>
      <c r="I182">
        <f t="shared" si="96"/>
        <v>102</v>
      </c>
      <c r="J182">
        <f t="shared" si="97"/>
        <v>57</v>
      </c>
      <c r="K182">
        <f t="shared" si="98"/>
        <v>150000</v>
      </c>
      <c r="L182" s="7">
        <f t="shared" si="128"/>
        <v>1.6247657629358434E-3</v>
      </c>
      <c r="M182" s="6">
        <f t="shared" si="68"/>
        <v>0.32343737942449713</v>
      </c>
      <c r="N182" s="6">
        <f t="shared" si="69"/>
        <v>78.826497081391949</v>
      </c>
      <c r="Q182">
        <f t="shared" si="99"/>
        <v>102</v>
      </c>
      <c r="R182">
        <f t="shared" si="99"/>
        <v>57</v>
      </c>
      <c r="S182">
        <f t="shared" si="100"/>
        <v>150000</v>
      </c>
      <c r="T182" s="7">
        <f t="shared" si="129"/>
        <v>1.2456537515841467E-3</v>
      </c>
      <c r="U182" s="6">
        <f t="shared" si="71"/>
        <v>0.32343737942449713</v>
      </c>
      <c r="V182" s="14">
        <f t="shared" si="72"/>
        <v>60.43364776240049</v>
      </c>
      <c r="Y182">
        <f t="shared" si="101"/>
        <v>102</v>
      </c>
      <c r="Z182">
        <f t="shared" si="101"/>
        <v>57</v>
      </c>
      <c r="AA182">
        <f t="shared" si="102"/>
        <v>150000</v>
      </c>
      <c r="AB182" s="7">
        <f t="shared" si="130"/>
        <v>9.8379441939912857E-4</v>
      </c>
      <c r="AC182" s="6">
        <f t="shared" si="74"/>
        <v>0.32343737942449713</v>
      </c>
      <c r="AD182" s="6">
        <f t="shared" si="75"/>
        <v>47.729383335434818</v>
      </c>
      <c r="AG182">
        <f t="shared" si="103"/>
        <v>102</v>
      </c>
      <c r="AH182">
        <f t="shared" si="103"/>
        <v>57</v>
      </c>
      <c r="AI182">
        <f t="shared" si="104"/>
        <v>150000</v>
      </c>
      <c r="AJ182" s="7">
        <f t="shared" si="131"/>
        <v>8.2672868969014212E-4</v>
      </c>
      <c r="AK182" s="6">
        <f t="shared" si="77"/>
        <v>0.32343737942449713</v>
      </c>
      <c r="AL182">
        <f t="shared" si="78"/>
        <v>40.109244133264177</v>
      </c>
      <c r="AO182">
        <f t="shared" si="105"/>
        <v>102</v>
      </c>
      <c r="AP182">
        <f t="shared" si="105"/>
        <v>57</v>
      </c>
      <c r="AQ182">
        <f t="shared" si="106"/>
        <v>150000</v>
      </c>
      <c r="AR182" s="7">
        <f t="shared" si="132"/>
        <v>4.1353257407262525E-4</v>
      </c>
      <c r="AS182" s="6">
        <f t="shared" si="80"/>
        <v>0.32343737942449713</v>
      </c>
      <c r="AT182">
        <f t="shared" si="81"/>
        <v>20.062783809707497</v>
      </c>
      <c r="AW182">
        <f t="shared" si="107"/>
        <v>102</v>
      </c>
      <c r="AX182">
        <f t="shared" si="107"/>
        <v>57</v>
      </c>
      <c r="AY182">
        <f t="shared" si="108"/>
        <v>150000</v>
      </c>
      <c r="AZ182" s="7">
        <f t="shared" si="133"/>
        <v>4.8325466396943132E-4</v>
      </c>
      <c r="BA182" s="6">
        <f t="shared" si="83"/>
        <v>0.32343737942449713</v>
      </c>
      <c r="BB182">
        <f t="shared" si="84"/>
        <v>23.445393316340823</v>
      </c>
      <c r="BE182">
        <f t="shared" si="109"/>
        <v>102</v>
      </c>
      <c r="BF182">
        <f t="shared" si="109"/>
        <v>57</v>
      </c>
      <c r="BG182">
        <f t="shared" si="110"/>
        <v>150000</v>
      </c>
      <c r="BH182" s="7">
        <f t="shared" si="134"/>
        <v>3.9384174722520589E-4</v>
      </c>
      <c r="BI182">
        <f t="shared" si="86"/>
        <v>0.32343737942449713</v>
      </c>
      <c r="BJ182">
        <f t="shared" si="87"/>
        <v>19.107471394572869</v>
      </c>
      <c r="BM182">
        <f t="shared" si="111"/>
        <v>102</v>
      </c>
      <c r="BN182">
        <f t="shared" si="111"/>
        <v>57</v>
      </c>
      <c r="BO182">
        <f t="shared" si="112"/>
        <v>150000</v>
      </c>
      <c r="BP182" s="7">
        <f t="shared" si="135"/>
        <v>3.6113670892381263E-4</v>
      </c>
      <c r="BQ182" s="6">
        <f t="shared" si="89"/>
        <v>0.32343737942449713</v>
      </c>
      <c r="BR182">
        <f t="shared" si="90"/>
        <v>17.520766612245804</v>
      </c>
      <c r="BU182">
        <f t="shared" si="126"/>
        <v>102</v>
      </c>
      <c r="BV182">
        <f t="shared" si="126"/>
        <v>57</v>
      </c>
      <c r="BW182">
        <f t="shared" si="114"/>
        <v>150000</v>
      </c>
      <c r="BX182" s="7">
        <f t="shared" si="136"/>
        <v>3.1972171421994298E-4</v>
      </c>
      <c r="BY182">
        <f t="shared" si="92"/>
        <v>0.32343737942449713</v>
      </c>
      <c r="BZ182">
        <f t="shared" si="93"/>
        <v>15.511493008860951</v>
      </c>
    </row>
    <row r="183" spans="1:79" x14ac:dyDescent="0.45">
      <c r="A183">
        <f t="shared" si="94"/>
        <v>103</v>
      </c>
      <c r="B183">
        <f t="shared" si="94"/>
        <v>58</v>
      </c>
      <c r="C183">
        <f t="shared" si="95"/>
        <v>150000</v>
      </c>
      <c r="D183" s="7">
        <f t="shared" si="127"/>
        <v>2.6971111664735002E-3</v>
      </c>
      <c r="E183" s="6">
        <f t="shared" si="65"/>
        <v>0.31709547002401678</v>
      </c>
      <c r="F183" s="6">
        <f t="shared" si="66"/>
        <v>128.2862599559908</v>
      </c>
      <c r="I183">
        <f t="shared" si="96"/>
        <v>103</v>
      </c>
      <c r="J183">
        <f t="shared" si="97"/>
        <v>58</v>
      </c>
      <c r="K183">
        <f t="shared" si="98"/>
        <v>150000</v>
      </c>
      <c r="L183" s="7">
        <f t="shared" si="128"/>
        <v>1.0181865447731284E-3</v>
      </c>
      <c r="M183" s="6">
        <f t="shared" si="68"/>
        <v>0.31709547002401678</v>
      </c>
      <c r="N183" s="6">
        <f t="shared" si="69"/>
        <v>48.429351148044717</v>
      </c>
      <c r="Q183">
        <f t="shared" si="99"/>
        <v>103</v>
      </c>
      <c r="R183">
        <f t="shared" si="99"/>
        <v>58</v>
      </c>
      <c r="S183">
        <f t="shared" si="100"/>
        <v>150000</v>
      </c>
      <c r="T183" s="7">
        <f t="shared" si="129"/>
        <v>8.0155110971501611E-4</v>
      </c>
      <c r="U183" s="6">
        <f t="shared" si="71"/>
        <v>0.31709547002401678</v>
      </c>
      <c r="V183" s="14">
        <f t="shared" si="72"/>
        <v>38.125233882503295</v>
      </c>
      <c r="Y183">
        <f t="shared" si="101"/>
        <v>103</v>
      </c>
      <c r="Z183">
        <f t="shared" si="101"/>
        <v>58</v>
      </c>
      <c r="AA183">
        <f t="shared" si="102"/>
        <v>150000</v>
      </c>
      <c r="AB183" s="7">
        <f t="shared" si="130"/>
        <v>6.4865566114228257E-4</v>
      </c>
      <c r="AC183" s="6">
        <f t="shared" si="74"/>
        <v>0.31709547002401678</v>
      </c>
      <c r="AD183" s="6">
        <f t="shared" si="75"/>
        <v>30.852865763047717</v>
      </c>
      <c r="AG183">
        <f t="shared" si="103"/>
        <v>103</v>
      </c>
      <c r="AH183">
        <f t="shared" si="103"/>
        <v>58</v>
      </c>
      <c r="AI183">
        <f t="shared" si="104"/>
        <v>150000</v>
      </c>
      <c r="AJ183" s="7">
        <f t="shared" si="131"/>
        <v>5.6217550898929661E-4</v>
      </c>
      <c r="AK183" s="6">
        <f t="shared" si="77"/>
        <v>0.31709547002401678</v>
      </c>
      <c r="AL183">
        <f t="shared" si="78"/>
        <v>26.739496088842781</v>
      </c>
      <c r="AO183">
        <f t="shared" si="105"/>
        <v>103</v>
      </c>
      <c r="AP183">
        <f t="shared" si="105"/>
        <v>58</v>
      </c>
      <c r="AQ183">
        <f t="shared" si="106"/>
        <v>150000</v>
      </c>
      <c r="AR183" s="7">
        <f t="shared" si="132"/>
        <v>2.6823734534440558E-4</v>
      </c>
      <c r="AS183" s="6">
        <f t="shared" si="80"/>
        <v>0.31709547002401678</v>
      </c>
      <c r="AT183">
        <f t="shared" si="81"/>
        <v>12.758527064996819</v>
      </c>
      <c r="AW183">
        <f t="shared" si="107"/>
        <v>103</v>
      </c>
      <c r="AX183">
        <f t="shared" si="107"/>
        <v>58</v>
      </c>
      <c r="AY183">
        <f t="shared" si="108"/>
        <v>150000</v>
      </c>
      <c r="AZ183" s="7">
        <f t="shared" si="133"/>
        <v>3.0343897505057316E-4</v>
      </c>
      <c r="BA183" s="6">
        <f t="shared" si="83"/>
        <v>0.31709547002401678</v>
      </c>
      <c r="BB183">
        <f t="shared" si="84"/>
        <v>14.43286866259011</v>
      </c>
      <c r="BE183">
        <f t="shared" si="109"/>
        <v>103</v>
      </c>
      <c r="BF183">
        <f t="shared" si="109"/>
        <v>58</v>
      </c>
      <c r="BG183">
        <f t="shared" si="110"/>
        <v>150000</v>
      </c>
      <c r="BH183" s="7">
        <f t="shared" si="134"/>
        <v>2.506265664160401E-4</v>
      </c>
      <c r="BI183">
        <f t="shared" si="86"/>
        <v>0.31709547002401678</v>
      </c>
      <c r="BJ183">
        <f t="shared" si="87"/>
        <v>11.920882331729953</v>
      </c>
      <c r="BM183">
        <f t="shared" si="111"/>
        <v>103</v>
      </c>
      <c r="BN183">
        <f t="shared" si="111"/>
        <v>58</v>
      </c>
      <c r="BO183">
        <f t="shared" si="112"/>
        <v>150000</v>
      </c>
      <c r="BP183" s="7">
        <f t="shared" si="135"/>
        <v>2.366068092949117E-4</v>
      </c>
      <c r="BQ183" s="6">
        <f t="shared" si="89"/>
        <v>0.31709547002401678</v>
      </c>
      <c r="BR183">
        <f t="shared" si="90"/>
        <v>11.254042110637938</v>
      </c>
      <c r="BU183">
        <f t="shared" si="126"/>
        <v>103</v>
      </c>
      <c r="BV183">
        <f t="shared" si="126"/>
        <v>58</v>
      </c>
      <c r="BW183">
        <f t="shared" si="114"/>
        <v>150000</v>
      </c>
      <c r="BX183" s="7">
        <f t="shared" si="136"/>
        <v>2.1741076566956122E-4</v>
      </c>
      <c r="BY183">
        <f t="shared" si="92"/>
        <v>0.31709547002401678</v>
      </c>
      <c r="BZ183">
        <f t="shared" si="93"/>
        <v>10.340995339240633</v>
      </c>
    </row>
    <row r="184" spans="1:79" x14ac:dyDescent="0.45">
      <c r="A184">
        <f t="shared" si="94"/>
        <v>104</v>
      </c>
      <c r="B184">
        <f t="shared" si="94"/>
        <v>59</v>
      </c>
      <c r="C184">
        <f t="shared" si="95"/>
        <v>150000</v>
      </c>
      <c r="D184" s="7">
        <f t="shared" si="127"/>
        <v>1.808905882735239E-3</v>
      </c>
      <c r="E184" s="6">
        <f t="shared" si="65"/>
        <v>0.3108779117882518</v>
      </c>
      <c r="F184" s="6">
        <f t="shared" si="66"/>
        <v>84.352332516932321</v>
      </c>
      <c r="I184">
        <f t="shared" si="96"/>
        <v>104</v>
      </c>
      <c r="J184">
        <f t="shared" si="97"/>
        <v>59</v>
      </c>
      <c r="K184">
        <f t="shared" si="98"/>
        <v>150000</v>
      </c>
      <c r="L184" s="7">
        <f t="shared" si="128"/>
        <v>6.1741098991562049E-4</v>
      </c>
      <c r="M184" s="6">
        <f t="shared" si="68"/>
        <v>0.3108779117882518</v>
      </c>
      <c r="N184" s="6">
        <f t="shared" si="69"/>
        <v>28.790915889012823</v>
      </c>
      <c r="Q184">
        <f t="shared" si="99"/>
        <v>104</v>
      </c>
      <c r="R184">
        <f t="shared" si="99"/>
        <v>59</v>
      </c>
      <c r="S184">
        <f t="shared" si="100"/>
        <v>150000</v>
      </c>
      <c r="T184" s="7">
        <f t="shared" si="129"/>
        <v>5.0909327238656422E-4</v>
      </c>
      <c r="U184" s="6">
        <f t="shared" si="71"/>
        <v>0.3108779117882518</v>
      </c>
      <c r="V184" s="14">
        <f t="shared" si="72"/>
        <v>23.739878013747415</v>
      </c>
      <c r="Y184">
        <f t="shared" si="101"/>
        <v>104</v>
      </c>
      <c r="Z184">
        <f t="shared" si="101"/>
        <v>59</v>
      </c>
      <c r="AA184">
        <f t="shared" si="102"/>
        <v>150000</v>
      </c>
      <c r="AB184" s="7">
        <f t="shared" si="130"/>
        <v>4.324371074281884E-4</v>
      </c>
      <c r="AC184" s="6">
        <f t="shared" si="74"/>
        <v>0.3108779117882518</v>
      </c>
      <c r="AD184" s="6">
        <f t="shared" si="75"/>
        <v>20.165271740554068</v>
      </c>
      <c r="AG184">
        <f t="shared" si="103"/>
        <v>104</v>
      </c>
      <c r="AH184">
        <f t="shared" si="103"/>
        <v>59</v>
      </c>
      <c r="AI184">
        <f t="shared" si="104"/>
        <v>150000</v>
      </c>
      <c r="AJ184" s="7">
        <f t="shared" si="131"/>
        <v>3.7478367265953106E-4</v>
      </c>
      <c r="AK184" s="6">
        <f t="shared" si="77"/>
        <v>0.3108779117882518</v>
      </c>
      <c r="AL184">
        <f t="shared" si="78"/>
        <v>17.476794829309011</v>
      </c>
      <c r="AO184">
        <f t="shared" si="105"/>
        <v>104</v>
      </c>
      <c r="AP184">
        <f t="shared" si="105"/>
        <v>59</v>
      </c>
      <c r="AQ184">
        <f t="shared" si="106"/>
        <v>150000</v>
      </c>
      <c r="AR184" s="7">
        <f t="shared" si="132"/>
        <v>1.6764834084025349E-4</v>
      </c>
      <c r="AS184" s="6">
        <f t="shared" si="80"/>
        <v>0.3108779117882518</v>
      </c>
      <c r="AT184">
        <f t="shared" si="81"/>
        <v>7.8177249172774639</v>
      </c>
      <c r="AW184">
        <f t="shared" si="107"/>
        <v>104</v>
      </c>
      <c r="AX184">
        <f t="shared" si="107"/>
        <v>59</v>
      </c>
      <c r="AY184">
        <f t="shared" si="108"/>
        <v>150000</v>
      </c>
      <c r="AZ184" s="7">
        <f t="shared" si="133"/>
        <v>1.9105416947628681E-4</v>
      </c>
      <c r="BA184" s="6">
        <f t="shared" si="83"/>
        <v>0.3108779117882518</v>
      </c>
      <c r="BB184">
        <f t="shared" si="84"/>
        <v>8.9091781867840201</v>
      </c>
      <c r="BE184">
        <f t="shared" si="109"/>
        <v>104</v>
      </c>
      <c r="BF184">
        <f t="shared" si="109"/>
        <v>59</v>
      </c>
      <c r="BG184">
        <f t="shared" si="110"/>
        <v>150000</v>
      </c>
      <c r="BH184" s="7">
        <f t="shared" si="134"/>
        <v>1.6708437761069341E-4</v>
      </c>
      <c r="BI184">
        <f t="shared" si="86"/>
        <v>0.3108779117882518</v>
      </c>
      <c r="BJ184">
        <f t="shared" si="87"/>
        <v>7.7914263606078151</v>
      </c>
      <c r="BM184">
        <f t="shared" si="111"/>
        <v>104</v>
      </c>
      <c r="BN184">
        <f t="shared" si="111"/>
        <v>59</v>
      </c>
      <c r="BO184">
        <f t="shared" si="112"/>
        <v>150000</v>
      </c>
      <c r="BP184" s="7">
        <f t="shared" si="135"/>
        <v>1.4943587955468108E-4</v>
      </c>
      <c r="BQ184" s="6">
        <f t="shared" si="89"/>
        <v>0.3108779117882518</v>
      </c>
      <c r="BR184">
        <f t="shared" si="90"/>
        <v>6.9684471273299948</v>
      </c>
      <c r="BU184">
        <f t="shared" si="126"/>
        <v>104</v>
      </c>
      <c r="BV184">
        <f t="shared" si="126"/>
        <v>59</v>
      </c>
      <c r="BW184">
        <f t="shared" si="114"/>
        <v>150000</v>
      </c>
      <c r="BX184" s="7">
        <f t="shared" si="136"/>
        <v>1.4067755425677491E-4</v>
      </c>
      <c r="BY184">
        <f t="shared" si="92"/>
        <v>0.3108779117882518</v>
      </c>
      <c r="BZ184">
        <f t="shared" si="93"/>
        <v>6.5600316454237024</v>
      </c>
    </row>
    <row r="185" spans="1:79" x14ac:dyDescent="0.45">
      <c r="A185">
        <f t="shared" si="94"/>
        <v>105</v>
      </c>
      <c r="B185">
        <f t="shared" si="94"/>
        <v>60</v>
      </c>
      <c r="C185">
        <f t="shared" si="95"/>
        <v>150000</v>
      </c>
      <c r="D185" s="7">
        <f t="shared" si="127"/>
        <v>1.1589995775609016E-3</v>
      </c>
      <c r="E185" s="6">
        <f t="shared" si="65"/>
        <v>0.30478226645907031</v>
      </c>
      <c r="F185" s="6">
        <f t="shared" si="66"/>
        <v>52.986377711117498</v>
      </c>
      <c r="I185">
        <f t="shared" si="96"/>
        <v>105</v>
      </c>
      <c r="J185">
        <f t="shared" si="97"/>
        <v>60</v>
      </c>
      <c r="K185">
        <f t="shared" si="98"/>
        <v>150000</v>
      </c>
      <c r="L185" s="7">
        <f t="shared" si="128"/>
        <v>3.5744846784588558E-4</v>
      </c>
      <c r="M185" s="6">
        <f t="shared" si="68"/>
        <v>0.30478226645907031</v>
      </c>
      <c r="N185" s="6">
        <f t="shared" si="69"/>
        <v>16.341593125858669</v>
      </c>
      <c r="Q185">
        <f t="shared" si="99"/>
        <v>105</v>
      </c>
      <c r="R185">
        <f t="shared" si="99"/>
        <v>60</v>
      </c>
      <c r="S185">
        <f t="shared" si="100"/>
        <v>150000</v>
      </c>
      <c r="T185" s="7">
        <f t="shared" si="129"/>
        <v>3.1412138083426305E-4</v>
      </c>
      <c r="U185" s="6">
        <f t="shared" si="71"/>
        <v>0.30478226645907031</v>
      </c>
      <c r="V185" s="14">
        <f t="shared" si="72"/>
        <v>14.360793959087919</v>
      </c>
      <c r="Y185">
        <f t="shared" si="101"/>
        <v>105</v>
      </c>
      <c r="Z185">
        <f t="shared" si="101"/>
        <v>60</v>
      </c>
      <c r="AA185">
        <f t="shared" si="102"/>
        <v>150000</v>
      </c>
      <c r="AB185" s="7">
        <f t="shared" si="130"/>
        <v>2.5946226445691304E-4</v>
      </c>
      <c r="AC185" s="6">
        <f t="shared" si="74"/>
        <v>0.30478226645907031</v>
      </c>
      <c r="AD185" s="6">
        <f t="shared" si="75"/>
        <v>11.861924553267096</v>
      </c>
      <c r="AG185">
        <f t="shared" si="103"/>
        <v>105</v>
      </c>
      <c r="AH185">
        <f t="shared" si="103"/>
        <v>60</v>
      </c>
      <c r="AI185">
        <f t="shared" si="104"/>
        <v>150000</v>
      </c>
      <c r="AJ185" s="7">
        <f t="shared" si="131"/>
        <v>2.3148403311323978E-4</v>
      </c>
      <c r="AK185" s="6">
        <f t="shared" si="77"/>
        <v>0.30478226645907031</v>
      </c>
      <c r="AL185">
        <f t="shared" si="78"/>
        <v>10.582834239200956</v>
      </c>
      <c r="AO185">
        <f t="shared" si="105"/>
        <v>105</v>
      </c>
      <c r="AP185">
        <f t="shared" si="105"/>
        <v>60</v>
      </c>
      <c r="AQ185">
        <f t="shared" si="106"/>
        <v>150000</v>
      </c>
      <c r="AR185" s="7">
        <f t="shared" si="132"/>
        <v>8.9412448448135198E-5</v>
      </c>
      <c r="AS185" s="6">
        <f t="shared" si="80"/>
        <v>0.30478226645907031</v>
      </c>
      <c r="AT185">
        <f t="shared" si="81"/>
        <v>4.0876993031516138</v>
      </c>
      <c r="AW185">
        <f t="shared" si="107"/>
        <v>105</v>
      </c>
      <c r="AX185">
        <f t="shared" si="107"/>
        <v>60</v>
      </c>
      <c r="AY185">
        <f t="shared" si="108"/>
        <v>150000</v>
      </c>
      <c r="AZ185" s="7">
        <f t="shared" si="133"/>
        <v>1.2362328613171498E-4</v>
      </c>
      <c r="BA185" s="6">
        <f t="shared" si="83"/>
        <v>0.30478226645907031</v>
      </c>
      <c r="BB185">
        <f t="shared" si="84"/>
        <v>5.6517278001513374</v>
      </c>
      <c r="BE185">
        <f t="shared" si="109"/>
        <v>105</v>
      </c>
      <c r="BF185">
        <f t="shared" si="109"/>
        <v>60</v>
      </c>
      <c r="BG185">
        <f t="shared" si="110"/>
        <v>150000</v>
      </c>
      <c r="BH185" s="7">
        <f t="shared" si="134"/>
        <v>1.0741138560687433E-4</v>
      </c>
      <c r="BI185">
        <f t="shared" si="86"/>
        <v>0.30478226645907031</v>
      </c>
      <c r="BJ185">
        <f t="shared" si="87"/>
        <v>4.9105628323158488</v>
      </c>
      <c r="BM185">
        <f t="shared" si="111"/>
        <v>105</v>
      </c>
      <c r="BN185">
        <f t="shared" si="111"/>
        <v>60</v>
      </c>
      <c r="BO185">
        <f t="shared" si="112"/>
        <v>150000</v>
      </c>
      <c r="BP185" s="7">
        <f t="shared" si="135"/>
        <v>8.7170929740230626E-5</v>
      </c>
      <c r="BQ185" s="6">
        <f t="shared" si="89"/>
        <v>0.30478226645907031</v>
      </c>
      <c r="BR185">
        <f t="shared" si="90"/>
        <v>3.9852230303357801</v>
      </c>
      <c r="BU185">
        <f t="shared" si="126"/>
        <v>105</v>
      </c>
      <c r="BV185">
        <f t="shared" si="126"/>
        <v>60</v>
      </c>
      <c r="BW185">
        <f t="shared" si="114"/>
        <v>150000</v>
      </c>
      <c r="BX185" s="7">
        <f t="shared" si="136"/>
        <v>8.9522079981584033E-5</v>
      </c>
      <c r="BY185">
        <f t="shared" si="92"/>
        <v>0.30478226645907031</v>
      </c>
      <c r="BZ185">
        <f t="shared" si="93"/>
        <v>4.0927113652376024</v>
      </c>
    </row>
    <row r="186" spans="1:79" x14ac:dyDescent="0.45">
      <c r="A186">
        <f t="shared" si="94"/>
        <v>106</v>
      </c>
      <c r="B186">
        <f t="shared" si="94"/>
        <v>61</v>
      </c>
      <c r="C186">
        <f t="shared" si="95"/>
        <v>150000</v>
      </c>
      <c r="D186" s="7">
        <f t="shared" si="127"/>
        <v>7.3656047919758237E-4</v>
      </c>
      <c r="E186" s="6">
        <f t="shared" si="65"/>
        <v>0.29880614358732388</v>
      </c>
      <c r="F186" s="6">
        <f t="shared" si="66"/>
        <v>33.013319446179132</v>
      </c>
      <c r="I186">
        <f t="shared" si="96"/>
        <v>106</v>
      </c>
      <c r="J186">
        <f t="shared" si="97"/>
        <v>61</v>
      </c>
      <c r="K186">
        <f t="shared" si="98"/>
        <v>150000</v>
      </c>
      <c r="L186" s="7">
        <f t="shared" si="128"/>
        <v>1.949718915523012E-4</v>
      </c>
      <c r="M186" s="6">
        <f t="shared" si="68"/>
        <v>0.29880614358732388</v>
      </c>
      <c r="N186" s="6">
        <f t="shared" si="69"/>
        <v>8.7388198534003578</v>
      </c>
      <c r="Q186">
        <f t="shared" si="99"/>
        <v>106</v>
      </c>
      <c r="R186">
        <f t="shared" si="99"/>
        <v>61</v>
      </c>
      <c r="S186">
        <f t="shared" si="100"/>
        <v>150000</v>
      </c>
      <c r="T186" s="7">
        <f t="shared" si="129"/>
        <v>1.8414011979939559E-4</v>
      </c>
      <c r="U186" s="6">
        <f t="shared" si="71"/>
        <v>0.29880614358732388</v>
      </c>
      <c r="V186" s="14">
        <f t="shared" si="72"/>
        <v>8.253329861544783</v>
      </c>
      <c r="Y186">
        <f t="shared" si="101"/>
        <v>106</v>
      </c>
      <c r="Z186">
        <f t="shared" si="101"/>
        <v>61</v>
      </c>
      <c r="AA186">
        <f t="shared" si="102"/>
        <v>150000</v>
      </c>
      <c r="AB186" s="7">
        <f t="shared" si="130"/>
        <v>1.6216391528557064E-4</v>
      </c>
      <c r="AC186" s="6">
        <f t="shared" si="74"/>
        <v>0.29880614358732388</v>
      </c>
      <c r="AD186" s="6">
        <f t="shared" si="75"/>
        <v>7.2683361233254269</v>
      </c>
      <c r="AG186">
        <f t="shared" si="103"/>
        <v>106</v>
      </c>
      <c r="AH186">
        <f t="shared" si="103"/>
        <v>61</v>
      </c>
      <c r="AI186">
        <f t="shared" si="104"/>
        <v>150000</v>
      </c>
      <c r="AJ186" s="7">
        <f t="shared" si="131"/>
        <v>1.5432268874215985E-4</v>
      </c>
      <c r="AK186" s="6">
        <f t="shared" si="77"/>
        <v>0.29880614358732388</v>
      </c>
      <c r="AL186">
        <f t="shared" si="78"/>
        <v>6.916885123660756</v>
      </c>
      <c r="AO186">
        <f t="shared" si="105"/>
        <v>106</v>
      </c>
      <c r="AP186">
        <f t="shared" si="105"/>
        <v>61</v>
      </c>
      <c r="AQ186">
        <f t="shared" si="106"/>
        <v>150000</v>
      </c>
      <c r="AR186" s="7">
        <f t="shared" si="132"/>
        <v>6.7059336336101395E-5</v>
      </c>
      <c r="AS186" s="6">
        <f t="shared" si="80"/>
        <v>0.29880614358732388</v>
      </c>
      <c r="AT186">
        <f t="shared" si="81"/>
        <v>3.0056612523173638</v>
      </c>
      <c r="AW186">
        <f t="shared" si="107"/>
        <v>106</v>
      </c>
      <c r="AX186">
        <f t="shared" si="107"/>
        <v>61</v>
      </c>
      <c r="AY186">
        <f t="shared" si="108"/>
        <v>150000</v>
      </c>
      <c r="AZ186" s="7">
        <f t="shared" si="133"/>
        <v>6.7430883344571816E-5</v>
      </c>
      <c r="BA186" s="6">
        <f t="shared" si="83"/>
        <v>0.29880614358732388</v>
      </c>
      <c r="BB186">
        <f t="shared" si="84"/>
        <v>3.022314331631732</v>
      </c>
      <c r="BE186">
        <f t="shared" si="109"/>
        <v>106</v>
      </c>
      <c r="BF186">
        <f t="shared" si="109"/>
        <v>61</v>
      </c>
      <c r="BG186">
        <f t="shared" si="110"/>
        <v>150000</v>
      </c>
      <c r="BH186" s="7">
        <f t="shared" si="134"/>
        <v>5.9672992003819069E-5</v>
      </c>
      <c r="BI186">
        <f t="shared" si="86"/>
        <v>0.29880614358732388</v>
      </c>
      <c r="BJ186">
        <f t="shared" si="87"/>
        <v>2.6745984925467585</v>
      </c>
      <c r="BM186">
        <f t="shared" si="111"/>
        <v>106</v>
      </c>
      <c r="BN186">
        <f t="shared" si="111"/>
        <v>61</v>
      </c>
      <c r="BO186">
        <f t="shared" si="112"/>
        <v>150000</v>
      </c>
      <c r="BP186" s="7">
        <f t="shared" si="135"/>
        <v>6.2264949814450451E-5</v>
      </c>
      <c r="BQ186" s="6">
        <f t="shared" si="89"/>
        <v>0.29880614358732388</v>
      </c>
      <c r="BR186">
        <f t="shared" si="90"/>
        <v>2.79077243020713</v>
      </c>
      <c r="BU186">
        <f t="shared" si="126"/>
        <v>106</v>
      </c>
      <c r="BV186">
        <f t="shared" si="126"/>
        <v>61</v>
      </c>
      <c r="BW186">
        <f t="shared" si="114"/>
        <v>150000</v>
      </c>
      <c r="BX186" s="7">
        <f t="shared" si="136"/>
        <v>5.1155474275190871E-5</v>
      </c>
      <c r="BY186">
        <f t="shared" si="92"/>
        <v>0.29880614358732388</v>
      </c>
      <c r="BZ186">
        <f t="shared" si="93"/>
        <v>2.2928354987325505</v>
      </c>
    </row>
    <row r="187" spans="1:79" x14ac:dyDescent="0.45">
      <c r="A187">
        <f t="shared" si="94"/>
        <v>107</v>
      </c>
      <c r="B187">
        <f t="shared" si="94"/>
        <v>62</v>
      </c>
      <c r="C187">
        <f t="shared" si="95"/>
        <v>150000</v>
      </c>
      <c r="D187" s="7">
        <f t="shared" si="127"/>
        <v>4.4410264186913053E-4</v>
      </c>
      <c r="E187" s="6">
        <f t="shared" si="65"/>
        <v>0.29294719959541554</v>
      </c>
      <c r="F187" s="6">
        <f t="shared" si="66"/>
        <v>19.514793790273128</v>
      </c>
      <c r="I187">
        <f t="shared" si="96"/>
        <v>107</v>
      </c>
      <c r="J187">
        <f t="shared" si="97"/>
        <v>62</v>
      </c>
      <c r="K187">
        <f t="shared" si="98"/>
        <v>150000</v>
      </c>
      <c r="L187" s="7">
        <f t="shared" si="128"/>
        <v>1.0831771752905623E-4</v>
      </c>
      <c r="M187" s="6">
        <f t="shared" si="68"/>
        <v>0.29294719959541554</v>
      </c>
      <c r="N187" s="6">
        <f t="shared" si="69"/>
        <v>4.7597058025056418</v>
      </c>
      <c r="Q187">
        <f t="shared" si="99"/>
        <v>107</v>
      </c>
      <c r="R187">
        <f t="shared" si="99"/>
        <v>62</v>
      </c>
      <c r="S187">
        <f t="shared" si="100"/>
        <v>150000</v>
      </c>
      <c r="T187" s="7">
        <f t="shared" si="129"/>
        <v>1.0831771752905623E-4</v>
      </c>
      <c r="U187" s="6">
        <f t="shared" si="71"/>
        <v>0.29294719959541554</v>
      </c>
      <c r="V187" s="14">
        <f t="shared" si="72"/>
        <v>4.7597058025056418</v>
      </c>
      <c r="Y187">
        <f t="shared" si="101"/>
        <v>107</v>
      </c>
      <c r="Z187">
        <f t="shared" si="101"/>
        <v>62</v>
      </c>
      <c r="AA187">
        <f t="shared" si="102"/>
        <v>150000</v>
      </c>
      <c r="AB187" s="7">
        <f t="shared" si="130"/>
        <v>9.7298349171342396E-5</v>
      </c>
      <c r="AC187" s="6">
        <f t="shared" si="74"/>
        <v>0.29294719959541554</v>
      </c>
      <c r="AD187" s="6">
        <f t="shared" si="75"/>
        <v>4.2754918372502511</v>
      </c>
      <c r="AG187">
        <f t="shared" si="103"/>
        <v>107</v>
      </c>
      <c r="AH187">
        <f t="shared" si="103"/>
        <v>62</v>
      </c>
      <c r="AI187">
        <f t="shared" si="104"/>
        <v>150000</v>
      </c>
      <c r="AJ187" s="7">
        <f t="shared" si="131"/>
        <v>8.8184393566948489E-5</v>
      </c>
      <c r="AK187" s="6">
        <f t="shared" si="77"/>
        <v>0.29294719959541554</v>
      </c>
      <c r="AL187">
        <f t="shared" si="78"/>
        <v>3.8750056715186307</v>
      </c>
      <c r="AO187">
        <f t="shared" si="105"/>
        <v>107</v>
      </c>
      <c r="AP187">
        <f t="shared" si="105"/>
        <v>62</v>
      </c>
      <c r="AQ187">
        <f t="shared" si="106"/>
        <v>150000</v>
      </c>
      <c r="AR187" s="7">
        <f t="shared" si="132"/>
        <v>3.3529668168050697E-5</v>
      </c>
      <c r="AS187" s="6">
        <f t="shared" si="80"/>
        <v>0.29294719959541554</v>
      </c>
      <c r="AT187">
        <f t="shared" si="81"/>
        <v>1.4733633589790998</v>
      </c>
      <c r="AW187">
        <f t="shared" si="107"/>
        <v>107</v>
      </c>
      <c r="AX187">
        <f t="shared" si="107"/>
        <v>62</v>
      </c>
      <c r="AY187">
        <f t="shared" si="108"/>
        <v>150000</v>
      </c>
      <c r="AZ187" s="7">
        <f t="shared" si="133"/>
        <v>4.4953922229714539E-5</v>
      </c>
      <c r="BA187" s="6">
        <f t="shared" si="83"/>
        <v>0.29294719959541554</v>
      </c>
      <c r="BB187">
        <f t="shared" si="84"/>
        <v>1.975368844203746</v>
      </c>
      <c r="BE187">
        <f t="shared" si="109"/>
        <v>107</v>
      </c>
      <c r="BF187">
        <f t="shared" si="109"/>
        <v>62</v>
      </c>
      <c r="BG187">
        <f t="shared" si="110"/>
        <v>150000</v>
      </c>
      <c r="BH187" s="7">
        <f t="shared" si="134"/>
        <v>3.5803795202291441E-5</v>
      </c>
      <c r="BI187">
        <f t="shared" si="86"/>
        <v>0.29294719959541554</v>
      </c>
      <c r="BJ187">
        <f t="shared" si="87"/>
        <v>1.5732932309098577</v>
      </c>
      <c r="BM187">
        <f t="shared" si="111"/>
        <v>107</v>
      </c>
      <c r="BN187">
        <f t="shared" si="111"/>
        <v>62</v>
      </c>
      <c r="BO187">
        <f t="shared" si="112"/>
        <v>150000</v>
      </c>
      <c r="BP187" s="7">
        <f t="shared" si="135"/>
        <v>2.4905979925780178E-5</v>
      </c>
      <c r="BQ187" s="6">
        <f t="shared" si="89"/>
        <v>0.29294719959541554</v>
      </c>
      <c r="BR187">
        <f t="shared" si="90"/>
        <v>1.0944205608655408</v>
      </c>
      <c r="BT187" s="15"/>
      <c r="BU187">
        <f t="shared" si="126"/>
        <v>107</v>
      </c>
      <c r="BV187">
        <f t="shared" si="126"/>
        <v>62</v>
      </c>
      <c r="BW187">
        <f t="shared" si="114"/>
        <v>150000</v>
      </c>
      <c r="BX187" s="7">
        <f t="shared" si="136"/>
        <v>3.8366605706393155E-5</v>
      </c>
      <c r="BY187">
        <f t="shared" si="92"/>
        <v>0.29294719959541554</v>
      </c>
      <c r="BZ187">
        <f t="shared" si="93"/>
        <v>1.6859084549504046</v>
      </c>
    </row>
    <row r="188" spans="1:79" x14ac:dyDescent="0.45">
      <c r="A188">
        <f t="shared" si="94"/>
        <v>108</v>
      </c>
      <c r="B188">
        <f t="shared" si="94"/>
        <v>63</v>
      </c>
      <c r="C188">
        <f t="shared" si="95"/>
        <v>150000</v>
      </c>
      <c r="D188" s="7">
        <f t="shared" si="127"/>
        <v>2.5996252206973497E-4</v>
      </c>
      <c r="E188" s="6">
        <f t="shared" si="65"/>
        <v>0.28720313685825061</v>
      </c>
      <c r="F188" s="6">
        <f t="shared" si="66"/>
        <v>11.199307770601513</v>
      </c>
      <c r="I188">
        <f t="shared" si="96"/>
        <v>108</v>
      </c>
      <c r="J188">
        <f t="shared" si="97"/>
        <v>63</v>
      </c>
      <c r="K188">
        <f t="shared" si="98"/>
        <v>150000</v>
      </c>
      <c r="L188" s="7">
        <f t="shared" si="128"/>
        <v>5.4158858764528116E-5</v>
      </c>
      <c r="M188" s="6">
        <f t="shared" si="68"/>
        <v>0.28720313685825061</v>
      </c>
      <c r="N188" s="6">
        <f t="shared" si="69"/>
        <v>2.3331891188753153</v>
      </c>
      <c r="Q188">
        <f t="shared" si="99"/>
        <v>108</v>
      </c>
      <c r="R188">
        <f t="shared" si="99"/>
        <v>63</v>
      </c>
      <c r="S188">
        <f t="shared" si="100"/>
        <v>150000</v>
      </c>
      <c r="T188" s="7">
        <f t="shared" si="129"/>
        <v>5.4158858764528116E-5</v>
      </c>
      <c r="U188" s="6">
        <f t="shared" si="71"/>
        <v>0.28720313685825061</v>
      </c>
      <c r="V188" s="14">
        <f t="shared" si="72"/>
        <v>2.3331891188753153</v>
      </c>
      <c r="Y188">
        <f t="shared" si="101"/>
        <v>108</v>
      </c>
      <c r="Z188">
        <f t="shared" si="101"/>
        <v>63</v>
      </c>
      <c r="AA188">
        <f t="shared" si="102"/>
        <v>150000</v>
      </c>
      <c r="AB188" s="7">
        <f t="shared" si="130"/>
        <v>6.4865566114228259E-5</v>
      </c>
      <c r="AC188" s="6">
        <f t="shared" si="74"/>
        <v>0.28720313685825061</v>
      </c>
      <c r="AD188" s="6">
        <f t="shared" si="75"/>
        <v>2.7944391093138905</v>
      </c>
      <c r="AG188">
        <f t="shared" si="103"/>
        <v>108</v>
      </c>
      <c r="AH188">
        <f t="shared" si="103"/>
        <v>63</v>
      </c>
      <c r="AI188">
        <f t="shared" si="104"/>
        <v>150000</v>
      </c>
      <c r="AJ188" s="7">
        <f t="shared" si="131"/>
        <v>5.5115245979342807E-5</v>
      </c>
      <c r="AK188" s="6">
        <f t="shared" si="77"/>
        <v>0.28720313685825061</v>
      </c>
      <c r="AL188">
        <f t="shared" si="78"/>
        <v>2.3743907300972009</v>
      </c>
      <c r="AO188">
        <f t="shared" si="105"/>
        <v>108</v>
      </c>
      <c r="AP188">
        <f t="shared" si="105"/>
        <v>63</v>
      </c>
      <c r="AQ188">
        <f t="shared" si="106"/>
        <v>150000</v>
      </c>
      <c r="AR188" s="7">
        <f t="shared" si="132"/>
        <v>1.11765560560169E-5</v>
      </c>
      <c r="AS188" s="6">
        <f t="shared" si="80"/>
        <v>0.28720313685825061</v>
      </c>
      <c r="AT188">
        <f t="shared" si="81"/>
        <v>0.48149129378401967</v>
      </c>
      <c r="AW188">
        <f t="shared" si="107"/>
        <v>108</v>
      </c>
      <c r="AX188">
        <f t="shared" si="107"/>
        <v>63</v>
      </c>
      <c r="AY188">
        <f t="shared" si="108"/>
        <v>150000</v>
      </c>
      <c r="AZ188" s="7">
        <f t="shared" si="133"/>
        <v>2.247696111485727E-5</v>
      </c>
      <c r="BA188" s="6">
        <f t="shared" si="83"/>
        <v>0.28720313685825061</v>
      </c>
      <c r="BB188">
        <f t="shared" si="84"/>
        <v>0.96831806088418948</v>
      </c>
      <c r="BE188">
        <f t="shared" si="109"/>
        <v>108</v>
      </c>
      <c r="BF188">
        <f t="shared" si="109"/>
        <v>63</v>
      </c>
      <c r="BG188">
        <f t="shared" si="110"/>
        <v>150000</v>
      </c>
      <c r="BH188" s="7">
        <f t="shared" si="134"/>
        <v>2.3869196801527628E-5</v>
      </c>
      <c r="BI188">
        <f t="shared" si="86"/>
        <v>0.28720313685825061</v>
      </c>
      <c r="BJ188">
        <f t="shared" si="87"/>
        <v>1.0282962293528486</v>
      </c>
      <c r="BM188">
        <f t="shared" si="111"/>
        <v>108</v>
      </c>
      <c r="BN188">
        <f t="shared" si="111"/>
        <v>63</v>
      </c>
      <c r="BO188">
        <f t="shared" si="112"/>
        <v>150000</v>
      </c>
      <c r="BP188" s="7">
        <f t="shared" si="135"/>
        <v>2.4905979925780178E-5</v>
      </c>
      <c r="BQ188" s="6">
        <f t="shared" si="89"/>
        <v>0.28720313685825061</v>
      </c>
      <c r="BR188">
        <f t="shared" si="90"/>
        <v>1.0729613341819031</v>
      </c>
      <c r="BU188">
        <f t="shared" si="126"/>
        <v>108</v>
      </c>
      <c r="BV188">
        <f t="shared" si="126"/>
        <v>63</v>
      </c>
      <c r="BW188">
        <f t="shared" si="114"/>
        <v>150000</v>
      </c>
      <c r="BX188" s="7">
        <f t="shared" si="136"/>
        <v>1.2788868568797718E-5</v>
      </c>
      <c r="BY188">
        <f t="shared" si="92"/>
        <v>0.28720313685825061</v>
      </c>
      <c r="BZ188">
        <f t="shared" si="93"/>
        <v>0.55095047547398857</v>
      </c>
    </row>
    <row r="189" spans="1:79" x14ac:dyDescent="0.45">
      <c r="A189">
        <f t="shared" si="94"/>
        <v>109</v>
      </c>
      <c r="B189">
        <f t="shared" si="94"/>
        <v>64</v>
      </c>
      <c r="C189">
        <f t="shared" si="95"/>
        <v>150000</v>
      </c>
      <c r="D189" s="7">
        <f t="shared" si="127"/>
        <v>1.4081303278777309E-4</v>
      </c>
      <c r="E189" s="6">
        <f t="shared" si="65"/>
        <v>0.28157170280220639</v>
      </c>
      <c r="F189" s="6">
        <f t="shared" si="66"/>
        <v>5.947344812819428</v>
      </c>
      <c r="I189">
        <f t="shared" si="96"/>
        <v>109</v>
      </c>
      <c r="J189">
        <f t="shared" si="97"/>
        <v>64</v>
      </c>
      <c r="K189">
        <f t="shared" si="98"/>
        <v>150000</v>
      </c>
      <c r="L189" s="7">
        <f t="shared" si="128"/>
        <v>3.2495315258716871E-5</v>
      </c>
      <c r="M189" s="6">
        <f t="shared" si="68"/>
        <v>0.28157170280220639</v>
      </c>
      <c r="N189" s="6">
        <f t="shared" si="69"/>
        <v>1.3724641875737142</v>
      </c>
      <c r="Q189">
        <f t="shared" si="99"/>
        <v>109</v>
      </c>
      <c r="R189">
        <f t="shared" si="99"/>
        <v>64</v>
      </c>
      <c r="S189">
        <f t="shared" si="100"/>
        <v>150000</v>
      </c>
      <c r="T189" s="7">
        <f t="shared" si="129"/>
        <v>3.2495315258716871E-5</v>
      </c>
      <c r="U189" s="6">
        <f t="shared" si="71"/>
        <v>0.28157170280220639</v>
      </c>
      <c r="V189" s="14">
        <f t="shared" si="72"/>
        <v>1.3724641875737142</v>
      </c>
      <c r="Y189">
        <f t="shared" si="101"/>
        <v>109</v>
      </c>
      <c r="Z189">
        <f t="shared" si="101"/>
        <v>64</v>
      </c>
      <c r="AA189">
        <f t="shared" si="102"/>
        <v>150000</v>
      </c>
      <c r="AB189" s="7">
        <f t="shared" si="130"/>
        <v>3.243278305711413E-5</v>
      </c>
      <c r="AC189" s="6">
        <f t="shared" si="74"/>
        <v>0.28157170280220639</v>
      </c>
      <c r="AD189" s="6">
        <f t="shared" si="75"/>
        <v>1.3698230928009263</v>
      </c>
      <c r="AG189">
        <f t="shared" si="103"/>
        <v>109</v>
      </c>
      <c r="AH189">
        <f t="shared" si="103"/>
        <v>64</v>
      </c>
      <c r="AI189">
        <f t="shared" si="104"/>
        <v>150000</v>
      </c>
      <c r="AJ189" s="7">
        <f t="shared" si="131"/>
        <v>3.3069147587605682E-5</v>
      </c>
      <c r="AK189" s="6">
        <f t="shared" si="77"/>
        <v>0.28157170280220639</v>
      </c>
      <c r="AL189">
        <f t="shared" si="78"/>
        <v>1.3967004294689411</v>
      </c>
      <c r="AO189">
        <f t="shared" si="105"/>
        <v>109</v>
      </c>
      <c r="AP189">
        <f t="shared" si="105"/>
        <v>64</v>
      </c>
      <c r="AQ189">
        <f t="shared" si="106"/>
        <v>150000</v>
      </c>
      <c r="AR189" s="7">
        <f t="shared" si="132"/>
        <v>1.11765560560169E-5</v>
      </c>
      <c r="AS189" s="6">
        <f t="shared" si="80"/>
        <v>0.28157170280220639</v>
      </c>
      <c r="AT189">
        <f t="shared" si="81"/>
        <v>0.47205028802354854</v>
      </c>
      <c r="AW189">
        <f t="shared" si="107"/>
        <v>109</v>
      </c>
      <c r="AX189">
        <f t="shared" si="107"/>
        <v>64</v>
      </c>
      <c r="AY189">
        <f t="shared" si="108"/>
        <v>150000</v>
      </c>
      <c r="AZ189" s="7">
        <f t="shared" si="133"/>
        <v>1.1238480557428635E-5</v>
      </c>
      <c r="BA189" s="6">
        <f t="shared" si="83"/>
        <v>0.28157170280220639</v>
      </c>
      <c r="BB189">
        <f t="shared" si="84"/>
        <v>0.4746657161197006</v>
      </c>
      <c r="BE189">
        <f t="shared" si="109"/>
        <v>109</v>
      </c>
      <c r="BF189">
        <f t="shared" si="109"/>
        <v>64</v>
      </c>
      <c r="BG189">
        <f t="shared" si="110"/>
        <v>150000</v>
      </c>
      <c r="BH189" s="7">
        <f t="shared" si="134"/>
        <v>1.1934598400763814E-5</v>
      </c>
      <c r="BI189">
        <f t="shared" si="86"/>
        <v>0.28157170280220639</v>
      </c>
      <c r="BJ189">
        <f t="shared" si="87"/>
        <v>0.50406677909453346</v>
      </c>
      <c r="BM189">
        <f t="shared" si="111"/>
        <v>109</v>
      </c>
      <c r="BN189">
        <f t="shared" si="111"/>
        <v>64</v>
      </c>
      <c r="BO189">
        <f t="shared" si="112"/>
        <v>150000</v>
      </c>
      <c r="BP189" s="7">
        <f t="shared" si="135"/>
        <v>1.2452989962890089E-5</v>
      </c>
      <c r="BQ189" s="6">
        <f t="shared" si="89"/>
        <v>0.28157170280220639</v>
      </c>
      <c r="BR189">
        <f t="shared" si="90"/>
        <v>0.52596143832446207</v>
      </c>
      <c r="BU189">
        <f t="shared" si="126"/>
        <v>109</v>
      </c>
      <c r="BV189">
        <f t="shared" si="126"/>
        <v>64</v>
      </c>
      <c r="BW189">
        <f t="shared" si="114"/>
        <v>150000</v>
      </c>
      <c r="BX189" s="7">
        <f t="shared" si="136"/>
        <v>1.2788868568797718E-5</v>
      </c>
      <c r="BY189">
        <f t="shared" si="92"/>
        <v>0.28157170280220639</v>
      </c>
      <c r="BZ189">
        <f t="shared" si="93"/>
        <v>0.54014752497449847</v>
      </c>
    </row>
    <row r="190" spans="1:79" x14ac:dyDescent="0.45">
      <c r="A190">
        <f t="shared" si="94"/>
        <v>110</v>
      </c>
      <c r="B190">
        <f t="shared" si="94"/>
        <v>65</v>
      </c>
      <c r="C190">
        <f t="shared" si="95"/>
        <v>150000</v>
      </c>
      <c r="D190" s="7">
        <f t="shared" ref="D190:D191" si="137">(C113-C114)/$S$49</f>
        <v>7.582240227033936E-5</v>
      </c>
      <c r="E190" s="6">
        <f t="shared" ref="E190:E191" si="138">(1+$B$119)^-B190</f>
        <v>0.27605068902177099</v>
      </c>
      <c r="F190" s="6">
        <f t="shared" ref="F190:F191" si="139">C190*D190*E190</f>
        <v>3.1396239585019612</v>
      </c>
      <c r="I190">
        <f t="shared" si="96"/>
        <v>110</v>
      </c>
      <c r="J190">
        <f t="shared" si="97"/>
        <v>65</v>
      </c>
      <c r="K190">
        <f t="shared" si="98"/>
        <v>150000</v>
      </c>
      <c r="L190" s="7">
        <f t="shared" ref="L190:L191" si="140">(K113-K114)/$S$49</f>
        <v>1.0831771752905622E-5</v>
      </c>
      <c r="M190" s="6">
        <f t="shared" ref="M190:M191" si="141">(1+$B$119)^-J190</f>
        <v>0.27605068902177099</v>
      </c>
      <c r="N190" s="6">
        <f t="shared" ref="N190:N191" si="142">K190*L190*M190</f>
        <v>0.448517708357423</v>
      </c>
      <c r="Q190">
        <f t="shared" si="99"/>
        <v>110</v>
      </c>
      <c r="R190">
        <f t="shared" si="99"/>
        <v>65</v>
      </c>
      <c r="S190">
        <f t="shared" si="100"/>
        <v>150000</v>
      </c>
      <c r="T190" s="7">
        <f t="shared" ref="T190:T191" si="143">(S113-S114)/$S$49</f>
        <v>2.1663543505811245E-5</v>
      </c>
      <c r="U190" s="6">
        <f t="shared" ref="U190:U191" si="144">(1+$B$119)^-R190</f>
        <v>0.27605068902177099</v>
      </c>
      <c r="V190" s="14">
        <f t="shared" ref="V190:V191" si="145">S190*T190*U190</f>
        <v>0.89703541671484599</v>
      </c>
      <c r="Y190">
        <f t="shared" si="101"/>
        <v>110</v>
      </c>
      <c r="Z190">
        <f t="shared" si="101"/>
        <v>65</v>
      </c>
      <c r="AA190">
        <f t="shared" si="102"/>
        <v>150000</v>
      </c>
      <c r="AB190" s="7">
        <f t="shared" ref="AB190:AB191" si="146">(AA113-AA114)/$AA$49</f>
        <v>1.081092768570471E-5</v>
      </c>
      <c r="AC190" s="6">
        <f t="shared" ref="AC190:AC191" si="147">(1+$B$119)^-Z190</f>
        <v>0.27605068902177099</v>
      </c>
      <c r="AD190" s="6">
        <f t="shared" ref="AD190:AD191" si="148">AA190*AB190*AC190</f>
        <v>0.44765460549049879</v>
      </c>
      <c r="AG190">
        <f t="shared" si="103"/>
        <v>110</v>
      </c>
      <c r="AH190">
        <f t="shared" si="103"/>
        <v>65</v>
      </c>
      <c r="AI190">
        <f t="shared" si="104"/>
        <v>150000</v>
      </c>
      <c r="AJ190" s="7">
        <f t="shared" ref="AJ190:AJ191" si="149">(AI113-AI114)/$AI$49</f>
        <v>1.1023049195868561E-5</v>
      </c>
      <c r="AK190" s="6">
        <f t="shared" ref="AK190:AK191" si="150">(1+$B$119)^-AH190</f>
        <v>0.27605068902177099</v>
      </c>
      <c r="AL190">
        <f t="shared" ref="AL190:AL191" si="151">AI190*AJ190*AK190</f>
        <v>0.45643804884605926</v>
      </c>
      <c r="AO190">
        <f t="shared" si="105"/>
        <v>110</v>
      </c>
      <c r="AP190">
        <f t="shared" si="105"/>
        <v>65</v>
      </c>
      <c r="AQ190">
        <f t="shared" si="106"/>
        <v>150000</v>
      </c>
      <c r="AR190" s="7">
        <f t="shared" ref="AR190:AR191" si="152">(AQ113-AQ114)/$AQ$49</f>
        <v>1.11765560560169E-5</v>
      </c>
      <c r="AS190" s="6">
        <f t="shared" ref="AS190:AS191" si="153">(1+$B$119)^-AP190</f>
        <v>0.27605068902177099</v>
      </c>
      <c r="AT190">
        <f t="shared" ref="AT190:AT191" si="154">AQ190*AR190*AS190</f>
        <v>0.46279440002308686</v>
      </c>
      <c r="AW190">
        <f t="shared" si="107"/>
        <v>110</v>
      </c>
      <c r="AX190">
        <f t="shared" si="107"/>
        <v>65</v>
      </c>
      <c r="AY190">
        <f t="shared" si="108"/>
        <v>150000</v>
      </c>
      <c r="AZ190" s="7">
        <f t="shared" ref="AZ190:AZ191" si="155">(AY113-AY114)/$AY$49</f>
        <v>1.1238480557428635E-5</v>
      </c>
      <c r="BA190" s="6">
        <f t="shared" ref="BA190:BA191" si="156">(1+$B$119)^-AX190</f>
        <v>0.27605068902177099</v>
      </c>
      <c r="BB190">
        <f t="shared" ref="BB190:BB191" si="157">AY190*AZ190*BA190</f>
        <v>0.46535854521539277</v>
      </c>
      <c r="BE190">
        <f t="shared" si="109"/>
        <v>110</v>
      </c>
      <c r="BF190">
        <f t="shared" si="109"/>
        <v>65</v>
      </c>
      <c r="BG190">
        <f t="shared" si="110"/>
        <v>150000</v>
      </c>
      <c r="BH190" s="7">
        <f t="shared" ref="BH190:BH191" si="158">(BG113-BG114)/$BG$49</f>
        <v>1.1934598400763814E-5</v>
      </c>
      <c r="BI190">
        <f t="shared" ref="BI190:BI191" si="159">(1+$B$119)^-BF190</f>
        <v>0.27605068902177099</v>
      </c>
      <c r="BJ190">
        <f t="shared" ref="BJ190:BJ191" si="160">BG190*BH190*BI190</f>
        <v>0.49418311675934651</v>
      </c>
      <c r="BM190">
        <f t="shared" si="111"/>
        <v>110</v>
      </c>
      <c r="BN190">
        <f t="shared" si="111"/>
        <v>65</v>
      </c>
      <c r="BO190">
        <f t="shared" si="112"/>
        <v>150000</v>
      </c>
      <c r="BP190" s="7">
        <f t="shared" ref="BP190:BP191" si="161">(BO113-BO114)/$BO$49</f>
        <v>0</v>
      </c>
      <c r="BQ190" s="6">
        <f t="shared" ref="BQ190:BQ191" si="162">(1+$B$119)^-BN190</f>
        <v>0.27605068902177099</v>
      </c>
      <c r="BR190">
        <f t="shared" ref="BR190:BR191" si="163">BO190*BP190*BQ190</f>
        <v>0</v>
      </c>
      <c r="BU190">
        <f t="shared" si="126"/>
        <v>110</v>
      </c>
      <c r="BV190">
        <f t="shared" si="126"/>
        <v>65</v>
      </c>
      <c r="BW190">
        <f t="shared" si="114"/>
        <v>150000</v>
      </c>
      <c r="BX190" s="7">
        <f t="shared" ref="BX190:BX191" si="164">(BW113-BW114)/$BW$49</f>
        <v>0</v>
      </c>
      <c r="BY190">
        <f t="shared" ref="BY190:BY191" si="165">(1+$B$119)^-BV190</f>
        <v>0.27605068902177099</v>
      </c>
      <c r="BZ190">
        <f t="shared" ref="BZ190:BZ191" si="166">BW190*BX190*BY190</f>
        <v>0</v>
      </c>
    </row>
    <row r="191" spans="1:79" x14ac:dyDescent="0.45">
      <c r="A191">
        <f t="shared" ref="A191:B191" si="167">A190+1</f>
        <v>111</v>
      </c>
      <c r="B191">
        <f t="shared" si="167"/>
        <v>66</v>
      </c>
      <c r="C191">
        <f t="shared" ref="C191" si="168">$B$120</f>
        <v>150000</v>
      </c>
      <c r="D191" s="7">
        <f t="shared" si="137"/>
        <v>8.665417402324498E-5</v>
      </c>
      <c r="E191" s="6">
        <f t="shared" si="138"/>
        <v>0.27063793041350098</v>
      </c>
      <c r="F191" s="6">
        <f t="shared" si="139"/>
        <v>3.5177859479013569</v>
      </c>
      <c r="I191">
        <f t="shared" ref="I191" si="169">I190+1</f>
        <v>111</v>
      </c>
      <c r="J191">
        <f t="shared" ref="J191" si="170">1+J190</f>
        <v>66</v>
      </c>
      <c r="K191">
        <f t="shared" ref="K191" si="171">$B$120</f>
        <v>150000</v>
      </c>
      <c r="L191" s="7">
        <f t="shared" si="140"/>
        <v>1.0831771752905622E-5</v>
      </c>
      <c r="M191" s="6">
        <f t="shared" si="141"/>
        <v>0.27063793041350098</v>
      </c>
      <c r="N191" s="6">
        <f t="shared" si="142"/>
        <v>0.43972324348766961</v>
      </c>
      <c r="Q191">
        <f t="shared" ref="Q191:R191" si="172">Q190+1</f>
        <v>111</v>
      </c>
      <c r="R191">
        <f t="shared" si="172"/>
        <v>66</v>
      </c>
      <c r="S191">
        <f t="shared" ref="S191" si="173">$B$120</f>
        <v>150000</v>
      </c>
      <c r="T191" s="7">
        <f t="shared" si="143"/>
        <v>1.0831771752905622E-5</v>
      </c>
      <c r="U191" s="6">
        <f t="shared" si="144"/>
        <v>0.27063793041350098</v>
      </c>
      <c r="V191" s="14">
        <f t="shared" si="145"/>
        <v>0.43972324348766961</v>
      </c>
      <c r="Y191">
        <f t="shared" ref="Y191:Z191" si="174">Y190+1</f>
        <v>111</v>
      </c>
      <c r="Z191">
        <f t="shared" si="174"/>
        <v>66</v>
      </c>
      <c r="AA191">
        <f t="shared" ref="AA191" si="175">$B$120</f>
        <v>150000</v>
      </c>
      <c r="AB191" s="7">
        <f t="shared" si="146"/>
        <v>2.162185537140942E-5</v>
      </c>
      <c r="AC191" s="6">
        <f t="shared" si="147"/>
        <v>0.27063793041350098</v>
      </c>
      <c r="AD191" s="6">
        <f t="shared" si="148"/>
        <v>0.87775412841274281</v>
      </c>
      <c r="AG191">
        <f t="shared" ref="AG191:AH191" si="176">AG190+1</f>
        <v>111</v>
      </c>
      <c r="AH191">
        <f t="shared" si="176"/>
        <v>66</v>
      </c>
      <c r="AI191">
        <f t="shared" ref="AI191" si="177">$B$120</f>
        <v>150000</v>
      </c>
      <c r="AJ191" s="7">
        <f t="shared" si="149"/>
        <v>2.2046098391737122E-5</v>
      </c>
      <c r="AK191" s="6">
        <f t="shared" si="150"/>
        <v>0.27063793041350098</v>
      </c>
      <c r="AL191">
        <f t="shared" si="151"/>
        <v>0.89497656636482215</v>
      </c>
      <c r="AO191">
        <f t="shared" ref="AO191:AP191" si="178">AO190+1</f>
        <v>111</v>
      </c>
      <c r="AP191">
        <f t="shared" si="178"/>
        <v>66</v>
      </c>
      <c r="AQ191">
        <f t="shared" ref="AQ191" si="179">$B$120</f>
        <v>150000</v>
      </c>
      <c r="AR191" s="7">
        <f t="shared" si="152"/>
        <v>0</v>
      </c>
      <c r="AS191" s="6">
        <f t="shared" si="153"/>
        <v>0.27063793041350098</v>
      </c>
      <c r="AT191">
        <f t="shared" si="154"/>
        <v>0</v>
      </c>
      <c r="AW191">
        <f t="shared" ref="AW191:AX191" si="180">AW190+1</f>
        <v>111</v>
      </c>
      <c r="AX191">
        <f t="shared" si="180"/>
        <v>66</v>
      </c>
      <c r="AY191">
        <f t="shared" ref="AY191" si="181">$B$120</f>
        <v>150000</v>
      </c>
      <c r="AZ191" s="7">
        <f t="shared" si="155"/>
        <v>0</v>
      </c>
      <c r="BA191" s="6">
        <f t="shared" si="156"/>
        <v>0.27063793041350098</v>
      </c>
      <c r="BB191">
        <f t="shared" si="157"/>
        <v>0</v>
      </c>
      <c r="BE191">
        <f t="shared" ref="BE191:BF191" si="182">BE190+1</f>
        <v>111</v>
      </c>
      <c r="BF191">
        <f t="shared" si="182"/>
        <v>66</v>
      </c>
      <c r="BG191">
        <f t="shared" ref="BG191" si="183">$B$120</f>
        <v>150000</v>
      </c>
      <c r="BH191" s="7">
        <f t="shared" si="158"/>
        <v>0</v>
      </c>
      <c r="BI191">
        <f t="shared" si="159"/>
        <v>0.27063793041350098</v>
      </c>
      <c r="BJ191">
        <f t="shared" si="160"/>
        <v>0</v>
      </c>
      <c r="BM191">
        <f t="shared" ref="BM191:BN191" si="184">BM190+1</f>
        <v>111</v>
      </c>
      <c r="BN191">
        <f t="shared" si="184"/>
        <v>66</v>
      </c>
      <c r="BO191">
        <f t="shared" ref="BO191" si="185">$B$120</f>
        <v>150000</v>
      </c>
      <c r="BP191" s="7">
        <f t="shared" si="161"/>
        <v>1.2452989962890089E-5</v>
      </c>
      <c r="BQ191" s="6">
        <f t="shared" si="162"/>
        <v>0.27063793041350098</v>
      </c>
      <c r="BR191">
        <f t="shared" si="163"/>
        <v>0.50553771465250108</v>
      </c>
      <c r="BU191">
        <f t="shared" si="126"/>
        <v>111</v>
      </c>
      <c r="BV191">
        <f t="shared" si="126"/>
        <v>66</v>
      </c>
      <c r="BW191">
        <f t="shared" ref="BW191" si="186">$B$120</f>
        <v>150000</v>
      </c>
      <c r="BX191" s="7">
        <f t="shared" si="164"/>
        <v>1.2788868568797718E-5</v>
      </c>
      <c r="BY191">
        <f t="shared" si="165"/>
        <v>0.27063793041350098</v>
      </c>
      <c r="BZ191">
        <f t="shared" si="166"/>
        <v>0.51917293826845301</v>
      </c>
    </row>
    <row r="192" spans="1:79" x14ac:dyDescent="0.45">
      <c r="D192" s="7"/>
      <c r="F192" s="37">
        <f>SUM(F125:F191)</f>
        <v>79397.643152402758</v>
      </c>
      <c r="G192" t="s">
        <v>30</v>
      </c>
      <c r="L192" s="7"/>
      <c r="N192" s="38">
        <f>SUM(N125:N191)</f>
        <v>80973.756079394647</v>
      </c>
      <c r="O192" t="s">
        <v>30</v>
      </c>
      <c r="V192" s="38">
        <f>SUM(V125:V191)</f>
        <v>82255.034657358789</v>
      </c>
      <c r="W192" t="s">
        <v>30</v>
      </c>
      <c r="AD192" s="37">
        <f>SUM(AD125:AD191)</f>
        <v>84702.074929291484</v>
      </c>
      <c r="AL192" s="37">
        <f>SUM(AL125:AL191)</f>
        <v>87328.979113865105</v>
      </c>
      <c r="AT192" s="45">
        <f>SUM(AT125:AT191)</f>
        <v>89409.349618794062</v>
      </c>
      <c r="BB192" s="37">
        <f>SUM(BB125:BB191)</f>
        <v>89150.720466862505</v>
      </c>
      <c r="BJ192" s="37">
        <f>SUM(BJ125:BJ191)</f>
        <v>90984.591951822178</v>
      </c>
      <c r="BK192" t="s">
        <v>30</v>
      </c>
      <c r="BR192" s="37">
        <f>SUM(BR125:BR191)</f>
        <v>91910.952003803657</v>
      </c>
      <c r="BS192" t="s">
        <v>30</v>
      </c>
      <c r="BZ192" s="38">
        <f>SUM(BZ125:BZ191)</f>
        <v>92296.284534442631</v>
      </c>
      <c r="CA192" t="s">
        <v>30</v>
      </c>
    </row>
    <row r="196" spans="1:78" x14ac:dyDescent="0.45">
      <c r="A196" s="28" t="s">
        <v>53</v>
      </c>
      <c r="B196" s="28"/>
      <c r="C196" s="28"/>
    </row>
    <row r="197" spans="1:78" x14ac:dyDescent="0.45">
      <c r="A197" s="28" t="s">
        <v>54</v>
      </c>
      <c r="B197" s="38">
        <v>12000</v>
      </c>
      <c r="C197" s="28"/>
    </row>
    <row r="198" spans="1:78" x14ac:dyDescent="0.45">
      <c r="A198" s="28" t="s">
        <v>25</v>
      </c>
      <c r="B198" s="39">
        <v>1.4999999999999999E-2</v>
      </c>
      <c r="C198" s="28"/>
    </row>
    <row r="199" spans="1:78" x14ac:dyDescent="0.45">
      <c r="A199" s="28" t="s">
        <v>51</v>
      </c>
      <c r="B199" s="28"/>
      <c r="C199" s="28"/>
    </row>
    <row r="202" spans="1:78" x14ac:dyDescent="0.45">
      <c r="B202" s="17" t="s">
        <v>36</v>
      </c>
      <c r="J202" s="17" t="s">
        <v>37</v>
      </c>
      <c r="R202" s="17" t="s">
        <v>38</v>
      </c>
      <c r="Z202" s="17" t="s">
        <v>39</v>
      </c>
      <c r="AH202" t="s">
        <v>40</v>
      </c>
      <c r="AP202" s="17" t="s">
        <v>41</v>
      </c>
      <c r="AX202" s="17" t="s">
        <v>42</v>
      </c>
      <c r="BF202" s="17" t="s">
        <v>43</v>
      </c>
      <c r="BN202" s="17" t="s">
        <v>58</v>
      </c>
      <c r="BV202" s="17" t="s">
        <v>56</v>
      </c>
    </row>
    <row r="203" spans="1:78" x14ac:dyDescent="0.45">
      <c r="A203" s="4" t="s">
        <v>21</v>
      </c>
      <c r="B203" s="4" t="s">
        <v>52</v>
      </c>
      <c r="C203" s="4" t="s">
        <v>28</v>
      </c>
      <c r="D203" s="16" t="s">
        <v>55</v>
      </c>
      <c r="E203" s="16" t="s">
        <v>32</v>
      </c>
      <c r="F203" s="4" t="s">
        <v>29</v>
      </c>
      <c r="I203" s="4" t="s">
        <v>21</v>
      </c>
      <c r="J203" s="4" t="s">
        <v>52</v>
      </c>
      <c r="K203" s="4" t="s">
        <v>28</v>
      </c>
      <c r="L203" s="16" t="s">
        <v>55</v>
      </c>
      <c r="M203" s="16" t="s">
        <v>32</v>
      </c>
      <c r="N203" s="4" t="s">
        <v>29</v>
      </c>
      <c r="Q203" s="4" t="s">
        <v>21</v>
      </c>
      <c r="R203" s="4" t="s">
        <v>52</v>
      </c>
      <c r="S203" s="4" t="s">
        <v>28</v>
      </c>
      <c r="T203" s="16" t="s">
        <v>55</v>
      </c>
      <c r="U203" s="16" t="s">
        <v>32</v>
      </c>
      <c r="V203" s="4" t="s">
        <v>29</v>
      </c>
      <c r="Y203" s="4" t="s">
        <v>21</v>
      </c>
      <c r="Z203" s="4" t="s">
        <v>52</v>
      </c>
      <c r="AA203" s="4" t="s">
        <v>28</v>
      </c>
      <c r="AB203" s="16" t="s">
        <v>55</v>
      </c>
      <c r="AC203" s="16" t="s">
        <v>32</v>
      </c>
      <c r="AD203" s="4" t="s">
        <v>29</v>
      </c>
      <c r="AF203" s="18"/>
      <c r="AG203" s="4" t="s">
        <v>21</v>
      </c>
      <c r="AH203" s="4" t="s">
        <v>52</v>
      </c>
      <c r="AI203" s="4" t="s">
        <v>28</v>
      </c>
      <c r="AJ203" s="16" t="s">
        <v>55</v>
      </c>
      <c r="AK203" s="16" t="s">
        <v>32</v>
      </c>
      <c r="AL203" s="4" t="s">
        <v>29</v>
      </c>
      <c r="AO203" s="4" t="s">
        <v>21</v>
      </c>
      <c r="AP203" s="4" t="s">
        <v>52</v>
      </c>
      <c r="AQ203" s="4" t="s">
        <v>28</v>
      </c>
      <c r="AR203" s="16" t="s">
        <v>55</v>
      </c>
      <c r="AS203" s="16" t="s">
        <v>32</v>
      </c>
      <c r="AT203" s="4" t="s">
        <v>29</v>
      </c>
      <c r="AW203" s="4" t="s">
        <v>21</v>
      </c>
      <c r="AX203" s="4" t="s">
        <v>52</v>
      </c>
      <c r="AY203" s="4" t="s">
        <v>28</v>
      </c>
      <c r="AZ203" s="16" t="s">
        <v>55</v>
      </c>
      <c r="BA203" s="16" t="s">
        <v>32</v>
      </c>
      <c r="BB203" s="4" t="s">
        <v>29</v>
      </c>
      <c r="BE203" s="4" t="s">
        <v>21</v>
      </c>
      <c r="BF203" s="4" t="s">
        <v>52</v>
      </c>
      <c r="BG203" s="4" t="s">
        <v>28</v>
      </c>
      <c r="BH203" s="16" t="s">
        <v>55</v>
      </c>
      <c r="BI203" s="16" t="s">
        <v>32</v>
      </c>
      <c r="BJ203" s="4" t="s">
        <v>29</v>
      </c>
      <c r="BM203" s="4" t="s">
        <v>21</v>
      </c>
      <c r="BN203" s="4" t="s">
        <v>52</v>
      </c>
      <c r="BO203" s="4" t="s">
        <v>28</v>
      </c>
      <c r="BP203" s="16" t="s">
        <v>55</v>
      </c>
      <c r="BQ203" s="16" t="s">
        <v>32</v>
      </c>
      <c r="BR203" s="4" t="s">
        <v>29</v>
      </c>
      <c r="BU203" s="4" t="s">
        <v>21</v>
      </c>
      <c r="BV203" s="4" t="s">
        <v>52</v>
      </c>
      <c r="BW203" s="4" t="s">
        <v>28</v>
      </c>
      <c r="BX203" s="16" t="s">
        <v>55</v>
      </c>
      <c r="BY203" s="16" t="s">
        <v>32</v>
      </c>
      <c r="BZ203" s="4" t="s">
        <v>29</v>
      </c>
    </row>
    <row r="204" spans="1:78" x14ac:dyDescent="0.45">
      <c r="A204">
        <v>35</v>
      </c>
      <c r="B204">
        <v>0</v>
      </c>
      <c r="D204">
        <f t="shared" ref="D204:D235" si="187">C39/$C$39</f>
        <v>1</v>
      </c>
      <c r="E204" s="6">
        <f>(1+$B$198)^-B204</f>
        <v>1</v>
      </c>
      <c r="F204">
        <f>C204*D204*E204</f>
        <v>0</v>
      </c>
      <c r="I204">
        <v>35</v>
      </c>
      <c r="J204">
        <v>0</v>
      </c>
      <c r="L204">
        <f t="shared" ref="L204:L235" si="188">K39/$K$39</f>
        <v>1</v>
      </c>
      <c r="M204" s="6">
        <f>(1+$B$198)^-J204</f>
        <v>1</v>
      </c>
      <c r="N204">
        <f>K204*L204*M204</f>
        <v>0</v>
      </c>
      <c r="Q204">
        <v>35</v>
      </c>
      <c r="R204">
        <v>0</v>
      </c>
      <c r="T204">
        <f t="shared" ref="T204:T235" si="189">S39/$S$39</f>
        <v>1</v>
      </c>
      <c r="U204" s="6">
        <f>(1+$B$198)^-R204</f>
        <v>1</v>
      </c>
      <c r="V204">
        <f>S204*T204*U204</f>
        <v>0</v>
      </c>
      <c r="Y204">
        <v>35</v>
      </c>
      <c r="Z204">
        <v>0</v>
      </c>
      <c r="AB204">
        <f t="shared" ref="AB204:AB235" si="190">AA39/$S$39</f>
        <v>0.99700404349374616</v>
      </c>
      <c r="AC204" s="6">
        <f>(1+$B$198)^-Z204</f>
        <v>1</v>
      </c>
      <c r="AD204">
        <f>AA204*AB204*AC204</f>
        <v>0</v>
      </c>
      <c r="AG204">
        <v>35</v>
      </c>
      <c r="AH204">
        <v>0</v>
      </c>
      <c r="AJ204">
        <f t="shared" ref="AJ204:AJ235" si="191">AI39/$AI$39</f>
        <v>1</v>
      </c>
      <c r="AK204" s="6">
        <f>(1+$B$198)^-AH204</f>
        <v>1</v>
      </c>
      <c r="AL204">
        <f>AI204*AJ204*AK204</f>
        <v>0</v>
      </c>
      <c r="AO204">
        <v>35</v>
      </c>
      <c r="AP204">
        <v>0</v>
      </c>
      <c r="AR204">
        <f t="shared" ref="AR204:AR235" si="192">AQ39/$AQ$39</f>
        <v>1</v>
      </c>
      <c r="AS204" s="6">
        <f>(1+$B$198)^-AP204</f>
        <v>1</v>
      </c>
      <c r="AT204">
        <f>AQ204*AR204*AS204</f>
        <v>0</v>
      </c>
      <c r="AW204">
        <v>35</v>
      </c>
      <c r="AX204">
        <v>0</v>
      </c>
      <c r="AZ204">
        <f t="shared" ref="AZ204:AZ235" si="193">AY39/$AY$39</f>
        <v>1</v>
      </c>
      <c r="BA204" s="6">
        <f>(1+$B$198)^-AX204</f>
        <v>1</v>
      </c>
      <c r="BB204">
        <f>AY204*AZ204*BA204</f>
        <v>0</v>
      </c>
      <c r="BE204">
        <v>35</v>
      </c>
      <c r="BF204">
        <v>0</v>
      </c>
      <c r="BH204">
        <f t="shared" ref="BH204:BH235" si="194">BG39/$BG$39</f>
        <v>1</v>
      </c>
      <c r="BI204" s="6">
        <f>(1+$B$198)^-BF204</f>
        <v>1</v>
      </c>
      <c r="BJ204">
        <f>BG204*BH204*BI204</f>
        <v>0</v>
      </c>
      <c r="BM204">
        <v>35</v>
      </c>
      <c r="BN204">
        <v>0</v>
      </c>
      <c r="BP204">
        <f t="shared" ref="BP204:BP235" si="195">BO39/$BO$39</f>
        <v>1</v>
      </c>
      <c r="BQ204" s="6">
        <f>(1+$B$198)^-BN204</f>
        <v>1</v>
      </c>
      <c r="BR204">
        <f>BO204*BP204*BQ204</f>
        <v>0</v>
      </c>
      <c r="BU204">
        <v>35</v>
      </c>
      <c r="BV204">
        <v>0</v>
      </c>
      <c r="BX204">
        <f t="shared" ref="BX204:BX235" si="196">BW39/$BW$39</f>
        <v>1</v>
      </c>
      <c r="BY204" s="6">
        <f>(1+$B$198)^-BV204</f>
        <v>1</v>
      </c>
      <c r="BZ204">
        <f>BW204*BX204*BY204</f>
        <v>0</v>
      </c>
    </row>
    <row r="205" spans="1:78" x14ac:dyDescent="0.45">
      <c r="A205">
        <f>A204+1</f>
        <v>36</v>
      </c>
      <c r="B205">
        <f>B204+1</f>
        <v>1</v>
      </c>
      <c r="C205" s="15"/>
      <c r="D205">
        <f t="shared" si="187"/>
        <v>0.99812565369121953</v>
      </c>
      <c r="E205" s="6">
        <f t="shared" ref="E205:E268" si="197">(1+$B$198)^-B205</f>
        <v>0.98522167487684742</v>
      </c>
      <c r="F205">
        <f t="shared" ref="F205:F268" si="198">C205*D205*E205</f>
        <v>0</v>
      </c>
      <c r="I205">
        <f>I204+1</f>
        <v>36</v>
      </c>
      <c r="J205">
        <f>J204+1</f>
        <v>1</v>
      </c>
      <c r="K205" s="15"/>
      <c r="L205">
        <f t="shared" si="188"/>
        <v>0.99833876694976842</v>
      </c>
      <c r="M205" s="6">
        <f t="shared" ref="M205:M268" si="199">(1+$B$198)^-J205</f>
        <v>0.98522167487684742</v>
      </c>
      <c r="N205">
        <f t="shared" ref="N205:N268" si="200">K205*L205*M205</f>
        <v>0</v>
      </c>
      <c r="Q205">
        <f>Q204+1</f>
        <v>36</v>
      </c>
      <c r="R205">
        <f>R204+1</f>
        <v>1</v>
      </c>
      <c r="S205" s="15"/>
      <c r="T205">
        <f t="shared" si="189"/>
        <v>0.99749638599652213</v>
      </c>
      <c r="U205" s="6">
        <f t="shared" ref="U205:U268" si="201">(1+$B$198)^-R205</f>
        <v>0.98522167487684742</v>
      </c>
      <c r="V205">
        <f t="shared" ref="V205:V268" si="202">S205*T205*U205</f>
        <v>0</v>
      </c>
      <c r="Y205">
        <f>Y204+1</f>
        <v>36</v>
      </c>
      <c r="Z205">
        <f>Z204+1</f>
        <v>1</v>
      </c>
      <c r="AA205" s="15"/>
      <c r="AB205">
        <f t="shared" si="190"/>
        <v>0.99486706752425047</v>
      </c>
      <c r="AC205" s="6">
        <f t="shared" ref="AC205:AC268" si="203">(1+$B$198)^-Z205</f>
        <v>0.98522167487684742</v>
      </c>
      <c r="AD205">
        <f t="shared" ref="AD205:AD268" si="204">AA205*AB205*AC205</f>
        <v>0</v>
      </c>
      <c r="AG205">
        <f>AG204+1</f>
        <v>36</v>
      </c>
      <c r="AH205">
        <f>AH204+1</f>
        <v>1</v>
      </c>
      <c r="AI205" s="15"/>
      <c r="AJ205">
        <f t="shared" si="191"/>
        <v>0.99759344052816523</v>
      </c>
      <c r="AK205" s="6">
        <f t="shared" ref="AK205:AK268" si="205">(1+$B$198)^-AH205</f>
        <v>0.98522167487684742</v>
      </c>
      <c r="AL205">
        <f t="shared" ref="AL205:AL268" si="206">AI205*AJ205*AK205</f>
        <v>0</v>
      </c>
      <c r="AO205">
        <f>AO204+1</f>
        <v>36</v>
      </c>
      <c r="AP205">
        <f>AP204+1</f>
        <v>1</v>
      </c>
      <c r="AQ205" s="15"/>
      <c r="AR205">
        <f t="shared" si="192"/>
        <v>0.9973542981899528</v>
      </c>
      <c r="AS205" s="6">
        <f t="shared" ref="AS205:AS268" si="207">(1+$B$198)^-AP205</f>
        <v>0.98522167487684742</v>
      </c>
      <c r="AT205">
        <f t="shared" ref="AT205:AT268" si="208">AQ205*AR205*AS205</f>
        <v>0</v>
      </c>
      <c r="AW205">
        <f>AW204+1</f>
        <v>36</v>
      </c>
      <c r="AX205">
        <f>AX204+1</f>
        <v>1</v>
      </c>
      <c r="AY205" s="15"/>
      <c r="AZ205">
        <f t="shared" si="193"/>
        <v>0.99756580442049914</v>
      </c>
      <c r="BA205" s="6">
        <f t="shared" ref="BA205:BA268" si="209">(1+$B$198)^-AX205</f>
        <v>0.98522167487684742</v>
      </c>
      <c r="BB205">
        <f t="shared" ref="BB205:BB268" si="210">AY205*AZ205*BA205</f>
        <v>0</v>
      </c>
      <c r="BE205">
        <f>BE204+1</f>
        <v>36</v>
      </c>
      <c r="BF205">
        <f>BF204+1</f>
        <v>1</v>
      </c>
      <c r="BG205" s="15"/>
      <c r="BH205">
        <f t="shared" si="194"/>
        <v>0.99608641556385025</v>
      </c>
      <c r="BI205" s="6">
        <f t="shared" ref="BI205:BI268" si="211">(1+$B$198)^-BF205</f>
        <v>0.98522167487684742</v>
      </c>
      <c r="BJ205">
        <f t="shared" ref="BJ205:BJ268" si="212">BG205*BH205*BI205</f>
        <v>0</v>
      </c>
      <c r="BM205">
        <f>BM204+1</f>
        <v>36</v>
      </c>
      <c r="BN205">
        <f>BN204+1</f>
        <v>1</v>
      </c>
      <c r="BO205" s="15"/>
      <c r="BP205">
        <f t="shared" si="195"/>
        <v>0.99533845830315204</v>
      </c>
      <c r="BQ205" s="6">
        <f t="shared" ref="BQ205:BQ268" si="213">(1+$B$198)^-BN205</f>
        <v>0.98522167487684742</v>
      </c>
      <c r="BR205">
        <f t="shared" ref="BR205:BR268" si="214">BO205*BP205*BQ205</f>
        <v>0</v>
      </c>
      <c r="BU205">
        <f>BU204+1</f>
        <v>36</v>
      </c>
      <c r="BV205">
        <f>BV204+1</f>
        <v>1</v>
      </c>
      <c r="BW205" s="15"/>
      <c r="BX205">
        <f t="shared" si="196"/>
        <v>0.99447606094229091</v>
      </c>
      <c r="BY205" s="6">
        <f t="shared" ref="BY205:BY268" si="215">(1+$B$198)^-BV205</f>
        <v>0.98522167487684742</v>
      </c>
      <c r="BZ205">
        <f t="shared" ref="BZ205:BZ268" si="216">BW205*BX205*BY205</f>
        <v>0</v>
      </c>
    </row>
    <row r="206" spans="1:78" x14ac:dyDescent="0.45">
      <c r="A206">
        <f t="shared" ref="A206:B206" si="217">A205+1</f>
        <v>37</v>
      </c>
      <c r="B206">
        <f t="shared" si="217"/>
        <v>2</v>
      </c>
      <c r="C206" s="15"/>
      <c r="D206">
        <f t="shared" si="187"/>
        <v>0.99623059637350231</v>
      </c>
      <c r="E206" s="6">
        <f t="shared" si="197"/>
        <v>0.9706617486471405</v>
      </c>
      <c r="F206">
        <f t="shared" si="198"/>
        <v>0</v>
      </c>
      <c r="I206">
        <f t="shared" ref="I206:J206" si="218">I205+1</f>
        <v>37</v>
      </c>
      <c r="J206">
        <f t="shared" si="218"/>
        <v>2</v>
      </c>
      <c r="K206" s="15"/>
      <c r="L206">
        <f t="shared" si="188"/>
        <v>0.9966256203667172</v>
      </c>
      <c r="M206" s="6">
        <f t="shared" si="199"/>
        <v>0.9706617486471405</v>
      </c>
      <c r="N206">
        <f t="shared" si="200"/>
        <v>0</v>
      </c>
      <c r="Q206">
        <f t="shared" ref="Q206:R206" si="219">Q205+1</f>
        <v>37</v>
      </c>
      <c r="R206">
        <f t="shared" si="219"/>
        <v>2</v>
      </c>
      <c r="S206" s="15"/>
      <c r="T206">
        <f t="shared" si="189"/>
        <v>0.99474136305545657</v>
      </c>
      <c r="U206" s="6">
        <f t="shared" si="201"/>
        <v>0.9706617486471405</v>
      </c>
      <c r="V206">
        <f t="shared" si="202"/>
        <v>0</v>
      </c>
      <c r="Y206">
        <f t="shared" ref="Y206:Z206" si="220">Y205+1</f>
        <v>37</v>
      </c>
      <c r="Z206">
        <f t="shared" si="220"/>
        <v>2</v>
      </c>
      <c r="AA206" s="15"/>
      <c r="AB206">
        <f t="shared" si="190"/>
        <v>0.99261486245836039</v>
      </c>
      <c r="AC206" s="6">
        <f t="shared" si="203"/>
        <v>0.9706617486471405</v>
      </c>
      <c r="AD206">
        <f t="shared" si="204"/>
        <v>0</v>
      </c>
      <c r="AG206">
        <f t="shared" ref="AG206:AH206" si="221">AG205+1</f>
        <v>37</v>
      </c>
      <c r="AH206">
        <f t="shared" si="221"/>
        <v>2</v>
      </c>
      <c r="AI206" s="15"/>
      <c r="AJ206">
        <f t="shared" si="191"/>
        <v>0.99500585667128105</v>
      </c>
      <c r="AK206" s="6">
        <f t="shared" si="205"/>
        <v>0.9706617486471405</v>
      </c>
      <c r="AL206">
        <f t="shared" si="206"/>
        <v>0</v>
      </c>
      <c r="AO206">
        <f t="shared" ref="AO206:AP206" si="222">AO205+1</f>
        <v>37</v>
      </c>
      <c r="AP206">
        <f t="shared" si="222"/>
        <v>2</v>
      </c>
      <c r="AQ206" s="15"/>
      <c r="AR206">
        <f t="shared" si="192"/>
        <v>0.99466557683827883</v>
      </c>
      <c r="AS206" s="6">
        <f t="shared" si="207"/>
        <v>0.9706617486471405</v>
      </c>
      <c r="AT206">
        <f t="shared" si="208"/>
        <v>0</v>
      </c>
      <c r="AW206">
        <f t="shared" ref="AW206:AX206" si="223">AW205+1</f>
        <v>37</v>
      </c>
      <c r="AX206">
        <f t="shared" si="223"/>
        <v>2</v>
      </c>
      <c r="AY206" s="15"/>
      <c r="AZ206">
        <f t="shared" si="193"/>
        <v>0.9949368731946383</v>
      </c>
      <c r="BA206" s="6">
        <f t="shared" si="209"/>
        <v>0.9706617486471405</v>
      </c>
      <c r="BB206">
        <f t="shared" si="210"/>
        <v>0</v>
      </c>
      <c r="BE206">
        <f t="shared" ref="BE206:BF206" si="224">BE205+1</f>
        <v>37</v>
      </c>
      <c r="BF206">
        <f t="shared" si="224"/>
        <v>2</v>
      </c>
      <c r="BG206" s="15"/>
      <c r="BH206">
        <f t="shared" si="194"/>
        <v>0.99194661237416581</v>
      </c>
      <c r="BI206" s="6">
        <f t="shared" si="211"/>
        <v>0.9706617486471405</v>
      </c>
      <c r="BJ206">
        <f t="shared" si="212"/>
        <v>0</v>
      </c>
      <c r="BM206">
        <f t="shared" ref="BM206:BN206" si="225">BM205+1</f>
        <v>37</v>
      </c>
      <c r="BN206">
        <f t="shared" si="225"/>
        <v>2</v>
      </c>
      <c r="BO206" s="15"/>
      <c r="BP206">
        <f t="shared" si="195"/>
        <v>0.9903731569969858</v>
      </c>
      <c r="BQ206" s="6">
        <f t="shared" si="213"/>
        <v>0.9706617486471405</v>
      </c>
      <c r="BR206">
        <f t="shared" si="214"/>
        <v>0</v>
      </c>
      <c r="BU206">
        <f t="shared" ref="BU206:BV206" si="226">BU205+1</f>
        <v>37</v>
      </c>
      <c r="BV206">
        <f t="shared" si="226"/>
        <v>2</v>
      </c>
      <c r="BW206" s="15"/>
      <c r="BX206">
        <f t="shared" si="196"/>
        <v>0.98868964529868641</v>
      </c>
      <c r="BY206" s="6">
        <f t="shared" si="215"/>
        <v>0.9706617486471405</v>
      </c>
      <c r="BZ206">
        <f t="shared" si="216"/>
        <v>0</v>
      </c>
    </row>
    <row r="207" spans="1:78" x14ac:dyDescent="0.45">
      <c r="A207">
        <f t="shared" ref="A207:B207" si="227">A206+1</f>
        <v>38</v>
      </c>
      <c r="B207">
        <f t="shared" si="227"/>
        <v>3</v>
      </c>
      <c r="C207" s="15"/>
      <c r="D207">
        <f t="shared" si="187"/>
        <v>0.99423198401110113</v>
      </c>
      <c r="E207" s="6">
        <f t="shared" si="197"/>
        <v>0.95631699374102519</v>
      </c>
      <c r="F207">
        <f t="shared" si="198"/>
        <v>0</v>
      </c>
      <c r="I207">
        <f t="shared" ref="I207:J207" si="228">I206+1</f>
        <v>38</v>
      </c>
      <c r="J207">
        <f t="shared" si="228"/>
        <v>3</v>
      </c>
      <c r="K207" s="15"/>
      <c r="L207">
        <f t="shared" si="188"/>
        <v>0.9946840542392591</v>
      </c>
      <c r="M207" s="6">
        <f t="shared" si="199"/>
        <v>0.95631699374102519</v>
      </c>
      <c r="N207">
        <f t="shared" si="200"/>
        <v>0</v>
      </c>
      <c r="Q207">
        <f t="shared" ref="Q207:R207" si="229">Q206+1</f>
        <v>38</v>
      </c>
      <c r="R207">
        <f t="shared" si="229"/>
        <v>3</v>
      </c>
      <c r="S207" s="15"/>
      <c r="T207">
        <f t="shared" si="189"/>
        <v>0.99187111101799674</v>
      </c>
      <c r="U207" s="6">
        <f t="shared" si="201"/>
        <v>0.95631699374102519</v>
      </c>
      <c r="V207">
        <f t="shared" si="202"/>
        <v>0</v>
      </c>
      <c r="Y207">
        <f t="shared" ref="Y207:Z207" si="230">Y206+1</f>
        <v>38</v>
      </c>
      <c r="Z207">
        <f t="shared" si="230"/>
        <v>3</v>
      </c>
      <c r="AA207" s="15"/>
      <c r="AB207">
        <f t="shared" si="190"/>
        <v>0.990205526806478</v>
      </c>
      <c r="AC207" s="6">
        <f t="shared" si="203"/>
        <v>0.95631699374102519</v>
      </c>
      <c r="AD207">
        <f t="shared" si="204"/>
        <v>0</v>
      </c>
      <c r="AG207">
        <f t="shared" ref="AG207:AH207" si="231">AG206+1</f>
        <v>38</v>
      </c>
      <c r="AH207">
        <f t="shared" si="231"/>
        <v>3</v>
      </c>
      <c r="AI207" s="15"/>
      <c r="AJ207">
        <f t="shared" si="191"/>
        <v>0.99235438185496749</v>
      </c>
      <c r="AK207" s="6">
        <f t="shared" si="205"/>
        <v>0.95631699374102519</v>
      </c>
      <c r="AL207">
        <f t="shared" si="206"/>
        <v>0</v>
      </c>
      <c r="AO207">
        <f t="shared" ref="AO207:AP207" si="232">AO206+1</f>
        <v>38</v>
      </c>
      <c r="AP207">
        <f t="shared" si="232"/>
        <v>3</v>
      </c>
      <c r="AQ207" s="15"/>
      <c r="AR207">
        <f t="shared" si="192"/>
        <v>0.9916972284660307</v>
      </c>
      <c r="AS207" s="6">
        <f t="shared" si="207"/>
        <v>0.95631699374102519</v>
      </c>
      <c r="AT207">
        <f t="shared" si="208"/>
        <v>0</v>
      </c>
      <c r="AW207">
        <f t="shared" ref="AW207:AX207" si="233">AW206+1</f>
        <v>38</v>
      </c>
      <c r="AX207">
        <f t="shared" si="233"/>
        <v>3</v>
      </c>
      <c r="AY207" s="15"/>
      <c r="AZ207">
        <f t="shared" si="193"/>
        <v>0.9921240249694373</v>
      </c>
      <c r="BA207" s="6">
        <f t="shared" si="209"/>
        <v>0.95631699374102519</v>
      </c>
      <c r="BB207">
        <f t="shared" si="210"/>
        <v>0</v>
      </c>
      <c r="BE207">
        <f t="shared" ref="BE207:BF207" si="234">BE206+1</f>
        <v>38</v>
      </c>
      <c r="BF207">
        <f t="shared" si="234"/>
        <v>3</v>
      </c>
      <c r="BG207" s="15"/>
      <c r="BH207">
        <f t="shared" si="194"/>
        <v>0.9875579685555933</v>
      </c>
      <c r="BI207" s="6">
        <f t="shared" si="211"/>
        <v>0.95631699374102519</v>
      </c>
      <c r="BJ207">
        <f t="shared" si="212"/>
        <v>0</v>
      </c>
      <c r="BM207">
        <f t="shared" ref="BM207:BN207" si="235">BM206+1</f>
        <v>38</v>
      </c>
      <c r="BN207">
        <f t="shared" si="235"/>
        <v>3</v>
      </c>
      <c r="BO207" s="15"/>
      <c r="BP207">
        <f t="shared" si="195"/>
        <v>0.98510409608150107</v>
      </c>
      <c r="BQ207" s="6">
        <f t="shared" si="213"/>
        <v>0.95631699374102519</v>
      </c>
      <c r="BR207">
        <f t="shared" si="214"/>
        <v>0</v>
      </c>
      <c r="BU207">
        <f t="shared" ref="BU207:BV207" si="236">BU206+1</f>
        <v>38</v>
      </c>
      <c r="BV207">
        <f t="shared" si="236"/>
        <v>3</v>
      </c>
      <c r="BW207" s="15"/>
      <c r="BX207">
        <f t="shared" si="196"/>
        <v>0.98268847608480381</v>
      </c>
      <c r="BY207" s="6">
        <f t="shared" si="215"/>
        <v>0.95631699374102519</v>
      </c>
      <c r="BZ207">
        <f t="shared" si="216"/>
        <v>0</v>
      </c>
    </row>
    <row r="208" spans="1:78" x14ac:dyDescent="0.45">
      <c r="A208">
        <f t="shared" ref="A208:B208" si="237">A207+1</f>
        <v>39</v>
      </c>
      <c r="B208">
        <f t="shared" si="237"/>
        <v>4</v>
      </c>
      <c r="C208" s="15"/>
      <c r="D208">
        <f t="shared" si="187"/>
        <v>0.99220230513529462</v>
      </c>
      <c r="E208" s="6">
        <f t="shared" si="197"/>
        <v>0.94218423028672449</v>
      </c>
      <c r="F208">
        <f t="shared" si="198"/>
        <v>0</v>
      </c>
      <c r="I208">
        <f t="shared" ref="I208:J208" si="238">I207+1</f>
        <v>39</v>
      </c>
      <c r="J208">
        <f t="shared" si="238"/>
        <v>4</v>
      </c>
      <c r="K208" s="15"/>
      <c r="L208">
        <f t="shared" si="188"/>
        <v>0.99262827833959755</v>
      </c>
      <c r="M208" s="6">
        <f t="shared" si="199"/>
        <v>0.94218423028672449</v>
      </c>
      <c r="N208">
        <f t="shared" si="200"/>
        <v>0</v>
      </c>
      <c r="Q208">
        <f t="shared" ref="Q208:R208" si="239">Q207+1</f>
        <v>39</v>
      </c>
      <c r="R208">
        <f t="shared" si="239"/>
        <v>4</v>
      </c>
      <c r="S208" s="15"/>
      <c r="T208">
        <f t="shared" si="189"/>
        <v>0.98875992541534852</v>
      </c>
      <c r="U208" s="6">
        <f t="shared" si="201"/>
        <v>0.94218423028672449</v>
      </c>
      <c r="V208">
        <f t="shared" si="202"/>
        <v>0</v>
      </c>
      <c r="Y208">
        <f t="shared" ref="Y208:Z208" si="240">Y207+1</f>
        <v>39</v>
      </c>
      <c r="Z208">
        <f t="shared" si="240"/>
        <v>4</v>
      </c>
      <c r="AA208" s="15"/>
      <c r="AB208">
        <f t="shared" si="190"/>
        <v>0.98774381429259805</v>
      </c>
      <c r="AC208" s="6">
        <f t="shared" si="203"/>
        <v>0.94218423028672449</v>
      </c>
      <c r="AD208">
        <f t="shared" si="204"/>
        <v>0</v>
      </c>
      <c r="AG208">
        <f t="shared" ref="AG208:AH208" si="241">AG207+1</f>
        <v>39</v>
      </c>
      <c r="AH208">
        <f t="shared" si="241"/>
        <v>4</v>
      </c>
      <c r="AI208" s="15"/>
      <c r="AJ208">
        <f t="shared" si="191"/>
        <v>0.98947928868065171</v>
      </c>
      <c r="AK208" s="6">
        <f t="shared" si="205"/>
        <v>0.94218423028672449</v>
      </c>
      <c r="AL208">
        <f t="shared" si="206"/>
        <v>0</v>
      </c>
      <c r="AO208">
        <f t="shared" ref="AO208:AP208" si="242">AO207+1</f>
        <v>39</v>
      </c>
      <c r="AP208">
        <f t="shared" si="242"/>
        <v>4</v>
      </c>
      <c r="AQ208" s="15"/>
      <c r="AR208">
        <f t="shared" si="192"/>
        <v>0.9884922726148353</v>
      </c>
      <c r="AS208" s="6">
        <f t="shared" si="207"/>
        <v>0.94218423028672449</v>
      </c>
      <c r="AT208">
        <f t="shared" si="208"/>
        <v>0</v>
      </c>
      <c r="AW208">
        <f t="shared" ref="AW208:AX208" si="243">AW207+1</f>
        <v>39</v>
      </c>
      <c r="AX208">
        <f t="shared" si="243"/>
        <v>4</v>
      </c>
      <c r="AY208" s="15"/>
      <c r="AZ208">
        <f t="shared" si="193"/>
        <v>0.98899743598065626</v>
      </c>
      <c r="BA208" s="6">
        <f t="shared" si="209"/>
        <v>0.94218423028672449</v>
      </c>
      <c r="BB208">
        <f t="shared" si="210"/>
        <v>0</v>
      </c>
      <c r="BE208">
        <f t="shared" ref="BE208:BF208" si="244">BE207+1</f>
        <v>39</v>
      </c>
      <c r="BF208">
        <f t="shared" si="244"/>
        <v>4</v>
      </c>
      <c r="BG208" s="15"/>
      <c r="BH208">
        <f t="shared" si="194"/>
        <v>0.9829204841081326</v>
      </c>
      <c r="BI208" s="6">
        <f t="shared" si="211"/>
        <v>0.94218423028672449</v>
      </c>
      <c r="BJ208">
        <f t="shared" si="212"/>
        <v>0</v>
      </c>
      <c r="BM208">
        <f t="shared" ref="BM208:BN208" si="245">BM207+1</f>
        <v>39</v>
      </c>
      <c r="BN208">
        <f t="shared" si="245"/>
        <v>4</v>
      </c>
      <c r="BO208" s="15"/>
      <c r="BP208">
        <f t="shared" si="195"/>
        <v>0.9794845433091105</v>
      </c>
      <c r="BQ208" s="6">
        <f t="shared" si="213"/>
        <v>0.94218423028672449</v>
      </c>
      <c r="BR208">
        <f t="shared" si="214"/>
        <v>0</v>
      </c>
      <c r="BU208">
        <f t="shared" ref="BU208:BV208" si="246">BU207+1</f>
        <v>39</v>
      </c>
      <c r="BV208">
        <f t="shared" si="246"/>
        <v>4</v>
      </c>
      <c r="BW208" s="15"/>
      <c r="BX208">
        <f t="shared" si="196"/>
        <v>0.97648448405454735</v>
      </c>
      <c r="BY208" s="6">
        <f t="shared" si="215"/>
        <v>0.94218423028672449</v>
      </c>
      <c r="BZ208">
        <f t="shared" si="216"/>
        <v>0</v>
      </c>
    </row>
    <row r="209" spans="1:78" x14ac:dyDescent="0.45">
      <c r="A209">
        <f t="shared" ref="A209:B209" si="247">A208+1</f>
        <v>40</v>
      </c>
      <c r="B209">
        <f t="shared" si="247"/>
        <v>5</v>
      </c>
      <c r="C209" s="15"/>
      <c r="D209">
        <f t="shared" si="187"/>
        <v>0.990089782223741</v>
      </c>
      <c r="E209" s="6">
        <f t="shared" si="197"/>
        <v>0.92826032540563996</v>
      </c>
      <c r="F209">
        <f t="shared" si="198"/>
        <v>0</v>
      </c>
      <c r="I209">
        <f t="shared" ref="I209:J209" si="248">I208+1</f>
        <v>40</v>
      </c>
      <c r="J209">
        <f t="shared" si="248"/>
        <v>5</v>
      </c>
      <c r="K209" s="15"/>
      <c r="L209">
        <f t="shared" si="188"/>
        <v>0.99040637913491292</v>
      </c>
      <c r="M209" s="6">
        <f t="shared" si="199"/>
        <v>0.92826032540563996</v>
      </c>
      <c r="N209">
        <f t="shared" si="200"/>
        <v>0</v>
      </c>
      <c r="Q209">
        <f t="shared" ref="Q209:R209" si="249">Q208+1</f>
        <v>40</v>
      </c>
      <c r="R209">
        <f t="shared" si="249"/>
        <v>5</v>
      </c>
      <c r="S209" s="15"/>
      <c r="T209">
        <f t="shared" si="189"/>
        <v>0.98562778906790138</v>
      </c>
      <c r="U209" s="6">
        <f t="shared" si="201"/>
        <v>0.92826032540563996</v>
      </c>
      <c r="V209">
        <f t="shared" si="202"/>
        <v>0</v>
      </c>
      <c r="Y209">
        <f t="shared" ref="Y209:Z209" si="250">Y208+1</f>
        <v>40</v>
      </c>
      <c r="Z209">
        <f t="shared" si="250"/>
        <v>5</v>
      </c>
      <c r="AA209" s="15"/>
      <c r="AB209">
        <f t="shared" si="190"/>
        <v>0.9852506756615198</v>
      </c>
      <c r="AC209" s="6">
        <f t="shared" si="203"/>
        <v>0.92826032540563996</v>
      </c>
      <c r="AD209">
        <f t="shared" si="204"/>
        <v>0</v>
      </c>
      <c r="AG209">
        <f t="shared" ref="AG209:AH209" si="251">AG208+1</f>
        <v>40</v>
      </c>
      <c r="AH209">
        <f t="shared" si="251"/>
        <v>5</v>
      </c>
      <c r="AI209" s="15"/>
      <c r="AJ209">
        <f t="shared" si="191"/>
        <v>0.98631668618890422</v>
      </c>
      <c r="AK209" s="6">
        <f t="shared" si="205"/>
        <v>0.92826032540563996</v>
      </c>
      <c r="AL209">
        <f t="shared" si="206"/>
        <v>0</v>
      </c>
      <c r="AO209">
        <f t="shared" ref="AO209:AP209" si="252">AO208+1</f>
        <v>40</v>
      </c>
      <c r="AP209">
        <f t="shared" si="252"/>
        <v>5</v>
      </c>
      <c r="AQ209" s="15"/>
      <c r="AR209">
        <f t="shared" si="192"/>
        <v>0.98500768974306574</v>
      </c>
      <c r="AS209" s="6">
        <f t="shared" si="207"/>
        <v>0.92826032540563996</v>
      </c>
      <c r="AT209">
        <f t="shared" si="208"/>
        <v>0</v>
      </c>
      <c r="AW209">
        <f t="shared" ref="AW209:AX209" si="253">AW208+1</f>
        <v>40</v>
      </c>
      <c r="AX209">
        <f t="shared" si="253"/>
        <v>5</v>
      </c>
      <c r="AY209" s="15"/>
      <c r="AZ209">
        <f t="shared" si="193"/>
        <v>0.98556792487531508</v>
      </c>
      <c r="BA209" s="6">
        <f t="shared" si="209"/>
        <v>0.92826032540563996</v>
      </c>
      <c r="BB209">
        <f t="shared" si="210"/>
        <v>0</v>
      </c>
      <c r="BE209">
        <f t="shared" ref="BE209:BF209" si="254">BE208+1</f>
        <v>40</v>
      </c>
      <c r="BF209">
        <f t="shared" si="254"/>
        <v>5</v>
      </c>
      <c r="BG209" s="15"/>
      <c r="BH209">
        <f t="shared" si="194"/>
        <v>0.97798891528107679</v>
      </c>
      <c r="BI209" s="6">
        <f t="shared" si="211"/>
        <v>0.92826032540563996</v>
      </c>
      <c r="BJ209">
        <f t="shared" si="212"/>
        <v>0</v>
      </c>
      <c r="BM209">
        <f t="shared" ref="BM209:BN209" si="255">BM208+1</f>
        <v>40</v>
      </c>
      <c r="BN209">
        <f t="shared" si="255"/>
        <v>5</v>
      </c>
      <c r="BO209" s="15"/>
      <c r="BP209">
        <f t="shared" si="195"/>
        <v>0.97350281561791718</v>
      </c>
      <c r="BQ209" s="6">
        <f t="shared" si="213"/>
        <v>0.92826032540563996</v>
      </c>
      <c r="BR209">
        <f t="shared" si="214"/>
        <v>0</v>
      </c>
      <c r="BU209">
        <f t="shared" ref="BU209:BV209" si="256">BU208+1</f>
        <v>40</v>
      </c>
      <c r="BV209">
        <f t="shared" si="256"/>
        <v>5</v>
      </c>
      <c r="BW209" s="15"/>
      <c r="BX209">
        <f t="shared" si="196"/>
        <v>0.97008959996182154</v>
      </c>
      <c r="BY209" s="6">
        <f t="shared" si="215"/>
        <v>0.92826032540563996</v>
      </c>
      <c r="BZ209">
        <f t="shared" si="216"/>
        <v>0</v>
      </c>
    </row>
    <row r="210" spans="1:78" x14ac:dyDescent="0.45">
      <c r="A210">
        <f t="shared" ref="A210:B210" si="257">A209+1</f>
        <v>41</v>
      </c>
      <c r="B210">
        <f t="shared" si="257"/>
        <v>6</v>
      </c>
      <c r="C210" s="15"/>
      <c r="D210">
        <f t="shared" si="187"/>
        <v>0.98793583729431378</v>
      </c>
      <c r="E210" s="6">
        <f t="shared" si="197"/>
        <v>0.91454219251787205</v>
      </c>
      <c r="F210">
        <f t="shared" si="198"/>
        <v>0</v>
      </c>
      <c r="I210">
        <f t="shared" ref="I210:J210" si="258">I209+1</f>
        <v>41</v>
      </c>
      <c r="J210">
        <f t="shared" si="258"/>
        <v>6</v>
      </c>
      <c r="K210" s="15"/>
      <c r="L210">
        <f t="shared" si="188"/>
        <v>0.9879560603858214</v>
      </c>
      <c r="M210" s="6">
        <f t="shared" si="199"/>
        <v>0.91454219251787205</v>
      </c>
      <c r="N210">
        <f t="shared" si="200"/>
        <v>0</v>
      </c>
      <c r="Q210">
        <f t="shared" ref="Q210:R210" si="259">Q209+1</f>
        <v>41</v>
      </c>
      <c r="R210">
        <f t="shared" si="259"/>
        <v>6</v>
      </c>
      <c r="S210" s="15"/>
      <c r="T210">
        <f t="shared" si="189"/>
        <v>0.98240137436885877</v>
      </c>
      <c r="U210" s="6">
        <f t="shared" si="201"/>
        <v>0.91454219251787205</v>
      </c>
      <c r="V210">
        <f t="shared" si="202"/>
        <v>0</v>
      </c>
      <c r="Y210">
        <f t="shared" ref="Y210:Z210" si="260">Y209+1</f>
        <v>41</v>
      </c>
      <c r="Z210">
        <f t="shared" si="260"/>
        <v>6</v>
      </c>
      <c r="AA210" s="15"/>
      <c r="AB210">
        <f t="shared" si="190"/>
        <v>0.98250612809285365</v>
      </c>
      <c r="AC210" s="6">
        <f t="shared" si="203"/>
        <v>0.91454219251787205</v>
      </c>
      <c r="AD210">
        <f t="shared" si="204"/>
        <v>0</v>
      </c>
      <c r="AG210">
        <f t="shared" ref="AG210:AH210" si="261">AG209+1</f>
        <v>41</v>
      </c>
      <c r="AH210">
        <f t="shared" si="261"/>
        <v>6</v>
      </c>
      <c r="AI210" s="15"/>
      <c r="AJ210">
        <f t="shared" si="191"/>
        <v>0.98289851985943988</v>
      </c>
      <c r="AK210" s="6">
        <f t="shared" si="205"/>
        <v>0.91454219251787205</v>
      </c>
      <c r="AL210">
        <f t="shared" si="206"/>
        <v>0</v>
      </c>
      <c r="AO210">
        <f t="shared" ref="AO210:AP210" si="262">AO209+1</f>
        <v>41</v>
      </c>
      <c r="AP210">
        <f t="shared" si="262"/>
        <v>6</v>
      </c>
      <c r="AQ210" s="15"/>
      <c r="AR210">
        <f t="shared" si="192"/>
        <v>0.9811144212258418</v>
      </c>
      <c r="AS210" s="6">
        <f t="shared" si="207"/>
        <v>0.91454219251787205</v>
      </c>
      <c r="AT210">
        <f t="shared" si="208"/>
        <v>0</v>
      </c>
      <c r="AW210">
        <f t="shared" ref="AW210:AX210" si="263">AW209+1</f>
        <v>41</v>
      </c>
      <c r="AX210">
        <f t="shared" si="263"/>
        <v>6</v>
      </c>
      <c r="AY210" s="15"/>
      <c r="AZ210">
        <f t="shared" si="193"/>
        <v>0.98180303571235383</v>
      </c>
      <c r="BA210" s="6">
        <f t="shared" si="209"/>
        <v>0.91454219251787205</v>
      </c>
      <c r="BB210">
        <f t="shared" si="210"/>
        <v>0</v>
      </c>
      <c r="BE210">
        <f t="shared" ref="BE210:BF210" si="264">BE209+1</f>
        <v>41</v>
      </c>
      <c r="BF210">
        <f t="shared" si="264"/>
        <v>6</v>
      </c>
      <c r="BG210" s="15"/>
      <c r="BH210">
        <f t="shared" si="194"/>
        <v>0.97271801832371907</v>
      </c>
      <c r="BI210" s="6">
        <f t="shared" si="211"/>
        <v>0.91454219251787205</v>
      </c>
      <c r="BJ210">
        <f t="shared" si="212"/>
        <v>0</v>
      </c>
      <c r="BM210">
        <f t="shared" ref="BM210:BN210" si="265">BM209+1</f>
        <v>41</v>
      </c>
      <c r="BN210">
        <f t="shared" si="265"/>
        <v>6</v>
      </c>
      <c r="BO210" s="15"/>
      <c r="BP210">
        <f t="shared" si="195"/>
        <v>0.96715891300792112</v>
      </c>
      <c r="BQ210" s="6">
        <f t="shared" si="213"/>
        <v>0.91454219251787205</v>
      </c>
      <c r="BR210">
        <f t="shared" si="214"/>
        <v>0</v>
      </c>
      <c r="BU210">
        <f t="shared" ref="BU210:BV210" si="266">BU209+1</f>
        <v>41</v>
      </c>
      <c r="BV210">
        <f t="shared" si="266"/>
        <v>6</v>
      </c>
      <c r="BW210" s="15"/>
      <c r="BX210">
        <f t="shared" si="196"/>
        <v>0.96346803154491334</v>
      </c>
      <c r="BY210" s="6">
        <f t="shared" si="215"/>
        <v>0.91454219251787205</v>
      </c>
      <c r="BZ210">
        <f t="shared" si="216"/>
        <v>0</v>
      </c>
    </row>
    <row r="211" spans="1:78" x14ac:dyDescent="0.45">
      <c r="A211">
        <f t="shared" ref="A211:B211" si="267">A210+1</f>
        <v>42</v>
      </c>
      <c r="B211">
        <f t="shared" si="267"/>
        <v>7</v>
      </c>
      <c r="C211" s="15"/>
      <c r="D211">
        <f t="shared" si="187"/>
        <v>0.98560584878892377</v>
      </c>
      <c r="E211" s="6">
        <f t="shared" si="197"/>
        <v>0.90102679065800217</v>
      </c>
      <c r="F211">
        <f t="shared" si="198"/>
        <v>0</v>
      </c>
      <c r="I211">
        <f t="shared" ref="I211:J211" si="268">I210+1</f>
        <v>42</v>
      </c>
      <c r="J211">
        <f t="shared" si="268"/>
        <v>7</v>
      </c>
      <c r="K211" s="15"/>
      <c r="L211">
        <f t="shared" si="188"/>
        <v>0.98535000103827064</v>
      </c>
      <c r="M211" s="6">
        <f t="shared" si="199"/>
        <v>0.90102679065800217</v>
      </c>
      <c r="N211">
        <f t="shared" si="200"/>
        <v>0</v>
      </c>
      <c r="Q211">
        <f t="shared" ref="Q211:R211" si="269">Q210+1</f>
        <v>42</v>
      </c>
      <c r="R211">
        <f t="shared" si="269"/>
        <v>7</v>
      </c>
      <c r="S211" s="15"/>
      <c r="T211">
        <f t="shared" si="189"/>
        <v>0.97879784626343469</v>
      </c>
      <c r="U211" s="6">
        <f t="shared" si="201"/>
        <v>0.90102679065800217</v>
      </c>
      <c r="V211">
        <f t="shared" si="202"/>
        <v>0</v>
      </c>
      <c r="Y211">
        <f t="shared" ref="Y211:Z211" si="270">Y210+1</f>
        <v>42</v>
      </c>
      <c r="Z211">
        <f t="shared" si="270"/>
        <v>7</v>
      </c>
      <c r="AA211" s="15"/>
      <c r="AB211">
        <f t="shared" si="190"/>
        <v>0.97947874546940139</v>
      </c>
      <c r="AC211" s="6">
        <f t="shared" si="203"/>
        <v>0.90102679065800217</v>
      </c>
      <c r="AD211">
        <f t="shared" si="204"/>
        <v>0</v>
      </c>
      <c r="AG211">
        <f t="shared" ref="AG211:AH211" si="271">AG210+1</f>
        <v>42</v>
      </c>
      <c r="AH211">
        <f t="shared" si="271"/>
        <v>7</v>
      </c>
      <c r="AI211" s="15"/>
      <c r="AJ211">
        <f t="shared" si="191"/>
        <v>0.97920349270578211</v>
      </c>
      <c r="AK211" s="6">
        <f t="shared" si="205"/>
        <v>0.90102679065800217</v>
      </c>
      <c r="AL211">
        <f t="shared" si="206"/>
        <v>0</v>
      </c>
      <c r="AO211">
        <f t="shared" ref="AO211:AP211" si="272">AO210+1</f>
        <v>42</v>
      </c>
      <c r="AP211">
        <f t="shared" si="272"/>
        <v>7</v>
      </c>
      <c r="AQ211" s="15"/>
      <c r="AR211">
        <f t="shared" si="192"/>
        <v>0.97704907454211076</v>
      </c>
      <c r="AS211" s="6">
        <f t="shared" si="207"/>
        <v>0.90102679065800217</v>
      </c>
      <c r="AT211">
        <f t="shared" si="208"/>
        <v>0</v>
      </c>
      <c r="AW211">
        <f t="shared" ref="AW211:AX211" si="273">AW210+1</f>
        <v>42</v>
      </c>
      <c r="AX211">
        <f t="shared" si="273"/>
        <v>7</v>
      </c>
      <c r="AY211" s="15"/>
      <c r="AZ211">
        <f t="shared" si="193"/>
        <v>0.97769194984475238</v>
      </c>
      <c r="BA211" s="6">
        <f t="shared" si="209"/>
        <v>0.90102679065800217</v>
      </c>
      <c r="BB211">
        <f t="shared" si="210"/>
        <v>0</v>
      </c>
      <c r="BE211">
        <f t="shared" ref="BE211:BF211" si="274">BE210+1</f>
        <v>42</v>
      </c>
      <c r="BF211">
        <f t="shared" si="274"/>
        <v>7</v>
      </c>
      <c r="BG211" s="15"/>
      <c r="BH211">
        <f t="shared" si="194"/>
        <v>0.96708517136070582</v>
      </c>
      <c r="BI211" s="6">
        <f t="shared" si="211"/>
        <v>0.90102679065800217</v>
      </c>
      <c r="BJ211">
        <f t="shared" si="212"/>
        <v>0</v>
      </c>
      <c r="BM211">
        <f t="shared" ref="BM211:BN211" si="275">BM210+1</f>
        <v>42</v>
      </c>
      <c r="BN211">
        <f t="shared" si="275"/>
        <v>7</v>
      </c>
      <c r="BO211" s="15"/>
      <c r="BP211">
        <f t="shared" si="195"/>
        <v>0.96045283547912241</v>
      </c>
      <c r="BQ211" s="6">
        <f t="shared" si="213"/>
        <v>0.90102679065800217</v>
      </c>
      <c r="BR211">
        <f t="shared" si="214"/>
        <v>0</v>
      </c>
      <c r="BU211">
        <f t="shared" ref="BU211:BV211" si="276">BU210+1</f>
        <v>42</v>
      </c>
      <c r="BV211">
        <f t="shared" si="276"/>
        <v>7</v>
      </c>
      <c r="BW211" s="15"/>
      <c r="BX211">
        <f t="shared" si="196"/>
        <v>0.95651240201868359</v>
      </c>
      <c r="BY211" s="6">
        <f t="shared" si="215"/>
        <v>0.90102679065800217</v>
      </c>
      <c r="BZ211">
        <f t="shared" si="216"/>
        <v>0</v>
      </c>
    </row>
    <row r="212" spans="1:78" x14ac:dyDescent="0.45">
      <c r="A212">
        <f t="shared" ref="A212:B212" si="277">A211+1</f>
        <v>43</v>
      </c>
      <c r="B212">
        <f t="shared" si="277"/>
        <v>8</v>
      </c>
      <c r="C212" s="15"/>
      <c r="D212">
        <f t="shared" si="187"/>
        <v>0.98313088322097608</v>
      </c>
      <c r="E212" s="6">
        <f t="shared" si="197"/>
        <v>0.88771112380098749</v>
      </c>
      <c r="F212">
        <f t="shared" si="198"/>
        <v>0</v>
      </c>
      <c r="I212">
        <f t="shared" ref="I212:J212" si="278">I211+1</f>
        <v>43</v>
      </c>
      <c r="J212">
        <f t="shared" si="278"/>
        <v>8</v>
      </c>
      <c r="K212" s="15"/>
      <c r="L212">
        <f t="shared" si="188"/>
        <v>0.98241169508067361</v>
      </c>
      <c r="M212" s="6">
        <f t="shared" si="199"/>
        <v>0.88771112380098749</v>
      </c>
      <c r="N212">
        <f t="shared" si="200"/>
        <v>0</v>
      </c>
      <c r="Q212">
        <f t="shared" ref="Q212:R212" si="279">Q211+1</f>
        <v>43</v>
      </c>
      <c r="R212">
        <f t="shared" si="279"/>
        <v>8</v>
      </c>
      <c r="S212" s="15"/>
      <c r="T212">
        <f t="shared" si="189"/>
        <v>0.97503718757201818</v>
      </c>
      <c r="U212" s="6">
        <f t="shared" si="201"/>
        <v>0.88771112380098749</v>
      </c>
      <c r="V212">
        <f t="shared" si="202"/>
        <v>0</v>
      </c>
      <c r="Y212">
        <f t="shared" ref="Y212:Z212" si="280">Y211+1</f>
        <v>43</v>
      </c>
      <c r="Z212">
        <f t="shared" si="280"/>
        <v>8</v>
      </c>
      <c r="AA212" s="15"/>
      <c r="AB212">
        <f t="shared" si="190"/>
        <v>0.97615805241876352</v>
      </c>
      <c r="AC212" s="6">
        <f t="shared" si="203"/>
        <v>0.88771112380098749</v>
      </c>
      <c r="AD212">
        <f t="shared" si="204"/>
        <v>0</v>
      </c>
      <c r="AG212">
        <f t="shared" ref="AG212:AH212" si="281">AG211+1</f>
        <v>43</v>
      </c>
      <c r="AH212">
        <f t="shared" si="281"/>
        <v>8</v>
      </c>
      <c r="AI212" s="15"/>
      <c r="AJ212">
        <f t="shared" si="191"/>
        <v>0.9750505803428815</v>
      </c>
      <c r="AK212" s="6">
        <f t="shared" si="205"/>
        <v>0.88771112380098749</v>
      </c>
      <c r="AL212">
        <f t="shared" si="206"/>
        <v>0</v>
      </c>
      <c r="AO212">
        <f t="shared" ref="AO212:AP212" si="282">AO211+1</f>
        <v>43</v>
      </c>
      <c r="AP212">
        <f t="shared" si="282"/>
        <v>8</v>
      </c>
      <c r="AQ212" s="15"/>
      <c r="AR212">
        <f t="shared" si="192"/>
        <v>0.97258579709833193</v>
      </c>
      <c r="AS212" s="6">
        <f t="shared" si="207"/>
        <v>0.88771112380098749</v>
      </c>
      <c r="AT212">
        <f t="shared" si="208"/>
        <v>0</v>
      </c>
      <c r="AW212">
        <f t="shared" ref="AW212:AX212" si="283">AW211+1</f>
        <v>43</v>
      </c>
      <c r="AX212">
        <f t="shared" si="283"/>
        <v>8</v>
      </c>
      <c r="AY212" s="15"/>
      <c r="AZ212">
        <f t="shared" si="193"/>
        <v>0.97313729944933092</v>
      </c>
      <c r="BA212" s="6">
        <f t="shared" si="209"/>
        <v>0.88771112380098749</v>
      </c>
      <c r="BB212">
        <f t="shared" si="210"/>
        <v>0</v>
      </c>
      <c r="BE212">
        <f t="shared" ref="BE212:BF212" si="284">BE211+1</f>
        <v>43</v>
      </c>
      <c r="BF212">
        <f t="shared" si="284"/>
        <v>8</v>
      </c>
      <c r="BG212" s="15"/>
      <c r="BH212">
        <f t="shared" si="194"/>
        <v>0.96105644157900694</v>
      </c>
      <c r="BI212" s="6">
        <f t="shared" si="211"/>
        <v>0.88771112380098749</v>
      </c>
      <c r="BJ212">
        <f t="shared" si="212"/>
        <v>0</v>
      </c>
      <c r="BM212">
        <f t="shared" ref="BM212:BN212" si="285">BM211+1</f>
        <v>43</v>
      </c>
      <c r="BN212">
        <f t="shared" si="285"/>
        <v>8</v>
      </c>
      <c r="BO212" s="15"/>
      <c r="BP212">
        <f t="shared" si="195"/>
        <v>0.95340794915531457</v>
      </c>
      <c r="BQ212" s="6">
        <f t="shared" si="213"/>
        <v>0.88771112380098749</v>
      </c>
      <c r="BR212">
        <f t="shared" si="214"/>
        <v>0</v>
      </c>
      <c r="BU212">
        <f t="shared" ref="BU212:BV212" si="286">BU211+1</f>
        <v>43</v>
      </c>
      <c r="BV212">
        <f t="shared" si="286"/>
        <v>8</v>
      </c>
      <c r="BW212" s="15"/>
      <c r="BX212">
        <f t="shared" si="196"/>
        <v>0.94913919610580189</v>
      </c>
      <c r="BY212" s="6">
        <f t="shared" si="215"/>
        <v>0.88771112380098749</v>
      </c>
      <c r="BZ212">
        <f t="shared" si="216"/>
        <v>0</v>
      </c>
    </row>
    <row r="213" spans="1:78" x14ac:dyDescent="0.45">
      <c r="A213">
        <f t="shared" ref="A213:B213" si="287">A212+1</f>
        <v>44</v>
      </c>
      <c r="B213">
        <f t="shared" si="287"/>
        <v>9</v>
      </c>
      <c r="C213" s="15"/>
      <c r="D213">
        <f t="shared" si="187"/>
        <v>0.98051094059047084</v>
      </c>
      <c r="E213" s="6">
        <f t="shared" si="197"/>
        <v>0.87459224019801729</v>
      </c>
      <c r="F213">
        <f t="shared" si="198"/>
        <v>0</v>
      </c>
      <c r="I213">
        <f t="shared" ref="I213:J213" si="288">I212+1</f>
        <v>44</v>
      </c>
      <c r="J213">
        <f t="shared" si="288"/>
        <v>9</v>
      </c>
      <c r="K213" s="15"/>
      <c r="L213">
        <f t="shared" si="188"/>
        <v>0.9792865004049256</v>
      </c>
      <c r="M213" s="6">
        <f t="shared" si="199"/>
        <v>0.87459224019801729</v>
      </c>
      <c r="N213">
        <f t="shared" si="200"/>
        <v>0</v>
      </c>
      <c r="Q213">
        <f t="shared" ref="Q213:R213" si="289">Q212+1</f>
        <v>44</v>
      </c>
      <c r="R213">
        <f t="shared" si="289"/>
        <v>9</v>
      </c>
      <c r="S213" s="15"/>
      <c r="T213">
        <f t="shared" si="189"/>
        <v>0.97106702143261192</v>
      </c>
      <c r="U213" s="6">
        <f t="shared" si="201"/>
        <v>0.87459224019801729</v>
      </c>
      <c r="V213">
        <f t="shared" si="202"/>
        <v>0</v>
      </c>
      <c r="Y213">
        <f t="shared" ref="Y213:Z213" si="290">Y212+1</f>
        <v>44</v>
      </c>
      <c r="Z213">
        <f t="shared" si="290"/>
        <v>9</v>
      </c>
      <c r="AA213" s="15"/>
      <c r="AB213">
        <f t="shared" si="190"/>
        <v>0.97270117952693214</v>
      </c>
      <c r="AC213" s="6">
        <f t="shared" si="203"/>
        <v>0.87459224019801729</v>
      </c>
      <c r="AD213">
        <f t="shared" si="204"/>
        <v>0</v>
      </c>
      <c r="AG213">
        <f t="shared" ref="AG213:AH213" si="291">AG212+1</f>
        <v>44</v>
      </c>
      <c r="AH213">
        <f t="shared" si="291"/>
        <v>9</v>
      </c>
      <c r="AI213" s="15"/>
      <c r="AJ213">
        <f t="shared" si="191"/>
        <v>0.97068469811521674</v>
      </c>
      <c r="AK213" s="6">
        <f t="shared" si="205"/>
        <v>0.87459224019801729</v>
      </c>
      <c r="AL213">
        <f t="shared" si="206"/>
        <v>0</v>
      </c>
      <c r="AO213">
        <f t="shared" ref="AO213:AP213" si="292">AO212+1</f>
        <v>44</v>
      </c>
      <c r="AP213">
        <f t="shared" si="292"/>
        <v>9</v>
      </c>
      <c r="AQ213" s="15"/>
      <c r="AR213">
        <f t="shared" si="192"/>
        <v>0.96770307912369191</v>
      </c>
      <c r="AS213" s="6">
        <f t="shared" si="207"/>
        <v>0.87459224019801729</v>
      </c>
      <c r="AT213">
        <f t="shared" si="208"/>
        <v>0</v>
      </c>
      <c r="AW213">
        <f t="shared" ref="AW213:AX213" si="293">AW212+1</f>
        <v>44</v>
      </c>
      <c r="AX213">
        <f t="shared" si="293"/>
        <v>9</v>
      </c>
      <c r="AY213" s="15"/>
      <c r="AZ213">
        <f t="shared" si="193"/>
        <v>0.96812826587906919</v>
      </c>
      <c r="BA213" s="6">
        <f t="shared" si="209"/>
        <v>0.87459224019801729</v>
      </c>
      <c r="BB213">
        <f t="shared" si="210"/>
        <v>0</v>
      </c>
      <c r="BE213">
        <f t="shared" ref="BE213:BF213" si="294">BE212+1</f>
        <v>44</v>
      </c>
      <c r="BF213">
        <f t="shared" si="294"/>
        <v>9</v>
      </c>
      <c r="BG213" s="15"/>
      <c r="BH213">
        <f t="shared" si="194"/>
        <v>0.95462051804094561</v>
      </c>
      <c r="BI213" s="6">
        <f t="shared" si="211"/>
        <v>0.87459224019801729</v>
      </c>
      <c r="BJ213">
        <f t="shared" si="212"/>
        <v>0</v>
      </c>
      <c r="BM213">
        <f t="shared" ref="BM213:BN213" si="295">BM212+1</f>
        <v>44</v>
      </c>
      <c r="BN213">
        <f t="shared" si="295"/>
        <v>9</v>
      </c>
      <c r="BO213" s="15"/>
      <c r="BP213">
        <f t="shared" si="195"/>
        <v>0.94598920485080729</v>
      </c>
      <c r="BQ213" s="6">
        <f t="shared" si="213"/>
        <v>0.87459224019801729</v>
      </c>
      <c r="BR213">
        <f t="shared" si="214"/>
        <v>0</v>
      </c>
      <c r="BU213">
        <f t="shared" ref="BU213:BV213" si="296">BU212+1</f>
        <v>44</v>
      </c>
      <c r="BV213">
        <f t="shared" si="296"/>
        <v>9</v>
      </c>
      <c r="BW213" s="15"/>
      <c r="BX213">
        <f t="shared" si="196"/>
        <v>0.94128876003674677</v>
      </c>
      <c r="BY213" s="6">
        <f t="shared" si="215"/>
        <v>0.87459224019801729</v>
      </c>
      <c r="BZ213">
        <f t="shared" si="216"/>
        <v>0</v>
      </c>
    </row>
    <row r="214" spans="1:78" x14ac:dyDescent="0.45">
      <c r="A214">
        <f t="shared" ref="A214:B214" si="297">A213+1</f>
        <v>45</v>
      </c>
      <c r="B214">
        <f t="shared" si="297"/>
        <v>10</v>
      </c>
      <c r="C214" s="15"/>
      <c r="D214">
        <f t="shared" si="187"/>
        <v>0.97764246585272396</v>
      </c>
      <c r="E214" s="6">
        <f t="shared" si="197"/>
        <v>0.86166723172218462</v>
      </c>
      <c r="F214">
        <f t="shared" si="198"/>
        <v>0</v>
      </c>
      <c r="I214">
        <f t="shared" ref="I214:J214" si="298">I213+1</f>
        <v>45</v>
      </c>
      <c r="J214">
        <f t="shared" si="298"/>
        <v>10</v>
      </c>
      <c r="K214" s="15"/>
      <c r="L214">
        <f t="shared" si="188"/>
        <v>0.975870589945387</v>
      </c>
      <c r="M214" s="6">
        <f t="shared" si="199"/>
        <v>0.86166723172218462</v>
      </c>
      <c r="N214">
        <f t="shared" si="200"/>
        <v>0</v>
      </c>
      <c r="Q214">
        <f t="shared" ref="Q214:R214" si="299">Q213+1</f>
        <v>45</v>
      </c>
      <c r="R214">
        <f t="shared" si="299"/>
        <v>10</v>
      </c>
      <c r="S214" s="15"/>
      <c r="T214">
        <f t="shared" si="189"/>
        <v>0.96709685529320566</v>
      </c>
      <c r="U214" s="6">
        <f t="shared" si="201"/>
        <v>0.86166723172218462</v>
      </c>
      <c r="V214">
        <f t="shared" si="202"/>
        <v>0</v>
      </c>
      <c r="Y214">
        <f t="shared" ref="Y214:Z214" si="300">Y213+1</f>
        <v>45</v>
      </c>
      <c r="Z214">
        <f t="shared" si="300"/>
        <v>10</v>
      </c>
      <c r="AA214" s="15"/>
      <c r="AB214">
        <f t="shared" si="190"/>
        <v>0.96896147158031465</v>
      </c>
      <c r="AC214" s="6">
        <f t="shared" si="203"/>
        <v>0.86166723172218462</v>
      </c>
      <c r="AD214">
        <f t="shared" si="204"/>
        <v>0</v>
      </c>
      <c r="AG214">
        <f t="shared" ref="AG214:AH214" si="301">AG213+1</f>
        <v>45</v>
      </c>
      <c r="AH214">
        <f t="shared" si="301"/>
        <v>10</v>
      </c>
      <c r="AI214" s="15"/>
      <c r="AJ214">
        <f t="shared" si="191"/>
        <v>0.96602065807688209</v>
      </c>
      <c r="AK214" s="6">
        <f t="shared" si="205"/>
        <v>0.86166723172218462</v>
      </c>
      <c r="AL214">
        <f t="shared" si="206"/>
        <v>0</v>
      </c>
      <c r="AO214">
        <f t="shared" ref="AO214:AP214" si="302">AO213+1</f>
        <v>45</v>
      </c>
      <c r="AP214">
        <f t="shared" si="302"/>
        <v>10</v>
      </c>
      <c r="AQ214" s="15"/>
      <c r="AR214">
        <f t="shared" si="192"/>
        <v>0.9622718619933105</v>
      </c>
      <c r="AS214" s="6">
        <f t="shared" si="207"/>
        <v>0.86166723172218462</v>
      </c>
      <c r="AT214">
        <f t="shared" si="208"/>
        <v>0</v>
      </c>
      <c r="AW214">
        <f t="shared" ref="AW214:AX214" si="303">AW213+1</f>
        <v>45</v>
      </c>
      <c r="AX214">
        <f t="shared" si="303"/>
        <v>10</v>
      </c>
      <c r="AY214" s="15"/>
      <c r="AZ214">
        <f t="shared" si="193"/>
        <v>0.96264321183992729</v>
      </c>
      <c r="BA214" s="6">
        <f t="shared" si="209"/>
        <v>0.86166723172218462</v>
      </c>
      <c r="BB214">
        <f t="shared" si="210"/>
        <v>0</v>
      </c>
      <c r="BE214">
        <f t="shared" ref="BE214:BF214" si="304">BE213+1</f>
        <v>45</v>
      </c>
      <c r="BF214">
        <f t="shared" si="304"/>
        <v>10</v>
      </c>
      <c r="BG214" s="15"/>
      <c r="BH214">
        <f t="shared" si="194"/>
        <v>0.94774346793349173</v>
      </c>
      <c r="BI214" s="6">
        <f t="shared" si="211"/>
        <v>0.86166723172218462</v>
      </c>
      <c r="BJ214">
        <f t="shared" si="212"/>
        <v>0</v>
      </c>
      <c r="BM214">
        <f t="shared" ref="BM214:BN214" si="305">BM213+1</f>
        <v>45</v>
      </c>
      <c r="BN214">
        <f t="shared" si="305"/>
        <v>10</v>
      </c>
      <c r="BO214" s="15"/>
      <c r="BP214">
        <f t="shared" si="195"/>
        <v>0.93817323644180672</v>
      </c>
      <c r="BQ214" s="6">
        <f t="shared" si="213"/>
        <v>0.86166723172218462</v>
      </c>
      <c r="BR214">
        <f t="shared" si="214"/>
        <v>0</v>
      </c>
      <c r="BU214">
        <f t="shared" ref="BU214:BV214" si="306">BU213+1</f>
        <v>45</v>
      </c>
      <c r="BV214">
        <f t="shared" si="306"/>
        <v>10</v>
      </c>
      <c r="BW214" s="15"/>
      <c r="BX214">
        <f t="shared" si="196"/>
        <v>0.93290144004199627</v>
      </c>
      <c r="BY214" s="6">
        <f t="shared" si="215"/>
        <v>0.86166723172218462</v>
      </c>
      <c r="BZ214">
        <f t="shared" si="216"/>
        <v>0</v>
      </c>
    </row>
    <row r="215" spans="1:78" x14ac:dyDescent="0.45">
      <c r="A215">
        <f t="shared" ref="A215:B215" si="307">A214+1</f>
        <v>46</v>
      </c>
      <c r="B215">
        <f t="shared" si="307"/>
        <v>11</v>
      </c>
      <c r="C215" s="15"/>
      <c r="D215">
        <f t="shared" si="187"/>
        <v>0.97460830304348278</v>
      </c>
      <c r="E215" s="6">
        <f t="shared" si="197"/>
        <v>0.8489332332238273</v>
      </c>
      <c r="F215">
        <f t="shared" si="198"/>
        <v>0</v>
      </c>
      <c r="I215">
        <f t="shared" ref="I215:J215" si="308">I214+1</f>
        <v>46</v>
      </c>
      <c r="J215">
        <f t="shared" si="308"/>
        <v>11</v>
      </c>
      <c r="K215" s="15"/>
      <c r="L215">
        <f t="shared" si="188"/>
        <v>0.97216396370205782</v>
      </c>
      <c r="M215" s="6">
        <f t="shared" si="199"/>
        <v>0.8489332332238273</v>
      </c>
      <c r="N215">
        <f t="shared" si="200"/>
        <v>0</v>
      </c>
      <c r="Q215">
        <f t="shared" ref="Q215:R215" si="309">Q214+1</f>
        <v>46</v>
      </c>
      <c r="R215">
        <f t="shared" si="309"/>
        <v>11</v>
      </c>
      <c r="S215" s="15"/>
      <c r="T215">
        <f t="shared" si="189"/>
        <v>0.96289623096101062</v>
      </c>
      <c r="U215" s="6">
        <f t="shared" si="201"/>
        <v>0.8489332332238273</v>
      </c>
      <c r="V215">
        <f t="shared" si="202"/>
        <v>0</v>
      </c>
      <c r="Y215">
        <f t="shared" ref="Y215:Z215" si="310">Y214+1</f>
        <v>46</v>
      </c>
      <c r="Z215">
        <f t="shared" si="310"/>
        <v>11</v>
      </c>
      <c r="AA215" s="15"/>
      <c r="AB215">
        <f t="shared" si="190"/>
        <v>0.96480274873771765</v>
      </c>
      <c r="AC215" s="6">
        <f t="shared" si="203"/>
        <v>0.8489332332238273</v>
      </c>
      <c r="AD215">
        <f t="shared" si="204"/>
        <v>0</v>
      </c>
      <c r="AG215">
        <f t="shared" ref="AG215:AH215" si="311">AG214+1</f>
        <v>46</v>
      </c>
      <c r="AH215">
        <f t="shared" si="311"/>
        <v>11</v>
      </c>
      <c r="AI215" s="15"/>
      <c r="AJ215">
        <f t="shared" si="191"/>
        <v>0.96072835693749337</v>
      </c>
      <c r="AK215" s="6">
        <f t="shared" si="205"/>
        <v>0.8489332332238273</v>
      </c>
      <c r="AL215">
        <f t="shared" si="206"/>
        <v>0</v>
      </c>
      <c r="AO215">
        <f t="shared" ref="AO215:AP215" si="312">AO214+1</f>
        <v>46</v>
      </c>
      <c r="AP215">
        <f t="shared" si="312"/>
        <v>11</v>
      </c>
      <c r="AQ215" s="15"/>
      <c r="AR215">
        <f t="shared" si="192"/>
        <v>0.9562168615093406</v>
      </c>
      <c r="AS215" s="6">
        <f t="shared" si="207"/>
        <v>0.8489332332238273</v>
      </c>
      <c r="AT215">
        <f t="shared" si="208"/>
        <v>0</v>
      </c>
      <c r="AW215">
        <f t="shared" ref="AW215:AX215" si="313">AW214+1</f>
        <v>46</v>
      </c>
      <c r="AX215">
        <f t="shared" si="313"/>
        <v>11</v>
      </c>
      <c r="AY215" s="15"/>
      <c r="AZ215">
        <f t="shared" si="193"/>
        <v>0.95667131868488531</v>
      </c>
      <c r="BA215" s="6">
        <f t="shared" si="209"/>
        <v>0.8489332332238273</v>
      </c>
      <c r="BB215">
        <f t="shared" si="210"/>
        <v>0</v>
      </c>
      <c r="BE215">
        <f t="shared" ref="BE215:BF215" si="314">BE214+1</f>
        <v>46</v>
      </c>
      <c r="BF215">
        <f t="shared" si="314"/>
        <v>11</v>
      </c>
      <c r="BG215" s="15"/>
      <c r="BH215">
        <f t="shared" si="194"/>
        <v>0.94040266938129169</v>
      </c>
      <c r="BI215" s="6">
        <f t="shared" si="211"/>
        <v>0.8489332332238273</v>
      </c>
      <c r="BJ215">
        <f t="shared" si="212"/>
        <v>0</v>
      </c>
      <c r="BM215">
        <f t="shared" ref="BM215:BN215" si="315">BM214+1</f>
        <v>46</v>
      </c>
      <c r="BN215">
        <f t="shared" si="315"/>
        <v>11</v>
      </c>
      <c r="BO215" s="15"/>
      <c r="BP215">
        <f t="shared" si="195"/>
        <v>0.92990162861882841</v>
      </c>
      <c r="BQ215" s="6">
        <f t="shared" si="213"/>
        <v>0.8489332332238273</v>
      </c>
      <c r="BR215">
        <f t="shared" si="214"/>
        <v>0</v>
      </c>
      <c r="BU215">
        <f t="shared" ref="BU215:BV215" si="316">BU214+1</f>
        <v>46</v>
      </c>
      <c r="BV215">
        <f t="shared" si="316"/>
        <v>11</v>
      </c>
      <c r="BW215" s="15"/>
      <c r="BX215">
        <f t="shared" si="196"/>
        <v>0.92396530536764621</v>
      </c>
      <c r="BY215" s="6">
        <f t="shared" si="215"/>
        <v>0.8489332332238273</v>
      </c>
      <c r="BZ215">
        <f t="shared" si="216"/>
        <v>0</v>
      </c>
    </row>
    <row r="216" spans="1:78" x14ac:dyDescent="0.45">
      <c r="A216">
        <f t="shared" ref="A216:B216" si="317">A215+1</f>
        <v>47</v>
      </c>
      <c r="B216">
        <f t="shared" si="317"/>
        <v>12</v>
      </c>
      <c r="C216" s="15"/>
      <c r="D216">
        <f t="shared" si="187"/>
        <v>0.97128418610912626</v>
      </c>
      <c r="E216" s="6">
        <f t="shared" si="197"/>
        <v>0.83638742189539661</v>
      </c>
      <c r="F216">
        <f t="shared" si="198"/>
        <v>0</v>
      </c>
      <c r="I216">
        <f t="shared" ref="I216:J216" si="318">I215+1</f>
        <v>47</v>
      </c>
      <c r="J216">
        <f t="shared" si="318"/>
        <v>12</v>
      </c>
      <c r="K216" s="15"/>
      <c r="L216">
        <f t="shared" si="188"/>
        <v>0.96824968332744976</v>
      </c>
      <c r="M216" s="6">
        <f t="shared" si="199"/>
        <v>0.83638742189539661</v>
      </c>
      <c r="N216">
        <f t="shared" si="200"/>
        <v>0</v>
      </c>
      <c r="Q216">
        <f t="shared" ref="Q216:R216" si="319">Q215+1</f>
        <v>47</v>
      </c>
      <c r="R216">
        <f t="shared" si="319"/>
        <v>12</v>
      </c>
      <c r="S216" s="15"/>
      <c r="T216">
        <f t="shared" si="189"/>
        <v>0.95837087008443145</v>
      </c>
      <c r="U216" s="6">
        <f t="shared" si="201"/>
        <v>0.83638742189539661</v>
      </c>
      <c r="V216">
        <f t="shared" si="202"/>
        <v>0</v>
      </c>
      <c r="Y216">
        <f t="shared" ref="Y216:Z216" si="320">Y215+1</f>
        <v>47</v>
      </c>
      <c r="Z216">
        <f t="shared" si="320"/>
        <v>12</v>
      </c>
      <c r="AA216" s="15"/>
      <c r="AB216">
        <f t="shared" si="190"/>
        <v>0.9602983386059375</v>
      </c>
      <c r="AC216" s="6">
        <f t="shared" si="203"/>
        <v>0.83638742189539661</v>
      </c>
      <c r="AD216">
        <f t="shared" si="204"/>
        <v>0</v>
      </c>
      <c r="AG216">
        <f t="shared" ref="AG216:AH216" si="321">AG215+1</f>
        <v>47</v>
      </c>
      <c r="AH216">
        <f t="shared" si="321"/>
        <v>12</v>
      </c>
      <c r="AI216" s="15"/>
      <c r="AJ216">
        <f t="shared" si="191"/>
        <v>0.95507400702800549</v>
      </c>
      <c r="AK216" s="6">
        <f t="shared" si="205"/>
        <v>0.83638742189539661</v>
      </c>
      <c r="AL216">
        <f t="shared" si="206"/>
        <v>0</v>
      </c>
      <c r="AO216">
        <f t="shared" ref="AO216:AP216" si="322">AO215+1</f>
        <v>47</v>
      </c>
      <c r="AP216">
        <f t="shared" si="322"/>
        <v>12</v>
      </c>
      <c r="AQ216" s="15"/>
      <c r="AR216">
        <f t="shared" si="192"/>
        <v>0.95000053774427029</v>
      </c>
      <c r="AS216" s="6">
        <f t="shared" si="207"/>
        <v>0.83638742189539661</v>
      </c>
      <c r="AT216">
        <f t="shared" si="208"/>
        <v>0</v>
      </c>
      <c r="AW216">
        <f t="shared" ref="AW216:AX216" si="323">AW215+1</f>
        <v>47</v>
      </c>
      <c r="AX216">
        <f t="shared" si="323"/>
        <v>12</v>
      </c>
      <c r="AY216" s="15"/>
      <c r="AZ216">
        <f t="shared" si="193"/>
        <v>0.95013685588480301</v>
      </c>
      <c r="BA216" s="6">
        <f t="shared" si="209"/>
        <v>0.83638742189539661</v>
      </c>
      <c r="BB216">
        <f t="shared" si="210"/>
        <v>0</v>
      </c>
      <c r="BE216">
        <f t="shared" ref="BE216:BF216" si="324">BE215+1</f>
        <v>47</v>
      </c>
      <c r="BF216">
        <f t="shared" si="324"/>
        <v>12</v>
      </c>
      <c r="BG216" s="15"/>
      <c r="BH216">
        <f t="shared" si="194"/>
        <v>0.93250763488293176</v>
      </c>
      <c r="BI216" s="6">
        <f t="shared" si="211"/>
        <v>0.83638742189539661</v>
      </c>
      <c r="BJ216">
        <f t="shared" si="212"/>
        <v>0</v>
      </c>
      <c r="BM216">
        <f t="shared" ref="BM216:BN216" si="325">BM215+1</f>
        <v>47</v>
      </c>
      <c r="BN216">
        <f t="shared" si="325"/>
        <v>12</v>
      </c>
      <c r="BO216" s="15"/>
      <c r="BP216">
        <f t="shared" si="195"/>
        <v>0.92109259994859449</v>
      </c>
      <c r="BQ216" s="6">
        <f t="shared" si="213"/>
        <v>0.83638742189539661</v>
      </c>
      <c r="BR216">
        <f t="shared" si="214"/>
        <v>0</v>
      </c>
      <c r="BU216">
        <f t="shared" ref="BU216:BV216" si="326">BU215+1</f>
        <v>47</v>
      </c>
      <c r="BV216">
        <f t="shared" si="326"/>
        <v>12</v>
      </c>
      <c r="BW216" s="15"/>
      <c r="BX216">
        <f t="shared" si="196"/>
        <v>0.91446842525979222</v>
      </c>
      <c r="BY216" s="6">
        <f t="shared" si="215"/>
        <v>0.83638742189539661</v>
      </c>
      <c r="BZ216">
        <f t="shared" si="216"/>
        <v>0</v>
      </c>
    </row>
    <row r="217" spans="1:78" x14ac:dyDescent="0.45">
      <c r="A217">
        <f t="shared" ref="A217:B217" si="327">A216+1</f>
        <v>48</v>
      </c>
      <c r="B217">
        <f t="shared" si="327"/>
        <v>13</v>
      </c>
      <c r="C217" s="15"/>
      <c r="D217">
        <f t="shared" si="187"/>
        <v>0.9677218925719967</v>
      </c>
      <c r="E217" s="6">
        <f t="shared" si="197"/>
        <v>0.82402701664571099</v>
      </c>
      <c r="F217">
        <f t="shared" si="198"/>
        <v>0</v>
      </c>
      <c r="I217">
        <f t="shared" ref="I217:J217" si="328">I216+1</f>
        <v>48</v>
      </c>
      <c r="J217">
        <f t="shared" si="328"/>
        <v>13</v>
      </c>
      <c r="K217" s="15"/>
      <c r="L217">
        <f t="shared" si="188"/>
        <v>0.96400315634279543</v>
      </c>
      <c r="M217" s="6">
        <f t="shared" si="199"/>
        <v>0.82402701664571099</v>
      </c>
      <c r="N217">
        <f t="shared" si="200"/>
        <v>0</v>
      </c>
      <c r="Q217">
        <f t="shared" ref="Q217:R217" si="329">Q216+1</f>
        <v>48</v>
      </c>
      <c r="R217">
        <f t="shared" si="329"/>
        <v>13</v>
      </c>
      <c r="S217" s="15"/>
      <c r="T217">
        <f t="shared" si="189"/>
        <v>0.95366742787706105</v>
      </c>
      <c r="U217" s="6">
        <f t="shared" si="201"/>
        <v>0.82402701664571099</v>
      </c>
      <c r="V217">
        <f t="shared" si="202"/>
        <v>0</v>
      </c>
      <c r="Y217">
        <f t="shared" ref="Y217:Z217" si="330">Y216+1</f>
        <v>48</v>
      </c>
      <c r="Z217">
        <f t="shared" si="330"/>
        <v>13</v>
      </c>
      <c r="AA217" s="15"/>
      <c r="AB217">
        <f t="shared" si="190"/>
        <v>0.95553204416417004</v>
      </c>
      <c r="AC217" s="6">
        <f t="shared" si="203"/>
        <v>0.82402701664571099</v>
      </c>
      <c r="AD217">
        <f t="shared" si="204"/>
        <v>0</v>
      </c>
      <c r="AG217">
        <f t="shared" ref="AG217:AH217" si="331">AG216+1</f>
        <v>48</v>
      </c>
      <c r="AH217">
        <f t="shared" si="331"/>
        <v>13</v>
      </c>
      <c r="AI217" s="15"/>
      <c r="AJ217">
        <f t="shared" si="191"/>
        <v>0.94855712916622303</v>
      </c>
      <c r="AK217" s="6">
        <f t="shared" si="205"/>
        <v>0.82402701664571099</v>
      </c>
      <c r="AL217">
        <f t="shared" si="206"/>
        <v>0</v>
      </c>
      <c r="AO217">
        <f t="shared" ref="AO217:AP217" si="332">AO216+1</f>
        <v>48</v>
      </c>
      <c r="AP217">
        <f t="shared" si="332"/>
        <v>13</v>
      </c>
      <c r="AQ217" s="15"/>
      <c r="AR217">
        <f t="shared" si="192"/>
        <v>0.94284853894881748</v>
      </c>
      <c r="AS217" s="6">
        <f t="shared" si="207"/>
        <v>0.82402701664571099</v>
      </c>
      <c r="AT217">
        <f t="shared" si="208"/>
        <v>0</v>
      </c>
      <c r="AW217">
        <f t="shared" ref="AW217:AX217" si="333">AW216+1</f>
        <v>48</v>
      </c>
      <c r="AX217">
        <f t="shared" si="333"/>
        <v>13</v>
      </c>
      <c r="AY217" s="15"/>
      <c r="AZ217">
        <f t="shared" si="193"/>
        <v>0.94298573020458065</v>
      </c>
      <c r="BA217" s="6">
        <f t="shared" si="209"/>
        <v>0.82402701664571099</v>
      </c>
      <c r="BB217">
        <f t="shared" si="210"/>
        <v>0</v>
      </c>
      <c r="BE217">
        <f t="shared" ref="BE217:BF217" si="334">BE216+1</f>
        <v>48</v>
      </c>
      <c r="BF217">
        <f t="shared" si="334"/>
        <v>13</v>
      </c>
      <c r="BG217" s="15"/>
      <c r="BH217">
        <f t="shared" si="194"/>
        <v>0.92400180975002832</v>
      </c>
      <c r="BI217" s="6">
        <f t="shared" si="211"/>
        <v>0.82402701664571099</v>
      </c>
      <c r="BJ217">
        <f t="shared" si="212"/>
        <v>0</v>
      </c>
      <c r="BM217">
        <f t="shared" ref="BM217:BN217" si="335">BM216+1</f>
        <v>48</v>
      </c>
      <c r="BN217">
        <f t="shared" si="335"/>
        <v>13</v>
      </c>
      <c r="BO217" s="15"/>
      <c r="BP217">
        <f t="shared" si="195"/>
        <v>0.9116760520597238</v>
      </c>
      <c r="BQ217" s="6">
        <f t="shared" si="213"/>
        <v>0.82402701664571099</v>
      </c>
      <c r="BR217">
        <f t="shared" si="214"/>
        <v>0</v>
      </c>
      <c r="BU217">
        <f t="shared" ref="BU217:BV217" si="336">BU216+1</f>
        <v>48</v>
      </c>
      <c r="BV217">
        <f t="shared" si="336"/>
        <v>13</v>
      </c>
      <c r="BW217" s="15"/>
      <c r="BX217">
        <f t="shared" si="196"/>
        <v>0.90442273047233857</v>
      </c>
      <c r="BY217" s="6">
        <f t="shared" si="215"/>
        <v>0.82402701664571099</v>
      </c>
      <c r="BZ217">
        <f t="shared" si="216"/>
        <v>0</v>
      </c>
    </row>
    <row r="218" spans="1:78" x14ac:dyDescent="0.45">
      <c r="A218">
        <f t="shared" ref="A218:B218" si="337">A217+1</f>
        <v>49</v>
      </c>
      <c r="B218">
        <f t="shared" si="337"/>
        <v>14</v>
      </c>
      <c r="C218" s="15"/>
      <c r="D218">
        <f t="shared" si="187"/>
        <v>0.96381786738740982</v>
      </c>
      <c r="E218" s="6">
        <f t="shared" si="197"/>
        <v>0.81184927748345925</v>
      </c>
      <c r="F218">
        <f t="shared" si="198"/>
        <v>0</v>
      </c>
      <c r="I218">
        <f t="shared" ref="I218:J218" si="338">I217+1</f>
        <v>49</v>
      </c>
      <c r="J218">
        <f t="shared" si="338"/>
        <v>14</v>
      </c>
      <c r="K218" s="15"/>
      <c r="L218">
        <f t="shared" si="188"/>
        <v>0.95938285192183903</v>
      </c>
      <c r="M218" s="6">
        <f t="shared" si="199"/>
        <v>0.81184927748345925</v>
      </c>
      <c r="N218">
        <f t="shared" si="200"/>
        <v>0</v>
      </c>
      <c r="Q218">
        <f t="shared" ref="Q218:R218" si="339">Q217+1</f>
        <v>49</v>
      </c>
      <c r="R218">
        <f t="shared" si="339"/>
        <v>14</v>
      </c>
      <c r="S218" s="15"/>
      <c r="T218">
        <f t="shared" si="189"/>
        <v>0.94868115061490432</v>
      </c>
      <c r="U218" s="6">
        <f t="shared" si="201"/>
        <v>0.81184927748345925</v>
      </c>
      <c r="V218">
        <f t="shared" si="202"/>
        <v>0</v>
      </c>
      <c r="Y218">
        <f t="shared" ref="Y218:Z218" si="340">Y217+1</f>
        <v>49</v>
      </c>
      <c r="Z218">
        <f t="shared" si="340"/>
        <v>14</v>
      </c>
      <c r="AA218" s="15"/>
      <c r="AB218">
        <f t="shared" si="190"/>
        <v>0.94992771993044356</v>
      </c>
      <c r="AC218" s="6">
        <f t="shared" si="203"/>
        <v>0.81184927748345925</v>
      </c>
      <c r="AD218">
        <f t="shared" si="204"/>
        <v>0</v>
      </c>
      <c r="AG218">
        <f t="shared" ref="AG218:AH218" si="341">AG217+1</f>
        <v>49</v>
      </c>
      <c r="AH218">
        <f t="shared" si="341"/>
        <v>14</v>
      </c>
      <c r="AI218" s="15"/>
      <c r="AJ218">
        <f t="shared" si="191"/>
        <v>0.94162496006815033</v>
      </c>
      <c r="AK218" s="6">
        <f t="shared" si="205"/>
        <v>0.81184927748345925</v>
      </c>
      <c r="AL218">
        <f t="shared" si="206"/>
        <v>0</v>
      </c>
      <c r="AO218">
        <f t="shared" ref="AO218:AP218" si="342">AO217+1</f>
        <v>49</v>
      </c>
      <c r="AP218">
        <f t="shared" si="342"/>
        <v>14</v>
      </c>
      <c r="AQ218" s="15"/>
      <c r="AR218">
        <f t="shared" si="192"/>
        <v>0.93518030565384325</v>
      </c>
      <c r="AS218" s="6">
        <f t="shared" si="207"/>
        <v>0.81184927748345925</v>
      </c>
      <c r="AT218">
        <f t="shared" si="208"/>
        <v>0</v>
      </c>
      <c r="AW218">
        <f t="shared" ref="AW218:AX218" si="343">AW217+1</f>
        <v>49</v>
      </c>
      <c r="AX218">
        <f t="shared" si="343"/>
        <v>14</v>
      </c>
      <c r="AY218" s="15"/>
      <c r="AZ218">
        <f t="shared" si="193"/>
        <v>0.93526121623229796</v>
      </c>
      <c r="BA218" s="6">
        <f t="shared" si="209"/>
        <v>0.81184927748345925</v>
      </c>
      <c r="BB218">
        <f t="shared" si="210"/>
        <v>0</v>
      </c>
      <c r="BE218">
        <f t="shared" ref="BE218:BF218" si="344">BE217+1</f>
        <v>49</v>
      </c>
      <c r="BF218">
        <f t="shared" si="344"/>
        <v>14</v>
      </c>
      <c r="BG218" s="15"/>
      <c r="BH218">
        <f t="shared" si="194"/>
        <v>0.91483995023187425</v>
      </c>
      <c r="BI218" s="6">
        <f t="shared" si="211"/>
        <v>0.81184927748345925</v>
      </c>
      <c r="BJ218">
        <f t="shared" si="212"/>
        <v>0</v>
      </c>
      <c r="BM218">
        <f t="shared" ref="BM218:BN218" si="345">BM217+1</f>
        <v>49</v>
      </c>
      <c r="BN218">
        <f t="shared" si="345"/>
        <v>14</v>
      </c>
      <c r="BO218" s="15"/>
      <c r="BP218">
        <f t="shared" si="195"/>
        <v>0.90158188658083516</v>
      </c>
      <c r="BQ218" s="6">
        <f t="shared" si="213"/>
        <v>0.81184927748345925</v>
      </c>
      <c r="BR218">
        <f t="shared" si="214"/>
        <v>0</v>
      </c>
      <c r="BU218">
        <f t="shared" ref="BU218:BV218" si="346">BU217+1</f>
        <v>49</v>
      </c>
      <c r="BV218">
        <f t="shared" si="346"/>
        <v>14</v>
      </c>
      <c r="BW218" s="15"/>
      <c r="BX218">
        <f t="shared" si="196"/>
        <v>0.89376856723576359</v>
      </c>
      <c r="BY218" s="6">
        <f t="shared" si="215"/>
        <v>0.81184927748345925</v>
      </c>
      <c r="BZ218">
        <f t="shared" si="216"/>
        <v>0</v>
      </c>
    </row>
    <row r="219" spans="1:78" x14ac:dyDescent="0.45">
      <c r="A219">
        <f t="shared" ref="A219:B219" si="347">A218+1</f>
        <v>50</v>
      </c>
      <c r="B219">
        <f t="shared" si="347"/>
        <v>15</v>
      </c>
      <c r="C219" s="15"/>
      <c r="D219">
        <f t="shared" si="187"/>
        <v>0.95942713349280806</v>
      </c>
      <c r="E219" s="6">
        <f t="shared" si="197"/>
        <v>0.79985150490981216</v>
      </c>
      <c r="F219">
        <f t="shared" si="198"/>
        <v>0</v>
      </c>
      <c r="I219">
        <f t="shared" ref="I219:J219" si="348">I218+1</f>
        <v>50</v>
      </c>
      <c r="J219">
        <f t="shared" si="348"/>
        <v>15</v>
      </c>
      <c r="K219" s="15"/>
      <c r="L219">
        <f t="shared" si="188"/>
        <v>0.9542953257055049</v>
      </c>
      <c r="M219" s="6">
        <f t="shared" si="199"/>
        <v>0.79985150490981216</v>
      </c>
      <c r="N219">
        <f t="shared" si="200"/>
        <v>0</v>
      </c>
      <c r="Q219">
        <f t="shared" ref="Q219:R219" si="349">Q218+1</f>
        <v>50</v>
      </c>
      <c r="R219">
        <f t="shared" si="349"/>
        <v>15</v>
      </c>
      <c r="S219" s="15"/>
      <c r="T219">
        <f t="shared" si="189"/>
        <v>0.94350631664955686</v>
      </c>
      <c r="U219" s="6">
        <f t="shared" si="201"/>
        <v>0.79985150490981216</v>
      </c>
      <c r="V219">
        <f t="shared" si="202"/>
        <v>0</v>
      </c>
      <c r="Y219">
        <f t="shared" ref="Y219:Z219" si="350">Y218+1</f>
        <v>50</v>
      </c>
      <c r="Z219">
        <f t="shared" si="350"/>
        <v>15</v>
      </c>
      <c r="AA219" s="15"/>
      <c r="AB219">
        <f t="shared" si="190"/>
        <v>0.9442291173451216</v>
      </c>
      <c r="AC219" s="6">
        <f t="shared" si="203"/>
        <v>0.79985150490981216</v>
      </c>
      <c r="AD219">
        <f t="shared" si="204"/>
        <v>0</v>
      </c>
      <c r="AG219">
        <f t="shared" ref="AG219:AH219" si="351">AG218+1</f>
        <v>50</v>
      </c>
      <c r="AH219">
        <f t="shared" si="351"/>
        <v>15</v>
      </c>
      <c r="AI219" s="15"/>
      <c r="AJ219">
        <f t="shared" si="191"/>
        <v>0.93420296028112026</v>
      </c>
      <c r="AK219" s="6">
        <f t="shared" si="205"/>
        <v>0.79985150490981216</v>
      </c>
      <c r="AL219">
        <f t="shared" si="206"/>
        <v>0</v>
      </c>
      <c r="AO219">
        <f t="shared" ref="AO219:AP219" si="352">AO218+1</f>
        <v>50</v>
      </c>
      <c r="AP219">
        <f t="shared" si="352"/>
        <v>15</v>
      </c>
      <c r="AQ219" s="15"/>
      <c r="AR219">
        <f t="shared" si="192"/>
        <v>0.92681300480743378</v>
      </c>
      <c r="AS219" s="6">
        <f t="shared" si="207"/>
        <v>0.79985150490981216</v>
      </c>
      <c r="AT219">
        <f t="shared" si="208"/>
        <v>0</v>
      </c>
      <c r="AW219">
        <f t="shared" ref="AW219:AX219" si="353">AW218+1</f>
        <v>50</v>
      </c>
      <c r="AX219">
        <f t="shared" si="353"/>
        <v>15</v>
      </c>
      <c r="AY219" s="15"/>
      <c r="AZ219">
        <f t="shared" si="193"/>
        <v>0.92671448508649512</v>
      </c>
      <c r="BA219" s="6">
        <f t="shared" si="209"/>
        <v>0.79985150490981216</v>
      </c>
      <c r="BB219">
        <f t="shared" si="210"/>
        <v>0</v>
      </c>
      <c r="BE219">
        <f t="shared" ref="BE219:BF219" si="354">BE218+1</f>
        <v>50</v>
      </c>
      <c r="BF219">
        <f t="shared" si="354"/>
        <v>15</v>
      </c>
      <c r="BG219" s="15"/>
      <c r="BH219">
        <f t="shared" si="194"/>
        <v>0.90497681257776275</v>
      </c>
      <c r="BI219" s="6">
        <f t="shared" si="211"/>
        <v>0.79985150490981216</v>
      </c>
      <c r="BJ219">
        <f t="shared" si="212"/>
        <v>0</v>
      </c>
      <c r="BM219">
        <f t="shared" ref="BM219:BN219" si="355">BM218+1</f>
        <v>50</v>
      </c>
      <c r="BN219">
        <f t="shared" si="355"/>
        <v>15</v>
      </c>
      <c r="BO219" s="15"/>
      <c r="BP219">
        <f t="shared" si="195"/>
        <v>0.89076337126434091</v>
      </c>
      <c r="BQ219" s="6">
        <f t="shared" si="213"/>
        <v>0.79985150490981216</v>
      </c>
      <c r="BR219">
        <f t="shared" si="214"/>
        <v>0</v>
      </c>
      <c r="BU219">
        <f t="shared" ref="BU219:BV219" si="356">BU218+1</f>
        <v>50</v>
      </c>
      <c r="BV219">
        <f t="shared" si="356"/>
        <v>15</v>
      </c>
      <c r="BW219" s="15"/>
      <c r="BX219">
        <f t="shared" si="196"/>
        <v>0.8825059355500674</v>
      </c>
      <c r="BY219" s="6">
        <f t="shared" si="215"/>
        <v>0.79985150490981216</v>
      </c>
      <c r="BZ219">
        <f t="shared" si="216"/>
        <v>0</v>
      </c>
    </row>
    <row r="220" spans="1:78" x14ac:dyDescent="0.45">
      <c r="A220">
        <f t="shared" ref="A220:B220" si="357">A219+1</f>
        <v>51</v>
      </c>
      <c r="B220">
        <f t="shared" si="357"/>
        <v>16</v>
      </c>
      <c r="C220" s="15"/>
      <c r="D220">
        <f t="shared" si="187"/>
        <v>0.95464289042840722</v>
      </c>
      <c r="E220" s="6">
        <f t="shared" si="197"/>
        <v>0.78803103932001206</v>
      </c>
      <c r="F220">
        <f t="shared" si="198"/>
        <v>0</v>
      </c>
      <c r="I220">
        <f t="shared" ref="I220:J220" si="358">I219+1</f>
        <v>51</v>
      </c>
      <c r="J220">
        <f t="shared" si="358"/>
        <v>16</v>
      </c>
      <c r="K220" s="15"/>
      <c r="L220">
        <f t="shared" si="188"/>
        <v>0.94884440475943266</v>
      </c>
      <c r="M220" s="6">
        <f t="shared" si="199"/>
        <v>0.78803103932001206</v>
      </c>
      <c r="N220">
        <f t="shared" si="200"/>
        <v>0</v>
      </c>
      <c r="Q220">
        <f t="shared" ref="Q220:R220" si="359">Q219+1</f>
        <v>51</v>
      </c>
      <c r="R220">
        <f t="shared" si="359"/>
        <v>16</v>
      </c>
      <c r="S220" s="15"/>
      <c r="T220">
        <f t="shared" si="189"/>
        <v>0.93789151704343088</v>
      </c>
      <c r="U220" s="6">
        <f t="shared" si="201"/>
        <v>0.78803103932001206</v>
      </c>
      <c r="V220">
        <f t="shared" si="202"/>
        <v>0</v>
      </c>
      <c r="Y220">
        <f t="shared" ref="Y220:Z220" si="360">Y219+1</f>
        <v>51</v>
      </c>
      <c r="Z220">
        <f t="shared" si="360"/>
        <v>16</v>
      </c>
      <c r="AA220" s="15"/>
      <c r="AB220">
        <f t="shared" si="190"/>
        <v>0.93789151704343088</v>
      </c>
      <c r="AC220" s="6">
        <f t="shared" si="203"/>
        <v>0.78803103932001206</v>
      </c>
      <c r="AD220">
        <f t="shared" si="204"/>
        <v>0</v>
      </c>
      <c r="AG220">
        <f t="shared" ref="AG220:AH220" si="361">AG219+1</f>
        <v>51</v>
      </c>
      <c r="AH220">
        <f t="shared" si="361"/>
        <v>16</v>
      </c>
      <c r="AI220" s="15"/>
      <c r="AJ220">
        <f t="shared" si="191"/>
        <v>0.92578000212969869</v>
      </c>
      <c r="AK220" s="6">
        <f t="shared" si="205"/>
        <v>0.78803103932001206</v>
      </c>
      <c r="AL220">
        <f t="shared" si="206"/>
        <v>0</v>
      </c>
      <c r="AO220">
        <f t="shared" ref="AO220:AP220" si="362">AO219+1</f>
        <v>51</v>
      </c>
      <c r="AP220">
        <f t="shared" si="362"/>
        <v>16</v>
      </c>
      <c r="AQ220" s="15"/>
      <c r="AR220">
        <f t="shared" si="192"/>
        <v>0.91720889213925427</v>
      </c>
      <c r="AS220" s="6">
        <f t="shared" si="207"/>
        <v>0.78803103932001206</v>
      </c>
      <c r="AT220">
        <f t="shared" si="208"/>
        <v>0</v>
      </c>
      <c r="AW220">
        <f t="shared" ref="AW220:AX220" si="363">AW219+1</f>
        <v>51</v>
      </c>
      <c r="AX220">
        <f t="shared" si="363"/>
        <v>16</v>
      </c>
      <c r="AY220" s="15"/>
      <c r="AZ220">
        <f t="shared" si="193"/>
        <v>0.91732389947313187</v>
      </c>
      <c r="BA220" s="6">
        <f t="shared" si="209"/>
        <v>0.78803103932001206</v>
      </c>
      <c r="BB220">
        <f t="shared" si="210"/>
        <v>0</v>
      </c>
      <c r="BE220">
        <f t="shared" ref="BE220:BF220" si="364">BE219+1</f>
        <v>51</v>
      </c>
      <c r="BF220">
        <f t="shared" si="364"/>
        <v>16</v>
      </c>
      <c r="BG220" s="15"/>
      <c r="BH220">
        <f t="shared" si="194"/>
        <v>0.89429928741092635</v>
      </c>
      <c r="BI220" s="6">
        <f t="shared" si="211"/>
        <v>0.78803103932001206</v>
      </c>
      <c r="BJ220">
        <f t="shared" si="212"/>
        <v>0</v>
      </c>
      <c r="BM220">
        <f t="shared" ref="BM220:BN220" si="365">BM219+1</f>
        <v>51</v>
      </c>
      <c r="BN220">
        <f t="shared" si="365"/>
        <v>16</v>
      </c>
      <c r="BO220" s="15"/>
      <c r="BP220">
        <f t="shared" si="195"/>
        <v>0.87917377386265394</v>
      </c>
      <c r="BQ220" s="6">
        <f t="shared" si="213"/>
        <v>0.78803103932001206</v>
      </c>
      <c r="BR220">
        <f t="shared" si="214"/>
        <v>0</v>
      </c>
      <c r="BU220">
        <f t="shared" ref="BU220:BV220" si="366">BU219+1</f>
        <v>51</v>
      </c>
      <c r="BV220">
        <f t="shared" si="366"/>
        <v>16</v>
      </c>
      <c r="BW220" s="15"/>
      <c r="BX220">
        <f t="shared" si="196"/>
        <v>0.87058711239963249</v>
      </c>
      <c r="BY220" s="6">
        <f t="shared" si="215"/>
        <v>0.78803103932001206</v>
      </c>
      <c r="BZ220">
        <f t="shared" si="216"/>
        <v>0</v>
      </c>
    </row>
    <row r="221" spans="1:78" x14ac:dyDescent="0.45">
      <c r="A221">
        <f t="shared" ref="A221:B221" si="367">A220+1</f>
        <v>52</v>
      </c>
      <c r="B221">
        <f t="shared" si="367"/>
        <v>17</v>
      </c>
      <c r="C221" s="15"/>
      <c r="D221">
        <f t="shared" si="187"/>
        <v>0.94936158314952312</v>
      </c>
      <c r="E221" s="6">
        <f t="shared" si="197"/>
        <v>0.77638526041380518</v>
      </c>
      <c r="F221">
        <f t="shared" si="198"/>
        <v>0</v>
      </c>
      <c r="I221">
        <f t="shared" ref="I221:J221" si="368">I220+1</f>
        <v>52</v>
      </c>
      <c r="J221">
        <f t="shared" si="368"/>
        <v>17</v>
      </c>
      <c r="K221" s="15"/>
      <c r="L221">
        <f t="shared" si="188"/>
        <v>0.94309238532300599</v>
      </c>
      <c r="M221" s="6">
        <f t="shared" si="199"/>
        <v>0.77638526041380518</v>
      </c>
      <c r="N221">
        <f t="shared" si="200"/>
        <v>0</v>
      </c>
      <c r="Q221">
        <f t="shared" ref="Q221:R221" si="369">Q220+1</f>
        <v>52</v>
      </c>
      <c r="R221">
        <f t="shared" si="369"/>
        <v>17</v>
      </c>
      <c r="S221" s="15"/>
      <c r="T221">
        <f t="shared" si="189"/>
        <v>0.93160629360373759</v>
      </c>
      <c r="U221" s="6">
        <f t="shared" si="201"/>
        <v>0.77638526041380518</v>
      </c>
      <c r="V221">
        <f t="shared" si="202"/>
        <v>0</v>
      </c>
      <c r="Y221">
        <f t="shared" ref="Y221:Z221" si="370">Y220+1</f>
        <v>52</v>
      </c>
      <c r="Z221">
        <f t="shared" si="370"/>
        <v>17</v>
      </c>
      <c r="AA221" s="15"/>
      <c r="AB221">
        <f t="shared" si="190"/>
        <v>0.93066351008778359</v>
      </c>
      <c r="AC221" s="6">
        <f t="shared" si="203"/>
        <v>0.77638526041380518</v>
      </c>
      <c r="AD221">
        <f t="shared" si="204"/>
        <v>0</v>
      </c>
      <c r="AG221">
        <f t="shared" ref="AG221:AH221" si="371">AG220+1</f>
        <v>52</v>
      </c>
      <c r="AH221">
        <f t="shared" si="371"/>
        <v>17</v>
      </c>
      <c r="AI221" s="15"/>
      <c r="AJ221">
        <f t="shared" si="191"/>
        <v>0.91688851027579599</v>
      </c>
      <c r="AK221" s="6">
        <f t="shared" si="205"/>
        <v>0.77638526041380518</v>
      </c>
      <c r="AL221">
        <f t="shared" si="206"/>
        <v>0</v>
      </c>
      <c r="AO221">
        <f t="shared" ref="AO221:AP221" si="372">AO220+1</f>
        <v>52</v>
      </c>
      <c r="AP221">
        <f t="shared" si="372"/>
        <v>17</v>
      </c>
      <c r="AQ221" s="15"/>
      <c r="AR221">
        <f t="shared" si="192"/>
        <v>0.90712080962777342</v>
      </c>
      <c r="AS221" s="6">
        <f t="shared" si="207"/>
        <v>0.77638526041380518</v>
      </c>
      <c r="AT221">
        <f t="shared" si="208"/>
        <v>0</v>
      </c>
      <c r="AW221">
        <f t="shared" ref="AW221:AX221" si="373">AW220+1</f>
        <v>52</v>
      </c>
      <c r="AX221">
        <f t="shared" si="373"/>
        <v>17</v>
      </c>
      <c r="AY221" s="15"/>
      <c r="AZ221">
        <f t="shared" si="193"/>
        <v>0.90716518992134842</v>
      </c>
      <c r="BA221" s="6">
        <f t="shared" si="209"/>
        <v>0.77638526041380518</v>
      </c>
      <c r="BB221">
        <f t="shared" si="210"/>
        <v>0</v>
      </c>
      <c r="BE221">
        <f t="shared" ref="BE221:BF221" si="374">BE220+1</f>
        <v>52</v>
      </c>
      <c r="BF221">
        <f t="shared" si="374"/>
        <v>17</v>
      </c>
      <c r="BG221" s="15"/>
      <c r="BH221">
        <f t="shared" si="194"/>
        <v>0.88273950910530485</v>
      </c>
      <c r="BI221" s="6">
        <f t="shared" si="211"/>
        <v>0.77638526041380518</v>
      </c>
      <c r="BJ221">
        <f t="shared" si="212"/>
        <v>0</v>
      </c>
      <c r="BM221">
        <f t="shared" ref="BM221:BN221" si="375">BM220+1</f>
        <v>52</v>
      </c>
      <c r="BN221">
        <f t="shared" si="375"/>
        <v>17</v>
      </c>
      <c r="BO221" s="15"/>
      <c r="BP221">
        <f t="shared" si="195"/>
        <v>0.86681309437577403</v>
      </c>
      <c r="BQ221" s="6">
        <f t="shared" si="213"/>
        <v>0.77638526041380518</v>
      </c>
      <c r="BR221">
        <f t="shared" si="214"/>
        <v>0</v>
      </c>
      <c r="BU221">
        <f t="shared" ref="BU221:BV221" si="376">BU220+1</f>
        <v>52</v>
      </c>
      <c r="BV221">
        <f t="shared" si="376"/>
        <v>17</v>
      </c>
      <c r="BW221" s="15"/>
      <c r="BX221">
        <f t="shared" si="196"/>
        <v>0.85807175155398074</v>
      </c>
      <c r="BY221" s="6">
        <f t="shared" si="215"/>
        <v>0.77638526041380518</v>
      </c>
      <c r="BZ221">
        <f t="shared" si="216"/>
        <v>0</v>
      </c>
    </row>
    <row r="222" spans="1:78" x14ac:dyDescent="0.45">
      <c r="A222">
        <f t="shared" ref="A222:B222" si="377">A221+1</f>
        <v>53</v>
      </c>
      <c r="B222">
        <f t="shared" si="377"/>
        <v>18</v>
      </c>
      <c r="C222" s="15"/>
      <c r="D222">
        <f t="shared" si="187"/>
        <v>0.94366605569190298</v>
      </c>
      <c r="E222" s="6">
        <f t="shared" si="197"/>
        <v>0.76491158661458636</v>
      </c>
      <c r="F222">
        <f t="shared" si="198"/>
        <v>0</v>
      </c>
      <c r="I222">
        <f t="shared" ref="I222:J222" si="378">I221+1</f>
        <v>53</v>
      </c>
      <c r="J222">
        <f t="shared" si="378"/>
        <v>18</v>
      </c>
      <c r="K222" s="15"/>
      <c r="L222">
        <f t="shared" si="188"/>
        <v>0.93664472454679482</v>
      </c>
      <c r="M222" s="6">
        <f t="shared" si="199"/>
        <v>0.76491158661458636</v>
      </c>
      <c r="N222">
        <f t="shared" si="200"/>
        <v>0</v>
      </c>
      <c r="Q222">
        <f t="shared" ref="Q222:R222" si="379">Q221+1</f>
        <v>53</v>
      </c>
      <c r="R222">
        <f t="shared" si="379"/>
        <v>18</v>
      </c>
      <c r="S222" s="15"/>
      <c r="T222">
        <f t="shared" si="189"/>
        <v>0.92512203808845406</v>
      </c>
      <c r="U222" s="6">
        <f t="shared" si="201"/>
        <v>0.76491158661458636</v>
      </c>
      <c r="V222">
        <f t="shared" si="202"/>
        <v>0</v>
      </c>
      <c r="Y222">
        <f t="shared" ref="Y222:Z222" si="380">Y221+1</f>
        <v>53</v>
      </c>
      <c r="Z222">
        <f t="shared" si="380"/>
        <v>18</v>
      </c>
      <c r="AA222" s="15"/>
      <c r="AB222">
        <f t="shared" si="190"/>
        <v>0.9227755546709685</v>
      </c>
      <c r="AC222" s="6">
        <f t="shared" si="203"/>
        <v>0.76491158661458636</v>
      </c>
      <c r="AD222">
        <f t="shared" si="204"/>
        <v>0</v>
      </c>
      <c r="AG222">
        <f t="shared" ref="AG222:AH222" si="381">AG221+1</f>
        <v>53</v>
      </c>
      <c r="AH222">
        <f t="shared" si="381"/>
        <v>18</v>
      </c>
      <c r="AI222" s="15"/>
      <c r="AJ222">
        <f t="shared" si="191"/>
        <v>0.90745394526674472</v>
      </c>
      <c r="AK222" s="6">
        <f t="shared" si="205"/>
        <v>0.76491158661458636</v>
      </c>
      <c r="AL222">
        <f t="shared" si="206"/>
        <v>0</v>
      </c>
      <c r="AO222">
        <f t="shared" ref="AO222:AP222" si="382">AO221+1</f>
        <v>53</v>
      </c>
      <c r="AP222">
        <f t="shared" si="382"/>
        <v>18</v>
      </c>
      <c r="AQ222" s="15"/>
      <c r="AR222">
        <f t="shared" si="192"/>
        <v>0.89597874834643632</v>
      </c>
      <c r="AS222" s="6">
        <f t="shared" si="207"/>
        <v>0.76491158661458636</v>
      </c>
      <c r="AT222">
        <f t="shared" si="208"/>
        <v>0</v>
      </c>
      <c r="AW222">
        <f t="shared" ref="AW222:AX222" si="383">AW221+1</f>
        <v>53</v>
      </c>
      <c r="AX222">
        <f t="shared" si="383"/>
        <v>18</v>
      </c>
      <c r="AY222" s="15"/>
      <c r="AZ222">
        <f t="shared" si="193"/>
        <v>0.89614098860796465</v>
      </c>
      <c r="BA222" s="6">
        <f t="shared" si="209"/>
        <v>0.76491158661458636</v>
      </c>
      <c r="BB222">
        <f t="shared" si="210"/>
        <v>0</v>
      </c>
      <c r="BE222">
        <f t="shared" ref="BE222:BF222" si="384">BE221+1</f>
        <v>53</v>
      </c>
      <c r="BF222">
        <f t="shared" si="384"/>
        <v>18</v>
      </c>
      <c r="BG222" s="15"/>
      <c r="BH222">
        <f t="shared" si="194"/>
        <v>0.87024092297251443</v>
      </c>
      <c r="BI222" s="6">
        <f t="shared" si="211"/>
        <v>0.76491158661458636</v>
      </c>
      <c r="BJ222">
        <f t="shared" si="212"/>
        <v>0</v>
      </c>
      <c r="BM222">
        <f t="shared" ref="BM222:BN222" si="385">BM221+1</f>
        <v>53</v>
      </c>
      <c r="BN222">
        <f t="shared" si="385"/>
        <v>18</v>
      </c>
      <c r="BO222" s="15"/>
      <c r="BP222">
        <f t="shared" si="195"/>
        <v>0.8537046989274949</v>
      </c>
      <c r="BQ222" s="6">
        <f t="shared" si="213"/>
        <v>0.76491158661458636</v>
      </c>
      <c r="BR222">
        <f t="shared" si="214"/>
        <v>0</v>
      </c>
      <c r="BU222">
        <f t="shared" ref="BU222:BV222" si="386">BU221+1</f>
        <v>53</v>
      </c>
      <c r="BV222">
        <f t="shared" si="386"/>
        <v>18</v>
      </c>
      <c r="BW222" s="15"/>
      <c r="BX222">
        <f t="shared" si="196"/>
        <v>0.84499564527482496</v>
      </c>
      <c r="BY222" s="6">
        <f t="shared" si="215"/>
        <v>0.76491158661458636</v>
      </c>
      <c r="BZ222">
        <f t="shared" si="216"/>
        <v>0</v>
      </c>
    </row>
    <row r="223" spans="1:78" x14ac:dyDescent="0.45">
      <c r="A223">
        <f t="shared" ref="A223:B223" si="387">A222+1</f>
        <v>54</v>
      </c>
      <c r="B223">
        <f t="shared" si="387"/>
        <v>19</v>
      </c>
      <c r="C223" s="15"/>
      <c r="D223">
        <f t="shared" si="187"/>
        <v>0.93743204200192609</v>
      </c>
      <c r="E223" s="6">
        <f t="shared" si="197"/>
        <v>0.7536074744971295</v>
      </c>
      <c r="F223">
        <f t="shared" si="198"/>
        <v>0</v>
      </c>
      <c r="I223">
        <f t="shared" ref="I223:J223" si="388">I222+1</f>
        <v>54</v>
      </c>
      <c r="J223">
        <f t="shared" si="388"/>
        <v>19</v>
      </c>
      <c r="K223" s="15"/>
      <c r="L223">
        <f t="shared" si="188"/>
        <v>0.92993749610648502</v>
      </c>
      <c r="M223" s="6">
        <f t="shared" si="199"/>
        <v>0.7536074744971295</v>
      </c>
      <c r="N223">
        <f t="shared" si="200"/>
        <v>0</v>
      </c>
      <c r="Q223">
        <f t="shared" ref="Q223:R223" si="389">Q222+1</f>
        <v>54</v>
      </c>
      <c r="R223">
        <f t="shared" si="389"/>
        <v>19</v>
      </c>
      <c r="S223" s="15"/>
      <c r="T223">
        <f t="shared" si="189"/>
        <v>0.91777880203641238</v>
      </c>
      <c r="U223" s="6">
        <f t="shared" si="201"/>
        <v>0.7536074744971295</v>
      </c>
      <c r="V223">
        <f t="shared" si="202"/>
        <v>0</v>
      </c>
      <c r="Y223">
        <f t="shared" ref="Y223:Z223" si="390">Y222+1</f>
        <v>54</v>
      </c>
      <c r="Z223">
        <f t="shared" si="390"/>
        <v>19</v>
      </c>
      <c r="AA223" s="15"/>
      <c r="AB223">
        <f t="shared" si="190"/>
        <v>0.91430097839978208</v>
      </c>
      <c r="AC223" s="6">
        <f t="shared" si="203"/>
        <v>0.7536074744971295</v>
      </c>
      <c r="AD223">
        <f t="shared" si="204"/>
        <v>0</v>
      </c>
      <c r="AG223">
        <f t="shared" ref="AG223:AH223" si="391">AG222+1</f>
        <v>54</v>
      </c>
      <c r="AH223">
        <f t="shared" si="391"/>
        <v>19</v>
      </c>
      <c r="AI223" s="15"/>
      <c r="AJ223">
        <f t="shared" si="191"/>
        <v>0.89744436162283037</v>
      </c>
      <c r="AK223" s="6">
        <f t="shared" si="205"/>
        <v>0.7536074744971295</v>
      </c>
      <c r="AL223">
        <f t="shared" si="206"/>
        <v>0</v>
      </c>
      <c r="AO223">
        <f t="shared" ref="AO223:AP223" si="392">AO222+1</f>
        <v>54</v>
      </c>
      <c r="AP223">
        <f t="shared" si="392"/>
        <v>19</v>
      </c>
      <c r="AQ223" s="15"/>
      <c r="AR223">
        <f t="shared" si="192"/>
        <v>0.88425592325313773</v>
      </c>
      <c r="AS223" s="6">
        <f t="shared" si="207"/>
        <v>0.7536074744971295</v>
      </c>
      <c r="AT223">
        <f t="shared" si="208"/>
        <v>0</v>
      </c>
      <c r="AW223">
        <f t="shared" ref="AW223:AX223" si="393">AW222+1</f>
        <v>54</v>
      </c>
      <c r="AX223">
        <f t="shared" si="393"/>
        <v>19</v>
      </c>
      <c r="AY223" s="15"/>
      <c r="AZ223">
        <f t="shared" si="193"/>
        <v>0.8841431090627806</v>
      </c>
      <c r="BA223" s="6">
        <f t="shared" si="209"/>
        <v>0.7536074744971295</v>
      </c>
      <c r="BB223">
        <f t="shared" si="210"/>
        <v>0</v>
      </c>
      <c r="BE223">
        <f t="shared" ref="BE223:BF223" si="394">BE222+1</f>
        <v>54</v>
      </c>
      <c r="BF223">
        <f t="shared" si="394"/>
        <v>19</v>
      </c>
      <c r="BG223" s="15"/>
      <c r="BH223">
        <f t="shared" si="194"/>
        <v>0.85676959619952497</v>
      </c>
      <c r="BI223" s="6">
        <f t="shared" si="211"/>
        <v>0.7536074744971295</v>
      </c>
      <c r="BJ223">
        <f t="shared" si="212"/>
        <v>0</v>
      </c>
      <c r="BM223">
        <f t="shared" ref="BM223:BN223" si="395">BM222+1</f>
        <v>54</v>
      </c>
      <c r="BN223">
        <f t="shared" si="395"/>
        <v>19</v>
      </c>
      <c r="BO223" s="15"/>
      <c r="BP223">
        <f t="shared" si="195"/>
        <v>0.83984858751781666</v>
      </c>
      <c r="BQ223" s="6">
        <f t="shared" si="213"/>
        <v>0.7536074744971295</v>
      </c>
      <c r="BR223">
        <f t="shared" si="214"/>
        <v>0</v>
      </c>
      <c r="BU223">
        <f t="shared" ref="BU223:BV223" si="396">BU222+1</f>
        <v>54</v>
      </c>
      <c r="BV223">
        <f t="shared" si="396"/>
        <v>19</v>
      </c>
      <c r="BW223" s="15"/>
      <c r="BX223">
        <f t="shared" si="196"/>
        <v>0.83140651657778253</v>
      </c>
      <c r="BY223" s="6">
        <f t="shared" si="215"/>
        <v>0.7536074744971295</v>
      </c>
      <c r="BZ223">
        <f t="shared" si="216"/>
        <v>0</v>
      </c>
    </row>
    <row r="224" spans="1:78" x14ac:dyDescent="0.45">
      <c r="A224">
        <f t="shared" ref="A224:B224" si="397">A223+1</f>
        <v>55</v>
      </c>
      <c r="B224">
        <f t="shared" si="397"/>
        <v>20</v>
      </c>
      <c r="C224" s="15"/>
      <c r="D224">
        <f t="shared" si="187"/>
        <v>0.93066989758406082</v>
      </c>
      <c r="E224" s="6">
        <f t="shared" si="197"/>
        <v>0.74247041822377313</v>
      </c>
      <c r="F224">
        <f t="shared" si="198"/>
        <v>0</v>
      </c>
      <c r="I224">
        <f t="shared" ref="I224:J224" si="398">I223+1</f>
        <v>55</v>
      </c>
      <c r="J224">
        <f t="shared" si="398"/>
        <v>20</v>
      </c>
      <c r="K224" s="15"/>
      <c r="L224">
        <f t="shared" si="188"/>
        <v>0.92298108270864054</v>
      </c>
      <c r="M224" s="6">
        <f t="shared" si="199"/>
        <v>0.74247041822377313</v>
      </c>
      <c r="N224">
        <f t="shared" si="200"/>
        <v>0</v>
      </c>
      <c r="Q224">
        <f t="shared" ref="Q224:R224" si="399">Q223+1</f>
        <v>55</v>
      </c>
      <c r="R224">
        <f t="shared" si="399"/>
        <v>20</v>
      </c>
      <c r="S224" s="15"/>
      <c r="T224">
        <f t="shared" si="189"/>
        <v>0.91012130481238607</v>
      </c>
      <c r="U224" s="6">
        <f t="shared" si="201"/>
        <v>0.74247041822377313</v>
      </c>
      <c r="V224">
        <f t="shared" si="202"/>
        <v>0</v>
      </c>
      <c r="Y224">
        <f t="shared" ref="Y224:Z224" si="400">Y223+1</f>
        <v>55</v>
      </c>
      <c r="Z224">
        <f t="shared" si="400"/>
        <v>20</v>
      </c>
      <c r="AA224" s="15"/>
      <c r="AB224">
        <f t="shared" si="190"/>
        <v>0.90543881334981458</v>
      </c>
      <c r="AC224" s="6">
        <f t="shared" si="203"/>
        <v>0.74247041822377313</v>
      </c>
      <c r="AD224">
        <f t="shared" si="204"/>
        <v>0</v>
      </c>
      <c r="AG224">
        <f t="shared" ref="AG224:AH224" si="401">AG223+1</f>
        <v>55</v>
      </c>
      <c r="AH224">
        <f t="shared" si="401"/>
        <v>20</v>
      </c>
      <c r="AI224" s="15"/>
      <c r="AJ224">
        <f t="shared" si="191"/>
        <v>0.88642317112128632</v>
      </c>
      <c r="AK224" s="6">
        <f t="shared" si="205"/>
        <v>0.74247041822377313</v>
      </c>
      <c r="AL224">
        <f t="shared" si="206"/>
        <v>0</v>
      </c>
      <c r="AO224">
        <f t="shared" ref="AO224:AP224" si="402">AO223+1</f>
        <v>55</v>
      </c>
      <c r="AP224">
        <f t="shared" si="402"/>
        <v>20</v>
      </c>
      <c r="AQ224" s="15"/>
      <c r="AR224">
        <f t="shared" si="192"/>
        <v>0.87145760961916952</v>
      </c>
      <c r="AS224" s="6">
        <f t="shared" si="207"/>
        <v>0.74247041822377313</v>
      </c>
      <c r="AT224">
        <f t="shared" si="208"/>
        <v>0</v>
      </c>
      <c r="AW224">
        <f t="shared" ref="AW224:AX224" si="403">AW223+1</f>
        <v>55</v>
      </c>
      <c r="AX224">
        <f t="shared" si="403"/>
        <v>20</v>
      </c>
      <c r="AY224" s="15"/>
      <c r="AZ224">
        <f t="shared" si="193"/>
        <v>0.87132301234407628</v>
      </c>
      <c r="BA224" s="6">
        <f t="shared" si="209"/>
        <v>0.74247041822377313</v>
      </c>
      <c r="BB224">
        <f t="shared" si="210"/>
        <v>0</v>
      </c>
      <c r="BE224">
        <f t="shared" ref="BE224:BF224" si="404">BE223+1</f>
        <v>55</v>
      </c>
      <c r="BF224">
        <f t="shared" si="404"/>
        <v>20</v>
      </c>
      <c r="BG224" s="15"/>
      <c r="BH224">
        <f t="shared" si="194"/>
        <v>0.84230290691098297</v>
      </c>
      <c r="BI224" s="6">
        <f t="shared" si="211"/>
        <v>0.74247041822377313</v>
      </c>
      <c r="BJ224">
        <f t="shared" si="212"/>
        <v>0</v>
      </c>
      <c r="BM224">
        <f t="shared" ref="BM224:BN224" si="405">BM223+1</f>
        <v>55</v>
      </c>
      <c r="BN224">
        <f t="shared" si="405"/>
        <v>20</v>
      </c>
      <c r="BO224" s="15"/>
      <c r="BP224">
        <f t="shared" si="195"/>
        <v>0.82531485851812048</v>
      </c>
      <c r="BQ224" s="6">
        <f t="shared" si="213"/>
        <v>0.74247041822377313</v>
      </c>
      <c r="BR224">
        <f t="shared" si="214"/>
        <v>0</v>
      </c>
      <c r="BU224">
        <f t="shared" ref="BU224:BV224" si="406">BU223+1</f>
        <v>55</v>
      </c>
      <c r="BV224">
        <f t="shared" si="406"/>
        <v>20</v>
      </c>
      <c r="BW224" s="15"/>
      <c r="BX224">
        <f t="shared" si="196"/>
        <v>0.81734015772456658</v>
      </c>
      <c r="BY224" s="6">
        <f t="shared" si="215"/>
        <v>0.74247041822377313</v>
      </c>
      <c r="BZ224">
        <f t="shared" si="216"/>
        <v>0</v>
      </c>
    </row>
    <row r="225" spans="1:78" x14ac:dyDescent="0.45">
      <c r="A225">
        <f t="shared" ref="A225:B225" si="407">A224+1</f>
        <v>56</v>
      </c>
      <c r="B225">
        <f t="shared" si="407"/>
        <v>21</v>
      </c>
      <c r="C225" s="15"/>
      <c r="D225">
        <f t="shared" si="187"/>
        <v>0.92342104445618067</v>
      </c>
      <c r="E225" s="6">
        <f t="shared" si="197"/>
        <v>0.73149794898893916</v>
      </c>
      <c r="F225">
        <f t="shared" si="198"/>
        <v>0</v>
      </c>
      <c r="I225">
        <f t="shared" ref="I225:J225" si="408">I224+1</f>
        <v>56</v>
      </c>
      <c r="J225">
        <f t="shared" si="408"/>
        <v>21</v>
      </c>
      <c r="K225" s="15"/>
      <c r="L225">
        <f t="shared" si="188"/>
        <v>0.91551591668916255</v>
      </c>
      <c r="M225" s="6">
        <f t="shared" si="199"/>
        <v>0.73149794898893916</v>
      </c>
      <c r="N225">
        <f t="shared" si="200"/>
        <v>0</v>
      </c>
      <c r="Q225">
        <f t="shared" ref="Q225:R225" si="409">Q224+1</f>
        <v>56</v>
      </c>
      <c r="R225">
        <f t="shared" si="409"/>
        <v>21</v>
      </c>
      <c r="S225" s="15"/>
      <c r="T225">
        <f t="shared" si="189"/>
        <v>0.90187718673398842</v>
      </c>
      <c r="U225" s="6">
        <f t="shared" si="201"/>
        <v>0.73149794898893916</v>
      </c>
      <c r="V225">
        <f t="shared" si="202"/>
        <v>0</v>
      </c>
      <c r="Y225">
        <f t="shared" ref="Y225:Z225" si="410">Y224+1</f>
        <v>56</v>
      </c>
      <c r="Z225">
        <f t="shared" si="410"/>
        <v>21</v>
      </c>
      <c r="AA225" s="15"/>
      <c r="AB225">
        <f t="shared" si="190"/>
        <v>0.89525675137751148</v>
      </c>
      <c r="AC225" s="6">
        <f t="shared" si="203"/>
        <v>0.73149794898893916</v>
      </c>
      <c r="AD225">
        <f t="shared" si="204"/>
        <v>0</v>
      </c>
      <c r="AG225">
        <f t="shared" ref="AG225:AH225" si="411">AG224+1</f>
        <v>56</v>
      </c>
      <c r="AH225">
        <f t="shared" si="411"/>
        <v>21</v>
      </c>
      <c r="AI225" s="15"/>
      <c r="AJ225">
        <f t="shared" si="191"/>
        <v>0.87464593759982967</v>
      </c>
      <c r="AK225" s="6">
        <f t="shared" si="205"/>
        <v>0.73149794898893916</v>
      </c>
      <c r="AL225">
        <f t="shared" si="206"/>
        <v>0</v>
      </c>
      <c r="AO225">
        <f t="shared" ref="AO225:AP225" si="412">AO224+1</f>
        <v>56</v>
      </c>
      <c r="AP225">
        <f t="shared" si="412"/>
        <v>21</v>
      </c>
      <c r="AQ225" s="15"/>
      <c r="AR225">
        <f t="shared" si="192"/>
        <v>0.85805702240242632</v>
      </c>
      <c r="AS225" s="6">
        <f t="shared" si="207"/>
        <v>0.73149794898893916</v>
      </c>
      <c r="AT225">
        <f t="shared" si="208"/>
        <v>0</v>
      </c>
      <c r="AW225">
        <f t="shared" ref="AW225:AX225" si="413">AW224+1</f>
        <v>56</v>
      </c>
      <c r="AX225">
        <f t="shared" si="413"/>
        <v>21</v>
      </c>
      <c r="AY225" s="15"/>
      <c r="AZ225">
        <f t="shared" si="193"/>
        <v>0.85775642898099169</v>
      </c>
      <c r="BA225" s="6">
        <f t="shared" si="209"/>
        <v>0.73149794898893916</v>
      </c>
      <c r="BB225">
        <f t="shared" si="210"/>
        <v>0</v>
      </c>
      <c r="BE225">
        <f t="shared" ref="BE225:BF225" si="414">BE224+1</f>
        <v>56</v>
      </c>
      <c r="BF225">
        <f t="shared" si="414"/>
        <v>21</v>
      </c>
      <c r="BG225" s="15"/>
      <c r="BH225">
        <f t="shared" si="194"/>
        <v>0.82688609885759534</v>
      </c>
      <c r="BI225" s="6">
        <f t="shared" si="211"/>
        <v>0.73149794898893916</v>
      </c>
      <c r="BJ225">
        <f t="shared" si="212"/>
        <v>0</v>
      </c>
      <c r="BM225">
        <f t="shared" ref="BM225:BN225" si="415">BM224+1</f>
        <v>56</v>
      </c>
      <c r="BN225">
        <f t="shared" si="415"/>
        <v>21</v>
      </c>
      <c r="BO225" s="15"/>
      <c r="BP225">
        <f t="shared" si="195"/>
        <v>0.81013856111409677</v>
      </c>
      <c r="BQ225" s="6">
        <f t="shared" si="213"/>
        <v>0.73149794898893916</v>
      </c>
      <c r="BR225">
        <f t="shared" si="214"/>
        <v>0</v>
      </c>
      <c r="BU225">
        <f t="shared" ref="BU225:BV225" si="416">BU224+1</f>
        <v>56</v>
      </c>
      <c r="BV225">
        <f t="shared" si="416"/>
        <v>21</v>
      </c>
      <c r="BW225" s="15"/>
      <c r="BX225">
        <f t="shared" si="196"/>
        <v>0.80277270720736849</v>
      </c>
      <c r="BY225" s="6">
        <f t="shared" si="215"/>
        <v>0.73149794898893916</v>
      </c>
      <c r="BZ225">
        <f t="shared" si="216"/>
        <v>0</v>
      </c>
    </row>
    <row r="226" spans="1:78" x14ac:dyDescent="0.45">
      <c r="A226">
        <f t="shared" ref="A226:B226" si="417">A225+1</f>
        <v>57</v>
      </c>
      <c r="B226">
        <f t="shared" si="417"/>
        <v>22</v>
      </c>
      <c r="C226" s="15"/>
      <c r="D226">
        <f t="shared" si="187"/>
        <v>0.91567512711381738</v>
      </c>
      <c r="E226" s="6">
        <f t="shared" si="197"/>
        <v>0.72068763447186135</v>
      </c>
      <c r="F226">
        <f t="shared" si="198"/>
        <v>0</v>
      </c>
      <c r="I226">
        <f t="shared" ref="I226:J226" si="418">I225+1</f>
        <v>57</v>
      </c>
      <c r="J226">
        <f t="shared" si="418"/>
        <v>22</v>
      </c>
      <c r="K226" s="15"/>
      <c r="L226">
        <f t="shared" si="188"/>
        <v>0.90782233112527777</v>
      </c>
      <c r="M226" s="6">
        <f t="shared" si="199"/>
        <v>0.72068763447186135</v>
      </c>
      <c r="N226">
        <f t="shared" si="200"/>
        <v>0</v>
      </c>
      <c r="Q226">
        <f t="shared" ref="Q226:R226" si="419">Q225+1</f>
        <v>57</v>
      </c>
      <c r="R226">
        <f t="shared" si="419"/>
        <v>22</v>
      </c>
      <c r="S226" s="15"/>
      <c r="T226">
        <f t="shared" si="189"/>
        <v>0.89282646498083007</v>
      </c>
      <c r="U226" s="6">
        <f t="shared" si="201"/>
        <v>0.72068763447186135</v>
      </c>
      <c r="V226">
        <f t="shared" si="202"/>
        <v>0</v>
      </c>
      <c r="Y226">
        <f t="shared" ref="Y226:Z226" si="420">Y225+1</f>
        <v>57</v>
      </c>
      <c r="Z226">
        <f t="shared" si="420"/>
        <v>22</v>
      </c>
      <c r="AA226" s="15"/>
      <c r="AB226">
        <f t="shared" si="190"/>
        <v>0.88457187153003292</v>
      </c>
      <c r="AC226" s="6">
        <f t="shared" si="203"/>
        <v>0.72068763447186135</v>
      </c>
      <c r="AD226">
        <f t="shared" si="204"/>
        <v>0</v>
      </c>
      <c r="AG226">
        <f t="shared" ref="AG226:AH226" si="421">AG225+1</f>
        <v>57</v>
      </c>
      <c r="AH226">
        <f t="shared" si="421"/>
        <v>22</v>
      </c>
      <c r="AI226" s="15"/>
      <c r="AJ226">
        <f t="shared" si="191"/>
        <v>0.86228303695027153</v>
      </c>
      <c r="AK226" s="6">
        <f t="shared" si="205"/>
        <v>0.72068763447186135</v>
      </c>
      <c r="AL226">
        <f t="shared" si="206"/>
        <v>0</v>
      </c>
      <c r="AO226">
        <f t="shared" ref="AO226:AP226" si="422">AO225+1</f>
        <v>57</v>
      </c>
      <c r="AP226">
        <f t="shared" si="422"/>
        <v>22</v>
      </c>
      <c r="AQ226" s="15"/>
      <c r="AR226">
        <f t="shared" si="192"/>
        <v>0.84404340671750144</v>
      </c>
      <c r="AS226" s="6">
        <f t="shared" si="207"/>
        <v>0.72068763447186135</v>
      </c>
      <c r="AT226">
        <f t="shared" si="208"/>
        <v>0</v>
      </c>
      <c r="AW226">
        <f t="shared" ref="AW226:AX226" si="423">AW225+1</f>
        <v>57</v>
      </c>
      <c r="AX226">
        <f t="shared" si="423"/>
        <v>22</v>
      </c>
      <c r="AY226" s="15"/>
      <c r="AZ226">
        <f t="shared" si="193"/>
        <v>0.84316207415100664</v>
      </c>
      <c r="BA226" s="6">
        <f t="shared" si="209"/>
        <v>0.72068763447186135</v>
      </c>
      <c r="BB226">
        <f t="shared" si="210"/>
        <v>0</v>
      </c>
      <c r="BE226">
        <f t="shared" ref="BE226:BF226" si="424">BE225+1</f>
        <v>57</v>
      </c>
      <c r="BF226">
        <f t="shared" si="424"/>
        <v>22</v>
      </c>
      <c r="BG226" s="15"/>
      <c r="BH226">
        <f t="shared" si="194"/>
        <v>0.81059834860309921</v>
      </c>
      <c r="BI226" s="6">
        <f t="shared" si="211"/>
        <v>0.72068763447186135</v>
      </c>
      <c r="BJ226">
        <f t="shared" si="212"/>
        <v>0</v>
      </c>
      <c r="BM226">
        <f t="shared" ref="BM226:BN226" si="425">BM225+1</f>
        <v>57</v>
      </c>
      <c r="BN226">
        <f t="shared" si="425"/>
        <v>22</v>
      </c>
      <c r="BO226" s="15"/>
      <c r="BP226">
        <f t="shared" si="195"/>
        <v>0.79434306142953948</v>
      </c>
      <c r="BQ226" s="6">
        <f t="shared" si="213"/>
        <v>0.72068763447186135</v>
      </c>
      <c r="BR226">
        <f t="shared" si="214"/>
        <v>0</v>
      </c>
      <c r="BU226">
        <f t="shared" ref="BU226:BV226" si="426">BU225+1</f>
        <v>57</v>
      </c>
      <c r="BV226">
        <f t="shared" si="426"/>
        <v>22</v>
      </c>
      <c r="BW226" s="15"/>
      <c r="BX226">
        <f t="shared" si="196"/>
        <v>0.78756099597933593</v>
      </c>
      <c r="BY226" s="6">
        <f t="shared" si="215"/>
        <v>0.72068763447186135</v>
      </c>
      <c r="BZ226">
        <f t="shared" si="216"/>
        <v>0</v>
      </c>
    </row>
    <row r="227" spans="1:78" x14ac:dyDescent="0.45">
      <c r="A227">
        <f t="shared" ref="A227:B227" si="427">A226+1</f>
        <v>58</v>
      </c>
      <c r="B227">
        <f t="shared" si="427"/>
        <v>23</v>
      </c>
      <c r="C227" s="15"/>
      <c r="D227">
        <f t="shared" si="187"/>
        <v>0.90721467996313443</v>
      </c>
      <c r="E227" s="6">
        <f t="shared" si="197"/>
        <v>0.71003707829740037</v>
      </c>
      <c r="F227">
        <f t="shared" si="198"/>
        <v>0</v>
      </c>
      <c r="I227">
        <f t="shared" ref="I227:J227" si="428">I226+1</f>
        <v>58</v>
      </c>
      <c r="J227">
        <f t="shared" si="428"/>
        <v>23</v>
      </c>
      <c r="K227" s="15"/>
      <c r="L227">
        <f t="shared" si="188"/>
        <v>0.89948501775442824</v>
      </c>
      <c r="M227" s="6">
        <f t="shared" si="199"/>
        <v>0.71003707829740037</v>
      </c>
      <c r="N227">
        <f t="shared" si="200"/>
        <v>0</v>
      </c>
      <c r="Q227">
        <f t="shared" ref="Q227:R227" si="429">Q226+1</f>
        <v>58</v>
      </c>
      <c r="R227">
        <f t="shared" si="429"/>
        <v>23</v>
      </c>
      <c r="S227" s="15"/>
      <c r="T227">
        <f t="shared" si="189"/>
        <v>0.8832205484904988</v>
      </c>
      <c r="U227" s="6">
        <f t="shared" si="201"/>
        <v>0.71003707829740037</v>
      </c>
      <c r="V227">
        <f t="shared" si="202"/>
        <v>0</v>
      </c>
      <c r="Y227">
        <f t="shared" ref="Y227:Z227" si="430">Y226+1</f>
        <v>58</v>
      </c>
      <c r="Z227">
        <f t="shared" si="430"/>
        <v>23</v>
      </c>
      <c r="AA227" s="15"/>
      <c r="AB227">
        <f t="shared" si="190"/>
        <v>0.87294420816660034</v>
      </c>
      <c r="AC227" s="6">
        <f t="shared" si="203"/>
        <v>0.71003707829740037</v>
      </c>
      <c r="AD227">
        <f t="shared" si="204"/>
        <v>0</v>
      </c>
      <c r="AG227">
        <f t="shared" ref="AG227:AH227" si="431">AG226+1</f>
        <v>58</v>
      </c>
      <c r="AH227">
        <f t="shared" si="431"/>
        <v>23</v>
      </c>
      <c r="AI227" s="15"/>
      <c r="AJ227">
        <f t="shared" si="191"/>
        <v>0.84826961984879135</v>
      </c>
      <c r="AK227" s="6">
        <f t="shared" si="205"/>
        <v>0.71003707829740037</v>
      </c>
      <c r="AL227">
        <f t="shared" si="206"/>
        <v>0</v>
      </c>
      <c r="AO227">
        <f t="shared" ref="AO227:AP227" si="432">AO226+1</f>
        <v>58</v>
      </c>
      <c r="AP227">
        <f t="shared" si="432"/>
        <v>23</v>
      </c>
      <c r="AQ227" s="15"/>
      <c r="AR227">
        <f t="shared" si="192"/>
        <v>0.82886826340865338</v>
      </c>
      <c r="AS227" s="6">
        <f t="shared" si="207"/>
        <v>0.71003707829740037</v>
      </c>
      <c r="AT227">
        <f t="shared" si="208"/>
        <v>0</v>
      </c>
      <c r="AW227">
        <f t="shared" ref="AW227:AX227" si="433">AW226+1</f>
        <v>58</v>
      </c>
      <c r="AX227">
        <f t="shared" si="433"/>
        <v>23</v>
      </c>
      <c r="AY227" s="15"/>
      <c r="AZ227">
        <f t="shared" si="193"/>
        <v>0.82759404108922141</v>
      </c>
      <c r="BA227" s="6">
        <f t="shared" si="209"/>
        <v>0.71003707829740037</v>
      </c>
      <c r="BB227">
        <f t="shared" si="210"/>
        <v>0</v>
      </c>
      <c r="BE227">
        <f t="shared" ref="BE227:BF227" si="434">BE226+1</f>
        <v>58</v>
      </c>
      <c r="BF227">
        <f t="shared" si="434"/>
        <v>23</v>
      </c>
      <c r="BG227" s="15"/>
      <c r="BH227">
        <f t="shared" si="194"/>
        <v>0.79342834520981786</v>
      </c>
      <c r="BI227" s="6">
        <f t="shared" si="211"/>
        <v>0.71003707829740037</v>
      </c>
      <c r="BJ227">
        <f t="shared" si="212"/>
        <v>0</v>
      </c>
      <c r="BM227">
        <f t="shared" ref="BM227:BN227" si="435">BM226+1</f>
        <v>58</v>
      </c>
      <c r="BN227">
        <f t="shared" si="435"/>
        <v>23</v>
      </c>
      <c r="BO227" s="15"/>
      <c r="BP227">
        <f t="shared" si="195"/>
        <v>0.77789331027875785</v>
      </c>
      <c r="BQ227" s="6">
        <f t="shared" si="213"/>
        <v>0.71003707829740037</v>
      </c>
      <c r="BR227">
        <f t="shared" si="214"/>
        <v>0</v>
      </c>
      <c r="BU227">
        <f t="shared" ref="BU227:BV227" si="436">BU226+1</f>
        <v>58</v>
      </c>
      <c r="BV227">
        <f t="shared" si="436"/>
        <v>23</v>
      </c>
      <c r="BW227" s="15"/>
      <c r="BX227">
        <f t="shared" si="196"/>
        <v>0.77146640896238239</v>
      </c>
      <c r="BY227" s="6">
        <f t="shared" si="215"/>
        <v>0.71003707829740037</v>
      </c>
      <c r="BZ227">
        <f t="shared" si="216"/>
        <v>0</v>
      </c>
    </row>
    <row r="228" spans="1:78" x14ac:dyDescent="0.45">
      <c r="A228">
        <f t="shared" ref="A228:B228" si="437">A227+1</f>
        <v>59</v>
      </c>
      <c r="B228">
        <f t="shared" si="437"/>
        <v>24</v>
      </c>
      <c r="C228" s="15"/>
      <c r="D228">
        <f t="shared" si="187"/>
        <v>0.89828823511137346</v>
      </c>
      <c r="E228" s="6">
        <f t="shared" si="197"/>
        <v>0.69954391950482808</v>
      </c>
      <c r="F228">
        <f t="shared" si="198"/>
        <v>0</v>
      </c>
      <c r="I228">
        <f t="shared" ref="I228:J228" si="438">I227+1</f>
        <v>59</v>
      </c>
      <c r="J228">
        <f t="shared" si="438"/>
        <v>24</v>
      </c>
      <c r="K228" s="15"/>
      <c r="L228">
        <f t="shared" si="188"/>
        <v>0.89076354424071269</v>
      </c>
      <c r="M228" s="6">
        <f t="shared" si="199"/>
        <v>0.69954391950482808</v>
      </c>
      <c r="N228">
        <f t="shared" si="200"/>
        <v>0</v>
      </c>
      <c r="Q228">
        <f t="shared" ref="Q228:R228" si="439">Q227+1</f>
        <v>59</v>
      </c>
      <c r="R228">
        <f t="shared" si="439"/>
        <v>24</v>
      </c>
      <c r="S228" s="15"/>
      <c r="T228">
        <f t="shared" si="189"/>
        <v>0.87268232385661315</v>
      </c>
      <c r="U228" s="6">
        <f t="shared" si="201"/>
        <v>0.69954391950482808</v>
      </c>
      <c r="V228">
        <f t="shared" si="202"/>
        <v>0</v>
      </c>
      <c r="Y228">
        <f t="shared" ref="Y228:Z228" si="440">Y227+1</f>
        <v>59</v>
      </c>
      <c r="Z228">
        <f t="shared" si="440"/>
        <v>24</v>
      </c>
      <c r="AA228" s="15"/>
      <c r="AB228">
        <f t="shared" si="190"/>
        <v>0.85959858372965159</v>
      </c>
      <c r="AC228" s="6">
        <f t="shared" si="203"/>
        <v>0.69954391950482808</v>
      </c>
      <c r="AD228">
        <f t="shared" si="204"/>
        <v>0</v>
      </c>
      <c r="AG228">
        <f t="shared" ref="AG228:AH228" si="441">AG227+1</f>
        <v>59</v>
      </c>
      <c r="AH228">
        <f t="shared" si="441"/>
        <v>24</v>
      </c>
      <c r="AI228" s="15"/>
      <c r="AJ228">
        <f t="shared" si="191"/>
        <v>0.8331381109572995</v>
      </c>
      <c r="AK228" s="6">
        <f t="shared" si="205"/>
        <v>0.69954391950482808</v>
      </c>
      <c r="AL228">
        <f t="shared" si="206"/>
        <v>0</v>
      </c>
      <c r="AO228">
        <f t="shared" ref="AO228:AP228" si="442">AO227+1</f>
        <v>59</v>
      </c>
      <c r="AP228">
        <f t="shared" si="442"/>
        <v>24</v>
      </c>
      <c r="AQ228" s="15"/>
      <c r="AR228">
        <f t="shared" si="192"/>
        <v>0.81263914132994908</v>
      </c>
      <c r="AS228" s="6">
        <f t="shared" si="207"/>
        <v>0.69954391950482808</v>
      </c>
      <c r="AT228">
        <f t="shared" si="208"/>
        <v>0</v>
      </c>
      <c r="AW228">
        <f t="shared" ref="AW228:AX228" si="443">AW227+1</f>
        <v>59</v>
      </c>
      <c r="AX228">
        <f t="shared" si="443"/>
        <v>24</v>
      </c>
      <c r="AY228" s="15"/>
      <c r="AZ228">
        <f t="shared" si="193"/>
        <v>0.81145261973537586</v>
      </c>
      <c r="BA228" s="6">
        <f t="shared" si="209"/>
        <v>0.69954391950482808</v>
      </c>
      <c r="BB228">
        <f t="shared" si="210"/>
        <v>0</v>
      </c>
      <c r="BE228">
        <f t="shared" ref="BE228:BF228" si="444">BE227+1</f>
        <v>59</v>
      </c>
      <c r="BF228">
        <f t="shared" si="444"/>
        <v>24</v>
      </c>
      <c r="BG228" s="15"/>
      <c r="BH228">
        <f t="shared" si="194"/>
        <v>0.77535346680239792</v>
      </c>
      <c r="BI228" s="6">
        <f t="shared" si="211"/>
        <v>0.69954391950482808</v>
      </c>
      <c r="BJ228">
        <f t="shared" si="212"/>
        <v>0</v>
      </c>
      <c r="BM228">
        <f t="shared" ref="BM228:BN228" si="445">BM227+1</f>
        <v>59</v>
      </c>
      <c r="BN228">
        <f t="shared" si="445"/>
        <v>24</v>
      </c>
      <c r="BO228" s="15"/>
      <c r="BP228">
        <f t="shared" si="195"/>
        <v>0.76076594153795829</v>
      </c>
      <c r="BQ228" s="6">
        <f t="shared" si="213"/>
        <v>0.69954391950482808</v>
      </c>
      <c r="BR228">
        <f t="shared" si="214"/>
        <v>0</v>
      </c>
      <c r="BU228">
        <f t="shared" ref="BU228:BV228" si="446">BU227+1</f>
        <v>59</v>
      </c>
      <c r="BV228">
        <f t="shared" si="446"/>
        <v>24</v>
      </c>
      <c r="BW228" s="15"/>
      <c r="BX228">
        <f t="shared" si="196"/>
        <v>0.75430998484794254</v>
      </c>
      <c r="BY228" s="6">
        <f t="shared" si="215"/>
        <v>0.69954391950482808</v>
      </c>
      <c r="BZ228">
        <f t="shared" si="216"/>
        <v>0</v>
      </c>
    </row>
    <row r="229" spans="1:78" x14ac:dyDescent="0.45">
      <c r="A229">
        <f t="shared" ref="A229:B229" si="447">A228+1</f>
        <v>60</v>
      </c>
      <c r="B229">
        <f t="shared" si="447"/>
        <v>25</v>
      </c>
      <c r="C229" s="15"/>
      <c r="D229">
        <f t="shared" si="187"/>
        <v>0.88877152650491364</v>
      </c>
      <c r="E229" s="6">
        <f t="shared" si="197"/>
        <v>0.68920583202446117</v>
      </c>
      <c r="F229">
        <f t="shared" si="198"/>
        <v>0</v>
      </c>
      <c r="I229">
        <f t="shared" ref="I229:J229" si="448">I228+1</f>
        <v>60</v>
      </c>
      <c r="J229">
        <f t="shared" si="448"/>
        <v>25</v>
      </c>
      <c r="K229" s="15"/>
      <c r="L229">
        <f t="shared" si="188"/>
        <v>0.88114915796249771</v>
      </c>
      <c r="M229" s="6">
        <f t="shared" si="199"/>
        <v>0.68920583202446117</v>
      </c>
      <c r="N229">
        <f t="shared" si="200"/>
        <v>0</v>
      </c>
      <c r="Q229">
        <f t="shared" ref="Q229:R229" si="449">Q228+1</f>
        <v>60</v>
      </c>
      <c r="R229">
        <f t="shared" si="449"/>
        <v>25</v>
      </c>
      <c r="S229" s="15"/>
      <c r="T229">
        <f t="shared" si="189"/>
        <v>0.86141082315476314</v>
      </c>
      <c r="U229" s="6">
        <f t="shared" si="201"/>
        <v>0.68920583202446117</v>
      </c>
      <c r="V229">
        <f t="shared" si="202"/>
        <v>0</v>
      </c>
      <c r="Y229">
        <f t="shared" ref="Y229:Z229" si="450">Y228+1</f>
        <v>60</v>
      </c>
      <c r="Z229">
        <f t="shared" si="450"/>
        <v>25</v>
      </c>
      <c r="AA229" s="15"/>
      <c r="AB229">
        <f t="shared" si="190"/>
        <v>0.84598059961031613</v>
      </c>
      <c r="AC229" s="6">
        <f t="shared" si="203"/>
        <v>0.68920583202446117</v>
      </c>
      <c r="AD229">
        <f t="shared" si="204"/>
        <v>0</v>
      </c>
      <c r="AG229">
        <f t="shared" ref="AG229:AH229" si="451">AG228+1</f>
        <v>60</v>
      </c>
      <c r="AH229">
        <f t="shared" si="451"/>
        <v>25</v>
      </c>
      <c r="AI229" s="15"/>
      <c r="AJ229">
        <f t="shared" si="191"/>
        <v>0.81742093493770629</v>
      </c>
      <c r="AK229" s="6">
        <f t="shared" si="205"/>
        <v>0.68920583202446117</v>
      </c>
      <c r="AL229">
        <f t="shared" si="206"/>
        <v>0</v>
      </c>
      <c r="AO229">
        <f t="shared" ref="AO229:AP229" si="452">AO228+1</f>
        <v>60</v>
      </c>
      <c r="AP229">
        <f t="shared" si="452"/>
        <v>25</v>
      </c>
      <c r="AQ229" s="15"/>
      <c r="AR229">
        <f t="shared" si="192"/>
        <v>0.79507641346081459</v>
      </c>
      <c r="AS229" s="6">
        <f t="shared" si="207"/>
        <v>0.68920583202446117</v>
      </c>
      <c r="AT229">
        <f t="shared" si="208"/>
        <v>0</v>
      </c>
      <c r="AW229">
        <f t="shared" ref="AW229:AX229" si="453">AW228+1</f>
        <v>60</v>
      </c>
      <c r="AX229">
        <f t="shared" si="453"/>
        <v>25</v>
      </c>
      <c r="AY229" s="15"/>
      <c r="AZ229">
        <f t="shared" si="193"/>
        <v>0.79438079473781009</v>
      </c>
      <c r="BA229" s="6">
        <f t="shared" si="209"/>
        <v>0.68920583202446117</v>
      </c>
      <c r="BB229">
        <f t="shared" si="210"/>
        <v>0</v>
      </c>
      <c r="BE229">
        <f t="shared" ref="BE229:BF229" si="454">BE228+1</f>
        <v>60</v>
      </c>
      <c r="BF229">
        <f t="shared" si="454"/>
        <v>25</v>
      </c>
      <c r="BG229" s="15"/>
      <c r="BH229">
        <f t="shared" si="194"/>
        <v>0.75636240244316255</v>
      </c>
      <c r="BI229" s="6">
        <f t="shared" si="211"/>
        <v>0.68920583202446117</v>
      </c>
      <c r="BJ229">
        <f t="shared" si="212"/>
        <v>0</v>
      </c>
      <c r="BM229">
        <f t="shared" ref="BM229:BN229" si="455">BM228+1</f>
        <v>60</v>
      </c>
      <c r="BN229">
        <f t="shared" si="455"/>
        <v>25</v>
      </c>
      <c r="BO229" s="15"/>
      <c r="BP229">
        <f t="shared" si="195"/>
        <v>0.74286749071196578</v>
      </c>
      <c r="BQ229" s="6">
        <f t="shared" si="213"/>
        <v>0.68920583202446117</v>
      </c>
      <c r="BR229">
        <f t="shared" si="214"/>
        <v>0</v>
      </c>
      <c r="BU229">
        <f t="shared" ref="BU229:BV229" si="456">BU228+1</f>
        <v>60</v>
      </c>
      <c r="BV229">
        <f t="shared" si="456"/>
        <v>25</v>
      </c>
      <c r="BW229" s="15"/>
      <c r="BX229">
        <f t="shared" si="196"/>
        <v>0.73588890081964276</v>
      </c>
      <c r="BY229" s="6">
        <f t="shared" si="215"/>
        <v>0.68920583202446117</v>
      </c>
      <c r="BZ229">
        <f t="shared" si="216"/>
        <v>0</v>
      </c>
    </row>
    <row r="230" spans="1:78" x14ac:dyDescent="0.45">
      <c r="A230">
        <f t="shared" ref="A230:B230" si="457">A229+1</f>
        <v>61</v>
      </c>
      <c r="B230">
        <f t="shared" si="457"/>
        <v>26</v>
      </c>
      <c r="C230" s="15"/>
      <c r="D230">
        <f t="shared" si="187"/>
        <v>0.87866455414375511</v>
      </c>
      <c r="E230" s="6">
        <f t="shared" si="197"/>
        <v>0.67902052416203085</v>
      </c>
      <c r="F230">
        <f t="shared" si="198"/>
        <v>0</v>
      </c>
      <c r="I230">
        <f t="shared" ref="I230:J230" si="458">I229+1</f>
        <v>61</v>
      </c>
      <c r="J230">
        <f t="shared" si="458"/>
        <v>26</v>
      </c>
      <c r="K230" s="15"/>
      <c r="L230">
        <f t="shared" si="188"/>
        <v>0.87082874763793428</v>
      </c>
      <c r="M230" s="6">
        <f t="shared" si="199"/>
        <v>0.67902052416203085</v>
      </c>
      <c r="N230">
        <f t="shared" si="200"/>
        <v>0</v>
      </c>
      <c r="Q230">
        <f t="shared" ref="Q230:R230" si="459">Q229+1</f>
        <v>61</v>
      </c>
      <c r="R230">
        <f t="shared" si="459"/>
        <v>26</v>
      </c>
      <c r="S230" s="15"/>
      <c r="T230">
        <f t="shared" si="189"/>
        <v>0.8490184576061679</v>
      </c>
      <c r="U230" s="6">
        <f t="shared" si="201"/>
        <v>0.67902052416203085</v>
      </c>
      <c r="V230">
        <f t="shared" si="202"/>
        <v>0</v>
      </c>
      <c r="Y230">
        <f t="shared" ref="Y230:Z230" si="460">Y229+1</f>
        <v>61</v>
      </c>
      <c r="Z230">
        <f t="shared" si="460"/>
        <v>26</v>
      </c>
      <c r="AA230" s="15"/>
      <c r="AB230">
        <f t="shared" si="190"/>
        <v>0.83100081707904716</v>
      </c>
      <c r="AC230" s="6">
        <f t="shared" si="203"/>
        <v>0.67902052416203085</v>
      </c>
      <c r="AD230">
        <f t="shared" si="204"/>
        <v>0</v>
      </c>
      <c r="AG230">
        <f t="shared" ref="AG230:AH230" si="461">AG229+1</f>
        <v>61</v>
      </c>
      <c r="AH230">
        <f t="shared" si="461"/>
        <v>26</v>
      </c>
      <c r="AI230" s="15"/>
      <c r="AJ230">
        <f t="shared" si="191"/>
        <v>0.79972313917580662</v>
      </c>
      <c r="AK230" s="6">
        <f t="shared" si="205"/>
        <v>0.67902052416203085</v>
      </c>
      <c r="AL230">
        <f t="shared" si="206"/>
        <v>0</v>
      </c>
      <c r="AO230">
        <f t="shared" ref="AO230:AP230" si="462">AO229+1</f>
        <v>61</v>
      </c>
      <c r="AP230">
        <f t="shared" si="462"/>
        <v>26</v>
      </c>
      <c r="AQ230" s="15"/>
      <c r="AR230">
        <f t="shared" si="192"/>
        <v>0.77586818812445557</v>
      </c>
      <c r="AS230" s="6">
        <f t="shared" si="207"/>
        <v>0.67902052416203085</v>
      </c>
      <c r="AT230">
        <f t="shared" si="208"/>
        <v>0</v>
      </c>
      <c r="AW230">
        <f t="shared" ref="AW230:AX230" si="463">AW229+1</f>
        <v>61</v>
      </c>
      <c r="AX230">
        <f t="shared" si="463"/>
        <v>26</v>
      </c>
      <c r="AY230" s="15"/>
      <c r="AZ230">
        <f t="shared" si="193"/>
        <v>0.77607564397996387</v>
      </c>
      <c r="BA230" s="6">
        <f t="shared" si="209"/>
        <v>0.67902052416203085</v>
      </c>
      <c r="BB230">
        <f t="shared" si="210"/>
        <v>0</v>
      </c>
      <c r="BE230">
        <f t="shared" ref="BE230:BF230" si="464">BE229+1</f>
        <v>61</v>
      </c>
      <c r="BF230">
        <f t="shared" si="464"/>
        <v>26</v>
      </c>
      <c r="BG230" s="15"/>
      <c r="BH230">
        <f t="shared" si="194"/>
        <v>0.73664743807261623</v>
      </c>
      <c r="BI230" s="6">
        <f t="shared" si="211"/>
        <v>0.67902052416203085</v>
      </c>
      <c r="BJ230">
        <f t="shared" si="212"/>
        <v>0</v>
      </c>
      <c r="BM230">
        <f t="shared" ref="BM230:BN230" si="465">BM229+1</f>
        <v>61</v>
      </c>
      <c r="BN230">
        <f t="shared" si="465"/>
        <v>26</v>
      </c>
      <c r="BO230" s="15"/>
      <c r="BP230">
        <f t="shared" si="195"/>
        <v>0.72412785942939928</v>
      </c>
      <c r="BQ230" s="6">
        <f t="shared" si="213"/>
        <v>0.67902052416203085</v>
      </c>
      <c r="BR230">
        <f t="shared" si="214"/>
        <v>0</v>
      </c>
      <c r="BU230">
        <f t="shared" ref="BU230:BV230" si="466">BU229+1</f>
        <v>61</v>
      </c>
      <c r="BV230">
        <f t="shared" si="466"/>
        <v>26</v>
      </c>
      <c r="BW230" s="15"/>
      <c r="BX230">
        <f t="shared" si="196"/>
        <v>0.71611964160015273</v>
      </c>
      <c r="BY230" s="6">
        <f t="shared" si="215"/>
        <v>0.67902052416203085</v>
      </c>
      <c r="BZ230">
        <f t="shared" si="216"/>
        <v>0</v>
      </c>
    </row>
    <row r="231" spans="1:78" x14ac:dyDescent="0.45">
      <c r="A231">
        <f t="shared" ref="A231:B231" si="467">A230+1</f>
        <v>62</v>
      </c>
      <c r="B231">
        <f t="shared" si="467"/>
        <v>27</v>
      </c>
      <c r="C231" s="15"/>
      <c r="D231">
        <f t="shared" si="187"/>
        <v>0.86791554050555575</v>
      </c>
      <c r="E231" s="6">
        <f t="shared" si="197"/>
        <v>0.66898573809067086</v>
      </c>
      <c r="F231">
        <f t="shared" si="198"/>
        <v>0</v>
      </c>
      <c r="I231">
        <f t="shared" ref="I231:J231" si="468">I230+1</f>
        <v>62</v>
      </c>
      <c r="J231">
        <f t="shared" si="468"/>
        <v>27</v>
      </c>
      <c r="K231" s="15"/>
      <c r="L231">
        <f t="shared" si="188"/>
        <v>0.85990614033266188</v>
      </c>
      <c r="M231" s="6">
        <f t="shared" si="199"/>
        <v>0.66898573809067086</v>
      </c>
      <c r="N231">
        <f t="shared" si="200"/>
        <v>0</v>
      </c>
      <c r="Q231">
        <f t="shared" ref="Q231:R231" si="469">Q230+1</f>
        <v>62</v>
      </c>
      <c r="R231">
        <f t="shared" si="469"/>
        <v>27</v>
      </c>
      <c r="S231" s="15"/>
      <c r="T231">
        <f t="shared" si="189"/>
        <v>0.83531667050763658</v>
      </c>
      <c r="U231" s="6">
        <f t="shared" si="201"/>
        <v>0.66898573809067086</v>
      </c>
      <c r="V231">
        <f t="shared" si="202"/>
        <v>0</v>
      </c>
      <c r="Y231">
        <f t="shared" ref="Y231:Z231" si="470">Y230+1</f>
        <v>62</v>
      </c>
      <c r="Z231">
        <f t="shared" si="470"/>
        <v>27</v>
      </c>
      <c r="AA231" s="15"/>
      <c r="AB231">
        <f t="shared" si="190"/>
        <v>0.81535061071421089</v>
      </c>
      <c r="AC231" s="6">
        <f t="shared" si="203"/>
        <v>0.66898573809067086</v>
      </c>
      <c r="AD231">
        <f t="shared" si="204"/>
        <v>0</v>
      </c>
      <c r="AG231">
        <f t="shared" ref="AG231:AH231" si="471">AG230+1</f>
        <v>62</v>
      </c>
      <c r="AH231">
        <f t="shared" si="471"/>
        <v>27</v>
      </c>
      <c r="AI231" s="15"/>
      <c r="AJ231">
        <f t="shared" si="191"/>
        <v>0.7820466404003833</v>
      </c>
      <c r="AK231" s="6">
        <f t="shared" si="205"/>
        <v>0.66898573809067086</v>
      </c>
      <c r="AL231">
        <f t="shared" si="206"/>
        <v>0</v>
      </c>
      <c r="AO231">
        <f t="shared" ref="AO231:AP231" si="472">AO230+1</f>
        <v>62</v>
      </c>
      <c r="AP231">
        <f t="shared" si="472"/>
        <v>27</v>
      </c>
      <c r="AQ231" s="15"/>
      <c r="AR231">
        <f t="shared" si="192"/>
        <v>0.75570277798690055</v>
      </c>
      <c r="AS231" s="6">
        <f t="shared" si="207"/>
        <v>0.66898573809067086</v>
      </c>
      <c r="AT231">
        <f t="shared" si="208"/>
        <v>0</v>
      </c>
      <c r="AW231">
        <f t="shared" ref="AW231:AX231" si="473">AW230+1</f>
        <v>62</v>
      </c>
      <c r="AX231">
        <f t="shared" si="473"/>
        <v>27</v>
      </c>
      <c r="AY231" s="15"/>
      <c r="AZ231">
        <f t="shared" si="193"/>
        <v>0.75681845228435729</v>
      </c>
      <c r="BA231" s="6">
        <f t="shared" si="209"/>
        <v>0.66898573809067086</v>
      </c>
      <c r="BB231">
        <f t="shared" si="210"/>
        <v>0</v>
      </c>
      <c r="BE231">
        <f t="shared" ref="BE231:BF231" si="474">BE230+1</f>
        <v>62</v>
      </c>
      <c r="BF231">
        <f t="shared" si="474"/>
        <v>27</v>
      </c>
      <c r="BG231" s="15"/>
      <c r="BH231">
        <f t="shared" si="194"/>
        <v>0.71637823775590992</v>
      </c>
      <c r="BI231" s="6">
        <f t="shared" si="211"/>
        <v>0.66898573809067086</v>
      </c>
      <c r="BJ231">
        <f t="shared" si="212"/>
        <v>0</v>
      </c>
      <c r="BM231">
        <f t="shared" ref="BM231:BN231" si="475">BM230+1</f>
        <v>62</v>
      </c>
      <c r="BN231">
        <f t="shared" si="475"/>
        <v>27</v>
      </c>
      <c r="BO231" s="15"/>
      <c r="BP231">
        <f t="shared" si="195"/>
        <v>0.70446526625698058</v>
      </c>
      <c r="BQ231" s="6">
        <f t="shared" si="213"/>
        <v>0.66898573809067086</v>
      </c>
      <c r="BR231">
        <f t="shared" si="214"/>
        <v>0</v>
      </c>
      <c r="BU231">
        <f t="shared" ref="BU231:BV231" si="476">BU230+1</f>
        <v>62</v>
      </c>
      <c r="BV231">
        <f t="shared" si="476"/>
        <v>27</v>
      </c>
      <c r="BW231" s="15"/>
      <c r="BX231">
        <f t="shared" si="196"/>
        <v>0.6952050300058461</v>
      </c>
      <c r="BY231" s="6">
        <f t="shared" si="215"/>
        <v>0.66898573809067086</v>
      </c>
      <c r="BZ231">
        <f t="shared" si="216"/>
        <v>0</v>
      </c>
    </row>
    <row r="232" spans="1:78" x14ac:dyDescent="0.45">
      <c r="A232">
        <f t="shared" ref="A232:B232" si="477">A231+1</f>
        <v>63</v>
      </c>
      <c r="B232">
        <f t="shared" si="477"/>
        <v>28</v>
      </c>
      <c r="C232" s="15"/>
      <c r="D232">
        <f t="shared" si="187"/>
        <v>0.85648306357244197</v>
      </c>
      <c r="E232" s="6">
        <f t="shared" si="197"/>
        <v>0.65909924935041486</v>
      </c>
      <c r="F232">
        <f t="shared" si="198"/>
        <v>0</v>
      </c>
      <c r="I232">
        <f t="shared" ref="I232:J232" si="478">I231+1</f>
        <v>63</v>
      </c>
      <c r="J232">
        <f t="shared" si="478"/>
        <v>28</v>
      </c>
      <c r="K232" s="15"/>
      <c r="L232">
        <f t="shared" si="188"/>
        <v>0.84781028718566354</v>
      </c>
      <c r="M232" s="6">
        <f t="shared" si="199"/>
        <v>0.65909924935041486</v>
      </c>
      <c r="N232">
        <f t="shared" si="200"/>
        <v>0</v>
      </c>
      <c r="Q232">
        <f t="shared" ref="Q232:R232" si="479">Q231+1</f>
        <v>63</v>
      </c>
      <c r="R232">
        <f t="shared" si="479"/>
        <v>28</v>
      </c>
      <c r="S232" s="15"/>
      <c r="T232">
        <f t="shared" si="189"/>
        <v>0.82072447675514859</v>
      </c>
      <c r="U232" s="6">
        <f t="shared" si="201"/>
        <v>0.65909924935041486</v>
      </c>
      <c r="V232">
        <f t="shared" si="202"/>
        <v>0</v>
      </c>
      <c r="Y232">
        <f t="shared" ref="Y232:Z232" si="480">Y231+1</f>
        <v>63</v>
      </c>
      <c r="Z232">
        <f t="shared" si="480"/>
        <v>28</v>
      </c>
      <c r="AA232" s="15"/>
      <c r="AB232">
        <f t="shared" si="190"/>
        <v>0.79811862311705184</v>
      </c>
      <c r="AC232" s="6">
        <f t="shared" si="203"/>
        <v>0.65909924935041486</v>
      </c>
      <c r="AD232">
        <f t="shared" si="204"/>
        <v>0</v>
      </c>
      <c r="AG232">
        <f t="shared" ref="AG232:AH232" si="481">AG231+1</f>
        <v>63</v>
      </c>
      <c r="AH232">
        <f t="shared" si="481"/>
        <v>28</v>
      </c>
      <c r="AI232" s="15"/>
      <c r="AJ232">
        <f t="shared" si="191"/>
        <v>0.76255989777446487</v>
      </c>
      <c r="AK232" s="6">
        <f t="shared" si="205"/>
        <v>0.65909924935041486</v>
      </c>
      <c r="AL232">
        <f t="shared" si="206"/>
        <v>0</v>
      </c>
      <c r="AO232">
        <f t="shared" ref="AO232:AP232" si="482">AO231+1</f>
        <v>63</v>
      </c>
      <c r="AP232">
        <f t="shared" si="482"/>
        <v>28</v>
      </c>
      <c r="AQ232" s="15"/>
      <c r="AR232">
        <f t="shared" si="192"/>
        <v>0.73345092008044654</v>
      </c>
      <c r="AS232" s="6">
        <f t="shared" si="207"/>
        <v>0.65909924935041486</v>
      </c>
      <c r="AT232">
        <f t="shared" si="208"/>
        <v>0</v>
      </c>
      <c r="AW232">
        <f t="shared" ref="AW232:AX232" si="483">AW231+1</f>
        <v>63</v>
      </c>
      <c r="AX232">
        <f t="shared" si="483"/>
        <v>28</v>
      </c>
      <c r="AY232" s="15"/>
      <c r="AZ232">
        <f t="shared" si="193"/>
        <v>0.7366416755920504</v>
      </c>
      <c r="BA232" s="6">
        <f t="shared" si="209"/>
        <v>0.65909924935041486</v>
      </c>
      <c r="BB232">
        <f t="shared" si="210"/>
        <v>0</v>
      </c>
      <c r="BE232">
        <f t="shared" ref="BE232:BF232" si="484">BE231+1</f>
        <v>63</v>
      </c>
      <c r="BF232">
        <f t="shared" si="484"/>
        <v>28</v>
      </c>
      <c r="BG232" s="15"/>
      <c r="BH232">
        <f t="shared" si="194"/>
        <v>0.69558873430607393</v>
      </c>
      <c r="BI232" s="6">
        <f t="shared" si="211"/>
        <v>0.65909924935041486</v>
      </c>
      <c r="BJ232">
        <f t="shared" si="212"/>
        <v>0</v>
      </c>
      <c r="BM232">
        <f t="shared" ref="BM232:BN232" si="485">BM231+1</f>
        <v>63</v>
      </c>
      <c r="BN232">
        <f t="shared" si="485"/>
        <v>28</v>
      </c>
      <c r="BO232" s="15"/>
      <c r="BP232">
        <f t="shared" si="195"/>
        <v>0.68376288057574131</v>
      </c>
      <c r="BQ232" s="6">
        <f t="shared" si="213"/>
        <v>0.65909924935041486</v>
      </c>
      <c r="BR232">
        <f t="shared" si="214"/>
        <v>0</v>
      </c>
      <c r="BU232">
        <f t="shared" ref="BU232:BV232" si="486">BU231+1</f>
        <v>63</v>
      </c>
      <c r="BV232">
        <f t="shared" si="486"/>
        <v>28</v>
      </c>
      <c r="BW232" s="15"/>
      <c r="BX232">
        <f t="shared" si="196"/>
        <v>0.67340754262261837</v>
      </c>
      <c r="BY232" s="6">
        <f t="shared" si="215"/>
        <v>0.65909924935041486</v>
      </c>
      <c r="BZ232">
        <f t="shared" si="216"/>
        <v>0</v>
      </c>
    </row>
    <row r="233" spans="1:78" x14ac:dyDescent="0.45">
      <c r="A233">
        <f t="shared" ref="A233:B233" si="487">A232+1</f>
        <v>64</v>
      </c>
      <c r="B233">
        <f t="shared" si="487"/>
        <v>29</v>
      </c>
      <c r="C233" s="15"/>
      <c r="D233">
        <f t="shared" si="187"/>
        <v>0.84409788022823529</v>
      </c>
      <c r="E233" s="6">
        <f t="shared" si="197"/>
        <v>0.64935886635508844</v>
      </c>
      <c r="F233">
        <f t="shared" si="198"/>
        <v>0</v>
      </c>
      <c r="I233">
        <f t="shared" ref="I233:J233" si="488">I232+1</f>
        <v>64</v>
      </c>
      <c r="J233">
        <f t="shared" si="488"/>
        <v>29</v>
      </c>
      <c r="K233" s="15"/>
      <c r="L233">
        <f t="shared" si="188"/>
        <v>0.83496687916606105</v>
      </c>
      <c r="M233" s="6">
        <f t="shared" si="199"/>
        <v>0.64935886635508844</v>
      </c>
      <c r="N233">
        <f t="shared" si="200"/>
        <v>0</v>
      </c>
      <c r="Q233">
        <f t="shared" ref="Q233:R233" si="489">Q232+1</f>
        <v>64</v>
      </c>
      <c r="R233">
        <f t="shared" si="489"/>
        <v>29</v>
      </c>
      <c r="S233" s="15"/>
      <c r="T233">
        <f t="shared" si="189"/>
        <v>0.80539900693469657</v>
      </c>
      <c r="U233" s="6">
        <f t="shared" si="201"/>
        <v>0.64935886635508844</v>
      </c>
      <c r="V233">
        <f t="shared" si="202"/>
        <v>0</v>
      </c>
      <c r="Y233">
        <f t="shared" ref="Y233:Z233" si="490">Y232+1</f>
        <v>64</v>
      </c>
      <c r="Z233">
        <f t="shared" si="490"/>
        <v>29</v>
      </c>
      <c r="AA233" s="15"/>
      <c r="AB233">
        <f t="shared" si="190"/>
        <v>0.78032096541032037</v>
      </c>
      <c r="AC233" s="6">
        <f t="shared" si="203"/>
        <v>0.64935886635508844</v>
      </c>
      <c r="AD233">
        <f t="shared" si="204"/>
        <v>0</v>
      </c>
      <c r="AG233">
        <f t="shared" ref="AG233:AH233" si="491">AG232+1</f>
        <v>64</v>
      </c>
      <c r="AH233">
        <f t="shared" si="491"/>
        <v>29</v>
      </c>
      <c r="AI233" s="15"/>
      <c r="AJ233">
        <f t="shared" si="191"/>
        <v>0.74241294856777762</v>
      </c>
      <c r="AK233" s="6">
        <f t="shared" si="205"/>
        <v>0.64935886635508844</v>
      </c>
      <c r="AL233">
        <f t="shared" si="206"/>
        <v>0</v>
      </c>
      <c r="AO233">
        <f t="shared" ref="AO233:AP233" si="492">AO232+1</f>
        <v>64</v>
      </c>
      <c r="AP233">
        <f t="shared" si="492"/>
        <v>29</v>
      </c>
      <c r="AQ233" s="15"/>
      <c r="AR233">
        <f t="shared" si="192"/>
        <v>0.71137114034049964</v>
      </c>
      <c r="AS233" s="6">
        <f t="shared" si="207"/>
        <v>0.64935886635508844</v>
      </c>
      <c r="AT233">
        <f t="shared" si="208"/>
        <v>0</v>
      </c>
      <c r="AW233">
        <f t="shared" ref="AW233:AX233" si="493">AW232+1</f>
        <v>64</v>
      </c>
      <c r="AX233">
        <f t="shared" si="493"/>
        <v>29</v>
      </c>
      <c r="AY233" s="15"/>
      <c r="AZ233">
        <f t="shared" si="193"/>
        <v>0.71512338666926312</v>
      </c>
      <c r="BA233" s="6">
        <f t="shared" si="209"/>
        <v>0.64935886635508844</v>
      </c>
      <c r="BB233">
        <f t="shared" si="210"/>
        <v>0</v>
      </c>
      <c r="BE233">
        <f t="shared" ref="BE233:BF233" si="494">BE232+1</f>
        <v>64</v>
      </c>
      <c r="BF233">
        <f t="shared" si="494"/>
        <v>29</v>
      </c>
      <c r="BG233" s="15"/>
      <c r="BH233">
        <f t="shared" si="194"/>
        <v>0.67429023866078497</v>
      </c>
      <c r="BI233" s="6">
        <f t="shared" si="211"/>
        <v>0.64935886635508844</v>
      </c>
      <c r="BJ233">
        <f t="shared" si="212"/>
        <v>0</v>
      </c>
      <c r="BM233">
        <f t="shared" ref="BM233:BN233" si="495">BM232+1</f>
        <v>64</v>
      </c>
      <c r="BN233">
        <f t="shared" si="495"/>
        <v>29</v>
      </c>
      <c r="BO233" s="15"/>
      <c r="BP233">
        <f t="shared" si="195"/>
        <v>0.66196228707619698</v>
      </c>
      <c r="BQ233" s="6">
        <f t="shared" si="213"/>
        <v>0.64935886635508844</v>
      </c>
      <c r="BR233">
        <f t="shared" si="214"/>
        <v>0</v>
      </c>
      <c r="BU233">
        <f t="shared" ref="BU233:BV233" si="496">BU232+1</f>
        <v>64</v>
      </c>
      <c r="BV233">
        <f t="shared" si="496"/>
        <v>29</v>
      </c>
      <c r="BW233" s="15"/>
      <c r="BX233">
        <f t="shared" si="196"/>
        <v>0.65095386377465192</v>
      </c>
      <c r="BY233" s="6">
        <f t="shared" si="215"/>
        <v>0.64935886635508844</v>
      </c>
      <c r="BZ233">
        <f t="shared" si="216"/>
        <v>0</v>
      </c>
    </row>
    <row r="234" spans="1:78" x14ac:dyDescent="0.45">
      <c r="A234">
        <f t="shared" ref="A234:B234" si="497">A233+1</f>
        <v>65</v>
      </c>
      <c r="B234">
        <f t="shared" si="497"/>
        <v>30</v>
      </c>
      <c r="C234" s="15"/>
      <c r="D234">
        <f t="shared" si="187"/>
        <v>0.83156771982147115</v>
      </c>
      <c r="E234" s="6">
        <f t="shared" si="197"/>
        <v>0.63976242990649135</v>
      </c>
      <c r="F234">
        <f t="shared" si="198"/>
        <v>0</v>
      </c>
      <c r="I234">
        <f t="shared" ref="I234:J234" si="498">I233+1</f>
        <v>65</v>
      </c>
      <c r="J234">
        <f t="shared" si="498"/>
        <v>30</v>
      </c>
      <c r="K234" s="15"/>
      <c r="L234">
        <f t="shared" si="188"/>
        <v>0.82138629898041826</v>
      </c>
      <c r="M234" s="6">
        <f t="shared" si="199"/>
        <v>0.63976242990649135</v>
      </c>
      <c r="N234">
        <f t="shared" si="200"/>
        <v>0</v>
      </c>
      <c r="Q234">
        <f t="shared" ref="Q234:R234" si="499">Q233+1</f>
        <v>65</v>
      </c>
      <c r="R234">
        <f t="shared" si="499"/>
        <v>30</v>
      </c>
      <c r="S234" s="15"/>
      <c r="T234">
        <f t="shared" si="189"/>
        <v>0.78934026104628019</v>
      </c>
      <c r="U234" s="6">
        <f t="shared" si="201"/>
        <v>0.63976242990649135</v>
      </c>
      <c r="V234">
        <f t="shared" si="202"/>
        <v>0</v>
      </c>
      <c r="Y234">
        <f t="shared" ref="Y234:Z234" si="500">Y233+1</f>
        <v>65</v>
      </c>
      <c r="Z234">
        <f t="shared" si="500"/>
        <v>30</v>
      </c>
      <c r="AA234" s="15"/>
      <c r="AB234">
        <f t="shared" si="190"/>
        <v>0.76181098238042366</v>
      </c>
      <c r="AC234" s="6">
        <f t="shared" si="203"/>
        <v>0.63976242990649135</v>
      </c>
      <c r="AD234">
        <f t="shared" si="204"/>
        <v>0</v>
      </c>
      <c r="AG234">
        <f t="shared" ref="AG234:AH234" si="501">AG233+1</f>
        <v>65</v>
      </c>
      <c r="AH234">
        <f t="shared" si="501"/>
        <v>30</v>
      </c>
      <c r="AI234" s="15"/>
      <c r="AJ234">
        <f t="shared" si="191"/>
        <v>0.72127568948993714</v>
      </c>
      <c r="AK234" s="6">
        <f t="shared" si="205"/>
        <v>0.63976242990649135</v>
      </c>
      <c r="AL234">
        <f t="shared" si="206"/>
        <v>0</v>
      </c>
      <c r="AO234">
        <f t="shared" ref="AO234:AP234" si="502">AO233+1</f>
        <v>65</v>
      </c>
      <c r="AP234">
        <f t="shared" si="502"/>
        <v>30</v>
      </c>
      <c r="AQ234" s="15"/>
      <c r="AR234">
        <f t="shared" si="192"/>
        <v>0.68694679558189309</v>
      </c>
      <c r="AS234" s="6">
        <f t="shared" si="207"/>
        <v>0.63976242990649135</v>
      </c>
      <c r="AT234">
        <f t="shared" si="208"/>
        <v>0</v>
      </c>
      <c r="AW234">
        <f t="shared" ref="AW234:AX234" si="503">AW233+1</f>
        <v>65</v>
      </c>
      <c r="AX234">
        <f t="shared" si="503"/>
        <v>30</v>
      </c>
      <c r="AY234" s="15"/>
      <c r="AZ234">
        <f t="shared" si="193"/>
        <v>0.69212294310473532</v>
      </c>
      <c r="BA234" s="6">
        <f t="shared" si="209"/>
        <v>0.63976242990649135</v>
      </c>
      <c r="BB234">
        <f t="shared" si="210"/>
        <v>0</v>
      </c>
      <c r="BE234">
        <f t="shared" ref="BE234:BF234" si="504">BE233+1</f>
        <v>65</v>
      </c>
      <c r="BF234">
        <f t="shared" si="504"/>
        <v>30</v>
      </c>
      <c r="BG234" s="15"/>
      <c r="BH234">
        <f t="shared" si="194"/>
        <v>0.6523922633186291</v>
      </c>
      <c r="BI234" s="6">
        <f t="shared" si="211"/>
        <v>0.63976242990649135</v>
      </c>
      <c r="BJ234">
        <f t="shared" si="212"/>
        <v>0</v>
      </c>
      <c r="BM234">
        <f t="shared" ref="BM234:BN234" si="505">BM233+1</f>
        <v>65</v>
      </c>
      <c r="BN234">
        <f t="shared" si="505"/>
        <v>30</v>
      </c>
      <c r="BO234" s="15"/>
      <c r="BP234">
        <f t="shared" si="195"/>
        <v>0.6389700212631727</v>
      </c>
      <c r="BQ234" s="6">
        <f t="shared" si="213"/>
        <v>0.63976242990649135</v>
      </c>
      <c r="BR234">
        <f t="shared" si="214"/>
        <v>0</v>
      </c>
      <c r="BU234">
        <f t="shared" ref="BU234:BV234" si="506">BU233+1</f>
        <v>65</v>
      </c>
      <c r="BV234">
        <f t="shared" si="506"/>
        <v>30</v>
      </c>
      <c r="BW234" s="15"/>
      <c r="BX234">
        <f t="shared" si="196"/>
        <v>0.62807067778612935</v>
      </c>
      <c r="BY234" s="6">
        <f t="shared" si="215"/>
        <v>0.63976242990649135</v>
      </c>
      <c r="BZ234">
        <f t="shared" si="216"/>
        <v>0</v>
      </c>
    </row>
    <row r="235" spans="1:78" x14ac:dyDescent="0.45">
      <c r="A235">
        <f t="shared" ref="A235:B235" si="507">A234+1</f>
        <v>66</v>
      </c>
      <c r="B235">
        <f t="shared" si="507"/>
        <v>31</v>
      </c>
      <c r="C235" s="15">
        <f>$B$197</f>
        <v>12000</v>
      </c>
      <c r="D235">
        <f t="shared" si="187"/>
        <v>0.81840587364213446</v>
      </c>
      <c r="E235" s="6">
        <f t="shared" si="197"/>
        <v>0.63030781271575509</v>
      </c>
      <c r="F235">
        <f t="shared" si="198"/>
        <v>6190.1713935492053</v>
      </c>
      <c r="I235">
        <f t="shared" ref="I235:J235" si="508">I234+1</f>
        <v>66</v>
      </c>
      <c r="J235">
        <f t="shared" si="508"/>
        <v>31</v>
      </c>
      <c r="K235" s="15">
        <f>$B$197</f>
        <v>12000</v>
      </c>
      <c r="L235">
        <f t="shared" si="188"/>
        <v>0.80717237369437467</v>
      </c>
      <c r="M235" s="6">
        <f t="shared" si="199"/>
        <v>0.63030781271575509</v>
      </c>
      <c r="N235">
        <f t="shared" si="200"/>
        <v>6105.2046401746247</v>
      </c>
      <c r="Q235">
        <f t="shared" ref="Q235:R235" si="509">Q234+1</f>
        <v>66</v>
      </c>
      <c r="R235">
        <f t="shared" si="509"/>
        <v>31</v>
      </c>
      <c r="S235" s="15">
        <f>$B$197</f>
        <v>12000</v>
      </c>
      <c r="T235">
        <f t="shared" si="189"/>
        <v>0.77227587940751297</v>
      </c>
      <c r="U235" s="6">
        <f t="shared" si="201"/>
        <v>0.63030781271575509</v>
      </c>
      <c r="V235">
        <f t="shared" si="202"/>
        <v>5841.2582443498295</v>
      </c>
      <c r="Y235">
        <f t="shared" ref="Y235:Z235" si="510">Y234+1</f>
        <v>66</v>
      </c>
      <c r="Z235">
        <f t="shared" si="510"/>
        <v>31</v>
      </c>
      <c r="AA235" s="15">
        <f>$B$197</f>
        <v>12000</v>
      </c>
      <c r="AB235">
        <f t="shared" si="190"/>
        <v>0.7414782845530159</v>
      </c>
      <c r="AC235" s="6">
        <f t="shared" si="203"/>
        <v>0.63030781271575509</v>
      </c>
      <c r="AD235">
        <f t="shared" si="204"/>
        <v>5608.3146685541005</v>
      </c>
      <c r="AG235">
        <f t="shared" ref="AG235:AH235" si="511">AG234+1</f>
        <v>66</v>
      </c>
      <c r="AH235">
        <f t="shared" si="511"/>
        <v>31</v>
      </c>
      <c r="AI235" s="15">
        <f>$B$197</f>
        <v>12000</v>
      </c>
      <c r="AJ235">
        <f t="shared" si="191"/>
        <v>0.69905228410179965</v>
      </c>
      <c r="AK235" s="6">
        <f t="shared" si="205"/>
        <v>0.63030781271575509</v>
      </c>
      <c r="AL235">
        <f t="shared" si="206"/>
        <v>5287.4173939938955</v>
      </c>
      <c r="AO235">
        <f t="shared" ref="AO235:AP235" si="512">AO234+1</f>
        <v>66</v>
      </c>
      <c r="AP235">
        <f t="shared" si="512"/>
        <v>31</v>
      </c>
      <c r="AQ235" s="15">
        <f>$B$197</f>
        <v>12000</v>
      </c>
      <c r="AR235">
        <f t="shared" si="192"/>
        <v>0.66141469762639682</v>
      </c>
      <c r="AS235" s="6">
        <f t="shared" si="207"/>
        <v>0.63030781271575509</v>
      </c>
      <c r="AT235">
        <f t="shared" si="208"/>
        <v>5002.7382163073607</v>
      </c>
      <c r="AW235">
        <f t="shared" ref="AW235:AX235" si="513">AW234+1</f>
        <v>66</v>
      </c>
      <c r="AX235">
        <f t="shared" si="513"/>
        <v>31</v>
      </c>
      <c r="AY235" s="15">
        <f>$B$197</f>
        <v>12000</v>
      </c>
      <c r="AZ235">
        <f t="shared" si="193"/>
        <v>0.6681163653673472</v>
      </c>
      <c r="BA235" s="6">
        <f t="shared" si="209"/>
        <v>0.63030781271575509</v>
      </c>
      <c r="BB235">
        <f t="shared" si="210"/>
        <v>5053.4275787315146</v>
      </c>
      <c r="BE235">
        <f t="shared" ref="BE235:BF235" si="514">BE234+1</f>
        <v>66</v>
      </c>
      <c r="BF235">
        <f t="shared" si="514"/>
        <v>31</v>
      </c>
      <c r="BG235" s="15">
        <f>$B$197</f>
        <v>12000</v>
      </c>
      <c r="BH235">
        <f t="shared" si="194"/>
        <v>0.62970252233910196</v>
      </c>
      <c r="BI235" s="6">
        <f t="shared" si="211"/>
        <v>0.63030781271575509</v>
      </c>
      <c r="BJ235">
        <f t="shared" si="212"/>
        <v>4762.8770342058388</v>
      </c>
      <c r="BM235">
        <f t="shared" ref="BM235:BN235" si="515">BM234+1</f>
        <v>66</v>
      </c>
      <c r="BN235">
        <f t="shared" si="515"/>
        <v>31</v>
      </c>
      <c r="BO235" s="15">
        <f>$B$197</f>
        <v>12000</v>
      </c>
      <c r="BP235">
        <f t="shared" si="195"/>
        <v>0.61472766782718413</v>
      </c>
      <c r="BQ235" s="6">
        <f t="shared" si="213"/>
        <v>0.63030781271575509</v>
      </c>
      <c r="BR235">
        <f t="shared" si="214"/>
        <v>4649.6118206881156</v>
      </c>
      <c r="BU235">
        <f t="shared" ref="BU235:BV235" si="516">BU234+1</f>
        <v>66</v>
      </c>
      <c r="BV235">
        <f t="shared" si="516"/>
        <v>31</v>
      </c>
      <c r="BW235" s="15">
        <f>$B$197</f>
        <v>12000</v>
      </c>
      <c r="BX235">
        <f t="shared" si="196"/>
        <v>0.60484149993438086</v>
      </c>
      <c r="BY235" s="6">
        <f t="shared" si="215"/>
        <v>0.63030781271575509</v>
      </c>
      <c r="BZ235">
        <f t="shared" si="216"/>
        <v>4574.8358743602739</v>
      </c>
    </row>
    <row r="236" spans="1:78" x14ac:dyDescent="0.45">
      <c r="A236">
        <f t="shared" ref="A236:B236" si="517">A235+1</f>
        <v>67</v>
      </c>
      <c r="B236">
        <f t="shared" si="517"/>
        <v>32</v>
      </c>
      <c r="C236" s="15">
        <f t="shared" ref="C236:C280" si="518">$B$197</f>
        <v>12000</v>
      </c>
      <c r="D236">
        <f t="shared" ref="D236:D267" si="519">C71/$C$39</f>
        <v>0.80464340820363067</v>
      </c>
      <c r="E236" s="6">
        <f t="shared" si="197"/>
        <v>0.62099291893177844</v>
      </c>
      <c r="F236">
        <f t="shared" si="198"/>
        <v>5996.1343051150452</v>
      </c>
      <c r="I236">
        <f t="shared" ref="I236:J236" si="520">I235+1</f>
        <v>67</v>
      </c>
      <c r="J236">
        <f t="shared" si="520"/>
        <v>32</v>
      </c>
      <c r="K236" s="15">
        <f t="shared" ref="K236:K280" si="521">$B$197</f>
        <v>12000</v>
      </c>
      <c r="L236">
        <f t="shared" ref="L236:L267" si="522">K71/$K$39</f>
        <v>0.79222127624229088</v>
      </c>
      <c r="M236" s="6">
        <f t="shared" si="199"/>
        <v>0.62099291893177844</v>
      </c>
      <c r="N236">
        <f t="shared" si="200"/>
        <v>5903.5656332827075</v>
      </c>
      <c r="Q236">
        <f t="shared" ref="Q236:R236" si="523">Q235+1</f>
        <v>67</v>
      </c>
      <c r="R236">
        <f t="shared" si="523"/>
        <v>32</v>
      </c>
      <c r="S236" s="15">
        <f t="shared" ref="S236:S280" si="524">$B$197</f>
        <v>12000</v>
      </c>
      <c r="T236">
        <f t="shared" ref="T236:T267" si="525">S71/$S$39</f>
        <v>0.75415348515639735</v>
      </c>
      <c r="U236" s="6">
        <f t="shared" si="201"/>
        <v>0.62099291893177844</v>
      </c>
      <c r="V236">
        <f t="shared" si="202"/>
        <v>5619.8876888381374</v>
      </c>
      <c r="Y236">
        <f t="shared" ref="Y236:Z236" si="526">Y235+1</f>
        <v>67</v>
      </c>
      <c r="Z236">
        <f t="shared" si="526"/>
        <v>32</v>
      </c>
      <c r="AA236" s="15">
        <f t="shared" ref="AA236:AA280" si="527">$B$197</f>
        <v>12000</v>
      </c>
      <c r="AB236">
        <f t="shared" ref="AB236:AB267" si="528">AA71/$S$39</f>
        <v>0.72073704720202802</v>
      </c>
      <c r="AC236" s="6">
        <f t="shared" si="203"/>
        <v>0.62099291893177844</v>
      </c>
      <c r="AD236">
        <f t="shared" si="204"/>
        <v>5370.8712326911</v>
      </c>
      <c r="AG236">
        <f t="shared" ref="AG236:AH236" si="529">AG235+1</f>
        <v>67</v>
      </c>
      <c r="AH236">
        <f t="shared" si="529"/>
        <v>32</v>
      </c>
      <c r="AI236" s="15">
        <f t="shared" ref="AI236:AI280" si="530">$B$197</f>
        <v>12000</v>
      </c>
      <c r="AJ236">
        <f t="shared" ref="AJ236:AJ267" si="531">AI71/$AI$39</f>
        <v>0.67653072090299227</v>
      </c>
      <c r="AK236" s="6">
        <f t="shared" si="205"/>
        <v>0.62099291893177844</v>
      </c>
      <c r="AL236">
        <f t="shared" si="206"/>
        <v>5041.449445446834</v>
      </c>
      <c r="AO236">
        <f t="shared" ref="AO236:AP236" si="532">AO235+1</f>
        <v>67</v>
      </c>
      <c r="AP236">
        <f t="shared" si="532"/>
        <v>32</v>
      </c>
      <c r="AQ236" s="15">
        <f t="shared" ref="AQ236:AQ280" si="533">$B$197</f>
        <v>12000</v>
      </c>
      <c r="AR236">
        <f t="shared" ref="AR236:AR267" si="534">AQ71/$AQ$39</f>
        <v>0.63787225347113929</v>
      </c>
      <c r="AS236" s="6">
        <f t="shared" si="207"/>
        <v>0.62099291893177844</v>
      </c>
      <c r="AT236">
        <f t="shared" si="208"/>
        <v>4753.3698310636082</v>
      </c>
      <c r="AW236">
        <f t="shared" ref="AW236:AX236" si="535">AW235+1</f>
        <v>67</v>
      </c>
      <c r="AX236">
        <f t="shared" si="535"/>
        <v>32</v>
      </c>
      <c r="AY236" s="15">
        <f t="shared" ref="AY236:AY280" si="536">$B$197</f>
        <v>12000</v>
      </c>
      <c r="AZ236">
        <f t="shared" ref="AZ236:AZ267" si="537">AY71/$AY$39</f>
        <v>0.64339575692663875</v>
      </c>
      <c r="BA236" s="6">
        <f t="shared" si="209"/>
        <v>0.62099291893177844</v>
      </c>
      <c r="BB236">
        <f t="shared" si="210"/>
        <v>4794.5305094663327</v>
      </c>
      <c r="BE236">
        <f t="shared" ref="BE236:BF236" si="538">BE235+1</f>
        <v>67</v>
      </c>
      <c r="BF236">
        <f t="shared" si="538"/>
        <v>32</v>
      </c>
      <c r="BG236" s="15">
        <f t="shared" ref="BG236:BG280" si="539">$B$197</f>
        <v>12000</v>
      </c>
      <c r="BH236">
        <f t="shared" ref="BH236:BH267" si="540">BG71/$BG$39</f>
        <v>0.60606266259472907</v>
      </c>
      <c r="BI236" s="6">
        <f t="shared" si="211"/>
        <v>0.62099291893177844</v>
      </c>
      <c r="BJ236">
        <f t="shared" si="212"/>
        <v>4516.3274628031968</v>
      </c>
      <c r="BM236">
        <f t="shared" ref="BM236:BN236" si="541">BM235+1</f>
        <v>67</v>
      </c>
      <c r="BN236">
        <f t="shared" si="541"/>
        <v>32</v>
      </c>
      <c r="BO236" s="15">
        <f t="shared" ref="BO236:BO280" si="542">$B$197</f>
        <v>12000</v>
      </c>
      <c r="BP236">
        <f t="shared" ref="BP236:BP267" si="543">BO71/$BO$39</f>
        <v>0.58939878963478753</v>
      </c>
      <c r="BQ236" s="6">
        <f t="shared" si="213"/>
        <v>0.62099291893177844</v>
      </c>
      <c r="BR236">
        <f t="shared" si="214"/>
        <v>4392.1496974819675</v>
      </c>
      <c r="BU236">
        <f t="shared" ref="BU236:BV236" si="544">BU235+1</f>
        <v>67</v>
      </c>
      <c r="BV236">
        <f t="shared" si="544"/>
        <v>32</v>
      </c>
      <c r="BW236" s="15">
        <f t="shared" ref="BW236:BW280" si="545">$B$197</f>
        <v>12000</v>
      </c>
      <c r="BX236">
        <f t="shared" ref="BX236:BX267" si="546">BW71/$BW$39</f>
        <v>0.58100385363351115</v>
      </c>
      <c r="BY236" s="6">
        <f t="shared" si="215"/>
        <v>0.62099291893177844</v>
      </c>
      <c r="BZ236">
        <f t="shared" si="216"/>
        <v>4329.5913477418298</v>
      </c>
    </row>
    <row r="237" spans="1:78" x14ac:dyDescent="0.45">
      <c r="A237">
        <f t="shared" ref="A237:B237" si="547">A236+1</f>
        <v>68</v>
      </c>
      <c r="B237">
        <f t="shared" si="547"/>
        <v>33</v>
      </c>
      <c r="C237" s="15">
        <f t="shared" si="518"/>
        <v>12000</v>
      </c>
      <c r="D237">
        <f t="shared" si="519"/>
        <v>0.79019747947021235</v>
      </c>
      <c r="E237" s="6">
        <f t="shared" si="197"/>
        <v>0.61181568367662909</v>
      </c>
      <c r="F237">
        <f t="shared" si="198"/>
        <v>5801.462533699404</v>
      </c>
      <c r="I237">
        <f t="shared" ref="I237:J237" si="548">I236+1</f>
        <v>68</v>
      </c>
      <c r="J237">
        <f t="shared" si="548"/>
        <v>33</v>
      </c>
      <c r="K237" s="15">
        <f t="shared" si="521"/>
        <v>12000</v>
      </c>
      <c r="L237">
        <f t="shared" si="522"/>
        <v>0.77600348858940549</v>
      </c>
      <c r="M237" s="6">
        <f t="shared" si="199"/>
        <v>0.61181568367662909</v>
      </c>
      <c r="N237">
        <f t="shared" si="200"/>
        <v>5697.2532588813165</v>
      </c>
      <c r="Q237">
        <f t="shared" ref="Q237:R237" si="549">Q236+1</f>
        <v>68</v>
      </c>
      <c r="R237">
        <f t="shared" si="549"/>
        <v>33</v>
      </c>
      <c r="S237" s="15">
        <f t="shared" si="524"/>
        <v>12000</v>
      </c>
      <c r="T237">
        <f t="shared" si="525"/>
        <v>0.73476357084494359</v>
      </c>
      <c r="U237" s="6">
        <f t="shared" si="201"/>
        <v>0.61181568367662909</v>
      </c>
      <c r="V237">
        <f t="shared" si="202"/>
        <v>5394.4785172461652</v>
      </c>
      <c r="Y237">
        <f t="shared" ref="Y237:Z237" si="550">Y236+1</f>
        <v>68</v>
      </c>
      <c r="Z237">
        <f t="shared" si="550"/>
        <v>33</v>
      </c>
      <c r="AA237" s="15">
        <f t="shared" si="527"/>
        <v>12000</v>
      </c>
      <c r="AB237">
        <f t="shared" si="528"/>
        <v>0.69896922335589029</v>
      </c>
      <c r="AC237" s="6">
        <f t="shared" si="203"/>
        <v>0.61181568367662909</v>
      </c>
      <c r="AD237">
        <f t="shared" si="204"/>
        <v>5131.6839990768776</v>
      </c>
      <c r="AG237">
        <f t="shared" ref="AG237:AH237" si="551">AG236+1</f>
        <v>68</v>
      </c>
      <c r="AH237">
        <f t="shared" si="551"/>
        <v>33</v>
      </c>
      <c r="AI237" s="15">
        <f t="shared" si="530"/>
        <v>12000</v>
      </c>
      <c r="AJ237">
        <f t="shared" si="531"/>
        <v>0.65192205302949635</v>
      </c>
      <c r="AK237" s="6">
        <f t="shared" si="205"/>
        <v>0.61181568367662909</v>
      </c>
      <c r="AL237">
        <f t="shared" si="206"/>
        <v>4786.2736389373558</v>
      </c>
      <c r="AO237">
        <f t="shared" ref="AO237:AP237" si="552">AO236+1</f>
        <v>68</v>
      </c>
      <c r="AP237">
        <f t="shared" si="552"/>
        <v>33</v>
      </c>
      <c r="AQ237" s="15">
        <f t="shared" si="533"/>
        <v>12000</v>
      </c>
      <c r="AR237">
        <f t="shared" si="534"/>
        <v>0.61223260666157597</v>
      </c>
      <c r="AS237" s="6">
        <f t="shared" si="207"/>
        <v>0.61181568367662909</v>
      </c>
      <c r="AT237">
        <f t="shared" si="208"/>
        <v>4494.8821297653221</v>
      </c>
      <c r="AW237">
        <f t="shared" ref="AW237:AX237" si="553">AW236+1</f>
        <v>68</v>
      </c>
      <c r="AX237">
        <f t="shared" si="553"/>
        <v>33</v>
      </c>
      <c r="AY237" s="15">
        <f t="shared" si="536"/>
        <v>12000</v>
      </c>
      <c r="AZ237">
        <f t="shared" si="537"/>
        <v>0.61798275507665013</v>
      </c>
      <c r="BA237" s="6">
        <f t="shared" si="209"/>
        <v>0.61181568367662909</v>
      </c>
      <c r="BB237">
        <f t="shared" si="210"/>
        <v>4537.0985015710503</v>
      </c>
      <c r="BE237">
        <f t="shared" ref="BE237:BF237" si="554">BE236+1</f>
        <v>68</v>
      </c>
      <c r="BF237">
        <f t="shared" si="554"/>
        <v>33</v>
      </c>
      <c r="BG237" s="15">
        <f t="shared" si="539"/>
        <v>12000</v>
      </c>
      <c r="BH237">
        <f t="shared" si="540"/>
        <v>0.58150661689854088</v>
      </c>
      <c r="BI237" s="6">
        <f t="shared" si="211"/>
        <v>0.61181568367662909</v>
      </c>
      <c r="BJ237">
        <f t="shared" si="212"/>
        <v>4269.2984205631728</v>
      </c>
      <c r="BM237">
        <f t="shared" ref="BM237:BN237" si="555">BM236+1</f>
        <v>68</v>
      </c>
      <c r="BN237">
        <f t="shared" si="555"/>
        <v>33</v>
      </c>
      <c r="BO237" s="15">
        <f t="shared" si="542"/>
        <v>12000</v>
      </c>
      <c r="BP237">
        <f t="shared" si="543"/>
        <v>0.56314694955253874</v>
      </c>
      <c r="BQ237" s="6">
        <f t="shared" si="213"/>
        <v>0.61181568367662909</v>
      </c>
      <c r="BR237">
        <f t="shared" si="214"/>
        <v>4134.505631410736</v>
      </c>
      <c r="BU237">
        <f t="shared" ref="BU237:BV237" si="556">BU236+1</f>
        <v>68</v>
      </c>
      <c r="BV237">
        <f t="shared" si="556"/>
        <v>33</v>
      </c>
      <c r="BW237" s="15">
        <f t="shared" si="545"/>
        <v>12000</v>
      </c>
      <c r="BX237">
        <f t="shared" si="546"/>
        <v>0.55623560852810294</v>
      </c>
      <c r="BY237" s="6">
        <f t="shared" si="215"/>
        <v>0.61181568367662909</v>
      </c>
      <c r="BZ237">
        <f t="shared" si="216"/>
        <v>4083.7640294028852</v>
      </c>
    </row>
    <row r="238" spans="1:78" x14ac:dyDescent="0.45">
      <c r="A238">
        <f t="shared" ref="A238:B238" si="557">A237+1</f>
        <v>69</v>
      </c>
      <c r="B238">
        <f t="shared" si="557"/>
        <v>34</v>
      </c>
      <c r="C238" s="15">
        <f t="shared" si="518"/>
        <v>12000</v>
      </c>
      <c r="D238">
        <f t="shared" si="519"/>
        <v>0.77508879845081657</v>
      </c>
      <c r="E238" s="6">
        <f t="shared" si="197"/>
        <v>0.60277407258781202</v>
      </c>
      <c r="F238">
        <f t="shared" si="198"/>
        <v>5606.4411799127101</v>
      </c>
      <c r="I238">
        <f t="shared" ref="I238:J238" si="558">I237+1</f>
        <v>69</v>
      </c>
      <c r="J238">
        <f t="shared" si="558"/>
        <v>34</v>
      </c>
      <c r="K238" s="15">
        <f t="shared" si="521"/>
        <v>12000</v>
      </c>
      <c r="L238">
        <f t="shared" si="522"/>
        <v>0.759027763357352</v>
      </c>
      <c r="M238" s="6">
        <f t="shared" si="199"/>
        <v>0.60277407258781202</v>
      </c>
      <c r="N238">
        <f t="shared" si="200"/>
        <v>5490.2670735135498</v>
      </c>
      <c r="Q238">
        <f t="shared" ref="Q238:R238" si="559">Q237+1</f>
        <v>69</v>
      </c>
      <c r="R238">
        <f t="shared" si="559"/>
        <v>34</v>
      </c>
      <c r="S238" s="15">
        <f t="shared" si="524"/>
        <v>12000</v>
      </c>
      <c r="T238">
        <f t="shared" si="525"/>
        <v>0.7138652029079634</v>
      </c>
      <c r="U238" s="6">
        <f t="shared" si="201"/>
        <v>0.60277407258781202</v>
      </c>
      <c r="V238">
        <f t="shared" si="202"/>
        <v>5163.593227626694</v>
      </c>
      <c r="Y238">
        <f t="shared" ref="Y238:Z238" si="560">Y237+1</f>
        <v>69</v>
      </c>
      <c r="Z238">
        <f t="shared" si="560"/>
        <v>34</v>
      </c>
      <c r="AA238" s="15">
        <f t="shared" si="527"/>
        <v>12000</v>
      </c>
      <c r="AB238">
        <f t="shared" si="528"/>
        <v>0.6757872242358216</v>
      </c>
      <c r="AC238" s="6">
        <f t="shared" si="203"/>
        <v>0.60277407258781202</v>
      </c>
      <c r="AD238">
        <f t="shared" si="204"/>
        <v>4888.1642082652697</v>
      </c>
      <c r="AG238">
        <f t="shared" ref="AG238:AH238" si="561">AG237+1</f>
        <v>69</v>
      </c>
      <c r="AH238">
        <f t="shared" si="561"/>
        <v>34</v>
      </c>
      <c r="AI238" s="15">
        <f t="shared" si="530"/>
        <v>12000</v>
      </c>
      <c r="AJ238">
        <f t="shared" si="531"/>
        <v>0.62629112980513257</v>
      </c>
      <c r="AK238" s="6">
        <f t="shared" si="205"/>
        <v>0.60277407258781202</v>
      </c>
      <c r="AL238">
        <f t="shared" si="206"/>
        <v>4530.144659259141</v>
      </c>
      <c r="AO238">
        <f t="shared" ref="AO238:AP238" si="562">AO237+1</f>
        <v>69</v>
      </c>
      <c r="AP238">
        <f t="shared" si="562"/>
        <v>34</v>
      </c>
      <c r="AQ238" s="15">
        <f t="shared" si="533"/>
        <v>12000</v>
      </c>
      <c r="AR238">
        <f t="shared" si="534"/>
        <v>0.5855927555091901</v>
      </c>
      <c r="AS238" s="6">
        <f t="shared" si="207"/>
        <v>0.60277407258781202</v>
      </c>
      <c r="AT238">
        <f t="shared" si="208"/>
        <v>4235.7615613943208</v>
      </c>
      <c r="AW238">
        <f t="shared" ref="AW238:AX238" si="563">AW237+1</f>
        <v>69</v>
      </c>
      <c r="AX238">
        <f t="shared" si="563"/>
        <v>34</v>
      </c>
      <c r="AY238" s="15">
        <f t="shared" si="536"/>
        <v>12000</v>
      </c>
      <c r="AZ238">
        <f t="shared" si="537"/>
        <v>0.59177999199420117</v>
      </c>
      <c r="BA238" s="6">
        <f t="shared" si="209"/>
        <v>0.60277407258781202</v>
      </c>
      <c r="BB238">
        <f t="shared" si="210"/>
        <v>4280.5156302039295</v>
      </c>
      <c r="BE238">
        <f t="shared" ref="BE238:BF238" si="564">BE237+1</f>
        <v>69</v>
      </c>
      <c r="BF238">
        <f t="shared" si="564"/>
        <v>34</v>
      </c>
      <c r="BG238" s="15">
        <f t="shared" si="539"/>
        <v>12000</v>
      </c>
      <c r="BH238">
        <f t="shared" si="540"/>
        <v>0.55619273837801153</v>
      </c>
      <c r="BI238" s="6">
        <f t="shared" si="211"/>
        <v>0.60277407258781202</v>
      </c>
      <c r="BJ238">
        <f t="shared" si="212"/>
        <v>4023.1027446705775</v>
      </c>
      <c r="BM238">
        <f t="shared" ref="BM238:BN238" si="565">BM237+1</f>
        <v>69</v>
      </c>
      <c r="BN238">
        <f t="shared" si="565"/>
        <v>34</v>
      </c>
      <c r="BO238" s="15">
        <f t="shared" si="542"/>
        <v>12000</v>
      </c>
      <c r="BP238">
        <f t="shared" si="543"/>
        <v>0.5362058088183751</v>
      </c>
      <c r="BQ238" s="6">
        <f t="shared" si="213"/>
        <v>0.60277407258781202</v>
      </c>
      <c r="BR238">
        <f t="shared" si="214"/>
        <v>3878.5315095203241</v>
      </c>
      <c r="BU238">
        <f t="shared" ref="BU238:BV238" si="566">BU237+1</f>
        <v>69</v>
      </c>
      <c r="BV238">
        <f t="shared" si="566"/>
        <v>34</v>
      </c>
      <c r="BW238" s="15">
        <f t="shared" si="545"/>
        <v>12000</v>
      </c>
      <c r="BX238">
        <f t="shared" si="546"/>
        <v>0.53025042652445209</v>
      </c>
      <c r="BY238" s="6">
        <f t="shared" si="215"/>
        <v>0.60277407258781202</v>
      </c>
      <c r="BZ238">
        <f t="shared" si="216"/>
        <v>3835.4545090508204</v>
      </c>
    </row>
    <row r="239" spans="1:78" x14ac:dyDescent="0.45">
      <c r="A239">
        <f t="shared" ref="A239:B239" si="567">A238+1</f>
        <v>70</v>
      </c>
      <c r="B239">
        <f t="shared" si="567"/>
        <v>35</v>
      </c>
      <c r="C239" s="15">
        <f t="shared" si="518"/>
        <v>12000</v>
      </c>
      <c r="D239">
        <f t="shared" si="519"/>
        <v>0.7588513674443651</v>
      </c>
      <c r="E239" s="6">
        <f t="shared" si="197"/>
        <v>0.59386608136730257</v>
      </c>
      <c r="F239">
        <f t="shared" si="198"/>
        <v>5407.8730550928494</v>
      </c>
      <c r="I239">
        <f t="shared" ref="I239:J239" si="568">I238+1</f>
        <v>70</v>
      </c>
      <c r="J239">
        <f t="shared" si="568"/>
        <v>35</v>
      </c>
      <c r="K239" s="15">
        <f t="shared" si="521"/>
        <v>12000</v>
      </c>
      <c r="L239">
        <f t="shared" si="522"/>
        <v>0.7409514712295201</v>
      </c>
      <c r="M239" s="6">
        <f t="shared" si="199"/>
        <v>0.59386608136730257</v>
      </c>
      <c r="N239">
        <f t="shared" si="200"/>
        <v>5280.3113604289529</v>
      </c>
      <c r="Q239">
        <f t="shared" ref="Q239:R239" si="569">Q238+1</f>
        <v>70</v>
      </c>
      <c r="R239">
        <f t="shared" si="569"/>
        <v>35</v>
      </c>
      <c r="S239" s="15">
        <f t="shared" si="524"/>
        <v>12000</v>
      </c>
      <c r="T239">
        <f t="shared" si="525"/>
        <v>0.69150028283505482</v>
      </c>
      <c r="U239" s="6">
        <f t="shared" si="201"/>
        <v>0.59386608136730257</v>
      </c>
      <c r="V239">
        <f t="shared" si="202"/>
        <v>4927.9027587796245</v>
      </c>
      <c r="Y239">
        <f t="shared" ref="Y239:Z239" si="570">Y238+1</f>
        <v>70</v>
      </c>
      <c r="Z239">
        <f t="shared" si="570"/>
        <v>35</v>
      </c>
      <c r="AA239" s="15">
        <f t="shared" si="527"/>
        <v>12000</v>
      </c>
      <c r="AB239">
        <f t="shared" si="528"/>
        <v>0.65114914835222393</v>
      </c>
      <c r="AC239" s="6">
        <f t="shared" si="203"/>
        <v>0.59386608136730257</v>
      </c>
      <c r="AD239">
        <f t="shared" si="204"/>
        <v>4640.3447174110988</v>
      </c>
      <c r="AG239">
        <f t="shared" ref="AG239:AH239" si="571">AG238+1</f>
        <v>70</v>
      </c>
      <c r="AH239">
        <f t="shared" si="571"/>
        <v>35</v>
      </c>
      <c r="AI239" s="15">
        <f t="shared" si="530"/>
        <v>12000</v>
      </c>
      <c r="AJ239">
        <f t="shared" si="531"/>
        <v>0.60024491534447877</v>
      </c>
      <c r="AK239" s="6">
        <f t="shared" si="205"/>
        <v>0.59386608136730257</v>
      </c>
      <c r="AL239">
        <f t="shared" si="206"/>
        <v>4277.5811488352865</v>
      </c>
      <c r="AO239">
        <f t="shared" ref="AO239:AP239" si="572">AO238+1</f>
        <v>70</v>
      </c>
      <c r="AP239">
        <f t="shared" si="572"/>
        <v>35</v>
      </c>
      <c r="AQ239" s="15">
        <f t="shared" si="533"/>
        <v>12000</v>
      </c>
      <c r="AR239">
        <f t="shared" si="534"/>
        <v>0.55786666093072779</v>
      </c>
      <c r="AS239" s="6">
        <f t="shared" si="207"/>
        <v>0.59386608136730257</v>
      </c>
      <c r="AT239">
        <f t="shared" si="208"/>
        <v>3975.5770542287155</v>
      </c>
      <c r="AW239">
        <f t="shared" ref="AW239:AX239" si="573">AW238+1</f>
        <v>70</v>
      </c>
      <c r="AX239">
        <f t="shared" si="573"/>
        <v>35</v>
      </c>
      <c r="AY239" s="15">
        <f t="shared" si="536"/>
        <v>12000</v>
      </c>
      <c r="AZ239">
        <f t="shared" si="537"/>
        <v>0.5653500373243322</v>
      </c>
      <c r="BA239" s="6">
        <f t="shared" si="209"/>
        <v>0.59386608136730257</v>
      </c>
      <c r="BB239">
        <f t="shared" si="210"/>
        <v>4028.9065351999129</v>
      </c>
      <c r="BE239">
        <f t="shared" ref="BE239:BF239" si="574">BE238+1</f>
        <v>70</v>
      </c>
      <c r="BF239">
        <f t="shared" si="574"/>
        <v>35</v>
      </c>
      <c r="BG239" s="15">
        <f t="shared" si="539"/>
        <v>12000</v>
      </c>
      <c r="BH239">
        <f t="shared" si="540"/>
        <v>0.53030200203596878</v>
      </c>
      <c r="BI239" s="6">
        <f t="shared" si="211"/>
        <v>0.59386608136730257</v>
      </c>
      <c r="BJ239">
        <f t="shared" si="212"/>
        <v>3779.1404626840326</v>
      </c>
      <c r="BM239">
        <f t="shared" ref="BM239:BN239" si="575">BM238+1</f>
        <v>70</v>
      </c>
      <c r="BN239">
        <f t="shared" si="575"/>
        <v>35</v>
      </c>
      <c r="BO239" s="15">
        <f t="shared" si="542"/>
        <v>12000</v>
      </c>
      <c r="BP239">
        <f t="shared" si="543"/>
        <v>0.50884407785592445</v>
      </c>
      <c r="BQ239" s="6">
        <f t="shared" si="213"/>
        <v>0.59386608136730257</v>
      </c>
      <c r="BR239">
        <f t="shared" si="214"/>
        <v>3626.2228625190778</v>
      </c>
      <c r="BU239">
        <f t="shared" ref="BU239:BV239" si="576">BU238+1</f>
        <v>70</v>
      </c>
      <c r="BV239">
        <f t="shared" si="576"/>
        <v>35</v>
      </c>
      <c r="BW239" s="15">
        <f t="shared" si="545"/>
        <v>12000</v>
      </c>
      <c r="BX239">
        <f t="shared" si="546"/>
        <v>0.50278583103666319</v>
      </c>
      <c r="BY239" s="6">
        <f t="shared" si="215"/>
        <v>0.59386608136730257</v>
      </c>
      <c r="BZ239">
        <f t="shared" si="216"/>
        <v>3583.0494149369501</v>
      </c>
    </row>
    <row r="240" spans="1:78" x14ac:dyDescent="0.45">
      <c r="A240">
        <f t="shared" ref="A240:B240" si="577">A239+1</f>
        <v>71</v>
      </c>
      <c r="B240">
        <f t="shared" si="577"/>
        <v>36</v>
      </c>
      <c r="C240" s="15">
        <f t="shared" si="518"/>
        <v>12000</v>
      </c>
      <c r="D240">
        <f t="shared" si="519"/>
        <v>0.74178549608044153</v>
      </c>
      <c r="E240" s="6">
        <f t="shared" si="197"/>
        <v>0.58508973533724395</v>
      </c>
      <c r="F240">
        <f t="shared" si="198"/>
        <v>5208.1329549445418</v>
      </c>
      <c r="I240">
        <f t="shared" ref="I240:J240" si="578">I239+1</f>
        <v>71</v>
      </c>
      <c r="J240">
        <f t="shared" si="578"/>
        <v>36</v>
      </c>
      <c r="K240" s="15">
        <f t="shared" si="521"/>
        <v>12000</v>
      </c>
      <c r="L240">
        <f t="shared" si="522"/>
        <v>0.72129700770396832</v>
      </c>
      <c r="M240" s="6">
        <f t="shared" si="199"/>
        <v>0.58508973533724395</v>
      </c>
      <c r="N240">
        <f t="shared" si="200"/>
        <v>5064.2817040447298</v>
      </c>
      <c r="Q240">
        <f t="shared" ref="Q240:R240" si="579">Q239+1</f>
        <v>71</v>
      </c>
      <c r="R240">
        <f t="shared" si="579"/>
        <v>36</v>
      </c>
      <c r="S240" s="15">
        <f t="shared" si="524"/>
        <v>12000</v>
      </c>
      <c r="T240">
        <f t="shared" si="525"/>
        <v>0.66804592403259933</v>
      </c>
      <c r="U240" s="6">
        <f t="shared" si="201"/>
        <v>0.58508973533724395</v>
      </c>
      <c r="V240">
        <f t="shared" si="202"/>
        <v>4690.4017546242976</v>
      </c>
      <c r="Y240">
        <f t="shared" ref="Y240:Z240" si="580">Y239+1</f>
        <v>71</v>
      </c>
      <c r="Z240">
        <f t="shared" si="580"/>
        <v>36</v>
      </c>
      <c r="AA240" s="15">
        <f t="shared" si="527"/>
        <v>12000</v>
      </c>
      <c r="AB240">
        <f t="shared" si="528"/>
        <v>0.62463598080911775</v>
      </c>
      <c r="AC240" s="6">
        <f t="shared" si="203"/>
        <v>0.58508973533724395</v>
      </c>
      <c r="AD240">
        <f t="shared" si="204"/>
        <v>4385.6172083247175</v>
      </c>
      <c r="AG240">
        <f t="shared" ref="AG240:AH240" si="581">AG239+1</f>
        <v>71</v>
      </c>
      <c r="AH240">
        <f t="shared" si="581"/>
        <v>36</v>
      </c>
      <c r="AI240" s="15">
        <f t="shared" si="530"/>
        <v>12000</v>
      </c>
      <c r="AJ240">
        <f t="shared" si="531"/>
        <v>0.57200511127675435</v>
      </c>
      <c r="AK240" s="6">
        <f t="shared" si="205"/>
        <v>0.58508973533724395</v>
      </c>
      <c r="AL240">
        <f t="shared" si="206"/>
        <v>4016.0918300216035</v>
      </c>
      <c r="AO240">
        <f t="shared" ref="AO240:AP240" si="582">AO239+1</f>
        <v>71</v>
      </c>
      <c r="AP240">
        <f t="shared" si="582"/>
        <v>36</v>
      </c>
      <c r="AQ240" s="15">
        <f t="shared" si="533"/>
        <v>12000</v>
      </c>
      <c r="AR240">
        <f t="shared" si="534"/>
        <v>0.52944149880083025</v>
      </c>
      <c r="AS240" s="6">
        <f t="shared" si="207"/>
        <v>0.58508973533724395</v>
      </c>
      <c r="AT240">
        <f t="shared" si="208"/>
        <v>3717.2494369191782</v>
      </c>
      <c r="AW240">
        <f t="shared" ref="AW240:AX240" si="583">AW239+1</f>
        <v>71</v>
      </c>
      <c r="AX240">
        <f t="shared" si="583"/>
        <v>36</v>
      </c>
      <c r="AY240" s="15">
        <f t="shared" si="536"/>
        <v>12000</v>
      </c>
      <c r="AZ240">
        <f t="shared" si="537"/>
        <v>0.53820605195114302</v>
      </c>
      <c r="BA240" s="6">
        <f t="shared" si="209"/>
        <v>0.58508973533724395</v>
      </c>
      <c r="BB240">
        <f t="shared" si="210"/>
        <v>3778.786037915967</v>
      </c>
      <c r="BE240">
        <f t="shared" ref="BE240:BF240" si="584">BE239+1</f>
        <v>71</v>
      </c>
      <c r="BF240">
        <f t="shared" si="584"/>
        <v>36</v>
      </c>
      <c r="BG240" s="15">
        <f t="shared" si="539"/>
        <v>12000</v>
      </c>
      <c r="BH240">
        <f t="shared" si="540"/>
        <v>0.5037439203709988</v>
      </c>
      <c r="BI240" s="6">
        <f t="shared" si="211"/>
        <v>0.58508973533724395</v>
      </c>
      <c r="BJ240">
        <f t="shared" si="212"/>
        <v>3536.8247645713604</v>
      </c>
      <c r="BM240">
        <f t="shared" ref="BM240:BN240" si="585">BM239+1</f>
        <v>71</v>
      </c>
      <c r="BN240">
        <f t="shared" si="585"/>
        <v>36</v>
      </c>
      <c r="BO240" s="15">
        <f t="shared" si="542"/>
        <v>12000</v>
      </c>
      <c r="BP240">
        <f t="shared" si="543"/>
        <v>0.48123700259363972</v>
      </c>
      <c r="BQ240" s="6">
        <f t="shared" si="213"/>
        <v>0.58508973533724395</v>
      </c>
      <c r="BR240">
        <f t="shared" si="214"/>
        <v>3378.801965784015</v>
      </c>
      <c r="BU240">
        <f t="shared" ref="BU240:BV240" si="586">BU239+1</f>
        <v>71</v>
      </c>
      <c r="BV240">
        <f t="shared" si="586"/>
        <v>36</v>
      </c>
      <c r="BW240" s="15">
        <f t="shared" si="545"/>
        <v>12000</v>
      </c>
      <c r="BX240">
        <f t="shared" si="546"/>
        <v>0.47378216829521458</v>
      </c>
      <c r="BY240" s="6">
        <f t="shared" si="215"/>
        <v>0.58508973533724395</v>
      </c>
      <c r="BZ240">
        <f t="shared" si="216"/>
        <v>3326.4610014642321</v>
      </c>
    </row>
    <row r="241" spans="1:78" x14ac:dyDescent="0.45">
      <c r="A241">
        <f t="shared" ref="A241:B241" si="587">A240+1</f>
        <v>72</v>
      </c>
      <c r="B241">
        <f t="shared" si="587"/>
        <v>37</v>
      </c>
      <c r="C241" s="15">
        <f t="shared" si="518"/>
        <v>12000</v>
      </c>
      <c r="D241">
        <f t="shared" si="519"/>
        <v>0.72305238849710562</v>
      </c>
      <c r="E241" s="6">
        <f t="shared" si="197"/>
        <v>0.57644308900221086</v>
      </c>
      <c r="F241">
        <f t="shared" si="198"/>
        <v>5001.5826280283782</v>
      </c>
      <c r="I241">
        <f t="shared" ref="I241:J241" si="588">I240+1</f>
        <v>72</v>
      </c>
      <c r="J241">
        <f t="shared" si="588"/>
        <v>37</v>
      </c>
      <c r="K241" s="15">
        <f t="shared" si="521"/>
        <v>12000</v>
      </c>
      <c r="L241">
        <f t="shared" si="522"/>
        <v>0.7006250389351496</v>
      </c>
      <c r="M241" s="6">
        <f t="shared" si="199"/>
        <v>0.57644308900221086</v>
      </c>
      <c r="N241">
        <f t="shared" si="200"/>
        <v>4846.4455401128625</v>
      </c>
      <c r="Q241">
        <f t="shared" ref="Q241:R241" si="589">Q240+1</f>
        <v>72</v>
      </c>
      <c r="R241">
        <f t="shared" si="589"/>
        <v>37</v>
      </c>
      <c r="S241" s="15">
        <f t="shared" si="524"/>
        <v>12000</v>
      </c>
      <c r="T241">
        <f t="shared" si="525"/>
        <v>0.64346022501099909</v>
      </c>
      <c r="U241" s="6">
        <f t="shared" si="201"/>
        <v>0.57644308900221086</v>
      </c>
      <c r="V241">
        <f t="shared" si="202"/>
        <v>4451.0183970647759</v>
      </c>
      <c r="Y241">
        <f t="shared" ref="Y241:Z241" si="590">Y240+1</f>
        <v>72</v>
      </c>
      <c r="Z241">
        <f t="shared" si="590"/>
        <v>37</v>
      </c>
      <c r="AA241" s="15">
        <f t="shared" si="527"/>
        <v>12000</v>
      </c>
      <c r="AB241">
        <f t="shared" si="528"/>
        <v>0.59738953719804744</v>
      </c>
      <c r="AC241" s="6">
        <f t="shared" si="203"/>
        <v>0.57644308900221086</v>
      </c>
      <c r="AD241">
        <f t="shared" si="204"/>
        <v>4132.3328419205236</v>
      </c>
      <c r="AG241">
        <f t="shared" ref="AG241:AH241" si="591">AG240+1</f>
        <v>72</v>
      </c>
      <c r="AH241">
        <f t="shared" si="591"/>
        <v>37</v>
      </c>
      <c r="AI241" s="15">
        <f t="shared" si="530"/>
        <v>12000</v>
      </c>
      <c r="AJ241">
        <f t="shared" si="531"/>
        <v>0.54397827707379409</v>
      </c>
      <c r="AK241" s="6">
        <f t="shared" si="205"/>
        <v>0.57644308900221086</v>
      </c>
      <c r="AL241">
        <f t="shared" si="206"/>
        <v>3762.8702206382209</v>
      </c>
      <c r="AO241">
        <f t="shared" ref="AO241:AP241" si="592">AO240+1</f>
        <v>72</v>
      </c>
      <c r="AP241">
        <f t="shared" si="592"/>
        <v>37</v>
      </c>
      <c r="AQ241" s="15">
        <f t="shared" si="533"/>
        <v>12000</v>
      </c>
      <c r="AR241">
        <f t="shared" si="534"/>
        <v>0.50212408986782242</v>
      </c>
      <c r="AS241" s="6">
        <f t="shared" si="207"/>
        <v>0.57644308900221086</v>
      </c>
      <c r="AT241">
        <f t="shared" si="208"/>
        <v>3473.3515371099752</v>
      </c>
      <c r="AW241">
        <f t="shared" ref="AW241:AX241" si="593">AW240+1</f>
        <v>72</v>
      </c>
      <c r="AX241">
        <f t="shared" si="593"/>
        <v>37</v>
      </c>
      <c r="AY241" s="15">
        <f t="shared" si="536"/>
        <v>12000</v>
      </c>
      <c r="AZ241">
        <f t="shared" si="537"/>
        <v>0.51023984940443345</v>
      </c>
      <c r="BA241" s="6">
        <f t="shared" si="209"/>
        <v>0.57644308900221086</v>
      </c>
      <c r="BB241">
        <f t="shared" si="210"/>
        <v>3529.4908190725741</v>
      </c>
      <c r="BE241">
        <f t="shared" ref="BE241:BF241" si="594">BE240+1</f>
        <v>72</v>
      </c>
      <c r="BF241">
        <f t="shared" si="594"/>
        <v>37</v>
      </c>
      <c r="BG241" s="15">
        <f t="shared" si="539"/>
        <v>12000</v>
      </c>
      <c r="BH241">
        <f t="shared" si="540"/>
        <v>0.47626965275421335</v>
      </c>
      <c r="BI241" s="6">
        <f t="shared" si="211"/>
        <v>0.57644308900221086</v>
      </c>
      <c r="BJ241">
        <f t="shared" si="212"/>
        <v>3294.5081979797887</v>
      </c>
      <c r="BM241">
        <f t="shared" ref="BM241:BN241" si="595">BM240+1</f>
        <v>72</v>
      </c>
      <c r="BN241">
        <f t="shared" si="595"/>
        <v>37</v>
      </c>
      <c r="BO241" s="15">
        <f t="shared" si="542"/>
        <v>12000</v>
      </c>
      <c r="BP241">
        <f t="shared" si="543"/>
        <v>0.45329111853634602</v>
      </c>
      <c r="BQ241" s="6">
        <f t="shared" si="213"/>
        <v>0.57644308900221086</v>
      </c>
      <c r="BR241">
        <f t="shared" si="214"/>
        <v>3135.5583910363034</v>
      </c>
      <c r="BU241">
        <f t="shared" ref="BU241:BV241" si="596">BU240+1</f>
        <v>72</v>
      </c>
      <c r="BV241">
        <f t="shared" si="596"/>
        <v>37</v>
      </c>
      <c r="BW241" s="15">
        <f t="shared" si="545"/>
        <v>12000</v>
      </c>
      <c r="BX241">
        <f t="shared" si="546"/>
        <v>0.44374052996408841</v>
      </c>
      <c r="BY241" s="6">
        <f t="shared" si="215"/>
        <v>0.57644308900221086</v>
      </c>
      <c r="BZ241">
        <f t="shared" si="216"/>
        <v>3069.4939416957268</v>
      </c>
    </row>
    <row r="242" spans="1:78" x14ac:dyDescent="0.45">
      <c r="A242">
        <f t="shared" ref="A242:B242" si="597">A241+1</f>
        <v>73</v>
      </c>
      <c r="B242">
        <f t="shared" si="597"/>
        <v>38</v>
      </c>
      <c r="C242" s="15">
        <f t="shared" si="518"/>
        <v>12000</v>
      </c>
      <c r="D242">
        <f t="shared" si="519"/>
        <v>0.70340799652055053</v>
      </c>
      <c r="E242" s="6">
        <f t="shared" si="197"/>
        <v>0.56792422561794187</v>
      </c>
      <c r="F242">
        <f t="shared" si="198"/>
        <v>4793.7893006088198</v>
      </c>
      <c r="I242">
        <f t="shared" ref="I242:J242" si="598">I241+1</f>
        <v>73</v>
      </c>
      <c r="J242">
        <f t="shared" si="598"/>
        <v>38</v>
      </c>
      <c r="K242" s="15">
        <f t="shared" si="521"/>
        <v>12000</v>
      </c>
      <c r="L242">
        <f t="shared" si="522"/>
        <v>0.67862408372614569</v>
      </c>
      <c r="M242" s="6">
        <f t="shared" si="199"/>
        <v>0.56792422561794187</v>
      </c>
      <c r="N242">
        <f t="shared" si="200"/>
        <v>4624.884686830279</v>
      </c>
      <c r="Q242">
        <f t="shared" ref="Q242:R242" si="599">Q241+1</f>
        <v>73</v>
      </c>
      <c r="R242">
        <f t="shared" si="599"/>
        <v>38</v>
      </c>
      <c r="S242" s="15">
        <f t="shared" si="524"/>
        <v>12000</v>
      </c>
      <c r="T242">
        <f t="shared" si="525"/>
        <v>0.61827742976262812</v>
      </c>
      <c r="U242" s="6">
        <f t="shared" si="201"/>
        <v>0.56792422561794187</v>
      </c>
      <c r="V242">
        <f t="shared" si="202"/>
        <v>4213.6167661799045</v>
      </c>
      <c r="Y242">
        <f t="shared" ref="Y242:Z242" si="600">Y241+1</f>
        <v>73</v>
      </c>
      <c r="Z242">
        <f t="shared" si="600"/>
        <v>38</v>
      </c>
      <c r="AA242" s="15">
        <f t="shared" si="527"/>
        <v>12000</v>
      </c>
      <c r="AB242">
        <f t="shared" si="528"/>
        <v>0.56881272129224192</v>
      </c>
      <c r="AC242" s="6">
        <f t="shared" si="203"/>
        <v>0.56792422561794187</v>
      </c>
      <c r="AD242">
        <f t="shared" si="204"/>
        <v>3876.5102911383683</v>
      </c>
      <c r="AG242">
        <f t="shared" ref="AG242:AH242" si="601">AG241+1</f>
        <v>73</v>
      </c>
      <c r="AH242">
        <f t="shared" si="601"/>
        <v>38</v>
      </c>
      <c r="AI242" s="15">
        <f t="shared" si="530"/>
        <v>12000</v>
      </c>
      <c r="AJ242">
        <f t="shared" si="531"/>
        <v>0.51372590778404859</v>
      </c>
      <c r="AK242" s="6">
        <f t="shared" si="205"/>
        <v>0.56792422561794187</v>
      </c>
      <c r="AL242">
        <f t="shared" si="206"/>
        <v>3501.0886602975597</v>
      </c>
      <c r="AO242">
        <f t="shared" ref="AO242:AP242" si="602">AO241+1</f>
        <v>73</v>
      </c>
      <c r="AP242">
        <f t="shared" si="602"/>
        <v>38</v>
      </c>
      <c r="AQ242" s="15">
        <f t="shared" si="533"/>
        <v>12000</v>
      </c>
      <c r="AR242">
        <f t="shared" si="534"/>
        <v>0.47277400759294907</v>
      </c>
      <c r="AS242" s="6">
        <f t="shared" si="207"/>
        <v>0.56792422561794187</v>
      </c>
      <c r="AT242">
        <f t="shared" si="208"/>
        <v>3221.9977458541989</v>
      </c>
      <c r="AW242">
        <f t="shared" ref="AW242:AX242" si="603">AW241+1</f>
        <v>73</v>
      </c>
      <c r="AX242">
        <f t="shared" si="603"/>
        <v>38</v>
      </c>
      <c r="AY242" s="15">
        <f t="shared" si="536"/>
        <v>12000</v>
      </c>
      <c r="AZ242">
        <f t="shared" si="537"/>
        <v>0.48137569915506367</v>
      </c>
      <c r="BA242" s="6">
        <f t="shared" si="209"/>
        <v>0.56792422561794187</v>
      </c>
      <c r="BB242">
        <f t="shared" si="210"/>
        <v>3280.619054087219</v>
      </c>
      <c r="BE242">
        <f t="shared" ref="BE242:BF242" si="604">BE241+1</f>
        <v>73</v>
      </c>
      <c r="BF242">
        <f t="shared" si="604"/>
        <v>38</v>
      </c>
      <c r="BG242" s="15">
        <f t="shared" si="539"/>
        <v>12000</v>
      </c>
      <c r="BH242">
        <f t="shared" si="540"/>
        <v>0.44783395543490556</v>
      </c>
      <c r="BI242" s="6">
        <f t="shared" si="211"/>
        <v>0.56792422561794187</v>
      </c>
      <c r="BJ242">
        <f t="shared" si="212"/>
        <v>3052.0290281494636</v>
      </c>
      <c r="BM242">
        <f t="shared" ref="BM242:BN242" si="605">BM241+1</f>
        <v>73</v>
      </c>
      <c r="BN242">
        <f t="shared" si="605"/>
        <v>38</v>
      </c>
      <c r="BO242" s="15">
        <f t="shared" si="542"/>
        <v>12000</v>
      </c>
      <c r="BP242">
        <f t="shared" si="543"/>
        <v>0.42483117975559037</v>
      </c>
      <c r="BQ242" s="6">
        <f t="shared" si="213"/>
        <v>0.56792422561794187</v>
      </c>
      <c r="BR242">
        <f t="shared" si="214"/>
        <v>2895.2630253726043</v>
      </c>
      <c r="BU242">
        <f t="shared" ref="BU242:BV242" si="606">BU241+1</f>
        <v>73</v>
      </c>
      <c r="BV242">
        <f t="shared" si="606"/>
        <v>38</v>
      </c>
      <c r="BW242" s="15">
        <f t="shared" si="545"/>
        <v>12000</v>
      </c>
      <c r="BX242">
        <f t="shared" si="546"/>
        <v>0.4133051767541191</v>
      </c>
      <c r="BY242" s="6">
        <f t="shared" si="215"/>
        <v>0.56792422561794187</v>
      </c>
      <c r="BZ242">
        <f t="shared" si="216"/>
        <v>2816.7122694236364</v>
      </c>
    </row>
    <row r="243" spans="1:78" x14ac:dyDescent="0.45">
      <c r="A243">
        <f t="shared" ref="A243:B243" si="607">A242+1</f>
        <v>74</v>
      </c>
      <c r="B243">
        <f t="shared" si="607"/>
        <v>39</v>
      </c>
      <c r="C243" s="15">
        <f t="shared" si="518"/>
        <v>12000</v>
      </c>
      <c r="D243">
        <f t="shared" si="519"/>
        <v>0.68255201052119252</v>
      </c>
      <c r="E243" s="6">
        <f t="shared" si="197"/>
        <v>0.55953125676644533</v>
      </c>
      <c r="F243">
        <f t="shared" si="198"/>
        <v>4582.9102110646418</v>
      </c>
      <c r="I243">
        <f t="shared" ref="I243:J243" si="608">I242+1</f>
        <v>74</v>
      </c>
      <c r="J243">
        <f t="shared" si="608"/>
        <v>39</v>
      </c>
      <c r="K243" s="15">
        <f t="shared" si="521"/>
        <v>12000</v>
      </c>
      <c r="L243">
        <f t="shared" si="522"/>
        <v>0.65495151276034635</v>
      </c>
      <c r="M243" s="6">
        <f t="shared" si="199"/>
        <v>0.55953125676644533</v>
      </c>
      <c r="N243">
        <f t="shared" si="200"/>
        <v>4397.5901166705744</v>
      </c>
      <c r="Q243">
        <f t="shared" ref="Q243:R243" si="609">Q242+1</f>
        <v>74</v>
      </c>
      <c r="R243">
        <f t="shared" si="609"/>
        <v>39</v>
      </c>
      <c r="S243" s="15">
        <f t="shared" si="524"/>
        <v>12000</v>
      </c>
      <c r="T243">
        <f t="shared" si="525"/>
        <v>0.59200519578471011</v>
      </c>
      <c r="U243" s="6">
        <f t="shared" si="201"/>
        <v>0.55953125676644533</v>
      </c>
      <c r="V243">
        <f t="shared" si="202"/>
        <v>3974.9449345162125</v>
      </c>
      <c r="Y243">
        <f t="shared" ref="Y243:Z243" si="610">Y242+1</f>
        <v>74</v>
      </c>
      <c r="Z243">
        <f t="shared" si="610"/>
        <v>39</v>
      </c>
      <c r="AA243" s="15">
        <f t="shared" si="527"/>
        <v>12000</v>
      </c>
      <c r="AB243">
        <f t="shared" si="528"/>
        <v>0.53965975990446458</v>
      </c>
      <c r="AC243" s="6">
        <f t="shared" si="203"/>
        <v>0.55953125676644533</v>
      </c>
      <c r="AD243">
        <f t="shared" si="204"/>
        <v>3623.4780442274782</v>
      </c>
      <c r="AG243">
        <f t="shared" ref="AG243:AH243" si="611">AG242+1</f>
        <v>74</v>
      </c>
      <c r="AH243">
        <f t="shared" si="611"/>
        <v>39</v>
      </c>
      <c r="AI243" s="15">
        <f t="shared" si="530"/>
        <v>12000</v>
      </c>
      <c r="AJ243">
        <f t="shared" si="531"/>
        <v>0.48454903631136192</v>
      </c>
      <c r="AK243" s="6">
        <f t="shared" si="205"/>
        <v>0.55953125676644533</v>
      </c>
      <c r="AL243">
        <f t="shared" si="206"/>
        <v>3253.4439750271954</v>
      </c>
      <c r="AO243">
        <f t="shared" ref="AO243:AP243" si="612">AO242+1</f>
        <v>74</v>
      </c>
      <c r="AP243">
        <f t="shared" si="612"/>
        <v>39</v>
      </c>
      <c r="AQ243" s="15">
        <f t="shared" si="533"/>
        <v>12000</v>
      </c>
      <c r="AR243">
        <f t="shared" si="534"/>
        <v>0.44426280637979804</v>
      </c>
      <c r="AS243" s="6">
        <f t="shared" si="207"/>
        <v>0.55953125676644533</v>
      </c>
      <c r="AT243">
        <f t="shared" si="208"/>
        <v>2982.9471166593162</v>
      </c>
      <c r="AW243">
        <f t="shared" ref="AW243:AX243" si="613">AW242+1</f>
        <v>74</v>
      </c>
      <c r="AX243">
        <f t="shared" si="613"/>
        <v>39</v>
      </c>
      <c r="AY243" s="15">
        <f t="shared" si="536"/>
        <v>12000</v>
      </c>
      <c r="AZ243">
        <f t="shared" si="537"/>
        <v>0.45207880302489373</v>
      </c>
      <c r="BA243" s="6">
        <f t="shared" si="209"/>
        <v>0.55953125676644533</v>
      </c>
      <c r="BB243">
        <f t="shared" si="210"/>
        <v>3035.4266497678691</v>
      </c>
      <c r="BE243">
        <f t="shared" ref="BE243:BF243" si="614">BE242+1</f>
        <v>74</v>
      </c>
      <c r="BF243">
        <f t="shared" si="614"/>
        <v>39</v>
      </c>
      <c r="BG243" s="15">
        <f t="shared" si="539"/>
        <v>12000</v>
      </c>
      <c r="BH243">
        <f t="shared" si="540"/>
        <v>0.41843682841307545</v>
      </c>
      <c r="BI243" s="6">
        <f t="shared" si="211"/>
        <v>0.55953125676644533</v>
      </c>
      <c r="BJ243">
        <f t="shared" si="212"/>
        <v>2809.5418137520028</v>
      </c>
      <c r="BM243">
        <f t="shared" ref="BM243:BN243" si="615">BM242+1</f>
        <v>74</v>
      </c>
      <c r="BN243">
        <f t="shared" si="615"/>
        <v>39</v>
      </c>
      <c r="BO243" s="15">
        <f t="shared" si="542"/>
        <v>12000</v>
      </c>
      <c r="BP243">
        <f t="shared" si="543"/>
        <v>0.39569362338481667</v>
      </c>
      <c r="BQ243" s="6">
        <f t="shared" si="213"/>
        <v>0.55953125676644533</v>
      </c>
      <c r="BR243">
        <f t="shared" si="214"/>
        <v>2656.8354046436993</v>
      </c>
      <c r="BU243">
        <f t="shared" ref="BU243:BV243" si="616">BU242+1</f>
        <v>74</v>
      </c>
      <c r="BV243">
        <f t="shared" si="616"/>
        <v>39</v>
      </c>
      <c r="BW243" s="15">
        <f t="shared" si="545"/>
        <v>12000</v>
      </c>
      <c r="BX243">
        <f t="shared" si="546"/>
        <v>0.3830368540988105</v>
      </c>
      <c r="BY243" s="6">
        <f t="shared" si="215"/>
        <v>0.55953125676644533</v>
      </c>
      <c r="BZ243">
        <f t="shared" si="216"/>
        <v>2571.8531083412759</v>
      </c>
    </row>
    <row r="244" spans="1:78" x14ac:dyDescent="0.45">
      <c r="A244">
        <f t="shared" ref="A244:B244" si="617">A243+1</f>
        <v>75</v>
      </c>
      <c r="B244">
        <f t="shared" si="617"/>
        <v>40</v>
      </c>
      <c r="C244" s="15">
        <f t="shared" si="518"/>
        <v>12000</v>
      </c>
      <c r="D244">
        <f t="shared" si="519"/>
        <v>0.66079509563308381</v>
      </c>
      <c r="E244" s="6">
        <f t="shared" si="197"/>
        <v>0.55126232193738456</v>
      </c>
      <c r="F244">
        <f t="shared" si="198"/>
        <v>4371.2572649223584</v>
      </c>
      <c r="I244">
        <f t="shared" ref="I244:J244" si="618">I243+1</f>
        <v>75</v>
      </c>
      <c r="J244">
        <f t="shared" si="618"/>
        <v>40</v>
      </c>
      <c r="K244" s="15">
        <f t="shared" si="521"/>
        <v>12000</v>
      </c>
      <c r="L244">
        <f t="shared" si="522"/>
        <v>0.63057291774819857</v>
      </c>
      <c r="M244" s="6">
        <f t="shared" si="199"/>
        <v>0.55126232193738456</v>
      </c>
      <c r="N244">
        <f t="shared" si="200"/>
        <v>4171.3330894644405</v>
      </c>
      <c r="Q244">
        <f t="shared" ref="Q244:R244" si="619">Q243+1</f>
        <v>75</v>
      </c>
      <c r="R244">
        <f t="shared" si="619"/>
        <v>40</v>
      </c>
      <c r="S244" s="15">
        <f t="shared" si="524"/>
        <v>12000</v>
      </c>
      <c r="T244">
        <f t="shared" si="525"/>
        <v>0.56497873499402906</v>
      </c>
      <c r="U244" s="6">
        <f t="shared" si="201"/>
        <v>0.55126232193738456</v>
      </c>
      <c r="V244">
        <f t="shared" si="202"/>
        <v>3737.417871576657</v>
      </c>
      <c r="Y244">
        <f t="shared" ref="Y244:Z244" si="620">Y243+1</f>
        <v>75</v>
      </c>
      <c r="Z244">
        <f t="shared" si="620"/>
        <v>40</v>
      </c>
      <c r="AA244" s="15">
        <f t="shared" si="527"/>
        <v>12000</v>
      </c>
      <c r="AB244">
        <f t="shared" si="528"/>
        <v>0.51003540675871029</v>
      </c>
      <c r="AC244" s="6">
        <f t="shared" si="203"/>
        <v>0.55126232193738456</v>
      </c>
      <c r="AD244">
        <f t="shared" si="204"/>
        <v>3373.9596312010203</v>
      </c>
      <c r="AG244">
        <f t="shared" ref="AG244:AH244" si="621">AG243+1</f>
        <v>75</v>
      </c>
      <c r="AH244">
        <f t="shared" si="621"/>
        <v>40</v>
      </c>
      <c r="AI244" s="15">
        <f t="shared" si="530"/>
        <v>12000</v>
      </c>
      <c r="AJ244">
        <f t="shared" si="531"/>
        <v>0.45316792673836653</v>
      </c>
      <c r="AK244" s="6">
        <f t="shared" si="205"/>
        <v>0.55126232193738456</v>
      </c>
      <c r="AL244">
        <f t="shared" si="206"/>
        <v>2997.7728422561099</v>
      </c>
      <c r="AO244">
        <f t="shared" ref="AO244:AP244" si="622">AO243+1</f>
        <v>75</v>
      </c>
      <c r="AP244">
        <f t="shared" si="622"/>
        <v>40</v>
      </c>
      <c r="AQ244" s="15">
        <f t="shared" si="533"/>
        <v>12000</v>
      </c>
      <c r="AR244">
        <f t="shared" si="534"/>
        <v>0.41545046837525945</v>
      </c>
      <c r="AS244" s="6">
        <f t="shared" si="207"/>
        <v>0.55126232193738456</v>
      </c>
      <c r="AT244">
        <f t="shared" si="208"/>
        <v>2748.2662781582339</v>
      </c>
      <c r="AW244">
        <f t="shared" ref="AW244:AX244" si="623">AW243+1</f>
        <v>75</v>
      </c>
      <c r="AX244">
        <f t="shared" si="623"/>
        <v>40</v>
      </c>
      <c r="AY244" s="15">
        <f t="shared" si="536"/>
        <v>12000</v>
      </c>
      <c r="AZ244">
        <f t="shared" si="537"/>
        <v>0.42199214566226345</v>
      </c>
      <c r="BA244" s="6">
        <f t="shared" si="209"/>
        <v>0.55126232193738456</v>
      </c>
      <c r="BB244">
        <f t="shared" si="210"/>
        <v>2791.54044068542</v>
      </c>
      <c r="BE244">
        <f t="shared" ref="BE244:BF244" si="624">BE243+1</f>
        <v>75</v>
      </c>
      <c r="BF244">
        <f t="shared" si="624"/>
        <v>40</v>
      </c>
      <c r="BG244" s="15">
        <f t="shared" si="539"/>
        <v>12000</v>
      </c>
      <c r="BH244">
        <f t="shared" si="540"/>
        <v>0.38819138106549034</v>
      </c>
      <c r="BI244" s="6">
        <f t="shared" si="211"/>
        <v>0.55126232193738456</v>
      </c>
      <c r="BJ244">
        <f t="shared" si="212"/>
        <v>2567.9433849869069</v>
      </c>
      <c r="BM244">
        <f t="shared" ref="BM244:BN244" si="625">BM243+1</f>
        <v>75</v>
      </c>
      <c r="BN244">
        <f t="shared" si="625"/>
        <v>40</v>
      </c>
      <c r="BO244" s="15">
        <f t="shared" si="542"/>
        <v>12000</v>
      </c>
      <c r="BP244">
        <f t="shared" si="543"/>
        <v>0.36574993574315956</v>
      </c>
      <c r="BQ244" s="6">
        <f t="shared" si="213"/>
        <v>0.55126232193738456</v>
      </c>
      <c r="BR244">
        <f t="shared" si="214"/>
        <v>2419.4899059146801</v>
      </c>
      <c r="BU244">
        <f t="shared" ref="BU244:BV244" si="626">BU243+1</f>
        <v>75</v>
      </c>
      <c r="BV244">
        <f t="shared" si="626"/>
        <v>40</v>
      </c>
      <c r="BW244" s="15">
        <f t="shared" si="545"/>
        <v>12000</v>
      </c>
      <c r="BX244">
        <f t="shared" si="546"/>
        <v>0.3534963074316666</v>
      </c>
      <c r="BY244" s="6">
        <f t="shared" si="215"/>
        <v>0.55126232193738456</v>
      </c>
      <c r="BZ244">
        <f t="shared" si="216"/>
        <v>2338.4303427728646</v>
      </c>
    </row>
    <row r="245" spans="1:78" x14ac:dyDescent="0.45">
      <c r="A245">
        <f t="shared" ref="A245:B245" si="627">A244+1</f>
        <v>76</v>
      </c>
      <c r="B245">
        <f t="shared" si="627"/>
        <v>41</v>
      </c>
      <c r="C245" s="15">
        <f t="shared" si="518"/>
        <v>12000</v>
      </c>
      <c r="D245">
        <f t="shared" si="519"/>
        <v>0.63761947663280416</v>
      </c>
      <c r="E245" s="6">
        <f t="shared" si="197"/>
        <v>0.54311558811564986</v>
      </c>
      <c r="F245">
        <f t="shared" si="198"/>
        <v>4155.6129245450193</v>
      </c>
      <c r="I245">
        <f t="shared" ref="I245:J245" si="628">I244+1</f>
        <v>76</v>
      </c>
      <c r="J245">
        <f t="shared" si="628"/>
        <v>41</v>
      </c>
      <c r="K245" s="15">
        <f t="shared" si="521"/>
        <v>12000</v>
      </c>
      <c r="L245">
        <f t="shared" si="522"/>
        <v>0.60467844757771461</v>
      </c>
      <c r="M245" s="6">
        <f t="shared" si="199"/>
        <v>0.54311558811564986</v>
      </c>
      <c r="N245">
        <f t="shared" si="200"/>
        <v>3940.9234881243433</v>
      </c>
      <c r="Q245">
        <f t="shared" ref="Q245:R245" si="629">Q244+1</f>
        <v>76</v>
      </c>
      <c r="R245">
        <f t="shared" si="629"/>
        <v>41</v>
      </c>
      <c r="S245" s="15">
        <f t="shared" si="524"/>
        <v>12000</v>
      </c>
      <c r="T245">
        <f t="shared" si="525"/>
        <v>0.53643334520542207</v>
      </c>
      <c r="U245" s="6">
        <f t="shared" si="201"/>
        <v>0.54311558811564986</v>
      </c>
      <c r="V245">
        <f t="shared" si="202"/>
        <v>3496.1437411930592</v>
      </c>
      <c r="Y245">
        <f t="shared" ref="Y245:Z245" si="630">Y244+1</f>
        <v>76</v>
      </c>
      <c r="Z245">
        <f t="shared" si="630"/>
        <v>41</v>
      </c>
      <c r="AA245" s="15">
        <f t="shared" si="527"/>
        <v>12000</v>
      </c>
      <c r="AB245">
        <f t="shared" si="528"/>
        <v>0.47966730217259224</v>
      </c>
      <c r="AC245" s="6">
        <f t="shared" si="203"/>
        <v>0.54311558811564986</v>
      </c>
      <c r="AD245">
        <f t="shared" si="204"/>
        <v>3126.1774670317745</v>
      </c>
      <c r="AG245">
        <f t="shared" ref="AG245:AH245" si="631">AG244+1</f>
        <v>76</v>
      </c>
      <c r="AH245">
        <f t="shared" si="631"/>
        <v>41</v>
      </c>
      <c r="AI245" s="15">
        <f t="shared" si="530"/>
        <v>12000</v>
      </c>
      <c r="AJ245">
        <f t="shared" si="531"/>
        <v>0.42236183580023429</v>
      </c>
      <c r="AK245" s="6">
        <f t="shared" si="205"/>
        <v>0.54311558811564986</v>
      </c>
      <c r="AL245">
        <f t="shared" si="206"/>
        <v>2752.6955621789975</v>
      </c>
      <c r="AO245">
        <f t="shared" ref="AO245:AP245" si="632">AO244+1</f>
        <v>76</v>
      </c>
      <c r="AP245">
        <f t="shared" si="632"/>
        <v>41</v>
      </c>
      <c r="AQ245" s="15">
        <f t="shared" si="533"/>
        <v>12000</v>
      </c>
      <c r="AR245">
        <f t="shared" si="534"/>
        <v>0.38492810359105623</v>
      </c>
      <c r="AS245" s="6">
        <f t="shared" si="207"/>
        <v>0.54311558811564986</v>
      </c>
      <c r="AT245">
        <f t="shared" si="208"/>
        <v>2508.7254403691795</v>
      </c>
      <c r="AW245">
        <f t="shared" ref="AW245:AX245" si="633">AW244+1</f>
        <v>76</v>
      </c>
      <c r="AX245">
        <f t="shared" si="633"/>
        <v>41</v>
      </c>
      <c r="AY245" s="15">
        <f t="shared" si="536"/>
        <v>12000</v>
      </c>
      <c r="AZ245">
        <f t="shared" si="537"/>
        <v>0.39154847294797313</v>
      </c>
      <c r="BA245" s="6">
        <f t="shared" si="209"/>
        <v>0.54311558811564986</v>
      </c>
      <c r="BB245">
        <f t="shared" si="210"/>
        <v>2551.8729499310762</v>
      </c>
      <c r="BE245">
        <f t="shared" ref="BE245:BF245" si="634">BE244+1</f>
        <v>76</v>
      </c>
      <c r="BF245">
        <f t="shared" si="634"/>
        <v>41</v>
      </c>
      <c r="BG245" s="15">
        <f t="shared" si="539"/>
        <v>12000</v>
      </c>
      <c r="BH245">
        <f t="shared" si="540"/>
        <v>0.3574256305847755</v>
      </c>
      <c r="BI245" s="6">
        <f t="shared" si="211"/>
        <v>0.54311558811564986</v>
      </c>
      <c r="BJ245">
        <f t="shared" si="212"/>
        <v>2329.4811787518884</v>
      </c>
      <c r="BM245">
        <f t="shared" ref="BM245:BN245" si="635">BM244+1</f>
        <v>76</v>
      </c>
      <c r="BN245">
        <f t="shared" si="635"/>
        <v>41</v>
      </c>
      <c r="BO245" s="15">
        <f t="shared" si="542"/>
        <v>12000</v>
      </c>
      <c r="BP245">
        <f t="shared" si="543"/>
        <v>0.33519872888286562</v>
      </c>
      <c r="BQ245" s="6">
        <f t="shared" si="213"/>
        <v>0.54311558811564986</v>
      </c>
      <c r="BR245">
        <f t="shared" si="214"/>
        <v>2184.61985727403</v>
      </c>
      <c r="BU245">
        <f t="shared" ref="BU245:BV245" si="636">BU244+1</f>
        <v>76</v>
      </c>
      <c r="BV245">
        <f t="shared" si="636"/>
        <v>41</v>
      </c>
      <c r="BW245" s="15">
        <f t="shared" si="545"/>
        <v>12000</v>
      </c>
      <c r="BX245">
        <f t="shared" si="546"/>
        <v>0.325196559170574</v>
      </c>
      <c r="BY245" s="6">
        <f t="shared" si="215"/>
        <v>0.54311558811564986</v>
      </c>
      <c r="BZ245">
        <f t="shared" si="216"/>
        <v>2119.4318458453445</v>
      </c>
    </row>
    <row r="246" spans="1:78" x14ac:dyDescent="0.45">
      <c r="A246">
        <f t="shared" ref="A246:B246" si="637">A245+1</f>
        <v>77</v>
      </c>
      <c r="B246">
        <f t="shared" si="637"/>
        <v>42</v>
      </c>
      <c r="C246" s="15">
        <f t="shared" si="518"/>
        <v>12000</v>
      </c>
      <c r="D246">
        <f t="shared" si="519"/>
        <v>0.61329439663653218</v>
      </c>
      <c r="E246" s="6">
        <f t="shared" si="197"/>
        <v>0.53508924937502456</v>
      </c>
      <c r="F246">
        <f t="shared" si="198"/>
        <v>3938.0068601058069</v>
      </c>
      <c r="I246">
        <f t="shared" ref="I246:J246" si="638">I245+1</f>
        <v>77</v>
      </c>
      <c r="J246">
        <f t="shared" si="638"/>
        <v>42</v>
      </c>
      <c r="K246" s="15">
        <f t="shared" si="521"/>
        <v>12000</v>
      </c>
      <c r="L246">
        <f t="shared" si="522"/>
        <v>0.57828560749216107</v>
      </c>
      <c r="M246" s="6">
        <f t="shared" si="199"/>
        <v>0.53508924937502456</v>
      </c>
      <c r="N246">
        <f t="shared" si="200"/>
        <v>3713.2129396483265</v>
      </c>
      <c r="Q246">
        <f t="shared" ref="Q246:R246" si="639">Q245+1</f>
        <v>77</v>
      </c>
      <c r="R246">
        <f t="shared" si="639"/>
        <v>42</v>
      </c>
      <c r="S246" s="15">
        <f t="shared" si="524"/>
        <v>12000</v>
      </c>
      <c r="T246">
        <f t="shared" si="525"/>
        <v>0.50761559573442838</v>
      </c>
      <c r="U246" s="6">
        <f t="shared" si="201"/>
        <v>0.53508924937502456</v>
      </c>
      <c r="V246">
        <f t="shared" si="202"/>
        <v>3259.4357771110945</v>
      </c>
      <c r="Y246">
        <f t="shared" ref="Y246:Z246" si="640">Y245+1</f>
        <v>77</v>
      </c>
      <c r="Z246">
        <f t="shared" si="640"/>
        <v>42</v>
      </c>
      <c r="AA246" s="15">
        <f t="shared" si="527"/>
        <v>12000</v>
      </c>
      <c r="AB246">
        <f t="shared" si="528"/>
        <v>0.44892208418009261</v>
      </c>
      <c r="AC246" s="6">
        <f t="shared" si="203"/>
        <v>0.53508924937502456</v>
      </c>
      <c r="AD246">
        <f t="shared" si="204"/>
        <v>2882.5605726215676</v>
      </c>
      <c r="AG246">
        <f t="shared" ref="AG246:AH246" si="641">AG245+1</f>
        <v>77</v>
      </c>
      <c r="AH246">
        <f t="shared" si="641"/>
        <v>42</v>
      </c>
      <c r="AI246" s="15">
        <f t="shared" si="530"/>
        <v>12000</v>
      </c>
      <c r="AJ246">
        <f t="shared" si="531"/>
        <v>0.3932701522734533</v>
      </c>
      <c r="AK246" s="6">
        <f t="shared" si="205"/>
        <v>0.53508924937502456</v>
      </c>
      <c r="AL246">
        <f t="shared" si="206"/>
        <v>2525.2155669792446</v>
      </c>
      <c r="AO246">
        <f t="shared" ref="AO246:AP246" si="642">AO245+1</f>
        <v>77</v>
      </c>
      <c r="AP246">
        <f t="shared" si="642"/>
        <v>42</v>
      </c>
      <c r="AQ246" s="15">
        <f t="shared" si="533"/>
        <v>12000</v>
      </c>
      <c r="AR246">
        <f t="shared" si="534"/>
        <v>0.35425517041115928</v>
      </c>
      <c r="AS246" s="6">
        <f t="shared" si="207"/>
        <v>0.53508924937502456</v>
      </c>
      <c r="AT246">
        <f t="shared" si="208"/>
        <v>2274.6975986703433</v>
      </c>
      <c r="AW246">
        <f t="shared" ref="AW246:AX246" si="643">AW245+1</f>
        <v>77</v>
      </c>
      <c r="AX246">
        <f t="shared" si="643"/>
        <v>42</v>
      </c>
      <c r="AY246" s="15">
        <f t="shared" si="536"/>
        <v>12000</v>
      </c>
      <c r="AZ246">
        <f t="shared" si="537"/>
        <v>0.36101825105752272</v>
      </c>
      <c r="BA246" s="6">
        <f t="shared" si="209"/>
        <v>0.53508924937502456</v>
      </c>
      <c r="BB246">
        <f t="shared" si="210"/>
        <v>2318.1238196286477</v>
      </c>
      <c r="BE246">
        <f t="shared" ref="BE246:BF246" si="644">BE245+1</f>
        <v>77</v>
      </c>
      <c r="BF246">
        <f t="shared" si="644"/>
        <v>42</v>
      </c>
      <c r="BG246" s="15">
        <f t="shared" si="539"/>
        <v>12000</v>
      </c>
      <c r="BH246">
        <f t="shared" si="540"/>
        <v>0.3270557629227463</v>
      </c>
      <c r="BI246" s="6">
        <f t="shared" si="211"/>
        <v>0.53508924937502456</v>
      </c>
      <c r="BJ246">
        <f t="shared" si="212"/>
        <v>2100.0482722332995</v>
      </c>
      <c r="BM246">
        <f t="shared" ref="BM246:BN246" si="645">BM245+1</f>
        <v>77</v>
      </c>
      <c r="BN246">
        <f t="shared" si="645"/>
        <v>42</v>
      </c>
      <c r="BO246" s="15">
        <f t="shared" si="542"/>
        <v>12000</v>
      </c>
      <c r="BP246">
        <f t="shared" si="543"/>
        <v>0.30489286632240575</v>
      </c>
      <c r="BQ246" s="6">
        <f t="shared" si="213"/>
        <v>0.53508924937502456</v>
      </c>
      <c r="BR246">
        <f t="shared" si="214"/>
        <v>1957.7387397630696</v>
      </c>
      <c r="BU246">
        <f t="shared" ref="BU246:BV246" si="646">BU245+1</f>
        <v>77</v>
      </c>
      <c r="BV246">
        <f t="shared" si="646"/>
        <v>42</v>
      </c>
      <c r="BW246" s="15">
        <f t="shared" si="545"/>
        <v>12000</v>
      </c>
      <c r="BX246">
        <f t="shared" si="546"/>
        <v>0.2972666642805159</v>
      </c>
      <c r="BY246" s="6">
        <f t="shared" si="215"/>
        <v>0.53508924937502456</v>
      </c>
      <c r="BZ246">
        <f t="shared" si="216"/>
        <v>1908.7703550489441</v>
      </c>
    </row>
    <row r="247" spans="1:78" x14ac:dyDescent="0.45">
      <c r="A247">
        <f t="shared" ref="A247:B247" si="647">A246+1</f>
        <v>78</v>
      </c>
      <c r="B247">
        <f t="shared" si="647"/>
        <v>43</v>
      </c>
      <c r="C247" s="15">
        <f t="shared" si="518"/>
        <v>12000</v>
      </c>
      <c r="D247">
        <f t="shared" si="519"/>
        <v>0.58754025702362089</v>
      </c>
      <c r="E247" s="6">
        <f t="shared" si="197"/>
        <v>0.52718152647785677</v>
      </c>
      <c r="F247">
        <f t="shared" si="198"/>
        <v>3716.8844347788572</v>
      </c>
      <c r="I247">
        <f t="shared" ref="I247:J247" si="648">I246+1</f>
        <v>78</v>
      </c>
      <c r="J247">
        <f t="shared" si="648"/>
        <v>43</v>
      </c>
      <c r="K247" s="15">
        <f t="shared" si="521"/>
        <v>12000</v>
      </c>
      <c r="L247">
        <f t="shared" si="522"/>
        <v>0.54945283136407996</v>
      </c>
      <c r="M247" s="6">
        <f t="shared" si="199"/>
        <v>0.52718152647785677</v>
      </c>
      <c r="N247">
        <f t="shared" si="200"/>
        <v>3475.9365883931532</v>
      </c>
      <c r="Q247">
        <f t="shared" ref="Q247:R247" si="649">Q246+1</f>
        <v>78</v>
      </c>
      <c r="R247">
        <f t="shared" si="649"/>
        <v>43</v>
      </c>
      <c r="S247" s="15">
        <f t="shared" si="524"/>
        <v>12000</v>
      </c>
      <c r="T247">
        <f t="shared" si="525"/>
        <v>0.47702750832792107</v>
      </c>
      <c r="U247" s="6">
        <f t="shared" si="201"/>
        <v>0.52718152647785677</v>
      </c>
      <c r="V247">
        <f t="shared" si="202"/>
        <v>3017.7610801469036</v>
      </c>
      <c r="Y247">
        <f t="shared" ref="Y247:Z247" si="650">Y246+1</f>
        <v>78</v>
      </c>
      <c r="Z247">
        <f t="shared" si="650"/>
        <v>43</v>
      </c>
      <c r="AA247" s="15">
        <f t="shared" si="527"/>
        <v>12000</v>
      </c>
      <c r="AB247">
        <f t="shared" si="528"/>
        <v>0.4173283610232344</v>
      </c>
      <c r="AC247" s="6">
        <f t="shared" si="203"/>
        <v>0.52718152647785677</v>
      </c>
      <c r="AD247">
        <f t="shared" si="204"/>
        <v>2640.0936288807698</v>
      </c>
      <c r="AG247">
        <f t="shared" ref="AG247:AH247" si="651">AG246+1</f>
        <v>78</v>
      </c>
      <c r="AH247">
        <f t="shared" si="651"/>
        <v>43</v>
      </c>
      <c r="AI247" s="15">
        <f t="shared" si="530"/>
        <v>12000</v>
      </c>
      <c r="AJ247">
        <f t="shared" si="531"/>
        <v>0.36277286763922906</v>
      </c>
      <c r="AK247" s="6">
        <f t="shared" si="205"/>
        <v>0.52718152647785677</v>
      </c>
      <c r="AL247">
        <f t="shared" si="206"/>
        <v>2294.9658495215795</v>
      </c>
      <c r="AO247">
        <f t="shared" ref="AO247:AP247" si="652">AO246+1</f>
        <v>78</v>
      </c>
      <c r="AP247">
        <f t="shared" si="652"/>
        <v>43</v>
      </c>
      <c r="AQ247" s="15">
        <f t="shared" si="533"/>
        <v>12000</v>
      </c>
      <c r="AR247">
        <f t="shared" si="534"/>
        <v>0.324582441574085</v>
      </c>
      <c r="AS247" s="6">
        <f t="shared" si="207"/>
        <v>0.52718152647785677</v>
      </c>
      <c r="AT247">
        <f t="shared" si="208"/>
        <v>2053.3664042032306</v>
      </c>
      <c r="AW247">
        <f t="shared" ref="AW247:AX247" si="653">AW246+1</f>
        <v>78</v>
      </c>
      <c r="AX247">
        <f t="shared" si="653"/>
        <v>43</v>
      </c>
      <c r="AY247" s="15">
        <f t="shared" si="536"/>
        <v>12000</v>
      </c>
      <c r="AZ247">
        <f t="shared" si="537"/>
        <v>0.33103978016509256</v>
      </c>
      <c r="BA247" s="6">
        <f t="shared" si="209"/>
        <v>0.52718152647785677</v>
      </c>
      <c r="BB247">
        <f t="shared" si="210"/>
        <v>2094.2166795879316</v>
      </c>
      <c r="BE247">
        <f t="shared" ref="BE247:BF247" si="654">BE246+1</f>
        <v>78</v>
      </c>
      <c r="BF247">
        <f t="shared" si="654"/>
        <v>43</v>
      </c>
      <c r="BG247" s="15">
        <f t="shared" si="539"/>
        <v>12000</v>
      </c>
      <c r="BH247">
        <f t="shared" si="540"/>
        <v>0.29739848433435134</v>
      </c>
      <c r="BI247" s="6">
        <f t="shared" si="211"/>
        <v>0.52718152647785677</v>
      </c>
      <c r="BJ247">
        <f t="shared" si="212"/>
        <v>1881.3958433230118</v>
      </c>
      <c r="BM247">
        <f t="shared" ref="BM247:BN247" si="655">BM246+1</f>
        <v>78</v>
      </c>
      <c r="BN247">
        <f t="shared" si="655"/>
        <v>43</v>
      </c>
      <c r="BO247" s="15">
        <f t="shared" si="542"/>
        <v>12000</v>
      </c>
      <c r="BP247">
        <f t="shared" si="543"/>
        <v>0.27526462135196395</v>
      </c>
      <c r="BQ247" s="6">
        <f t="shared" si="213"/>
        <v>0.52718152647785677</v>
      </c>
      <c r="BR247">
        <f t="shared" si="214"/>
        <v>1741.3730792361312</v>
      </c>
      <c r="BU247">
        <f t="shared" ref="BU247:BV247" si="656">BU246+1</f>
        <v>78</v>
      </c>
      <c r="BV247">
        <f t="shared" si="656"/>
        <v>43</v>
      </c>
      <c r="BW247" s="15">
        <f t="shared" si="545"/>
        <v>12000</v>
      </c>
      <c r="BX247">
        <f t="shared" si="546"/>
        <v>0.26969469200758794</v>
      </c>
      <c r="BY247" s="6">
        <f t="shared" si="215"/>
        <v>0.52718152647785677</v>
      </c>
      <c r="BZ247">
        <f t="shared" si="216"/>
        <v>1706.1367129864277</v>
      </c>
    </row>
    <row r="248" spans="1:78" x14ac:dyDescent="0.45">
      <c r="A248">
        <f t="shared" ref="A248:B248" si="657">A247+1</f>
        <v>79</v>
      </c>
      <c r="B248">
        <f t="shared" si="657"/>
        <v>44</v>
      </c>
      <c r="C248" s="15">
        <f t="shared" si="518"/>
        <v>12000</v>
      </c>
      <c r="D248">
        <f t="shared" si="519"/>
        <v>0.56068843393705925</v>
      </c>
      <c r="E248" s="6">
        <f t="shared" si="197"/>
        <v>0.51939066648064725</v>
      </c>
      <c r="F248">
        <f t="shared" si="198"/>
        <v>3494.5960726867147</v>
      </c>
      <c r="I248">
        <f t="shared" ref="I248:J248" si="658">I247+1</f>
        <v>79</v>
      </c>
      <c r="J248">
        <f t="shared" si="658"/>
        <v>44</v>
      </c>
      <c r="K248" s="15">
        <f t="shared" si="521"/>
        <v>12000</v>
      </c>
      <c r="L248">
        <f t="shared" si="522"/>
        <v>0.51971675976493548</v>
      </c>
      <c r="M248" s="6">
        <f t="shared" si="199"/>
        <v>0.51939066648064725</v>
      </c>
      <c r="N248">
        <f t="shared" si="200"/>
        <v>3239.2324108256676</v>
      </c>
      <c r="Q248">
        <f t="shared" ref="Q248:R248" si="659">Q247+1</f>
        <v>79</v>
      </c>
      <c r="R248">
        <f t="shared" si="659"/>
        <v>44</v>
      </c>
      <c r="S248" s="15">
        <f t="shared" si="524"/>
        <v>12000</v>
      </c>
      <c r="T248">
        <f t="shared" si="525"/>
        <v>0.44625086421822296</v>
      </c>
      <c r="U248" s="6">
        <f t="shared" si="201"/>
        <v>0.51939066648064725</v>
      </c>
      <c r="V248">
        <f t="shared" si="202"/>
        <v>2781.3424054064117</v>
      </c>
      <c r="Y248">
        <f t="shared" ref="Y248:Z248" si="660">Y247+1</f>
        <v>79</v>
      </c>
      <c r="Z248">
        <f t="shared" si="660"/>
        <v>44</v>
      </c>
      <c r="AA248" s="15">
        <f t="shared" si="527"/>
        <v>12000</v>
      </c>
      <c r="AB248">
        <f t="shared" si="528"/>
        <v>0.38568226100437869</v>
      </c>
      <c r="AC248" s="6">
        <f t="shared" si="203"/>
        <v>0.51939066648064725</v>
      </c>
      <c r="AD248">
        <f t="shared" si="204"/>
        <v>2403.8371991139261</v>
      </c>
      <c r="AG248">
        <f t="shared" ref="AG248:AH248" si="661">AG247+1</f>
        <v>79</v>
      </c>
      <c r="AH248">
        <f t="shared" si="661"/>
        <v>44</v>
      </c>
      <c r="AI248" s="15">
        <f t="shared" si="530"/>
        <v>12000</v>
      </c>
      <c r="AJ248">
        <f t="shared" si="531"/>
        <v>0.33355340219358959</v>
      </c>
      <c r="AK248" s="6">
        <f t="shared" si="205"/>
        <v>0.51939066648064725</v>
      </c>
      <c r="AL248">
        <f t="shared" si="206"/>
        <v>2078.9342864665905</v>
      </c>
      <c r="AO248">
        <f t="shared" ref="AO248:AP248" si="662">AO247+1</f>
        <v>79</v>
      </c>
      <c r="AP248">
        <f t="shared" si="662"/>
        <v>44</v>
      </c>
      <c r="AQ248" s="15">
        <f t="shared" si="533"/>
        <v>12000</v>
      </c>
      <c r="AR248">
        <f t="shared" si="534"/>
        <v>0.2961787892150009</v>
      </c>
      <c r="AS248" s="6">
        <f t="shared" si="207"/>
        <v>0.51939066648064725</v>
      </c>
      <c r="AT248">
        <f t="shared" si="208"/>
        <v>1845.9899847337254</v>
      </c>
      <c r="AW248">
        <f t="shared" ref="AW248:AX248" si="663">AW247+1</f>
        <v>79</v>
      </c>
      <c r="AX248">
        <f t="shared" si="663"/>
        <v>44</v>
      </c>
      <c r="AY248" s="15">
        <f t="shared" si="536"/>
        <v>12000</v>
      </c>
      <c r="AZ248">
        <f t="shared" si="537"/>
        <v>0.30174288403492261</v>
      </c>
      <c r="BA248" s="6">
        <f t="shared" si="209"/>
        <v>0.51939066648064725</v>
      </c>
      <c r="BB248">
        <f t="shared" si="210"/>
        <v>1880.6692517362933</v>
      </c>
      <c r="BE248">
        <f t="shared" ref="BE248:BF248" si="664">BE247+1</f>
        <v>79</v>
      </c>
      <c r="BF248">
        <f t="shared" si="664"/>
        <v>44</v>
      </c>
      <c r="BG248" s="15">
        <f t="shared" si="539"/>
        <v>12000</v>
      </c>
      <c r="BH248">
        <f t="shared" si="540"/>
        <v>0.26871394638615542</v>
      </c>
      <c r="BI248" s="6">
        <f t="shared" si="211"/>
        <v>0.51939066648064725</v>
      </c>
      <c r="BJ248">
        <f t="shared" si="212"/>
        <v>1674.8101884738021</v>
      </c>
      <c r="BM248">
        <f t="shared" ref="BM248:BN248" si="665">BM247+1</f>
        <v>79</v>
      </c>
      <c r="BN248">
        <f t="shared" si="665"/>
        <v>44</v>
      </c>
      <c r="BO248" s="15">
        <f t="shared" si="542"/>
        <v>12000</v>
      </c>
      <c r="BP248">
        <f t="shared" si="543"/>
        <v>0.24659438745706475</v>
      </c>
      <c r="BQ248" s="6">
        <f t="shared" si="213"/>
        <v>0.51939066648064725</v>
      </c>
      <c r="BR248">
        <f t="shared" si="214"/>
        <v>1536.9458790205417</v>
      </c>
      <c r="BU248">
        <f t="shared" ref="BU248:BV248" si="666">BU247+1</f>
        <v>79</v>
      </c>
      <c r="BV248">
        <f t="shared" si="666"/>
        <v>44</v>
      </c>
      <c r="BW248" s="15">
        <f t="shared" si="545"/>
        <v>12000</v>
      </c>
      <c r="BX248">
        <f t="shared" si="546"/>
        <v>0.24249257310569455</v>
      </c>
      <c r="BY248" s="6">
        <f t="shared" si="215"/>
        <v>0.51939066648064725</v>
      </c>
      <c r="BZ248">
        <f t="shared" si="216"/>
        <v>1511.3805499436853</v>
      </c>
    </row>
    <row r="249" spans="1:78" x14ac:dyDescent="0.45">
      <c r="A249">
        <f t="shared" ref="A249:B249" si="667">A248+1</f>
        <v>80</v>
      </c>
      <c r="B249">
        <f t="shared" si="667"/>
        <v>45</v>
      </c>
      <c r="C249" s="15">
        <f t="shared" si="518"/>
        <v>12000</v>
      </c>
      <c r="D249">
        <f t="shared" si="519"/>
        <v>0.53252146178301074</v>
      </c>
      <c r="E249" s="6">
        <f t="shared" si="197"/>
        <v>0.51171494234546522</v>
      </c>
      <c r="F249">
        <f t="shared" si="198"/>
        <v>3269.9902693681943</v>
      </c>
      <c r="I249">
        <f t="shared" ref="I249:J249" si="668">I248+1</f>
        <v>80</v>
      </c>
      <c r="J249">
        <f t="shared" si="668"/>
        <v>45</v>
      </c>
      <c r="K249" s="15">
        <f t="shared" si="521"/>
        <v>12000</v>
      </c>
      <c r="L249">
        <f t="shared" si="522"/>
        <v>0.48885935585688478</v>
      </c>
      <c r="M249" s="6">
        <f t="shared" si="199"/>
        <v>0.51171494234546522</v>
      </c>
      <c r="N249">
        <f t="shared" si="200"/>
        <v>3001.8796451681646</v>
      </c>
      <c r="Q249">
        <f t="shared" ref="Q249:R249" si="669">Q248+1</f>
        <v>80</v>
      </c>
      <c r="R249">
        <f t="shared" si="669"/>
        <v>45</v>
      </c>
      <c r="S249" s="15">
        <f t="shared" si="524"/>
        <v>12000</v>
      </c>
      <c r="T249">
        <f t="shared" si="525"/>
        <v>0.41542184324652742</v>
      </c>
      <c r="U249" s="6">
        <f t="shared" si="201"/>
        <v>0.51171494234546522</v>
      </c>
      <c r="V249">
        <f t="shared" si="202"/>
        <v>2550.930774791324</v>
      </c>
      <c r="Y249">
        <f t="shared" ref="Y249:Z249" si="670">Y248+1</f>
        <v>80</v>
      </c>
      <c r="Z249">
        <f t="shared" si="670"/>
        <v>45</v>
      </c>
      <c r="AA249" s="15">
        <f t="shared" si="527"/>
        <v>12000</v>
      </c>
      <c r="AB249">
        <f t="shared" si="528"/>
        <v>0.35423519306111334</v>
      </c>
      <c r="AC249" s="6">
        <f t="shared" si="203"/>
        <v>0.51171494234546522</v>
      </c>
      <c r="AD249">
        <f t="shared" si="204"/>
        <v>2175.2092967280282</v>
      </c>
      <c r="AG249">
        <f t="shared" ref="AG249:AH249" si="671">AG248+1</f>
        <v>80</v>
      </c>
      <c r="AH249">
        <f t="shared" si="671"/>
        <v>45</v>
      </c>
      <c r="AI249" s="15">
        <f t="shared" si="530"/>
        <v>12000</v>
      </c>
      <c r="AJ249">
        <f t="shared" si="531"/>
        <v>0.30429134277499736</v>
      </c>
      <c r="AK249" s="6">
        <f t="shared" si="205"/>
        <v>0.51171494234546522</v>
      </c>
      <c r="AL249">
        <f t="shared" si="206"/>
        <v>1868.5251230919837</v>
      </c>
      <c r="AO249">
        <f t="shared" ref="AO249:AP249" si="672">AO248+1</f>
        <v>80</v>
      </c>
      <c r="AP249">
        <f t="shared" si="672"/>
        <v>45</v>
      </c>
      <c r="AQ249" s="15">
        <f t="shared" si="533"/>
        <v>12000</v>
      </c>
      <c r="AR249">
        <f t="shared" si="534"/>
        <v>0.26695776556500789</v>
      </c>
      <c r="AS249" s="6">
        <f t="shared" si="207"/>
        <v>0.51171494234546522</v>
      </c>
      <c r="AT249">
        <f t="shared" si="208"/>
        <v>1639.2753313772669</v>
      </c>
      <c r="AW249">
        <f t="shared" ref="AW249:AX249" si="673">AW248+1</f>
        <v>80</v>
      </c>
      <c r="AX249">
        <f t="shared" si="673"/>
        <v>45</v>
      </c>
      <c r="AY249" s="15">
        <f t="shared" si="536"/>
        <v>12000</v>
      </c>
      <c r="AZ249">
        <f t="shared" si="537"/>
        <v>0.27333311696039292</v>
      </c>
      <c r="BA249" s="6">
        <f t="shared" si="209"/>
        <v>0.51171494234546522</v>
      </c>
      <c r="BB249">
        <f t="shared" si="210"/>
        <v>1678.4236822379253</v>
      </c>
      <c r="BE249">
        <f t="shared" ref="BE249:BF249" si="674">BE248+1</f>
        <v>80</v>
      </c>
      <c r="BF249">
        <f t="shared" si="674"/>
        <v>45</v>
      </c>
      <c r="BG249" s="15">
        <f t="shared" si="539"/>
        <v>12000</v>
      </c>
      <c r="BH249">
        <f t="shared" si="540"/>
        <v>0.24092297251442144</v>
      </c>
      <c r="BI249" s="6">
        <f t="shared" si="211"/>
        <v>0.51171494234546522</v>
      </c>
      <c r="BJ249">
        <f t="shared" si="212"/>
        <v>1479.4066198789831</v>
      </c>
      <c r="BM249">
        <f t="shared" ref="BM249:BN249" si="675">BM248+1</f>
        <v>80</v>
      </c>
      <c r="BN249">
        <f t="shared" si="675"/>
        <v>45</v>
      </c>
      <c r="BO249" s="15">
        <f t="shared" si="542"/>
        <v>12000</v>
      </c>
      <c r="BP249">
        <f t="shared" si="543"/>
        <v>0.21910414281374863</v>
      </c>
      <c r="BQ249" s="6">
        <f t="shared" si="213"/>
        <v>0.51171494234546522</v>
      </c>
      <c r="BR249">
        <f t="shared" si="214"/>
        <v>1345.4263656910794</v>
      </c>
      <c r="BU249">
        <f t="shared" ref="BU249:BV249" si="676">BU248+1</f>
        <v>80</v>
      </c>
      <c r="BV249">
        <f t="shared" si="676"/>
        <v>45</v>
      </c>
      <c r="BW249" s="15">
        <f t="shared" si="545"/>
        <v>12000</v>
      </c>
      <c r="BX249">
        <f t="shared" si="546"/>
        <v>0.21581540737559207</v>
      </c>
      <c r="BY249" s="6">
        <f t="shared" si="215"/>
        <v>0.51171494234546522</v>
      </c>
      <c r="BZ249">
        <f t="shared" si="216"/>
        <v>1325.2316249095702</v>
      </c>
    </row>
    <row r="250" spans="1:78" x14ac:dyDescent="0.45">
      <c r="A250">
        <f t="shared" ref="A250:B250" si="677">A249+1</f>
        <v>81</v>
      </c>
      <c r="B250">
        <f t="shared" si="677"/>
        <v>46</v>
      </c>
      <c r="C250" s="15">
        <f t="shared" si="518"/>
        <v>12000</v>
      </c>
      <c r="D250">
        <f t="shared" si="519"/>
        <v>0.50266654240061304</v>
      </c>
      <c r="E250" s="6">
        <f t="shared" si="197"/>
        <v>0.50415265255710873</v>
      </c>
      <c r="F250">
        <f t="shared" si="198"/>
        <v>3041.0480484357531</v>
      </c>
      <c r="I250">
        <f t="shared" ref="I250:J250" si="678">I249+1</f>
        <v>81</v>
      </c>
      <c r="J250">
        <f t="shared" si="678"/>
        <v>46</v>
      </c>
      <c r="K250" s="15">
        <f t="shared" si="521"/>
        <v>12000</v>
      </c>
      <c r="L250">
        <f t="shared" si="522"/>
        <v>0.45696368129243931</v>
      </c>
      <c r="M250" s="6">
        <f t="shared" si="199"/>
        <v>0.50415265255710873</v>
      </c>
      <c r="N250">
        <f t="shared" si="200"/>
        <v>2764.5534245501344</v>
      </c>
      <c r="Q250">
        <f t="shared" ref="Q250:R250" si="679">Q249+1</f>
        <v>81</v>
      </c>
      <c r="R250">
        <f t="shared" si="679"/>
        <v>46</v>
      </c>
      <c r="S250" s="15">
        <f t="shared" si="524"/>
        <v>12000</v>
      </c>
      <c r="T250">
        <f t="shared" si="525"/>
        <v>0.38169114412017346</v>
      </c>
      <c r="U250" s="6">
        <f t="shared" si="201"/>
        <v>0.50415265255710873</v>
      </c>
      <c r="V250">
        <f t="shared" si="202"/>
        <v>2309.1672331889176</v>
      </c>
      <c r="Y250">
        <f t="shared" ref="Y250:Z250" si="680">Y249+1</f>
        <v>81</v>
      </c>
      <c r="Z250">
        <f t="shared" si="680"/>
        <v>46</v>
      </c>
      <c r="AA250" s="15">
        <f t="shared" si="527"/>
        <v>12000</v>
      </c>
      <c r="AB250">
        <f t="shared" si="528"/>
        <v>0.32182439085709497</v>
      </c>
      <c r="AC250" s="6">
        <f t="shared" si="203"/>
        <v>0.50415265255710873</v>
      </c>
      <c r="AD250">
        <f t="shared" si="204"/>
        <v>1946.9834436981619</v>
      </c>
      <c r="AG250">
        <f t="shared" ref="AG250:AH250" si="681">AG249+1</f>
        <v>81</v>
      </c>
      <c r="AH250">
        <f t="shared" si="681"/>
        <v>46</v>
      </c>
      <c r="AI250" s="15">
        <f t="shared" si="530"/>
        <v>12000</v>
      </c>
      <c r="AJ250">
        <f t="shared" si="531"/>
        <v>0.27493344691726118</v>
      </c>
      <c r="AK250" s="6">
        <f t="shared" si="205"/>
        <v>0.50415265255710873</v>
      </c>
      <c r="AL250">
        <f t="shared" si="206"/>
        <v>1663.3011184800753</v>
      </c>
      <c r="AO250">
        <f t="shared" ref="AO250:AP250" si="682">AO249+1</f>
        <v>81</v>
      </c>
      <c r="AP250">
        <f t="shared" si="682"/>
        <v>46</v>
      </c>
      <c r="AQ250" s="15">
        <f t="shared" si="533"/>
        <v>12000</v>
      </c>
      <c r="AR250">
        <f t="shared" si="534"/>
        <v>0.23817769221668944</v>
      </c>
      <c r="AS250" s="6">
        <f t="shared" si="207"/>
        <v>0.50415265255710873</v>
      </c>
      <c r="AT250">
        <f t="shared" si="208"/>
        <v>1440.9349837316954</v>
      </c>
      <c r="AW250">
        <f t="shared" ref="AW250:AX250" si="683">AW249+1</f>
        <v>81</v>
      </c>
      <c r="AX250">
        <f t="shared" si="683"/>
        <v>46</v>
      </c>
      <c r="AY250" s="15">
        <f t="shared" si="536"/>
        <v>12000</v>
      </c>
      <c r="AZ250">
        <f t="shared" si="537"/>
        <v>0.24525872794348338</v>
      </c>
      <c r="BA250" s="6">
        <f t="shared" si="209"/>
        <v>0.50415265255710873</v>
      </c>
      <c r="BB250">
        <f t="shared" si="210"/>
        <v>1483.7740590658732</v>
      </c>
      <c r="BE250">
        <f t="shared" ref="BE250:BF250" si="684">BE249+1</f>
        <v>81</v>
      </c>
      <c r="BF250">
        <f t="shared" si="684"/>
        <v>46</v>
      </c>
      <c r="BG250" s="15">
        <f t="shared" si="539"/>
        <v>12000</v>
      </c>
      <c r="BH250">
        <f t="shared" si="540"/>
        <v>0.21376541115258454</v>
      </c>
      <c r="BI250" s="6">
        <f t="shared" si="211"/>
        <v>0.50415265255710873</v>
      </c>
      <c r="BJ250">
        <f t="shared" si="212"/>
        <v>1293.2447886904374</v>
      </c>
      <c r="BM250">
        <f t="shared" ref="BM250:BN250" si="685">BM249+1</f>
        <v>81</v>
      </c>
      <c r="BN250">
        <f t="shared" si="685"/>
        <v>46</v>
      </c>
      <c r="BO250" s="15">
        <f t="shared" si="542"/>
        <v>12000</v>
      </c>
      <c r="BP250">
        <f t="shared" si="543"/>
        <v>0.19348318807393042</v>
      </c>
      <c r="BQ250" s="6">
        <f t="shared" si="213"/>
        <v>0.50415265255710873</v>
      </c>
      <c r="BR250">
        <f t="shared" si="214"/>
        <v>1170.5407499121354</v>
      </c>
      <c r="BU250">
        <f t="shared" ref="BU250:BV250" si="686">BU249+1</f>
        <v>81</v>
      </c>
      <c r="BV250">
        <f t="shared" si="686"/>
        <v>46</v>
      </c>
      <c r="BW250" s="15">
        <f t="shared" si="545"/>
        <v>12000</v>
      </c>
      <c r="BX250">
        <f t="shared" si="546"/>
        <v>0.18996146366488897</v>
      </c>
      <c r="BY250" s="6">
        <f t="shared" si="215"/>
        <v>0.50415265255710873</v>
      </c>
      <c r="BZ250">
        <f t="shared" si="216"/>
        <v>1149.2349094834151</v>
      </c>
    </row>
    <row r="251" spans="1:78" x14ac:dyDescent="0.45">
      <c r="A251">
        <f t="shared" ref="A251:B251" si="687">A250+1</f>
        <v>82</v>
      </c>
      <c r="B251">
        <f t="shared" si="687"/>
        <v>47</v>
      </c>
      <c r="C251" s="15">
        <f t="shared" si="518"/>
        <v>12000</v>
      </c>
      <c r="D251">
        <f t="shared" si="519"/>
        <v>0.47135149688817091</v>
      </c>
      <c r="E251" s="6">
        <f t="shared" si="197"/>
        <v>0.49670212074591996</v>
      </c>
      <c r="F251">
        <f t="shared" si="198"/>
        <v>2809.4554574534204</v>
      </c>
      <c r="I251">
        <f t="shared" ref="I251:J251" si="688">I250+1</f>
        <v>82</v>
      </c>
      <c r="J251">
        <f t="shared" si="688"/>
        <v>47</v>
      </c>
      <c r="K251" s="15">
        <f t="shared" si="521"/>
        <v>12000</v>
      </c>
      <c r="L251">
        <f t="shared" si="522"/>
        <v>0.42383246464688418</v>
      </c>
      <c r="M251" s="6">
        <f t="shared" si="199"/>
        <v>0.49670212074591996</v>
      </c>
      <c r="N251">
        <f t="shared" si="200"/>
        <v>2526.2218083729304</v>
      </c>
      <c r="Q251">
        <f t="shared" ref="Q251:R251" si="689">Q250+1</f>
        <v>82</v>
      </c>
      <c r="R251">
        <f t="shared" si="689"/>
        <v>47</v>
      </c>
      <c r="S251" s="15">
        <f t="shared" si="524"/>
        <v>12000</v>
      </c>
      <c r="T251">
        <f t="shared" si="525"/>
        <v>0.34819090318660828</v>
      </c>
      <c r="U251" s="6">
        <f t="shared" si="201"/>
        <v>0.49670212074591996</v>
      </c>
      <c r="V251">
        <f t="shared" si="202"/>
        <v>2075.3659204467076</v>
      </c>
      <c r="Y251">
        <f t="shared" ref="Y251:Z251" si="690">Y250+1</f>
        <v>82</v>
      </c>
      <c r="Z251">
        <f t="shared" si="690"/>
        <v>47</v>
      </c>
      <c r="AA251" s="15">
        <f t="shared" si="527"/>
        <v>12000</v>
      </c>
      <c r="AB251">
        <f t="shared" si="528"/>
        <v>0.29027256918983468</v>
      </c>
      <c r="AC251" s="6">
        <f t="shared" si="203"/>
        <v>0.49670212074591996</v>
      </c>
      <c r="AD251">
        <f t="shared" si="204"/>
        <v>1730.148008531492</v>
      </c>
      <c r="AG251">
        <f t="shared" ref="AG251:AH251" si="691">AG250+1</f>
        <v>82</v>
      </c>
      <c r="AH251">
        <f t="shared" si="691"/>
        <v>47</v>
      </c>
      <c r="AI251" s="15">
        <f t="shared" si="530"/>
        <v>12000</v>
      </c>
      <c r="AJ251">
        <f t="shared" si="531"/>
        <v>0.24694920668725376</v>
      </c>
      <c r="AK251" s="6">
        <f t="shared" si="205"/>
        <v>0.49670212074591996</v>
      </c>
      <c r="AL251">
        <f t="shared" si="206"/>
        <v>1471.9223361369775</v>
      </c>
      <c r="AO251">
        <f t="shared" ref="AO251:AP251" si="692">AO250+1</f>
        <v>82</v>
      </c>
      <c r="AP251">
        <f t="shared" si="692"/>
        <v>47</v>
      </c>
      <c r="AQ251" s="15">
        <f t="shared" si="533"/>
        <v>12000</v>
      </c>
      <c r="AR251">
        <f t="shared" si="534"/>
        <v>0.21173142900162398</v>
      </c>
      <c r="AS251" s="6">
        <f t="shared" si="207"/>
        <v>0.49670212074591996</v>
      </c>
      <c r="AT251">
        <f t="shared" si="208"/>
        <v>1262.0093977640497</v>
      </c>
      <c r="AW251">
        <f t="shared" ref="AW251:AX251" si="693">AW250+1</f>
        <v>82</v>
      </c>
      <c r="AX251">
        <f t="shared" si="693"/>
        <v>47</v>
      </c>
      <c r="AY251" s="15">
        <f t="shared" si="536"/>
        <v>12000</v>
      </c>
      <c r="AZ251">
        <f t="shared" si="537"/>
        <v>0.21767117804247402</v>
      </c>
      <c r="BA251" s="6">
        <f t="shared" si="209"/>
        <v>0.49670212074591996</v>
      </c>
      <c r="BB251">
        <f t="shared" si="210"/>
        <v>1297.4128291075149</v>
      </c>
      <c r="BE251">
        <f t="shared" ref="BE251:BF251" si="694">BE250+1</f>
        <v>82</v>
      </c>
      <c r="BF251">
        <f t="shared" si="694"/>
        <v>47</v>
      </c>
      <c r="BG251" s="15">
        <f t="shared" si="539"/>
        <v>12000</v>
      </c>
      <c r="BH251">
        <f t="shared" si="540"/>
        <v>0.18758059043094671</v>
      </c>
      <c r="BI251" s="6">
        <f t="shared" si="211"/>
        <v>0.49670212074591996</v>
      </c>
      <c r="BJ251">
        <f t="shared" si="212"/>
        <v>1118.0601249338765</v>
      </c>
      <c r="BM251">
        <f t="shared" ref="BM251:BN251" si="695">BM250+1</f>
        <v>82</v>
      </c>
      <c r="BN251">
        <f t="shared" si="695"/>
        <v>47</v>
      </c>
      <c r="BO251" s="15">
        <f t="shared" si="542"/>
        <v>12000</v>
      </c>
      <c r="BP251">
        <f t="shared" si="543"/>
        <v>0.16929924994742623</v>
      </c>
      <c r="BQ251" s="6">
        <f t="shared" si="213"/>
        <v>0.49670212074591996</v>
      </c>
      <c r="BR251">
        <f t="shared" si="214"/>
        <v>1009.0955578749623</v>
      </c>
      <c r="BU251">
        <f t="shared" ref="BU251:BV251" si="696">BU250+1</f>
        <v>82</v>
      </c>
      <c r="BV251">
        <f t="shared" si="696"/>
        <v>47</v>
      </c>
      <c r="BW251" s="15">
        <f t="shared" si="545"/>
        <v>12000</v>
      </c>
      <c r="BX251">
        <f t="shared" si="546"/>
        <v>0.16519321855948077</v>
      </c>
      <c r="BY251" s="6">
        <f t="shared" si="215"/>
        <v>0.49670212074591996</v>
      </c>
      <c r="BZ251">
        <f t="shared" si="216"/>
        <v>984.62186389606029</v>
      </c>
    </row>
    <row r="252" spans="1:78" x14ac:dyDescent="0.45">
      <c r="A252">
        <f t="shared" ref="A252:B252" si="697">A251+1</f>
        <v>83</v>
      </c>
      <c r="B252">
        <f t="shared" si="697"/>
        <v>48</v>
      </c>
      <c r="C252" s="15">
        <f t="shared" si="518"/>
        <v>12000</v>
      </c>
      <c r="D252">
        <f t="shared" si="519"/>
        <v>0.43929085505400395</v>
      </c>
      <c r="E252" s="6">
        <f t="shared" si="197"/>
        <v>0.4893616953161774</v>
      </c>
      <c r="F252">
        <f t="shared" si="198"/>
        <v>2579.6654107934464</v>
      </c>
      <c r="I252">
        <f t="shared" ref="I252:J252" si="698">I251+1</f>
        <v>83</v>
      </c>
      <c r="J252">
        <f t="shared" si="698"/>
        <v>48</v>
      </c>
      <c r="K252" s="15">
        <f t="shared" si="521"/>
        <v>12000</v>
      </c>
      <c r="L252">
        <f t="shared" si="522"/>
        <v>0.3898498660630853</v>
      </c>
      <c r="M252" s="6">
        <f t="shared" si="199"/>
        <v>0.4893616953161774</v>
      </c>
      <c r="N252">
        <f t="shared" si="200"/>
        <v>2289.3310965049936</v>
      </c>
      <c r="Q252">
        <f t="shared" ref="Q252:R252" si="699">Q251+1</f>
        <v>83</v>
      </c>
      <c r="R252">
        <f t="shared" si="699"/>
        <v>48</v>
      </c>
      <c r="S252" s="15">
        <f t="shared" si="524"/>
        <v>12000</v>
      </c>
      <c r="T252">
        <f t="shared" si="525"/>
        <v>0.31438687645345792</v>
      </c>
      <c r="U252" s="6">
        <f t="shared" si="201"/>
        <v>0.4893616953161774</v>
      </c>
      <c r="V252">
        <f t="shared" si="202"/>
        <v>1846.1867381570612</v>
      </c>
      <c r="Y252">
        <f t="shared" ref="Y252:Z252" si="700">Y251+1</f>
        <v>83</v>
      </c>
      <c r="Z252">
        <f t="shared" si="700"/>
        <v>48</v>
      </c>
      <c r="AA252" s="15">
        <f t="shared" si="527"/>
        <v>12000</v>
      </c>
      <c r="AB252">
        <f t="shared" si="528"/>
        <v>0.25932831912174475</v>
      </c>
      <c r="AC252" s="6">
        <f t="shared" si="203"/>
        <v>0.4893616953161774</v>
      </c>
      <c r="AD252">
        <f t="shared" si="204"/>
        <v>1522.8641506669401</v>
      </c>
      <c r="AG252">
        <f t="shared" ref="AG252:AH252" si="701">AG251+1</f>
        <v>83</v>
      </c>
      <c r="AH252">
        <f t="shared" si="701"/>
        <v>48</v>
      </c>
      <c r="AI252" s="15">
        <f t="shared" si="530"/>
        <v>12000</v>
      </c>
      <c r="AJ252">
        <f t="shared" si="531"/>
        <v>0.2189543179640081</v>
      </c>
      <c r="AK252" s="6">
        <f t="shared" si="205"/>
        <v>0.4893616953161774</v>
      </c>
      <c r="AL252">
        <f t="shared" si="206"/>
        <v>1285.7742748279722</v>
      </c>
      <c r="AO252">
        <f t="shared" ref="AO252:AP252" si="702">AO251+1</f>
        <v>83</v>
      </c>
      <c r="AP252">
        <f t="shared" si="702"/>
        <v>48</v>
      </c>
      <c r="AQ252" s="15">
        <f t="shared" si="533"/>
        <v>12000</v>
      </c>
      <c r="AR252">
        <f t="shared" si="534"/>
        <v>0.18557554769253934</v>
      </c>
      <c r="AS252" s="6">
        <f t="shared" si="207"/>
        <v>0.4893616953161774</v>
      </c>
      <c r="AT252">
        <f t="shared" si="208"/>
        <v>1089.7627755365902</v>
      </c>
      <c r="AW252">
        <f t="shared" ref="AW252:AX252" si="703">AW251+1</f>
        <v>83</v>
      </c>
      <c r="AX252">
        <f t="shared" si="703"/>
        <v>48</v>
      </c>
      <c r="AY252" s="15">
        <f t="shared" si="536"/>
        <v>12000</v>
      </c>
      <c r="AZ252">
        <f t="shared" si="537"/>
        <v>0.19123040472558503</v>
      </c>
      <c r="BA252" s="6">
        <f t="shared" si="209"/>
        <v>0.4893616953161774</v>
      </c>
      <c r="BB252">
        <f t="shared" si="210"/>
        <v>1122.9700206301325</v>
      </c>
      <c r="BE252">
        <f t="shared" ref="BE252:BF252" si="704">BE251+1</f>
        <v>83</v>
      </c>
      <c r="BF252">
        <f t="shared" si="704"/>
        <v>48</v>
      </c>
      <c r="BG252" s="15">
        <f t="shared" si="539"/>
        <v>12000</v>
      </c>
      <c r="BH252">
        <f t="shared" si="540"/>
        <v>0.16301323379708177</v>
      </c>
      <c r="BI252" s="6">
        <f t="shared" si="211"/>
        <v>0.4893616953161774</v>
      </c>
      <c r="BJ252">
        <f t="shared" si="212"/>
        <v>957.2691893989479</v>
      </c>
      <c r="BM252">
        <f t="shared" ref="BM252:BN252" si="705">BM251+1</f>
        <v>83</v>
      </c>
      <c r="BN252">
        <f t="shared" si="705"/>
        <v>48</v>
      </c>
      <c r="BO252" s="15">
        <f t="shared" si="542"/>
        <v>12000</v>
      </c>
      <c r="BP252">
        <f t="shared" si="543"/>
        <v>0.14651727924854546</v>
      </c>
      <c r="BQ252" s="6">
        <f t="shared" si="213"/>
        <v>0.4893616953161774</v>
      </c>
      <c r="BR252">
        <f t="shared" si="214"/>
        <v>860.39932999418374</v>
      </c>
      <c r="BU252">
        <f t="shared" ref="BU252:BV252" si="706">BU251+1</f>
        <v>83</v>
      </c>
      <c r="BV252">
        <f t="shared" si="706"/>
        <v>48</v>
      </c>
      <c r="BW252" s="15">
        <f t="shared" si="545"/>
        <v>12000</v>
      </c>
      <c r="BX252">
        <f t="shared" si="546"/>
        <v>0.14188052543040194</v>
      </c>
      <c r="BY252" s="6">
        <f t="shared" si="215"/>
        <v>0.4893616953161774</v>
      </c>
      <c r="BZ252">
        <f t="shared" si="216"/>
        <v>833.17073348365818</v>
      </c>
    </row>
    <row r="253" spans="1:78" x14ac:dyDescent="0.45">
      <c r="A253">
        <f t="shared" ref="A253:B253" si="707">A252+1</f>
        <v>84</v>
      </c>
      <c r="B253">
        <f t="shared" si="707"/>
        <v>49</v>
      </c>
      <c r="C253" s="15">
        <f t="shared" si="518"/>
        <v>12000</v>
      </c>
      <c r="D253">
        <f t="shared" si="519"/>
        <v>0.40617395176406018</v>
      </c>
      <c r="E253" s="6">
        <f t="shared" si="197"/>
        <v>0.48212974907997785</v>
      </c>
      <c r="F253">
        <f t="shared" si="198"/>
        <v>2349.9425453619524</v>
      </c>
      <c r="I253">
        <f t="shared" ref="I253:J253" si="708">I252+1</f>
        <v>84</v>
      </c>
      <c r="J253">
        <f t="shared" si="708"/>
        <v>49</v>
      </c>
      <c r="K253" s="15">
        <f t="shared" si="521"/>
        <v>12000</v>
      </c>
      <c r="L253">
        <f t="shared" si="522"/>
        <v>0.35517162613950204</v>
      </c>
      <c r="M253" s="6">
        <f t="shared" si="199"/>
        <v>0.48212974907997785</v>
      </c>
      <c r="N253">
        <f t="shared" si="200"/>
        <v>2054.8656838915899</v>
      </c>
      <c r="Q253">
        <f t="shared" ref="Q253:R253" si="709">Q252+1</f>
        <v>84</v>
      </c>
      <c r="R253">
        <f t="shared" si="709"/>
        <v>49</v>
      </c>
      <c r="S253" s="15">
        <f t="shared" si="524"/>
        <v>12000</v>
      </c>
      <c r="T253">
        <f t="shared" si="525"/>
        <v>0.28131612578827175</v>
      </c>
      <c r="U253" s="6">
        <f t="shared" si="201"/>
        <v>0.48212974907997785</v>
      </c>
      <c r="V253">
        <f t="shared" si="202"/>
        <v>1627.5704776614116</v>
      </c>
      <c r="Y253">
        <f t="shared" ref="Y253:Z253" si="710">Y252+1</f>
        <v>84</v>
      </c>
      <c r="Z253">
        <f t="shared" si="710"/>
        <v>49</v>
      </c>
      <c r="AA253" s="15">
        <f t="shared" si="527"/>
        <v>12000</v>
      </c>
      <c r="AB253">
        <f t="shared" si="528"/>
        <v>0.22953636001759861</v>
      </c>
      <c r="AC253" s="6">
        <f t="shared" si="203"/>
        <v>0.48212974907997785</v>
      </c>
      <c r="AD253">
        <f t="shared" si="204"/>
        <v>1327.9956919201954</v>
      </c>
      <c r="AG253">
        <f t="shared" ref="AG253:AH253" si="711">AG252+1</f>
        <v>84</v>
      </c>
      <c r="AH253">
        <f t="shared" si="711"/>
        <v>49</v>
      </c>
      <c r="AI253" s="15">
        <f t="shared" si="530"/>
        <v>12000</v>
      </c>
      <c r="AJ253">
        <f t="shared" si="531"/>
        <v>0.19217335746991801</v>
      </c>
      <c r="AK253" s="6">
        <f t="shared" si="205"/>
        <v>0.48212974907997785</v>
      </c>
      <c r="AL253">
        <f t="shared" si="206"/>
        <v>1111.8299114019414</v>
      </c>
      <c r="AO253">
        <f t="shared" ref="AO253:AP253" si="712">AO252+1</f>
        <v>84</v>
      </c>
      <c r="AP253">
        <f t="shared" si="712"/>
        <v>49</v>
      </c>
      <c r="AQ253" s="15">
        <f t="shared" si="533"/>
        <v>12000</v>
      </c>
      <c r="AR253">
        <f t="shared" si="534"/>
        <v>0.16053817446575105</v>
      </c>
      <c r="AS253" s="6">
        <f t="shared" si="207"/>
        <v>0.48212974907997785</v>
      </c>
      <c r="AT253">
        <f t="shared" si="208"/>
        <v>928.80275727516312</v>
      </c>
      <c r="AW253">
        <f t="shared" ref="AW253:AX253" si="713">AW252+1</f>
        <v>84</v>
      </c>
      <c r="AX253">
        <f t="shared" si="713"/>
        <v>49</v>
      </c>
      <c r="AY253" s="15">
        <f t="shared" si="536"/>
        <v>12000</v>
      </c>
      <c r="AZ253">
        <f t="shared" si="537"/>
        <v>0.1658714961106964</v>
      </c>
      <c r="BA253" s="6">
        <f t="shared" si="209"/>
        <v>0.48212974907997785</v>
      </c>
      <c r="BB253">
        <f t="shared" si="210"/>
        <v>959.6589935924469</v>
      </c>
      <c r="BE253">
        <f t="shared" ref="BE253:BF253" si="714">BE252+1</f>
        <v>84</v>
      </c>
      <c r="BF253">
        <f t="shared" si="714"/>
        <v>49</v>
      </c>
      <c r="BG253" s="15">
        <f t="shared" si="539"/>
        <v>12000</v>
      </c>
      <c r="BH253">
        <f t="shared" si="540"/>
        <v>0.14039135844361497</v>
      </c>
      <c r="BI253" s="6">
        <f t="shared" si="211"/>
        <v>0.48212974907997785</v>
      </c>
      <c r="BJ253">
        <f t="shared" si="212"/>
        <v>812.24220503300785</v>
      </c>
      <c r="BM253">
        <f t="shared" ref="BM253:BN253" si="715">BM252+1</f>
        <v>84</v>
      </c>
      <c r="BN253">
        <f t="shared" si="715"/>
        <v>49</v>
      </c>
      <c r="BO253" s="15">
        <f t="shared" si="542"/>
        <v>12000</v>
      </c>
      <c r="BP253">
        <f t="shared" si="543"/>
        <v>0.12516064210108185</v>
      </c>
      <c r="BQ253" s="6">
        <f t="shared" si="213"/>
        <v>0.48212974907997785</v>
      </c>
      <c r="BR253">
        <f t="shared" si="214"/>
        <v>724.1240276506021</v>
      </c>
      <c r="BU253">
        <f t="shared" ref="BU253:BV253" si="716">BU252+1</f>
        <v>84</v>
      </c>
      <c r="BV253">
        <f t="shared" si="716"/>
        <v>49</v>
      </c>
      <c r="BW253" s="15">
        <f t="shared" si="545"/>
        <v>12000</v>
      </c>
      <c r="BX253">
        <f t="shared" si="546"/>
        <v>0.12029779161745231</v>
      </c>
      <c r="BY253" s="6">
        <f t="shared" si="215"/>
        <v>0.48212974907997785</v>
      </c>
      <c r="BZ253">
        <f t="shared" si="216"/>
        <v>695.98972904877292</v>
      </c>
    </row>
    <row r="254" spans="1:78" x14ac:dyDescent="0.45">
      <c r="A254">
        <f t="shared" ref="A254:B254" si="717">A253+1</f>
        <v>85</v>
      </c>
      <c r="B254">
        <f t="shared" si="717"/>
        <v>50</v>
      </c>
      <c r="C254" s="15">
        <f t="shared" si="518"/>
        <v>12000</v>
      </c>
      <c r="D254">
        <f t="shared" si="519"/>
        <v>0.3721768305943024</v>
      </c>
      <c r="E254" s="6">
        <f t="shared" si="197"/>
        <v>0.47500467889652986</v>
      </c>
      <c r="F254">
        <f t="shared" si="198"/>
        <v>2121.4288309100975</v>
      </c>
      <c r="I254">
        <f t="shared" ref="I254:J254" si="718">I253+1</f>
        <v>85</v>
      </c>
      <c r="J254">
        <f t="shared" si="718"/>
        <v>50</v>
      </c>
      <c r="K254" s="15">
        <f t="shared" si="521"/>
        <v>12000</v>
      </c>
      <c r="L254">
        <f t="shared" si="522"/>
        <v>0.32041032456340718</v>
      </c>
      <c r="M254" s="6">
        <f t="shared" si="199"/>
        <v>0.47500467889652986</v>
      </c>
      <c r="N254">
        <f t="shared" si="200"/>
        <v>1826.3568400124896</v>
      </c>
      <c r="Q254">
        <f t="shared" ref="Q254:R254" si="719">Q253+1</f>
        <v>85</v>
      </c>
      <c r="R254">
        <f t="shared" si="719"/>
        <v>50</v>
      </c>
      <c r="S254" s="15">
        <f t="shared" si="524"/>
        <v>12000</v>
      </c>
      <c r="T254">
        <f t="shared" si="525"/>
        <v>0.24882152060505752</v>
      </c>
      <c r="U254" s="6">
        <f t="shared" si="201"/>
        <v>0.47500467889652986</v>
      </c>
      <c r="V254">
        <f t="shared" si="202"/>
        <v>1418.2966379706197</v>
      </c>
      <c r="Y254">
        <f t="shared" ref="Y254:Z254" si="720">Y253+1</f>
        <v>85</v>
      </c>
      <c r="Z254">
        <f t="shared" si="720"/>
        <v>50</v>
      </c>
      <c r="AA254" s="15">
        <f t="shared" si="527"/>
        <v>12000</v>
      </c>
      <c r="AB254">
        <f t="shared" si="528"/>
        <v>0.20054052921581361</v>
      </c>
      <c r="AC254" s="6">
        <f t="shared" si="203"/>
        <v>0.47500467889652986</v>
      </c>
      <c r="AD254">
        <f t="shared" si="204"/>
        <v>1143.0922762307725</v>
      </c>
      <c r="AG254">
        <f t="shared" ref="AG254:AH254" si="721">AG253+1</f>
        <v>85</v>
      </c>
      <c r="AH254">
        <f t="shared" si="721"/>
        <v>50</v>
      </c>
      <c r="AI254" s="15">
        <f t="shared" si="530"/>
        <v>12000</v>
      </c>
      <c r="AJ254">
        <f t="shared" si="531"/>
        <v>0.1673836652113726</v>
      </c>
      <c r="AK254" s="6">
        <f t="shared" si="205"/>
        <v>0.47500467889652986</v>
      </c>
      <c r="AL254">
        <f t="shared" si="206"/>
        <v>954.09628975502756</v>
      </c>
      <c r="AO254">
        <f t="shared" ref="AO254:AP254" si="722">AO253+1</f>
        <v>85</v>
      </c>
      <c r="AP254">
        <f t="shared" si="722"/>
        <v>50</v>
      </c>
      <c r="AQ254" s="15">
        <f t="shared" si="533"/>
        <v>12000</v>
      </c>
      <c r="AR254">
        <f t="shared" si="534"/>
        <v>0.13707101450834042</v>
      </c>
      <c r="AS254" s="6">
        <f t="shared" si="207"/>
        <v>0.47500467889652986</v>
      </c>
      <c r="AT254">
        <f t="shared" si="208"/>
        <v>781.31247879066996</v>
      </c>
      <c r="AW254">
        <f t="shared" ref="AW254:AX254" si="723">AW253+1</f>
        <v>85</v>
      </c>
      <c r="AX254">
        <f t="shared" si="723"/>
        <v>50</v>
      </c>
      <c r="AY254" s="15">
        <f t="shared" si="536"/>
        <v>12000</v>
      </c>
      <c r="AZ254">
        <f t="shared" si="537"/>
        <v>0.14169182002098818</v>
      </c>
      <c r="BA254" s="6">
        <f t="shared" si="209"/>
        <v>0.47500467889652986</v>
      </c>
      <c r="BB254">
        <f t="shared" si="210"/>
        <v>807.65132965601276</v>
      </c>
      <c r="BE254">
        <f t="shared" ref="BE254:BF254" si="724">BE253+1</f>
        <v>85</v>
      </c>
      <c r="BF254">
        <f t="shared" si="724"/>
        <v>50</v>
      </c>
      <c r="BG254" s="15">
        <f t="shared" si="539"/>
        <v>12000</v>
      </c>
      <c r="BH254">
        <f t="shared" si="540"/>
        <v>0.11969234249519285</v>
      </c>
      <c r="BI254" s="6">
        <f t="shared" si="211"/>
        <v>0.47500467889652986</v>
      </c>
      <c r="BJ254">
        <f t="shared" si="212"/>
        <v>682.25307255963071</v>
      </c>
      <c r="BM254">
        <f t="shared" ref="BM254:BN254" si="725">BM253+1</f>
        <v>85</v>
      </c>
      <c r="BN254">
        <f t="shared" si="725"/>
        <v>50</v>
      </c>
      <c r="BO254" s="15">
        <f t="shared" si="542"/>
        <v>12000</v>
      </c>
      <c r="BP254">
        <f t="shared" si="543"/>
        <v>0.10535785218590088</v>
      </c>
      <c r="BQ254" s="6">
        <f t="shared" si="213"/>
        <v>0.47500467889652986</v>
      </c>
      <c r="BR254">
        <f t="shared" si="214"/>
        <v>600.54567296150287</v>
      </c>
      <c r="BU254">
        <f t="shared" ref="BU254:BV254" si="726">BU253+1</f>
        <v>85</v>
      </c>
      <c r="BV254">
        <f t="shared" si="726"/>
        <v>50</v>
      </c>
      <c r="BW254" s="15">
        <f t="shared" si="545"/>
        <v>12000</v>
      </c>
      <c r="BX254">
        <f t="shared" si="546"/>
        <v>0.10065977069090996</v>
      </c>
      <c r="BY254" s="6">
        <f t="shared" si="215"/>
        <v>0.47500467889652986</v>
      </c>
      <c r="BZ254">
        <f t="shared" si="216"/>
        <v>573.76634465800817</v>
      </c>
    </row>
    <row r="255" spans="1:78" x14ac:dyDescent="0.45">
      <c r="A255">
        <f t="shared" ref="A255:B255" si="727">A254+1</f>
        <v>86</v>
      </c>
      <c r="B255">
        <f t="shared" si="727"/>
        <v>51</v>
      </c>
      <c r="C255" s="15">
        <f t="shared" si="518"/>
        <v>12000</v>
      </c>
      <c r="D255">
        <f t="shared" si="519"/>
        <v>0.3380554433709238</v>
      </c>
      <c r="E255" s="6">
        <f t="shared" si="197"/>
        <v>0.46798490531677822</v>
      </c>
      <c r="F255">
        <f t="shared" si="198"/>
        <v>1898.4581358931591</v>
      </c>
      <c r="I255">
        <f t="shared" ref="I255:J255" si="728">I254+1</f>
        <v>86</v>
      </c>
      <c r="J255">
        <f t="shared" si="728"/>
        <v>51</v>
      </c>
      <c r="K255" s="15">
        <f t="shared" si="521"/>
        <v>12000</v>
      </c>
      <c r="L255">
        <f t="shared" si="522"/>
        <v>0.28446539443902236</v>
      </c>
      <c r="M255" s="6">
        <f t="shared" si="199"/>
        <v>0.46798490531677822</v>
      </c>
      <c r="N255">
        <f t="shared" si="200"/>
        <v>1597.5061281893502</v>
      </c>
      <c r="Q255">
        <f t="shared" ref="Q255:R255" si="729">Q254+1</f>
        <v>86</v>
      </c>
      <c r="R255">
        <f t="shared" si="729"/>
        <v>51</v>
      </c>
      <c r="S255" s="15">
        <f t="shared" si="524"/>
        <v>12000</v>
      </c>
      <c r="T255">
        <f t="shared" si="525"/>
        <v>0.21744778026858855</v>
      </c>
      <c r="U255" s="6">
        <f t="shared" si="201"/>
        <v>0.46798490531677822</v>
      </c>
      <c r="V255">
        <f t="shared" si="202"/>
        <v>1221.1473463240679</v>
      </c>
      <c r="Y255">
        <f t="shared" ref="Y255:Z255" si="730">Y254+1</f>
        <v>86</v>
      </c>
      <c r="Z255">
        <f t="shared" si="730"/>
        <v>51</v>
      </c>
      <c r="AA255" s="15">
        <f t="shared" si="527"/>
        <v>12000</v>
      </c>
      <c r="AB255">
        <f t="shared" si="528"/>
        <v>0.17339883932873815</v>
      </c>
      <c r="AC255" s="6">
        <f t="shared" si="203"/>
        <v>0.46798490531677822</v>
      </c>
      <c r="AD255">
        <f t="shared" si="204"/>
        <v>973.77647286358513</v>
      </c>
      <c r="AG255">
        <f t="shared" ref="AG255:AH255" si="731">AG254+1</f>
        <v>86</v>
      </c>
      <c r="AH255">
        <f t="shared" si="731"/>
        <v>51</v>
      </c>
      <c r="AI255" s="15">
        <f t="shared" si="530"/>
        <v>12000</v>
      </c>
      <c r="AJ255">
        <f t="shared" si="531"/>
        <v>0.14405281652646151</v>
      </c>
      <c r="AK255" s="6">
        <f t="shared" si="205"/>
        <v>0.46798490531677822</v>
      </c>
      <c r="AL255">
        <f t="shared" si="206"/>
        <v>808.97452443301574</v>
      </c>
      <c r="AO255">
        <f t="shared" ref="AO255:AP255" si="732">AO254+1</f>
        <v>86</v>
      </c>
      <c r="AP255">
        <f t="shared" si="732"/>
        <v>51</v>
      </c>
      <c r="AQ255" s="15">
        <f t="shared" si="533"/>
        <v>12000</v>
      </c>
      <c r="AR255">
        <f t="shared" si="534"/>
        <v>0.11501274453920693</v>
      </c>
      <c r="AS255" s="6">
        <f t="shared" si="207"/>
        <v>0.46798490531677822</v>
      </c>
      <c r="AT255">
        <f t="shared" si="208"/>
        <v>645.89074036084264</v>
      </c>
      <c r="AW255">
        <f t="shared" ref="AW255:AX255" si="733">AW254+1</f>
        <v>86</v>
      </c>
      <c r="AX255">
        <f t="shared" si="733"/>
        <v>51</v>
      </c>
      <c r="AY255" s="15">
        <f t="shared" si="536"/>
        <v>12000</v>
      </c>
      <c r="AZ255">
        <f t="shared" si="537"/>
        <v>0.1194378631008406</v>
      </c>
      <c r="BA255" s="6">
        <f t="shared" si="209"/>
        <v>0.46798490531677822</v>
      </c>
      <c r="BB255">
        <f t="shared" si="210"/>
        <v>670.74140465382243</v>
      </c>
      <c r="BE255">
        <f t="shared" ref="BE255:BF255" si="734">BE254+1</f>
        <v>86</v>
      </c>
      <c r="BF255">
        <f t="shared" si="734"/>
        <v>51</v>
      </c>
      <c r="BG255" s="15">
        <f t="shared" si="539"/>
        <v>12000</v>
      </c>
      <c r="BH255">
        <f t="shared" si="540"/>
        <v>0.1006107906345436</v>
      </c>
      <c r="BI255" s="6">
        <f t="shared" si="211"/>
        <v>0.46798490531677822</v>
      </c>
      <c r="BJ255">
        <f t="shared" si="212"/>
        <v>565.01197594743701</v>
      </c>
      <c r="BM255">
        <f t="shared" ref="BM255:BN255" si="735">BM254+1</f>
        <v>86</v>
      </c>
      <c r="BN255">
        <f t="shared" si="735"/>
        <v>51</v>
      </c>
      <c r="BO255" s="15">
        <f t="shared" si="542"/>
        <v>12000</v>
      </c>
      <c r="BP255">
        <f t="shared" si="543"/>
        <v>8.7319204617146068E-2</v>
      </c>
      <c r="BQ255" s="6">
        <f t="shared" si="213"/>
        <v>0.46798490531677822</v>
      </c>
      <c r="BR255">
        <f t="shared" si="214"/>
        <v>490.36883646109789</v>
      </c>
      <c r="BU255">
        <f t="shared" ref="BU255:BV255" si="736">BU254+1</f>
        <v>86</v>
      </c>
      <c r="BV255">
        <f t="shared" si="736"/>
        <v>51</v>
      </c>
      <c r="BW255" s="15">
        <f t="shared" si="545"/>
        <v>12000</v>
      </c>
      <c r="BX255">
        <f t="shared" si="546"/>
        <v>8.3133493205435657E-2</v>
      </c>
      <c r="BY255" s="6">
        <f t="shared" si="215"/>
        <v>0.46798490531677822</v>
      </c>
      <c r="BZ255">
        <f t="shared" si="216"/>
        <v>466.86263935678596</v>
      </c>
    </row>
    <row r="256" spans="1:78" x14ac:dyDescent="0.45">
      <c r="A256">
        <f t="shared" ref="A256:B256" si="737">A255+1</f>
        <v>87</v>
      </c>
      <c r="B256">
        <f t="shared" si="737"/>
        <v>52</v>
      </c>
      <c r="C256" s="15">
        <f t="shared" si="518"/>
        <v>12000</v>
      </c>
      <c r="D256">
        <f t="shared" si="519"/>
        <v>0.30402725568776084</v>
      </c>
      <c r="E256" s="6">
        <f t="shared" si="197"/>
        <v>0.46106887223327919</v>
      </c>
      <c r="F256">
        <f t="shared" si="198"/>
        <v>1682.1300468976165</v>
      </c>
      <c r="I256">
        <f t="shared" ref="I256:J256" si="738">I255+1</f>
        <v>87</v>
      </c>
      <c r="J256">
        <f t="shared" si="738"/>
        <v>52</v>
      </c>
      <c r="K256" s="15">
        <f t="shared" si="521"/>
        <v>12000</v>
      </c>
      <c r="L256">
        <f t="shared" si="522"/>
        <v>0.2502959071370725</v>
      </c>
      <c r="M256" s="6">
        <f t="shared" si="199"/>
        <v>0.46106887223327919</v>
      </c>
      <c r="N256">
        <f t="shared" si="200"/>
        <v>1384.8438195395472</v>
      </c>
      <c r="Q256">
        <f t="shared" ref="Q256:R256" si="739">Q255+1</f>
        <v>87</v>
      </c>
      <c r="R256">
        <f t="shared" si="739"/>
        <v>52</v>
      </c>
      <c r="S256" s="15">
        <f t="shared" si="524"/>
        <v>12000</v>
      </c>
      <c r="T256">
        <f t="shared" si="525"/>
        <v>0.18728918313046028</v>
      </c>
      <c r="U256" s="6">
        <f t="shared" si="201"/>
        <v>0.46106887223327919</v>
      </c>
      <c r="V256">
        <f t="shared" si="202"/>
        <v>1036.238549369441</v>
      </c>
      <c r="Y256">
        <f t="shared" ref="Y256:Z256" si="740">Y255+1</f>
        <v>87</v>
      </c>
      <c r="Z256">
        <f t="shared" si="740"/>
        <v>52</v>
      </c>
      <c r="AA256" s="15">
        <f t="shared" si="527"/>
        <v>12000</v>
      </c>
      <c r="AB256">
        <f t="shared" si="528"/>
        <v>0.14861410823154764</v>
      </c>
      <c r="AC256" s="6">
        <f t="shared" si="203"/>
        <v>0.46106887223327919</v>
      </c>
      <c r="AD256">
        <f t="shared" si="204"/>
        <v>822.25607136328995</v>
      </c>
      <c r="AG256">
        <f t="shared" ref="AG256:AH256" si="741">AG255+1</f>
        <v>87</v>
      </c>
      <c r="AH256">
        <f t="shared" si="741"/>
        <v>52</v>
      </c>
      <c r="AI256" s="15">
        <f t="shared" si="530"/>
        <v>12000</v>
      </c>
      <c r="AJ256">
        <f t="shared" si="531"/>
        <v>0.12246832073261633</v>
      </c>
      <c r="AK256" s="6">
        <f t="shared" si="205"/>
        <v>0.46106887223327919</v>
      </c>
      <c r="AL256">
        <f t="shared" si="206"/>
        <v>677.59596629389125</v>
      </c>
      <c r="AO256">
        <f t="shared" ref="AO256:AP256" si="742">AO255+1</f>
        <v>87</v>
      </c>
      <c r="AP256">
        <f t="shared" si="742"/>
        <v>52</v>
      </c>
      <c r="AQ256" s="15">
        <f t="shared" si="533"/>
        <v>12000</v>
      </c>
      <c r="AR256">
        <f t="shared" si="534"/>
        <v>9.5675460577967539E-2</v>
      </c>
      <c r="AS256" s="6">
        <f t="shared" si="207"/>
        <v>0.46106887223327919</v>
      </c>
      <c r="AT256">
        <f t="shared" si="208"/>
        <v>529.35572050899668</v>
      </c>
      <c r="AW256">
        <f t="shared" ref="AW256:AX256" si="743">AW255+1</f>
        <v>87</v>
      </c>
      <c r="AX256">
        <f t="shared" si="743"/>
        <v>52</v>
      </c>
      <c r="AY256" s="15">
        <f t="shared" si="536"/>
        <v>12000</v>
      </c>
      <c r="AZ256">
        <f t="shared" si="537"/>
        <v>9.962892040721387E-2</v>
      </c>
      <c r="BA256" s="6">
        <f t="shared" si="209"/>
        <v>0.46106887223327919</v>
      </c>
      <c r="BB256">
        <f t="shared" si="210"/>
        <v>551.2295276876788</v>
      </c>
      <c r="BE256">
        <f t="shared" ref="BE256:BF256" si="744">BE255+1</f>
        <v>87</v>
      </c>
      <c r="BF256">
        <f t="shared" si="744"/>
        <v>52</v>
      </c>
      <c r="BG256" s="15">
        <f t="shared" si="539"/>
        <v>12000</v>
      </c>
      <c r="BH256">
        <f t="shared" si="540"/>
        <v>8.3033593484899901E-2</v>
      </c>
      <c r="BI256" s="6">
        <f t="shared" si="211"/>
        <v>0.46106887223327919</v>
      </c>
      <c r="BJ256">
        <f t="shared" si="212"/>
        <v>459.41046366671225</v>
      </c>
      <c r="BM256">
        <f t="shared" ref="BM256:BN256" si="745">BM255+1</f>
        <v>87</v>
      </c>
      <c r="BN256">
        <f t="shared" si="745"/>
        <v>52</v>
      </c>
      <c r="BO256" s="15">
        <f t="shared" si="542"/>
        <v>12000</v>
      </c>
      <c r="BP256">
        <f t="shared" si="543"/>
        <v>7.1231628385167181E-2</v>
      </c>
      <c r="BQ256" s="6">
        <f t="shared" si="213"/>
        <v>0.46106887223327919</v>
      </c>
      <c r="BR256">
        <f t="shared" si="214"/>
        <v>394.11223880266886</v>
      </c>
      <c r="BU256">
        <f t="shared" ref="BU256:BV256" si="746">BU255+1</f>
        <v>87</v>
      </c>
      <c r="BV256">
        <f t="shared" si="746"/>
        <v>52</v>
      </c>
      <c r="BW256" s="15">
        <f t="shared" si="545"/>
        <v>12000</v>
      </c>
      <c r="BX256">
        <f t="shared" si="546"/>
        <v>6.7683166899316374E-2</v>
      </c>
      <c r="BY256" s="6">
        <f t="shared" si="215"/>
        <v>0.46106887223327919</v>
      </c>
      <c r="BZ256">
        <f t="shared" si="216"/>
        <v>374.47921717733539</v>
      </c>
    </row>
    <row r="257" spans="1:78" x14ac:dyDescent="0.45">
      <c r="A257">
        <f t="shared" ref="A257:B257" si="747">A256+1</f>
        <v>88</v>
      </c>
      <c r="B257">
        <f t="shared" si="747"/>
        <v>53</v>
      </c>
      <c r="C257" s="15">
        <f t="shared" si="518"/>
        <v>12000</v>
      </c>
      <c r="D257">
        <f t="shared" si="519"/>
        <v>0.26909813911584701</v>
      </c>
      <c r="E257" s="6">
        <f t="shared" si="197"/>
        <v>0.45425504653525051</v>
      </c>
      <c r="F257">
        <f t="shared" si="198"/>
        <v>1466.8702524794207</v>
      </c>
      <c r="I257">
        <f t="shared" ref="I257:J257" si="748">I256+1</f>
        <v>88</v>
      </c>
      <c r="J257">
        <f t="shared" si="748"/>
        <v>53</v>
      </c>
      <c r="K257" s="15">
        <f t="shared" si="521"/>
        <v>12000</v>
      </c>
      <c r="L257">
        <f t="shared" si="522"/>
        <v>0.21626139502045394</v>
      </c>
      <c r="M257" s="6">
        <f t="shared" si="199"/>
        <v>0.45425504653525051</v>
      </c>
      <c r="N257">
        <f t="shared" si="200"/>
        <v>1178.8539607055338</v>
      </c>
      <c r="Q257">
        <f t="shared" ref="Q257:R257" si="749">Q256+1</f>
        <v>88</v>
      </c>
      <c r="R257">
        <f t="shared" si="749"/>
        <v>53</v>
      </c>
      <c r="S257" s="15">
        <f t="shared" si="524"/>
        <v>12000</v>
      </c>
      <c r="T257">
        <f t="shared" si="525"/>
        <v>0.15930946345142569</v>
      </c>
      <c r="U257" s="6">
        <f t="shared" si="201"/>
        <v>0.45425504653525051</v>
      </c>
      <c r="V257">
        <f t="shared" si="202"/>
        <v>868.40553280359791</v>
      </c>
      <c r="Y257">
        <f t="shared" ref="Y257:Z257" si="750">Y256+1</f>
        <v>88</v>
      </c>
      <c r="Z257">
        <f t="shared" si="750"/>
        <v>53</v>
      </c>
      <c r="AA257" s="15">
        <f t="shared" si="527"/>
        <v>12000</v>
      </c>
      <c r="AB257">
        <f t="shared" si="528"/>
        <v>0.12550543671827533</v>
      </c>
      <c r="AC257" s="6">
        <f t="shared" si="203"/>
        <v>0.45425504653525051</v>
      </c>
      <c r="AD257">
        <f t="shared" si="204"/>
        <v>684.13773596264514</v>
      </c>
      <c r="AG257">
        <f t="shared" ref="AG257:AH257" si="751">AG256+1</f>
        <v>88</v>
      </c>
      <c r="AH257">
        <f t="shared" si="751"/>
        <v>53</v>
      </c>
      <c r="AI257" s="15">
        <f t="shared" si="530"/>
        <v>12000</v>
      </c>
      <c r="AJ257">
        <f t="shared" si="531"/>
        <v>0.10268342029602812</v>
      </c>
      <c r="AK257" s="6">
        <f t="shared" si="205"/>
        <v>0.45425504653525051</v>
      </c>
      <c r="AL257">
        <f t="shared" si="206"/>
        <v>559.73354237965123</v>
      </c>
      <c r="AO257">
        <f t="shared" ref="AO257:AP257" si="752">AO256+1</f>
        <v>88</v>
      </c>
      <c r="AP257">
        <f t="shared" si="752"/>
        <v>53</v>
      </c>
      <c r="AQ257" s="15">
        <f t="shared" si="533"/>
        <v>12000</v>
      </c>
      <c r="AR257">
        <f t="shared" si="534"/>
        <v>7.8209526677493257E-2</v>
      </c>
      <c r="AS257" s="6">
        <f t="shared" si="207"/>
        <v>0.45425504653525051</v>
      </c>
      <c r="AT257">
        <f t="shared" si="208"/>
        <v>426.32486616461534</v>
      </c>
      <c r="AW257">
        <f t="shared" ref="AW257:AX257" si="753">AW256+1</f>
        <v>88</v>
      </c>
      <c r="AX257">
        <f t="shared" si="753"/>
        <v>53</v>
      </c>
      <c r="AY257" s="15">
        <f t="shared" si="536"/>
        <v>12000</v>
      </c>
      <c r="AZ257">
        <f t="shared" si="537"/>
        <v>8.1572598530827739E-2</v>
      </c>
      <c r="BA257" s="6">
        <f t="shared" si="209"/>
        <v>0.45425504653525051</v>
      </c>
      <c r="BB257">
        <f t="shared" si="210"/>
        <v>444.65717449946953</v>
      </c>
      <c r="BE257">
        <f t="shared" ref="BE257:BF257" si="754">BE256+1</f>
        <v>88</v>
      </c>
      <c r="BF257">
        <f t="shared" si="754"/>
        <v>53</v>
      </c>
      <c r="BG257" s="15">
        <f t="shared" si="539"/>
        <v>12000</v>
      </c>
      <c r="BH257">
        <f t="shared" si="540"/>
        <v>6.7175658862119667E-2</v>
      </c>
      <c r="BI257" s="6">
        <f t="shared" si="211"/>
        <v>0.45425504653525051</v>
      </c>
      <c r="BJ257">
        <f t="shared" si="212"/>
        <v>366.17858450937939</v>
      </c>
      <c r="BM257">
        <f t="shared" ref="BM257:BN257" si="755">BM256+1</f>
        <v>88</v>
      </c>
      <c r="BN257">
        <f t="shared" si="755"/>
        <v>53</v>
      </c>
      <c r="BO257" s="15">
        <f t="shared" si="542"/>
        <v>12000</v>
      </c>
      <c r="BP257">
        <f t="shared" si="543"/>
        <v>5.7223637170829733E-2</v>
      </c>
      <c r="BQ257" s="6">
        <f t="shared" si="213"/>
        <v>0.45425504653525051</v>
      </c>
      <c r="BR257">
        <f t="shared" si="214"/>
        <v>311.92951159141859</v>
      </c>
      <c r="BU257">
        <f t="shared" ref="BU257:BV257" si="756">BU256+1</f>
        <v>88</v>
      </c>
      <c r="BV257">
        <f t="shared" si="756"/>
        <v>53</v>
      </c>
      <c r="BW257" s="15">
        <f t="shared" si="545"/>
        <v>12000</v>
      </c>
      <c r="BX257">
        <f t="shared" si="546"/>
        <v>5.4272999510839089E-2</v>
      </c>
      <c r="BY257" s="6">
        <f t="shared" si="215"/>
        <v>0.45425504653525051</v>
      </c>
      <c r="BZ257">
        <f t="shared" si="216"/>
        <v>295.84540702084604</v>
      </c>
    </row>
    <row r="258" spans="1:78" x14ac:dyDescent="0.45">
      <c r="A258">
        <f t="shared" ref="A258:B258" si="757">A257+1</f>
        <v>89</v>
      </c>
      <c r="B258">
        <f t="shared" si="757"/>
        <v>54</v>
      </c>
      <c r="C258" s="15">
        <f t="shared" si="518"/>
        <v>12000</v>
      </c>
      <c r="D258">
        <f t="shared" si="519"/>
        <v>0.23534955005333086</v>
      </c>
      <c r="E258" s="6">
        <f t="shared" si="197"/>
        <v>0.44754191776871982</v>
      </c>
      <c r="F258">
        <f t="shared" si="198"/>
        <v>1263.945467722476</v>
      </c>
      <c r="I258">
        <f t="shared" ref="I258:J258" si="758">I257+1</f>
        <v>89</v>
      </c>
      <c r="J258">
        <f t="shared" si="758"/>
        <v>54</v>
      </c>
      <c r="K258" s="15">
        <f t="shared" si="521"/>
        <v>12000</v>
      </c>
      <c r="L258">
        <f t="shared" si="522"/>
        <v>0.183867350540939</v>
      </c>
      <c r="M258" s="6">
        <f t="shared" si="199"/>
        <v>0.44754191776871982</v>
      </c>
      <c r="N258">
        <f t="shared" si="200"/>
        <v>987.46016011374377</v>
      </c>
      <c r="Q258">
        <f t="shared" ref="Q258:R258" si="759">Q257+1</f>
        <v>89</v>
      </c>
      <c r="R258">
        <f t="shared" si="759"/>
        <v>54</v>
      </c>
      <c r="S258" s="15">
        <f t="shared" si="524"/>
        <v>12000</v>
      </c>
      <c r="T258">
        <f t="shared" si="525"/>
        <v>0.13360289958308016</v>
      </c>
      <c r="U258" s="6">
        <f t="shared" si="201"/>
        <v>0.44754191776871982</v>
      </c>
      <c r="V258">
        <f t="shared" si="202"/>
        <v>717.51477478648076</v>
      </c>
      <c r="Y258">
        <f t="shared" ref="Y258:Z258" si="760">Y257+1</f>
        <v>89</v>
      </c>
      <c r="Z258">
        <f t="shared" si="760"/>
        <v>54</v>
      </c>
      <c r="AA258" s="15">
        <f t="shared" si="527"/>
        <v>12000</v>
      </c>
      <c r="AB258">
        <f t="shared" si="528"/>
        <v>0.10391569420292891</v>
      </c>
      <c r="AC258" s="6">
        <f t="shared" si="203"/>
        <v>0.44754191776871982</v>
      </c>
      <c r="AD258">
        <f t="shared" si="204"/>
        <v>558.07954883815978</v>
      </c>
      <c r="AG258">
        <f t="shared" ref="AG258:AH258" si="761">AG257+1</f>
        <v>89</v>
      </c>
      <c r="AH258">
        <f t="shared" si="761"/>
        <v>54</v>
      </c>
      <c r="AI258" s="15">
        <f t="shared" si="530"/>
        <v>12000</v>
      </c>
      <c r="AJ258">
        <f t="shared" si="531"/>
        <v>8.5294430838036422E-2</v>
      </c>
      <c r="AK258" s="6">
        <f t="shared" si="205"/>
        <v>0.44754191776871982</v>
      </c>
      <c r="AL258">
        <f t="shared" si="206"/>
        <v>458.07399782695506</v>
      </c>
      <c r="AO258">
        <f t="shared" ref="AO258:AP258" si="762">AO257+1</f>
        <v>89</v>
      </c>
      <c r="AP258">
        <f t="shared" si="762"/>
        <v>54</v>
      </c>
      <c r="AQ258" s="15">
        <f t="shared" si="533"/>
        <v>12000</v>
      </c>
      <c r="AR258">
        <f t="shared" si="534"/>
        <v>6.319570664974565E-2</v>
      </c>
      <c r="AS258" s="6">
        <f t="shared" si="207"/>
        <v>0.44754191776871982</v>
      </c>
      <c r="AT258">
        <f t="shared" si="208"/>
        <v>339.3927329853193</v>
      </c>
      <c r="AW258">
        <f t="shared" ref="AW258:AX258" si="763">AW257+1</f>
        <v>89</v>
      </c>
      <c r="AX258">
        <f t="shared" si="763"/>
        <v>54</v>
      </c>
      <c r="AY258" s="15">
        <f t="shared" si="536"/>
        <v>12000</v>
      </c>
      <c r="AZ258">
        <f t="shared" si="537"/>
        <v>6.6080295998182464E-2</v>
      </c>
      <c r="BA258" s="6">
        <f t="shared" si="209"/>
        <v>0.44754191776871982</v>
      </c>
      <c r="BB258">
        <f t="shared" si="210"/>
        <v>354.88442877301492</v>
      </c>
      <c r="BE258">
        <f t="shared" ref="BE258:BF258" si="764">BE257+1</f>
        <v>89</v>
      </c>
      <c r="BF258">
        <f t="shared" si="764"/>
        <v>54</v>
      </c>
      <c r="BG258" s="15">
        <f t="shared" si="539"/>
        <v>12000</v>
      </c>
      <c r="BH258">
        <f t="shared" si="540"/>
        <v>5.3274516457414323E-2</v>
      </c>
      <c r="BI258" s="6">
        <f t="shared" si="211"/>
        <v>0.44754191776871982</v>
      </c>
      <c r="BJ258">
        <f t="shared" si="212"/>
        <v>286.11095116262919</v>
      </c>
      <c r="BM258">
        <f t="shared" ref="BM258:BN258" si="765">BM257+1</f>
        <v>89</v>
      </c>
      <c r="BN258">
        <f t="shared" si="765"/>
        <v>54</v>
      </c>
      <c r="BO258" s="15">
        <f t="shared" si="542"/>
        <v>12000</v>
      </c>
      <c r="BP258">
        <f t="shared" si="543"/>
        <v>4.5295230974133703E-2</v>
      </c>
      <c r="BQ258" s="6">
        <f t="shared" si="213"/>
        <v>0.44754191776871982</v>
      </c>
      <c r="BR258">
        <f t="shared" si="214"/>
        <v>243.25817443129102</v>
      </c>
      <c r="BU258">
        <f t="shared" ref="BU258:BV258" si="766">BU257+1</f>
        <v>89</v>
      </c>
      <c r="BV258">
        <f t="shared" si="766"/>
        <v>54</v>
      </c>
      <c r="BW258" s="15">
        <f t="shared" si="545"/>
        <v>12000</v>
      </c>
      <c r="BX258">
        <f t="shared" si="546"/>
        <v>4.2819475762673441E-2</v>
      </c>
      <c r="BY258" s="6">
        <f t="shared" si="215"/>
        <v>0.44754191776871982</v>
      </c>
      <c r="BZ258">
        <f t="shared" si="216"/>
        <v>229.96212360813706</v>
      </c>
    </row>
    <row r="259" spans="1:78" x14ac:dyDescent="0.45">
      <c r="A259">
        <f t="shared" ref="A259:B259" si="767">A258+1</f>
        <v>90</v>
      </c>
      <c r="B259">
        <f t="shared" si="767"/>
        <v>55</v>
      </c>
      <c r="C259" s="15">
        <f t="shared" si="518"/>
        <v>12000</v>
      </c>
      <c r="D259">
        <f t="shared" si="519"/>
        <v>0.2040448600453571</v>
      </c>
      <c r="E259" s="6">
        <f t="shared" si="197"/>
        <v>0.44092799780169439</v>
      </c>
      <c r="F259">
        <f t="shared" si="198"/>
        <v>1079.6290992183151</v>
      </c>
      <c r="I259">
        <f t="shared" ref="I259:J259" si="768">I258+1</f>
        <v>90</v>
      </c>
      <c r="J259">
        <f t="shared" si="768"/>
        <v>55</v>
      </c>
      <c r="K259" s="15">
        <f t="shared" si="521"/>
        <v>12000</v>
      </c>
      <c r="L259">
        <f t="shared" si="522"/>
        <v>0.15327989700355088</v>
      </c>
      <c r="M259" s="6">
        <f t="shared" si="199"/>
        <v>0.44092799780169439</v>
      </c>
      <c r="N259">
        <f t="shared" si="200"/>
        <v>811.02477706830746</v>
      </c>
      <c r="Q259">
        <f t="shared" ref="Q259:R259" si="769">Q258+1</f>
        <v>90</v>
      </c>
      <c r="R259">
        <f t="shared" si="769"/>
        <v>55</v>
      </c>
      <c r="S259" s="15">
        <f t="shared" si="524"/>
        <v>12000</v>
      </c>
      <c r="T259">
        <f t="shared" si="525"/>
        <v>0.11014854078062475</v>
      </c>
      <c r="U259" s="6">
        <f t="shared" si="201"/>
        <v>0.44092799780169439</v>
      </c>
      <c r="V259">
        <f t="shared" si="202"/>
        <v>582.81090656614981</v>
      </c>
      <c r="Y259">
        <f t="shared" ref="Y259:Z259" si="770">Y258+1</f>
        <v>90</v>
      </c>
      <c r="Z259">
        <f t="shared" si="770"/>
        <v>55</v>
      </c>
      <c r="AA259" s="15">
        <f t="shared" si="527"/>
        <v>12000</v>
      </c>
      <c r="AB259">
        <f t="shared" si="528"/>
        <v>8.5039073139050098E-2</v>
      </c>
      <c r="AC259" s="6">
        <f t="shared" si="203"/>
        <v>0.44092799780169439</v>
      </c>
      <c r="AD259">
        <f t="shared" si="204"/>
        <v>449.95329904935852</v>
      </c>
      <c r="AG259">
        <f t="shared" ref="AG259:AH259" si="771">AG258+1</f>
        <v>90</v>
      </c>
      <c r="AH259">
        <f t="shared" si="771"/>
        <v>55</v>
      </c>
      <c r="AI259" s="15">
        <f t="shared" si="530"/>
        <v>12000</v>
      </c>
      <c r="AJ259">
        <f t="shared" si="531"/>
        <v>6.9545309338728573E-2</v>
      </c>
      <c r="AK259" s="6">
        <f t="shared" si="205"/>
        <v>0.44092799780169439</v>
      </c>
      <c r="AL259">
        <f t="shared" si="206"/>
        <v>367.9736880387008</v>
      </c>
      <c r="AO259">
        <f t="shared" ref="AO259:AP259" si="772">AO258+1</f>
        <v>90</v>
      </c>
      <c r="AP259">
        <f t="shared" si="772"/>
        <v>55</v>
      </c>
      <c r="AQ259" s="15">
        <f t="shared" si="533"/>
        <v>12000</v>
      </c>
      <c r="AR259">
        <f t="shared" si="534"/>
        <v>4.9977952484916273E-2</v>
      </c>
      <c r="AS259" s="6">
        <f t="shared" si="207"/>
        <v>0.44092799780169439</v>
      </c>
      <c r="AT259">
        <f t="shared" si="208"/>
        <v>264.44014228082818</v>
      </c>
      <c r="AW259">
        <f t="shared" ref="AW259:AX259" si="773">AW258+1</f>
        <v>90</v>
      </c>
      <c r="AX259">
        <f t="shared" si="773"/>
        <v>55</v>
      </c>
      <c r="AY259" s="15">
        <f t="shared" si="536"/>
        <v>12000</v>
      </c>
      <c r="AZ259">
        <f t="shared" si="537"/>
        <v>5.2470438047017842E-2</v>
      </c>
      <c r="BA259" s="6">
        <f t="shared" si="209"/>
        <v>0.44092799780169439</v>
      </c>
      <c r="BB259">
        <f t="shared" si="210"/>
        <v>277.62822230219314</v>
      </c>
      <c r="BE259">
        <f t="shared" ref="BE259:BF259" si="774">BE258+1</f>
        <v>90</v>
      </c>
      <c r="BF259">
        <f t="shared" si="774"/>
        <v>55</v>
      </c>
      <c r="BG259" s="15">
        <f t="shared" si="539"/>
        <v>12000</v>
      </c>
      <c r="BH259">
        <f t="shared" si="540"/>
        <v>4.1465897522904652E-2</v>
      </c>
      <c r="BI259" s="6">
        <f t="shared" si="211"/>
        <v>0.44092799780169439</v>
      </c>
      <c r="BJ259">
        <f t="shared" si="212"/>
        <v>219.40170206189504</v>
      </c>
      <c r="BM259">
        <f t="shared" ref="BM259:BN259" si="775">BM258+1</f>
        <v>90</v>
      </c>
      <c r="BN259">
        <f t="shared" si="775"/>
        <v>55</v>
      </c>
      <c r="BO259" s="15">
        <f t="shared" si="542"/>
        <v>12000</v>
      </c>
      <c r="BP259">
        <f t="shared" si="543"/>
        <v>3.5352945299904195E-2</v>
      </c>
      <c r="BQ259" s="6">
        <f t="shared" si="213"/>
        <v>0.44092799780169439</v>
      </c>
      <c r="BR259">
        <f t="shared" si="214"/>
        <v>187.05724064975496</v>
      </c>
      <c r="BU259">
        <f t="shared" ref="BU259:BV259" si="776">BU258+1</f>
        <v>90</v>
      </c>
      <c r="BV259">
        <f t="shared" si="776"/>
        <v>55</v>
      </c>
      <c r="BW259" s="15">
        <f t="shared" si="545"/>
        <v>12000</v>
      </c>
      <c r="BX259">
        <f t="shared" si="546"/>
        <v>3.3262941885297735E-2</v>
      </c>
      <c r="BY259" s="6">
        <f t="shared" si="215"/>
        <v>0.44092799780169439</v>
      </c>
      <c r="BZ259">
        <f t="shared" si="216"/>
        <v>175.99874839774137</v>
      </c>
    </row>
    <row r="260" spans="1:78" x14ac:dyDescent="0.45">
      <c r="A260">
        <f t="shared" ref="A260:B260" si="777">A259+1</f>
        <v>91</v>
      </c>
      <c r="B260">
        <f t="shared" si="777"/>
        <v>56</v>
      </c>
      <c r="C260" s="15">
        <f t="shared" si="518"/>
        <v>12000</v>
      </c>
      <c r="D260">
        <f t="shared" si="519"/>
        <v>0.1746766493729742</v>
      </c>
      <c r="E260" s="6">
        <f t="shared" si="197"/>
        <v>0.43441182049428023</v>
      </c>
      <c r="F260">
        <f t="shared" si="198"/>
        <v>910.57921502345744</v>
      </c>
      <c r="I260">
        <f t="shared" ref="I260:J260" si="778">I259+1</f>
        <v>91</v>
      </c>
      <c r="J260">
        <f t="shared" si="778"/>
        <v>56</v>
      </c>
      <c r="K260" s="15">
        <f t="shared" si="521"/>
        <v>12000</v>
      </c>
      <c r="L260">
        <f t="shared" si="522"/>
        <v>0.12517391033494613</v>
      </c>
      <c r="M260" s="6">
        <f t="shared" si="199"/>
        <v>0.43441182049428023</v>
      </c>
      <c r="N260">
        <f t="shared" si="200"/>
        <v>652.52431520390098</v>
      </c>
      <c r="Q260">
        <f t="shared" ref="Q260:R260" si="779">Q259+1</f>
        <v>91</v>
      </c>
      <c r="R260">
        <f t="shared" si="779"/>
        <v>56</v>
      </c>
      <c r="S260" s="15">
        <f t="shared" si="524"/>
        <v>12000</v>
      </c>
      <c r="T260">
        <f t="shared" si="525"/>
        <v>8.93339758228405E-2</v>
      </c>
      <c r="U260" s="6">
        <f t="shared" si="201"/>
        <v>0.43441182049428023</v>
      </c>
      <c r="V260">
        <f t="shared" si="202"/>
        <v>465.69282083030589</v>
      </c>
      <c r="Y260">
        <f t="shared" ref="Y260:Z260" si="780">Y259+1</f>
        <v>91</v>
      </c>
      <c r="Z260">
        <f t="shared" si="780"/>
        <v>56</v>
      </c>
      <c r="AA260" s="15">
        <f t="shared" si="527"/>
        <v>12000</v>
      </c>
      <c r="AB260">
        <f t="shared" si="528"/>
        <v>6.8603213844252164E-2</v>
      </c>
      <c r="AC260" s="6">
        <f t="shared" si="203"/>
        <v>0.43441182049428023</v>
      </c>
      <c r="AD260">
        <f t="shared" si="204"/>
        <v>357.6245642140799</v>
      </c>
      <c r="AG260">
        <f t="shared" ref="AG260:AH260" si="781">AG259+1</f>
        <v>91</v>
      </c>
      <c r="AH260">
        <f t="shared" si="781"/>
        <v>56</v>
      </c>
      <c r="AI260" s="15">
        <f t="shared" si="530"/>
        <v>12000</v>
      </c>
      <c r="AJ260">
        <f t="shared" si="531"/>
        <v>5.5734213608774355E-2</v>
      </c>
      <c r="AK260" s="6">
        <f t="shared" si="205"/>
        <v>0.43441182049428023</v>
      </c>
      <c r="AL260">
        <f t="shared" si="206"/>
        <v>290.53921437125706</v>
      </c>
      <c r="AO260">
        <f t="shared" ref="AO260:AP260" si="782">AO259+1</f>
        <v>91</v>
      </c>
      <c r="AP260">
        <f t="shared" si="782"/>
        <v>56</v>
      </c>
      <c r="AQ260" s="15">
        <f t="shared" si="533"/>
        <v>12000</v>
      </c>
      <c r="AR260">
        <f t="shared" si="534"/>
        <v>3.8523999526785042E-2</v>
      </c>
      <c r="AS260" s="6">
        <f t="shared" si="207"/>
        <v>0.43441182049428023</v>
      </c>
      <c r="AT260">
        <f t="shared" si="208"/>
        <v>200.82336920581776</v>
      </c>
      <c r="AW260">
        <f t="shared" ref="AW260:AX260" si="783">AW259+1</f>
        <v>91</v>
      </c>
      <c r="AX260">
        <f t="shared" si="783"/>
        <v>56</v>
      </c>
      <c r="AY260" s="15">
        <f t="shared" si="536"/>
        <v>12000</v>
      </c>
      <c r="AZ260">
        <f t="shared" si="537"/>
        <v>4.1132495970053987E-2</v>
      </c>
      <c r="BA260" s="6">
        <f t="shared" si="209"/>
        <v>0.43441182049428023</v>
      </c>
      <c r="BB260">
        <f t="shared" si="210"/>
        <v>214.42130946989755</v>
      </c>
      <c r="BE260">
        <f t="shared" ref="BE260:BF260" si="784">BE259+1</f>
        <v>91</v>
      </c>
      <c r="BF260">
        <f t="shared" si="784"/>
        <v>56</v>
      </c>
      <c r="BG260" s="15">
        <f t="shared" si="539"/>
        <v>12000</v>
      </c>
      <c r="BH260">
        <f t="shared" si="540"/>
        <v>3.1795045809297588E-2</v>
      </c>
      <c r="BI260" s="6">
        <f t="shared" si="211"/>
        <v>0.43441182049428023</v>
      </c>
      <c r="BJ260">
        <f t="shared" si="212"/>
        <v>165.745724792592</v>
      </c>
      <c r="BM260">
        <f t="shared" ref="BM260:BN260" si="785">BM259+1</f>
        <v>91</v>
      </c>
      <c r="BN260">
        <f t="shared" si="785"/>
        <v>56</v>
      </c>
      <c r="BO260" s="15">
        <f t="shared" si="542"/>
        <v>12000</v>
      </c>
      <c r="BP260">
        <f t="shared" si="543"/>
        <v>2.7279949529172606E-2</v>
      </c>
      <c r="BQ260" s="6">
        <f t="shared" si="213"/>
        <v>0.43441182049428023</v>
      </c>
      <c r="BR260">
        <f t="shared" si="214"/>
        <v>142.20879045551945</v>
      </c>
      <c r="BU260">
        <f t="shared" ref="BU260:BV260" si="786">BU259+1</f>
        <v>91</v>
      </c>
      <c r="BV260">
        <f t="shared" si="786"/>
        <v>56</v>
      </c>
      <c r="BW260" s="15">
        <f t="shared" si="545"/>
        <v>12000</v>
      </c>
      <c r="BX260">
        <f t="shared" si="546"/>
        <v>2.5519882601381581E-2</v>
      </c>
      <c r="BY260" s="6">
        <f t="shared" si="215"/>
        <v>0.43441182049428023</v>
      </c>
      <c r="BZ260">
        <f t="shared" si="216"/>
        <v>133.03366391599778</v>
      </c>
    </row>
    <row r="261" spans="1:78" x14ac:dyDescent="0.45">
      <c r="A261">
        <f t="shared" ref="A261:B261" si="787">A260+1</f>
        <v>92</v>
      </c>
      <c r="B261">
        <f t="shared" si="787"/>
        <v>57</v>
      </c>
      <c r="C261" s="15">
        <f t="shared" si="518"/>
        <v>12000</v>
      </c>
      <c r="D261">
        <f t="shared" si="519"/>
        <v>0.14670643180382531</v>
      </c>
      <c r="E261" s="6">
        <f t="shared" si="197"/>
        <v>0.42799194137367519</v>
      </c>
      <c r="F261">
        <f t="shared" si="198"/>
        <v>753.47004671668662</v>
      </c>
      <c r="I261">
        <f t="shared" ref="I261:J261" si="788">I260+1</f>
        <v>92</v>
      </c>
      <c r="J261">
        <f t="shared" si="788"/>
        <v>57</v>
      </c>
      <c r="K261" s="15">
        <f t="shared" si="521"/>
        <v>12000</v>
      </c>
      <c r="L261">
        <f t="shared" si="522"/>
        <v>9.9954316091118628E-2</v>
      </c>
      <c r="M261" s="6">
        <f t="shared" si="199"/>
        <v>0.42799194137367519</v>
      </c>
      <c r="N261">
        <f t="shared" si="200"/>
        <v>513.3557015101901</v>
      </c>
      <c r="Q261">
        <f t="shared" ref="Q261:R261" si="789">Q260+1</f>
        <v>92</v>
      </c>
      <c r="R261">
        <f t="shared" si="789"/>
        <v>57</v>
      </c>
      <c r="S261" s="15">
        <f t="shared" si="524"/>
        <v>12000</v>
      </c>
      <c r="T261">
        <f t="shared" si="525"/>
        <v>7.1064926358132038E-2</v>
      </c>
      <c r="U261" s="6">
        <f t="shared" si="201"/>
        <v>0.42799194137367519</v>
      </c>
      <c r="V261">
        <f t="shared" si="202"/>
        <v>364.98258954713032</v>
      </c>
      <c r="Y261">
        <f t="shared" ref="Y261:Z261" si="790">Y260+1</f>
        <v>92</v>
      </c>
      <c r="Z261">
        <f t="shared" si="790"/>
        <v>57</v>
      </c>
      <c r="AA261" s="15">
        <f t="shared" si="527"/>
        <v>12000</v>
      </c>
      <c r="AB261">
        <f t="shared" si="528"/>
        <v>5.4503362594540236E-2</v>
      </c>
      <c r="AC261" s="6">
        <f t="shared" si="203"/>
        <v>0.42799194137367519</v>
      </c>
      <c r="AD261">
        <f t="shared" si="204"/>
        <v>279.92399961876754</v>
      </c>
      <c r="AG261">
        <f t="shared" ref="AG261:AH261" si="791">AG260+1</f>
        <v>92</v>
      </c>
      <c r="AH261">
        <f t="shared" si="791"/>
        <v>57</v>
      </c>
      <c r="AI261" s="15">
        <f t="shared" si="530"/>
        <v>12000</v>
      </c>
      <c r="AJ261">
        <f t="shared" si="531"/>
        <v>4.406346501969971E-2</v>
      </c>
      <c r="AK261" s="6">
        <f t="shared" si="205"/>
        <v>0.42799194137367519</v>
      </c>
      <c r="AL261">
        <f t="shared" si="206"/>
        <v>226.30569524918766</v>
      </c>
      <c r="AO261">
        <f t="shared" ref="AO261:AP261" si="792">AO260+1</f>
        <v>92</v>
      </c>
      <c r="AP261">
        <f t="shared" si="792"/>
        <v>57</v>
      </c>
      <c r="AQ261" s="15">
        <f t="shared" si="533"/>
        <v>12000</v>
      </c>
      <c r="AR261">
        <f t="shared" si="534"/>
        <v>2.9823297232767984E-2</v>
      </c>
      <c r="AS261" s="6">
        <f t="shared" si="207"/>
        <v>0.42799194137367519</v>
      </c>
      <c r="AT261">
        <f t="shared" si="208"/>
        <v>153.16957056979831</v>
      </c>
      <c r="AW261">
        <f t="shared" ref="AW261:AX261" si="793">AW260+1</f>
        <v>92</v>
      </c>
      <c r="AX261">
        <f t="shared" si="793"/>
        <v>57</v>
      </c>
      <c r="AY261" s="15">
        <f t="shared" si="536"/>
        <v>12000</v>
      </c>
      <c r="AZ261">
        <f t="shared" si="537"/>
        <v>3.1958283297090863E-2</v>
      </c>
      <c r="BA261" s="6">
        <f t="shared" si="209"/>
        <v>0.42799194137367519</v>
      </c>
      <c r="BB261">
        <f t="shared" si="210"/>
        <v>164.1346525355018</v>
      </c>
      <c r="BE261">
        <f t="shared" ref="BE261:BF261" si="794">BE260+1</f>
        <v>92</v>
      </c>
      <c r="BF261">
        <f t="shared" si="794"/>
        <v>57</v>
      </c>
      <c r="BG261" s="15">
        <f t="shared" si="539"/>
        <v>12000</v>
      </c>
      <c r="BH261">
        <f t="shared" si="540"/>
        <v>2.4080986313765412E-2</v>
      </c>
      <c r="BI261" s="6">
        <f t="shared" si="211"/>
        <v>0.42799194137367519</v>
      </c>
      <c r="BJ261">
        <f t="shared" si="212"/>
        <v>123.67761699145633</v>
      </c>
      <c r="BM261">
        <f t="shared" ref="BM261:BN261" si="795">BM260+1</f>
        <v>92</v>
      </c>
      <c r="BN261">
        <f t="shared" si="795"/>
        <v>57</v>
      </c>
      <c r="BO261" s="15">
        <f t="shared" si="542"/>
        <v>12000</v>
      </c>
      <c r="BP261">
        <f t="shared" si="543"/>
        <v>2.0865948547795405E-2</v>
      </c>
      <c r="BQ261" s="6">
        <f t="shared" si="213"/>
        <v>0.42799194137367519</v>
      </c>
      <c r="BR261">
        <f t="shared" si="214"/>
        <v>107.16549393089009</v>
      </c>
      <c r="BU261">
        <f t="shared" ref="BU261:BV261" si="796">BU260+1</f>
        <v>92</v>
      </c>
      <c r="BV261">
        <f t="shared" si="796"/>
        <v>57</v>
      </c>
      <c r="BW261" s="15">
        <f t="shared" si="545"/>
        <v>12000</v>
      </c>
      <c r="BX261">
        <f t="shared" si="546"/>
        <v>1.9411336602359903E-2</v>
      </c>
      <c r="BY261" s="6">
        <f t="shared" si="215"/>
        <v>0.42799194137367519</v>
      </c>
      <c r="BZ261">
        <f t="shared" si="216"/>
        <v>99.694747645222733</v>
      </c>
    </row>
    <row r="262" spans="1:78" x14ac:dyDescent="0.45">
      <c r="A262">
        <f t="shared" ref="A262:B262" si="797">A261+1</f>
        <v>93</v>
      </c>
      <c r="B262">
        <f t="shared" si="797"/>
        <v>58</v>
      </c>
      <c r="C262" s="15">
        <f t="shared" si="518"/>
        <v>12000</v>
      </c>
      <c r="D262">
        <f t="shared" si="519"/>
        <v>0.12061056054345687</v>
      </c>
      <c r="E262" s="6">
        <f t="shared" si="197"/>
        <v>0.42166693731396576</v>
      </c>
      <c r="F262">
        <f t="shared" si="198"/>
        <v>610.28982806496117</v>
      </c>
      <c r="I262">
        <f t="shared" ref="I262:J262" si="798">I261+1</f>
        <v>93</v>
      </c>
      <c r="J262">
        <f t="shared" si="798"/>
        <v>58</v>
      </c>
      <c r="K262" s="15">
        <f t="shared" si="521"/>
        <v>12000</v>
      </c>
      <c r="L262">
        <f t="shared" si="522"/>
        <v>7.7849533816475275E-2</v>
      </c>
      <c r="M262" s="6">
        <f t="shared" si="199"/>
        <v>0.42166693731396576</v>
      </c>
      <c r="N262">
        <f t="shared" si="200"/>
        <v>393.91889394855764</v>
      </c>
      <c r="Q262">
        <f t="shared" ref="Q262:R262" si="799">Q261+1</f>
        <v>93</v>
      </c>
      <c r="R262">
        <f t="shared" si="799"/>
        <v>58</v>
      </c>
      <c r="S262" s="15">
        <f t="shared" si="524"/>
        <v>12000</v>
      </c>
      <c r="T262">
        <f t="shared" si="525"/>
        <v>5.5268064779702919E-2</v>
      </c>
      <c r="U262" s="6">
        <f t="shared" si="201"/>
        <v>0.42166693731396576</v>
      </c>
      <c r="V262">
        <f t="shared" si="202"/>
        <v>279.65658728312627</v>
      </c>
      <c r="Y262">
        <f t="shared" ref="Y262:Z262" si="800">Y261+1</f>
        <v>93</v>
      </c>
      <c r="Z262">
        <f t="shared" si="800"/>
        <v>58</v>
      </c>
      <c r="AA262" s="15">
        <f t="shared" si="527"/>
        <v>12000</v>
      </c>
      <c r="AB262">
        <f t="shared" si="528"/>
        <v>4.2037669439148564E-2</v>
      </c>
      <c r="AC262" s="6">
        <f t="shared" si="203"/>
        <v>0.42166693731396576</v>
      </c>
      <c r="AD262">
        <f t="shared" si="204"/>
        <v>212.71074389067206</v>
      </c>
      <c r="AG262">
        <f t="shared" ref="AG262:AH262" si="801">AG261+1</f>
        <v>93</v>
      </c>
      <c r="AH262">
        <f t="shared" si="801"/>
        <v>58</v>
      </c>
      <c r="AI262" s="15">
        <f t="shared" si="530"/>
        <v>12000</v>
      </c>
      <c r="AJ262">
        <f t="shared" si="531"/>
        <v>3.4415930145884358E-2</v>
      </c>
      <c r="AK262" s="6">
        <f t="shared" si="205"/>
        <v>0.42166693731396576</v>
      </c>
      <c r="AL262">
        <f t="shared" si="206"/>
        <v>174.14471831311732</v>
      </c>
      <c r="AO262">
        <f t="shared" ref="AO262:AP262" si="802">AO261+1</f>
        <v>93</v>
      </c>
      <c r="AP262">
        <f t="shared" si="802"/>
        <v>58</v>
      </c>
      <c r="AQ262" s="15">
        <f t="shared" si="533"/>
        <v>12000</v>
      </c>
      <c r="AR262">
        <f t="shared" si="534"/>
        <v>2.243469095836784E-2</v>
      </c>
      <c r="AS262" s="6">
        <f t="shared" si="207"/>
        <v>0.42166693731396576</v>
      </c>
      <c r="AT262">
        <f t="shared" si="208"/>
        <v>113.51960911200342</v>
      </c>
      <c r="AW262">
        <f t="shared" ref="AW262:AX262" si="803">AW261+1</f>
        <v>93</v>
      </c>
      <c r="AX262">
        <f t="shared" si="803"/>
        <v>58</v>
      </c>
      <c r="AY262" s="15">
        <f t="shared" si="536"/>
        <v>12000</v>
      </c>
      <c r="AZ262">
        <f t="shared" si="537"/>
        <v>2.4287862559908259E-2</v>
      </c>
      <c r="BA262" s="6">
        <f t="shared" si="209"/>
        <v>0.42166693731396576</v>
      </c>
      <c r="BB262">
        <f t="shared" si="210"/>
        <v>122.89666343446862</v>
      </c>
      <c r="BE262">
        <f t="shared" ref="BE262:BF262" si="804">BE261+1</f>
        <v>93</v>
      </c>
      <c r="BF262">
        <f t="shared" si="804"/>
        <v>58</v>
      </c>
      <c r="BG262" s="15">
        <f t="shared" si="539"/>
        <v>12000</v>
      </c>
      <c r="BH262">
        <f t="shared" si="540"/>
        <v>1.8131433095803642E-2</v>
      </c>
      <c r="BI262" s="6">
        <f t="shared" si="211"/>
        <v>0.42166693731396576</v>
      </c>
      <c r="BJ262">
        <f t="shared" si="212"/>
        <v>91.745110351447181</v>
      </c>
      <c r="BM262">
        <f t="shared" ref="BM262:BN262" si="805">BM261+1</f>
        <v>93</v>
      </c>
      <c r="BN262">
        <f t="shared" si="805"/>
        <v>58</v>
      </c>
      <c r="BO262" s="15">
        <f t="shared" si="542"/>
        <v>12000</v>
      </c>
      <c r="BP262">
        <f t="shared" si="543"/>
        <v>1.5888964179732224E-2</v>
      </c>
      <c r="BQ262" s="6">
        <f t="shared" si="213"/>
        <v>0.42166693731396576</v>
      </c>
      <c r="BR262">
        <f t="shared" si="214"/>
        <v>80.398210353107942</v>
      </c>
      <c r="BU262">
        <f t="shared" ref="BU262:BV262" si="806">BU261+1</f>
        <v>93</v>
      </c>
      <c r="BV262">
        <f t="shared" si="806"/>
        <v>58</v>
      </c>
      <c r="BW262" s="15">
        <f t="shared" si="545"/>
        <v>12000</v>
      </c>
      <c r="BX262">
        <f t="shared" si="546"/>
        <v>1.4698688810145914E-2</v>
      </c>
      <c r="BY262" s="6">
        <f t="shared" si="215"/>
        <v>0.42166693731396576</v>
      </c>
      <c r="BZ262">
        <f t="shared" si="216"/>
        <v>74.375413117263435</v>
      </c>
    </row>
    <row r="263" spans="1:78" x14ac:dyDescent="0.45">
      <c r="A263">
        <f t="shared" ref="A263:B263" si="807">A262+1</f>
        <v>94</v>
      </c>
      <c r="B263">
        <f t="shared" si="807"/>
        <v>59</v>
      </c>
      <c r="C263" s="15">
        <f t="shared" si="518"/>
        <v>12000</v>
      </c>
      <c r="D263">
        <f t="shared" si="519"/>
        <v>9.665827870804726E-2</v>
      </c>
      <c r="E263" s="6">
        <f t="shared" si="197"/>
        <v>0.41543540622065595</v>
      </c>
      <c r="F263">
        <f t="shared" si="198"/>
        <v>481.86325535600395</v>
      </c>
      <c r="I263">
        <f t="shared" ref="I263:J263" si="808">I262+1</f>
        <v>94</v>
      </c>
      <c r="J263">
        <f t="shared" si="808"/>
        <v>59</v>
      </c>
      <c r="K263" s="15">
        <f t="shared" si="521"/>
        <v>12000</v>
      </c>
      <c r="L263">
        <f t="shared" si="522"/>
        <v>5.9025686816039202E-2</v>
      </c>
      <c r="M263" s="6">
        <f t="shared" si="199"/>
        <v>0.41543540622065595</v>
      </c>
      <c r="N263">
        <f t="shared" si="200"/>
        <v>294.25632215849356</v>
      </c>
      <c r="Q263">
        <f t="shared" ref="Q263:R263" si="809">Q262+1</f>
        <v>94</v>
      </c>
      <c r="R263">
        <f t="shared" si="809"/>
        <v>59</v>
      </c>
      <c r="S263" s="15">
        <f t="shared" si="524"/>
        <v>12000</v>
      </c>
      <c r="T263">
        <f t="shared" si="525"/>
        <v>4.1796735873960322E-2</v>
      </c>
      <c r="U263" s="6">
        <f t="shared" si="201"/>
        <v>0.41543540622065595</v>
      </c>
      <c r="V263">
        <f t="shared" si="202"/>
        <v>208.36612735795401</v>
      </c>
      <c r="Y263">
        <f t="shared" ref="Y263:Z263" si="810">Y262+1</f>
        <v>94</v>
      </c>
      <c r="Z263">
        <f t="shared" si="810"/>
        <v>59</v>
      </c>
      <c r="AA263" s="15">
        <f t="shared" si="527"/>
        <v>12000</v>
      </c>
      <c r="AB263">
        <f t="shared" si="528"/>
        <v>3.1939410446041358E-2</v>
      </c>
      <c r="AC263" s="6">
        <f t="shared" si="203"/>
        <v>0.41543540622065595</v>
      </c>
      <c r="AD263">
        <f t="shared" si="204"/>
        <v>159.22514343719345</v>
      </c>
      <c r="AG263">
        <f t="shared" ref="AG263:AH263" si="811">AG262+1</f>
        <v>94</v>
      </c>
      <c r="AH263">
        <f t="shared" si="811"/>
        <v>59</v>
      </c>
      <c r="AI263" s="15">
        <f t="shared" si="530"/>
        <v>12000</v>
      </c>
      <c r="AJ263">
        <f t="shared" si="531"/>
        <v>2.6216590352465124E-2</v>
      </c>
      <c r="AK263" s="6">
        <f t="shared" si="205"/>
        <v>0.41543540622065595</v>
      </c>
      <c r="AL263">
        <f t="shared" si="206"/>
        <v>130.69559835356253</v>
      </c>
      <c r="AO263">
        <f t="shared" ref="AO263:AP263" si="812">AO262+1</f>
        <v>94</v>
      </c>
      <c r="AP263">
        <f t="shared" si="812"/>
        <v>59</v>
      </c>
      <c r="AQ263" s="15">
        <f t="shared" si="533"/>
        <v>12000</v>
      </c>
      <c r="AR263">
        <f t="shared" si="534"/>
        <v>1.6401200245211387E-2</v>
      </c>
      <c r="AS263" s="6">
        <f t="shared" si="207"/>
        <v>0.41543540622065595</v>
      </c>
      <c r="AT263">
        <f t="shared" si="208"/>
        <v>81.763671436508574</v>
      </c>
      <c r="AW263">
        <f t="shared" ref="AW263:AX263" si="813">AW262+1</f>
        <v>94</v>
      </c>
      <c r="AX263">
        <f t="shared" si="813"/>
        <v>59</v>
      </c>
      <c r="AY263" s="15">
        <f t="shared" si="536"/>
        <v>12000</v>
      </c>
      <c r="AZ263">
        <f t="shared" si="537"/>
        <v>1.8013047288306123E-2</v>
      </c>
      <c r="BA263" s="6">
        <f t="shared" si="209"/>
        <v>0.41543540622065595</v>
      </c>
      <c r="BB263">
        <f t="shared" si="210"/>
        <v>89.799091409872076</v>
      </c>
      <c r="BE263">
        <f t="shared" ref="BE263:BF263" si="814">BE262+1</f>
        <v>94</v>
      </c>
      <c r="BF263">
        <f t="shared" si="814"/>
        <v>59</v>
      </c>
      <c r="BG263" s="15">
        <f t="shared" si="539"/>
        <v>12000</v>
      </c>
      <c r="BH263">
        <f t="shared" si="540"/>
        <v>1.3674923651170682E-2</v>
      </c>
      <c r="BI263" s="6">
        <f t="shared" si="211"/>
        <v>0.41543540622065595</v>
      </c>
      <c r="BJ263">
        <f t="shared" si="212"/>
        <v>68.172569544726571</v>
      </c>
      <c r="BM263">
        <f t="shared" ref="BM263:BN263" si="815">BM262+1</f>
        <v>94</v>
      </c>
      <c r="BN263">
        <f t="shared" si="815"/>
        <v>59</v>
      </c>
      <c r="BO263" s="15">
        <f t="shared" si="542"/>
        <v>12000</v>
      </c>
      <c r="BP263">
        <f t="shared" si="543"/>
        <v>1.2103652125148958E-2</v>
      </c>
      <c r="BQ263" s="6">
        <f t="shared" si="213"/>
        <v>0.41543540622065595</v>
      </c>
      <c r="BR263">
        <f t="shared" si="214"/>
        <v>60.339427648377161</v>
      </c>
      <c r="BU263">
        <f t="shared" ref="BU263:BV263" si="816">BU262+1</f>
        <v>94</v>
      </c>
      <c r="BV263">
        <f t="shared" si="816"/>
        <v>59</v>
      </c>
      <c r="BW263" s="15">
        <f t="shared" si="545"/>
        <v>12000</v>
      </c>
      <c r="BX263">
        <f t="shared" si="546"/>
        <v>1.1131393392748488E-2</v>
      </c>
      <c r="BY263" s="6">
        <f t="shared" si="215"/>
        <v>0.41543540622065595</v>
      </c>
      <c r="BZ263">
        <f t="shared" si="216"/>
        <v>55.492499231020723</v>
      </c>
    </row>
    <row r="264" spans="1:78" x14ac:dyDescent="0.45">
      <c r="A264">
        <f t="shared" ref="A264:B264" si="817">A263+1</f>
        <v>95</v>
      </c>
      <c r="B264">
        <f t="shared" si="817"/>
        <v>60</v>
      </c>
      <c r="C264" s="15">
        <f t="shared" si="518"/>
        <v>12000</v>
      </c>
      <c r="D264">
        <f t="shared" si="519"/>
        <v>7.5781581699752507E-2</v>
      </c>
      <c r="E264" s="6">
        <f t="shared" si="197"/>
        <v>0.40929596671985818</v>
      </c>
      <c r="F264">
        <f t="shared" si="198"/>
        <v>372.20514889632142</v>
      </c>
      <c r="I264">
        <f t="shared" ref="I264:J264" si="818">I263+1</f>
        <v>95</v>
      </c>
      <c r="J264">
        <f t="shared" si="818"/>
        <v>60</v>
      </c>
      <c r="K264" s="15">
        <f t="shared" si="521"/>
        <v>12000</v>
      </c>
      <c r="L264">
        <f t="shared" si="522"/>
        <v>4.3430861556990677E-2</v>
      </c>
      <c r="M264" s="6">
        <f t="shared" si="199"/>
        <v>0.40929596671985818</v>
      </c>
      <c r="N264">
        <f t="shared" si="200"/>
        <v>213.31291759733787</v>
      </c>
      <c r="Q264">
        <f t="shared" ref="Q264:R264" si="819">Q263+1</f>
        <v>95</v>
      </c>
      <c r="R264">
        <f t="shared" si="819"/>
        <v>60</v>
      </c>
      <c r="S264" s="15">
        <f t="shared" si="524"/>
        <v>12000</v>
      </c>
      <c r="T264">
        <f t="shared" si="525"/>
        <v>3.1206134378077139E-2</v>
      </c>
      <c r="U264" s="6">
        <f t="shared" si="201"/>
        <v>0.40929596671985818</v>
      </c>
      <c r="V264">
        <f t="shared" si="202"/>
        <v>153.2705392543786</v>
      </c>
      <c r="Y264">
        <f t="shared" ref="Y264:Z264" si="820">Y263+1</f>
        <v>95</v>
      </c>
      <c r="Z264">
        <f t="shared" si="820"/>
        <v>60</v>
      </c>
      <c r="AA264" s="15">
        <f t="shared" si="527"/>
        <v>12000</v>
      </c>
      <c r="AB264">
        <f t="shared" si="528"/>
        <v>2.3758144602040603E-2</v>
      </c>
      <c r="AC264" s="6">
        <f t="shared" si="203"/>
        <v>0.40929596671985818</v>
      </c>
      <c r="AD264">
        <f t="shared" si="204"/>
        <v>116.68935314834866</v>
      </c>
      <c r="AG264">
        <f t="shared" ref="AG264:AH264" si="821">AG263+1</f>
        <v>95</v>
      </c>
      <c r="AH264">
        <f t="shared" si="821"/>
        <v>60</v>
      </c>
      <c r="AI264" s="15">
        <f t="shared" si="530"/>
        <v>12000</v>
      </c>
      <c r="AJ264">
        <f t="shared" si="531"/>
        <v>1.9529336598871259E-2</v>
      </c>
      <c r="AK264" s="6">
        <f t="shared" si="205"/>
        <v>0.40929596671985818</v>
      </c>
      <c r="AL264">
        <f t="shared" si="206"/>
        <v>95.919344431590233</v>
      </c>
      <c r="AO264">
        <f t="shared" ref="AO264:AP264" si="822">AO263+1</f>
        <v>95</v>
      </c>
      <c r="AP264">
        <f t="shared" si="822"/>
        <v>60</v>
      </c>
      <c r="AQ264" s="15">
        <f t="shared" si="533"/>
        <v>12000</v>
      </c>
      <c r="AR264">
        <f t="shared" si="534"/>
        <v>1.1841128832772286E-2</v>
      </c>
      <c r="AS264" s="6">
        <f t="shared" si="207"/>
        <v>0.40929596671985818</v>
      </c>
      <c r="AT264">
        <f t="shared" si="208"/>
        <v>58.158315271967027</v>
      </c>
      <c r="AW264">
        <f t="shared" ref="AW264:AX264" si="823">AW263+1</f>
        <v>95</v>
      </c>
      <c r="AX264">
        <f t="shared" si="823"/>
        <v>60</v>
      </c>
      <c r="AY264" s="15">
        <f t="shared" si="536"/>
        <v>12000</v>
      </c>
      <c r="AZ264">
        <f t="shared" si="537"/>
        <v>1.3047288306124435E-2</v>
      </c>
      <c r="BA264" s="6">
        <f t="shared" si="209"/>
        <v>0.40929596671985818</v>
      </c>
      <c r="BB264">
        <f t="shared" si="210"/>
        <v>64.082429763934826</v>
      </c>
      <c r="BE264">
        <f t="shared" ref="BE264:BF264" si="824">BE263+1</f>
        <v>95</v>
      </c>
      <c r="BF264">
        <f t="shared" si="824"/>
        <v>60</v>
      </c>
      <c r="BG264" s="15">
        <f t="shared" si="539"/>
        <v>12000</v>
      </c>
      <c r="BH264">
        <f t="shared" si="540"/>
        <v>1.0394751724917996E-2</v>
      </c>
      <c r="BI264" s="6">
        <f t="shared" si="211"/>
        <v>0.40929596671985818</v>
      </c>
      <c r="BJ264">
        <f t="shared" si="212"/>
        <v>51.054359472758698</v>
      </c>
      <c r="BM264">
        <f t="shared" ref="BM264:BN264" si="825">BM263+1</f>
        <v>95</v>
      </c>
      <c r="BN264">
        <f t="shared" si="825"/>
        <v>60</v>
      </c>
      <c r="BO264" s="15">
        <f t="shared" si="542"/>
        <v>12000</v>
      </c>
      <c r="BP264">
        <f t="shared" si="543"/>
        <v>9.2062527747272006E-3</v>
      </c>
      <c r="BQ264" s="6">
        <f t="shared" si="213"/>
        <v>0.40929596671985818</v>
      </c>
      <c r="BR264">
        <f t="shared" si="214"/>
        <v>45.21698555159216</v>
      </c>
      <c r="BU264">
        <f t="shared" ref="BU264:BV264" si="826">BU263+1</f>
        <v>95</v>
      </c>
      <c r="BV264">
        <f t="shared" si="826"/>
        <v>60</v>
      </c>
      <c r="BW264" s="15">
        <f t="shared" si="545"/>
        <v>12000</v>
      </c>
      <c r="BX264">
        <f t="shared" si="546"/>
        <v>8.4350430103678244E-3</v>
      </c>
      <c r="BY264" s="6">
        <f t="shared" si="215"/>
        <v>0.40929596671985818</v>
      </c>
      <c r="BZ264">
        <f t="shared" si="216"/>
        <v>41.429148999024974</v>
      </c>
    </row>
    <row r="265" spans="1:78" x14ac:dyDescent="0.45">
      <c r="A265">
        <f t="shared" ref="A265:B265" si="827">A264+1</f>
        <v>96</v>
      </c>
      <c r="B265">
        <f t="shared" si="827"/>
        <v>61</v>
      </c>
      <c r="C265" s="15">
        <f t="shared" si="518"/>
        <v>12000</v>
      </c>
      <c r="D265">
        <f t="shared" si="519"/>
        <v>5.8373978688371804E-2</v>
      </c>
      <c r="E265" s="6">
        <f t="shared" si="197"/>
        <v>0.40324725785207699</v>
      </c>
      <c r="F265">
        <f t="shared" si="198"/>
        <v>282.46976203201814</v>
      </c>
      <c r="I265">
        <f t="shared" ref="I265:J265" si="828">I264+1</f>
        <v>96</v>
      </c>
      <c r="J265">
        <f t="shared" si="828"/>
        <v>61</v>
      </c>
      <c r="K265" s="15">
        <f t="shared" si="521"/>
        <v>12000</v>
      </c>
      <c r="L265">
        <f t="shared" si="522"/>
        <v>3.1345391116556265E-2</v>
      </c>
      <c r="M265" s="6">
        <f t="shared" si="199"/>
        <v>0.40324725785207699</v>
      </c>
      <c r="N265">
        <f t="shared" si="200"/>
        <v>151.67931616862603</v>
      </c>
      <c r="Q265">
        <f t="shared" ref="Q265:R265" si="829">Q264+1</f>
        <v>96</v>
      </c>
      <c r="R265">
        <f t="shared" si="829"/>
        <v>61</v>
      </c>
      <c r="S265" s="15">
        <f t="shared" si="524"/>
        <v>12000</v>
      </c>
      <c r="T265">
        <f t="shared" si="525"/>
        <v>2.2721082734491211E-2</v>
      </c>
      <c r="U265" s="6">
        <f t="shared" si="201"/>
        <v>0.40324725785207699</v>
      </c>
      <c r="V265">
        <f t="shared" si="202"/>
        <v>109.94657169736502</v>
      </c>
      <c r="Y265">
        <f t="shared" ref="Y265:Z265" si="830">Y264+1</f>
        <v>96</v>
      </c>
      <c r="Z265">
        <f t="shared" si="830"/>
        <v>61</v>
      </c>
      <c r="AA265" s="15">
        <f t="shared" si="527"/>
        <v>12000</v>
      </c>
      <c r="AB265">
        <f t="shared" si="528"/>
        <v>1.7410068927950387E-2</v>
      </c>
      <c r="AC265" s="6">
        <f t="shared" si="203"/>
        <v>0.40324725785207699</v>
      </c>
      <c r="AD265">
        <f t="shared" si="204"/>
        <v>84.24675065053971</v>
      </c>
      <c r="AG265">
        <f t="shared" ref="AG265:AH265" si="831">AG264+1</f>
        <v>96</v>
      </c>
      <c r="AH265">
        <f t="shared" si="831"/>
        <v>61</v>
      </c>
      <c r="AI265" s="15">
        <f t="shared" si="530"/>
        <v>12000</v>
      </c>
      <c r="AJ265">
        <f t="shared" si="531"/>
        <v>1.4386114364817378E-2</v>
      </c>
      <c r="AK265" s="6">
        <f t="shared" si="205"/>
        <v>0.40324725785207699</v>
      </c>
      <c r="AL265">
        <f t="shared" si="206"/>
        <v>69.613934025107781</v>
      </c>
      <c r="AO265">
        <f t="shared" ref="AO265:AP265" si="832">AO264+1</f>
        <v>96</v>
      </c>
      <c r="AP265">
        <f t="shared" si="832"/>
        <v>61</v>
      </c>
      <c r="AQ265" s="15">
        <f t="shared" si="533"/>
        <v>12000</v>
      </c>
      <c r="AR265">
        <f t="shared" si="534"/>
        <v>8.356545961002786E-3</v>
      </c>
      <c r="AS265" s="6">
        <f t="shared" si="207"/>
        <v>0.40324725785207699</v>
      </c>
      <c r="AT265">
        <f t="shared" si="208"/>
        <v>40.437050926670679</v>
      </c>
      <c r="AW265">
        <f t="shared" ref="AW265:AX265" si="833">AW264+1</f>
        <v>96</v>
      </c>
      <c r="AX265">
        <f t="shared" si="833"/>
        <v>61</v>
      </c>
      <c r="AY265" s="15">
        <f t="shared" si="536"/>
        <v>12000</v>
      </c>
      <c r="AZ265">
        <f t="shared" si="537"/>
        <v>9.2932177901831597E-3</v>
      </c>
      <c r="BA265" s="6">
        <f t="shared" si="209"/>
        <v>0.40324725785207699</v>
      </c>
      <c r="BB265">
        <f t="shared" si="210"/>
        <v>44.969575086161974</v>
      </c>
      <c r="BE265">
        <f t="shared" ref="BE265:BF265" si="834">BE264+1</f>
        <v>96</v>
      </c>
      <c r="BF265">
        <f t="shared" si="834"/>
        <v>61</v>
      </c>
      <c r="BG265" s="15">
        <f t="shared" si="539"/>
        <v>12000</v>
      </c>
      <c r="BH265">
        <f t="shared" si="540"/>
        <v>7.4199751159371111E-3</v>
      </c>
      <c r="BI265" s="6">
        <f t="shared" si="211"/>
        <v>0.40324725785207699</v>
      </c>
      <c r="BJ265">
        <f t="shared" si="212"/>
        <v>35.905015425987443</v>
      </c>
      <c r="BM265">
        <f t="shared" ref="BM265:BN265" si="835">BM264+1</f>
        <v>96</v>
      </c>
      <c r="BN265">
        <f t="shared" si="835"/>
        <v>61</v>
      </c>
      <c r="BO265" s="15">
        <f t="shared" si="542"/>
        <v>12000</v>
      </c>
      <c r="BP265">
        <f t="shared" si="543"/>
        <v>6.565880786036404E-3</v>
      </c>
      <c r="BQ265" s="6">
        <f t="shared" si="213"/>
        <v>0.40324725785207699</v>
      </c>
      <c r="BR265">
        <f t="shared" si="214"/>
        <v>31.772081068233838</v>
      </c>
      <c r="BU265">
        <f t="shared" ref="BU265:BV265" si="836">BU264+1</f>
        <v>96</v>
      </c>
      <c r="BV265">
        <f t="shared" si="836"/>
        <v>61</v>
      </c>
      <c r="BW265" s="15">
        <f t="shared" si="545"/>
        <v>12000</v>
      </c>
      <c r="BX265">
        <f t="shared" si="546"/>
        <v>6.0250307216913037E-3</v>
      </c>
      <c r="BY265" s="6">
        <f t="shared" si="215"/>
        <v>0.40324725785207699</v>
      </c>
      <c r="BZ265">
        <f t="shared" si="216"/>
        <v>29.154925403958465</v>
      </c>
    </row>
    <row r="266" spans="1:78" x14ac:dyDescent="0.45">
      <c r="A266">
        <f t="shared" ref="A266:B266" si="837">A265+1</f>
        <v>97</v>
      </c>
      <c r="B266">
        <f t="shared" si="837"/>
        <v>62</v>
      </c>
      <c r="C266" s="15">
        <f t="shared" si="518"/>
        <v>12000</v>
      </c>
      <c r="D266">
        <f t="shared" si="519"/>
        <v>4.3907338946016755E-2</v>
      </c>
      <c r="E266" s="6">
        <f t="shared" si="197"/>
        <v>0.39728793877051932</v>
      </c>
      <c r="F266">
        <f t="shared" si="198"/>
        <v>209.32627424113849</v>
      </c>
      <c r="I266">
        <f t="shared" ref="I266:J266" si="838">I265+1</f>
        <v>97</v>
      </c>
      <c r="J266">
        <f t="shared" si="838"/>
        <v>62</v>
      </c>
      <c r="K266" s="15">
        <f t="shared" si="521"/>
        <v>12000</v>
      </c>
      <c r="L266">
        <f t="shared" si="522"/>
        <v>2.1969807089312041E-2</v>
      </c>
      <c r="M266" s="6">
        <f t="shared" si="199"/>
        <v>0.39728793877051932</v>
      </c>
      <c r="N266">
        <f t="shared" si="200"/>
        <v>104.74007248438468</v>
      </c>
      <c r="Q266">
        <f t="shared" ref="Q266:R266" si="839">Q265+1</f>
        <v>97</v>
      </c>
      <c r="R266">
        <f t="shared" si="839"/>
        <v>62</v>
      </c>
      <c r="S266" s="15">
        <f t="shared" si="524"/>
        <v>12000</v>
      </c>
      <c r="T266">
        <f t="shared" si="525"/>
        <v>1.6153024240011731E-2</v>
      </c>
      <c r="U266" s="6">
        <f t="shared" si="201"/>
        <v>0.39728793877051932</v>
      </c>
      <c r="V266">
        <f t="shared" si="202"/>
        <v>77.008820462693947</v>
      </c>
      <c r="Y266">
        <f t="shared" ref="Y266:Z266" si="840">Y265+1</f>
        <v>97</v>
      </c>
      <c r="Z266">
        <f t="shared" si="840"/>
        <v>62</v>
      </c>
      <c r="AA266" s="15">
        <f t="shared" si="527"/>
        <v>12000</v>
      </c>
      <c r="AB266">
        <f t="shared" si="528"/>
        <v>1.2497119272590141E-2</v>
      </c>
      <c r="AC266" s="6">
        <f t="shared" si="203"/>
        <v>0.39728793877051932</v>
      </c>
      <c r="AD266">
        <f t="shared" si="204"/>
        <v>59.579457076520022</v>
      </c>
      <c r="AG266">
        <f t="shared" ref="AG266:AH266" si="841">AG265+1</f>
        <v>97</v>
      </c>
      <c r="AH266">
        <f t="shared" si="841"/>
        <v>62</v>
      </c>
      <c r="AI266" s="15">
        <f t="shared" si="530"/>
        <v>12000</v>
      </c>
      <c r="AJ266">
        <f t="shared" si="531"/>
        <v>1.0382280907251623E-2</v>
      </c>
      <c r="AK266" s="6">
        <f t="shared" si="205"/>
        <v>0.39728793877051932</v>
      </c>
      <c r="AL266">
        <f t="shared" si="206"/>
        <v>49.497059776542173</v>
      </c>
      <c r="AO266">
        <f t="shared" ref="AO266:AP266" si="842">AO265+1</f>
        <v>97</v>
      </c>
      <c r="AP266">
        <f t="shared" si="842"/>
        <v>62</v>
      </c>
      <c r="AQ266" s="15">
        <f t="shared" si="533"/>
        <v>12000</v>
      </c>
      <c r="AR266">
        <f t="shared" si="534"/>
        <v>5.7646185779890516E-3</v>
      </c>
      <c r="AS266" s="6">
        <f t="shared" si="207"/>
        <v>0.39728793877051932</v>
      </c>
      <c r="AT266">
        <f t="shared" si="208"/>
        <v>27.482561191770152</v>
      </c>
      <c r="AW266">
        <f t="shared" ref="AW266:AX266" si="843">AW265+1</f>
        <v>97</v>
      </c>
      <c r="AX266">
        <f t="shared" si="843"/>
        <v>62</v>
      </c>
      <c r="AY266" s="15">
        <f t="shared" si="536"/>
        <v>12000</v>
      </c>
      <c r="AZ266">
        <f t="shared" si="537"/>
        <v>6.4695509179621994E-3</v>
      </c>
      <c r="BA266" s="6">
        <f t="shared" si="209"/>
        <v>0.39728793877051932</v>
      </c>
      <c r="BB266">
        <f t="shared" si="210"/>
        <v>30.843294587617482</v>
      </c>
      <c r="BE266">
        <f t="shared" ref="BE266:BF266" si="844">BE265+1</f>
        <v>97</v>
      </c>
      <c r="BF266">
        <f t="shared" si="844"/>
        <v>62</v>
      </c>
      <c r="BG266" s="15">
        <f t="shared" si="539"/>
        <v>12000</v>
      </c>
      <c r="BH266">
        <f t="shared" si="540"/>
        <v>5.1917203936206312E-3</v>
      </c>
      <c r="BI266" s="6">
        <f t="shared" si="211"/>
        <v>0.39728793877051932</v>
      </c>
      <c r="BJ266">
        <f t="shared" si="212"/>
        <v>24.751294726252919</v>
      </c>
      <c r="BM266">
        <f t="shared" ref="BM266:BN266" si="845">BM265+1</f>
        <v>97</v>
      </c>
      <c r="BN266">
        <f t="shared" si="845"/>
        <v>62</v>
      </c>
      <c r="BO266" s="15">
        <f t="shared" si="542"/>
        <v>12000</v>
      </c>
      <c r="BP266">
        <f t="shared" si="543"/>
        <v>4.6031263873636003E-3</v>
      </c>
      <c r="BQ266" s="6">
        <f t="shared" si="213"/>
        <v>0.39728793877051932</v>
      </c>
      <c r="BR266">
        <f t="shared" si="214"/>
        <v>21.945199132030464</v>
      </c>
      <c r="BU266">
        <f t="shared" ref="BU266:BV266" si="846">BU265+1</f>
        <v>97</v>
      </c>
      <c r="BV266">
        <f t="shared" si="846"/>
        <v>62</v>
      </c>
      <c r="BW266" s="15">
        <f t="shared" si="545"/>
        <v>12000</v>
      </c>
      <c r="BX266">
        <f t="shared" si="546"/>
        <v>4.2234868821360823E-3</v>
      </c>
      <c r="BY266" s="6">
        <f t="shared" si="215"/>
        <v>0.39728793877051932</v>
      </c>
      <c r="BZ266">
        <f t="shared" si="216"/>
        <v>20.135284773938057</v>
      </c>
    </row>
    <row r="267" spans="1:78" x14ac:dyDescent="0.45">
      <c r="A267">
        <f t="shared" ref="A267:B267" si="847">A266+1</f>
        <v>98</v>
      </c>
      <c r="B267">
        <f t="shared" si="847"/>
        <v>63</v>
      </c>
      <c r="C267" s="15">
        <f t="shared" si="518"/>
        <v>12000</v>
      </c>
      <c r="D267">
        <f t="shared" si="519"/>
        <v>3.2205618896724554E-2</v>
      </c>
      <c r="E267" s="6">
        <f t="shared" si="197"/>
        <v>0.39141668844386146</v>
      </c>
      <c r="F267">
        <f t="shared" si="198"/>
        <v>151.26980037409166</v>
      </c>
      <c r="I267">
        <f t="shared" ref="I267:J267" si="848">I266+1</f>
        <v>98</v>
      </c>
      <c r="J267">
        <f t="shared" si="848"/>
        <v>63</v>
      </c>
      <c r="K267" s="15">
        <f t="shared" si="521"/>
        <v>12000</v>
      </c>
      <c r="L267">
        <f t="shared" si="522"/>
        <v>1.4930332038955914E-2</v>
      </c>
      <c r="M267" s="6">
        <f t="shared" si="199"/>
        <v>0.39141668844386146</v>
      </c>
      <c r="N267">
        <f t="shared" si="200"/>
        <v>70.127773488664928</v>
      </c>
      <c r="Q267">
        <f t="shared" ref="Q267:R267" si="849">Q266+1</f>
        <v>98</v>
      </c>
      <c r="R267">
        <f t="shared" si="849"/>
        <v>63</v>
      </c>
      <c r="S267" s="15">
        <f t="shared" si="524"/>
        <v>12000</v>
      </c>
      <c r="T267">
        <f t="shared" si="525"/>
        <v>1.119817309505353E-2</v>
      </c>
      <c r="U267" s="6">
        <f t="shared" si="201"/>
        <v>0.39141668844386146</v>
      </c>
      <c r="V267">
        <f t="shared" si="202"/>
        <v>52.59782195384399</v>
      </c>
      <c r="Y267">
        <f t="shared" ref="Y267:Z267" si="850">Y266+1</f>
        <v>98</v>
      </c>
      <c r="Z267">
        <f t="shared" si="850"/>
        <v>63</v>
      </c>
      <c r="AA267" s="15">
        <f t="shared" si="527"/>
        <v>12000</v>
      </c>
      <c r="AB267">
        <f t="shared" si="528"/>
        <v>8.7678866983721265E-3</v>
      </c>
      <c r="AC267" s="6">
        <f t="shared" si="203"/>
        <v>0.39141668844386146</v>
      </c>
      <c r="AD267">
        <f t="shared" si="204"/>
        <v>41.182766113533603</v>
      </c>
      <c r="AG267">
        <f t="shared" ref="AG267:AH267" si="851">AG266+1</f>
        <v>98</v>
      </c>
      <c r="AH267">
        <f t="shared" si="851"/>
        <v>63</v>
      </c>
      <c r="AI267" s="15">
        <f t="shared" si="530"/>
        <v>12000</v>
      </c>
      <c r="AJ267">
        <f t="shared" si="531"/>
        <v>7.3474603343626878E-3</v>
      </c>
      <c r="AK267" s="6">
        <f t="shared" si="205"/>
        <v>0.39141668844386146</v>
      </c>
      <c r="AL267">
        <f t="shared" si="206"/>
        <v>34.511023110586443</v>
      </c>
      <c r="AO267">
        <f t="shared" ref="AO267:AP267" si="852">AO266+1</f>
        <v>98</v>
      </c>
      <c r="AP267">
        <f t="shared" si="852"/>
        <v>63</v>
      </c>
      <c r="AQ267" s="15">
        <f t="shared" si="533"/>
        <v>12000</v>
      </c>
      <c r="AR267">
        <f t="shared" si="534"/>
        <v>3.8932685172239491E-3</v>
      </c>
      <c r="AS267" s="6">
        <f t="shared" si="207"/>
        <v>0.39141668844386146</v>
      </c>
      <c r="AT267">
        <f t="shared" si="208"/>
        <v>18.286683242814494</v>
      </c>
      <c r="AW267">
        <f t="shared" ref="AW267:AX267" si="853">AW266+1</f>
        <v>98</v>
      </c>
      <c r="AX267">
        <f t="shared" si="853"/>
        <v>63</v>
      </c>
      <c r="AY267" s="15">
        <f t="shared" si="536"/>
        <v>12000</v>
      </c>
      <c r="AZ267">
        <f t="shared" si="537"/>
        <v>4.4140079841615007E-3</v>
      </c>
      <c r="BA267" s="6">
        <f t="shared" si="209"/>
        <v>0.39141668844386146</v>
      </c>
      <c r="BB267">
        <f t="shared" si="210"/>
        <v>20.732596655103109</v>
      </c>
      <c r="BE267">
        <f t="shared" ref="BE267:BF267" si="854">BE266+1</f>
        <v>98</v>
      </c>
      <c r="BF267">
        <f t="shared" si="854"/>
        <v>63</v>
      </c>
      <c r="BG267" s="15">
        <f t="shared" si="539"/>
        <v>12000</v>
      </c>
      <c r="BH267">
        <f t="shared" si="540"/>
        <v>3.5629453681710215E-3</v>
      </c>
      <c r="BI267" s="6">
        <f t="shared" si="211"/>
        <v>0.39141668844386146</v>
      </c>
      <c r="BJ267">
        <f t="shared" si="212"/>
        <v>16.735155325390753</v>
      </c>
      <c r="BM267">
        <f t="shared" ref="BM267:BN267" si="855">BM266+1</f>
        <v>98</v>
      </c>
      <c r="BN267">
        <f t="shared" si="855"/>
        <v>63</v>
      </c>
      <c r="BO267" s="15">
        <f t="shared" si="542"/>
        <v>12000</v>
      </c>
      <c r="BP267">
        <f t="shared" si="543"/>
        <v>3.166109774049583E-3</v>
      </c>
      <c r="BQ267" s="6">
        <f t="shared" si="213"/>
        <v>0.39141668844386146</v>
      </c>
      <c r="BR267">
        <f t="shared" si="214"/>
        <v>14.871218436098761</v>
      </c>
      <c r="BU267">
        <f t="shared" ref="BU267:BV267" si="856">BU266+1</f>
        <v>98</v>
      </c>
      <c r="BV267">
        <f t="shared" si="856"/>
        <v>63</v>
      </c>
      <c r="BW267" s="15">
        <f t="shared" si="545"/>
        <v>12000</v>
      </c>
      <c r="BX267">
        <f t="shared" si="546"/>
        <v>2.8991731987544293E-3</v>
      </c>
      <c r="BY267" s="6">
        <f t="shared" si="215"/>
        <v>0.39141668844386146</v>
      </c>
      <c r="BZ267">
        <f t="shared" si="216"/>
        <v>13.617417272179868</v>
      </c>
    </row>
    <row r="268" spans="1:78" x14ac:dyDescent="0.45">
      <c r="A268">
        <f t="shared" ref="A268:B268" si="857">A267+1</f>
        <v>99</v>
      </c>
      <c r="B268">
        <f t="shared" si="857"/>
        <v>64</v>
      </c>
      <c r="C268" s="15">
        <f t="shared" si="518"/>
        <v>12000</v>
      </c>
      <c r="D268">
        <f t="shared" ref="D268:D280" si="858">C103/$C$39</f>
        <v>2.3009930928785196E-2</v>
      </c>
      <c r="E268" s="6">
        <f t="shared" si="197"/>
        <v>0.38563220536341036</v>
      </c>
      <c r="F268">
        <f t="shared" si="198"/>
        <v>106.48044491192616</v>
      </c>
      <c r="I268">
        <f t="shared" ref="I268:J268" si="859">I267+1</f>
        <v>99</v>
      </c>
      <c r="J268">
        <f t="shared" si="859"/>
        <v>64</v>
      </c>
      <c r="K268" s="15">
        <f t="shared" si="521"/>
        <v>12000</v>
      </c>
      <c r="L268">
        <f t="shared" ref="L268:L280" si="860">K103/$K$39</f>
        <v>9.8324231160578941E-3</v>
      </c>
      <c r="M268" s="6">
        <f t="shared" si="199"/>
        <v>0.38563220536341036</v>
      </c>
      <c r="N268">
        <f t="shared" si="200"/>
        <v>45.500388123738972</v>
      </c>
      <c r="Q268">
        <f t="shared" ref="Q268:R268" si="861">Q267+1</f>
        <v>99</v>
      </c>
      <c r="R268">
        <f t="shared" si="861"/>
        <v>64</v>
      </c>
      <c r="S268" s="15">
        <f t="shared" si="524"/>
        <v>12000</v>
      </c>
      <c r="T268">
        <f t="shared" ref="T268:T280" si="862">S103/$S$39</f>
        <v>7.5527435000314258E-3</v>
      </c>
      <c r="U268" s="6">
        <f t="shared" si="201"/>
        <v>0.38563220536341036</v>
      </c>
      <c r="V268">
        <f t="shared" si="202"/>
        <v>34.95097358953538</v>
      </c>
      <c r="Y268">
        <f t="shared" ref="Y268:Z268" si="863">Y267+1</f>
        <v>99</v>
      </c>
      <c r="Z268">
        <f t="shared" si="863"/>
        <v>64</v>
      </c>
      <c r="AA268" s="15">
        <f t="shared" si="527"/>
        <v>12000</v>
      </c>
      <c r="AB268">
        <f t="shared" ref="AB268:AB280" si="864">AA103/$S$39</f>
        <v>6.0128637573065719E-3</v>
      </c>
      <c r="AC268" s="6">
        <f t="shared" si="203"/>
        <v>0.38563220536341036</v>
      </c>
      <c r="AD268">
        <f t="shared" si="204"/>
        <v>27.825046935358266</v>
      </c>
      <c r="AG268">
        <f t="shared" ref="AG268:AH268" si="865">AG267+1</f>
        <v>99</v>
      </c>
      <c r="AH268">
        <f t="shared" si="865"/>
        <v>64</v>
      </c>
      <c r="AI268" s="15">
        <f t="shared" si="530"/>
        <v>12000</v>
      </c>
      <c r="AJ268">
        <f t="shared" ref="AJ268:AJ280" si="866">AI103/$AI$39</f>
        <v>5.0899797678628476E-3</v>
      </c>
      <c r="AK268" s="6">
        <f t="shared" si="205"/>
        <v>0.38563220536341036</v>
      </c>
      <c r="AL268">
        <f t="shared" si="206"/>
        <v>23.554321477633074</v>
      </c>
      <c r="AO268">
        <f t="shared" ref="AO268:AP268" si="867">AO267+1</f>
        <v>99</v>
      </c>
      <c r="AP268">
        <f t="shared" si="867"/>
        <v>64</v>
      </c>
      <c r="AQ268" s="15">
        <f t="shared" si="533"/>
        <v>12000</v>
      </c>
      <c r="AR268">
        <f t="shared" ref="AR268:AR280" si="868">AQ103/$AQ$39</f>
        <v>2.559662726793646E-3</v>
      </c>
      <c r="AS268" s="6">
        <f t="shared" si="207"/>
        <v>0.38563220536341036</v>
      </c>
      <c r="AT268">
        <f t="shared" si="208"/>
        <v>11.845060587839452</v>
      </c>
      <c r="AW268">
        <f t="shared" ref="AW268:AX268" si="869">AW267+1</f>
        <v>99</v>
      </c>
      <c r="AX268">
        <f t="shared" si="869"/>
        <v>64</v>
      </c>
      <c r="AY268" s="15">
        <f t="shared" si="536"/>
        <v>12000</v>
      </c>
      <c r="AZ268">
        <f t="shared" ref="AZ268:AZ280" si="870">AY103/$AY$39</f>
        <v>2.9318533424209968E-3</v>
      </c>
      <c r="BA268" s="6">
        <f t="shared" si="209"/>
        <v>0.38563220536341036</v>
      </c>
      <c r="BB268">
        <f t="shared" si="210"/>
        <v>13.567404842878739</v>
      </c>
      <c r="BE268">
        <f t="shared" ref="BE268:BF268" si="871">BE267+1</f>
        <v>99</v>
      </c>
      <c r="BF268">
        <f t="shared" si="871"/>
        <v>64</v>
      </c>
      <c r="BG268" s="15">
        <f t="shared" si="539"/>
        <v>12000</v>
      </c>
      <c r="BH268">
        <f t="shared" ref="BH268:BH280" si="872">BG103/$BG$39</f>
        <v>2.3979187874674812E-3</v>
      </c>
      <c r="BI268" s="6">
        <f t="shared" si="211"/>
        <v>0.38563220536341036</v>
      </c>
      <c r="BJ268">
        <f t="shared" si="212"/>
        <v>11.096576523521277</v>
      </c>
      <c r="BM268">
        <f t="shared" ref="BM268:BN268" si="873">BM267+1</f>
        <v>99</v>
      </c>
      <c r="BN268">
        <f t="shared" si="873"/>
        <v>64</v>
      </c>
      <c r="BO268" s="15">
        <f t="shared" si="542"/>
        <v>12000</v>
      </c>
      <c r="BP268">
        <f t="shared" ref="BP268:BP280" si="874">BO103/$BO$39</f>
        <v>2.1263172652288714E-3</v>
      </c>
      <c r="BQ268" s="6">
        <f t="shared" si="213"/>
        <v>0.38563220536341036</v>
      </c>
      <c r="BR268">
        <f t="shared" si="214"/>
        <v>9.839716995510063</v>
      </c>
      <c r="BU268">
        <f t="shared" ref="BU268:BV268" si="875">BU267+1</f>
        <v>99</v>
      </c>
      <c r="BV268">
        <f t="shared" si="875"/>
        <v>64</v>
      </c>
      <c r="BW268" s="15">
        <f t="shared" si="545"/>
        <v>12000</v>
      </c>
      <c r="BX268">
        <f t="shared" ref="BX268:BX280" si="876">BW103/$BW$39</f>
        <v>1.9566436403116315E-3</v>
      </c>
      <c r="BY268" s="6">
        <f t="shared" si="215"/>
        <v>0.38563220536341036</v>
      </c>
      <c r="BZ268">
        <f t="shared" si="216"/>
        <v>9.0545376254839915</v>
      </c>
    </row>
    <row r="269" spans="1:78" x14ac:dyDescent="0.45">
      <c r="A269">
        <f t="shared" ref="A269:B269" si="877">A268+1</f>
        <v>100</v>
      </c>
      <c r="B269">
        <f t="shared" si="877"/>
        <v>65</v>
      </c>
      <c r="C269" s="15">
        <f t="shared" si="518"/>
        <v>12000</v>
      </c>
      <c r="D269">
        <f t="shared" si="858"/>
        <v>1.5999254403678276E-2</v>
      </c>
      <c r="E269" s="6">
        <f t="shared" ref="E269:E280" si="878">(1+$B$198)^-B269</f>
        <v>0.37993320725459151</v>
      </c>
      <c r="F269">
        <f t="shared" ref="F269:F280" si="879">C269*D269*E269</f>
        <v>72.943776471259611</v>
      </c>
      <c r="I269">
        <f t="shared" ref="I269:J269" si="880">I268+1</f>
        <v>100</v>
      </c>
      <c r="J269">
        <f t="shared" si="880"/>
        <v>65</v>
      </c>
      <c r="K269" s="15">
        <f t="shared" si="521"/>
        <v>12000</v>
      </c>
      <c r="L269">
        <f t="shared" si="860"/>
        <v>6.2607720580600953E-3</v>
      </c>
      <c r="M269" s="6">
        <f t="shared" ref="M269:M280" si="881">(1+$B$198)^-J269</f>
        <v>0.37993320725459151</v>
      </c>
      <c r="N269">
        <f t="shared" ref="N269:N280" si="882">K269*L269*M269</f>
        <v>28.544102494904418</v>
      </c>
      <c r="Q269">
        <f t="shared" ref="Q269:R269" si="883">Q268+1</f>
        <v>100</v>
      </c>
      <c r="R269">
        <f t="shared" si="883"/>
        <v>65</v>
      </c>
      <c r="S269" s="15">
        <f t="shared" si="524"/>
        <v>12000</v>
      </c>
      <c r="T269">
        <f t="shared" si="862"/>
        <v>4.9653265173576922E-3</v>
      </c>
      <c r="U269" s="6">
        <f t="shared" ref="U269:U280" si="884">(1+$B$198)^-R269</f>
        <v>0.37993320725459151</v>
      </c>
      <c r="V269">
        <f t="shared" ref="V269:V280" si="885">S269*T269*U269</f>
        <v>22.637909145671749</v>
      </c>
      <c r="Y269">
        <f t="shared" ref="Y269:Z269" si="886">Y268+1</f>
        <v>100</v>
      </c>
      <c r="Z269">
        <f t="shared" si="886"/>
        <v>65</v>
      </c>
      <c r="AA269" s="15">
        <f t="shared" si="527"/>
        <v>12000</v>
      </c>
      <c r="AB269">
        <f t="shared" si="864"/>
        <v>4.0225430014037E-3</v>
      </c>
      <c r="AC269" s="6">
        <f t="shared" ref="AC269:AC280" si="887">(1+$B$198)^-Z269</f>
        <v>0.37993320725459151</v>
      </c>
      <c r="AD269">
        <f t="shared" ref="AD269:AD280" si="888">AA269*AB269*AC269</f>
        <v>18.339571966113819</v>
      </c>
      <c r="AG269">
        <f t="shared" ref="AG269:AH269" si="889">AG268+1</f>
        <v>100</v>
      </c>
      <c r="AH269">
        <f t="shared" si="889"/>
        <v>65</v>
      </c>
      <c r="AI269" s="15">
        <f t="shared" si="530"/>
        <v>12000</v>
      </c>
      <c r="AJ269">
        <f t="shared" si="866"/>
        <v>3.4501118091790012E-3</v>
      </c>
      <c r="AK269" s="6">
        <f t="shared" ref="AK269:AK280" si="890">(1+$B$198)^-AH269</f>
        <v>0.37993320725459151</v>
      </c>
      <c r="AL269">
        <f t="shared" ref="AL269:AL280" si="891">AI269*AJ269*AK269</f>
        <v>15.72974454057983</v>
      </c>
      <c r="AO269">
        <f t="shared" ref="AO269:AP269" si="892">AO268+1</f>
        <v>100</v>
      </c>
      <c r="AP269">
        <f t="shared" si="892"/>
        <v>65</v>
      </c>
      <c r="AQ269" s="15">
        <f t="shared" si="533"/>
        <v>12000</v>
      </c>
      <c r="AR269">
        <f t="shared" si="868"/>
        <v>1.6454974672244866E-3</v>
      </c>
      <c r="AS269" s="6">
        <f t="shared" ref="AS269:AS280" si="893">(1+$B$198)^-AP269</f>
        <v>0.37993320725459151</v>
      </c>
      <c r="AT269">
        <f t="shared" ref="AT269:AT280" si="894">AQ269*AR269*AS269</f>
        <v>7.5021495630228756</v>
      </c>
      <c r="AW269">
        <f t="shared" ref="AW269:AX269" si="895">AW268+1</f>
        <v>100</v>
      </c>
      <c r="AX269">
        <f t="shared" si="895"/>
        <v>65</v>
      </c>
      <c r="AY269" s="15">
        <f t="shared" si="536"/>
        <v>12000</v>
      </c>
      <c r="AZ269">
        <f t="shared" si="870"/>
        <v>1.9040818755206475E-3</v>
      </c>
      <c r="BA269" s="6">
        <f t="shared" ref="BA269:BA280" si="896">(1+$B$198)^-AX269</f>
        <v>0.37993320725459151</v>
      </c>
      <c r="BB269">
        <f t="shared" ref="BB269:BB280" si="897">AY269*AZ269*BA269</f>
        <v>8.6810872061027684</v>
      </c>
      <c r="BE269">
        <f t="shared" ref="BE269:BF269" si="898">BE268+1</f>
        <v>100</v>
      </c>
      <c r="BF269">
        <f t="shared" si="898"/>
        <v>65</v>
      </c>
      <c r="BG269" s="15">
        <f t="shared" si="539"/>
        <v>12000</v>
      </c>
      <c r="BH269">
        <f t="shared" si="872"/>
        <v>1.5722203370659427E-3</v>
      </c>
      <c r="BI269" s="6">
        <f t="shared" ref="BI269:BI280" si="899">(1+$B$198)^-BF269</f>
        <v>0.37993320725459151</v>
      </c>
      <c r="BJ269">
        <f t="shared" ref="BJ269:BJ280" si="900">BG269*BH269*BI269</f>
        <v>7.1680645820683022</v>
      </c>
      <c r="BM269">
        <f t="shared" ref="BM269:BN269" si="901">BM268+1</f>
        <v>100</v>
      </c>
      <c r="BN269">
        <f t="shared" si="901"/>
        <v>65</v>
      </c>
      <c r="BO269" s="15">
        <f t="shared" si="542"/>
        <v>12000</v>
      </c>
      <c r="BP269">
        <f t="shared" si="874"/>
        <v>1.4019674276234315E-3</v>
      </c>
      <c r="BQ269" s="6">
        <f t="shared" ref="BQ269:BQ280" si="902">(1+$B$198)^-BN269</f>
        <v>0.37993320725459151</v>
      </c>
      <c r="BR269">
        <f t="shared" ref="BR269:BR280" si="903">BO269*BP269*BQ269</f>
        <v>6.3918477749212768</v>
      </c>
      <c r="BU269">
        <f t="shared" ref="BU269:BV269" si="904">BU268+1</f>
        <v>100</v>
      </c>
      <c r="BV269">
        <f t="shared" si="904"/>
        <v>65</v>
      </c>
      <c r="BW269" s="15">
        <f t="shared" si="545"/>
        <v>12000</v>
      </c>
      <c r="BX269">
        <f t="shared" si="876"/>
        <v>1.2885214216686353E-3</v>
      </c>
      <c r="BY269" s="6">
        <f t="shared" ref="BY269:BY280" si="905">(1+$B$198)^-BV269</f>
        <v>0.37993320725459151</v>
      </c>
      <c r="BZ269">
        <f t="shared" ref="BZ269:BZ280" si="906">BW269*BX269*BY269</f>
        <v>5.8746249162097257</v>
      </c>
    </row>
    <row r="270" spans="1:78" x14ac:dyDescent="0.45">
      <c r="A270">
        <f t="shared" ref="A270:B270" si="907">A269+1</f>
        <v>101</v>
      </c>
      <c r="B270">
        <f t="shared" si="907"/>
        <v>66</v>
      </c>
      <c r="C270" s="15">
        <f t="shared" si="518"/>
        <v>12000</v>
      </c>
      <c r="D270">
        <f t="shared" si="858"/>
        <v>1.0800791160541386E-2</v>
      </c>
      <c r="E270" s="6">
        <f t="shared" si="878"/>
        <v>0.37431843079270105</v>
      </c>
      <c r="F270">
        <f t="shared" si="879"/>
        <v>48.515222382402342</v>
      </c>
      <c r="I270">
        <f t="shared" ref="I270:J270" si="908">I269+1</f>
        <v>101</v>
      </c>
      <c r="J270">
        <f t="shared" si="908"/>
        <v>66</v>
      </c>
      <c r="K270" s="15">
        <f t="shared" si="521"/>
        <v>12000</v>
      </c>
      <c r="L270">
        <f t="shared" si="860"/>
        <v>3.8623668417883173E-3</v>
      </c>
      <c r="M270" s="6">
        <f t="shared" si="881"/>
        <v>0.37431843079270105</v>
      </c>
      <c r="N270">
        <f t="shared" si="882"/>
        <v>17.349061144367564</v>
      </c>
      <c r="Q270">
        <f t="shared" ref="Q270:R270" si="909">Q269+1</f>
        <v>101</v>
      </c>
      <c r="R270">
        <f t="shared" si="909"/>
        <v>66</v>
      </c>
      <c r="S270" s="15">
        <f t="shared" si="524"/>
        <v>12000</v>
      </c>
      <c r="T270">
        <f t="shared" si="862"/>
        <v>3.1740378370451071E-3</v>
      </c>
      <c r="U270" s="6">
        <f t="shared" si="884"/>
        <v>0.37431843079270105</v>
      </c>
      <c r="V270">
        <f t="shared" si="885"/>
        <v>14.257210349272603</v>
      </c>
      <c r="Y270">
        <f t="shared" ref="Y270:Z270" si="910">Y269+1</f>
        <v>101</v>
      </c>
      <c r="Z270">
        <f t="shared" si="910"/>
        <v>66</v>
      </c>
      <c r="AA270" s="15">
        <f t="shared" si="527"/>
        <v>12000</v>
      </c>
      <c r="AB270">
        <f t="shared" si="864"/>
        <v>2.6293184722716891E-3</v>
      </c>
      <c r="AC270" s="6">
        <f t="shared" si="887"/>
        <v>0.37431843079270105</v>
      </c>
      <c r="AD270">
        <f t="shared" si="888"/>
        <v>11.810428375140008</v>
      </c>
      <c r="AG270">
        <f t="shared" ref="AG270:AH270" si="911">AG269+1</f>
        <v>101</v>
      </c>
      <c r="AH270">
        <f t="shared" si="911"/>
        <v>66</v>
      </c>
      <c r="AI270" s="15">
        <f t="shared" si="530"/>
        <v>12000</v>
      </c>
      <c r="AJ270">
        <f t="shared" si="866"/>
        <v>2.2787775529762538E-3</v>
      </c>
      <c r="AK270" s="6">
        <f t="shared" si="890"/>
        <v>0.37431843079270105</v>
      </c>
      <c r="AL270">
        <f t="shared" si="891"/>
        <v>10.23586125306843</v>
      </c>
      <c r="AO270">
        <f t="shared" ref="AO270:AP270" si="912">AO269+1</f>
        <v>101</v>
      </c>
      <c r="AP270">
        <f t="shared" si="912"/>
        <v>66</v>
      </c>
      <c r="AQ270" s="15">
        <f t="shared" si="533"/>
        <v>12000</v>
      </c>
      <c r="AR270">
        <f t="shared" si="868"/>
        <v>1.0324689990428152E-3</v>
      </c>
      <c r="AS270" s="6">
        <f t="shared" si="893"/>
        <v>0.37431843079270105</v>
      </c>
      <c r="AT270">
        <f t="shared" si="894"/>
        <v>4.637666106765808</v>
      </c>
      <c r="AW270">
        <f t="shared" ref="AW270:AX270" si="913">AW269+1</f>
        <v>101</v>
      </c>
      <c r="AX270">
        <f t="shared" si="913"/>
        <v>66</v>
      </c>
      <c r="AY270" s="15">
        <f t="shared" si="536"/>
        <v>12000</v>
      </c>
      <c r="AZ270">
        <f t="shared" si="870"/>
        <v>1.211688466240412E-3</v>
      </c>
      <c r="BA270" s="6">
        <f t="shared" si="896"/>
        <v>0.37431843079270105</v>
      </c>
      <c r="BB270">
        <f t="shared" si="897"/>
        <v>5.4426879035127094</v>
      </c>
      <c r="BE270">
        <f t="shared" ref="BE270:BF270" si="914">BE269+1</f>
        <v>101</v>
      </c>
      <c r="BF270">
        <f t="shared" si="914"/>
        <v>66</v>
      </c>
      <c r="BG270" s="15">
        <f t="shared" si="539"/>
        <v>12000</v>
      </c>
      <c r="BH270">
        <f t="shared" si="872"/>
        <v>1.0066734532292727E-3</v>
      </c>
      <c r="BI270" s="6">
        <f t="shared" si="899"/>
        <v>0.37431843079270105</v>
      </c>
      <c r="BJ270">
        <f t="shared" si="900"/>
        <v>4.5217971280014106</v>
      </c>
      <c r="BM270">
        <f t="shared" ref="BM270:BN270" si="915">BM269+1</f>
        <v>101</v>
      </c>
      <c r="BN270">
        <f t="shared" si="915"/>
        <v>66</v>
      </c>
      <c r="BO270" s="15">
        <f t="shared" si="542"/>
        <v>12000</v>
      </c>
      <c r="BP270">
        <f t="shared" si="874"/>
        <v>9.1127882795523048E-4</v>
      </c>
      <c r="BQ270" s="6">
        <f t="shared" si="902"/>
        <v>0.37431843079270105</v>
      </c>
      <c r="BR270">
        <f t="shared" si="903"/>
        <v>4.0933015307377643</v>
      </c>
      <c r="BU270">
        <f t="shared" ref="BU270:BV270" si="916">BU269+1</f>
        <v>101</v>
      </c>
      <c r="BV270">
        <f t="shared" si="916"/>
        <v>66</v>
      </c>
      <c r="BW270" s="15">
        <f t="shared" si="545"/>
        <v>12000</v>
      </c>
      <c r="BX270">
        <f t="shared" si="876"/>
        <v>8.3515277330374507E-4</v>
      </c>
      <c r="BY270" s="6">
        <f t="shared" si="905"/>
        <v>0.37431843079270105</v>
      </c>
      <c r="BZ270">
        <f t="shared" si="906"/>
        <v>3.751356906902763</v>
      </c>
    </row>
    <row r="271" spans="1:78" x14ac:dyDescent="0.45">
      <c r="A271">
        <f t="shared" ref="A271:B271" si="917">A270+1</f>
        <v>102</v>
      </c>
      <c r="B271">
        <f t="shared" si="917"/>
        <v>67</v>
      </c>
      <c r="C271" s="15">
        <f t="shared" si="518"/>
        <v>12000</v>
      </c>
      <c r="D271">
        <f t="shared" si="858"/>
        <v>7.0831650563857223E-3</v>
      </c>
      <c r="E271" s="6">
        <f t="shared" si="878"/>
        <v>0.36878663132285822</v>
      </c>
      <c r="F271">
        <f t="shared" si="879"/>
        <v>31.346118962979286</v>
      </c>
      <c r="I271">
        <f t="shared" ref="I271:J271" si="918">I270+1</f>
        <v>102</v>
      </c>
      <c r="J271">
        <f t="shared" si="918"/>
        <v>67</v>
      </c>
      <c r="K271" s="15">
        <f t="shared" si="521"/>
        <v>12000</v>
      </c>
      <c r="L271">
        <f t="shared" si="860"/>
        <v>2.3049608571962541E-3</v>
      </c>
      <c r="M271" s="6">
        <f t="shared" si="881"/>
        <v>0.36878663132285822</v>
      </c>
      <c r="N271">
        <f t="shared" si="882"/>
        <v>10.20046499827745</v>
      </c>
      <c r="Q271">
        <f t="shared" ref="Q271:R271" si="919">Q270+1</f>
        <v>102</v>
      </c>
      <c r="R271">
        <f t="shared" si="919"/>
        <v>67</v>
      </c>
      <c r="S271" s="15">
        <f t="shared" si="524"/>
        <v>12000</v>
      </c>
      <c r="T271">
        <f t="shared" si="862"/>
        <v>1.9693700111038949E-3</v>
      </c>
      <c r="U271" s="6">
        <f t="shared" si="884"/>
        <v>0.36878663132285822</v>
      </c>
      <c r="V271">
        <f t="shared" si="885"/>
        <v>8.7153279866791831</v>
      </c>
      <c r="Y271">
        <f t="shared" ref="Y271:Z271" si="920">Y270+1</f>
        <v>102</v>
      </c>
      <c r="Z271">
        <f t="shared" si="920"/>
        <v>67</v>
      </c>
      <c r="AA271" s="15">
        <f t="shared" si="527"/>
        <v>12000</v>
      </c>
      <c r="AB271">
        <f t="shared" si="864"/>
        <v>1.6760595839182082E-3</v>
      </c>
      <c r="AC271" s="6">
        <f t="shared" si="887"/>
        <v>0.36878663132285822</v>
      </c>
      <c r="AD271">
        <f t="shared" si="888"/>
        <v>7.417300414195048</v>
      </c>
      <c r="AG271">
        <f t="shared" ref="AG271:AH271" si="921">AG270+1</f>
        <v>102</v>
      </c>
      <c r="AH271">
        <f t="shared" si="921"/>
        <v>67</v>
      </c>
      <c r="AI271" s="15">
        <f t="shared" si="530"/>
        <v>12000</v>
      </c>
      <c r="AJ271">
        <f t="shared" si="866"/>
        <v>1.4801405601107443E-3</v>
      </c>
      <c r="AK271" s="6">
        <f t="shared" si="890"/>
        <v>0.36878663132285822</v>
      </c>
      <c r="AL271">
        <f t="shared" si="891"/>
        <v>6.550272612570839</v>
      </c>
      <c r="AO271">
        <f t="shared" ref="AO271:AP271" si="922">AO270+1</f>
        <v>102</v>
      </c>
      <c r="AP271">
        <f t="shared" si="922"/>
        <v>67</v>
      </c>
      <c r="AQ271" s="15">
        <f t="shared" si="533"/>
        <v>12000</v>
      </c>
      <c r="AR271">
        <f t="shared" si="868"/>
        <v>6.3453823899506346E-4</v>
      </c>
      <c r="AS271" s="6">
        <f t="shared" si="893"/>
        <v>0.36878663132285822</v>
      </c>
      <c r="AT271">
        <f t="shared" si="894"/>
        <v>2.8081106352543381</v>
      </c>
      <c r="AW271">
        <f t="shared" ref="AW271:AX271" si="923">AW270+1</f>
        <v>102</v>
      </c>
      <c r="AX271">
        <f t="shared" si="923"/>
        <v>67</v>
      </c>
      <c r="AY271" s="15">
        <f t="shared" si="536"/>
        <v>12000</v>
      </c>
      <c r="AZ271">
        <f t="shared" si="870"/>
        <v>7.4648664438025378E-4</v>
      </c>
      <c r="BA271" s="6">
        <f t="shared" si="896"/>
        <v>0.36878663132285822</v>
      </c>
      <c r="BB271">
        <f t="shared" si="897"/>
        <v>3.3035315389019786</v>
      </c>
      <c r="BE271">
        <f t="shared" ref="BE271:BF271" si="924">BE270+1</f>
        <v>102</v>
      </c>
      <c r="BF271">
        <f t="shared" si="924"/>
        <v>67</v>
      </c>
      <c r="BG271" s="15">
        <f t="shared" si="539"/>
        <v>12000</v>
      </c>
      <c r="BH271">
        <f t="shared" si="872"/>
        <v>6.334125098970705E-4</v>
      </c>
      <c r="BI271" s="6">
        <f t="shared" si="899"/>
        <v>0.36878663132285822</v>
      </c>
      <c r="BJ271">
        <f t="shared" si="900"/>
        <v>2.8031287891523666</v>
      </c>
      <c r="BM271">
        <f t="shared" ref="BM271:BN271" si="925">BM270+1</f>
        <v>102</v>
      </c>
      <c r="BN271">
        <f t="shared" si="925"/>
        <v>67</v>
      </c>
      <c r="BO271" s="15">
        <f t="shared" si="542"/>
        <v>12000</v>
      </c>
      <c r="BP271">
        <f t="shared" si="874"/>
        <v>5.7247003294623455E-4</v>
      </c>
      <c r="BQ271" s="6">
        <f t="shared" si="902"/>
        <v>0.36878663132285822</v>
      </c>
      <c r="BR271">
        <f t="shared" si="903"/>
        <v>2.5334315398023297</v>
      </c>
      <c r="BU271">
        <f t="shared" ref="BU271:BV271" si="926">BU270+1</f>
        <v>102</v>
      </c>
      <c r="BV271">
        <f t="shared" si="926"/>
        <v>67</v>
      </c>
      <c r="BW271" s="15">
        <f t="shared" si="545"/>
        <v>12000</v>
      </c>
      <c r="BX271">
        <f t="shared" si="876"/>
        <v>5.3688392569526473E-4</v>
      </c>
      <c r="BY271" s="6">
        <f t="shared" si="905"/>
        <v>0.36878663132285822</v>
      </c>
      <c r="BZ271">
        <f t="shared" si="906"/>
        <v>2.3759473724225808</v>
      </c>
    </row>
    <row r="272" spans="1:78" x14ac:dyDescent="0.45">
      <c r="A272">
        <f t="shared" ref="A272:B272" si="927">A271+1</f>
        <v>103</v>
      </c>
      <c r="B272">
        <f t="shared" si="927"/>
        <v>68</v>
      </c>
      <c r="C272" s="15">
        <f t="shared" si="518"/>
        <v>12000</v>
      </c>
      <c r="D272">
        <f t="shared" si="858"/>
        <v>4.5046444437540772E-3</v>
      </c>
      <c r="E272" s="6">
        <f t="shared" si="878"/>
        <v>0.36333658258409685</v>
      </c>
      <c r="F272">
        <f t="shared" si="879"/>
        <v>19.640425415400554</v>
      </c>
      <c r="I272">
        <f t="shared" ref="I272:J272" si="928">I271+1</f>
        <v>103</v>
      </c>
      <c r="J272">
        <f t="shared" si="928"/>
        <v>68</v>
      </c>
      <c r="K272" s="15">
        <f t="shared" si="521"/>
        <v>12000</v>
      </c>
      <c r="L272">
        <f t="shared" si="860"/>
        <v>1.3289864401852276E-3</v>
      </c>
      <c r="M272" s="6">
        <f t="shared" si="881"/>
        <v>0.36333658258409685</v>
      </c>
      <c r="N272">
        <f t="shared" si="882"/>
        <v>5.7944326977300573</v>
      </c>
      <c r="Q272">
        <f t="shared" ref="Q272:R272" si="929">Q271+1</f>
        <v>103</v>
      </c>
      <c r="R272">
        <f t="shared" si="929"/>
        <v>68</v>
      </c>
      <c r="S272" s="15">
        <f t="shared" si="524"/>
        <v>12000</v>
      </c>
      <c r="T272">
        <f t="shared" si="862"/>
        <v>1.1941924535417234E-3</v>
      </c>
      <c r="U272" s="6">
        <f t="shared" si="884"/>
        <v>0.36333658258409685</v>
      </c>
      <c r="V272">
        <f t="shared" si="885"/>
        <v>5.2067256602108118</v>
      </c>
      <c r="Y272">
        <f t="shared" ref="Y272:Z272" si="930">Y271+1</f>
        <v>103</v>
      </c>
      <c r="Z272">
        <f t="shared" si="930"/>
        <v>68</v>
      </c>
      <c r="AA272" s="15">
        <f t="shared" si="527"/>
        <v>12000</v>
      </c>
      <c r="AB272">
        <f t="shared" si="864"/>
        <v>1.0475372399488803E-3</v>
      </c>
      <c r="AC272" s="6">
        <f t="shared" si="887"/>
        <v>0.36333658258409685</v>
      </c>
      <c r="AD272">
        <f t="shared" si="888"/>
        <v>4.5673032107112386</v>
      </c>
      <c r="AG272">
        <f t="shared" ref="AG272:AH272" si="931">AG271+1</f>
        <v>103</v>
      </c>
      <c r="AH272">
        <f t="shared" si="931"/>
        <v>68</v>
      </c>
      <c r="AI272" s="15">
        <f t="shared" si="530"/>
        <v>12000</v>
      </c>
      <c r="AJ272">
        <f t="shared" si="866"/>
        <v>9.3706740496219787E-4</v>
      </c>
      <c r="AK272" s="6">
        <f t="shared" si="890"/>
        <v>0.36333658258409685</v>
      </c>
      <c r="AL272">
        <f t="shared" si="891"/>
        <v>4.0856504228389552</v>
      </c>
      <c r="AO272">
        <f t="shared" ref="AO272:AP272" si="932">AO271+1</f>
        <v>103</v>
      </c>
      <c r="AP272">
        <f t="shared" si="932"/>
        <v>68</v>
      </c>
      <c r="AQ272" s="15">
        <f t="shared" si="533"/>
        <v>12000</v>
      </c>
      <c r="AR272">
        <f t="shared" si="868"/>
        <v>3.7642098923435971E-4</v>
      </c>
      <c r="AS272" s="6">
        <f t="shared" si="893"/>
        <v>0.36333658258409685</v>
      </c>
      <c r="AT272">
        <f t="shared" si="894"/>
        <v>1.6412101900960485</v>
      </c>
      <c r="AW272">
        <f t="shared" ref="AW272:AX272" si="933">AW271+1</f>
        <v>103</v>
      </c>
      <c r="AX272">
        <f t="shared" si="933"/>
        <v>68</v>
      </c>
      <c r="AY272" s="15">
        <f t="shared" si="536"/>
        <v>12000</v>
      </c>
      <c r="AZ272">
        <f t="shared" si="870"/>
        <v>4.543831748401545E-4</v>
      </c>
      <c r="BA272" s="6">
        <f t="shared" si="896"/>
        <v>0.36333658258409685</v>
      </c>
      <c r="BB272">
        <f t="shared" si="897"/>
        <v>1.9811283591616069</v>
      </c>
      <c r="BE272">
        <f t="shared" ref="BE272:BF272" si="934">BE271+1</f>
        <v>103</v>
      </c>
      <c r="BF272">
        <f t="shared" si="934"/>
        <v>68</v>
      </c>
      <c r="BG272" s="15">
        <f t="shared" si="539"/>
        <v>12000</v>
      </c>
      <c r="BH272">
        <f t="shared" si="872"/>
        <v>3.9588281868566902E-4</v>
      </c>
      <c r="BI272" s="6">
        <f t="shared" si="899"/>
        <v>0.36333658258409685</v>
      </c>
      <c r="BJ272">
        <f t="shared" si="900"/>
        <v>1.7260645253401274</v>
      </c>
      <c r="BM272">
        <f t="shared" ref="BM272:BN272" si="935">BM271+1</f>
        <v>103</v>
      </c>
      <c r="BN272">
        <f t="shared" si="935"/>
        <v>68</v>
      </c>
      <c r="BO272" s="15">
        <f t="shared" si="542"/>
        <v>12000</v>
      </c>
      <c r="BP272">
        <f t="shared" si="874"/>
        <v>3.5049185690585788E-4</v>
      </c>
      <c r="BQ272" s="6">
        <f t="shared" si="902"/>
        <v>0.36333658258409685</v>
      </c>
      <c r="BR272">
        <f t="shared" si="903"/>
        <v>1.5281581621407441</v>
      </c>
      <c r="BU272">
        <f t="shared" ref="BU272:BV272" si="936">BU271+1</f>
        <v>103</v>
      </c>
      <c r="BV272">
        <f t="shared" si="936"/>
        <v>68</v>
      </c>
      <c r="BW272" s="15">
        <f t="shared" si="545"/>
        <v>12000</v>
      </c>
      <c r="BX272">
        <f t="shared" si="876"/>
        <v>3.3406110932149801E-4</v>
      </c>
      <c r="BY272" s="6">
        <f t="shared" si="905"/>
        <v>0.36333658258409685</v>
      </c>
      <c r="BZ272">
        <f t="shared" si="906"/>
        <v>1.4565194620215056</v>
      </c>
    </row>
    <row r="273" spans="1:78" x14ac:dyDescent="0.45">
      <c r="A273">
        <f t="shared" ref="A273:B273" si="937">A272+1</f>
        <v>104</v>
      </c>
      <c r="B273">
        <f t="shared" si="937"/>
        <v>69</v>
      </c>
      <c r="C273" s="15">
        <f t="shared" si="518"/>
        <v>12000</v>
      </c>
      <c r="D273">
        <f t="shared" si="858"/>
        <v>2.7752751975312477E-3</v>
      </c>
      <c r="E273" s="6">
        <f t="shared" si="878"/>
        <v>0.35796707643753384</v>
      </c>
      <c r="F273">
        <f t="shared" si="879"/>
        <v>11.921485785238319</v>
      </c>
      <c r="I273">
        <f t="shared" ref="I273:J273" si="938">I272+1</f>
        <v>104</v>
      </c>
      <c r="J273">
        <f t="shared" si="938"/>
        <v>69</v>
      </c>
      <c r="K273" s="15">
        <f t="shared" si="521"/>
        <v>12000</v>
      </c>
      <c r="L273">
        <f t="shared" si="860"/>
        <v>7.3717216604024332E-4</v>
      </c>
      <c r="M273" s="6">
        <f t="shared" si="881"/>
        <v>0.35796707643753384</v>
      </c>
      <c r="N273">
        <f t="shared" si="882"/>
        <v>3.1666003813026022</v>
      </c>
      <c r="Q273">
        <f t="shared" ref="Q273:R273" si="939">Q272+1</f>
        <v>104</v>
      </c>
      <c r="R273">
        <f t="shared" si="939"/>
        <v>69</v>
      </c>
      <c r="S273" s="15">
        <f t="shared" si="524"/>
        <v>12000</v>
      </c>
      <c r="T273">
        <f t="shared" si="862"/>
        <v>7.0184995076574971E-4</v>
      </c>
      <c r="U273" s="6">
        <f t="shared" si="884"/>
        <v>0.35796707643753384</v>
      </c>
      <c r="V273">
        <f t="shared" si="885"/>
        <v>3.01487009968131</v>
      </c>
      <c r="Y273">
        <f t="shared" ref="Y273:Z273" si="940">Y272+1</f>
        <v>104</v>
      </c>
      <c r="Z273">
        <f t="shared" si="940"/>
        <v>69</v>
      </c>
      <c r="AA273" s="15">
        <f t="shared" si="527"/>
        <v>12000</v>
      </c>
      <c r="AB273">
        <f t="shared" si="864"/>
        <v>6.2852234396932813E-4</v>
      </c>
      <c r="AC273" s="6">
        <f t="shared" si="887"/>
        <v>0.35796707643753384</v>
      </c>
      <c r="AD273">
        <f t="shared" si="888"/>
        <v>2.699883671356397</v>
      </c>
      <c r="AG273">
        <f t="shared" ref="AG273:AH273" si="941">AG272+1</f>
        <v>104</v>
      </c>
      <c r="AH273">
        <f t="shared" si="941"/>
        <v>69</v>
      </c>
      <c r="AI273" s="15">
        <f t="shared" si="530"/>
        <v>12000</v>
      </c>
      <c r="AJ273">
        <f t="shared" si="866"/>
        <v>5.7501863486316687E-4</v>
      </c>
      <c r="AK273" s="6">
        <f t="shared" si="890"/>
        <v>0.35796707643753384</v>
      </c>
      <c r="AL273">
        <f t="shared" si="891"/>
        <v>2.4700528754288356</v>
      </c>
      <c r="AO273">
        <f t="shared" ref="AO273:AP273" si="942">AO272+1</f>
        <v>104</v>
      </c>
      <c r="AP273">
        <f t="shared" si="942"/>
        <v>69</v>
      </c>
      <c r="AQ273" s="15">
        <f t="shared" si="533"/>
        <v>12000</v>
      </c>
      <c r="AR273">
        <f t="shared" si="868"/>
        <v>2.1509770813391983E-4</v>
      </c>
      <c r="AS273" s="6">
        <f t="shared" si="893"/>
        <v>0.35796707643753384</v>
      </c>
      <c r="AT273">
        <f t="shared" si="894"/>
        <v>0.92397477274935869</v>
      </c>
      <c r="AW273">
        <f t="shared" ref="AW273:AX273" si="943">AW272+1</f>
        <v>104</v>
      </c>
      <c r="AX273">
        <f t="shared" si="943"/>
        <v>69</v>
      </c>
      <c r="AY273" s="15">
        <f t="shared" si="536"/>
        <v>12000</v>
      </c>
      <c r="AZ273">
        <f t="shared" si="870"/>
        <v>2.7046617550009197E-4</v>
      </c>
      <c r="BA273" s="6">
        <f t="shared" si="896"/>
        <v>0.35796707643753384</v>
      </c>
      <c r="BB273">
        <f t="shared" si="897"/>
        <v>1.1618158334281063</v>
      </c>
      <c r="BE273">
        <f t="shared" ref="BE273:BF273" si="944">BE272+1</f>
        <v>104</v>
      </c>
      <c r="BF273">
        <f t="shared" si="944"/>
        <v>69</v>
      </c>
      <c r="BG273" s="15">
        <f t="shared" si="539"/>
        <v>12000</v>
      </c>
      <c r="BH273">
        <f t="shared" si="872"/>
        <v>2.3752969121140142E-4</v>
      </c>
      <c r="BI273" s="6">
        <f t="shared" si="899"/>
        <v>0.35796707643753384</v>
      </c>
      <c r="BJ273">
        <f t="shared" si="900"/>
        <v>1.0203337095606666</v>
      </c>
      <c r="BM273">
        <f t="shared" ref="BM273:BN273" si="945">BM272+1</f>
        <v>104</v>
      </c>
      <c r="BN273">
        <f t="shared" si="945"/>
        <v>69</v>
      </c>
      <c r="BO273" s="15">
        <f t="shared" si="542"/>
        <v>12000</v>
      </c>
      <c r="BP273">
        <f t="shared" si="874"/>
        <v>2.1029511414351473E-4</v>
      </c>
      <c r="BQ273" s="6">
        <f t="shared" si="902"/>
        <v>0.35796707643753384</v>
      </c>
      <c r="BR273">
        <f t="shared" si="903"/>
        <v>0.90334472638861729</v>
      </c>
      <c r="BU273">
        <f t="shared" ref="BU273:BV273" si="946">BU272+1</f>
        <v>104</v>
      </c>
      <c r="BV273">
        <f t="shared" si="946"/>
        <v>69</v>
      </c>
      <c r="BW273" s="15">
        <f t="shared" si="545"/>
        <v>12000</v>
      </c>
      <c r="BX273">
        <f t="shared" si="876"/>
        <v>2.0282281637376665E-4</v>
      </c>
      <c r="BY273" s="6">
        <f t="shared" si="905"/>
        <v>0.35796707643753384</v>
      </c>
      <c r="BZ273">
        <f t="shared" si="906"/>
        <v>0.87124668734572819</v>
      </c>
    </row>
    <row r="274" spans="1:78" x14ac:dyDescent="0.45">
      <c r="A274">
        <f t="shared" ref="A274:B274" si="947">A273+1</f>
        <v>105</v>
      </c>
      <c r="B274">
        <f t="shared" si="947"/>
        <v>70</v>
      </c>
      <c r="C274" s="15">
        <f t="shared" si="518"/>
        <v>12000</v>
      </c>
      <c r="D274">
        <f t="shared" si="858"/>
        <v>1.6672362194124287E-3</v>
      </c>
      <c r="E274" s="6">
        <f t="shared" si="878"/>
        <v>0.3526769225985556</v>
      </c>
      <c r="F274">
        <f t="shared" si="879"/>
        <v>7.0559488692867065</v>
      </c>
      <c r="I274">
        <f t="shared" ref="I274:J274" si="948">I273+1</f>
        <v>105</v>
      </c>
      <c r="J274">
        <f t="shared" si="948"/>
        <v>70</v>
      </c>
      <c r="K274" s="15">
        <f t="shared" si="521"/>
        <v>12000</v>
      </c>
      <c r="L274">
        <f t="shared" si="860"/>
        <v>3.945428494299894E-4</v>
      </c>
      <c r="M274" s="6">
        <f t="shared" si="881"/>
        <v>0.3526769225985556</v>
      </c>
      <c r="N274">
        <f t="shared" si="882"/>
        <v>1.6697538956428073</v>
      </c>
      <c r="Q274">
        <f t="shared" ref="Q274:R274" si="949">Q273+1</f>
        <v>105</v>
      </c>
      <c r="R274">
        <f t="shared" si="949"/>
        <v>70</v>
      </c>
      <c r="S274" s="15">
        <f t="shared" si="524"/>
        <v>12000</v>
      </c>
      <c r="T274">
        <f t="shared" si="862"/>
        <v>3.9806415118057446E-4</v>
      </c>
      <c r="U274" s="6">
        <f t="shared" si="884"/>
        <v>0.3526769225985556</v>
      </c>
      <c r="V274">
        <f t="shared" si="885"/>
        <v>1.6846564780220543</v>
      </c>
      <c r="Y274">
        <f t="shared" ref="Y274:Z274" si="950">Y273+1</f>
        <v>105</v>
      </c>
      <c r="Z274">
        <f t="shared" si="950"/>
        <v>70</v>
      </c>
      <c r="AA274" s="15">
        <f t="shared" si="527"/>
        <v>12000</v>
      </c>
      <c r="AB274">
        <f t="shared" si="864"/>
        <v>3.7711340638159688E-4</v>
      </c>
      <c r="AC274" s="6">
        <f t="shared" si="887"/>
        <v>0.3526769225985556</v>
      </c>
      <c r="AD274">
        <f t="shared" si="888"/>
        <v>1.5959903475998409</v>
      </c>
      <c r="AG274">
        <f t="shared" ref="AG274:AH274" si="951">AG273+1</f>
        <v>105</v>
      </c>
      <c r="AH274">
        <f t="shared" si="951"/>
        <v>70</v>
      </c>
      <c r="AI274" s="15">
        <f t="shared" si="530"/>
        <v>12000</v>
      </c>
      <c r="AJ274">
        <f t="shared" si="866"/>
        <v>3.5140027686082417E-4</v>
      </c>
      <c r="AK274" s="6">
        <f t="shared" si="890"/>
        <v>0.3526769225985556</v>
      </c>
      <c r="AL274">
        <f t="shared" si="891"/>
        <v>1.4871692189226708</v>
      </c>
      <c r="AO274">
        <f t="shared" ref="AO274:AP274" si="952">AO273+1</f>
        <v>105</v>
      </c>
      <c r="AP274">
        <f t="shared" si="952"/>
        <v>70</v>
      </c>
      <c r="AQ274" s="15">
        <f t="shared" si="533"/>
        <v>12000</v>
      </c>
      <c r="AR274">
        <f t="shared" si="868"/>
        <v>1.290586248803519E-4</v>
      </c>
      <c r="AS274" s="6">
        <f t="shared" si="893"/>
        <v>0.3526769225985556</v>
      </c>
      <c r="AT274">
        <f t="shared" si="894"/>
        <v>0.54619198389124668</v>
      </c>
      <c r="AW274">
        <f t="shared" ref="AW274:AX274" si="953">AW273+1</f>
        <v>105</v>
      </c>
      <c r="AX274">
        <f t="shared" si="953"/>
        <v>70</v>
      </c>
      <c r="AY274" s="15">
        <f t="shared" si="536"/>
        <v>12000</v>
      </c>
      <c r="AZ274">
        <f t="shared" si="870"/>
        <v>1.514610582800515E-4</v>
      </c>
      <c r="BA274" s="6">
        <f t="shared" si="896"/>
        <v>0.3526769225985556</v>
      </c>
      <c r="BB274">
        <f t="shared" si="897"/>
        <v>0.64100183913274855</v>
      </c>
      <c r="BE274">
        <f t="shared" ref="BE274:BF274" si="954">BE273+1</f>
        <v>105</v>
      </c>
      <c r="BF274">
        <f t="shared" si="954"/>
        <v>70</v>
      </c>
      <c r="BG274" s="15">
        <f t="shared" si="539"/>
        <v>12000</v>
      </c>
      <c r="BH274">
        <f t="shared" si="872"/>
        <v>1.3573125212080082E-4</v>
      </c>
      <c r="BI274" s="6">
        <f t="shared" si="899"/>
        <v>0.3526769225985556</v>
      </c>
      <c r="BJ274">
        <f t="shared" si="900"/>
        <v>0.57443136358095248</v>
      </c>
      <c r="BM274">
        <f t="shared" ref="BM274:BN274" si="955">BM273+1</f>
        <v>105</v>
      </c>
      <c r="BN274">
        <f t="shared" si="955"/>
        <v>70</v>
      </c>
      <c r="BO274" s="15">
        <f t="shared" si="542"/>
        <v>12000</v>
      </c>
      <c r="BP274">
        <f t="shared" si="874"/>
        <v>1.2851368086548123E-4</v>
      </c>
      <c r="BQ274" s="6">
        <f t="shared" si="902"/>
        <v>0.3526769225985556</v>
      </c>
      <c r="BR274">
        <f t="shared" si="903"/>
        <v>0.54388571375340955</v>
      </c>
      <c r="BU274">
        <f t="shared" ref="BU274:BV274" si="956">BU273+1</f>
        <v>105</v>
      </c>
      <c r="BV274">
        <f t="shared" si="956"/>
        <v>70</v>
      </c>
      <c r="BW274" s="15">
        <f t="shared" si="545"/>
        <v>12000</v>
      </c>
      <c r="BX274">
        <f t="shared" si="876"/>
        <v>1.1930753904339216E-4</v>
      </c>
      <c r="BY274" s="6">
        <f t="shared" si="905"/>
        <v>0.3526769225985556</v>
      </c>
      <c r="BZ274">
        <f t="shared" si="906"/>
        <v>0.50492418855156684</v>
      </c>
    </row>
    <row r="275" spans="1:78" x14ac:dyDescent="0.45">
      <c r="A275">
        <f t="shared" ref="A275:B275" si="957">A274+1</f>
        <v>106</v>
      </c>
      <c r="B275">
        <f t="shared" si="957"/>
        <v>71</v>
      </c>
      <c r="C275" s="15">
        <f t="shared" si="518"/>
        <v>12000</v>
      </c>
      <c r="D275">
        <f t="shared" si="858"/>
        <v>9.6306191556121655E-4</v>
      </c>
      <c r="E275" s="6">
        <f t="shared" si="878"/>
        <v>0.34746494837296121</v>
      </c>
      <c r="F275">
        <f t="shared" si="879"/>
        <v>4.0155631052453185</v>
      </c>
      <c r="I275">
        <f t="shared" ref="I275:J275" si="958">I274+1</f>
        <v>106</v>
      </c>
      <c r="J275">
        <f t="shared" si="958"/>
        <v>71</v>
      </c>
      <c r="K275" s="15">
        <f t="shared" si="521"/>
        <v>12000</v>
      </c>
      <c r="L275">
        <f t="shared" si="860"/>
        <v>2.0765413127894181E-4</v>
      </c>
      <c r="M275" s="6">
        <f t="shared" si="881"/>
        <v>0.34746494837296121</v>
      </c>
      <c r="N275">
        <f t="shared" si="882"/>
        <v>0.86583038405123547</v>
      </c>
      <c r="Q275">
        <f t="shared" ref="Q275:R275" si="959">Q274+1</f>
        <v>106</v>
      </c>
      <c r="R275">
        <f t="shared" si="959"/>
        <v>71</v>
      </c>
      <c r="S275" s="15">
        <f t="shared" si="524"/>
        <v>12000</v>
      </c>
      <c r="T275">
        <f t="shared" si="862"/>
        <v>2.1998282038926485E-4</v>
      </c>
      <c r="U275" s="6">
        <f t="shared" si="884"/>
        <v>0.34746494837296121</v>
      </c>
      <c r="V275">
        <f t="shared" si="885"/>
        <v>0.91723583195393166</v>
      </c>
      <c r="Y275">
        <f t="shared" ref="Y275:Z275" si="960">Y274+1</f>
        <v>106</v>
      </c>
      <c r="Z275">
        <f t="shared" si="960"/>
        <v>71</v>
      </c>
      <c r="AA275" s="15">
        <f t="shared" si="527"/>
        <v>12000</v>
      </c>
      <c r="AB275">
        <f t="shared" si="864"/>
        <v>2.1998282038926485E-4</v>
      </c>
      <c r="AC275" s="6">
        <f t="shared" si="887"/>
        <v>0.34746494837296121</v>
      </c>
      <c r="AD275">
        <f t="shared" si="888"/>
        <v>0.91723583195393166</v>
      </c>
      <c r="AG275">
        <f t="shared" ref="AG275:AH275" si="961">AG274+1</f>
        <v>106</v>
      </c>
      <c r="AH275">
        <f t="shared" si="961"/>
        <v>71</v>
      </c>
      <c r="AI275" s="15">
        <f t="shared" si="530"/>
        <v>12000</v>
      </c>
      <c r="AJ275">
        <f t="shared" si="866"/>
        <v>2.0232137152592907E-4</v>
      </c>
      <c r="AK275" s="6">
        <f t="shared" si="890"/>
        <v>0.34746494837296121</v>
      </c>
      <c r="AL275">
        <f t="shared" si="891"/>
        <v>0.84359501894404376</v>
      </c>
      <c r="AO275">
        <f t="shared" ref="AO275:AP275" si="962">AO274+1</f>
        <v>106</v>
      </c>
      <c r="AP275">
        <f t="shared" si="962"/>
        <v>71</v>
      </c>
      <c r="AQ275" s="15">
        <f t="shared" si="533"/>
        <v>12000</v>
      </c>
      <c r="AR275">
        <f t="shared" si="868"/>
        <v>6.452931244017595E-5</v>
      </c>
      <c r="AS275" s="6">
        <f t="shared" si="893"/>
        <v>0.34746494837296121</v>
      </c>
      <c r="AT275">
        <f t="shared" si="894"/>
        <v>0.26906009058682101</v>
      </c>
      <c r="AW275">
        <f t="shared" ref="AW275:AX275" si="963">AW274+1</f>
        <v>106</v>
      </c>
      <c r="AX275">
        <f t="shared" si="963"/>
        <v>71</v>
      </c>
      <c r="AY275" s="15">
        <f t="shared" si="536"/>
        <v>12000</v>
      </c>
      <c r="AZ275">
        <f t="shared" si="870"/>
        <v>8.6549176160029422E-5</v>
      </c>
      <c r="BA275" s="6">
        <f t="shared" si="896"/>
        <v>0.34746494837296121</v>
      </c>
      <c r="BB275">
        <f t="shared" si="897"/>
        <v>0.36087366031400336</v>
      </c>
      <c r="BE275">
        <f t="shared" ref="BE275:BF275" si="964">BE274+1</f>
        <v>106</v>
      </c>
      <c r="BF275">
        <f t="shared" si="964"/>
        <v>71</v>
      </c>
      <c r="BG275" s="15">
        <f t="shared" si="539"/>
        <v>12000</v>
      </c>
      <c r="BH275">
        <f t="shared" si="872"/>
        <v>7.9176563737133813E-5</v>
      </c>
      <c r="BI275" s="6">
        <f t="shared" si="899"/>
        <v>0.34746494837296121</v>
      </c>
      <c r="BJ275">
        <f t="shared" si="900"/>
        <v>0.33013296757526006</v>
      </c>
      <c r="BM275">
        <f t="shared" ref="BM275:BN275" si="965">BM274+1</f>
        <v>106</v>
      </c>
      <c r="BN275">
        <f t="shared" si="965"/>
        <v>71</v>
      </c>
      <c r="BO275" s="15">
        <f t="shared" si="542"/>
        <v>12000</v>
      </c>
      <c r="BP275">
        <f t="shared" si="874"/>
        <v>7.0098371381171576E-5</v>
      </c>
      <c r="BQ275" s="6">
        <f t="shared" si="902"/>
        <v>0.34746494837296121</v>
      </c>
      <c r="BR275">
        <f t="shared" si="903"/>
        <v>0.29228072391584931</v>
      </c>
      <c r="BU275">
        <f t="shared" ref="BU275:BV275" si="966">BU274+1</f>
        <v>106</v>
      </c>
      <c r="BV275">
        <f t="shared" si="966"/>
        <v>71</v>
      </c>
      <c r="BW275" s="15">
        <f t="shared" si="545"/>
        <v>12000</v>
      </c>
      <c r="BX275">
        <f t="shared" si="876"/>
        <v>7.1584523426035287E-5</v>
      </c>
      <c r="BY275" s="6">
        <f t="shared" si="905"/>
        <v>0.34746494837296121</v>
      </c>
      <c r="BZ275">
        <f t="shared" si="906"/>
        <v>0.29847735283836457</v>
      </c>
    </row>
    <row r="276" spans="1:78" x14ac:dyDescent="0.45">
      <c r="A276">
        <f t="shared" ref="A276:B276" si="967">A275+1</f>
        <v>107</v>
      </c>
      <c r="B276">
        <f t="shared" si="967"/>
        <v>72</v>
      </c>
      <c r="C276" s="15">
        <f t="shared" si="518"/>
        <v>12000</v>
      </c>
      <c r="D276">
        <f t="shared" si="858"/>
        <v>5.3848623235680927E-4</v>
      </c>
      <c r="E276" s="6">
        <f t="shared" si="878"/>
        <v>0.34232999839700617</v>
      </c>
      <c r="F276">
        <f t="shared" si="879"/>
        <v>2.2120798927141969</v>
      </c>
      <c r="I276">
        <f t="shared" ref="I276:J276" si="968">I275+1</f>
        <v>107</v>
      </c>
      <c r="J276">
        <f t="shared" si="968"/>
        <v>72</v>
      </c>
      <c r="K276" s="15">
        <f t="shared" si="521"/>
        <v>12000</v>
      </c>
      <c r="L276">
        <f t="shared" si="860"/>
        <v>1.038270656394709E-4</v>
      </c>
      <c r="M276" s="6">
        <f t="shared" si="881"/>
        <v>0.34232999839700617</v>
      </c>
      <c r="N276">
        <f t="shared" si="882"/>
        <v>0.42651743056711111</v>
      </c>
      <c r="Q276">
        <f t="shared" ref="Q276:R276" si="969">Q275+1</f>
        <v>107</v>
      </c>
      <c r="R276">
        <f t="shared" si="969"/>
        <v>72</v>
      </c>
      <c r="S276" s="15">
        <f t="shared" si="524"/>
        <v>12000</v>
      </c>
      <c r="T276">
        <f t="shared" si="862"/>
        <v>1.1522909639437682E-4</v>
      </c>
      <c r="U276" s="6">
        <f t="shared" si="884"/>
        <v>0.34232999839700617</v>
      </c>
      <c r="V276">
        <f t="shared" si="885"/>
        <v>0.47335651660770584</v>
      </c>
      <c r="Y276">
        <f t="shared" ref="Y276:Z276" si="970">Y275+1</f>
        <v>107</v>
      </c>
      <c r="Z276">
        <f t="shared" si="970"/>
        <v>72</v>
      </c>
      <c r="AA276" s="15">
        <f t="shared" si="527"/>
        <v>12000</v>
      </c>
      <c r="AB276">
        <f t="shared" si="864"/>
        <v>1.2570446879386563E-4</v>
      </c>
      <c r="AC276" s="6">
        <f t="shared" si="887"/>
        <v>0.34232999839700617</v>
      </c>
      <c r="AD276">
        <f t="shared" si="888"/>
        <v>0.51638892720840635</v>
      </c>
      <c r="AG276">
        <f t="shared" ref="AG276:AH276" si="971">AG275+1</f>
        <v>107</v>
      </c>
      <c r="AH276">
        <f t="shared" si="971"/>
        <v>72</v>
      </c>
      <c r="AI276" s="15">
        <f t="shared" si="530"/>
        <v>12000</v>
      </c>
      <c r="AJ276">
        <f t="shared" si="866"/>
        <v>1.1713342562027473E-4</v>
      </c>
      <c r="AK276" s="6">
        <f t="shared" si="890"/>
        <v>0.34232999839700617</v>
      </c>
      <c r="AL276">
        <f t="shared" si="891"/>
        <v>0.48117942485789389</v>
      </c>
      <c r="AO276">
        <f t="shared" ref="AO276:AP276" si="972">AO275+1</f>
        <v>107</v>
      </c>
      <c r="AP276">
        <f t="shared" si="972"/>
        <v>72</v>
      </c>
      <c r="AQ276" s="15">
        <f t="shared" si="533"/>
        <v>12000</v>
      </c>
      <c r="AR276">
        <f t="shared" si="868"/>
        <v>3.2264656220087975E-5</v>
      </c>
      <c r="AS276" s="6">
        <f t="shared" si="893"/>
        <v>0.34232999839700617</v>
      </c>
      <c r="AT276">
        <f t="shared" si="894"/>
        <v>0.13254191654523206</v>
      </c>
      <c r="AW276">
        <f t="shared" ref="AW276:AX276" si="973">AW275+1</f>
        <v>107</v>
      </c>
      <c r="AX276">
        <f t="shared" si="973"/>
        <v>72</v>
      </c>
      <c r="AY276" s="15">
        <f t="shared" si="536"/>
        <v>12000</v>
      </c>
      <c r="AZ276">
        <f t="shared" si="870"/>
        <v>4.3274588080014711E-5</v>
      </c>
      <c r="BA276" s="6">
        <f t="shared" si="896"/>
        <v>0.34232999839700617</v>
      </c>
      <c r="BB276">
        <f t="shared" si="897"/>
        <v>0.17777027601675047</v>
      </c>
      <c r="BE276">
        <f t="shared" ref="BE276:BF276" si="974">BE275+1</f>
        <v>107</v>
      </c>
      <c r="BF276">
        <f t="shared" si="974"/>
        <v>72</v>
      </c>
      <c r="BG276" s="15">
        <f t="shared" si="539"/>
        <v>12000</v>
      </c>
      <c r="BH276">
        <f t="shared" si="872"/>
        <v>4.5243750706933602E-5</v>
      </c>
      <c r="BI276" s="6">
        <f t="shared" si="899"/>
        <v>0.34232999839700617</v>
      </c>
      <c r="BJ276">
        <f t="shared" si="900"/>
        <v>0.18585951728374953</v>
      </c>
      <c r="BM276">
        <f t="shared" ref="BM276:BN276" si="975">BM275+1</f>
        <v>107</v>
      </c>
      <c r="BN276">
        <f t="shared" si="975"/>
        <v>72</v>
      </c>
      <c r="BO276" s="15">
        <f t="shared" si="542"/>
        <v>12000</v>
      </c>
      <c r="BP276">
        <f t="shared" si="874"/>
        <v>4.6732247587447722E-5</v>
      </c>
      <c r="BQ276" s="6">
        <f t="shared" si="902"/>
        <v>0.34232999839700617</v>
      </c>
      <c r="BR276">
        <f t="shared" si="903"/>
        <v>0.19197420290039371</v>
      </c>
      <c r="BU276">
        <f t="shared" ref="BU276:BV276" si="976">BU275+1</f>
        <v>107</v>
      </c>
      <c r="BV276">
        <f t="shared" si="976"/>
        <v>72</v>
      </c>
      <c r="BW276" s="15">
        <f t="shared" si="545"/>
        <v>12000</v>
      </c>
      <c r="BX276">
        <f t="shared" si="876"/>
        <v>3.5792261713017644E-5</v>
      </c>
      <c r="BY276" s="6">
        <f t="shared" si="905"/>
        <v>0.34232999839700617</v>
      </c>
      <c r="BZ276">
        <f t="shared" si="906"/>
        <v>0.14703317873811064</v>
      </c>
    </row>
    <row r="277" spans="1:78" x14ac:dyDescent="0.45">
      <c r="A277">
        <f t="shared" ref="A277:B277" si="977">A276+1</f>
        <v>108</v>
      </c>
      <c r="B277">
        <f t="shared" si="977"/>
        <v>73</v>
      </c>
      <c r="C277" s="15">
        <f t="shared" si="518"/>
        <v>12000</v>
      </c>
      <c r="D277">
        <f t="shared" si="858"/>
        <v>2.8995412511520496E-4</v>
      </c>
      <c r="E277" s="6">
        <f t="shared" si="878"/>
        <v>0.33727093438128691</v>
      </c>
      <c r="F277">
        <f t="shared" si="879"/>
        <v>1.1735171844637649</v>
      </c>
      <c r="I277">
        <f t="shared" ref="I277:J277" si="978">I276+1</f>
        <v>108</v>
      </c>
      <c r="J277">
        <f t="shared" si="978"/>
        <v>73</v>
      </c>
      <c r="K277" s="15">
        <f t="shared" si="521"/>
        <v>12000</v>
      </c>
      <c r="L277">
        <f t="shared" si="860"/>
        <v>5.1913532819735452E-5</v>
      </c>
      <c r="M277" s="6">
        <f t="shared" si="881"/>
        <v>0.33727093438128691</v>
      </c>
      <c r="N277">
        <f t="shared" si="882"/>
        <v>0.21010710865374935</v>
      </c>
      <c r="Q277">
        <f t="shared" ref="Q277:R277" si="979">Q276+1</f>
        <v>108</v>
      </c>
      <c r="R277">
        <f t="shared" si="979"/>
        <v>73</v>
      </c>
      <c r="S277" s="15">
        <f t="shared" si="524"/>
        <v>12000</v>
      </c>
      <c r="T277">
        <f t="shared" si="862"/>
        <v>6.2852234396932813E-5</v>
      </c>
      <c r="U277" s="6">
        <f t="shared" si="884"/>
        <v>0.33727093438128691</v>
      </c>
      <c r="V277">
        <f t="shared" si="885"/>
        <v>0.25437878187606228</v>
      </c>
      <c r="Y277">
        <f t="shared" ref="Y277:Z277" si="980">Y276+1</f>
        <v>108</v>
      </c>
      <c r="Z277">
        <f t="shared" si="980"/>
        <v>73</v>
      </c>
      <c r="AA277" s="15">
        <f t="shared" si="527"/>
        <v>12000</v>
      </c>
      <c r="AB277">
        <f t="shared" si="864"/>
        <v>6.2852234396932813E-5</v>
      </c>
      <c r="AC277" s="6">
        <f t="shared" si="887"/>
        <v>0.33727093438128691</v>
      </c>
      <c r="AD277">
        <f t="shared" si="888"/>
        <v>0.25437878187606228</v>
      </c>
      <c r="AG277">
        <f t="shared" ref="AG277:AH277" si="981">AG276+1</f>
        <v>108</v>
      </c>
      <c r="AH277">
        <f t="shared" si="981"/>
        <v>73</v>
      </c>
      <c r="AI277" s="15">
        <f t="shared" si="530"/>
        <v>12000</v>
      </c>
      <c r="AJ277">
        <f t="shared" si="866"/>
        <v>6.3890959429240766E-5</v>
      </c>
      <c r="AK277" s="6">
        <f t="shared" si="890"/>
        <v>0.33727093438128691</v>
      </c>
      <c r="AL277">
        <f t="shared" si="891"/>
        <v>0.25858276302260313</v>
      </c>
      <c r="AO277">
        <f t="shared" ref="AO277:AP277" si="982">AO276+1</f>
        <v>108</v>
      </c>
      <c r="AP277">
        <f t="shared" si="982"/>
        <v>73</v>
      </c>
      <c r="AQ277" s="15">
        <f t="shared" si="533"/>
        <v>12000</v>
      </c>
      <c r="AR277">
        <f t="shared" si="868"/>
        <v>2.1509770813391983E-5</v>
      </c>
      <c r="AS277" s="6">
        <f t="shared" si="893"/>
        <v>0.33727093438128691</v>
      </c>
      <c r="AT277">
        <f t="shared" si="894"/>
        <v>8.7055446006720591E-2</v>
      </c>
      <c r="AW277">
        <f t="shared" ref="AW277:AX277" si="983">AW276+1</f>
        <v>108</v>
      </c>
      <c r="AX277">
        <f t="shared" si="983"/>
        <v>73</v>
      </c>
      <c r="AY277" s="15">
        <f t="shared" si="536"/>
        <v>12000</v>
      </c>
      <c r="AZ277">
        <f t="shared" si="870"/>
        <v>2.1637294040007356E-5</v>
      </c>
      <c r="BA277" s="6">
        <f t="shared" si="896"/>
        <v>0.33727093438128691</v>
      </c>
      <c r="BB277">
        <f t="shared" si="897"/>
        <v>8.757156454027118E-2</v>
      </c>
      <c r="BE277">
        <f t="shared" ref="BE277:BF277" si="984">BE276+1</f>
        <v>108</v>
      </c>
      <c r="BF277">
        <f t="shared" si="984"/>
        <v>73</v>
      </c>
      <c r="BG277" s="15">
        <f t="shared" si="539"/>
        <v>12000</v>
      </c>
      <c r="BH277">
        <f t="shared" si="872"/>
        <v>2.2621875353466801E-5</v>
      </c>
      <c r="BI277" s="6">
        <f t="shared" si="899"/>
        <v>0.33727093438128691</v>
      </c>
      <c r="BJ277">
        <f t="shared" si="900"/>
        <v>9.1556412455049044E-2</v>
      </c>
      <c r="BM277">
        <f t="shared" ref="BM277:BN277" si="985">BM276+1</f>
        <v>108</v>
      </c>
      <c r="BN277">
        <f t="shared" si="985"/>
        <v>73</v>
      </c>
      <c r="BO277" s="15">
        <f t="shared" si="542"/>
        <v>12000</v>
      </c>
      <c r="BP277">
        <f t="shared" si="874"/>
        <v>2.3366123793723861E-5</v>
      </c>
      <c r="BQ277" s="6">
        <f t="shared" si="902"/>
        <v>0.33727093438128691</v>
      </c>
      <c r="BR277">
        <f t="shared" si="903"/>
        <v>9.4568572857336816E-2</v>
      </c>
      <c r="BU277">
        <f t="shared" ref="BU277:BV277" si="986">BU276+1</f>
        <v>108</v>
      </c>
      <c r="BV277">
        <f t="shared" si="986"/>
        <v>73</v>
      </c>
      <c r="BW277" s="15">
        <f t="shared" si="545"/>
        <v>12000</v>
      </c>
      <c r="BX277">
        <f t="shared" si="876"/>
        <v>2.3861507808678429E-5</v>
      </c>
      <c r="BY277" s="6">
        <f t="shared" si="905"/>
        <v>0.33727093438128691</v>
      </c>
      <c r="BZ277">
        <f t="shared" si="906"/>
        <v>9.6573516412552171E-2</v>
      </c>
    </row>
    <row r="278" spans="1:78" x14ac:dyDescent="0.45">
      <c r="A278">
        <f t="shared" ref="A278:B278" si="987">A277+1</f>
        <v>109</v>
      </c>
      <c r="B278">
        <f t="shared" si="987"/>
        <v>74</v>
      </c>
      <c r="C278" s="15">
        <f t="shared" si="518"/>
        <v>12000</v>
      </c>
      <c r="D278">
        <f t="shared" si="858"/>
        <v>1.5533256702600267E-4</v>
      </c>
      <c r="E278" s="6">
        <f t="shared" si="878"/>
        <v>0.33228663485841076</v>
      </c>
      <c r="F278">
        <f t="shared" si="879"/>
        <v>0.6193792317718676</v>
      </c>
      <c r="I278">
        <f t="shared" ref="I278:J278" si="988">I277+1</f>
        <v>109</v>
      </c>
      <c r="J278">
        <f t="shared" si="988"/>
        <v>74</v>
      </c>
      <c r="K278" s="15">
        <f t="shared" si="521"/>
        <v>12000</v>
      </c>
      <c r="L278">
        <f t="shared" si="860"/>
        <v>2.0765413127894181E-5</v>
      </c>
      <c r="M278" s="6">
        <f t="shared" si="881"/>
        <v>0.33228663485841076</v>
      </c>
      <c r="N278">
        <f t="shared" si="882"/>
        <v>8.2800830996551472E-2</v>
      </c>
      <c r="Q278">
        <f t="shared" ref="Q278:R278" si="989">Q277+1</f>
        <v>109</v>
      </c>
      <c r="R278">
        <f t="shared" si="989"/>
        <v>74</v>
      </c>
      <c r="S278" s="15">
        <f t="shared" si="524"/>
        <v>12000</v>
      </c>
      <c r="T278">
        <f t="shared" si="862"/>
        <v>3.1426117198466406E-5</v>
      </c>
      <c r="U278" s="6">
        <f t="shared" si="884"/>
        <v>0.33228663485841076</v>
      </c>
      <c r="V278">
        <f t="shared" si="885"/>
        <v>0.12530974476653314</v>
      </c>
      <c r="Y278">
        <f t="shared" ref="Y278:Z278" si="990">Y277+1</f>
        <v>109</v>
      </c>
      <c r="Z278">
        <f t="shared" si="990"/>
        <v>74</v>
      </c>
      <c r="AA278" s="15">
        <f t="shared" si="527"/>
        <v>12000</v>
      </c>
      <c r="AB278">
        <f t="shared" si="864"/>
        <v>3.1426117198466406E-5</v>
      </c>
      <c r="AC278" s="6">
        <f t="shared" si="887"/>
        <v>0.33228663485841076</v>
      </c>
      <c r="AD278">
        <f t="shared" si="888"/>
        <v>0.12530974476653314</v>
      </c>
      <c r="AG278">
        <f t="shared" ref="AG278:AH278" si="991">AG277+1</f>
        <v>109</v>
      </c>
      <c r="AH278">
        <f t="shared" si="991"/>
        <v>74</v>
      </c>
      <c r="AI278" s="15">
        <f t="shared" si="530"/>
        <v>12000</v>
      </c>
      <c r="AJ278">
        <f t="shared" si="866"/>
        <v>3.1945479714620383E-5</v>
      </c>
      <c r="AK278" s="6">
        <f t="shared" si="890"/>
        <v>0.33228663485841076</v>
      </c>
      <c r="AL278">
        <f t="shared" si="891"/>
        <v>0.12738067143970597</v>
      </c>
      <c r="AO278">
        <f t="shared" ref="AO278:AP278" si="992">AO277+1</f>
        <v>109</v>
      </c>
      <c r="AP278">
        <f t="shared" si="992"/>
        <v>74</v>
      </c>
      <c r="AQ278" s="15">
        <f t="shared" si="533"/>
        <v>12000</v>
      </c>
      <c r="AR278">
        <f t="shared" si="868"/>
        <v>1.0754885406695992E-5</v>
      </c>
      <c r="AS278" s="6">
        <f t="shared" si="893"/>
        <v>0.33228663485841076</v>
      </c>
      <c r="AT278">
        <f t="shared" si="894"/>
        <v>4.2884456160946105E-2</v>
      </c>
      <c r="AW278">
        <f t="shared" ref="AW278:AX278" si="993">AW277+1</f>
        <v>109</v>
      </c>
      <c r="AX278">
        <f t="shared" si="993"/>
        <v>74</v>
      </c>
      <c r="AY278" s="15">
        <f t="shared" si="536"/>
        <v>12000</v>
      </c>
      <c r="AZ278">
        <f t="shared" si="870"/>
        <v>1.0818647020003678E-5</v>
      </c>
      <c r="BA278" s="6">
        <f t="shared" si="896"/>
        <v>0.33228663485841076</v>
      </c>
      <c r="BB278">
        <f t="shared" si="897"/>
        <v>4.3138701743975945E-2</v>
      </c>
      <c r="BE278">
        <f t="shared" ref="BE278:BF278" si="994">BE277+1</f>
        <v>109</v>
      </c>
      <c r="BF278">
        <f t="shared" si="994"/>
        <v>74</v>
      </c>
      <c r="BG278" s="15">
        <f t="shared" si="539"/>
        <v>12000</v>
      </c>
      <c r="BH278">
        <f t="shared" si="872"/>
        <v>1.13109376767334E-5</v>
      </c>
      <c r="BI278" s="6">
        <f t="shared" si="899"/>
        <v>0.33228663485841076</v>
      </c>
      <c r="BJ278">
        <f t="shared" si="900"/>
        <v>4.5101681012339433E-2</v>
      </c>
      <c r="BM278">
        <f t="shared" ref="BM278:BN278" si="995">BM277+1</f>
        <v>109</v>
      </c>
      <c r="BN278">
        <f t="shared" si="995"/>
        <v>74</v>
      </c>
      <c r="BO278" s="15">
        <f t="shared" si="542"/>
        <v>12000</v>
      </c>
      <c r="BP278">
        <f t="shared" si="874"/>
        <v>1.168306189686193E-5</v>
      </c>
      <c r="BQ278" s="6">
        <f t="shared" si="902"/>
        <v>0.33228663485841076</v>
      </c>
      <c r="BR278">
        <f t="shared" si="903"/>
        <v>4.6585503870609266E-2</v>
      </c>
      <c r="BU278">
        <f t="shared" ref="BU278:BV278" si="996">BU277+1</f>
        <v>109</v>
      </c>
      <c r="BV278">
        <f t="shared" si="996"/>
        <v>74</v>
      </c>
      <c r="BW278" s="15">
        <f t="shared" si="545"/>
        <v>12000</v>
      </c>
      <c r="BX278">
        <f t="shared" si="876"/>
        <v>1.1930753904339215E-5</v>
      </c>
      <c r="BY278" s="6">
        <f t="shared" si="905"/>
        <v>0.33228663485841076</v>
      </c>
      <c r="BZ278">
        <f t="shared" si="906"/>
        <v>4.7573160794360678E-2</v>
      </c>
    </row>
    <row r="279" spans="1:78" x14ac:dyDescent="0.45">
      <c r="A279">
        <f t="shared" ref="A279:B279" si="997">A278+1</f>
        <v>110</v>
      </c>
      <c r="B279">
        <f t="shared" si="997"/>
        <v>75</v>
      </c>
      <c r="C279" s="15">
        <f t="shared" si="518"/>
        <v>12000</v>
      </c>
      <c r="D279">
        <f t="shared" si="858"/>
        <v>8.2844035747201431E-5</v>
      </c>
      <c r="E279" s="6">
        <f t="shared" si="878"/>
        <v>0.3273759949343949</v>
      </c>
      <c r="F279">
        <f t="shared" si="879"/>
        <v>0.32545378352544774</v>
      </c>
      <c r="I279">
        <f t="shared" ref="I279:J279" si="998">I278+1</f>
        <v>110</v>
      </c>
      <c r="J279">
        <f t="shared" si="998"/>
        <v>75</v>
      </c>
      <c r="K279" s="15">
        <f t="shared" si="521"/>
        <v>12000</v>
      </c>
      <c r="L279">
        <f t="shared" si="860"/>
        <v>1.038270656394709E-5</v>
      </c>
      <c r="M279" s="6">
        <f t="shared" si="881"/>
        <v>0.3273759949343949</v>
      </c>
      <c r="N279">
        <f t="shared" si="882"/>
        <v>4.0788586697808611E-2</v>
      </c>
      <c r="Q279">
        <f t="shared" ref="Q279:R279" si="999">Q278+1</f>
        <v>110</v>
      </c>
      <c r="R279">
        <f t="shared" si="999"/>
        <v>75</v>
      </c>
      <c r="S279" s="15">
        <f t="shared" si="524"/>
        <v>12000</v>
      </c>
      <c r="T279">
        <f t="shared" si="862"/>
        <v>1.0475372399488802E-5</v>
      </c>
      <c r="U279" s="6">
        <f t="shared" si="884"/>
        <v>0.3273759949343949</v>
      </c>
      <c r="V279">
        <f t="shared" si="885"/>
        <v>4.1152625539091353E-2</v>
      </c>
      <c r="Y279">
        <f t="shared" ref="Y279:Z279" si="1000">Y278+1</f>
        <v>110</v>
      </c>
      <c r="Z279">
        <f t="shared" si="1000"/>
        <v>75</v>
      </c>
      <c r="AA279" s="15">
        <f t="shared" si="527"/>
        <v>12000</v>
      </c>
      <c r="AB279">
        <f t="shared" si="864"/>
        <v>2.0950744798977603E-5</v>
      </c>
      <c r="AC279" s="6">
        <f t="shared" si="887"/>
        <v>0.3273759949343949</v>
      </c>
      <c r="AD279">
        <f t="shared" si="888"/>
        <v>8.2305251078182706E-2</v>
      </c>
      <c r="AG279">
        <f t="shared" ref="AG279:AH279" si="1001">AG278+1</f>
        <v>110</v>
      </c>
      <c r="AH279">
        <f t="shared" si="1001"/>
        <v>75</v>
      </c>
      <c r="AI279" s="15">
        <f t="shared" si="530"/>
        <v>12000</v>
      </c>
      <c r="AJ279">
        <f t="shared" si="866"/>
        <v>2.1296986476413588E-5</v>
      </c>
      <c r="AK279" s="6">
        <f t="shared" si="890"/>
        <v>0.3273759949343949</v>
      </c>
      <c r="AL279">
        <f t="shared" si="891"/>
        <v>8.3665465641843018E-2</v>
      </c>
      <c r="AO279">
        <f t="shared" ref="AO279:AP279" si="1002">AO278+1</f>
        <v>110</v>
      </c>
      <c r="AP279">
        <f t="shared" si="1002"/>
        <v>75</v>
      </c>
      <c r="AQ279" s="15">
        <f t="shared" si="533"/>
        <v>12000</v>
      </c>
      <c r="AR279">
        <f t="shared" si="868"/>
        <v>0</v>
      </c>
      <c r="AS279" s="6">
        <f t="shared" si="893"/>
        <v>0.3273759949343949</v>
      </c>
      <c r="AT279">
        <f t="shared" si="894"/>
        <v>0</v>
      </c>
      <c r="AW279">
        <f t="shared" ref="AW279:AX279" si="1003">AW278+1</f>
        <v>110</v>
      </c>
      <c r="AX279">
        <f t="shared" si="1003"/>
        <v>75</v>
      </c>
      <c r="AY279" s="15">
        <f t="shared" si="536"/>
        <v>12000</v>
      </c>
      <c r="AZ279">
        <f t="shared" si="870"/>
        <v>0</v>
      </c>
      <c r="BA279" s="6">
        <f t="shared" si="896"/>
        <v>0.3273759949343949</v>
      </c>
      <c r="BB279">
        <f t="shared" si="897"/>
        <v>0</v>
      </c>
      <c r="BE279">
        <f t="shared" ref="BE279:BF279" si="1004">BE278+1</f>
        <v>110</v>
      </c>
      <c r="BF279">
        <f t="shared" si="1004"/>
        <v>75</v>
      </c>
      <c r="BG279" s="15">
        <f t="shared" si="539"/>
        <v>12000</v>
      </c>
      <c r="BH279">
        <f t="shared" si="872"/>
        <v>0</v>
      </c>
      <c r="BI279" s="6">
        <f t="shared" si="899"/>
        <v>0.3273759949343949</v>
      </c>
      <c r="BJ279">
        <f t="shared" si="900"/>
        <v>0</v>
      </c>
      <c r="BM279">
        <f t="shared" ref="BM279:BN279" si="1005">BM278+1</f>
        <v>110</v>
      </c>
      <c r="BN279">
        <f t="shared" si="1005"/>
        <v>75</v>
      </c>
      <c r="BO279" s="15">
        <f t="shared" si="542"/>
        <v>12000</v>
      </c>
      <c r="BP279">
        <f t="shared" si="874"/>
        <v>1.168306189686193E-5</v>
      </c>
      <c r="BQ279" s="6">
        <f t="shared" si="902"/>
        <v>0.3273759949343949</v>
      </c>
      <c r="BR279">
        <f t="shared" si="903"/>
        <v>4.5897048148383524E-2</v>
      </c>
      <c r="BU279">
        <f t="shared" ref="BU279:BV279" si="1006">BU278+1</f>
        <v>110</v>
      </c>
      <c r="BV279">
        <f t="shared" si="1006"/>
        <v>75</v>
      </c>
      <c r="BW279" s="15">
        <f t="shared" si="545"/>
        <v>12000</v>
      </c>
      <c r="BX279">
        <f t="shared" si="876"/>
        <v>1.1930753904339215E-5</v>
      </c>
      <c r="BY279" s="6">
        <f t="shared" si="905"/>
        <v>0.3273759949343949</v>
      </c>
      <c r="BZ279">
        <f t="shared" si="906"/>
        <v>4.6870109157005603E-2</v>
      </c>
    </row>
    <row r="280" spans="1:78" x14ac:dyDescent="0.45">
      <c r="A280">
        <f t="shared" ref="A280:B280" si="1007">A279+1</f>
        <v>111</v>
      </c>
      <c r="B280">
        <f t="shared" si="1007"/>
        <v>76</v>
      </c>
      <c r="C280" s="15">
        <f t="shared" si="518"/>
        <v>12000</v>
      </c>
      <c r="D280">
        <f t="shared" si="858"/>
        <v>0</v>
      </c>
      <c r="E280" s="6">
        <f t="shared" si="878"/>
        <v>0.32253792604373893</v>
      </c>
      <c r="F280">
        <f t="shared" si="879"/>
        <v>0</v>
      </c>
      <c r="I280">
        <f t="shared" ref="I280:J280" si="1008">I279+1</f>
        <v>111</v>
      </c>
      <c r="J280">
        <f t="shared" si="1008"/>
        <v>76</v>
      </c>
      <c r="K280" s="15">
        <f t="shared" si="521"/>
        <v>12000</v>
      </c>
      <c r="L280">
        <f t="shared" si="860"/>
        <v>0</v>
      </c>
      <c r="M280" s="6">
        <f t="shared" si="881"/>
        <v>0.32253792604373893</v>
      </c>
      <c r="N280">
        <f t="shared" si="882"/>
        <v>0</v>
      </c>
      <c r="Q280">
        <f t="shared" ref="Q280:R280" si="1009">Q279+1</f>
        <v>111</v>
      </c>
      <c r="R280">
        <f t="shared" si="1009"/>
        <v>76</v>
      </c>
      <c r="S280" s="15">
        <f t="shared" si="524"/>
        <v>12000</v>
      </c>
      <c r="T280">
        <f t="shared" si="862"/>
        <v>0</v>
      </c>
      <c r="U280" s="6">
        <f t="shared" si="884"/>
        <v>0.32253792604373893</v>
      </c>
      <c r="V280">
        <f t="shared" si="885"/>
        <v>0</v>
      </c>
      <c r="Y280">
        <f t="shared" ref="Y280:Z280" si="1010">Y279+1</f>
        <v>111</v>
      </c>
      <c r="Z280">
        <f t="shared" si="1010"/>
        <v>76</v>
      </c>
      <c r="AA280" s="15">
        <f t="shared" si="527"/>
        <v>12000</v>
      </c>
      <c r="AB280">
        <f t="shared" si="864"/>
        <v>0</v>
      </c>
      <c r="AC280" s="6">
        <f t="shared" si="887"/>
        <v>0.32253792604373893</v>
      </c>
      <c r="AD280">
        <f t="shared" si="888"/>
        <v>0</v>
      </c>
      <c r="AG280">
        <f t="shared" ref="AG280:AH280" si="1011">AG279+1</f>
        <v>111</v>
      </c>
      <c r="AH280">
        <f t="shared" si="1011"/>
        <v>76</v>
      </c>
      <c r="AI280" s="15">
        <f t="shared" si="530"/>
        <v>12000</v>
      </c>
      <c r="AJ280">
        <f t="shared" si="866"/>
        <v>0</v>
      </c>
      <c r="AK280" s="6">
        <f t="shared" si="890"/>
        <v>0.32253792604373893</v>
      </c>
      <c r="AL280">
        <f t="shared" si="891"/>
        <v>0</v>
      </c>
      <c r="AO280">
        <f t="shared" ref="AO280:AP280" si="1012">AO279+1</f>
        <v>111</v>
      </c>
      <c r="AP280">
        <f t="shared" si="1012"/>
        <v>76</v>
      </c>
      <c r="AQ280" s="15">
        <f t="shared" si="533"/>
        <v>12000</v>
      </c>
      <c r="AR280">
        <f t="shared" si="868"/>
        <v>0</v>
      </c>
      <c r="AS280" s="6">
        <f t="shared" si="893"/>
        <v>0.32253792604373893</v>
      </c>
      <c r="AT280">
        <f t="shared" si="894"/>
        <v>0</v>
      </c>
      <c r="AW280">
        <f t="shared" ref="AW280:AX280" si="1013">AW279+1</f>
        <v>111</v>
      </c>
      <c r="AX280">
        <f t="shared" si="1013"/>
        <v>76</v>
      </c>
      <c r="AY280" s="15">
        <f t="shared" si="536"/>
        <v>12000</v>
      </c>
      <c r="AZ280">
        <f t="shared" si="870"/>
        <v>0</v>
      </c>
      <c r="BA280" s="6">
        <f t="shared" si="896"/>
        <v>0.32253792604373893</v>
      </c>
      <c r="BB280">
        <f t="shared" si="897"/>
        <v>0</v>
      </c>
      <c r="BE280">
        <f t="shared" ref="BE280:BF280" si="1014">BE279+1</f>
        <v>111</v>
      </c>
      <c r="BF280">
        <f t="shared" si="1014"/>
        <v>76</v>
      </c>
      <c r="BG280" s="15">
        <f t="shared" si="539"/>
        <v>12000</v>
      </c>
      <c r="BH280">
        <f t="shared" si="872"/>
        <v>0</v>
      </c>
      <c r="BI280" s="6">
        <f t="shared" si="899"/>
        <v>0.32253792604373893</v>
      </c>
      <c r="BJ280">
        <f t="shared" si="900"/>
        <v>0</v>
      </c>
      <c r="BM280">
        <f t="shared" ref="BM280:BN280" si="1015">BM279+1</f>
        <v>111</v>
      </c>
      <c r="BN280">
        <f t="shared" si="1015"/>
        <v>76</v>
      </c>
      <c r="BO280" s="15">
        <f t="shared" si="542"/>
        <v>12000</v>
      </c>
      <c r="BP280">
        <f t="shared" si="874"/>
        <v>0</v>
      </c>
      <c r="BQ280" s="6">
        <f t="shared" si="902"/>
        <v>0.32253792604373893</v>
      </c>
      <c r="BR280">
        <f t="shared" si="903"/>
        <v>0</v>
      </c>
      <c r="BU280">
        <f t="shared" ref="BU280:BV280" si="1016">BU279+1</f>
        <v>111</v>
      </c>
      <c r="BV280">
        <f t="shared" si="1016"/>
        <v>76</v>
      </c>
      <c r="BW280" s="15">
        <f t="shared" si="545"/>
        <v>12000</v>
      </c>
      <c r="BX280">
        <f t="shared" si="876"/>
        <v>0</v>
      </c>
      <c r="BY280" s="6">
        <f t="shared" si="905"/>
        <v>0.32253792604373893</v>
      </c>
      <c r="BZ280">
        <f t="shared" si="906"/>
        <v>0</v>
      </c>
    </row>
    <row r="281" spans="1:78" x14ac:dyDescent="0.45">
      <c r="D281" s="7"/>
      <c r="E281" s="6"/>
      <c r="F281" s="38">
        <f>SUM(F204:F280)</f>
        <v>95905.141430289106</v>
      </c>
      <c r="L281" s="7"/>
      <c r="M281" s="6"/>
      <c r="N281" s="38">
        <f>SUM(N204:N280)</f>
        <v>88881.106035149394</v>
      </c>
      <c r="T281" s="7"/>
      <c r="U281" s="6"/>
      <c r="V281" s="38">
        <f>SUM(V204:V280)</f>
        <v>78626.639041922172</v>
      </c>
      <c r="AB281" s="7"/>
      <c r="AC281" s="6"/>
      <c r="AD281" s="38">
        <f>SUM(AD204:AD280)</f>
        <v>70805.775627918207</v>
      </c>
      <c r="AJ281" s="7"/>
      <c r="AK281" s="6"/>
      <c r="AL281" s="38">
        <f>SUM(AL204:AL280)</f>
        <v>63470.879915901707</v>
      </c>
      <c r="AR281" s="7"/>
      <c r="AS281" s="6"/>
      <c r="AT281" s="38">
        <f>SUM(AT204:AT280)</f>
        <v>57360.498998918993</v>
      </c>
      <c r="AZ281" s="7"/>
      <c r="BA281" s="6"/>
      <c r="BB281" s="38">
        <f>SUM(BB204:BB280)</f>
        <v>58391.583754460131</v>
      </c>
      <c r="BH281" s="7"/>
      <c r="BI281" s="6"/>
      <c r="BJ281" s="38">
        <f>SUM(BJ204:BJ280)</f>
        <v>53443.268368821417</v>
      </c>
      <c r="BP281" s="7"/>
      <c r="BQ281" s="6"/>
      <c r="BR281" s="38">
        <f>SUM(BR204:BR280)</f>
        <v>50454.927874756795</v>
      </c>
      <c r="BX281" s="7"/>
      <c r="BY281" s="6"/>
      <c r="BZ281" s="38">
        <f>SUM(BZ204:BZ280)</f>
        <v>49371.987428890716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A193"/>
  <sheetViews>
    <sheetView tabSelected="1" zoomScale="87" zoomScaleNormal="87" workbookViewId="0">
      <selection activeCell="K12" sqref="K12"/>
    </sheetView>
  </sheetViews>
  <sheetFormatPr defaultRowHeight="14.25" x14ac:dyDescent="0.45"/>
  <cols>
    <col min="2" max="2" width="13.73046875" customWidth="1"/>
    <col min="3" max="3" width="14.59765625" customWidth="1"/>
    <col min="4" max="4" width="13.86328125" customWidth="1"/>
    <col min="6" max="6" width="11.59765625" customWidth="1"/>
    <col min="7" max="7" width="14.1328125" customWidth="1"/>
    <col min="8" max="8" width="11.3984375" customWidth="1"/>
    <col min="10" max="10" width="11.59765625" bestFit="1" customWidth="1"/>
    <col min="11" max="12" width="10.59765625" bestFit="1" customWidth="1"/>
    <col min="19" max="19" width="10.3984375" customWidth="1"/>
    <col min="23" max="23" width="10.3984375" customWidth="1"/>
    <col min="24" max="24" width="14.73046875" customWidth="1"/>
    <col min="31" max="31" width="12" customWidth="1"/>
    <col min="34" max="34" width="14" customWidth="1"/>
    <col min="39" max="39" width="11" customWidth="1"/>
    <col min="42" max="42" width="10.73046875" customWidth="1"/>
    <col min="46" max="46" width="10" customWidth="1"/>
    <col min="48" max="48" width="11" customWidth="1"/>
    <col min="49" max="49" width="10.73046875" customWidth="1"/>
    <col min="50" max="50" width="9.73046875" customWidth="1"/>
    <col min="54" max="54" width="13.73046875" customWidth="1"/>
    <col min="55" max="55" width="12.73046875" customWidth="1"/>
    <col min="56" max="57" width="12.1328125" customWidth="1"/>
    <col min="58" max="58" width="11" customWidth="1"/>
    <col min="64" max="64" width="15.73046875" customWidth="1"/>
    <col min="65" max="65" width="12.86328125" customWidth="1"/>
    <col min="66" max="66" width="11.1328125" customWidth="1"/>
    <col min="67" max="67" width="14.3984375" customWidth="1"/>
    <col min="72" max="72" width="14.1328125" customWidth="1"/>
    <col min="73" max="73" width="15" customWidth="1"/>
    <col min="74" max="74" width="11.1328125" customWidth="1"/>
    <col min="75" max="75" width="11.86328125" customWidth="1"/>
    <col min="76" max="76" width="11.265625" customWidth="1"/>
    <col min="77" max="77" width="12.265625" customWidth="1"/>
    <col min="78" max="78" width="13.265625" customWidth="1"/>
    <col min="79" max="79" width="10.73046875" customWidth="1"/>
    <col min="80" max="80" width="15.73046875" customWidth="1"/>
    <col min="81" max="81" width="15.3984375" customWidth="1"/>
    <col min="82" max="82" width="15" customWidth="1"/>
    <col min="83" max="83" width="11.1328125" customWidth="1"/>
    <col min="84" max="84" width="9.1328125" customWidth="1"/>
    <col min="85" max="85" width="10.59765625" customWidth="1"/>
    <col min="86" max="86" width="12.1328125" bestFit="1" customWidth="1"/>
    <col min="87" max="87" width="11" customWidth="1"/>
    <col min="90" max="91" width="14.1328125" customWidth="1"/>
    <col min="92" max="93" width="11.3984375" customWidth="1"/>
    <col min="94" max="94" width="13.59765625" customWidth="1"/>
    <col min="95" max="95" width="12.265625" customWidth="1"/>
    <col min="96" max="97" width="9.1328125" customWidth="1"/>
    <col min="101" max="101" width="15" customWidth="1"/>
    <col min="102" max="103" width="14.1328125" customWidth="1"/>
    <col min="104" max="104" width="12.86328125" customWidth="1"/>
    <col min="105" max="105" width="13" customWidth="1"/>
  </cols>
  <sheetData>
    <row r="1" spans="1:100" x14ac:dyDescent="0.45">
      <c r="B1" t="s">
        <v>61</v>
      </c>
    </row>
    <row r="2" spans="1:100" x14ac:dyDescent="0.45">
      <c r="B2" t="s">
        <v>156</v>
      </c>
      <c r="D2" s="20"/>
    </row>
    <row r="3" spans="1:100" x14ac:dyDescent="0.45">
      <c r="B3" t="s">
        <v>157</v>
      </c>
      <c r="D3" s="5"/>
    </row>
    <row r="4" spans="1:100" x14ac:dyDescent="0.45">
      <c r="A4" t="s">
        <v>110</v>
      </c>
    </row>
    <row r="5" spans="1:100" x14ac:dyDescent="0.45">
      <c r="A5" t="s">
        <v>62</v>
      </c>
      <c r="K5" s="28" t="s">
        <v>162</v>
      </c>
      <c r="L5" s="28"/>
    </row>
    <row r="6" spans="1:100" x14ac:dyDescent="0.45">
      <c r="A6" t="s">
        <v>109</v>
      </c>
      <c r="K6" s="28"/>
      <c r="L6" s="28"/>
    </row>
    <row r="7" spans="1:100" x14ac:dyDescent="0.45">
      <c r="A7" t="s">
        <v>103</v>
      </c>
    </row>
    <row r="8" spans="1:100" x14ac:dyDescent="0.45">
      <c r="A8" t="s">
        <v>102</v>
      </c>
    </row>
    <row r="9" spans="1:100" x14ac:dyDescent="0.45">
      <c r="A9" t="s">
        <v>111</v>
      </c>
    </row>
    <row r="11" spans="1:100" x14ac:dyDescent="0.45">
      <c r="A11" t="s">
        <v>28</v>
      </c>
      <c r="B11" s="21">
        <v>100000</v>
      </c>
      <c r="D11" t="s">
        <v>69</v>
      </c>
      <c r="E11" s="5"/>
      <c r="F11" s="21">
        <v>100</v>
      </c>
    </row>
    <row r="12" spans="1:100" x14ac:dyDescent="0.45">
      <c r="A12" t="s">
        <v>25</v>
      </c>
      <c r="B12" s="5">
        <v>0.02</v>
      </c>
      <c r="F12" s="21"/>
      <c r="AC12" t="s">
        <v>71</v>
      </c>
      <c r="AD12" s="5">
        <v>0.01</v>
      </c>
      <c r="AL12" t="s">
        <v>71</v>
      </c>
      <c r="AM12" s="21">
        <v>30</v>
      </c>
      <c r="AT12" t="s">
        <v>71</v>
      </c>
      <c r="AU12" s="25">
        <v>0.2</v>
      </c>
    </row>
    <row r="13" spans="1:100" x14ac:dyDescent="0.45">
      <c r="AC13" t="s">
        <v>72</v>
      </c>
      <c r="AD13" s="24">
        <v>5.0000000000000001E-3</v>
      </c>
      <c r="AL13" t="s">
        <v>72</v>
      </c>
      <c r="AM13" s="21">
        <v>10</v>
      </c>
      <c r="AT13" t="s">
        <v>72</v>
      </c>
      <c r="AU13" s="25">
        <v>0.1</v>
      </c>
    </row>
    <row r="14" spans="1:100" x14ac:dyDescent="0.45">
      <c r="AC14" t="s">
        <v>73</v>
      </c>
      <c r="AD14" s="24">
        <v>2E-3</v>
      </c>
      <c r="AL14" t="s">
        <v>73</v>
      </c>
      <c r="AM14" s="21">
        <v>5</v>
      </c>
      <c r="AT14" t="s">
        <v>151</v>
      </c>
      <c r="AU14" s="25">
        <v>0.05</v>
      </c>
      <c r="BA14" s="23"/>
      <c r="CJ14" s="29">
        <v>0.08</v>
      </c>
      <c r="CK14" s="32" t="s">
        <v>112</v>
      </c>
      <c r="CL14" s="32"/>
      <c r="CM14" s="30"/>
    </row>
    <row r="15" spans="1:100" x14ac:dyDescent="0.45">
      <c r="E15" s="28" t="s">
        <v>136</v>
      </c>
      <c r="F15" s="28"/>
      <c r="G15" s="28"/>
      <c r="H15" s="28"/>
      <c r="M15" s="28" t="s">
        <v>135</v>
      </c>
      <c r="N15" s="28"/>
      <c r="O15" s="28"/>
      <c r="P15" s="28"/>
      <c r="Q15" s="28"/>
      <c r="U15" s="28" t="s">
        <v>134</v>
      </c>
      <c r="V15" s="28"/>
      <c r="W15" s="28"/>
      <c r="X15" s="28"/>
      <c r="BA15" s="33" t="s">
        <v>128</v>
      </c>
      <c r="BB15" s="33"/>
      <c r="BC15" s="33"/>
      <c r="BJ15" s="28" t="s">
        <v>129</v>
      </c>
      <c r="BK15" s="28"/>
      <c r="BR15" s="28" t="s">
        <v>127</v>
      </c>
      <c r="BS15" s="28"/>
      <c r="BU15" s="32" t="s">
        <v>94</v>
      </c>
      <c r="BV15" s="32"/>
      <c r="BW15" s="32"/>
      <c r="BX15" s="5">
        <v>0.8</v>
      </c>
      <c r="CA15" s="32" t="s">
        <v>126</v>
      </c>
      <c r="CB15" s="32"/>
      <c r="CF15" s="28" t="s">
        <v>116</v>
      </c>
      <c r="CG15" s="28"/>
    </row>
    <row r="16" spans="1:100" x14ac:dyDescent="0.45">
      <c r="U16" t="s">
        <v>131</v>
      </c>
      <c r="AC16" t="s">
        <v>132</v>
      </c>
      <c r="AK16" t="s">
        <v>133</v>
      </c>
      <c r="BN16" s="5"/>
      <c r="BU16" s="32" t="s">
        <v>124</v>
      </c>
      <c r="BV16" s="32"/>
      <c r="BW16" s="32"/>
      <c r="BX16" s="5">
        <v>0.04</v>
      </c>
      <c r="CA16" t="s">
        <v>97</v>
      </c>
      <c r="CJ16" s="28" t="s">
        <v>117</v>
      </c>
      <c r="CK16" s="28"/>
      <c r="CL16" s="26">
        <f>CL101</f>
        <v>1742.761539286307</v>
      </c>
      <c r="CO16" s="28" t="s">
        <v>113</v>
      </c>
      <c r="CP16" s="26">
        <f>CQ50</f>
        <v>8254.2668144134823</v>
      </c>
      <c r="CT16" s="33" t="s">
        <v>137</v>
      </c>
      <c r="CU16" s="33"/>
      <c r="CV16" s="28"/>
    </row>
    <row r="17" spans="2:102" x14ac:dyDescent="0.45">
      <c r="B17" s="28" t="s">
        <v>63</v>
      </c>
      <c r="F17" t="s">
        <v>64</v>
      </c>
      <c r="G17" s="26">
        <f>J101</f>
        <v>36488.616082767541</v>
      </c>
      <c r="N17" t="s">
        <v>67</v>
      </c>
      <c r="O17" s="26">
        <f>R50</f>
        <v>22.399069183660291</v>
      </c>
      <c r="U17" t="s">
        <v>130</v>
      </c>
      <c r="X17" s="26">
        <f>Z101</f>
        <v>36.488616082767535</v>
      </c>
      <c r="AC17" t="s">
        <v>104</v>
      </c>
      <c r="AE17" s="26">
        <f>AH50</f>
        <v>7718.1494639032271</v>
      </c>
      <c r="AK17" t="s">
        <v>107</v>
      </c>
      <c r="AM17" s="26">
        <f>AP101</f>
        <v>227.59295610846235</v>
      </c>
      <c r="AS17" t="s">
        <v>74</v>
      </c>
      <c r="AU17" s="26">
        <f>AX50</f>
        <v>1.6763427303782095</v>
      </c>
      <c r="BA17" s="23"/>
    </row>
    <row r="18" spans="2:102" x14ac:dyDescent="0.45">
      <c r="B18" s="3" t="s">
        <v>21</v>
      </c>
      <c r="C18" s="3" t="s">
        <v>15</v>
      </c>
      <c r="E18" s="19" t="s">
        <v>65</v>
      </c>
      <c r="F18" s="19" t="s">
        <v>52</v>
      </c>
      <c r="G18" s="19" t="s">
        <v>28</v>
      </c>
      <c r="H18" s="19" t="s">
        <v>66</v>
      </c>
      <c r="I18" s="19" t="s">
        <v>32</v>
      </c>
      <c r="J18" s="19" t="s">
        <v>29</v>
      </c>
      <c r="M18" s="19" t="s">
        <v>65</v>
      </c>
      <c r="N18" s="19" t="s">
        <v>52</v>
      </c>
      <c r="O18" s="19" t="s">
        <v>87</v>
      </c>
      <c r="P18" s="19" t="s">
        <v>68</v>
      </c>
      <c r="Q18" s="19" t="s">
        <v>32</v>
      </c>
      <c r="R18" s="19" t="s">
        <v>29</v>
      </c>
      <c r="U18" s="19" t="s">
        <v>65</v>
      </c>
      <c r="V18" s="19" t="s">
        <v>52</v>
      </c>
      <c r="W18" s="19" t="s">
        <v>28</v>
      </c>
      <c r="X18" s="19" t="s">
        <v>66</v>
      </c>
      <c r="Y18" s="19" t="s">
        <v>32</v>
      </c>
      <c r="Z18" s="19" t="s">
        <v>29</v>
      </c>
      <c r="AC18" s="19" t="s">
        <v>65</v>
      </c>
      <c r="AD18" s="19" t="s">
        <v>52</v>
      </c>
      <c r="AE18" s="19" t="s">
        <v>28</v>
      </c>
      <c r="AF18" s="19" t="s">
        <v>68</v>
      </c>
      <c r="AG18" s="19" t="s">
        <v>32</v>
      </c>
      <c r="AH18" s="19" t="s">
        <v>29</v>
      </c>
      <c r="AK18" s="19" t="s">
        <v>65</v>
      </c>
      <c r="AL18" s="19" t="s">
        <v>52</v>
      </c>
      <c r="AM18" s="19" t="s">
        <v>28</v>
      </c>
      <c r="AN18" s="19" t="s">
        <v>68</v>
      </c>
      <c r="AO18" s="19" t="s">
        <v>32</v>
      </c>
      <c r="AP18" s="19" t="s">
        <v>29</v>
      </c>
      <c r="AS18" s="19" t="s">
        <v>65</v>
      </c>
      <c r="AT18" s="19" t="s">
        <v>52</v>
      </c>
      <c r="AU18" s="19" t="s">
        <v>28</v>
      </c>
      <c r="AV18" s="19" t="s">
        <v>68</v>
      </c>
      <c r="AW18" s="19" t="s">
        <v>32</v>
      </c>
      <c r="AX18" s="19" t="s">
        <v>29</v>
      </c>
      <c r="BA18" t="s">
        <v>75</v>
      </c>
      <c r="BJ18" s="19" t="s">
        <v>65</v>
      </c>
      <c r="BK18" s="19" t="s">
        <v>27</v>
      </c>
      <c r="BL18" s="19" t="s">
        <v>28</v>
      </c>
      <c r="BM18" s="19" t="s">
        <v>87</v>
      </c>
      <c r="BN18" s="19" t="s">
        <v>89</v>
      </c>
      <c r="BO18" s="2" t="s">
        <v>88</v>
      </c>
      <c r="BR18" s="19" t="s">
        <v>90</v>
      </c>
      <c r="BS18" s="19" t="s">
        <v>86</v>
      </c>
      <c r="BT18" s="2" t="s">
        <v>91</v>
      </c>
      <c r="BU18" s="2" t="s">
        <v>105</v>
      </c>
      <c r="BV18" s="19" t="s">
        <v>92</v>
      </c>
      <c r="BW18" s="19" t="s">
        <v>62</v>
      </c>
      <c r="BX18" s="19" t="s">
        <v>93</v>
      </c>
      <c r="BY18" s="19" t="s">
        <v>95</v>
      </c>
      <c r="BZ18" s="19" t="s">
        <v>96</v>
      </c>
      <c r="CA18" s="19" t="s">
        <v>161</v>
      </c>
      <c r="CB18" s="19" t="s">
        <v>98</v>
      </c>
      <c r="CC18" s="19" t="s">
        <v>100</v>
      </c>
      <c r="CD18" s="19" t="s">
        <v>99</v>
      </c>
      <c r="CE18" s="19"/>
      <c r="CF18" s="19" t="s">
        <v>86</v>
      </c>
      <c r="CG18" s="19" t="s">
        <v>108</v>
      </c>
      <c r="CH18" s="19" t="s">
        <v>101</v>
      </c>
      <c r="CI18" s="19"/>
      <c r="CJ18" s="19" t="s">
        <v>52</v>
      </c>
      <c r="CK18" s="19" t="s">
        <v>106</v>
      </c>
      <c r="CL18" s="2" t="s">
        <v>29</v>
      </c>
      <c r="CM18" s="2"/>
      <c r="CN18" s="19" t="s">
        <v>86</v>
      </c>
      <c r="CO18" s="19" t="s">
        <v>89</v>
      </c>
      <c r="CP18" s="19" t="s">
        <v>138</v>
      </c>
      <c r="CQ18" s="19" t="s">
        <v>114</v>
      </c>
    </row>
    <row r="19" spans="2:102" x14ac:dyDescent="0.45">
      <c r="B19">
        <v>0</v>
      </c>
      <c r="C19">
        <f>FEMALE!C4</f>
        <v>100000</v>
      </c>
      <c r="E19">
        <v>30</v>
      </c>
      <c r="F19">
        <v>0</v>
      </c>
      <c r="I19">
        <f t="shared" ref="I19:I50" si="0">(1+$B$12)^-F19</f>
        <v>1</v>
      </c>
      <c r="J19" s="21">
        <f>G19*H19*I19</f>
        <v>0</v>
      </c>
      <c r="M19">
        <v>30</v>
      </c>
      <c r="N19">
        <v>0</v>
      </c>
      <c r="O19">
        <v>1</v>
      </c>
      <c r="P19">
        <f t="shared" ref="P19:P49" si="1">C49/$C$49</f>
        <v>1</v>
      </c>
      <c r="Q19">
        <f t="shared" ref="Q19:Q49" si="2">(1+$B$12)^-N19</f>
        <v>1</v>
      </c>
      <c r="R19" s="21">
        <f>O19*P19*Q19</f>
        <v>1</v>
      </c>
      <c r="U19">
        <v>30</v>
      </c>
      <c r="V19">
        <v>0</v>
      </c>
      <c r="Y19">
        <f t="shared" ref="Y19:Y50" si="3">(1+$B$12)^-V19</f>
        <v>1</v>
      </c>
      <c r="Z19" s="21">
        <f>W19*X19*Y19</f>
        <v>0</v>
      </c>
      <c r="AC19">
        <v>30</v>
      </c>
      <c r="AD19">
        <v>0</v>
      </c>
      <c r="AE19" s="22">
        <f>$AD$12*G20</f>
        <v>1000</v>
      </c>
      <c r="AF19">
        <f t="shared" ref="AF19:AF49" si="4">C49/$C$49</f>
        <v>1</v>
      </c>
      <c r="AG19">
        <f t="shared" ref="AG19:AG49" si="5">(1+$B$12)^-AD19</f>
        <v>1</v>
      </c>
      <c r="AH19" s="21">
        <f>AE19*AF19*AG19</f>
        <v>1000</v>
      </c>
      <c r="AK19">
        <v>30</v>
      </c>
      <c r="AL19">
        <v>0</v>
      </c>
      <c r="AM19" s="22">
        <f>$AM$12</f>
        <v>30</v>
      </c>
      <c r="AN19">
        <f t="shared" ref="AN19:AN50" si="6">C49/$C$49</f>
        <v>1</v>
      </c>
      <c r="AO19">
        <f t="shared" ref="AO19:AO50" si="7">(1+$B$12)^-AL19</f>
        <v>1</v>
      </c>
      <c r="AP19" s="21">
        <f>AM19*AN19*AO19</f>
        <v>30</v>
      </c>
      <c r="AS19">
        <v>30</v>
      </c>
      <c r="AT19">
        <v>0</v>
      </c>
      <c r="AU19" s="5">
        <f>$AU$12</f>
        <v>0.2</v>
      </c>
      <c r="AV19">
        <f t="shared" ref="AV19:AV49" si="8">C49/$C$49</f>
        <v>1</v>
      </c>
      <c r="AW19">
        <f t="shared" ref="AW19:AW49" si="9">(1+$B$12)^-AT19</f>
        <v>1</v>
      </c>
      <c r="AX19" s="21">
        <f>AU19*AV19*AW19</f>
        <v>0.2</v>
      </c>
      <c r="BJ19">
        <v>30</v>
      </c>
      <c r="BK19">
        <v>0</v>
      </c>
      <c r="BL19" s="21">
        <v>0</v>
      </c>
      <c r="BM19" s="22">
        <f t="shared" ref="BM19:BM48" si="10">$BD$34</f>
        <v>1629.0237680673497</v>
      </c>
      <c r="BN19" s="14">
        <f t="shared" ref="BN19:BN30" si="11">C50/C49</f>
        <v>0.99925955979308245</v>
      </c>
      <c r="BO19" s="21">
        <v>0</v>
      </c>
      <c r="BR19">
        <v>30</v>
      </c>
      <c r="BS19">
        <v>0</v>
      </c>
      <c r="BU19" s="21">
        <f t="shared" ref="BU19:BU50" si="12">$BX$15*BT20</f>
        <v>0</v>
      </c>
      <c r="BV19" s="22"/>
      <c r="BW19" s="22">
        <f t="shared" ref="BW19:BW50" si="13">(AE19+AM19+(AU19*$BD$32))</f>
        <v>1459.1988046951096</v>
      </c>
      <c r="BZ19" s="14">
        <f t="shared" ref="BZ19:BZ30" si="14">(C48-C49)/C48</f>
        <v>6.7912058951721626E-4</v>
      </c>
      <c r="CA19">
        <f>0.001+0.0001*BS19</f>
        <v>1E-3</v>
      </c>
      <c r="CB19" s="21"/>
      <c r="CC19" s="21"/>
      <c r="CD19" s="22">
        <f>(BT19+BV19+BY19-BW19-CB19-CC19-(BU19*CA19)-BX19*(BZ19+CA19))</f>
        <v>-1459.1988046951096</v>
      </c>
      <c r="CF19">
        <v>0</v>
      </c>
      <c r="CG19">
        <v>1</v>
      </c>
      <c r="CH19" s="21">
        <f>CD19*CG19</f>
        <v>-1459.1988046951096</v>
      </c>
      <c r="CJ19">
        <v>0</v>
      </c>
      <c r="CK19">
        <f t="shared" ref="CK19:CK50" si="15">(1+$CJ$14)^-CJ19</f>
        <v>1</v>
      </c>
      <c r="CL19" s="22">
        <f t="shared" ref="CL19:CL82" si="16">CH19*CK19</f>
        <v>-1459.1988046951096</v>
      </c>
      <c r="CM19" s="22"/>
      <c r="CN19">
        <v>0</v>
      </c>
      <c r="CO19">
        <f>CG19</f>
        <v>1</v>
      </c>
      <c r="CP19" s="22">
        <f t="shared" ref="CP19:CP48" si="17">$BD$32</f>
        <v>2145.9940234755481</v>
      </c>
      <c r="CQ19" s="22">
        <f>CK19*CO19*CP19</f>
        <v>2145.9940234755481</v>
      </c>
    </row>
    <row r="20" spans="2:102" x14ac:dyDescent="0.45">
      <c r="B20">
        <f>B19+1</f>
        <v>1</v>
      </c>
      <c r="C20">
        <f>FEMALE!C5</f>
        <v>99464</v>
      </c>
      <c r="E20">
        <f>E19+1</f>
        <v>31</v>
      </c>
      <c r="F20">
        <f>+F19+1</f>
        <v>1</v>
      </c>
      <c r="G20" s="22">
        <f t="shared" ref="G20:G51" si="18">$B$11</f>
        <v>100000</v>
      </c>
      <c r="H20" s="23">
        <f t="shared" ref="H20:H51" si="19">(C49-C50)/$C$49</f>
        <v>7.4044020691753723E-4</v>
      </c>
      <c r="I20">
        <f t="shared" si="0"/>
        <v>0.98039215686274506</v>
      </c>
      <c r="J20" s="21">
        <f t="shared" ref="J20:J83" si="20">G20*H20*I20</f>
        <v>72.592177148778163</v>
      </c>
      <c r="M20">
        <f>M19+1</f>
        <v>31</v>
      </c>
      <c r="N20">
        <f>+N19+1</f>
        <v>1</v>
      </c>
      <c r="O20">
        <v>1</v>
      </c>
      <c r="P20">
        <f t="shared" si="1"/>
        <v>0.99925955979308245</v>
      </c>
      <c r="Q20">
        <f t="shared" si="2"/>
        <v>0.98039215686274506</v>
      </c>
      <c r="R20" s="21">
        <f t="shared" ref="R20:R49" si="21">O20*P20*Q20</f>
        <v>0.97966623509125728</v>
      </c>
      <c r="U20">
        <f>U19+1</f>
        <v>31</v>
      </c>
      <c r="V20">
        <f>+V19+1</f>
        <v>1</v>
      </c>
      <c r="W20" s="22">
        <f t="shared" ref="W20:W51" si="22">$F$11</f>
        <v>100</v>
      </c>
      <c r="X20" s="23">
        <f t="shared" ref="X20:X51" si="23">(C49-C50)/$C$49</f>
        <v>7.4044020691753723E-4</v>
      </c>
      <c r="Y20">
        <f t="shared" si="3"/>
        <v>0.98039215686274506</v>
      </c>
      <c r="Z20" s="21">
        <f t="shared" ref="Z20:Z83" si="24">W20*X20*Y20</f>
        <v>7.2592177148778164E-2</v>
      </c>
      <c r="AC20">
        <f>AC19+1</f>
        <v>31</v>
      </c>
      <c r="AD20">
        <f>+AD19+1</f>
        <v>1</v>
      </c>
      <c r="AE20" s="22">
        <f>$AD$13*G21</f>
        <v>500</v>
      </c>
      <c r="AF20">
        <f t="shared" si="4"/>
        <v>0.99925955979308245</v>
      </c>
      <c r="AG20">
        <f t="shared" si="5"/>
        <v>0.98039215686274506</v>
      </c>
      <c r="AH20" s="21">
        <f t="shared" ref="AH20:AH49" si="25">AE20*AF20*AG20</f>
        <v>489.83311754562862</v>
      </c>
      <c r="AK20">
        <f>AK19+1</f>
        <v>31</v>
      </c>
      <c r="AL20">
        <f>+AL19+1</f>
        <v>1</v>
      </c>
      <c r="AM20" s="22">
        <f>$AM$13</f>
        <v>10</v>
      </c>
      <c r="AN20">
        <f t="shared" si="6"/>
        <v>0.99925955979308245</v>
      </c>
      <c r="AO20">
        <f t="shared" si="7"/>
        <v>0.98039215686274506</v>
      </c>
      <c r="AP20" s="21">
        <f t="shared" ref="AP20:AP83" si="26">AM20*AN20*AO20</f>
        <v>9.7966623509125732</v>
      </c>
      <c r="AS20">
        <f>AS19+1</f>
        <v>31</v>
      </c>
      <c r="AT20">
        <f>+AT19+1</f>
        <v>1</v>
      </c>
      <c r="AU20" s="5">
        <f>$AU$13</f>
        <v>0.1</v>
      </c>
      <c r="AV20">
        <f t="shared" si="8"/>
        <v>0.99925955979308245</v>
      </c>
      <c r="AW20">
        <f t="shared" si="9"/>
        <v>0.98039215686274506</v>
      </c>
      <c r="AX20" s="21">
        <f t="shared" ref="AX20:AX49" si="27">AU20*AV20*AW20</f>
        <v>9.7966623509125744E-2</v>
      </c>
      <c r="BA20" t="s">
        <v>81</v>
      </c>
      <c r="BJ20">
        <f>BJ19+1</f>
        <v>31</v>
      </c>
      <c r="BK20">
        <f>BK19+1</f>
        <v>1</v>
      </c>
      <c r="BL20" s="22">
        <f>G20</f>
        <v>100000</v>
      </c>
      <c r="BM20" s="22">
        <f t="shared" si="10"/>
        <v>1629.0237680673497</v>
      </c>
      <c r="BN20" s="14">
        <f t="shared" si="11"/>
        <v>0.99923871007034315</v>
      </c>
      <c r="BO20" s="21">
        <f>((BO19+BM19)*(1+$B$12)-BL20*(1-BN19))/BN19</f>
        <v>1588.7365871842942</v>
      </c>
      <c r="BR20">
        <f>BR19+1</f>
        <v>31</v>
      </c>
      <c r="BS20">
        <f>BS19+1</f>
        <v>1</v>
      </c>
      <c r="BT20" s="21">
        <f>BO19</f>
        <v>0</v>
      </c>
      <c r="BU20" s="21">
        <f t="shared" si="12"/>
        <v>1270.9892697474354</v>
      </c>
      <c r="BV20" s="22">
        <f t="shared" ref="BV20:BV49" si="28">$BD$32</f>
        <v>2145.9940234755481</v>
      </c>
      <c r="BW20" s="22">
        <f t="shared" si="13"/>
        <v>724.59940234755481</v>
      </c>
      <c r="BX20" s="22">
        <f t="shared" ref="BX20:BX51" si="29">$F$11</f>
        <v>100</v>
      </c>
      <c r="BY20" s="21">
        <f t="shared" ref="BY20:BY51" si="30">(BT20+BV20-BW20)*$BX$16</f>
        <v>56.855784845119736</v>
      </c>
      <c r="BZ20" s="14">
        <f t="shared" si="14"/>
        <v>7.4044020691753723E-4</v>
      </c>
      <c r="CA20">
        <f t="shared" ref="CA20:CA83" si="31">0.001+0.0001*BS20</f>
        <v>1.1000000000000001E-3</v>
      </c>
      <c r="CB20" s="21">
        <f>G20*BZ20</f>
        <v>74.04402069175373</v>
      </c>
      <c r="CC20" s="21">
        <f>BT21*(1-BZ20)</f>
        <v>1587.560222736942</v>
      </c>
      <c r="CD20" s="22">
        <f>(BT20+BV20+BY20-(BW19+CB20+CC20+(BX20*(BZ20+CA20))+(CA20*BU20)))</f>
        <v>-919.53537202055168</v>
      </c>
      <c r="CF20">
        <f>CF19+1</f>
        <v>1</v>
      </c>
      <c r="CG20" s="14">
        <f t="shared" ref="CG20:CG51" si="32">CG19*(1-BZ20-CA20)</f>
        <v>0.99815955979308246</v>
      </c>
      <c r="CH20" s="21">
        <f t="shared" ref="CH20:CH51" si="33">CG19*CD20</f>
        <v>-919.53537202055168</v>
      </c>
      <c r="CJ20">
        <f>CJ19+1</f>
        <v>1</v>
      </c>
      <c r="CK20">
        <f t="shared" si="15"/>
        <v>0.92592592592592582</v>
      </c>
      <c r="CL20" s="22">
        <f t="shared" si="16"/>
        <v>-851.42164075976996</v>
      </c>
      <c r="CM20" s="22"/>
      <c r="CN20">
        <f>1+CN19</f>
        <v>1</v>
      </c>
      <c r="CO20" s="23">
        <f>CO19*CK20</f>
        <v>0.92592592592592582</v>
      </c>
      <c r="CP20" s="22">
        <f t="shared" si="17"/>
        <v>2145.9940234755481</v>
      </c>
      <c r="CQ20" s="22">
        <f t="shared" ref="CQ20:CQ49" si="34">CK20*CO20*CP20</f>
        <v>1839.8439844612035</v>
      </c>
      <c r="CT20" t="s">
        <v>148</v>
      </c>
      <c r="CW20" s="34">
        <f>CL101/CQ50</f>
        <v>0.21113462630540628</v>
      </c>
    </row>
    <row r="21" spans="2:102" x14ac:dyDescent="0.45">
      <c r="B21">
        <f t="shared" ref="B21:B84" si="35">B20+1</f>
        <v>2</v>
      </c>
      <c r="C21">
        <f>FEMALE!C6</f>
        <v>99429</v>
      </c>
      <c r="E21">
        <f t="shared" ref="E21:E84" si="36">E20+1</f>
        <v>32</v>
      </c>
      <c r="F21">
        <f t="shared" ref="F21:F84" si="37">+F20+1</f>
        <v>2</v>
      </c>
      <c r="G21" s="22">
        <f t="shared" si="18"/>
        <v>100000</v>
      </c>
      <c r="H21" s="23">
        <f t="shared" si="19"/>
        <v>7.6072623998377123E-4</v>
      </c>
      <c r="I21">
        <f t="shared" si="0"/>
        <v>0.96116878123798544</v>
      </c>
      <c r="J21" s="21">
        <f t="shared" si="20"/>
        <v>73.118631294095664</v>
      </c>
      <c r="M21">
        <f t="shared" ref="M21:M49" si="38">M20+1</f>
        <v>32</v>
      </c>
      <c r="N21">
        <f t="shared" ref="N21:N49" si="39">+N20+1</f>
        <v>2</v>
      </c>
      <c r="O21">
        <v>1</v>
      </c>
      <c r="P21">
        <f t="shared" si="1"/>
        <v>0.99849883355309865</v>
      </c>
      <c r="Q21">
        <f t="shared" si="2"/>
        <v>0.96116878123798544</v>
      </c>
      <c r="R21" s="21">
        <f t="shared" si="21"/>
        <v>0.9597259069137819</v>
      </c>
      <c r="U21">
        <f t="shared" ref="U21:U84" si="40">U20+1</f>
        <v>32</v>
      </c>
      <c r="V21">
        <f t="shared" ref="V21:V84" si="41">+V20+1</f>
        <v>2</v>
      </c>
      <c r="W21" s="22">
        <f t="shared" si="22"/>
        <v>100</v>
      </c>
      <c r="X21" s="23">
        <f t="shared" si="23"/>
        <v>7.6072623998377123E-4</v>
      </c>
      <c r="Y21">
        <f t="shared" si="3"/>
        <v>0.96116878123798544</v>
      </c>
      <c r="Z21" s="21">
        <f t="shared" si="24"/>
        <v>7.3118631294095668E-2</v>
      </c>
      <c r="AC21">
        <f t="shared" ref="AC21:AC49" si="42">AC20+1</f>
        <v>32</v>
      </c>
      <c r="AD21">
        <f t="shared" ref="AD21:AD49" si="43">+AD20+1</f>
        <v>2</v>
      </c>
      <c r="AE21" s="22">
        <f t="shared" ref="AE21:AE28" si="44">$AD$13*G22</f>
        <v>500</v>
      </c>
      <c r="AF21">
        <f t="shared" si="4"/>
        <v>0.99849883355309865</v>
      </c>
      <c r="AG21">
        <f t="shared" si="5"/>
        <v>0.96116878123798544</v>
      </c>
      <c r="AH21" s="21">
        <f t="shared" si="25"/>
        <v>479.86295345689092</v>
      </c>
      <c r="AK21">
        <f t="shared" ref="AK21:AK84" si="45">AK20+1</f>
        <v>32</v>
      </c>
      <c r="AL21">
        <f t="shared" ref="AL21:AL84" si="46">+AL20+1</f>
        <v>2</v>
      </c>
      <c r="AM21" s="22">
        <f t="shared" ref="AM21:AM28" si="47">$AM$13</f>
        <v>10</v>
      </c>
      <c r="AN21">
        <f t="shared" si="6"/>
        <v>0.99849883355309865</v>
      </c>
      <c r="AO21">
        <f t="shared" si="7"/>
        <v>0.96116878123798544</v>
      </c>
      <c r="AP21" s="21">
        <f t="shared" si="26"/>
        <v>9.5972590691378183</v>
      </c>
      <c r="AS21">
        <f t="shared" ref="AS21:AS49" si="48">AS20+1</f>
        <v>32</v>
      </c>
      <c r="AT21">
        <f t="shared" ref="AT21:AT49" si="49">+AT20+1</f>
        <v>2</v>
      </c>
      <c r="AU21" s="5">
        <f t="shared" ref="AU21:AU28" si="50">$AU$13</f>
        <v>0.1</v>
      </c>
      <c r="AV21">
        <f t="shared" si="8"/>
        <v>0.99849883355309865</v>
      </c>
      <c r="AW21">
        <f t="shared" si="9"/>
        <v>0.96116878123798544</v>
      </c>
      <c r="AX21" s="21">
        <f t="shared" si="27"/>
        <v>9.5972590691378187E-2</v>
      </c>
      <c r="BA21" t="s">
        <v>76</v>
      </c>
      <c r="BB21" s="22">
        <f>J101</f>
        <v>36488.616082767541</v>
      </c>
      <c r="BJ21">
        <f t="shared" ref="BJ21:BJ84" si="51">BJ20+1</f>
        <v>32</v>
      </c>
      <c r="BK21">
        <f t="shared" ref="BK21:BK84" si="52">BK20+1</f>
        <v>2</v>
      </c>
      <c r="BL21" s="22">
        <f t="shared" ref="BL21:BL84" si="53">G21</f>
        <v>100000</v>
      </c>
      <c r="BM21" s="22">
        <f t="shared" si="10"/>
        <v>1629.0237680673497</v>
      </c>
      <c r="BN21" s="14">
        <f t="shared" si="11"/>
        <v>0.99913654740862645</v>
      </c>
      <c r="BO21" s="21">
        <f t="shared" ref="BO21:BO84" si="54">((BO20+BM20)*(1+$B$12)-BL21*(1-BN20))/BN20</f>
        <v>3208.429114165624</v>
      </c>
      <c r="BR21">
        <f t="shared" ref="BR21:BR84" si="55">BR20+1</f>
        <v>32</v>
      </c>
      <c r="BS21">
        <f t="shared" ref="BS21:BS84" si="56">BS20+1</f>
        <v>2</v>
      </c>
      <c r="BT21" s="21">
        <f t="shared" ref="BT21:BT84" si="57">BO20</f>
        <v>1588.7365871842942</v>
      </c>
      <c r="BU21" s="21">
        <f t="shared" si="12"/>
        <v>2566.7432913324992</v>
      </c>
      <c r="BV21" s="22">
        <f t="shared" si="28"/>
        <v>2145.9940234755481</v>
      </c>
      <c r="BW21" s="22">
        <f t="shared" si="13"/>
        <v>724.59940234755481</v>
      </c>
      <c r="BX21" s="22">
        <f t="shared" si="29"/>
        <v>100</v>
      </c>
      <c r="BY21" s="21">
        <f t="shared" si="30"/>
        <v>120.40524833249151</v>
      </c>
      <c r="BZ21" s="14">
        <f t="shared" si="14"/>
        <v>7.6128992965681047E-4</v>
      </c>
      <c r="CA21">
        <f t="shared" si="31"/>
        <v>1.2000000000000001E-3</v>
      </c>
      <c r="CB21" s="21">
        <f t="shared" ref="CB21:CB84" si="58">G21*BZ21</f>
        <v>76.12899296568105</v>
      </c>
      <c r="CC21" s="21">
        <f t="shared" ref="CC21:CC84" si="59">BT22*(1-BZ21)</f>
        <v>3205.9865693909919</v>
      </c>
      <c r="CD21" s="22">
        <f t="shared" ref="CD21:CD84" si="60">(BT21+BV21+BY21-BW20-CB21-CC21-BX21*(BZ21+CA21)-(CA21*BU21))</f>
        <v>-154.85532665445871</v>
      </c>
      <c r="CF21">
        <f t="shared" ref="CF21:CF84" si="61">CF20+1</f>
        <v>2</v>
      </c>
      <c r="CG21" s="14">
        <f t="shared" si="32"/>
        <v>0.99620187950026962</v>
      </c>
      <c r="CH21" s="21">
        <f t="shared" si="33"/>
        <v>-154.57032468502848</v>
      </c>
      <c r="CJ21">
        <f t="shared" ref="CJ21:CJ84" si="62">CJ20+1</f>
        <v>2</v>
      </c>
      <c r="CK21">
        <f t="shared" si="15"/>
        <v>0.85733882030178321</v>
      </c>
      <c r="CL21" s="22">
        <f t="shared" si="16"/>
        <v>-132.51913981912591</v>
      </c>
      <c r="CM21" s="22"/>
      <c r="CN21">
        <f t="shared" ref="CN21:CN49" si="63">1+CN20</f>
        <v>2</v>
      </c>
      <c r="CO21" s="23">
        <f t="shared" ref="CO21:CO49" si="64">CO20*CK21</f>
        <v>0.79383224102016958</v>
      </c>
      <c r="CP21" s="22">
        <f t="shared" si="17"/>
        <v>2145.9940234755481</v>
      </c>
      <c r="CQ21" s="22">
        <f t="shared" si="34"/>
        <v>1460.5274733123154</v>
      </c>
    </row>
    <row r="22" spans="2:102" x14ac:dyDescent="0.45">
      <c r="B22">
        <f t="shared" si="35"/>
        <v>3</v>
      </c>
      <c r="C22">
        <f>FEMALE!C7</f>
        <v>99406</v>
      </c>
      <c r="E22">
        <f t="shared" si="36"/>
        <v>33</v>
      </c>
      <c r="F22">
        <f t="shared" si="37"/>
        <v>3</v>
      </c>
      <c r="G22" s="22">
        <f t="shared" si="18"/>
        <v>100000</v>
      </c>
      <c r="H22" s="23">
        <f t="shared" si="19"/>
        <v>8.6215640531494067E-4</v>
      </c>
      <c r="I22">
        <f t="shared" si="0"/>
        <v>0.94232233454704462</v>
      </c>
      <c r="J22" s="21">
        <f t="shared" si="20"/>
        <v>81.2429236601063</v>
      </c>
      <c r="M22">
        <f t="shared" si="38"/>
        <v>33</v>
      </c>
      <c r="N22">
        <f t="shared" si="39"/>
        <v>3</v>
      </c>
      <c r="O22">
        <v>1</v>
      </c>
      <c r="P22">
        <f t="shared" si="1"/>
        <v>0.9976366771477837</v>
      </c>
      <c r="Q22">
        <f t="shared" si="2"/>
        <v>0.94232233454704462</v>
      </c>
      <c r="R22" s="21">
        <f t="shared" si="21"/>
        <v>0.94009532263965578</v>
      </c>
      <c r="U22">
        <f t="shared" si="40"/>
        <v>33</v>
      </c>
      <c r="V22">
        <f t="shared" si="41"/>
        <v>3</v>
      </c>
      <c r="W22" s="22">
        <f t="shared" si="22"/>
        <v>100</v>
      </c>
      <c r="X22" s="23">
        <f t="shared" si="23"/>
        <v>8.6215640531494067E-4</v>
      </c>
      <c r="Y22">
        <f t="shared" si="3"/>
        <v>0.94232233454704462</v>
      </c>
      <c r="Z22" s="21">
        <f t="shared" si="24"/>
        <v>8.1242923660106298E-2</v>
      </c>
      <c r="AC22">
        <f t="shared" si="42"/>
        <v>33</v>
      </c>
      <c r="AD22">
        <f t="shared" si="43"/>
        <v>3</v>
      </c>
      <c r="AE22" s="22">
        <f t="shared" si="44"/>
        <v>500</v>
      </c>
      <c r="AF22">
        <f t="shared" si="4"/>
        <v>0.9976366771477837</v>
      </c>
      <c r="AG22">
        <f t="shared" si="5"/>
        <v>0.94232233454704462</v>
      </c>
      <c r="AH22" s="21">
        <f t="shared" si="25"/>
        <v>470.04766131982791</v>
      </c>
      <c r="AK22">
        <f t="shared" si="45"/>
        <v>33</v>
      </c>
      <c r="AL22">
        <f t="shared" si="46"/>
        <v>3</v>
      </c>
      <c r="AM22" s="22">
        <f t="shared" si="47"/>
        <v>10</v>
      </c>
      <c r="AN22">
        <f t="shared" si="6"/>
        <v>0.9976366771477837</v>
      </c>
      <c r="AO22">
        <f t="shared" si="7"/>
        <v>0.94232233454704462</v>
      </c>
      <c r="AP22" s="21">
        <f t="shared" si="26"/>
        <v>9.4009532263965578</v>
      </c>
      <c r="AS22">
        <f t="shared" si="48"/>
        <v>33</v>
      </c>
      <c r="AT22">
        <f t="shared" si="49"/>
        <v>3</v>
      </c>
      <c r="AU22" s="5">
        <f t="shared" si="50"/>
        <v>0.1</v>
      </c>
      <c r="AV22">
        <f t="shared" si="8"/>
        <v>0.9976366771477837</v>
      </c>
      <c r="AW22">
        <f t="shared" si="9"/>
        <v>0.94232233454704462</v>
      </c>
      <c r="AX22" s="21">
        <f t="shared" si="27"/>
        <v>9.4009532263965578E-2</v>
      </c>
      <c r="BD22" s="22"/>
      <c r="BJ22">
        <f t="shared" si="51"/>
        <v>33</v>
      </c>
      <c r="BK22">
        <f t="shared" si="52"/>
        <v>3</v>
      </c>
      <c r="BL22" s="22">
        <f t="shared" si="53"/>
        <v>100000</v>
      </c>
      <c r="BM22" s="22">
        <f t="shared" si="10"/>
        <v>1629.0237680673497</v>
      </c>
      <c r="BN22" s="14">
        <f t="shared" si="11"/>
        <v>0.99911546712486143</v>
      </c>
      <c r="BO22" s="21">
        <f t="shared" si="54"/>
        <v>4852.046192598742</v>
      </c>
      <c r="BR22">
        <f t="shared" si="55"/>
        <v>33</v>
      </c>
      <c r="BS22">
        <f t="shared" si="56"/>
        <v>3</v>
      </c>
      <c r="BT22" s="21">
        <f t="shared" si="57"/>
        <v>3208.429114165624</v>
      </c>
      <c r="BU22" s="21">
        <f t="shared" si="12"/>
        <v>3881.6369540789938</v>
      </c>
      <c r="BV22" s="22">
        <f t="shared" si="28"/>
        <v>2145.9940234755481</v>
      </c>
      <c r="BW22" s="22">
        <f t="shared" si="13"/>
        <v>724.59940234755481</v>
      </c>
      <c r="BX22" s="22">
        <f t="shared" si="29"/>
        <v>100</v>
      </c>
      <c r="BY22" s="21">
        <f t="shared" si="30"/>
        <v>185.19294941174468</v>
      </c>
      <c r="BZ22" s="14">
        <f t="shared" si="14"/>
        <v>8.6345259137360071E-4</v>
      </c>
      <c r="CA22">
        <f t="shared" si="31"/>
        <v>1.2999999999999999E-3</v>
      </c>
      <c r="CB22" s="21">
        <f t="shared" si="58"/>
        <v>86.345259137360074</v>
      </c>
      <c r="CC22" s="21">
        <f t="shared" si="59"/>
        <v>4847.8566807402785</v>
      </c>
      <c r="CD22" s="22">
        <f t="shared" si="60"/>
        <v>-124.44772847171686</v>
      </c>
      <c r="CF22">
        <f t="shared" si="61"/>
        <v>3</v>
      </c>
      <c r="CG22" s="14">
        <f t="shared" si="32"/>
        <v>0.99404664396253362</v>
      </c>
      <c r="CH22" s="21">
        <f t="shared" si="33"/>
        <v>-123.97506100306354</v>
      </c>
      <c r="CJ22">
        <f t="shared" si="62"/>
        <v>3</v>
      </c>
      <c r="CK22">
        <f t="shared" si="15"/>
        <v>0.79383224102016958</v>
      </c>
      <c r="CL22" s="22">
        <f t="shared" si="16"/>
        <v>-98.41540050667416</v>
      </c>
      <c r="CM22" s="22"/>
      <c r="CN22">
        <f t="shared" si="63"/>
        <v>3</v>
      </c>
      <c r="CO22" s="23">
        <f t="shared" si="64"/>
        <v>0.63016962688310463</v>
      </c>
      <c r="CP22" s="22">
        <f t="shared" si="17"/>
        <v>2145.9940234755481</v>
      </c>
      <c r="CQ22" s="22">
        <f t="shared" si="34"/>
        <v>1073.531293713927</v>
      </c>
    </row>
    <row r="23" spans="2:102" x14ac:dyDescent="0.45">
      <c r="B23">
        <f t="shared" si="35"/>
        <v>4</v>
      </c>
      <c r="C23">
        <f>FEMALE!C8</f>
        <v>99390</v>
      </c>
      <c r="E23">
        <f t="shared" si="36"/>
        <v>34</v>
      </c>
      <c r="F23">
        <f t="shared" si="37"/>
        <v>4</v>
      </c>
      <c r="G23" s="22">
        <f t="shared" si="18"/>
        <v>100000</v>
      </c>
      <c r="H23" s="23">
        <f t="shared" si="19"/>
        <v>8.8244243838117456E-4</v>
      </c>
      <c r="I23">
        <f t="shared" si="0"/>
        <v>0.9238454260265142</v>
      </c>
      <c r="J23" s="21">
        <f t="shared" si="20"/>
        <v>81.524041043013227</v>
      </c>
      <c r="M23">
        <f t="shared" si="38"/>
        <v>34</v>
      </c>
      <c r="N23">
        <f t="shared" si="39"/>
        <v>4</v>
      </c>
      <c r="O23">
        <v>1</v>
      </c>
      <c r="P23">
        <f t="shared" si="1"/>
        <v>0.99675423470940261</v>
      </c>
      <c r="Q23">
        <f t="shared" si="2"/>
        <v>0.9238454260265142</v>
      </c>
      <c r="R23" s="21">
        <f t="shared" si="21"/>
        <v>0.92084684060884014</v>
      </c>
      <c r="U23">
        <f t="shared" si="40"/>
        <v>34</v>
      </c>
      <c r="V23">
        <f t="shared" si="41"/>
        <v>4</v>
      </c>
      <c r="W23" s="22">
        <f t="shared" si="22"/>
        <v>100</v>
      </c>
      <c r="X23" s="23">
        <f t="shared" si="23"/>
        <v>8.8244243838117456E-4</v>
      </c>
      <c r="Y23">
        <f t="shared" si="3"/>
        <v>0.9238454260265142</v>
      </c>
      <c r="Z23" s="21">
        <f t="shared" si="24"/>
        <v>8.1524041043013223E-2</v>
      </c>
      <c r="AC23">
        <f t="shared" si="42"/>
        <v>34</v>
      </c>
      <c r="AD23">
        <f t="shared" si="43"/>
        <v>4</v>
      </c>
      <c r="AE23" s="22">
        <f t="shared" si="44"/>
        <v>500</v>
      </c>
      <c r="AF23">
        <f t="shared" si="4"/>
        <v>0.99675423470940261</v>
      </c>
      <c r="AG23">
        <f t="shared" si="5"/>
        <v>0.9238454260265142</v>
      </c>
      <c r="AH23" s="21">
        <f t="shared" si="25"/>
        <v>460.42342030442006</v>
      </c>
      <c r="AK23">
        <f t="shared" si="45"/>
        <v>34</v>
      </c>
      <c r="AL23">
        <f t="shared" si="46"/>
        <v>4</v>
      </c>
      <c r="AM23" s="22">
        <f t="shared" si="47"/>
        <v>10</v>
      </c>
      <c r="AN23">
        <f t="shared" si="6"/>
        <v>0.99675423470940261</v>
      </c>
      <c r="AO23">
        <f t="shared" si="7"/>
        <v>0.9238454260265142</v>
      </c>
      <c r="AP23" s="21">
        <f t="shared" si="26"/>
        <v>9.2084684060884019</v>
      </c>
      <c r="AS23">
        <f t="shared" si="48"/>
        <v>34</v>
      </c>
      <c r="AT23">
        <f t="shared" si="49"/>
        <v>4</v>
      </c>
      <c r="AU23" s="5">
        <f t="shared" si="50"/>
        <v>0.1</v>
      </c>
      <c r="AV23">
        <f t="shared" si="8"/>
        <v>0.99675423470940261</v>
      </c>
      <c r="AW23">
        <f t="shared" si="9"/>
        <v>0.9238454260265142</v>
      </c>
      <c r="AX23" s="21">
        <f t="shared" si="27"/>
        <v>9.2084684060884034E-2</v>
      </c>
      <c r="BA23" t="s">
        <v>77</v>
      </c>
      <c r="BB23" t="s">
        <v>78</v>
      </c>
      <c r="BD23" s="22">
        <f>Z101</f>
        <v>36.488616082767535</v>
      </c>
      <c r="BJ23">
        <f t="shared" si="51"/>
        <v>34</v>
      </c>
      <c r="BK23">
        <f t="shared" si="52"/>
        <v>4</v>
      </c>
      <c r="BL23" s="22">
        <f t="shared" si="53"/>
        <v>100000</v>
      </c>
      <c r="BM23" s="22">
        <f t="shared" si="10"/>
        <v>1629.0237680673497</v>
      </c>
      <c r="BN23" s="14">
        <f t="shared" si="11"/>
        <v>0.99907397985142976</v>
      </c>
      <c r="BO23" s="21">
        <f t="shared" si="54"/>
        <v>6528.0123138664812</v>
      </c>
      <c r="BR23">
        <f t="shared" si="55"/>
        <v>34</v>
      </c>
      <c r="BS23">
        <f t="shared" si="56"/>
        <v>4</v>
      </c>
      <c r="BT23" s="21">
        <f t="shared" si="57"/>
        <v>4852.046192598742</v>
      </c>
      <c r="BU23" s="21">
        <f t="shared" si="12"/>
        <v>5222.4098510931854</v>
      </c>
      <c r="BV23" s="22">
        <f t="shared" si="28"/>
        <v>2145.9940234755481</v>
      </c>
      <c r="BW23" s="22">
        <f t="shared" si="13"/>
        <v>724.59940234755481</v>
      </c>
      <c r="BX23" s="22">
        <f t="shared" si="29"/>
        <v>100</v>
      </c>
      <c r="BY23" s="21">
        <f t="shared" si="30"/>
        <v>250.93763254906943</v>
      </c>
      <c r="BZ23" s="14">
        <f t="shared" si="14"/>
        <v>8.8453287513852593E-4</v>
      </c>
      <c r="CA23">
        <f t="shared" si="31"/>
        <v>1.4E-3</v>
      </c>
      <c r="CB23" s="21">
        <f t="shared" si="58"/>
        <v>88.453287513852587</v>
      </c>
      <c r="CC23" s="21">
        <f t="shared" si="59"/>
        <v>6522.2380723655569</v>
      </c>
      <c r="CD23" s="22">
        <f t="shared" si="60"/>
        <v>-93.852740682649326</v>
      </c>
      <c r="CF23">
        <f t="shared" si="61"/>
        <v>4</v>
      </c>
      <c r="CG23" s="14">
        <f t="shared" si="32"/>
        <v>0.99177571172498014</v>
      </c>
      <c r="CH23" s="21">
        <f t="shared" si="33"/>
        <v>-93.294001902273507</v>
      </c>
      <c r="CJ23">
        <f t="shared" si="62"/>
        <v>4</v>
      </c>
      <c r="CK23">
        <f t="shared" si="15"/>
        <v>0.73502985279645328</v>
      </c>
      <c r="CL23" s="22">
        <f t="shared" si="16"/>
        <v>-68.573876485020122</v>
      </c>
      <c r="CM23" s="22"/>
      <c r="CN23">
        <f t="shared" si="63"/>
        <v>4</v>
      </c>
      <c r="CO23" s="23">
        <f t="shared" si="64"/>
        <v>0.4631934880846843</v>
      </c>
      <c r="CP23" s="22">
        <f t="shared" si="17"/>
        <v>2145.9940234755481</v>
      </c>
      <c r="CQ23" s="22">
        <f t="shared" si="34"/>
        <v>730.62735999160543</v>
      </c>
      <c r="CT23" t="s">
        <v>149</v>
      </c>
      <c r="CW23" s="34">
        <f>CH101</f>
        <v>0.10583837665849871</v>
      </c>
    </row>
    <row r="24" spans="2:102" x14ac:dyDescent="0.45">
      <c r="B24">
        <f t="shared" si="35"/>
        <v>5</v>
      </c>
      <c r="C24">
        <f>FEMALE!C9</f>
        <v>99378</v>
      </c>
      <c r="E24">
        <f t="shared" si="36"/>
        <v>35</v>
      </c>
      <c r="F24">
        <f t="shared" si="37"/>
        <v>5</v>
      </c>
      <c r="G24" s="22">
        <f t="shared" si="18"/>
        <v>100000</v>
      </c>
      <c r="H24" s="23">
        <f t="shared" si="19"/>
        <v>9.2301450451364234E-4</v>
      </c>
      <c r="I24">
        <f t="shared" si="0"/>
        <v>0.90573080982991594</v>
      </c>
      <c r="J24" s="21">
        <f t="shared" si="20"/>
        <v>83.600267465789983</v>
      </c>
      <c r="M24">
        <f t="shared" si="38"/>
        <v>35</v>
      </c>
      <c r="N24">
        <f t="shared" si="39"/>
        <v>5</v>
      </c>
      <c r="O24">
        <v>1</v>
      </c>
      <c r="P24">
        <f t="shared" si="1"/>
        <v>0.9958312202048889</v>
      </c>
      <c r="Q24">
        <f t="shared" si="2"/>
        <v>0.90573080982991594</v>
      </c>
      <c r="R24" s="21">
        <f t="shared" si="21"/>
        <v>0.90195501753008733</v>
      </c>
      <c r="U24">
        <f t="shared" si="40"/>
        <v>35</v>
      </c>
      <c r="V24">
        <f t="shared" si="41"/>
        <v>5</v>
      </c>
      <c r="W24" s="22">
        <f t="shared" si="22"/>
        <v>100</v>
      </c>
      <c r="X24" s="23">
        <f t="shared" si="23"/>
        <v>9.2301450451364234E-4</v>
      </c>
      <c r="Y24">
        <f t="shared" si="3"/>
        <v>0.90573080982991594</v>
      </c>
      <c r="Z24" s="21">
        <f t="shared" si="24"/>
        <v>8.3600267465789982E-2</v>
      </c>
      <c r="AC24">
        <f t="shared" si="42"/>
        <v>35</v>
      </c>
      <c r="AD24">
        <f t="shared" si="43"/>
        <v>5</v>
      </c>
      <c r="AE24" s="22">
        <f t="shared" si="44"/>
        <v>500</v>
      </c>
      <c r="AF24">
        <f t="shared" si="4"/>
        <v>0.9958312202048889</v>
      </c>
      <c r="AG24">
        <f t="shared" si="5"/>
        <v>0.90573080982991594</v>
      </c>
      <c r="AH24" s="21">
        <f t="shared" si="25"/>
        <v>450.97750876504369</v>
      </c>
      <c r="AK24">
        <f t="shared" si="45"/>
        <v>35</v>
      </c>
      <c r="AL24">
        <f t="shared" si="46"/>
        <v>5</v>
      </c>
      <c r="AM24" s="22">
        <f t="shared" si="47"/>
        <v>10</v>
      </c>
      <c r="AN24">
        <f t="shared" si="6"/>
        <v>0.9958312202048889</v>
      </c>
      <c r="AO24">
        <f t="shared" si="7"/>
        <v>0.90573080982991594</v>
      </c>
      <c r="AP24" s="21">
        <f t="shared" si="26"/>
        <v>9.0195501753008731</v>
      </c>
      <c r="AS24">
        <f t="shared" si="48"/>
        <v>35</v>
      </c>
      <c r="AT24">
        <f t="shared" si="49"/>
        <v>5</v>
      </c>
      <c r="AU24" s="5">
        <f t="shared" si="50"/>
        <v>0.1</v>
      </c>
      <c r="AV24">
        <f t="shared" si="8"/>
        <v>0.9958312202048889</v>
      </c>
      <c r="AW24">
        <f t="shared" si="9"/>
        <v>0.90573080982991594</v>
      </c>
      <c r="AX24" s="21">
        <f t="shared" si="27"/>
        <v>9.019550175300875E-2</v>
      </c>
      <c r="BB24" t="s">
        <v>70</v>
      </c>
      <c r="BD24" s="22">
        <f>AH50</f>
        <v>7718.1494639032271</v>
      </c>
      <c r="BJ24">
        <f t="shared" si="51"/>
        <v>35</v>
      </c>
      <c r="BK24">
        <f t="shared" si="52"/>
        <v>5</v>
      </c>
      <c r="BL24" s="22">
        <f t="shared" si="53"/>
        <v>100000</v>
      </c>
      <c r="BM24" s="22">
        <f t="shared" si="10"/>
        <v>1629.0237680673497</v>
      </c>
      <c r="BN24" s="14">
        <f t="shared" si="11"/>
        <v>0.99903237963311908</v>
      </c>
      <c r="BO24" s="21">
        <f t="shared" si="54"/>
        <v>8235.2007505380025</v>
      </c>
      <c r="BR24">
        <f t="shared" si="55"/>
        <v>35</v>
      </c>
      <c r="BS24">
        <f t="shared" si="56"/>
        <v>5</v>
      </c>
      <c r="BT24" s="21">
        <f t="shared" si="57"/>
        <v>6528.0123138664812</v>
      </c>
      <c r="BU24" s="21">
        <f t="shared" si="12"/>
        <v>6588.1606004304022</v>
      </c>
      <c r="BV24" s="22">
        <f t="shared" si="28"/>
        <v>2145.9940234755481</v>
      </c>
      <c r="BW24" s="22">
        <f t="shared" si="13"/>
        <v>724.59940234755481</v>
      </c>
      <c r="BX24" s="22">
        <f t="shared" si="29"/>
        <v>100</v>
      </c>
      <c r="BY24" s="21">
        <f t="shared" si="30"/>
        <v>317.97627739977895</v>
      </c>
      <c r="BZ24" s="14">
        <f t="shared" si="14"/>
        <v>9.2602014857026563E-4</v>
      </c>
      <c r="CA24">
        <f t="shared" si="31"/>
        <v>1.5E-3</v>
      </c>
      <c r="CB24" s="21">
        <f t="shared" si="58"/>
        <v>92.60201485702656</v>
      </c>
      <c r="CC24" s="21">
        <f t="shared" si="59"/>
        <v>8227.574788715483</v>
      </c>
      <c r="CD24" s="22">
        <f t="shared" si="60"/>
        <v>-62.918434093758698</v>
      </c>
      <c r="CF24">
        <f t="shared" si="61"/>
        <v>5</v>
      </c>
      <c r="CG24" s="14">
        <f t="shared" si="32"/>
        <v>0.98936964386547277</v>
      </c>
      <c r="CH24" s="21">
        <f t="shared" si="33"/>
        <v>-62.400974753958785</v>
      </c>
      <c r="CJ24">
        <f t="shared" si="62"/>
        <v>5</v>
      </c>
      <c r="CK24">
        <f t="shared" si="15"/>
        <v>0.68058319703375303</v>
      </c>
      <c r="CL24" s="22">
        <f t="shared" si="16"/>
        <v>-42.469054896071782</v>
      </c>
      <c r="CM24" s="22"/>
      <c r="CN24">
        <f t="shared" si="63"/>
        <v>5</v>
      </c>
      <c r="CO24" s="23">
        <f t="shared" si="64"/>
        <v>0.31524170496589005</v>
      </c>
      <c r="CP24" s="22">
        <f t="shared" si="17"/>
        <v>2145.9940234755481</v>
      </c>
      <c r="CQ24" s="22">
        <f t="shared" si="34"/>
        <v>460.41917083649776</v>
      </c>
    </row>
    <row r="25" spans="2:102" x14ac:dyDescent="0.45">
      <c r="B25">
        <f t="shared" si="35"/>
        <v>6</v>
      </c>
      <c r="C25">
        <f>FEMALE!C10</f>
        <v>99366</v>
      </c>
      <c r="E25">
        <f t="shared" si="36"/>
        <v>36</v>
      </c>
      <c r="F25">
        <f t="shared" si="37"/>
        <v>6</v>
      </c>
      <c r="G25" s="22">
        <f t="shared" si="18"/>
        <v>100000</v>
      </c>
      <c r="H25" s="23">
        <f t="shared" si="19"/>
        <v>9.6358657064611012E-4</v>
      </c>
      <c r="I25">
        <f t="shared" si="0"/>
        <v>0.88797138218619198</v>
      </c>
      <c r="J25" s="21">
        <f t="shared" si="20"/>
        <v>85.563729899267912</v>
      </c>
      <c r="M25">
        <f t="shared" si="38"/>
        <v>36</v>
      </c>
      <c r="N25">
        <f t="shared" si="39"/>
        <v>6</v>
      </c>
      <c r="O25">
        <v>1</v>
      </c>
      <c r="P25">
        <f t="shared" si="1"/>
        <v>0.9948676336342428</v>
      </c>
      <c r="Q25">
        <f t="shared" si="2"/>
        <v>0.88797138218619198</v>
      </c>
      <c r="R25" s="21">
        <f t="shared" si="21"/>
        <v>0.88341398773050461</v>
      </c>
      <c r="U25">
        <f t="shared" si="40"/>
        <v>36</v>
      </c>
      <c r="V25">
        <f t="shared" si="41"/>
        <v>6</v>
      </c>
      <c r="W25" s="22">
        <f t="shared" si="22"/>
        <v>100</v>
      </c>
      <c r="X25" s="23">
        <f t="shared" si="23"/>
        <v>9.6358657064611012E-4</v>
      </c>
      <c r="Y25">
        <f t="shared" si="3"/>
        <v>0.88797138218619198</v>
      </c>
      <c r="Z25" s="21">
        <f t="shared" si="24"/>
        <v>8.5563729899267915E-2</v>
      </c>
      <c r="AC25">
        <f t="shared" si="42"/>
        <v>36</v>
      </c>
      <c r="AD25">
        <f t="shared" si="43"/>
        <v>6</v>
      </c>
      <c r="AE25" s="22">
        <f t="shared" si="44"/>
        <v>500</v>
      </c>
      <c r="AF25">
        <f t="shared" si="4"/>
        <v>0.9948676336342428</v>
      </c>
      <c r="AG25">
        <f t="shared" si="5"/>
        <v>0.88797138218619198</v>
      </c>
      <c r="AH25" s="21">
        <f t="shared" si="25"/>
        <v>441.70699386525234</v>
      </c>
      <c r="AK25">
        <f t="shared" si="45"/>
        <v>36</v>
      </c>
      <c r="AL25">
        <f t="shared" si="46"/>
        <v>6</v>
      </c>
      <c r="AM25" s="22">
        <f t="shared" si="47"/>
        <v>10</v>
      </c>
      <c r="AN25">
        <f t="shared" si="6"/>
        <v>0.9948676336342428</v>
      </c>
      <c r="AO25">
        <f t="shared" si="7"/>
        <v>0.88797138218619198</v>
      </c>
      <c r="AP25" s="21">
        <f t="shared" si="26"/>
        <v>8.8341398773050468</v>
      </c>
      <c r="AS25">
        <f t="shared" si="48"/>
        <v>36</v>
      </c>
      <c r="AT25">
        <f t="shared" si="49"/>
        <v>6</v>
      </c>
      <c r="AU25" s="5">
        <f t="shared" si="50"/>
        <v>0.1</v>
      </c>
      <c r="AV25">
        <f t="shared" si="8"/>
        <v>0.9948676336342428</v>
      </c>
      <c r="AW25">
        <f t="shared" si="9"/>
        <v>0.88797138218619198</v>
      </c>
      <c r="AX25" s="21">
        <f t="shared" si="27"/>
        <v>8.8341398773050472E-2</v>
      </c>
      <c r="BB25" t="s">
        <v>74</v>
      </c>
      <c r="BD25" t="s">
        <v>79</v>
      </c>
      <c r="BJ25">
        <f t="shared" si="51"/>
        <v>36</v>
      </c>
      <c r="BK25">
        <f t="shared" si="52"/>
        <v>6</v>
      </c>
      <c r="BL25" s="22">
        <f t="shared" si="53"/>
        <v>100000</v>
      </c>
      <c r="BM25" s="22">
        <f t="shared" si="10"/>
        <v>1629.0237680673497</v>
      </c>
      <c r="BN25" s="14">
        <f t="shared" si="11"/>
        <v>0.99891929366665311</v>
      </c>
      <c r="BO25" s="21">
        <f t="shared" si="54"/>
        <v>9974.3984033318156</v>
      </c>
      <c r="BR25">
        <f t="shared" si="55"/>
        <v>36</v>
      </c>
      <c r="BS25">
        <f t="shared" si="56"/>
        <v>6</v>
      </c>
      <c r="BT25" s="21">
        <f t="shared" si="57"/>
        <v>8235.2007505380025</v>
      </c>
      <c r="BU25" s="21">
        <f t="shared" si="12"/>
        <v>7979.5187226654525</v>
      </c>
      <c r="BV25" s="22">
        <f t="shared" si="28"/>
        <v>2145.9940234755481</v>
      </c>
      <c r="BW25" s="22">
        <f t="shared" si="13"/>
        <v>724.59940234755481</v>
      </c>
      <c r="BX25" s="22">
        <f t="shared" si="29"/>
        <v>100</v>
      </c>
      <c r="BY25" s="21">
        <f t="shared" si="30"/>
        <v>386.2638148666399</v>
      </c>
      <c r="BZ25" s="14">
        <f t="shared" si="14"/>
        <v>9.6762036688090118E-4</v>
      </c>
      <c r="CA25">
        <f t="shared" si="31"/>
        <v>1.6000000000000001E-3</v>
      </c>
      <c r="CB25" s="21">
        <f t="shared" si="58"/>
        <v>96.76203668809012</v>
      </c>
      <c r="CC25" s="21">
        <f t="shared" si="59"/>
        <v>9964.7469722893675</v>
      </c>
      <c r="CD25" s="22">
        <f t="shared" si="60"/>
        <v>-31.673814437773345</v>
      </c>
      <c r="CF25">
        <f t="shared" si="61"/>
        <v>6</v>
      </c>
      <c r="CG25" s="14">
        <f t="shared" si="32"/>
        <v>0.98682931821750997</v>
      </c>
      <c r="CH25" s="21">
        <f t="shared" si="33"/>
        <v>-31.337110510160883</v>
      </c>
      <c r="CJ25">
        <f t="shared" si="62"/>
        <v>6</v>
      </c>
      <c r="CK25">
        <f t="shared" si="15"/>
        <v>0.63016962688310452</v>
      </c>
      <c r="CL25" s="22">
        <f t="shared" si="16"/>
        <v>-19.747695237782697</v>
      </c>
      <c r="CM25" s="22"/>
      <c r="CN25">
        <f t="shared" si="63"/>
        <v>6</v>
      </c>
      <c r="CO25" s="23">
        <f t="shared" si="64"/>
        <v>0.19865574759634866</v>
      </c>
      <c r="CP25" s="22">
        <f t="shared" si="17"/>
        <v>2145.9940234755481</v>
      </c>
      <c r="CQ25" s="22">
        <f t="shared" si="34"/>
        <v>268.65016397765197</v>
      </c>
    </row>
    <row r="26" spans="2:102" x14ac:dyDescent="0.45">
      <c r="B26">
        <f t="shared" si="35"/>
        <v>7</v>
      </c>
      <c r="C26">
        <f>FEMALE!C11</f>
        <v>99355</v>
      </c>
      <c r="E26">
        <f t="shared" si="36"/>
        <v>37</v>
      </c>
      <c r="F26">
        <f t="shared" si="37"/>
        <v>7</v>
      </c>
      <c r="G26" s="22">
        <f t="shared" si="18"/>
        <v>100000</v>
      </c>
      <c r="H26" s="23">
        <f t="shared" si="19"/>
        <v>1.0751597525103967E-3</v>
      </c>
      <c r="I26">
        <f t="shared" si="0"/>
        <v>0.87056017861391388</v>
      </c>
      <c r="J26" s="21">
        <f t="shared" si="20"/>
        <v>93.599126618394237</v>
      </c>
      <c r="M26">
        <f t="shared" si="38"/>
        <v>37</v>
      </c>
      <c r="N26">
        <f t="shared" si="39"/>
        <v>7</v>
      </c>
      <c r="O26">
        <v>1</v>
      </c>
      <c r="P26">
        <f t="shared" si="1"/>
        <v>0.99379247388173242</v>
      </c>
      <c r="Q26">
        <f t="shared" si="2"/>
        <v>0.87056017861391388</v>
      </c>
      <c r="R26" s="21">
        <f t="shared" si="21"/>
        <v>0.8651561535676443</v>
      </c>
      <c r="U26">
        <f t="shared" si="40"/>
        <v>37</v>
      </c>
      <c r="V26">
        <f t="shared" si="41"/>
        <v>7</v>
      </c>
      <c r="W26" s="22">
        <f t="shared" si="22"/>
        <v>100</v>
      </c>
      <c r="X26" s="23">
        <f t="shared" si="23"/>
        <v>1.0751597525103967E-3</v>
      </c>
      <c r="Y26">
        <f t="shared" si="3"/>
        <v>0.87056017861391388</v>
      </c>
      <c r="Z26" s="21">
        <f t="shared" si="24"/>
        <v>9.3599126618394229E-2</v>
      </c>
      <c r="AC26">
        <f t="shared" si="42"/>
        <v>37</v>
      </c>
      <c r="AD26">
        <f t="shared" si="43"/>
        <v>7</v>
      </c>
      <c r="AE26" s="22">
        <f t="shared" si="44"/>
        <v>500</v>
      </c>
      <c r="AF26">
        <f t="shared" si="4"/>
        <v>0.99379247388173242</v>
      </c>
      <c r="AG26">
        <f t="shared" si="5"/>
        <v>0.87056017861391388</v>
      </c>
      <c r="AH26" s="21">
        <f t="shared" si="25"/>
        <v>432.57807678382215</v>
      </c>
      <c r="AK26">
        <f t="shared" si="45"/>
        <v>37</v>
      </c>
      <c r="AL26">
        <f t="shared" si="46"/>
        <v>7</v>
      </c>
      <c r="AM26" s="22">
        <f t="shared" si="47"/>
        <v>10</v>
      </c>
      <c r="AN26">
        <f t="shared" si="6"/>
        <v>0.99379247388173242</v>
      </c>
      <c r="AO26">
        <f t="shared" si="7"/>
        <v>0.87056017861391388</v>
      </c>
      <c r="AP26" s="21">
        <f t="shared" si="26"/>
        <v>8.6515615356764428</v>
      </c>
      <c r="AS26">
        <f t="shared" si="48"/>
        <v>37</v>
      </c>
      <c r="AT26">
        <f t="shared" si="49"/>
        <v>7</v>
      </c>
      <c r="AU26" s="5">
        <f t="shared" si="50"/>
        <v>0.1</v>
      </c>
      <c r="AV26">
        <f t="shared" si="8"/>
        <v>0.99379247388173242</v>
      </c>
      <c r="AW26">
        <f t="shared" si="9"/>
        <v>0.87056017861391388</v>
      </c>
      <c r="AX26" s="21">
        <f t="shared" si="27"/>
        <v>8.6515615356764441E-2</v>
      </c>
      <c r="BB26" t="s">
        <v>80</v>
      </c>
      <c r="BD26" s="22">
        <f>AP101</f>
        <v>227.59295610846235</v>
      </c>
      <c r="BJ26">
        <f t="shared" si="51"/>
        <v>37</v>
      </c>
      <c r="BK26">
        <f t="shared" si="52"/>
        <v>7</v>
      </c>
      <c r="BL26" s="22">
        <f t="shared" si="53"/>
        <v>100000</v>
      </c>
      <c r="BM26" s="22">
        <f t="shared" si="10"/>
        <v>1629.0237680673497</v>
      </c>
      <c r="BN26" s="14">
        <f t="shared" si="11"/>
        <v>0.99890791810406421</v>
      </c>
      <c r="BO26" s="21">
        <f t="shared" si="54"/>
        <v>11740.107590119274</v>
      </c>
      <c r="BR26">
        <f t="shared" si="55"/>
        <v>37</v>
      </c>
      <c r="BS26">
        <f t="shared" si="56"/>
        <v>7</v>
      </c>
      <c r="BT26" s="21">
        <f t="shared" si="57"/>
        <v>9974.3984033318156</v>
      </c>
      <c r="BU26" s="21">
        <f t="shared" si="12"/>
        <v>9392.0860720954206</v>
      </c>
      <c r="BV26" s="22">
        <f t="shared" si="28"/>
        <v>2145.9940234755481</v>
      </c>
      <c r="BW26" s="22">
        <f t="shared" si="13"/>
        <v>724.59940234755481</v>
      </c>
      <c r="BX26" s="22">
        <f t="shared" si="29"/>
        <v>100</v>
      </c>
      <c r="BY26" s="21">
        <f t="shared" si="30"/>
        <v>455.83172097839241</v>
      </c>
      <c r="BZ26" s="14">
        <f t="shared" si="14"/>
        <v>1.0807063333469272E-3</v>
      </c>
      <c r="CA26">
        <f t="shared" si="31"/>
        <v>1.7000000000000001E-3</v>
      </c>
      <c r="CB26" s="21">
        <f t="shared" si="58"/>
        <v>108.07063333469272</v>
      </c>
      <c r="CC26" s="21">
        <f t="shared" si="59"/>
        <v>11727.419981492458</v>
      </c>
      <c r="CD26" s="22">
        <f t="shared" si="60"/>
        <v>-0.11048634484524911</v>
      </c>
      <c r="CF26">
        <f t="shared" si="61"/>
        <v>7</v>
      </c>
      <c r="CG26" s="14">
        <f t="shared" si="32"/>
        <v>0.98408523568241013</v>
      </c>
      <c r="CH26" s="21">
        <f t="shared" si="33"/>
        <v>-0.10903116435598187</v>
      </c>
      <c r="CJ26">
        <f t="shared" si="62"/>
        <v>7</v>
      </c>
      <c r="CK26">
        <f t="shared" si="15"/>
        <v>0.58349039526213387</v>
      </c>
      <c r="CL26" s="22">
        <f t="shared" si="16"/>
        <v>-6.3618637185962543E-2</v>
      </c>
      <c r="CM26" s="22"/>
      <c r="CN26">
        <f t="shared" si="63"/>
        <v>7</v>
      </c>
      <c r="CO26" s="23">
        <f t="shared" si="64"/>
        <v>0.11591372068608818</v>
      </c>
      <c r="CP26" s="22">
        <f t="shared" si="17"/>
        <v>2145.9940234755481</v>
      </c>
      <c r="CQ26" s="22">
        <f t="shared" si="34"/>
        <v>145.14332441347892</v>
      </c>
    </row>
    <row r="27" spans="2:102" x14ac:dyDescent="0.45">
      <c r="B27">
        <f t="shared" si="35"/>
        <v>8</v>
      </c>
      <c r="C27">
        <f>FEMALE!C12</f>
        <v>99345</v>
      </c>
      <c r="E27">
        <f t="shared" si="36"/>
        <v>38</v>
      </c>
      <c r="F27">
        <f t="shared" si="37"/>
        <v>8</v>
      </c>
      <c r="G27" s="22">
        <f t="shared" si="18"/>
        <v>100000</v>
      </c>
      <c r="H27" s="23">
        <f t="shared" si="19"/>
        <v>1.0853027690435136E-3</v>
      </c>
      <c r="I27">
        <f t="shared" si="0"/>
        <v>0.85349037119011162</v>
      </c>
      <c r="J27" s="21">
        <f t="shared" si="20"/>
        <v>92.629546320460435</v>
      </c>
      <c r="M27">
        <f t="shared" si="38"/>
        <v>38</v>
      </c>
      <c r="N27">
        <f t="shared" si="39"/>
        <v>8</v>
      </c>
      <c r="O27">
        <v>1</v>
      </c>
      <c r="P27">
        <f t="shared" si="1"/>
        <v>0.99270717111268891</v>
      </c>
      <c r="Q27">
        <f t="shared" si="2"/>
        <v>0.85349037119011162</v>
      </c>
      <c r="R27" s="21">
        <f t="shared" si="21"/>
        <v>0.84726601195605455</v>
      </c>
      <c r="U27">
        <f t="shared" si="40"/>
        <v>38</v>
      </c>
      <c r="V27">
        <f t="shared" si="41"/>
        <v>8</v>
      </c>
      <c r="W27" s="22">
        <f t="shared" si="22"/>
        <v>100</v>
      </c>
      <c r="X27" s="23">
        <f t="shared" si="23"/>
        <v>1.0853027690435136E-3</v>
      </c>
      <c r="Y27">
        <f t="shared" si="3"/>
        <v>0.85349037119011162</v>
      </c>
      <c r="Z27" s="21">
        <f t="shared" si="24"/>
        <v>9.2629546320460429E-2</v>
      </c>
      <c r="AC27">
        <f t="shared" si="42"/>
        <v>38</v>
      </c>
      <c r="AD27">
        <f t="shared" si="43"/>
        <v>8</v>
      </c>
      <c r="AE27" s="22">
        <f t="shared" si="44"/>
        <v>500</v>
      </c>
      <c r="AF27">
        <f t="shared" si="4"/>
        <v>0.99270717111268891</v>
      </c>
      <c r="AG27">
        <f t="shared" si="5"/>
        <v>0.85349037119011162</v>
      </c>
      <c r="AH27" s="21">
        <f t="shared" si="25"/>
        <v>423.63300597802726</v>
      </c>
      <c r="AK27">
        <f t="shared" si="45"/>
        <v>38</v>
      </c>
      <c r="AL27">
        <f t="shared" si="46"/>
        <v>8</v>
      </c>
      <c r="AM27" s="22">
        <f t="shared" si="47"/>
        <v>10</v>
      </c>
      <c r="AN27">
        <f t="shared" si="6"/>
        <v>0.99270717111268891</v>
      </c>
      <c r="AO27">
        <f t="shared" si="7"/>
        <v>0.85349037119011162</v>
      </c>
      <c r="AP27" s="21">
        <f t="shared" si="26"/>
        <v>8.472660119560544</v>
      </c>
      <c r="AS27">
        <f t="shared" si="48"/>
        <v>38</v>
      </c>
      <c r="AT27">
        <f t="shared" si="49"/>
        <v>8</v>
      </c>
      <c r="AU27" s="5">
        <f t="shared" si="50"/>
        <v>0.1</v>
      </c>
      <c r="AV27">
        <f t="shared" si="8"/>
        <v>0.99270717111268891</v>
      </c>
      <c r="AW27">
        <f t="shared" si="9"/>
        <v>0.85349037119011162</v>
      </c>
      <c r="AX27" s="21">
        <f t="shared" si="27"/>
        <v>8.4726601195605447E-2</v>
      </c>
      <c r="BA27" s="23"/>
      <c r="BJ27">
        <f t="shared" si="51"/>
        <v>38</v>
      </c>
      <c r="BK27">
        <f t="shared" si="52"/>
        <v>8</v>
      </c>
      <c r="BL27" s="22">
        <f t="shared" si="53"/>
        <v>100000</v>
      </c>
      <c r="BM27" s="22">
        <f t="shared" si="10"/>
        <v>1629.0237680673497</v>
      </c>
      <c r="BN27" s="14">
        <f t="shared" si="11"/>
        <v>0.9988045488449081</v>
      </c>
      <c r="BO27" s="21">
        <f t="shared" si="54"/>
        <v>13542.094872399972</v>
      </c>
      <c r="BR27">
        <f t="shared" si="55"/>
        <v>38</v>
      </c>
      <c r="BS27">
        <f t="shared" si="56"/>
        <v>8</v>
      </c>
      <c r="BT27" s="21">
        <f t="shared" si="57"/>
        <v>11740.107590119274</v>
      </c>
      <c r="BU27" s="21">
        <f t="shared" si="12"/>
        <v>10833.675897919979</v>
      </c>
      <c r="BV27" s="22">
        <f t="shared" si="28"/>
        <v>2145.9940234755481</v>
      </c>
      <c r="BW27" s="22">
        <f t="shared" si="13"/>
        <v>724.59940234755481</v>
      </c>
      <c r="BX27" s="22">
        <f t="shared" si="29"/>
        <v>100</v>
      </c>
      <c r="BY27" s="21">
        <f t="shared" si="30"/>
        <v>526.4600884498908</v>
      </c>
      <c r="BZ27" s="14">
        <f t="shared" si="14"/>
        <v>1.0920818959358222E-3</v>
      </c>
      <c r="CA27">
        <f t="shared" si="31"/>
        <v>1.8E-3</v>
      </c>
      <c r="CB27" s="21">
        <f t="shared" si="58"/>
        <v>109.20818959358222</v>
      </c>
      <c r="CC27" s="21">
        <f t="shared" si="59"/>
        <v>13527.305795756778</v>
      </c>
      <c r="CD27" s="22">
        <f t="shared" si="60"/>
        <v>31.658489540949184</v>
      </c>
      <c r="CF27">
        <f t="shared" si="61"/>
        <v>8</v>
      </c>
      <c r="CG27" s="14">
        <f t="shared" si="32"/>
        <v>0.98123918058823534</v>
      </c>
      <c r="CH27" s="21">
        <f t="shared" si="33"/>
        <v>31.154652141254093</v>
      </c>
      <c r="CJ27">
        <f t="shared" si="62"/>
        <v>8</v>
      </c>
      <c r="CK27">
        <f t="shared" si="15"/>
        <v>0.54026888450197574</v>
      </c>
      <c r="CL27" s="22">
        <f t="shared" si="16"/>
        <v>16.83188915940244</v>
      </c>
      <c r="CM27" s="22"/>
      <c r="CN27">
        <f t="shared" si="63"/>
        <v>8</v>
      </c>
      <c r="CO27" s="23">
        <f t="shared" si="64"/>
        <v>6.2624576573546448E-2</v>
      </c>
      <c r="CP27" s="22">
        <f t="shared" si="17"/>
        <v>2145.9940234755481</v>
      </c>
      <c r="CQ27" s="22">
        <f t="shared" si="34"/>
        <v>72.607798123869102</v>
      </c>
      <c r="CT27" s="28" t="s">
        <v>139</v>
      </c>
      <c r="CU27" s="28"/>
      <c r="CV27" s="28"/>
      <c r="CW27" s="28" t="s">
        <v>140</v>
      </c>
      <c r="CX27" s="28" t="s">
        <v>115</v>
      </c>
    </row>
    <row r="28" spans="2:102" x14ac:dyDescent="0.45">
      <c r="B28">
        <f t="shared" si="35"/>
        <v>9</v>
      </c>
      <c r="C28">
        <f>FEMALE!C13</f>
        <v>99335</v>
      </c>
      <c r="E28">
        <f t="shared" si="36"/>
        <v>39</v>
      </c>
      <c r="F28">
        <f t="shared" si="37"/>
        <v>9</v>
      </c>
      <c r="G28" s="22">
        <f t="shared" si="18"/>
        <v>100000</v>
      </c>
      <c r="H28" s="23">
        <f t="shared" si="19"/>
        <v>1.1867329343746831E-3</v>
      </c>
      <c r="I28">
        <f t="shared" si="0"/>
        <v>0.83675526587265847</v>
      </c>
      <c r="J28" s="21">
        <f t="shared" si="20"/>
        <v>99.300503202252813</v>
      </c>
      <c r="M28">
        <f t="shared" si="38"/>
        <v>39</v>
      </c>
      <c r="N28">
        <f t="shared" si="39"/>
        <v>9</v>
      </c>
      <c r="O28">
        <v>1</v>
      </c>
      <c r="P28">
        <f t="shared" si="1"/>
        <v>0.99152043817831426</v>
      </c>
      <c r="Q28">
        <f t="shared" si="2"/>
        <v>0.83675526587265847</v>
      </c>
      <c r="R28" s="21">
        <f t="shared" si="21"/>
        <v>0.82965994786607022</v>
      </c>
      <c r="U28">
        <f t="shared" si="40"/>
        <v>39</v>
      </c>
      <c r="V28">
        <f t="shared" si="41"/>
        <v>9</v>
      </c>
      <c r="W28" s="22">
        <f t="shared" si="22"/>
        <v>100</v>
      </c>
      <c r="X28" s="23">
        <f t="shared" si="23"/>
        <v>1.1867329343746831E-3</v>
      </c>
      <c r="Y28">
        <f t="shared" si="3"/>
        <v>0.83675526587265847</v>
      </c>
      <c r="Z28" s="21">
        <f t="shared" si="24"/>
        <v>9.930050320225281E-2</v>
      </c>
      <c r="AC28">
        <f t="shared" si="42"/>
        <v>39</v>
      </c>
      <c r="AD28">
        <f t="shared" si="43"/>
        <v>9</v>
      </c>
      <c r="AE28" s="22">
        <f t="shared" si="44"/>
        <v>500</v>
      </c>
      <c r="AF28">
        <f t="shared" si="4"/>
        <v>0.99152043817831426</v>
      </c>
      <c r="AG28">
        <f t="shared" si="5"/>
        <v>0.83675526587265847</v>
      </c>
      <c r="AH28" s="21">
        <f t="shared" si="25"/>
        <v>414.82997393303509</v>
      </c>
      <c r="AK28">
        <f t="shared" si="45"/>
        <v>39</v>
      </c>
      <c r="AL28">
        <f t="shared" si="46"/>
        <v>9</v>
      </c>
      <c r="AM28" s="22">
        <f t="shared" si="47"/>
        <v>10</v>
      </c>
      <c r="AN28">
        <f t="shared" si="6"/>
        <v>0.99152043817831426</v>
      </c>
      <c r="AO28">
        <f t="shared" si="7"/>
        <v>0.83675526587265847</v>
      </c>
      <c r="AP28" s="21">
        <f t="shared" si="26"/>
        <v>8.2965994786607027</v>
      </c>
      <c r="AS28">
        <f t="shared" si="48"/>
        <v>39</v>
      </c>
      <c r="AT28">
        <f t="shared" si="49"/>
        <v>9</v>
      </c>
      <c r="AU28" s="5">
        <f t="shared" si="50"/>
        <v>0.1</v>
      </c>
      <c r="AV28">
        <f t="shared" si="8"/>
        <v>0.99152043817831426</v>
      </c>
      <c r="AW28">
        <f t="shared" si="9"/>
        <v>0.83675526587265847</v>
      </c>
      <c r="AX28" s="21">
        <f t="shared" si="27"/>
        <v>8.2965994786607031E-2</v>
      </c>
      <c r="BA28" t="s">
        <v>82</v>
      </c>
      <c r="BJ28">
        <f t="shared" si="51"/>
        <v>39</v>
      </c>
      <c r="BK28">
        <f t="shared" si="52"/>
        <v>9</v>
      </c>
      <c r="BL28" s="22">
        <f t="shared" si="53"/>
        <v>100000</v>
      </c>
      <c r="BM28" s="22">
        <f t="shared" si="10"/>
        <v>1629.0237680673497</v>
      </c>
      <c r="BN28" s="14">
        <f t="shared" si="11"/>
        <v>0.99881334779139475</v>
      </c>
      <c r="BO28" s="21">
        <f t="shared" si="54"/>
        <v>15373.374015491958</v>
      </c>
      <c r="BR28">
        <f t="shared" si="55"/>
        <v>39</v>
      </c>
      <c r="BS28">
        <f t="shared" si="56"/>
        <v>9</v>
      </c>
      <c r="BT28" s="21">
        <f t="shared" si="57"/>
        <v>13542.094872399972</v>
      </c>
      <c r="BU28" s="21">
        <f t="shared" si="12"/>
        <v>12298.699212393567</v>
      </c>
      <c r="BV28" s="22">
        <f t="shared" si="28"/>
        <v>2145.9940234755481</v>
      </c>
      <c r="BW28" s="22">
        <f t="shared" si="13"/>
        <v>724.59940234755481</v>
      </c>
      <c r="BX28" s="22">
        <f t="shared" si="29"/>
        <v>100</v>
      </c>
      <c r="BY28" s="21">
        <f t="shared" si="30"/>
        <v>598.5395797411187</v>
      </c>
      <c r="BZ28" s="14">
        <f t="shared" si="14"/>
        <v>1.1954511550919067E-3</v>
      </c>
      <c r="CA28">
        <f t="shared" si="31"/>
        <v>1.9000000000000002E-3</v>
      </c>
      <c r="CB28" s="21">
        <f t="shared" si="58"/>
        <v>119.54511550919067</v>
      </c>
      <c r="CC28" s="21">
        <f t="shared" si="59"/>
        <v>15354.995897767478</v>
      </c>
      <c r="CD28" s="22">
        <f t="shared" si="60"/>
        <v>63.810986373359334</v>
      </c>
      <c r="CF28">
        <f t="shared" si="61"/>
        <v>9</v>
      </c>
      <c r="CG28" s="14">
        <f t="shared" si="32"/>
        <v>0.97820180263326206</v>
      </c>
      <c r="CH28" s="21">
        <f t="shared" si="33"/>
        <v>62.613839981522162</v>
      </c>
      <c r="CJ28">
        <f t="shared" si="62"/>
        <v>9</v>
      </c>
      <c r="CK28">
        <f t="shared" si="15"/>
        <v>0.50024896713145905</v>
      </c>
      <c r="CL28" s="22">
        <f t="shared" si="16"/>
        <v>31.322508778890917</v>
      </c>
      <c r="CM28" s="22"/>
      <c r="CN28">
        <f t="shared" si="63"/>
        <v>9</v>
      </c>
      <c r="CO28" s="23">
        <f t="shared" si="64"/>
        <v>3.1327879747961578E-2</v>
      </c>
      <c r="CP28" s="22">
        <f t="shared" si="17"/>
        <v>2145.9940234755481</v>
      </c>
      <c r="CQ28" s="22">
        <f t="shared" si="34"/>
        <v>33.631459275143527</v>
      </c>
      <c r="CW28" s="5">
        <v>0.08</v>
      </c>
      <c r="CX28" s="21">
        <v>1742.761539286307</v>
      </c>
    </row>
    <row r="29" spans="2:102" x14ac:dyDescent="0.45">
      <c r="B29">
        <f t="shared" si="35"/>
        <v>10</v>
      </c>
      <c r="C29">
        <f>FEMALE!C14</f>
        <v>99327</v>
      </c>
      <c r="E29">
        <f t="shared" si="36"/>
        <v>40</v>
      </c>
      <c r="F29">
        <f t="shared" si="37"/>
        <v>10</v>
      </c>
      <c r="G29" s="22">
        <f t="shared" si="18"/>
        <v>100000</v>
      </c>
      <c r="H29" s="23">
        <f t="shared" si="19"/>
        <v>1.176589917841566E-3</v>
      </c>
      <c r="I29">
        <f t="shared" si="0"/>
        <v>0.82034829987515534</v>
      </c>
      <c r="J29" s="21">
        <f t="shared" si="20"/>
        <v>96.521353875157729</v>
      </c>
      <c r="M29">
        <f t="shared" si="38"/>
        <v>40</v>
      </c>
      <c r="N29">
        <f t="shared" si="39"/>
        <v>10</v>
      </c>
      <c r="O29">
        <v>1</v>
      </c>
      <c r="P29">
        <f t="shared" si="1"/>
        <v>0.99034384826047261</v>
      </c>
      <c r="Q29">
        <f t="shared" si="2"/>
        <v>0.82034829987515534</v>
      </c>
      <c r="R29" s="21">
        <f t="shared" si="21"/>
        <v>0.81242689221229758</v>
      </c>
      <c r="U29">
        <f t="shared" si="40"/>
        <v>40</v>
      </c>
      <c r="V29">
        <f t="shared" si="41"/>
        <v>10</v>
      </c>
      <c r="W29" s="22">
        <f t="shared" si="22"/>
        <v>100</v>
      </c>
      <c r="X29" s="23">
        <f t="shared" si="23"/>
        <v>1.176589917841566E-3</v>
      </c>
      <c r="Y29">
        <f t="shared" si="3"/>
        <v>0.82034829987515534</v>
      </c>
      <c r="Z29" s="21">
        <f t="shared" si="24"/>
        <v>9.6521353875157742E-2</v>
      </c>
      <c r="AC29">
        <f t="shared" si="42"/>
        <v>40</v>
      </c>
      <c r="AD29">
        <f t="shared" si="43"/>
        <v>10</v>
      </c>
      <c r="AE29" s="22">
        <f>$AD$14*G30</f>
        <v>200</v>
      </c>
      <c r="AF29">
        <f t="shared" si="4"/>
        <v>0.99034384826047261</v>
      </c>
      <c r="AG29">
        <f t="shared" si="5"/>
        <v>0.82034829987515534</v>
      </c>
      <c r="AH29" s="21">
        <f t="shared" si="25"/>
        <v>162.48537844245951</v>
      </c>
      <c r="AK29">
        <f t="shared" si="45"/>
        <v>40</v>
      </c>
      <c r="AL29">
        <f t="shared" si="46"/>
        <v>10</v>
      </c>
      <c r="AM29" s="22">
        <f>$AM$14</f>
        <v>5</v>
      </c>
      <c r="AN29">
        <f t="shared" si="6"/>
        <v>0.99034384826047261</v>
      </c>
      <c r="AO29">
        <f t="shared" si="7"/>
        <v>0.82034829987515534</v>
      </c>
      <c r="AP29" s="21">
        <f t="shared" si="26"/>
        <v>4.0621344610614871</v>
      </c>
      <c r="AS29">
        <f t="shared" si="48"/>
        <v>40</v>
      </c>
      <c r="AT29">
        <f t="shared" si="49"/>
        <v>10</v>
      </c>
      <c r="AU29" s="5">
        <f>$AU$14</f>
        <v>0.05</v>
      </c>
      <c r="AV29">
        <f t="shared" si="8"/>
        <v>0.99034384826047261</v>
      </c>
      <c r="AW29">
        <f t="shared" si="9"/>
        <v>0.82034829987515534</v>
      </c>
      <c r="AX29" s="21">
        <f t="shared" si="27"/>
        <v>4.0621344610614875E-2</v>
      </c>
      <c r="BA29" t="s">
        <v>83</v>
      </c>
      <c r="BJ29">
        <f t="shared" si="51"/>
        <v>40</v>
      </c>
      <c r="BK29">
        <f t="shared" si="52"/>
        <v>10</v>
      </c>
      <c r="BL29" s="22">
        <f t="shared" si="53"/>
        <v>100000</v>
      </c>
      <c r="BM29" s="22">
        <f t="shared" si="10"/>
        <v>1629.0237680673497</v>
      </c>
      <c r="BN29" s="14">
        <f t="shared" si="11"/>
        <v>0.99868903500686212</v>
      </c>
      <c r="BO29" s="21">
        <f t="shared" si="54"/>
        <v>17244.243437931316</v>
      </c>
      <c r="BR29">
        <f t="shared" si="55"/>
        <v>40</v>
      </c>
      <c r="BS29">
        <f t="shared" si="56"/>
        <v>10</v>
      </c>
      <c r="BT29" s="21">
        <f t="shared" si="57"/>
        <v>15373.374015491958</v>
      </c>
      <c r="BU29" s="21">
        <f t="shared" si="12"/>
        <v>13795.394750345054</v>
      </c>
      <c r="BV29" s="22">
        <f t="shared" si="28"/>
        <v>2145.9940234755481</v>
      </c>
      <c r="BW29" s="22">
        <f t="shared" si="13"/>
        <v>312.29970117377741</v>
      </c>
      <c r="BX29" s="22">
        <f t="shared" si="29"/>
        <v>100</v>
      </c>
      <c r="BY29" s="21">
        <f t="shared" si="30"/>
        <v>688.28273351174914</v>
      </c>
      <c r="BZ29" s="14">
        <f t="shared" si="14"/>
        <v>1.1866522086052744E-3</v>
      </c>
      <c r="CA29">
        <f t="shared" si="31"/>
        <v>2E-3</v>
      </c>
      <c r="CB29" s="21">
        <f t="shared" si="58"/>
        <v>118.66522086052744</v>
      </c>
      <c r="CC29" s="21">
        <f t="shared" si="59"/>
        <v>17223.780518369967</v>
      </c>
      <c r="CD29" s="22">
        <f t="shared" si="60"/>
        <v>112.69617617965858</v>
      </c>
      <c r="CF29">
        <f t="shared" si="61"/>
        <v>10</v>
      </c>
      <c r="CG29" s="14">
        <f t="shared" si="32"/>
        <v>0.97508461369843913</v>
      </c>
      <c r="CH29" s="21">
        <f t="shared" si="33"/>
        <v>110.23960268881771</v>
      </c>
      <c r="CJ29">
        <f t="shared" si="62"/>
        <v>10</v>
      </c>
      <c r="CK29">
        <f t="shared" si="15"/>
        <v>0.46319348808468425</v>
      </c>
      <c r="CL29" s="22">
        <f t="shared" si="16"/>
        <v>51.062266094503215</v>
      </c>
      <c r="CM29" s="22"/>
      <c r="CN29">
        <f t="shared" si="63"/>
        <v>10</v>
      </c>
      <c r="CO29" s="23">
        <f t="shared" si="64"/>
        <v>1.4510869894755862E-2</v>
      </c>
      <c r="CP29" s="22">
        <f t="shared" si="17"/>
        <v>2145.9940234755481</v>
      </c>
      <c r="CQ29" s="22">
        <f t="shared" si="34"/>
        <v>14.423956417621977</v>
      </c>
      <c r="CW29" s="5">
        <v>0.05</v>
      </c>
      <c r="CX29" s="21">
        <v>6705.3</v>
      </c>
    </row>
    <row r="30" spans="2:102" x14ac:dyDescent="0.45">
      <c r="B30">
        <f t="shared" si="35"/>
        <v>11</v>
      </c>
      <c r="C30">
        <f>FEMALE!C15</f>
        <v>99319</v>
      </c>
      <c r="E30">
        <f t="shared" si="36"/>
        <v>41</v>
      </c>
      <c r="F30">
        <f t="shared" si="37"/>
        <v>11</v>
      </c>
      <c r="G30" s="22">
        <f t="shared" si="18"/>
        <v>100000</v>
      </c>
      <c r="H30" s="23">
        <f t="shared" si="19"/>
        <v>1.2983061162389696E-3</v>
      </c>
      <c r="I30">
        <f t="shared" si="0"/>
        <v>0.80426303909328967</v>
      </c>
      <c r="J30" s="21">
        <f t="shared" si="20"/>
        <v>104.41796227197594</v>
      </c>
      <c r="M30">
        <f t="shared" si="38"/>
        <v>41</v>
      </c>
      <c r="N30">
        <f t="shared" si="39"/>
        <v>11</v>
      </c>
      <c r="O30">
        <v>1</v>
      </c>
      <c r="P30">
        <f t="shared" si="1"/>
        <v>0.98904554214423368</v>
      </c>
      <c r="Q30">
        <f t="shared" si="2"/>
        <v>0.80426303909328967</v>
      </c>
      <c r="R30" s="21">
        <f t="shared" si="21"/>
        <v>0.79545277352659172</v>
      </c>
      <c r="U30">
        <f t="shared" si="40"/>
        <v>41</v>
      </c>
      <c r="V30">
        <f t="shared" si="41"/>
        <v>11</v>
      </c>
      <c r="W30" s="22">
        <f t="shared" si="22"/>
        <v>100</v>
      </c>
      <c r="X30" s="23">
        <f t="shared" si="23"/>
        <v>1.2983061162389696E-3</v>
      </c>
      <c r="Y30">
        <f t="shared" si="3"/>
        <v>0.80426303909328967</v>
      </c>
      <c r="Z30" s="21">
        <f t="shared" si="24"/>
        <v>0.10441796227197593</v>
      </c>
      <c r="AC30">
        <f t="shared" si="42"/>
        <v>41</v>
      </c>
      <c r="AD30">
        <f t="shared" si="43"/>
        <v>11</v>
      </c>
      <c r="AE30" s="22">
        <f>$AD$14*G31</f>
        <v>200</v>
      </c>
      <c r="AF30">
        <f t="shared" si="4"/>
        <v>0.98904554214423368</v>
      </c>
      <c r="AG30">
        <f t="shared" si="5"/>
        <v>0.80426303909328967</v>
      </c>
      <c r="AH30" s="21">
        <f t="shared" si="25"/>
        <v>159.09055470531834</v>
      </c>
      <c r="AK30">
        <f t="shared" si="45"/>
        <v>41</v>
      </c>
      <c r="AL30">
        <f t="shared" si="46"/>
        <v>11</v>
      </c>
      <c r="AM30" s="22">
        <f t="shared" ref="AM30:AM93" si="65">$AM$14</f>
        <v>5</v>
      </c>
      <c r="AN30">
        <f t="shared" si="6"/>
        <v>0.98904554214423368</v>
      </c>
      <c r="AO30">
        <f t="shared" si="7"/>
        <v>0.80426303909328967</v>
      </c>
      <c r="AP30" s="21">
        <f t="shared" si="26"/>
        <v>3.9772638676329581</v>
      </c>
      <c r="AS30">
        <f t="shared" si="48"/>
        <v>41</v>
      </c>
      <c r="AT30">
        <f t="shared" si="49"/>
        <v>11</v>
      </c>
      <c r="AU30" s="5">
        <f t="shared" ref="AU30:AU48" si="66">$AU$14</f>
        <v>0.05</v>
      </c>
      <c r="AV30">
        <f t="shared" si="8"/>
        <v>0.98904554214423368</v>
      </c>
      <c r="AW30">
        <f t="shared" si="9"/>
        <v>0.80426303909328967</v>
      </c>
      <c r="AX30" s="21">
        <f t="shared" si="27"/>
        <v>3.9772638676329589E-2</v>
      </c>
      <c r="BA30" s="23"/>
      <c r="BJ30">
        <f t="shared" si="51"/>
        <v>41</v>
      </c>
      <c r="BK30">
        <f t="shared" si="52"/>
        <v>11</v>
      </c>
      <c r="BL30" s="22">
        <f t="shared" si="53"/>
        <v>100000</v>
      </c>
      <c r="BM30" s="22">
        <f t="shared" si="10"/>
        <v>1629.0237680673497</v>
      </c>
      <c r="BN30" s="14">
        <f t="shared" si="11"/>
        <v>0.99855399446210646</v>
      </c>
      <c r="BO30" s="21">
        <f t="shared" si="54"/>
        <v>19144.734127048345</v>
      </c>
      <c r="BR30">
        <f t="shared" si="55"/>
        <v>41</v>
      </c>
      <c r="BS30">
        <f>BS29+1</f>
        <v>11</v>
      </c>
      <c r="BT30" s="21">
        <f t="shared" si="57"/>
        <v>17244.243437931316</v>
      </c>
      <c r="BU30" s="21">
        <f t="shared" si="12"/>
        <v>15315.787301638677</v>
      </c>
      <c r="BV30" s="22">
        <f t="shared" si="28"/>
        <v>2145.9940234755481</v>
      </c>
      <c r="BW30" s="22">
        <f t="shared" si="13"/>
        <v>312.29970117377741</v>
      </c>
      <c r="BX30" s="22">
        <f t="shared" si="29"/>
        <v>100</v>
      </c>
      <c r="BY30" s="21">
        <f t="shared" si="30"/>
        <v>763.11751040932347</v>
      </c>
      <c r="BZ30" s="14">
        <f t="shared" si="14"/>
        <v>1.3109649931379176E-3</v>
      </c>
      <c r="CA30">
        <f t="shared" si="31"/>
        <v>2.1000000000000003E-3</v>
      </c>
      <c r="CB30" s="21">
        <f t="shared" si="58"/>
        <v>131.09649931379175</v>
      </c>
      <c r="CC30" s="21">
        <f>BT31*(1-BZ30)</f>
        <v>19119.636050804853</v>
      </c>
      <c r="CD30" s="22">
        <f t="shared" si="60"/>
        <v>557.81847069100854</v>
      </c>
      <c r="CF30">
        <f t="shared" si="61"/>
        <v>11</v>
      </c>
      <c r="CG30" s="14">
        <f t="shared" si="32"/>
        <v>0.97175863421576636</v>
      </c>
      <c r="CH30" s="21">
        <f t="shared" si="33"/>
        <v>543.9202080075961</v>
      </c>
      <c r="CJ30">
        <f t="shared" si="62"/>
        <v>11</v>
      </c>
      <c r="CK30">
        <f t="shared" si="15"/>
        <v>0.42888285933767062</v>
      </c>
      <c r="CL30" s="22">
        <f t="shared" si="16"/>
        <v>233.27805406183839</v>
      </c>
      <c r="CM30" s="22"/>
      <c r="CN30">
        <f t="shared" si="63"/>
        <v>11</v>
      </c>
      <c r="CO30" s="23">
        <f t="shared" si="64"/>
        <v>6.2234633719398177E-3</v>
      </c>
      <c r="CP30" s="22">
        <f t="shared" si="17"/>
        <v>2145.9940234755481</v>
      </c>
      <c r="CQ30" s="22">
        <f t="shared" si="34"/>
        <v>5.727951547547832</v>
      </c>
      <c r="CW30" s="5">
        <v>0.09</v>
      </c>
      <c r="CX30" s="21">
        <v>928.87870217904253</v>
      </c>
    </row>
    <row r="31" spans="2:102" x14ac:dyDescent="0.45">
      <c r="B31">
        <f>B30+1</f>
        <v>12</v>
      </c>
      <c r="C31">
        <f>FEMALE!C16</f>
        <v>99309</v>
      </c>
      <c r="E31">
        <f>E30+1</f>
        <v>42</v>
      </c>
      <c r="F31">
        <f>+F30+1</f>
        <v>12</v>
      </c>
      <c r="G31" s="22">
        <f t="shared" si="18"/>
        <v>100000</v>
      </c>
      <c r="H31" s="23">
        <f t="shared" si="19"/>
        <v>1.4301653311694898E-3</v>
      </c>
      <c r="I31">
        <f t="shared" si="0"/>
        <v>0.78849317558165644</v>
      </c>
      <c r="J31" s="21">
        <f t="shared" si="20"/>
        <v>112.76756035806223</v>
      </c>
      <c r="M31">
        <f>M30+1</f>
        <v>42</v>
      </c>
      <c r="N31">
        <f>+N30+1</f>
        <v>12</v>
      </c>
      <c r="O31">
        <v>1</v>
      </c>
      <c r="P31">
        <f t="shared" si="1"/>
        <v>0.98761537681306422</v>
      </c>
      <c r="Q31">
        <f t="shared" si="2"/>
        <v>0.78849317558165644</v>
      </c>
      <c r="R31" s="21">
        <f t="shared" si="21"/>
        <v>0.7787279847166072</v>
      </c>
      <c r="U31">
        <f>U30+1</f>
        <v>42</v>
      </c>
      <c r="V31">
        <f>+V30+1</f>
        <v>12</v>
      </c>
      <c r="W31" s="22">
        <f t="shared" si="22"/>
        <v>100</v>
      </c>
      <c r="X31" s="23">
        <f t="shared" si="23"/>
        <v>1.4301653311694898E-3</v>
      </c>
      <c r="Y31">
        <f t="shared" si="3"/>
        <v>0.78849317558165644</v>
      </c>
      <c r="Z31" s="21">
        <f t="shared" si="24"/>
        <v>0.11276756035806224</v>
      </c>
      <c r="AC31">
        <f>AC30+1</f>
        <v>42</v>
      </c>
      <c r="AD31">
        <f>+AD30+1</f>
        <v>12</v>
      </c>
      <c r="AE31" s="22">
        <f t="shared" ref="AE31:AE48" si="67">$AD$14*G32</f>
        <v>200</v>
      </c>
      <c r="AF31">
        <f t="shared" si="4"/>
        <v>0.98761537681306422</v>
      </c>
      <c r="AG31">
        <f t="shared" si="5"/>
        <v>0.78849317558165644</v>
      </c>
      <c r="AH31" s="21">
        <f t="shared" si="25"/>
        <v>155.74559694332146</v>
      </c>
      <c r="AK31">
        <f>AK30+1</f>
        <v>42</v>
      </c>
      <c r="AL31">
        <f>+AL30+1</f>
        <v>12</v>
      </c>
      <c r="AM31" s="22">
        <f t="shared" si="65"/>
        <v>5</v>
      </c>
      <c r="AN31">
        <f t="shared" si="6"/>
        <v>0.98761537681306422</v>
      </c>
      <c r="AO31">
        <f t="shared" si="7"/>
        <v>0.78849317558165644</v>
      </c>
      <c r="AP31" s="21">
        <f t="shared" si="26"/>
        <v>3.8936399235830361</v>
      </c>
      <c r="AS31">
        <f>AS30+1</f>
        <v>42</v>
      </c>
      <c r="AT31">
        <f>+AT30+1</f>
        <v>12</v>
      </c>
      <c r="AU31" s="5">
        <f t="shared" si="66"/>
        <v>0.05</v>
      </c>
      <c r="AV31">
        <f t="shared" si="8"/>
        <v>0.98761537681306422</v>
      </c>
      <c r="AW31">
        <f t="shared" si="9"/>
        <v>0.78849317558165644</v>
      </c>
      <c r="AX31" s="21">
        <f t="shared" si="27"/>
        <v>3.8936399235830366E-2</v>
      </c>
      <c r="BA31" s="23"/>
      <c r="BJ31">
        <f>BJ30+1</f>
        <v>42</v>
      </c>
      <c r="BK31">
        <f>BK30+1</f>
        <v>12</v>
      </c>
      <c r="BL31" s="22">
        <f t="shared" si="53"/>
        <v>100000</v>
      </c>
      <c r="BM31" s="22">
        <f t="shared" si="10"/>
        <v>1629.0237680673497</v>
      </c>
      <c r="BN31" s="14">
        <f t="shared" ref="BN31:BN83" si="68">C62/C61</f>
        <v>0.99839784736415083</v>
      </c>
      <c r="BO31" s="21">
        <f t="shared" si="54"/>
        <v>21075.107220981892</v>
      </c>
      <c r="BR31">
        <f>BR30+1</f>
        <v>42</v>
      </c>
      <c r="BS31">
        <f>BS30+1</f>
        <v>12</v>
      </c>
      <c r="BT31" s="21">
        <f>BO30</f>
        <v>19144.734127048345</v>
      </c>
      <c r="BU31" s="21">
        <f t="shared" si="12"/>
        <v>16860.085776785516</v>
      </c>
      <c r="BV31" s="22">
        <f t="shared" si="28"/>
        <v>2145.9940234755481</v>
      </c>
      <c r="BW31" s="22">
        <f t="shared" si="13"/>
        <v>312.29970117377741</v>
      </c>
      <c r="BX31" s="22">
        <f t="shared" si="29"/>
        <v>100</v>
      </c>
      <c r="BY31" s="21">
        <f t="shared" si="30"/>
        <v>839.13713797400465</v>
      </c>
      <c r="BZ31" s="14">
        <f t="shared" ref="BZ31:BZ83" si="69">(C60-C61)/C60</f>
        <v>1.4460055378935494E-3</v>
      </c>
      <c r="CA31">
        <f t="shared" si="31"/>
        <v>2.2000000000000001E-3</v>
      </c>
      <c r="CB31" s="21">
        <f t="shared" si="58"/>
        <v>144.60055378935493</v>
      </c>
      <c r="CC31" s="21">
        <f t="shared" si="59"/>
        <v>21044.632499228654</v>
      </c>
      <c r="CD31" s="22">
        <f>(BT31+BV31+BY31-BW30-CB31-CC31-BX31*(BZ31+CA31)-(CA31*BU31))</f>
        <v>590.87574504339398</v>
      </c>
      <c r="CF31">
        <f>CF30+1</f>
        <v>12</v>
      </c>
      <c r="CG31" s="14">
        <f>CG30*(1-BZ31-CA31)</f>
        <v>0.96821559685391989</v>
      </c>
      <c r="CH31" s="21">
        <f>CG30*CD31</f>
        <v>574.18860699459196</v>
      </c>
      <c r="CJ31">
        <f>CJ30+1</f>
        <v>12</v>
      </c>
      <c r="CK31">
        <f t="shared" si="15"/>
        <v>0.39711375864599124</v>
      </c>
      <c r="CL31" s="22">
        <f t="shared" si="16"/>
        <v>228.01819589532832</v>
      </c>
      <c r="CM31" s="22"/>
      <c r="CN31">
        <f>1+CN30</f>
        <v>12</v>
      </c>
      <c r="CO31" s="23">
        <f>CO30*CK31</f>
        <v>2.4714229314266758E-3</v>
      </c>
      <c r="CP31" s="22">
        <f t="shared" si="17"/>
        <v>2145.9940234755481</v>
      </c>
      <c r="CQ31" s="22">
        <f t="shared" si="34"/>
        <v>2.1061558966563347</v>
      </c>
      <c r="CW31" s="24">
        <v>0.1058384</v>
      </c>
      <c r="CX31" s="26">
        <v>-1.1187633416037031E-3</v>
      </c>
    </row>
    <row r="32" spans="2:102" x14ac:dyDescent="0.45">
      <c r="B32">
        <f t="shared" si="35"/>
        <v>13</v>
      </c>
      <c r="C32">
        <f>FEMALE!C17</f>
        <v>99298</v>
      </c>
      <c r="E32">
        <f t="shared" si="36"/>
        <v>43</v>
      </c>
      <c r="F32">
        <f t="shared" si="37"/>
        <v>13</v>
      </c>
      <c r="G32" s="22">
        <f t="shared" si="18"/>
        <v>100000</v>
      </c>
      <c r="H32" s="23">
        <f t="shared" si="19"/>
        <v>1.582310579166244E-3</v>
      </c>
      <c r="I32">
        <f t="shared" si="0"/>
        <v>0.77303252508005538</v>
      </c>
      <c r="J32" s="21">
        <f t="shared" si="20"/>
        <v>122.31775424737664</v>
      </c>
      <c r="M32">
        <f t="shared" si="38"/>
        <v>43</v>
      </c>
      <c r="N32">
        <f t="shared" si="39"/>
        <v>13</v>
      </c>
      <c r="O32">
        <v>1</v>
      </c>
      <c r="P32">
        <f t="shared" si="1"/>
        <v>0.98603306623389797</v>
      </c>
      <c r="Q32">
        <f t="shared" si="2"/>
        <v>0.77303252508005538</v>
      </c>
      <c r="R32" s="21">
        <f t="shared" si="21"/>
        <v>0.76223563100321967</v>
      </c>
      <c r="U32">
        <f t="shared" si="40"/>
        <v>43</v>
      </c>
      <c r="V32">
        <f t="shared" si="41"/>
        <v>13</v>
      </c>
      <c r="W32" s="22">
        <f t="shared" si="22"/>
        <v>100</v>
      </c>
      <c r="X32" s="23">
        <f t="shared" si="23"/>
        <v>1.582310579166244E-3</v>
      </c>
      <c r="Y32">
        <f t="shared" si="3"/>
        <v>0.77303252508005538</v>
      </c>
      <c r="Z32" s="21">
        <f t="shared" si="24"/>
        <v>0.12231775424737665</v>
      </c>
      <c r="AC32">
        <f t="shared" si="42"/>
        <v>43</v>
      </c>
      <c r="AD32">
        <f t="shared" si="43"/>
        <v>13</v>
      </c>
      <c r="AE32" s="22">
        <f t="shared" si="67"/>
        <v>200</v>
      </c>
      <c r="AF32">
        <f t="shared" si="4"/>
        <v>0.98603306623389797</v>
      </c>
      <c r="AG32">
        <f t="shared" si="5"/>
        <v>0.77303252508005538</v>
      </c>
      <c r="AH32" s="21">
        <f t="shared" si="25"/>
        <v>152.44712620064394</v>
      </c>
      <c r="AK32">
        <f t="shared" si="45"/>
        <v>43</v>
      </c>
      <c r="AL32">
        <f t="shared" si="46"/>
        <v>13</v>
      </c>
      <c r="AM32" s="22">
        <f t="shared" si="65"/>
        <v>5</v>
      </c>
      <c r="AN32">
        <f t="shared" si="6"/>
        <v>0.98603306623389797</v>
      </c>
      <c r="AO32">
        <f t="shared" si="7"/>
        <v>0.77303252508005538</v>
      </c>
      <c r="AP32" s="21">
        <f t="shared" si="26"/>
        <v>3.8111781550160981</v>
      </c>
      <c r="AS32">
        <f t="shared" si="48"/>
        <v>43</v>
      </c>
      <c r="AT32">
        <f t="shared" si="49"/>
        <v>13</v>
      </c>
      <c r="AU32" s="5">
        <f t="shared" si="66"/>
        <v>0.05</v>
      </c>
      <c r="AV32">
        <f t="shared" si="8"/>
        <v>0.98603306623389797</v>
      </c>
      <c r="AW32">
        <f t="shared" si="9"/>
        <v>0.77303252508005538</v>
      </c>
      <c r="AX32" s="21">
        <f t="shared" si="27"/>
        <v>3.8111781550160984E-2</v>
      </c>
      <c r="BA32" s="23" t="s">
        <v>84</v>
      </c>
      <c r="BD32" s="26">
        <f>(J101+BD23+BD24+BD26)/(R50-AX50)</f>
        <v>2145.9940234755481</v>
      </c>
      <c r="BJ32">
        <f t="shared" si="51"/>
        <v>43</v>
      </c>
      <c r="BK32">
        <f t="shared" si="52"/>
        <v>13</v>
      </c>
      <c r="BL32" s="22">
        <f t="shared" si="53"/>
        <v>100000</v>
      </c>
      <c r="BM32" s="22">
        <f t="shared" si="10"/>
        <v>1629.0237680673497</v>
      </c>
      <c r="BN32" s="14">
        <f t="shared" si="68"/>
        <v>0.99831298283151426</v>
      </c>
      <c r="BO32" s="21">
        <f t="shared" si="54"/>
        <v>23034.903777048239</v>
      </c>
      <c r="BR32">
        <f t="shared" si="55"/>
        <v>43</v>
      </c>
      <c r="BS32">
        <f t="shared" si="56"/>
        <v>13</v>
      </c>
      <c r="BT32" s="21">
        <f t="shared" si="57"/>
        <v>21075.107220981892</v>
      </c>
      <c r="BU32" s="21">
        <f t="shared" si="12"/>
        <v>18427.923021638591</v>
      </c>
      <c r="BV32" s="22">
        <f t="shared" si="28"/>
        <v>2145.9940234755481</v>
      </c>
      <c r="BW32" s="22">
        <f t="shared" si="13"/>
        <v>312.29970117377741</v>
      </c>
      <c r="BX32" s="22">
        <f t="shared" si="29"/>
        <v>100</v>
      </c>
      <c r="BY32" s="21">
        <f t="shared" si="30"/>
        <v>916.35206173134645</v>
      </c>
      <c r="BZ32" s="14">
        <f t="shared" si="69"/>
        <v>1.6021526358491922E-3</v>
      </c>
      <c r="CA32">
        <f t="shared" si="31"/>
        <v>2.3E-3</v>
      </c>
      <c r="CB32" s="21">
        <f t="shared" si="58"/>
        <v>160.21526358491923</v>
      </c>
      <c r="CC32" s="21">
        <f t="shared" si="59"/>
        <v>22997.998345245309</v>
      </c>
      <c r="CD32" s="22">
        <f t="shared" si="60"/>
        <v>624.16555797142757</v>
      </c>
      <c r="CF32">
        <f t="shared" si="61"/>
        <v>13</v>
      </c>
      <c r="CG32" s="14">
        <f t="shared" si="32"/>
        <v>0.96443747181058614</v>
      </c>
      <c r="CH32" s="21">
        <f t="shared" si="33"/>
        <v>604.32682824696565</v>
      </c>
      <c r="CJ32">
        <f t="shared" si="62"/>
        <v>13</v>
      </c>
      <c r="CK32">
        <f t="shared" si="15"/>
        <v>0.36769792467221413</v>
      </c>
      <c r="CL32" s="22">
        <f t="shared" si="16"/>
        <v>222.20972057015086</v>
      </c>
      <c r="CM32" s="22"/>
      <c r="CN32">
        <f t="shared" si="63"/>
        <v>13</v>
      </c>
      <c r="CO32" s="23">
        <f t="shared" si="64"/>
        <v>9.0873708287290847E-4</v>
      </c>
      <c r="CP32" s="22">
        <f t="shared" si="17"/>
        <v>2145.9940234755481</v>
      </c>
      <c r="CQ32" s="22">
        <f t="shared" si="34"/>
        <v>0.71706402984877826</v>
      </c>
      <c r="CW32" s="5">
        <v>0.11</v>
      </c>
      <c r="CX32" s="21">
        <v>-65.127391763617993</v>
      </c>
    </row>
    <row r="33" spans="2:103" x14ac:dyDescent="0.45">
      <c r="B33">
        <f t="shared" si="35"/>
        <v>14</v>
      </c>
      <c r="C33">
        <f>FEMALE!C18</f>
        <v>99283</v>
      </c>
      <c r="E33">
        <f t="shared" si="36"/>
        <v>44</v>
      </c>
      <c r="F33">
        <f t="shared" si="37"/>
        <v>14</v>
      </c>
      <c r="G33" s="22">
        <f t="shared" si="18"/>
        <v>100000</v>
      </c>
      <c r="H33" s="23">
        <f t="shared" si="19"/>
        <v>1.6634547114311796E-3</v>
      </c>
      <c r="I33">
        <f t="shared" si="0"/>
        <v>0.75787502458828948</v>
      </c>
      <c r="J33" s="21">
        <f t="shared" si="20"/>
        <v>126.06907803274112</v>
      </c>
      <c r="M33">
        <f t="shared" si="38"/>
        <v>44</v>
      </c>
      <c r="N33">
        <f t="shared" si="39"/>
        <v>14</v>
      </c>
      <c r="O33">
        <v>1</v>
      </c>
      <c r="P33">
        <f t="shared" si="1"/>
        <v>0.98436961152246683</v>
      </c>
      <c r="Q33">
        <f t="shared" si="2"/>
        <v>0.75787502458828948</v>
      </c>
      <c r="R33" s="21">
        <f t="shared" si="21"/>
        <v>0.74602914353655447</v>
      </c>
      <c r="U33">
        <f t="shared" si="40"/>
        <v>44</v>
      </c>
      <c r="V33">
        <f t="shared" si="41"/>
        <v>14</v>
      </c>
      <c r="W33" s="22">
        <f t="shared" si="22"/>
        <v>100</v>
      </c>
      <c r="X33" s="23">
        <f t="shared" si="23"/>
        <v>1.6634547114311796E-3</v>
      </c>
      <c r="Y33">
        <f t="shared" si="3"/>
        <v>0.75787502458828948</v>
      </c>
      <c r="Z33" s="21">
        <f t="shared" si="24"/>
        <v>0.12606907803274112</v>
      </c>
      <c r="AC33">
        <f t="shared" si="42"/>
        <v>44</v>
      </c>
      <c r="AD33">
        <f t="shared" si="43"/>
        <v>14</v>
      </c>
      <c r="AE33" s="22">
        <f t="shared" si="67"/>
        <v>200</v>
      </c>
      <c r="AF33">
        <f t="shared" si="4"/>
        <v>0.98436961152246683</v>
      </c>
      <c r="AG33">
        <f t="shared" si="5"/>
        <v>0.75787502458828948</v>
      </c>
      <c r="AH33" s="21">
        <f t="shared" si="25"/>
        <v>149.2058287073109</v>
      </c>
      <c r="AK33">
        <f t="shared" si="45"/>
        <v>44</v>
      </c>
      <c r="AL33">
        <f t="shared" si="46"/>
        <v>14</v>
      </c>
      <c r="AM33" s="22">
        <f t="shared" si="65"/>
        <v>5</v>
      </c>
      <c r="AN33">
        <f t="shared" si="6"/>
        <v>0.98436961152246683</v>
      </c>
      <c r="AO33">
        <f t="shared" si="7"/>
        <v>0.75787502458828948</v>
      </c>
      <c r="AP33" s="21">
        <f t="shared" si="26"/>
        <v>3.7301457176827726</v>
      </c>
      <c r="AS33">
        <f t="shared" si="48"/>
        <v>44</v>
      </c>
      <c r="AT33">
        <f t="shared" si="49"/>
        <v>14</v>
      </c>
      <c r="AU33" s="5">
        <f t="shared" si="66"/>
        <v>0.05</v>
      </c>
      <c r="AV33">
        <f t="shared" si="8"/>
        <v>0.98436961152246683</v>
      </c>
      <c r="AW33">
        <f t="shared" si="9"/>
        <v>0.75787502458828948</v>
      </c>
      <c r="AX33" s="21">
        <f t="shared" si="27"/>
        <v>3.7301457176827729E-2</v>
      </c>
      <c r="BA33" s="23"/>
      <c r="BJ33">
        <f t="shared" si="51"/>
        <v>44</v>
      </c>
      <c r="BK33">
        <f t="shared" si="52"/>
        <v>14</v>
      </c>
      <c r="BL33" s="22">
        <f t="shared" si="53"/>
        <v>100000</v>
      </c>
      <c r="BM33" s="22">
        <f t="shared" si="10"/>
        <v>1629.0237680673497</v>
      </c>
      <c r="BN33" s="14">
        <f t="shared" si="68"/>
        <v>0.9981349627507754</v>
      </c>
      <c r="BO33" s="21">
        <f t="shared" si="54"/>
        <v>25030.731653208048</v>
      </c>
      <c r="BR33">
        <f t="shared" si="55"/>
        <v>44</v>
      </c>
      <c r="BS33">
        <f t="shared" si="56"/>
        <v>14</v>
      </c>
      <c r="BT33" s="21">
        <f t="shared" si="57"/>
        <v>23034.903777048239</v>
      </c>
      <c r="BU33" s="21">
        <f t="shared" si="12"/>
        <v>20024.58532256644</v>
      </c>
      <c r="BV33" s="22">
        <f t="shared" si="28"/>
        <v>2145.9940234755481</v>
      </c>
      <c r="BW33" s="22">
        <f t="shared" si="13"/>
        <v>312.29970117377741</v>
      </c>
      <c r="BX33" s="22">
        <f t="shared" si="29"/>
        <v>100</v>
      </c>
      <c r="BY33" s="21">
        <f t="shared" si="30"/>
        <v>994.74392397400038</v>
      </c>
      <c r="BZ33" s="14">
        <f t="shared" si="69"/>
        <v>1.6870171684856964E-3</v>
      </c>
      <c r="CA33">
        <f t="shared" si="31"/>
        <v>2.4000000000000002E-3</v>
      </c>
      <c r="CB33" s="21">
        <f t="shared" si="58"/>
        <v>168.70171684856965</v>
      </c>
      <c r="CC33" s="21">
        <f t="shared" si="59"/>
        <v>24988.504379169328</v>
      </c>
      <c r="CD33" s="22">
        <f t="shared" si="60"/>
        <v>657.66822081510543</v>
      </c>
      <c r="CF33">
        <f t="shared" si="61"/>
        <v>14</v>
      </c>
      <c r="CG33" s="14">
        <f t="shared" si="32"/>
        <v>0.96049579930536533</v>
      </c>
      <c r="CH33" s="21">
        <f t="shared" si="33"/>
        <v>634.27987617308656</v>
      </c>
      <c r="CJ33">
        <f t="shared" si="62"/>
        <v>14</v>
      </c>
      <c r="CK33">
        <f t="shared" si="15"/>
        <v>0.34046104136316119</v>
      </c>
      <c r="CL33" s="22">
        <f t="shared" si="16"/>
        <v>215.94758715758599</v>
      </c>
      <c r="CM33" s="22"/>
      <c r="CN33">
        <f t="shared" si="63"/>
        <v>14</v>
      </c>
      <c r="CO33" s="23">
        <f t="shared" si="64"/>
        <v>3.0938957356023173E-4</v>
      </c>
      <c r="CP33" s="22">
        <f t="shared" si="17"/>
        <v>2145.9940234755481</v>
      </c>
      <c r="CQ33" s="22">
        <f t="shared" si="34"/>
        <v>0.22604848733924068</v>
      </c>
      <c r="CW33" s="5">
        <v>0.13</v>
      </c>
      <c r="CX33" s="21">
        <v>-798.87780133420813</v>
      </c>
    </row>
    <row r="34" spans="2:103" x14ac:dyDescent="0.45">
      <c r="B34">
        <f t="shared" si="35"/>
        <v>15</v>
      </c>
      <c r="C34">
        <f>FEMALE!C19</f>
        <v>99266</v>
      </c>
      <c r="E34">
        <f t="shared" si="36"/>
        <v>45</v>
      </c>
      <c r="F34">
        <f t="shared" si="37"/>
        <v>15</v>
      </c>
      <c r="G34" s="22">
        <f t="shared" si="18"/>
        <v>100000</v>
      </c>
      <c r="H34" s="23">
        <f t="shared" si="19"/>
        <v>1.8358859924941678E-3</v>
      </c>
      <c r="I34">
        <f t="shared" si="0"/>
        <v>0.74301472998851925</v>
      </c>
      <c r="J34" s="21">
        <f t="shared" si="20"/>
        <v>136.40903350027588</v>
      </c>
      <c r="M34">
        <f t="shared" si="38"/>
        <v>45</v>
      </c>
      <c r="N34">
        <f t="shared" si="39"/>
        <v>15</v>
      </c>
      <c r="O34">
        <v>1</v>
      </c>
      <c r="P34">
        <f t="shared" si="1"/>
        <v>0.98253372552997265</v>
      </c>
      <c r="Q34">
        <f t="shared" si="2"/>
        <v>0.74301472998851925</v>
      </c>
      <c r="R34" s="21">
        <f t="shared" si="21"/>
        <v>0.73003703077926652</v>
      </c>
      <c r="U34">
        <f t="shared" si="40"/>
        <v>45</v>
      </c>
      <c r="V34">
        <f t="shared" si="41"/>
        <v>15</v>
      </c>
      <c r="W34" s="22">
        <f t="shared" si="22"/>
        <v>100</v>
      </c>
      <c r="X34" s="23">
        <f t="shared" si="23"/>
        <v>1.8358859924941678E-3</v>
      </c>
      <c r="Y34">
        <f t="shared" si="3"/>
        <v>0.74301472998851925</v>
      </c>
      <c r="Z34" s="21">
        <f t="shared" si="24"/>
        <v>0.13640903350027589</v>
      </c>
      <c r="AC34">
        <f t="shared" si="42"/>
        <v>45</v>
      </c>
      <c r="AD34">
        <f t="shared" si="43"/>
        <v>15</v>
      </c>
      <c r="AE34" s="22">
        <f t="shared" si="67"/>
        <v>200</v>
      </c>
      <c r="AF34">
        <f t="shared" si="4"/>
        <v>0.98253372552997265</v>
      </c>
      <c r="AG34">
        <f t="shared" si="5"/>
        <v>0.74301472998851925</v>
      </c>
      <c r="AH34" s="21">
        <f t="shared" si="25"/>
        <v>146.00740615585329</v>
      </c>
      <c r="AK34">
        <f t="shared" si="45"/>
        <v>45</v>
      </c>
      <c r="AL34">
        <f t="shared" si="46"/>
        <v>15</v>
      </c>
      <c r="AM34" s="22">
        <f t="shared" si="65"/>
        <v>5</v>
      </c>
      <c r="AN34">
        <f t="shared" si="6"/>
        <v>0.98253372552997265</v>
      </c>
      <c r="AO34">
        <f t="shared" si="7"/>
        <v>0.74301472998851925</v>
      </c>
      <c r="AP34" s="21">
        <f t="shared" si="26"/>
        <v>3.6501851538963321</v>
      </c>
      <c r="AS34">
        <f t="shared" si="48"/>
        <v>45</v>
      </c>
      <c r="AT34">
        <f t="shared" si="49"/>
        <v>15</v>
      </c>
      <c r="AU34" s="5">
        <f t="shared" si="66"/>
        <v>0.05</v>
      </c>
      <c r="AV34">
        <f t="shared" si="8"/>
        <v>0.98253372552997265</v>
      </c>
      <c r="AW34">
        <f t="shared" si="9"/>
        <v>0.74301472998851925</v>
      </c>
      <c r="AX34" s="21">
        <f t="shared" si="27"/>
        <v>3.6501851538963327E-2</v>
      </c>
      <c r="BA34" s="23" t="s">
        <v>85</v>
      </c>
      <c r="BD34" s="27">
        <f>J101/R50</f>
        <v>1629.0237680673497</v>
      </c>
      <c r="BJ34">
        <f t="shared" si="51"/>
        <v>45</v>
      </c>
      <c r="BK34">
        <f t="shared" si="52"/>
        <v>15</v>
      </c>
      <c r="BL34" s="22">
        <f t="shared" si="53"/>
        <v>100000</v>
      </c>
      <c r="BM34" s="22">
        <f t="shared" si="10"/>
        <v>1629.0237680673497</v>
      </c>
      <c r="BN34" s="14">
        <f t="shared" si="68"/>
        <v>0.99798695131519177</v>
      </c>
      <c r="BO34" s="21">
        <f t="shared" si="54"/>
        <v>27056.908947815002</v>
      </c>
      <c r="BR34">
        <f t="shared" si="55"/>
        <v>45</v>
      </c>
      <c r="BS34">
        <f t="shared" si="56"/>
        <v>15</v>
      </c>
      <c r="BT34" s="21">
        <f t="shared" si="57"/>
        <v>25030.731653208048</v>
      </c>
      <c r="BU34" s="21">
        <f t="shared" si="12"/>
        <v>21645.527158252004</v>
      </c>
      <c r="BV34" s="22">
        <f t="shared" si="28"/>
        <v>2145.9940234755481</v>
      </c>
      <c r="BW34" s="22">
        <f t="shared" si="13"/>
        <v>312.29970117377741</v>
      </c>
      <c r="BX34" s="22">
        <f t="shared" si="29"/>
        <v>100</v>
      </c>
      <c r="BY34" s="21">
        <f t="shared" si="30"/>
        <v>1074.5770390203927</v>
      </c>
      <c r="BZ34" s="14">
        <f t="shared" si="69"/>
        <v>1.8650372492246185E-3</v>
      </c>
      <c r="CA34">
        <f t="shared" si="31"/>
        <v>2.5000000000000001E-3</v>
      </c>
      <c r="CB34" s="21">
        <f t="shared" si="58"/>
        <v>186.50372492246186</v>
      </c>
      <c r="CC34" s="21">
        <f t="shared" si="59"/>
        <v>27006.446804778447</v>
      </c>
      <c r="CD34" s="22">
        <f t="shared" si="60"/>
        <v>691.50216320875006</v>
      </c>
      <c r="CF34">
        <f t="shared" si="61"/>
        <v>15</v>
      </c>
      <c r="CG34" s="14">
        <f t="shared" si="32"/>
        <v>0.95630319936367369</v>
      </c>
      <c r="CH34" s="21">
        <f t="shared" si="33"/>
        <v>664.18492297257762</v>
      </c>
      <c r="CJ34">
        <f t="shared" si="62"/>
        <v>15</v>
      </c>
      <c r="CK34">
        <f t="shared" si="15"/>
        <v>0.31524170496588994</v>
      </c>
      <c r="CL34" s="22">
        <f t="shared" si="16"/>
        <v>209.37878753051365</v>
      </c>
      <c r="CM34" s="22"/>
      <c r="CN34">
        <f t="shared" si="63"/>
        <v>15</v>
      </c>
      <c r="CO34" s="23">
        <f t="shared" si="64"/>
        <v>9.7532496667797073E-5</v>
      </c>
      <c r="CP34" s="22">
        <f t="shared" si="17"/>
        <v>2145.9940234755481</v>
      </c>
      <c r="CQ34" s="22">
        <f t="shared" si="34"/>
        <v>6.5981398660909824E-2</v>
      </c>
      <c r="CW34" s="5">
        <v>0.15</v>
      </c>
      <c r="CX34" s="21">
        <v>-1331.5533527406835</v>
      </c>
    </row>
    <row r="35" spans="2:103" x14ac:dyDescent="0.45">
      <c r="B35">
        <f t="shared" si="35"/>
        <v>16</v>
      </c>
      <c r="C35">
        <f>FEMALE!C20</f>
        <v>99248</v>
      </c>
      <c r="E35">
        <f t="shared" si="36"/>
        <v>46</v>
      </c>
      <c r="F35">
        <f t="shared" si="37"/>
        <v>16</v>
      </c>
      <c r="G35" s="22">
        <f t="shared" si="18"/>
        <v>100000</v>
      </c>
      <c r="H35" s="23">
        <f t="shared" si="19"/>
        <v>1.9778882239578051E-3</v>
      </c>
      <c r="I35">
        <f t="shared" si="0"/>
        <v>0.72844581371423445</v>
      </c>
      <c r="J35" s="21">
        <f t="shared" si="20"/>
        <v>144.07843967367452</v>
      </c>
      <c r="M35">
        <f t="shared" si="38"/>
        <v>46</v>
      </c>
      <c r="N35">
        <f t="shared" si="39"/>
        <v>16</v>
      </c>
      <c r="O35">
        <v>1</v>
      </c>
      <c r="P35">
        <f t="shared" si="1"/>
        <v>0.98055583730601481</v>
      </c>
      <c r="Q35">
        <f t="shared" si="2"/>
        <v>0.72844581371423445</v>
      </c>
      <c r="R35" s="21">
        <f t="shared" si="21"/>
        <v>0.71428179479862242</v>
      </c>
      <c r="U35">
        <f t="shared" si="40"/>
        <v>46</v>
      </c>
      <c r="V35">
        <f t="shared" si="41"/>
        <v>16</v>
      </c>
      <c r="W35" s="22">
        <f t="shared" si="22"/>
        <v>100</v>
      </c>
      <c r="X35" s="23">
        <f t="shared" si="23"/>
        <v>1.9778882239578051E-3</v>
      </c>
      <c r="Y35">
        <f t="shared" si="3"/>
        <v>0.72844581371423445</v>
      </c>
      <c r="Z35" s="21">
        <f t="shared" si="24"/>
        <v>0.14407843967367454</v>
      </c>
      <c r="AC35">
        <f t="shared" si="42"/>
        <v>46</v>
      </c>
      <c r="AD35">
        <f t="shared" si="43"/>
        <v>16</v>
      </c>
      <c r="AE35" s="22">
        <f t="shared" si="67"/>
        <v>200</v>
      </c>
      <c r="AF35">
        <f t="shared" si="4"/>
        <v>0.98055583730601481</v>
      </c>
      <c r="AG35">
        <f t="shared" si="5"/>
        <v>0.72844581371423445</v>
      </c>
      <c r="AH35" s="21">
        <f t="shared" si="25"/>
        <v>142.8563589597245</v>
      </c>
      <c r="AK35">
        <f t="shared" si="45"/>
        <v>46</v>
      </c>
      <c r="AL35">
        <f t="shared" si="46"/>
        <v>16</v>
      </c>
      <c r="AM35" s="22">
        <f t="shared" si="65"/>
        <v>5</v>
      </c>
      <c r="AN35">
        <f t="shared" si="6"/>
        <v>0.98055583730601481</v>
      </c>
      <c r="AO35">
        <f t="shared" si="7"/>
        <v>0.72844581371423445</v>
      </c>
      <c r="AP35" s="21">
        <f t="shared" si="26"/>
        <v>3.5714089739931119</v>
      </c>
      <c r="AS35">
        <f t="shared" si="48"/>
        <v>46</v>
      </c>
      <c r="AT35">
        <f t="shared" si="49"/>
        <v>16</v>
      </c>
      <c r="AU35" s="5">
        <f t="shared" si="66"/>
        <v>0.05</v>
      </c>
      <c r="AV35">
        <f t="shared" si="8"/>
        <v>0.98055583730601481</v>
      </c>
      <c r="AW35">
        <f t="shared" si="9"/>
        <v>0.72844581371423445</v>
      </c>
      <c r="AX35" s="21">
        <f t="shared" si="27"/>
        <v>3.5714089739931121E-2</v>
      </c>
      <c r="BJ35">
        <f t="shared" si="51"/>
        <v>46</v>
      </c>
      <c r="BK35">
        <f t="shared" si="52"/>
        <v>16</v>
      </c>
      <c r="BL35" s="22">
        <f t="shared" si="53"/>
        <v>100000</v>
      </c>
      <c r="BM35" s="22">
        <f t="shared" si="10"/>
        <v>1629.0237680673497</v>
      </c>
      <c r="BN35" s="14">
        <f t="shared" si="68"/>
        <v>0.99779669607853283</v>
      </c>
      <c r="BO35" s="21">
        <f t="shared" si="54"/>
        <v>29116.96036047845</v>
      </c>
      <c r="BR35">
        <f t="shared" si="55"/>
        <v>46</v>
      </c>
      <c r="BS35">
        <f t="shared" si="56"/>
        <v>16</v>
      </c>
      <c r="BT35" s="21">
        <f t="shared" si="57"/>
        <v>27056.908947815002</v>
      </c>
      <c r="BU35" s="21">
        <f t="shared" si="12"/>
        <v>23293.568288382761</v>
      </c>
      <c r="BV35" s="22">
        <f t="shared" si="28"/>
        <v>2145.9940234755481</v>
      </c>
      <c r="BW35" s="22">
        <f t="shared" si="13"/>
        <v>312.29970117377741</v>
      </c>
      <c r="BX35" s="22">
        <f t="shared" si="29"/>
        <v>100</v>
      </c>
      <c r="BY35" s="21">
        <f t="shared" si="30"/>
        <v>1155.6241308046708</v>
      </c>
      <c r="BZ35" s="14">
        <f t="shared" si="69"/>
        <v>2.0130486848081927E-3</v>
      </c>
      <c r="CA35">
        <f t="shared" si="31"/>
        <v>2.5999999999999999E-3</v>
      </c>
      <c r="CB35" s="21">
        <f t="shared" si="58"/>
        <v>201.30486848081927</v>
      </c>
      <c r="CC35" s="21">
        <f t="shared" si="59"/>
        <v>29058.346501719174</v>
      </c>
      <c r="CD35" s="22">
        <f t="shared" si="60"/>
        <v>725.5514483031717</v>
      </c>
      <c r="CF35">
        <f t="shared" si="61"/>
        <v>16</v>
      </c>
      <c r="CG35" s="14">
        <f t="shared" si="32"/>
        <v>0.95189172614757112</v>
      </c>
      <c r="CH35" s="21">
        <f t="shared" si="33"/>
        <v>693.8471713152702</v>
      </c>
      <c r="CJ35">
        <f t="shared" si="62"/>
        <v>16</v>
      </c>
      <c r="CK35">
        <f t="shared" si="15"/>
        <v>0.29189046756100923</v>
      </c>
      <c r="CL35" s="22">
        <f t="shared" si="16"/>
        <v>202.52737525109788</v>
      </c>
      <c r="CM35" s="22"/>
      <c r="CN35">
        <f t="shared" si="63"/>
        <v>16</v>
      </c>
      <c r="CO35" s="23">
        <f t="shared" si="64"/>
        <v>2.8468806054755863E-5</v>
      </c>
      <c r="CP35" s="22">
        <f t="shared" si="17"/>
        <v>2145.9940234755481</v>
      </c>
      <c r="CQ35" s="22">
        <f t="shared" si="34"/>
        <v>1.7832723430983626E-2</v>
      </c>
    </row>
    <row r="36" spans="2:103" x14ac:dyDescent="0.45">
      <c r="B36">
        <f t="shared" si="35"/>
        <v>17</v>
      </c>
      <c r="C36">
        <f>FEMALE!C21</f>
        <v>99225</v>
      </c>
      <c r="E36">
        <f t="shared" si="36"/>
        <v>47</v>
      </c>
      <c r="F36">
        <f t="shared" si="37"/>
        <v>17</v>
      </c>
      <c r="G36" s="22">
        <f t="shared" si="18"/>
        <v>100000</v>
      </c>
      <c r="H36" s="23">
        <f t="shared" si="19"/>
        <v>2.16046252155391E-3</v>
      </c>
      <c r="I36">
        <f t="shared" si="0"/>
        <v>0.7141625624649357</v>
      </c>
      <c r="J36" s="21">
        <f t="shared" si="20"/>
        <v>154.29214505023967</v>
      </c>
      <c r="M36">
        <f t="shared" si="38"/>
        <v>47</v>
      </c>
      <c r="N36">
        <f t="shared" si="39"/>
        <v>17</v>
      </c>
      <c r="O36">
        <v>1</v>
      </c>
      <c r="P36">
        <f t="shared" si="1"/>
        <v>0.97839537478446092</v>
      </c>
      <c r="Q36">
        <f t="shared" si="2"/>
        <v>0.7141625624649357</v>
      </c>
      <c r="R36" s="21">
        <f t="shared" si="21"/>
        <v>0.69873334795991171</v>
      </c>
      <c r="U36">
        <f t="shared" si="40"/>
        <v>47</v>
      </c>
      <c r="V36">
        <f t="shared" si="41"/>
        <v>17</v>
      </c>
      <c r="W36" s="22">
        <f t="shared" si="22"/>
        <v>100</v>
      </c>
      <c r="X36" s="23">
        <f t="shared" si="23"/>
        <v>2.16046252155391E-3</v>
      </c>
      <c r="Y36">
        <f t="shared" si="3"/>
        <v>0.7141625624649357</v>
      </c>
      <c r="Z36" s="21">
        <f t="shared" si="24"/>
        <v>0.15429214505023967</v>
      </c>
      <c r="AC36">
        <f t="shared" si="42"/>
        <v>47</v>
      </c>
      <c r="AD36">
        <f t="shared" si="43"/>
        <v>17</v>
      </c>
      <c r="AE36" s="22">
        <f t="shared" si="67"/>
        <v>200</v>
      </c>
      <c r="AF36">
        <f t="shared" si="4"/>
        <v>0.97839537478446092</v>
      </c>
      <c r="AG36">
        <f t="shared" si="5"/>
        <v>0.7141625624649357</v>
      </c>
      <c r="AH36" s="21">
        <f t="shared" si="25"/>
        <v>139.74666959198234</v>
      </c>
      <c r="AK36">
        <f t="shared" si="45"/>
        <v>47</v>
      </c>
      <c r="AL36">
        <f t="shared" si="46"/>
        <v>17</v>
      </c>
      <c r="AM36" s="22">
        <f t="shared" si="65"/>
        <v>5</v>
      </c>
      <c r="AN36">
        <f t="shared" si="6"/>
        <v>0.97839537478446092</v>
      </c>
      <c r="AO36">
        <f t="shared" si="7"/>
        <v>0.7141625624649357</v>
      </c>
      <c r="AP36" s="21">
        <f t="shared" si="26"/>
        <v>3.4936667397995591</v>
      </c>
      <c r="AS36">
        <f t="shared" si="48"/>
        <v>47</v>
      </c>
      <c r="AT36">
        <f t="shared" si="49"/>
        <v>17</v>
      </c>
      <c r="AU36" s="5">
        <f t="shared" si="66"/>
        <v>0.05</v>
      </c>
      <c r="AV36">
        <f t="shared" si="8"/>
        <v>0.97839537478446092</v>
      </c>
      <c r="AW36">
        <f t="shared" si="9"/>
        <v>0.7141625624649357</v>
      </c>
      <c r="AX36" s="21">
        <f t="shared" si="27"/>
        <v>3.4936667397995586E-2</v>
      </c>
      <c r="BJ36">
        <f t="shared" si="51"/>
        <v>47</v>
      </c>
      <c r="BK36">
        <f t="shared" si="52"/>
        <v>17</v>
      </c>
      <c r="BL36" s="22">
        <f t="shared" si="53"/>
        <v>100000</v>
      </c>
      <c r="BM36" s="22">
        <f t="shared" si="10"/>
        <v>1629.0237680673497</v>
      </c>
      <c r="BN36" s="14">
        <f t="shared" si="68"/>
        <v>0.99761559195521454</v>
      </c>
      <c r="BO36" s="21">
        <f t="shared" si="54"/>
        <v>31209.337073730941</v>
      </c>
      <c r="BR36">
        <f t="shared" si="55"/>
        <v>47</v>
      </c>
      <c r="BS36">
        <f t="shared" si="56"/>
        <v>17</v>
      </c>
      <c r="BT36" s="21">
        <f t="shared" si="57"/>
        <v>29116.96036047845</v>
      </c>
      <c r="BU36" s="21">
        <f t="shared" si="12"/>
        <v>24967.469658984755</v>
      </c>
      <c r="BV36" s="22">
        <f t="shared" si="28"/>
        <v>2145.9940234755481</v>
      </c>
      <c r="BW36" s="22">
        <f t="shared" si="13"/>
        <v>312.29970117377741</v>
      </c>
      <c r="BX36" s="22">
        <f t="shared" si="29"/>
        <v>100</v>
      </c>
      <c r="BY36" s="21">
        <f t="shared" si="30"/>
        <v>1238.0261873112088</v>
      </c>
      <c r="BZ36" s="14">
        <f t="shared" si="69"/>
        <v>2.2033039214672144E-3</v>
      </c>
      <c r="CA36">
        <f t="shared" si="31"/>
        <v>2.7000000000000001E-3</v>
      </c>
      <c r="CB36" s="21">
        <f t="shared" si="58"/>
        <v>220.33039214672144</v>
      </c>
      <c r="CC36" s="21">
        <f t="shared" si="59"/>
        <v>31140.573418969998</v>
      </c>
      <c r="CD36" s="22">
        <f t="shared" si="60"/>
        <v>759.8745605033032</v>
      </c>
      <c r="CF36">
        <f t="shared" si="61"/>
        <v>17</v>
      </c>
      <c r="CG36" s="14">
        <f t="shared" si="32"/>
        <v>0.9472243117139395</v>
      </c>
      <c r="CH36" s="21">
        <f t="shared" si="33"/>
        <v>723.3183070531162</v>
      </c>
      <c r="CJ36">
        <f t="shared" si="62"/>
        <v>17</v>
      </c>
      <c r="CK36">
        <f t="shared" si="15"/>
        <v>0.27026895144537894</v>
      </c>
      <c r="CL36" s="22">
        <f t="shared" si="16"/>
        <v>195.49048040849235</v>
      </c>
      <c r="CM36" s="22"/>
      <c r="CN36">
        <f t="shared" si="63"/>
        <v>17</v>
      </c>
      <c r="CO36" s="23">
        <f t="shared" si="64"/>
        <v>7.6942343613207227E-6</v>
      </c>
      <c r="CP36" s="22">
        <f t="shared" si="17"/>
        <v>2145.9940234755481</v>
      </c>
      <c r="CQ36" s="22">
        <f t="shared" si="34"/>
        <v>4.4626217250994318E-3</v>
      </c>
    </row>
    <row r="37" spans="2:103" x14ac:dyDescent="0.45">
      <c r="B37">
        <f t="shared" si="35"/>
        <v>18</v>
      </c>
      <c r="C37">
        <f>FEMALE!C22</f>
        <v>99197</v>
      </c>
      <c r="E37">
        <f t="shared" si="36"/>
        <v>48</v>
      </c>
      <c r="F37">
        <f t="shared" si="37"/>
        <v>18</v>
      </c>
      <c r="G37" s="22">
        <f t="shared" si="18"/>
        <v>100000</v>
      </c>
      <c r="H37" s="23">
        <f t="shared" si="19"/>
        <v>2.3328938026168982E-3</v>
      </c>
      <c r="I37">
        <f t="shared" si="0"/>
        <v>0.7001593749656233</v>
      </c>
      <c r="J37" s="21">
        <f t="shared" si="20"/>
        <v>163.33974667014235</v>
      </c>
      <c r="M37">
        <f t="shared" si="38"/>
        <v>48</v>
      </c>
      <c r="N37">
        <f t="shared" si="39"/>
        <v>18</v>
      </c>
      <c r="O37">
        <v>1</v>
      </c>
      <c r="P37">
        <f t="shared" si="1"/>
        <v>0.97606248098184401</v>
      </c>
      <c r="Q37">
        <f t="shared" si="2"/>
        <v>0.7001593749656233</v>
      </c>
      <c r="R37" s="21">
        <f t="shared" si="21"/>
        <v>0.68339929661164345</v>
      </c>
      <c r="U37">
        <f t="shared" si="40"/>
        <v>48</v>
      </c>
      <c r="V37">
        <f t="shared" si="41"/>
        <v>18</v>
      </c>
      <c r="W37" s="22">
        <f t="shared" si="22"/>
        <v>100</v>
      </c>
      <c r="X37" s="23">
        <f t="shared" si="23"/>
        <v>2.3328938026168982E-3</v>
      </c>
      <c r="Y37">
        <f t="shared" si="3"/>
        <v>0.7001593749656233</v>
      </c>
      <c r="Z37" s="21">
        <f t="shared" si="24"/>
        <v>0.16333974667014237</v>
      </c>
      <c r="AC37">
        <f t="shared" si="42"/>
        <v>48</v>
      </c>
      <c r="AD37">
        <f t="shared" si="43"/>
        <v>18</v>
      </c>
      <c r="AE37" s="22">
        <f t="shared" si="67"/>
        <v>200</v>
      </c>
      <c r="AF37">
        <f t="shared" si="4"/>
        <v>0.97606248098184401</v>
      </c>
      <c r="AG37">
        <f t="shared" si="5"/>
        <v>0.7001593749656233</v>
      </c>
      <c r="AH37" s="21">
        <f t="shared" si="25"/>
        <v>136.6798593223287</v>
      </c>
      <c r="AK37">
        <f t="shared" si="45"/>
        <v>48</v>
      </c>
      <c r="AL37">
        <f t="shared" si="46"/>
        <v>18</v>
      </c>
      <c r="AM37" s="22">
        <f t="shared" si="65"/>
        <v>5</v>
      </c>
      <c r="AN37">
        <f t="shared" si="6"/>
        <v>0.97606248098184401</v>
      </c>
      <c r="AO37">
        <f t="shared" si="7"/>
        <v>0.7001593749656233</v>
      </c>
      <c r="AP37" s="21">
        <f t="shared" si="26"/>
        <v>3.4169964830582171</v>
      </c>
      <c r="AS37">
        <f t="shared" si="48"/>
        <v>48</v>
      </c>
      <c r="AT37">
        <f t="shared" si="49"/>
        <v>18</v>
      </c>
      <c r="AU37" s="5">
        <f t="shared" si="66"/>
        <v>0.05</v>
      </c>
      <c r="AV37">
        <f t="shared" si="8"/>
        <v>0.97606248098184401</v>
      </c>
      <c r="AW37">
        <f t="shared" si="9"/>
        <v>0.7001593749656233</v>
      </c>
      <c r="AX37" s="21">
        <f t="shared" si="27"/>
        <v>3.4169964830582177E-2</v>
      </c>
      <c r="BJ37">
        <f t="shared" si="51"/>
        <v>48</v>
      </c>
      <c r="BK37">
        <f t="shared" si="52"/>
        <v>18</v>
      </c>
      <c r="BL37" s="22">
        <f t="shared" si="53"/>
        <v>100000</v>
      </c>
      <c r="BM37" s="22">
        <f t="shared" si="10"/>
        <v>1629.0237680673497</v>
      </c>
      <c r="BN37" s="14">
        <f t="shared" si="68"/>
        <v>0.99733970695209395</v>
      </c>
      <c r="BO37" s="21">
        <f t="shared" si="54"/>
        <v>33336.174296330253</v>
      </c>
      <c r="BR37">
        <f t="shared" si="55"/>
        <v>48</v>
      </c>
      <c r="BS37">
        <f t="shared" si="56"/>
        <v>18</v>
      </c>
      <c r="BT37" s="21">
        <f t="shared" si="57"/>
        <v>31209.337073730941</v>
      </c>
      <c r="BU37" s="21">
        <f t="shared" si="12"/>
        <v>26668.939437064204</v>
      </c>
      <c r="BV37" s="22">
        <f t="shared" si="28"/>
        <v>2145.9940234755481</v>
      </c>
      <c r="BW37" s="22">
        <f t="shared" si="13"/>
        <v>312.29970117377741</v>
      </c>
      <c r="BX37" s="22">
        <f t="shared" si="29"/>
        <v>100</v>
      </c>
      <c r="BY37" s="21">
        <f t="shared" si="30"/>
        <v>1321.7212558413084</v>
      </c>
      <c r="BZ37" s="14">
        <f t="shared" si="69"/>
        <v>2.3844080447854034E-3</v>
      </c>
      <c r="CA37">
        <f t="shared" si="31"/>
        <v>2.8000000000000004E-3</v>
      </c>
      <c r="CB37" s="21">
        <f t="shared" si="58"/>
        <v>238.44080447854034</v>
      </c>
      <c r="CC37" s="21">
        <f t="shared" si="59"/>
        <v>33256.68725415571</v>
      </c>
      <c r="CD37" s="22">
        <f t="shared" si="60"/>
        <v>794.433122011514</v>
      </c>
      <c r="CF37">
        <f t="shared" si="61"/>
        <v>18</v>
      </c>
      <c r="CG37" s="14">
        <f t="shared" si="32"/>
        <v>0.94231351437207334</v>
      </c>
      <c r="CH37" s="21">
        <f t="shared" si="33"/>
        <v>752.50636720011244</v>
      </c>
      <c r="CJ37">
        <f t="shared" si="62"/>
        <v>18</v>
      </c>
      <c r="CK37">
        <f t="shared" si="15"/>
        <v>0.25024902911609154</v>
      </c>
      <c r="CL37" s="22">
        <f t="shared" si="16"/>
        <v>188.3139877955052</v>
      </c>
      <c r="CM37" s="22"/>
      <c r="CN37">
        <f t="shared" si="63"/>
        <v>18</v>
      </c>
      <c r="CO37" s="23">
        <f t="shared" si="64"/>
        <v>1.9254746787121814E-6</v>
      </c>
      <c r="CP37" s="22">
        <f t="shared" si="17"/>
        <v>2145.9940234755481</v>
      </c>
      <c r="CQ37" s="22">
        <f t="shared" si="34"/>
        <v>1.0340432907578795E-3</v>
      </c>
      <c r="CT37" s="28" t="s">
        <v>124</v>
      </c>
      <c r="CU37" s="28"/>
      <c r="CV37" s="28"/>
      <c r="CW37" s="28" t="s">
        <v>140</v>
      </c>
      <c r="CX37" s="28" t="s">
        <v>115</v>
      </c>
    </row>
    <row r="38" spans="2:103" x14ac:dyDescent="0.45">
      <c r="B38">
        <f t="shared" si="35"/>
        <v>19</v>
      </c>
      <c r="C38">
        <f>FEMALE!C23</f>
        <v>99162</v>
      </c>
      <c r="E38">
        <f t="shared" si="36"/>
        <v>49</v>
      </c>
      <c r="F38">
        <f t="shared" si="37"/>
        <v>19</v>
      </c>
      <c r="G38" s="22">
        <f t="shared" si="18"/>
        <v>100000</v>
      </c>
      <c r="H38" s="23">
        <f t="shared" si="19"/>
        <v>2.5966122324779391E-3</v>
      </c>
      <c r="I38">
        <f t="shared" si="0"/>
        <v>0.68643075977021895</v>
      </c>
      <c r="J38" s="21">
        <f t="shared" si="20"/>
        <v>178.23945075684759</v>
      </c>
      <c r="M38">
        <f t="shared" si="38"/>
        <v>49</v>
      </c>
      <c r="N38">
        <f t="shared" si="39"/>
        <v>19</v>
      </c>
      <c r="O38">
        <v>1</v>
      </c>
      <c r="P38">
        <f t="shared" si="1"/>
        <v>0.97346586874936603</v>
      </c>
      <c r="Q38">
        <f t="shared" si="2"/>
        <v>0.68643075977021895</v>
      </c>
      <c r="R38" s="21">
        <f t="shared" si="21"/>
        <v>0.66821691589600352</v>
      </c>
      <c r="U38">
        <f t="shared" si="40"/>
        <v>49</v>
      </c>
      <c r="V38">
        <f t="shared" si="41"/>
        <v>19</v>
      </c>
      <c r="W38" s="22">
        <f t="shared" si="22"/>
        <v>100</v>
      </c>
      <c r="X38" s="23">
        <f t="shared" si="23"/>
        <v>2.5966122324779391E-3</v>
      </c>
      <c r="Y38">
        <f t="shared" si="3"/>
        <v>0.68643075977021895</v>
      </c>
      <c r="Z38" s="21">
        <f t="shared" si="24"/>
        <v>0.17823945075684761</v>
      </c>
      <c r="AC38">
        <f t="shared" si="42"/>
        <v>49</v>
      </c>
      <c r="AD38">
        <f t="shared" si="43"/>
        <v>19</v>
      </c>
      <c r="AE38" s="22">
        <f t="shared" si="67"/>
        <v>200</v>
      </c>
      <c r="AF38">
        <f t="shared" si="4"/>
        <v>0.97346586874936603</v>
      </c>
      <c r="AG38">
        <f t="shared" si="5"/>
        <v>0.68643075977021895</v>
      </c>
      <c r="AH38" s="21">
        <f t="shared" si="25"/>
        <v>133.64338317920073</v>
      </c>
      <c r="AK38">
        <f t="shared" si="45"/>
        <v>49</v>
      </c>
      <c r="AL38">
        <f t="shared" si="46"/>
        <v>19</v>
      </c>
      <c r="AM38" s="22">
        <f t="shared" si="65"/>
        <v>5</v>
      </c>
      <c r="AN38">
        <f t="shared" si="6"/>
        <v>0.97346586874936603</v>
      </c>
      <c r="AO38">
        <f t="shared" si="7"/>
        <v>0.68643075977021895</v>
      </c>
      <c r="AP38" s="21">
        <f t="shared" si="26"/>
        <v>3.3410845794800177</v>
      </c>
      <c r="AS38">
        <f t="shared" si="48"/>
        <v>49</v>
      </c>
      <c r="AT38">
        <f t="shared" si="49"/>
        <v>19</v>
      </c>
      <c r="AU38" s="5">
        <f t="shared" si="66"/>
        <v>0.05</v>
      </c>
      <c r="AV38">
        <f t="shared" si="8"/>
        <v>0.97346586874936603</v>
      </c>
      <c r="AW38">
        <f t="shared" si="9"/>
        <v>0.68643075977021895</v>
      </c>
      <c r="AX38" s="21">
        <f t="shared" si="27"/>
        <v>3.3410845794800179E-2</v>
      </c>
      <c r="BJ38">
        <f t="shared" si="51"/>
        <v>49</v>
      </c>
      <c r="BK38">
        <f t="shared" si="52"/>
        <v>19</v>
      </c>
      <c r="BL38" s="22">
        <f t="shared" si="53"/>
        <v>100000</v>
      </c>
      <c r="BM38" s="22">
        <f t="shared" si="10"/>
        <v>1629.0237680673497</v>
      </c>
      <c r="BN38" s="14">
        <f t="shared" si="68"/>
        <v>0.99711380165461483</v>
      </c>
      <c r="BO38" s="21">
        <f t="shared" si="54"/>
        <v>35492.894220640192</v>
      </c>
      <c r="BR38">
        <f t="shared" si="55"/>
        <v>49</v>
      </c>
      <c r="BS38">
        <f t="shared" si="56"/>
        <v>19</v>
      </c>
      <c r="BT38" s="21">
        <f t="shared" si="57"/>
        <v>33336.174296330253</v>
      </c>
      <c r="BU38" s="21">
        <f t="shared" si="12"/>
        <v>28394.315376512153</v>
      </c>
      <c r="BV38" s="22">
        <f t="shared" si="28"/>
        <v>2145.9940234755481</v>
      </c>
      <c r="BW38" s="22">
        <f t="shared" si="13"/>
        <v>312.29970117377741</v>
      </c>
      <c r="BX38" s="22">
        <f t="shared" si="29"/>
        <v>100</v>
      </c>
      <c r="BY38" s="21">
        <f t="shared" si="30"/>
        <v>1406.7947447452812</v>
      </c>
      <c r="BZ38" s="14">
        <f t="shared" si="69"/>
        <v>2.6602930479060582E-3</v>
      </c>
      <c r="CA38">
        <f t="shared" si="31"/>
        <v>2.8999999999999998E-3</v>
      </c>
      <c r="CB38" s="21">
        <f t="shared" si="58"/>
        <v>266.02930479060581</v>
      </c>
      <c r="CC38" s="21">
        <f t="shared" si="59"/>
        <v>35398.472720894955</v>
      </c>
      <c r="CD38" s="22">
        <f t="shared" si="60"/>
        <v>829.26179379506902</v>
      </c>
      <c r="CF38">
        <f t="shared" si="61"/>
        <v>19</v>
      </c>
      <c r="CG38" s="14">
        <f t="shared" si="32"/>
        <v>0.93707397508916235</v>
      </c>
      <c r="CH38" s="21">
        <f t="shared" si="33"/>
        <v>781.42459524552112</v>
      </c>
      <c r="CJ38">
        <f t="shared" si="62"/>
        <v>19</v>
      </c>
      <c r="CK38">
        <f t="shared" si="15"/>
        <v>0.23171206399638106</v>
      </c>
      <c r="CL38" s="22">
        <f t="shared" si="16"/>
        <v>181.06550582187634</v>
      </c>
      <c r="CM38" s="22"/>
      <c r="CN38">
        <f t="shared" si="63"/>
        <v>19</v>
      </c>
      <c r="CO38" s="23">
        <f t="shared" si="64"/>
        <v>4.461557119771682E-7</v>
      </c>
      <c r="CP38" s="22">
        <f t="shared" si="17"/>
        <v>2145.9940234755481</v>
      </c>
      <c r="CQ38" s="22">
        <f t="shared" si="34"/>
        <v>2.2185213441029466E-4</v>
      </c>
      <c r="CW38" s="5">
        <v>0.04</v>
      </c>
      <c r="CX38" s="21">
        <v>1742.761539286307</v>
      </c>
    </row>
    <row r="39" spans="2:103" x14ac:dyDescent="0.45">
      <c r="B39">
        <f t="shared" si="35"/>
        <v>20</v>
      </c>
      <c r="C39">
        <f>FEMALE!C24</f>
        <v>99122</v>
      </c>
      <c r="E39">
        <f t="shared" si="36"/>
        <v>50</v>
      </c>
      <c r="F39">
        <f t="shared" si="37"/>
        <v>20</v>
      </c>
      <c r="G39" s="22">
        <f t="shared" si="18"/>
        <v>100000</v>
      </c>
      <c r="H39" s="23">
        <f t="shared" si="19"/>
        <v>2.8096155796733949E-3</v>
      </c>
      <c r="I39">
        <f t="shared" si="0"/>
        <v>0.67297133310805779</v>
      </c>
      <c r="J39" s="21">
        <f t="shared" si="20"/>
        <v>189.07907421739731</v>
      </c>
      <c r="M39">
        <f t="shared" si="38"/>
        <v>50</v>
      </c>
      <c r="N39">
        <f t="shared" si="39"/>
        <v>20</v>
      </c>
      <c r="O39">
        <v>1</v>
      </c>
      <c r="P39">
        <f t="shared" si="1"/>
        <v>0.97065625316969262</v>
      </c>
      <c r="Q39">
        <f t="shared" si="2"/>
        <v>0.67297133310805779</v>
      </c>
      <c r="R39" s="21">
        <f t="shared" si="21"/>
        <v>0.6532238326852805</v>
      </c>
      <c r="U39">
        <f t="shared" si="40"/>
        <v>50</v>
      </c>
      <c r="V39">
        <f t="shared" si="41"/>
        <v>20</v>
      </c>
      <c r="W39" s="22">
        <f t="shared" si="22"/>
        <v>100</v>
      </c>
      <c r="X39" s="23">
        <f t="shared" si="23"/>
        <v>2.8096155796733949E-3</v>
      </c>
      <c r="Y39">
        <f t="shared" si="3"/>
        <v>0.67297133310805779</v>
      </c>
      <c r="Z39" s="21">
        <f t="shared" si="24"/>
        <v>0.18907907421739734</v>
      </c>
      <c r="AC39">
        <f t="shared" si="42"/>
        <v>50</v>
      </c>
      <c r="AD39">
        <f t="shared" si="43"/>
        <v>20</v>
      </c>
      <c r="AE39" s="22">
        <f t="shared" si="67"/>
        <v>200</v>
      </c>
      <c r="AF39">
        <f t="shared" si="4"/>
        <v>0.97065625316969262</v>
      </c>
      <c r="AG39">
        <f t="shared" si="5"/>
        <v>0.67297133310805779</v>
      </c>
      <c r="AH39" s="21">
        <f t="shared" si="25"/>
        <v>130.64476653705609</v>
      </c>
      <c r="AK39">
        <f t="shared" si="45"/>
        <v>50</v>
      </c>
      <c r="AL39">
        <f t="shared" si="46"/>
        <v>20</v>
      </c>
      <c r="AM39" s="22">
        <f t="shared" si="65"/>
        <v>5</v>
      </c>
      <c r="AN39">
        <f t="shared" si="6"/>
        <v>0.97065625316969262</v>
      </c>
      <c r="AO39">
        <f t="shared" si="7"/>
        <v>0.67297133310805779</v>
      </c>
      <c r="AP39" s="21">
        <f t="shared" si="26"/>
        <v>3.2661191634264024</v>
      </c>
      <c r="AS39">
        <f t="shared" si="48"/>
        <v>50</v>
      </c>
      <c r="AT39">
        <f t="shared" si="49"/>
        <v>20</v>
      </c>
      <c r="AU39" s="5">
        <f t="shared" si="66"/>
        <v>0.05</v>
      </c>
      <c r="AV39">
        <f t="shared" si="8"/>
        <v>0.97065625316969262</v>
      </c>
      <c r="AW39">
        <f t="shared" si="9"/>
        <v>0.67297133310805779</v>
      </c>
      <c r="AX39" s="21">
        <f t="shared" si="27"/>
        <v>3.2661191634264029E-2</v>
      </c>
      <c r="BJ39">
        <f t="shared" si="51"/>
        <v>50</v>
      </c>
      <c r="BK39">
        <f t="shared" si="52"/>
        <v>20</v>
      </c>
      <c r="BL39" s="22">
        <f t="shared" si="53"/>
        <v>100000</v>
      </c>
      <c r="BM39" s="22">
        <f t="shared" si="10"/>
        <v>1629.0237680673497</v>
      </c>
      <c r="BN39" s="14">
        <f t="shared" si="68"/>
        <v>0.99682330689572296</v>
      </c>
      <c r="BO39" s="21">
        <f t="shared" si="54"/>
        <v>37684.501459702835</v>
      </c>
      <c r="BR39">
        <f t="shared" si="55"/>
        <v>50</v>
      </c>
      <c r="BS39">
        <f t="shared" si="56"/>
        <v>20</v>
      </c>
      <c r="BT39" s="21">
        <f t="shared" si="57"/>
        <v>35492.894220640192</v>
      </c>
      <c r="BU39" s="21">
        <f t="shared" si="12"/>
        <v>30147.60116776227</v>
      </c>
      <c r="BV39" s="22">
        <f t="shared" si="28"/>
        <v>2145.9940234755481</v>
      </c>
      <c r="BW39" s="22">
        <f t="shared" si="13"/>
        <v>312.29970117377741</v>
      </c>
      <c r="BX39" s="22">
        <f t="shared" si="29"/>
        <v>100</v>
      </c>
      <c r="BY39" s="21">
        <f t="shared" si="30"/>
        <v>1493.0635417176786</v>
      </c>
      <c r="BZ39" s="14">
        <f t="shared" si="69"/>
        <v>2.8861983453852087E-3</v>
      </c>
      <c r="CA39">
        <f t="shared" si="31"/>
        <v>3.0000000000000001E-3</v>
      </c>
      <c r="CB39" s="21">
        <f t="shared" si="58"/>
        <v>288.61983453852088</v>
      </c>
      <c r="CC39" s="21">
        <f t="shared" si="59"/>
        <v>37575.736513943179</v>
      </c>
      <c r="CD39" s="22">
        <f t="shared" si="60"/>
        <v>864.26431284012278</v>
      </c>
      <c r="CF39">
        <f t="shared" si="61"/>
        <v>20</v>
      </c>
      <c r="CG39" s="14">
        <f t="shared" si="32"/>
        <v>0.93155817180748901</v>
      </c>
      <c r="CH39" s="21">
        <f t="shared" si="33"/>
        <v>809.87959516079718</v>
      </c>
      <c r="CJ39">
        <f t="shared" si="62"/>
        <v>20</v>
      </c>
      <c r="CK39">
        <f t="shared" si="15"/>
        <v>0.21454820740405653</v>
      </c>
      <c r="CL39" s="22">
        <f t="shared" si="16"/>
        <v>173.75821535487205</v>
      </c>
      <c r="CM39" s="22"/>
      <c r="CN39">
        <f t="shared" si="63"/>
        <v>20</v>
      </c>
      <c r="CO39" s="23">
        <f t="shared" si="64"/>
        <v>9.5721908227781995E-8</v>
      </c>
      <c r="CP39" s="22">
        <f t="shared" si="17"/>
        <v>2145.9940234755481</v>
      </c>
      <c r="CQ39" s="22">
        <f t="shared" si="34"/>
        <v>4.4072201617122704E-5</v>
      </c>
      <c r="CW39" s="5">
        <v>7.0000000000000007E-2</v>
      </c>
      <c r="CX39" s="21">
        <v>9315.4358783076186</v>
      </c>
    </row>
    <row r="40" spans="2:103" x14ac:dyDescent="0.45">
      <c r="B40">
        <f t="shared" si="35"/>
        <v>21</v>
      </c>
      <c r="C40">
        <f>FEMALE!C25</f>
        <v>99081</v>
      </c>
      <c r="E40">
        <f t="shared" si="36"/>
        <v>51</v>
      </c>
      <c r="F40">
        <f t="shared" si="37"/>
        <v>21</v>
      </c>
      <c r="G40" s="22">
        <f t="shared" si="18"/>
        <v>100000</v>
      </c>
      <c r="H40" s="23">
        <f t="shared" si="19"/>
        <v>3.0834770260675525E-3</v>
      </c>
      <c r="I40">
        <f t="shared" si="0"/>
        <v>0.65977581677260566</v>
      </c>
      <c r="J40" s="21">
        <f t="shared" si="20"/>
        <v>203.44035733732846</v>
      </c>
      <c r="M40">
        <f t="shared" si="38"/>
        <v>51</v>
      </c>
      <c r="N40">
        <f t="shared" si="39"/>
        <v>21</v>
      </c>
      <c r="O40">
        <v>1</v>
      </c>
      <c r="P40">
        <f t="shared" si="1"/>
        <v>0.96757277614362514</v>
      </c>
      <c r="Q40">
        <f t="shared" si="2"/>
        <v>0.65977581677260566</v>
      </c>
      <c r="R40" s="21">
        <f t="shared" si="21"/>
        <v>0.63838111866709779</v>
      </c>
      <c r="U40">
        <f t="shared" si="40"/>
        <v>51</v>
      </c>
      <c r="V40">
        <f t="shared" si="41"/>
        <v>21</v>
      </c>
      <c r="W40" s="22">
        <f t="shared" si="22"/>
        <v>100</v>
      </c>
      <c r="X40" s="23">
        <f t="shared" si="23"/>
        <v>3.0834770260675525E-3</v>
      </c>
      <c r="Y40">
        <f t="shared" si="3"/>
        <v>0.65977581677260566</v>
      </c>
      <c r="Z40" s="21">
        <f t="shared" si="24"/>
        <v>0.20344035733732846</v>
      </c>
      <c r="AC40">
        <f t="shared" si="42"/>
        <v>51</v>
      </c>
      <c r="AD40">
        <f t="shared" si="43"/>
        <v>21</v>
      </c>
      <c r="AE40" s="22">
        <f t="shared" si="67"/>
        <v>200</v>
      </c>
      <c r="AF40">
        <f t="shared" si="4"/>
        <v>0.96757277614362514</v>
      </c>
      <c r="AG40">
        <f t="shared" si="5"/>
        <v>0.65977581677260566</v>
      </c>
      <c r="AH40" s="21">
        <f t="shared" si="25"/>
        <v>127.67622373341955</v>
      </c>
      <c r="AK40">
        <f t="shared" si="45"/>
        <v>51</v>
      </c>
      <c r="AL40">
        <f t="shared" si="46"/>
        <v>21</v>
      </c>
      <c r="AM40" s="22">
        <f t="shared" si="65"/>
        <v>5</v>
      </c>
      <c r="AN40">
        <f t="shared" si="6"/>
        <v>0.96757277614362514</v>
      </c>
      <c r="AO40">
        <f t="shared" si="7"/>
        <v>0.65977581677260566</v>
      </c>
      <c r="AP40" s="21">
        <f t="shared" si="26"/>
        <v>3.191905593335489</v>
      </c>
      <c r="AS40">
        <f t="shared" si="48"/>
        <v>51</v>
      </c>
      <c r="AT40">
        <f t="shared" si="49"/>
        <v>21</v>
      </c>
      <c r="AU40" s="5">
        <f t="shared" si="66"/>
        <v>0.05</v>
      </c>
      <c r="AV40">
        <f t="shared" si="8"/>
        <v>0.96757277614362514</v>
      </c>
      <c r="AW40">
        <f t="shared" si="9"/>
        <v>0.65977581677260566</v>
      </c>
      <c r="AX40" s="21">
        <f t="shared" si="27"/>
        <v>3.1919055933354895E-2</v>
      </c>
      <c r="BJ40">
        <f t="shared" si="51"/>
        <v>51</v>
      </c>
      <c r="BK40">
        <f t="shared" si="52"/>
        <v>21</v>
      </c>
      <c r="BL40" s="22">
        <f t="shared" si="53"/>
        <v>100000</v>
      </c>
      <c r="BM40" s="22">
        <f t="shared" si="10"/>
        <v>1629.0237680673497</v>
      </c>
      <c r="BN40" s="14">
        <f t="shared" si="68"/>
        <v>0.99654062667072008</v>
      </c>
      <c r="BO40" s="21">
        <f t="shared" si="54"/>
        <v>39908.904764462401</v>
      </c>
      <c r="BR40">
        <f t="shared" si="55"/>
        <v>51</v>
      </c>
      <c r="BS40">
        <f t="shared" si="56"/>
        <v>21</v>
      </c>
      <c r="BT40" s="21">
        <f t="shared" si="57"/>
        <v>37684.501459702835</v>
      </c>
      <c r="BU40" s="21">
        <f t="shared" si="12"/>
        <v>31927.123811569923</v>
      </c>
      <c r="BV40" s="22">
        <f t="shared" si="28"/>
        <v>2145.9940234755481</v>
      </c>
      <c r="BW40" s="22">
        <f t="shared" si="13"/>
        <v>312.29970117377741</v>
      </c>
      <c r="BX40" s="22">
        <f t="shared" si="29"/>
        <v>100</v>
      </c>
      <c r="BY40" s="21">
        <f t="shared" si="30"/>
        <v>1580.7278312801843</v>
      </c>
      <c r="BZ40" s="14">
        <f t="shared" si="69"/>
        <v>3.176693104277041E-3</v>
      </c>
      <c r="CA40">
        <f t="shared" si="31"/>
        <v>3.1000000000000003E-3</v>
      </c>
      <c r="CB40" s="21">
        <f t="shared" si="58"/>
        <v>317.66931042770409</v>
      </c>
      <c r="CC40" s="21">
        <f t="shared" si="59"/>
        <v>39782.126421897883</v>
      </c>
      <c r="CD40" s="22">
        <f t="shared" si="60"/>
        <v>899.52612783290965</v>
      </c>
      <c r="CF40">
        <f t="shared" si="61"/>
        <v>21</v>
      </c>
      <c r="CG40" s="14">
        <f t="shared" si="32"/>
        <v>0.92571106705427197</v>
      </c>
      <c r="CH40" s="21">
        <f t="shared" si="33"/>
        <v>837.96091513709496</v>
      </c>
      <c r="CJ40">
        <f t="shared" si="62"/>
        <v>21</v>
      </c>
      <c r="CK40">
        <f t="shared" si="15"/>
        <v>0.19865574759634863</v>
      </c>
      <c r="CL40" s="22">
        <f t="shared" si="16"/>
        <v>166.46575205308005</v>
      </c>
      <c r="CM40" s="22"/>
      <c r="CN40">
        <f t="shared" si="63"/>
        <v>21</v>
      </c>
      <c r="CO40" s="23">
        <f t="shared" si="64"/>
        <v>1.9015707240339106E-8</v>
      </c>
      <c r="CP40" s="22">
        <f t="shared" si="17"/>
        <v>2145.9940234755481</v>
      </c>
      <c r="CQ40" s="22">
        <f t="shared" si="34"/>
        <v>8.1066631115430705E-6</v>
      </c>
      <c r="CW40" s="41">
        <v>3.3099999999999997E-2</v>
      </c>
      <c r="CX40" s="27">
        <v>1.0464413113992133</v>
      </c>
    </row>
    <row r="41" spans="2:103" x14ac:dyDescent="0.45">
      <c r="B41">
        <f t="shared" si="35"/>
        <v>22</v>
      </c>
      <c r="C41">
        <f>FEMALE!C26</f>
        <v>99036</v>
      </c>
      <c r="E41">
        <f t="shared" si="36"/>
        <v>52</v>
      </c>
      <c r="F41">
        <f t="shared" si="37"/>
        <v>22</v>
      </c>
      <c r="G41" s="22">
        <f t="shared" si="18"/>
        <v>100000</v>
      </c>
      <c r="H41" s="23">
        <f t="shared" si="19"/>
        <v>3.3471954559285933E-3</v>
      </c>
      <c r="I41">
        <f t="shared" si="0"/>
        <v>0.64683903605157411</v>
      </c>
      <c r="J41" s="21">
        <f t="shared" si="20"/>
        <v>216.50966821890603</v>
      </c>
      <c r="M41">
        <f t="shared" si="38"/>
        <v>52</v>
      </c>
      <c r="N41">
        <f t="shared" si="39"/>
        <v>22</v>
      </c>
      <c r="O41">
        <v>1</v>
      </c>
      <c r="P41">
        <f t="shared" si="1"/>
        <v>0.96422558068769648</v>
      </c>
      <c r="Q41">
        <f t="shared" si="2"/>
        <v>0.64683903605157411</v>
      </c>
      <c r="R41" s="21">
        <f t="shared" si="21"/>
        <v>0.62369874514829893</v>
      </c>
      <c r="U41">
        <f t="shared" si="40"/>
        <v>52</v>
      </c>
      <c r="V41">
        <f t="shared" si="41"/>
        <v>22</v>
      </c>
      <c r="W41" s="22">
        <f t="shared" si="22"/>
        <v>100</v>
      </c>
      <c r="X41" s="23">
        <f t="shared" si="23"/>
        <v>3.3471954559285933E-3</v>
      </c>
      <c r="Y41">
        <f t="shared" si="3"/>
        <v>0.64683903605157411</v>
      </c>
      <c r="Z41" s="21">
        <f t="shared" si="24"/>
        <v>0.21650966821890605</v>
      </c>
      <c r="AC41">
        <f t="shared" si="42"/>
        <v>52</v>
      </c>
      <c r="AD41">
        <f t="shared" si="43"/>
        <v>22</v>
      </c>
      <c r="AE41" s="22">
        <f t="shared" si="67"/>
        <v>200</v>
      </c>
      <c r="AF41">
        <f t="shared" si="4"/>
        <v>0.96422558068769648</v>
      </c>
      <c r="AG41">
        <f t="shared" si="5"/>
        <v>0.64683903605157411</v>
      </c>
      <c r="AH41" s="21">
        <f t="shared" si="25"/>
        <v>124.73974902965978</v>
      </c>
      <c r="AK41">
        <f t="shared" si="45"/>
        <v>52</v>
      </c>
      <c r="AL41">
        <f t="shared" si="46"/>
        <v>22</v>
      </c>
      <c r="AM41" s="22">
        <f t="shared" si="65"/>
        <v>5</v>
      </c>
      <c r="AN41">
        <f t="shared" si="6"/>
        <v>0.96422558068769648</v>
      </c>
      <c r="AO41">
        <f t="shared" si="7"/>
        <v>0.64683903605157411</v>
      </c>
      <c r="AP41" s="21">
        <f t="shared" si="26"/>
        <v>3.118493725741494</v>
      </c>
      <c r="AS41">
        <f t="shared" si="48"/>
        <v>52</v>
      </c>
      <c r="AT41">
        <f t="shared" si="49"/>
        <v>22</v>
      </c>
      <c r="AU41" s="5">
        <f t="shared" si="66"/>
        <v>0.05</v>
      </c>
      <c r="AV41">
        <f t="shared" si="8"/>
        <v>0.96422558068769648</v>
      </c>
      <c r="AW41">
        <f t="shared" si="9"/>
        <v>0.64683903605157411</v>
      </c>
      <c r="AX41" s="21">
        <f t="shared" si="27"/>
        <v>3.1184937257414943E-2</v>
      </c>
      <c r="BJ41">
        <f t="shared" si="51"/>
        <v>52</v>
      </c>
      <c r="BK41">
        <f t="shared" si="52"/>
        <v>22</v>
      </c>
      <c r="BL41" s="22">
        <f t="shared" si="53"/>
        <v>100000</v>
      </c>
      <c r="BM41" s="22">
        <f t="shared" si="10"/>
        <v>1629.0237680673497</v>
      </c>
      <c r="BN41" s="14">
        <f t="shared" si="68"/>
        <v>0.99617096031053087</v>
      </c>
      <c r="BO41" s="21">
        <f t="shared" si="54"/>
        <v>42168.62679311281</v>
      </c>
      <c r="BR41">
        <f t="shared" si="55"/>
        <v>52</v>
      </c>
      <c r="BS41">
        <f t="shared" si="56"/>
        <v>22</v>
      </c>
      <c r="BT41" s="21">
        <f t="shared" si="57"/>
        <v>39908.904764462401</v>
      </c>
      <c r="BU41" s="21">
        <f t="shared" si="12"/>
        <v>33734.901434490246</v>
      </c>
      <c r="BV41" s="22">
        <f t="shared" si="28"/>
        <v>2145.9940234755481</v>
      </c>
      <c r="BW41" s="22">
        <f t="shared" si="13"/>
        <v>312.29970117377741</v>
      </c>
      <c r="BX41" s="22">
        <f t="shared" si="29"/>
        <v>100</v>
      </c>
      <c r="BY41" s="21">
        <f t="shared" si="30"/>
        <v>1669.703963470567</v>
      </c>
      <c r="BZ41" s="14">
        <f t="shared" si="69"/>
        <v>3.4593733292799262E-3</v>
      </c>
      <c r="CA41">
        <f t="shared" si="31"/>
        <v>3.2000000000000002E-3</v>
      </c>
      <c r="CB41" s="21">
        <f t="shared" si="58"/>
        <v>345.9373329279926</v>
      </c>
      <c r="CC41" s="21">
        <f t="shared" si="59"/>
        <v>42022.749770252354</v>
      </c>
      <c r="CD41" s="22">
        <f t="shared" si="60"/>
        <v>934.99832513109664</v>
      </c>
      <c r="CF41">
        <f t="shared" si="61"/>
        <v>22</v>
      </c>
      <c r="CG41" s="14">
        <f t="shared" si="32"/>
        <v>0.91954641146371152</v>
      </c>
      <c r="CH41" s="21">
        <f t="shared" si="33"/>
        <v>865.53829725106459</v>
      </c>
      <c r="CJ41">
        <f t="shared" si="62"/>
        <v>22</v>
      </c>
      <c r="CK41">
        <f t="shared" si="15"/>
        <v>0.18394050703365611</v>
      </c>
      <c r="CL41" s="22">
        <f t="shared" si="16"/>
        <v>159.20755325340818</v>
      </c>
      <c r="CM41" s="22"/>
      <c r="CN41">
        <f t="shared" si="63"/>
        <v>22</v>
      </c>
      <c r="CO41" s="23">
        <f t="shared" si="64"/>
        <v>3.4977588313915408E-9</v>
      </c>
      <c r="CP41" s="22">
        <f t="shared" si="17"/>
        <v>2145.9940234755481</v>
      </c>
      <c r="CQ41" s="22">
        <f t="shared" si="34"/>
        <v>1.3806886324891374E-6</v>
      </c>
      <c r="CW41" s="5">
        <v>0.03</v>
      </c>
      <c r="CX41" s="22">
        <v>-781.46324038746729</v>
      </c>
    </row>
    <row r="42" spans="2:103" x14ac:dyDescent="0.45">
      <c r="B42">
        <f t="shared" si="35"/>
        <v>23</v>
      </c>
      <c r="C42">
        <f>FEMALE!C27</f>
        <v>98990</v>
      </c>
      <c r="E42">
        <f t="shared" si="36"/>
        <v>53</v>
      </c>
      <c r="F42">
        <f t="shared" si="37"/>
        <v>23</v>
      </c>
      <c r="G42" s="22">
        <f t="shared" si="18"/>
        <v>100000</v>
      </c>
      <c r="H42" s="23">
        <f t="shared" si="19"/>
        <v>3.6920580180545694E-3</v>
      </c>
      <c r="I42">
        <f t="shared" si="0"/>
        <v>0.63415591769762181</v>
      </c>
      <c r="J42" s="21">
        <f t="shared" si="20"/>
        <v>234.13404406322582</v>
      </c>
      <c r="M42">
        <f t="shared" si="38"/>
        <v>53</v>
      </c>
      <c r="N42">
        <f t="shared" si="39"/>
        <v>23</v>
      </c>
      <c r="O42">
        <v>1</v>
      </c>
      <c r="P42">
        <f t="shared" si="1"/>
        <v>0.96053352266964198</v>
      </c>
      <c r="Q42">
        <f t="shared" si="2"/>
        <v>0.63415591769762181</v>
      </c>
      <c r="R42" s="21">
        <f t="shared" si="21"/>
        <v>0.60912801754789625</v>
      </c>
      <c r="U42">
        <f t="shared" si="40"/>
        <v>53</v>
      </c>
      <c r="V42">
        <f t="shared" si="41"/>
        <v>23</v>
      </c>
      <c r="W42" s="22">
        <f t="shared" si="22"/>
        <v>100</v>
      </c>
      <c r="X42" s="23">
        <f t="shared" si="23"/>
        <v>3.6920580180545694E-3</v>
      </c>
      <c r="Y42">
        <f t="shared" si="3"/>
        <v>0.63415591769762181</v>
      </c>
      <c r="Z42" s="21">
        <f t="shared" si="24"/>
        <v>0.2341340440632258</v>
      </c>
      <c r="AC42">
        <f t="shared" si="42"/>
        <v>53</v>
      </c>
      <c r="AD42">
        <f t="shared" si="43"/>
        <v>23</v>
      </c>
      <c r="AE42" s="22">
        <f t="shared" si="67"/>
        <v>200</v>
      </c>
      <c r="AF42">
        <f t="shared" si="4"/>
        <v>0.96053352266964198</v>
      </c>
      <c r="AG42">
        <f t="shared" si="5"/>
        <v>0.63415591769762181</v>
      </c>
      <c r="AH42" s="21">
        <f t="shared" si="25"/>
        <v>121.82560350957924</v>
      </c>
      <c r="AK42">
        <f t="shared" si="45"/>
        <v>53</v>
      </c>
      <c r="AL42">
        <f t="shared" si="46"/>
        <v>23</v>
      </c>
      <c r="AM42" s="22">
        <f t="shared" si="65"/>
        <v>5</v>
      </c>
      <c r="AN42">
        <f t="shared" si="6"/>
        <v>0.96053352266964198</v>
      </c>
      <c r="AO42">
        <f t="shared" si="7"/>
        <v>0.63415591769762181</v>
      </c>
      <c r="AP42" s="21">
        <f t="shared" si="26"/>
        <v>3.0456400877394811</v>
      </c>
      <c r="AS42">
        <f t="shared" si="48"/>
        <v>53</v>
      </c>
      <c r="AT42">
        <f t="shared" si="49"/>
        <v>23</v>
      </c>
      <c r="AU42" s="5">
        <f t="shared" si="66"/>
        <v>0.05</v>
      </c>
      <c r="AV42">
        <f t="shared" si="8"/>
        <v>0.96053352266964198</v>
      </c>
      <c r="AW42">
        <f t="shared" si="9"/>
        <v>0.63415591769762181</v>
      </c>
      <c r="AX42" s="21">
        <f t="shared" si="27"/>
        <v>3.0456400877394815E-2</v>
      </c>
      <c r="BJ42">
        <f t="shared" si="51"/>
        <v>53</v>
      </c>
      <c r="BK42">
        <f t="shared" si="52"/>
        <v>23</v>
      </c>
      <c r="BL42" s="22">
        <f t="shared" si="53"/>
        <v>100000</v>
      </c>
      <c r="BM42" s="22">
        <f t="shared" si="10"/>
        <v>1629.0237680673497</v>
      </c>
      <c r="BN42" s="14">
        <f t="shared" si="68"/>
        <v>0.99585000897580755</v>
      </c>
      <c r="BO42" s="21">
        <f t="shared" si="54"/>
        <v>44460.942316216846</v>
      </c>
      <c r="BR42">
        <f t="shared" si="55"/>
        <v>53</v>
      </c>
      <c r="BS42">
        <f t="shared" si="56"/>
        <v>23</v>
      </c>
      <c r="BT42" s="21">
        <f t="shared" si="57"/>
        <v>42168.62679311281</v>
      </c>
      <c r="BU42" s="21">
        <f t="shared" si="12"/>
        <v>35568.753852973481</v>
      </c>
      <c r="BV42" s="22">
        <f t="shared" si="28"/>
        <v>2145.9940234755481</v>
      </c>
      <c r="BW42" s="22">
        <f t="shared" si="13"/>
        <v>312.29970117377741</v>
      </c>
      <c r="BX42" s="22">
        <f t="shared" si="29"/>
        <v>100</v>
      </c>
      <c r="BY42" s="21">
        <f t="shared" si="30"/>
        <v>1760.0928446165833</v>
      </c>
      <c r="BZ42" s="14">
        <f t="shared" si="69"/>
        <v>3.8290396894690888E-3</v>
      </c>
      <c r="CA42">
        <f t="shared" si="31"/>
        <v>3.3E-3</v>
      </c>
      <c r="CB42" s="21">
        <f t="shared" si="58"/>
        <v>382.90396894690889</v>
      </c>
      <c r="CC42" s="21">
        <f t="shared" si="59"/>
        <v>44290.699603456851</v>
      </c>
      <c r="CD42" s="22">
        <f t="shared" si="60"/>
        <v>970.72059594365146</v>
      </c>
      <c r="CF42">
        <f t="shared" si="61"/>
        <v>23</v>
      </c>
      <c r="CG42" s="14">
        <f t="shared" si="32"/>
        <v>0.9129909286000778</v>
      </c>
      <c r="CH42" s="21">
        <f t="shared" si="33"/>
        <v>892.62264053390015</v>
      </c>
      <c r="CJ42">
        <f t="shared" si="62"/>
        <v>23</v>
      </c>
      <c r="CK42">
        <f t="shared" si="15"/>
        <v>0.17031528429042234</v>
      </c>
      <c r="CL42" s="22">
        <f t="shared" si="16"/>
        <v>152.02727878659866</v>
      </c>
      <c r="CM42" s="22"/>
      <c r="CN42">
        <f t="shared" si="63"/>
        <v>23</v>
      </c>
      <c r="CO42" s="23">
        <f t="shared" si="64"/>
        <v>5.957217897477857E-10</v>
      </c>
      <c r="CP42" s="22">
        <f t="shared" si="17"/>
        <v>2145.9940234755481</v>
      </c>
      <c r="CQ42" s="22">
        <f t="shared" si="34"/>
        <v>2.1773368236939067E-7</v>
      </c>
      <c r="CW42" s="5">
        <v>0.02</v>
      </c>
      <c r="CX42" s="21">
        <v>-3305.6880200612391</v>
      </c>
    </row>
    <row r="43" spans="2:103" x14ac:dyDescent="0.45">
      <c r="B43">
        <f t="shared" si="35"/>
        <v>24</v>
      </c>
      <c r="C43">
        <f>FEMALE!C28</f>
        <v>98942</v>
      </c>
      <c r="E43">
        <f t="shared" si="36"/>
        <v>54</v>
      </c>
      <c r="F43">
        <f t="shared" si="37"/>
        <v>24</v>
      </c>
      <c r="G43" s="22">
        <f t="shared" si="18"/>
        <v>100000</v>
      </c>
      <c r="H43" s="23">
        <f t="shared" si="19"/>
        <v>3.9862054975149611E-3</v>
      </c>
      <c r="I43">
        <f t="shared" si="0"/>
        <v>0.62172148793884485</v>
      </c>
      <c r="J43" s="21">
        <f t="shared" si="20"/>
        <v>247.83096131450051</v>
      </c>
      <c r="M43">
        <f t="shared" si="38"/>
        <v>54</v>
      </c>
      <c r="N43">
        <f t="shared" si="39"/>
        <v>24</v>
      </c>
      <c r="O43">
        <v>1</v>
      </c>
      <c r="P43">
        <f t="shared" si="1"/>
        <v>0.95654731717212704</v>
      </c>
      <c r="Q43">
        <f t="shared" si="2"/>
        <v>0.62172148793884485</v>
      </c>
      <c r="R43" s="21">
        <f t="shared" si="21"/>
        <v>0.59470602131616501</v>
      </c>
      <c r="U43">
        <f t="shared" si="40"/>
        <v>54</v>
      </c>
      <c r="V43">
        <f t="shared" si="41"/>
        <v>24</v>
      </c>
      <c r="W43" s="22">
        <f t="shared" si="22"/>
        <v>100</v>
      </c>
      <c r="X43" s="23">
        <f t="shared" si="23"/>
        <v>3.9862054975149611E-3</v>
      </c>
      <c r="Y43">
        <f t="shared" si="3"/>
        <v>0.62172148793884485</v>
      </c>
      <c r="Z43" s="21">
        <f t="shared" si="24"/>
        <v>0.2478309613145005</v>
      </c>
      <c r="AC43">
        <f t="shared" si="42"/>
        <v>54</v>
      </c>
      <c r="AD43">
        <f t="shared" si="43"/>
        <v>24</v>
      </c>
      <c r="AE43" s="22">
        <f t="shared" si="67"/>
        <v>200</v>
      </c>
      <c r="AF43">
        <f t="shared" si="4"/>
        <v>0.95654731717212704</v>
      </c>
      <c r="AG43">
        <f t="shared" si="5"/>
        <v>0.62172148793884485</v>
      </c>
      <c r="AH43" s="21">
        <f t="shared" si="25"/>
        <v>118.94120426323299</v>
      </c>
      <c r="AK43">
        <f t="shared" si="45"/>
        <v>54</v>
      </c>
      <c r="AL43">
        <f t="shared" si="46"/>
        <v>24</v>
      </c>
      <c r="AM43" s="22">
        <f t="shared" si="65"/>
        <v>5</v>
      </c>
      <c r="AN43">
        <f t="shared" si="6"/>
        <v>0.95654731717212704</v>
      </c>
      <c r="AO43">
        <f t="shared" si="7"/>
        <v>0.62172148793884485</v>
      </c>
      <c r="AP43" s="21">
        <f t="shared" si="26"/>
        <v>2.9735301065808253</v>
      </c>
      <c r="AS43">
        <f t="shared" si="48"/>
        <v>54</v>
      </c>
      <c r="AT43">
        <f t="shared" si="49"/>
        <v>24</v>
      </c>
      <c r="AU43" s="5">
        <f t="shared" si="66"/>
        <v>0.05</v>
      </c>
      <c r="AV43">
        <f t="shared" si="8"/>
        <v>0.95654731717212704</v>
      </c>
      <c r="AW43">
        <f t="shared" si="9"/>
        <v>0.62172148793884485</v>
      </c>
      <c r="AX43" s="21">
        <f t="shared" si="27"/>
        <v>2.9735301065808253E-2</v>
      </c>
      <c r="BJ43">
        <f t="shared" si="51"/>
        <v>54</v>
      </c>
      <c r="BK43">
        <f t="shared" si="52"/>
        <v>24</v>
      </c>
      <c r="BL43" s="22">
        <f t="shared" si="53"/>
        <v>100000</v>
      </c>
      <c r="BM43" s="22">
        <f t="shared" si="10"/>
        <v>1629.0237680673497</v>
      </c>
      <c r="BN43" s="14">
        <f t="shared" si="68"/>
        <v>0.99558882785824865</v>
      </c>
      <c r="BO43" s="21">
        <f t="shared" si="54"/>
        <v>46790.948319088311</v>
      </c>
      <c r="BR43">
        <f t="shared" si="55"/>
        <v>54</v>
      </c>
      <c r="BS43">
        <f t="shared" si="56"/>
        <v>24</v>
      </c>
      <c r="BT43" s="21">
        <f t="shared" si="57"/>
        <v>44460.942316216846</v>
      </c>
      <c r="BU43" s="21">
        <f t="shared" si="12"/>
        <v>37432.758655270649</v>
      </c>
      <c r="BV43" s="22">
        <f t="shared" si="28"/>
        <v>2145.9940234755481</v>
      </c>
      <c r="BW43" s="22">
        <f t="shared" si="13"/>
        <v>312.29970117377741</v>
      </c>
      <c r="BX43" s="22">
        <f t="shared" si="29"/>
        <v>100</v>
      </c>
      <c r="BY43" s="21">
        <f t="shared" si="30"/>
        <v>1851.7854655407448</v>
      </c>
      <c r="BZ43" s="14">
        <f t="shared" si="69"/>
        <v>4.149991024192441E-3</v>
      </c>
      <c r="CA43">
        <f t="shared" si="31"/>
        <v>3.4000000000000002E-3</v>
      </c>
      <c r="CB43" s="21">
        <f t="shared" si="58"/>
        <v>414.99910241924408</v>
      </c>
      <c r="CC43" s="21">
        <f t="shared" si="59"/>
        <v>46596.766303550641</v>
      </c>
      <c r="CD43" s="22">
        <f t="shared" si="60"/>
        <v>1006.630319559139</v>
      </c>
      <c r="CF43">
        <f t="shared" si="61"/>
        <v>24</v>
      </c>
      <c r="CG43" s="14">
        <f t="shared" si="32"/>
        <v>0.90609785528397813</v>
      </c>
      <c r="CH43" s="21">
        <f t="shared" si="33"/>
        <v>919.04435021129143</v>
      </c>
      <c r="CJ43">
        <f t="shared" si="62"/>
        <v>24</v>
      </c>
      <c r="CK43">
        <f t="shared" si="15"/>
        <v>0.1576993373059466</v>
      </c>
      <c r="CL43" s="22">
        <f t="shared" si="16"/>
        <v>144.93268498309496</v>
      </c>
      <c r="CM43" s="22"/>
      <c r="CN43">
        <f t="shared" si="63"/>
        <v>24</v>
      </c>
      <c r="CO43" s="23">
        <f t="shared" si="64"/>
        <v>9.3944931461938261E-11</v>
      </c>
      <c r="CP43" s="22">
        <f t="shared" si="17"/>
        <v>2145.9940234755481</v>
      </c>
      <c r="CQ43" s="22">
        <f t="shared" si="34"/>
        <v>3.1793016128552196E-8</v>
      </c>
      <c r="CW43" s="5"/>
      <c r="CX43" s="22"/>
    </row>
    <row r="44" spans="2:103" x14ac:dyDescent="0.45">
      <c r="B44">
        <f t="shared" si="35"/>
        <v>25</v>
      </c>
      <c r="C44">
        <f>FEMALE!C29</f>
        <v>98891</v>
      </c>
      <c r="E44">
        <f t="shared" si="36"/>
        <v>55</v>
      </c>
      <c r="F44">
        <f t="shared" si="37"/>
        <v>25</v>
      </c>
      <c r="G44" s="22">
        <f t="shared" si="18"/>
        <v>100000</v>
      </c>
      <c r="H44" s="23">
        <f t="shared" si="19"/>
        <v>4.2194948777766507E-3</v>
      </c>
      <c r="I44">
        <f t="shared" si="0"/>
        <v>0.60953087052827937</v>
      </c>
      <c r="J44" s="21">
        <f t="shared" si="20"/>
        <v>257.19123860408178</v>
      </c>
      <c r="M44">
        <f t="shared" si="38"/>
        <v>55</v>
      </c>
      <c r="N44">
        <f t="shared" si="39"/>
        <v>25</v>
      </c>
      <c r="O44">
        <v>1</v>
      </c>
      <c r="P44">
        <f t="shared" si="1"/>
        <v>0.95232782229435031</v>
      </c>
      <c r="Q44">
        <f t="shared" si="2"/>
        <v>0.60953087052827937</v>
      </c>
      <c r="R44" s="21">
        <f t="shared" si="21"/>
        <v>0.58047320655137591</v>
      </c>
      <c r="U44">
        <f t="shared" si="40"/>
        <v>55</v>
      </c>
      <c r="V44">
        <f t="shared" si="41"/>
        <v>25</v>
      </c>
      <c r="W44" s="22">
        <f t="shared" si="22"/>
        <v>100</v>
      </c>
      <c r="X44" s="23">
        <f t="shared" si="23"/>
        <v>4.2194948777766507E-3</v>
      </c>
      <c r="Y44">
        <f t="shared" si="3"/>
        <v>0.60953087052827937</v>
      </c>
      <c r="Z44" s="21">
        <f t="shared" si="24"/>
        <v>0.25719123860408177</v>
      </c>
      <c r="AC44">
        <f t="shared" si="42"/>
        <v>55</v>
      </c>
      <c r="AD44">
        <f t="shared" si="43"/>
        <v>25</v>
      </c>
      <c r="AE44" s="22">
        <f t="shared" si="67"/>
        <v>200</v>
      </c>
      <c r="AF44">
        <f t="shared" si="4"/>
        <v>0.95232782229435031</v>
      </c>
      <c r="AG44">
        <f t="shared" si="5"/>
        <v>0.60953087052827937</v>
      </c>
      <c r="AH44" s="21">
        <f t="shared" si="25"/>
        <v>116.09464131027518</v>
      </c>
      <c r="AK44">
        <f t="shared" si="45"/>
        <v>55</v>
      </c>
      <c r="AL44">
        <f t="shared" si="46"/>
        <v>25</v>
      </c>
      <c r="AM44" s="22">
        <f t="shared" si="65"/>
        <v>5</v>
      </c>
      <c r="AN44">
        <f t="shared" si="6"/>
        <v>0.95232782229435031</v>
      </c>
      <c r="AO44">
        <f t="shared" si="7"/>
        <v>0.60953087052827937</v>
      </c>
      <c r="AP44" s="21">
        <f t="shared" si="26"/>
        <v>2.9023660327568792</v>
      </c>
      <c r="AS44">
        <f t="shared" si="48"/>
        <v>55</v>
      </c>
      <c r="AT44">
        <f t="shared" si="49"/>
        <v>25</v>
      </c>
      <c r="AU44" s="5">
        <f t="shared" si="66"/>
        <v>0.05</v>
      </c>
      <c r="AV44">
        <f t="shared" si="8"/>
        <v>0.95232782229435031</v>
      </c>
      <c r="AW44">
        <f t="shared" si="9"/>
        <v>0.60953087052827937</v>
      </c>
      <c r="AX44" s="21">
        <f t="shared" si="27"/>
        <v>2.9023660327568798E-2</v>
      </c>
      <c r="BJ44">
        <f t="shared" si="51"/>
        <v>55</v>
      </c>
      <c r="BK44">
        <f t="shared" si="52"/>
        <v>25</v>
      </c>
      <c r="BL44" s="22">
        <f t="shared" si="53"/>
        <v>100000</v>
      </c>
      <c r="BM44" s="22">
        <f t="shared" si="10"/>
        <v>1629.0237680673497</v>
      </c>
      <c r="BN44" s="14">
        <f t="shared" si="68"/>
        <v>0.99524976035786561</v>
      </c>
      <c r="BO44" s="21">
        <f t="shared" si="54"/>
        <v>49164.125736546259</v>
      </c>
      <c r="BR44">
        <f t="shared" si="55"/>
        <v>55</v>
      </c>
      <c r="BS44">
        <f t="shared" si="56"/>
        <v>25</v>
      </c>
      <c r="BT44" s="21">
        <f t="shared" si="57"/>
        <v>46790.948319088311</v>
      </c>
      <c r="BU44" s="21">
        <f t="shared" si="12"/>
        <v>39331.300589237013</v>
      </c>
      <c r="BV44" s="22">
        <f t="shared" si="28"/>
        <v>2145.9940234755481</v>
      </c>
      <c r="BW44" s="22">
        <f t="shared" si="13"/>
        <v>312.29970117377741</v>
      </c>
      <c r="BX44" s="22">
        <f t="shared" si="29"/>
        <v>100</v>
      </c>
      <c r="BY44" s="21">
        <f t="shared" si="30"/>
        <v>1944.9857056556034</v>
      </c>
      <c r="BZ44" s="14">
        <f t="shared" si="69"/>
        <v>4.4111721417513204E-3</v>
      </c>
      <c r="CA44">
        <f t="shared" si="31"/>
        <v>3.5000000000000001E-3</v>
      </c>
      <c r="CB44" s="21">
        <f t="shared" si="58"/>
        <v>441.11721417513206</v>
      </c>
      <c r="CC44" s="21">
        <f t="shared" si="59"/>
        <v>48947.254314723643</v>
      </c>
      <c r="CD44" s="22">
        <f t="shared" si="60"/>
        <v>1042.8061488704132</v>
      </c>
      <c r="CF44">
        <f t="shared" si="61"/>
        <v>25</v>
      </c>
      <c r="CG44" s="14">
        <f t="shared" si="32"/>
        <v>0.89892955917355488</v>
      </c>
      <c r="CH44" s="21">
        <f t="shared" si="33"/>
        <v>944.8844149684262</v>
      </c>
      <c r="CJ44">
        <f t="shared" si="62"/>
        <v>25</v>
      </c>
      <c r="CK44">
        <f t="shared" si="15"/>
        <v>0.1460179049129135</v>
      </c>
      <c r="CL44" s="22">
        <f t="shared" si="16"/>
        <v>137.97004265855355</v>
      </c>
      <c r="CM44" s="22"/>
      <c r="CN44">
        <f t="shared" si="63"/>
        <v>25</v>
      </c>
      <c r="CO44" s="23">
        <f t="shared" si="64"/>
        <v>1.3717642069259477E-11</v>
      </c>
      <c r="CP44" s="22">
        <f t="shared" si="17"/>
        <v>2145.9940234755481</v>
      </c>
      <c r="CQ44" s="22">
        <f t="shared" si="34"/>
        <v>4.2984718573644995E-9</v>
      </c>
    </row>
    <row r="45" spans="2:103" x14ac:dyDescent="0.45">
      <c r="B45">
        <f t="shared" si="35"/>
        <v>26</v>
      </c>
      <c r="C45">
        <f>FEMALE!C30</f>
        <v>98836</v>
      </c>
      <c r="E45">
        <f t="shared" si="36"/>
        <v>56</v>
      </c>
      <c r="F45">
        <f t="shared" si="37"/>
        <v>26</v>
      </c>
      <c r="G45" s="22">
        <f t="shared" si="18"/>
        <v>100000</v>
      </c>
      <c r="H45" s="23">
        <f t="shared" si="19"/>
        <v>4.5237853737701596E-3</v>
      </c>
      <c r="I45">
        <f t="shared" si="0"/>
        <v>0.59757928483164635</v>
      </c>
      <c r="J45" s="21">
        <f t="shared" si="20"/>
        <v>270.33204283894338</v>
      </c>
      <c r="M45">
        <f t="shared" si="38"/>
        <v>56</v>
      </c>
      <c r="N45">
        <f t="shared" si="39"/>
        <v>26</v>
      </c>
      <c r="O45">
        <v>1</v>
      </c>
      <c r="P45">
        <f t="shared" si="1"/>
        <v>0.94780403692058013</v>
      </c>
      <c r="Q45">
        <f t="shared" si="2"/>
        <v>0.59757928483164635</v>
      </c>
      <c r="R45" s="21">
        <f t="shared" si="21"/>
        <v>0.56638805854354757</v>
      </c>
      <c r="U45">
        <f t="shared" si="40"/>
        <v>56</v>
      </c>
      <c r="V45">
        <f t="shared" si="41"/>
        <v>26</v>
      </c>
      <c r="W45" s="22">
        <f t="shared" si="22"/>
        <v>100</v>
      </c>
      <c r="X45" s="23">
        <f t="shared" si="23"/>
        <v>4.5237853737701596E-3</v>
      </c>
      <c r="Y45">
        <f t="shared" si="3"/>
        <v>0.59757928483164635</v>
      </c>
      <c r="Z45" s="21">
        <f t="shared" si="24"/>
        <v>0.27033204283894341</v>
      </c>
      <c r="AC45">
        <f t="shared" si="42"/>
        <v>56</v>
      </c>
      <c r="AD45">
        <f t="shared" si="43"/>
        <v>26</v>
      </c>
      <c r="AE45" s="22">
        <f t="shared" si="67"/>
        <v>200</v>
      </c>
      <c r="AF45">
        <f t="shared" si="4"/>
        <v>0.94780403692058013</v>
      </c>
      <c r="AG45">
        <f t="shared" si="5"/>
        <v>0.59757928483164635</v>
      </c>
      <c r="AH45" s="21">
        <f t="shared" si="25"/>
        <v>113.27761170870953</v>
      </c>
      <c r="AK45">
        <f t="shared" si="45"/>
        <v>56</v>
      </c>
      <c r="AL45">
        <f t="shared" si="46"/>
        <v>26</v>
      </c>
      <c r="AM45" s="22">
        <f t="shared" si="65"/>
        <v>5</v>
      </c>
      <c r="AN45">
        <f t="shared" si="6"/>
        <v>0.94780403692058013</v>
      </c>
      <c r="AO45">
        <f t="shared" si="7"/>
        <v>0.59757928483164635</v>
      </c>
      <c r="AP45" s="21">
        <f t="shared" si="26"/>
        <v>2.8319402927177384</v>
      </c>
      <c r="AS45">
        <f t="shared" si="48"/>
        <v>56</v>
      </c>
      <c r="AT45">
        <f t="shared" si="49"/>
        <v>26</v>
      </c>
      <c r="AU45" s="5">
        <f t="shared" si="66"/>
        <v>0.05</v>
      </c>
      <c r="AV45">
        <f t="shared" si="8"/>
        <v>0.94780403692058013</v>
      </c>
      <c r="AW45">
        <f t="shared" si="9"/>
        <v>0.59757928483164635</v>
      </c>
      <c r="AX45" s="21">
        <f t="shared" si="27"/>
        <v>2.8319402927177384E-2</v>
      </c>
      <c r="BJ45">
        <f t="shared" si="51"/>
        <v>56</v>
      </c>
      <c r="BK45">
        <f t="shared" si="52"/>
        <v>26</v>
      </c>
      <c r="BL45" s="22">
        <f t="shared" si="53"/>
        <v>100000</v>
      </c>
      <c r="BM45" s="22">
        <f t="shared" si="10"/>
        <v>1629.0237680673497</v>
      </c>
      <c r="BN45" s="14">
        <f t="shared" si="68"/>
        <v>0.99480972561106118</v>
      </c>
      <c r="BO45" s="21">
        <f t="shared" si="54"/>
        <v>51579.001146439958</v>
      </c>
      <c r="BR45">
        <f t="shared" si="55"/>
        <v>56</v>
      </c>
      <c r="BS45">
        <f t="shared" si="56"/>
        <v>26</v>
      </c>
      <c r="BT45" s="21">
        <f t="shared" si="57"/>
        <v>49164.125736546259</v>
      </c>
      <c r="BU45" s="21">
        <f t="shared" si="12"/>
        <v>41263.200917151968</v>
      </c>
      <c r="BV45" s="22">
        <f t="shared" si="28"/>
        <v>2145.9940234755481</v>
      </c>
      <c r="BW45" s="22">
        <f t="shared" si="13"/>
        <v>312.29970117377741</v>
      </c>
      <c r="BX45" s="22">
        <f t="shared" si="29"/>
        <v>100</v>
      </c>
      <c r="BY45" s="21">
        <f t="shared" si="30"/>
        <v>2039.9128023539213</v>
      </c>
      <c r="BZ45" s="14">
        <f t="shared" si="69"/>
        <v>4.7502396421344123E-3</v>
      </c>
      <c r="CA45">
        <f t="shared" si="31"/>
        <v>3.6000000000000003E-3</v>
      </c>
      <c r="CB45" s="21">
        <f t="shared" si="58"/>
        <v>475.02396421344122</v>
      </c>
      <c r="CC45" s="21">
        <f t="shared" si="59"/>
        <v>51333.988530492446</v>
      </c>
      <c r="CD45" s="22">
        <f t="shared" si="60"/>
        <v>1079.3378192301084</v>
      </c>
      <c r="CF45">
        <f t="shared" si="61"/>
        <v>26</v>
      </c>
      <c r="CG45" s="14">
        <f t="shared" si="32"/>
        <v>0.89142328193305742</v>
      </c>
      <c r="CH45" s="21">
        <f t="shared" si="33"/>
        <v>970.24867003986742</v>
      </c>
      <c r="CJ45">
        <f t="shared" si="62"/>
        <v>26</v>
      </c>
      <c r="CK45">
        <f t="shared" si="15"/>
        <v>0.13520176380825324</v>
      </c>
      <c r="CL45" s="22">
        <f t="shared" si="16"/>
        <v>131.179331522002</v>
      </c>
      <c r="CM45" s="22"/>
      <c r="CN45">
        <f t="shared" si="63"/>
        <v>26</v>
      </c>
      <c r="CO45" s="23">
        <f t="shared" si="64"/>
        <v>1.8546494030541783E-12</v>
      </c>
      <c r="CP45" s="22">
        <f t="shared" si="17"/>
        <v>2145.9940234755481</v>
      </c>
      <c r="CQ45" s="22">
        <f t="shared" si="34"/>
        <v>5.3811201555168407E-10</v>
      </c>
    </row>
    <row r="46" spans="2:103" x14ac:dyDescent="0.45">
      <c r="B46">
        <f t="shared" si="35"/>
        <v>27</v>
      </c>
      <c r="C46">
        <f>FEMALE!C31</f>
        <v>98781</v>
      </c>
      <c r="E46">
        <f t="shared" si="36"/>
        <v>57</v>
      </c>
      <c r="F46">
        <f t="shared" si="37"/>
        <v>27</v>
      </c>
      <c r="G46" s="22">
        <f t="shared" si="18"/>
        <v>100000</v>
      </c>
      <c r="H46" s="23">
        <f t="shared" si="19"/>
        <v>4.9193630185617203E-3</v>
      </c>
      <c r="I46">
        <f t="shared" si="0"/>
        <v>0.58586204395259456</v>
      </c>
      <c r="J46" s="21">
        <f t="shared" si="20"/>
        <v>288.20680729993745</v>
      </c>
      <c r="M46">
        <f t="shared" si="38"/>
        <v>57</v>
      </c>
      <c r="N46">
        <f t="shared" si="39"/>
        <v>27</v>
      </c>
      <c r="O46">
        <v>1</v>
      </c>
      <c r="P46">
        <f t="shared" si="1"/>
        <v>0.94288467390201847</v>
      </c>
      <c r="Q46">
        <f t="shared" si="2"/>
        <v>0.58586204395259456</v>
      </c>
      <c r="R46" s="21">
        <f t="shared" si="21"/>
        <v>0.55240034226381218</v>
      </c>
      <c r="U46">
        <f t="shared" si="40"/>
        <v>57</v>
      </c>
      <c r="V46">
        <f t="shared" si="41"/>
        <v>27</v>
      </c>
      <c r="W46" s="22">
        <f t="shared" si="22"/>
        <v>100</v>
      </c>
      <c r="X46" s="23">
        <f t="shared" si="23"/>
        <v>4.9193630185617203E-3</v>
      </c>
      <c r="Y46">
        <f t="shared" si="3"/>
        <v>0.58586204395259456</v>
      </c>
      <c r="Z46" s="21">
        <f t="shared" si="24"/>
        <v>0.28820680729993747</v>
      </c>
      <c r="AC46">
        <f t="shared" si="42"/>
        <v>57</v>
      </c>
      <c r="AD46">
        <f t="shared" si="43"/>
        <v>27</v>
      </c>
      <c r="AE46" s="22">
        <f t="shared" si="67"/>
        <v>200</v>
      </c>
      <c r="AF46">
        <f t="shared" si="4"/>
        <v>0.94288467390201847</v>
      </c>
      <c r="AG46">
        <f t="shared" si="5"/>
        <v>0.58586204395259456</v>
      </c>
      <c r="AH46" s="21">
        <f t="shared" si="25"/>
        <v>110.48006845276242</v>
      </c>
      <c r="AK46">
        <f t="shared" si="45"/>
        <v>57</v>
      </c>
      <c r="AL46">
        <f t="shared" si="46"/>
        <v>27</v>
      </c>
      <c r="AM46" s="22">
        <f t="shared" si="65"/>
        <v>5</v>
      </c>
      <c r="AN46">
        <f t="shared" si="6"/>
        <v>0.94288467390201847</v>
      </c>
      <c r="AO46">
        <f t="shared" si="7"/>
        <v>0.58586204395259456</v>
      </c>
      <c r="AP46" s="21">
        <f t="shared" si="26"/>
        <v>2.7620017113190602</v>
      </c>
      <c r="AS46">
        <f t="shared" si="48"/>
        <v>57</v>
      </c>
      <c r="AT46">
        <f t="shared" si="49"/>
        <v>27</v>
      </c>
      <c r="AU46" s="5">
        <f t="shared" si="66"/>
        <v>0.05</v>
      </c>
      <c r="AV46">
        <f t="shared" si="8"/>
        <v>0.94288467390201847</v>
      </c>
      <c r="AW46">
        <f t="shared" si="9"/>
        <v>0.58586204395259456</v>
      </c>
      <c r="AX46" s="21">
        <f t="shared" si="27"/>
        <v>2.762001711319061E-2</v>
      </c>
      <c r="BJ46">
        <f t="shared" si="51"/>
        <v>57</v>
      </c>
      <c r="BK46">
        <f t="shared" si="52"/>
        <v>27</v>
      </c>
      <c r="BL46" s="22">
        <f t="shared" si="53"/>
        <v>100000</v>
      </c>
      <c r="BM46" s="22">
        <f t="shared" si="10"/>
        <v>1629.0237680673497</v>
      </c>
      <c r="BN46" s="14">
        <f t="shared" si="68"/>
        <v>0.99439537860777327</v>
      </c>
      <c r="BO46" s="21">
        <f t="shared" si="54"/>
        <v>54033.607221607861</v>
      </c>
      <c r="BR46">
        <f t="shared" si="55"/>
        <v>57</v>
      </c>
      <c r="BS46">
        <f t="shared" si="56"/>
        <v>27</v>
      </c>
      <c r="BT46" s="21">
        <f t="shared" si="57"/>
        <v>51579.001146439958</v>
      </c>
      <c r="BU46" s="21">
        <f t="shared" si="12"/>
        <v>43226.88577728629</v>
      </c>
      <c r="BV46" s="22">
        <f t="shared" si="28"/>
        <v>2145.9940234755481</v>
      </c>
      <c r="BW46" s="22">
        <f t="shared" si="13"/>
        <v>312.29970117377741</v>
      </c>
      <c r="BX46" s="22">
        <f t="shared" si="29"/>
        <v>100</v>
      </c>
      <c r="BY46" s="21">
        <f t="shared" si="30"/>
        <v>2136.5078187496692</v>
      </c>
      <c r="BZ46" s="14">
        <f t="shared" si="69"/>
        <v>5.1902743889388299E-3</v>
      </c>
      <c r="CA46">
        <f t="shared" si="31"/>
        <v>3.7000000000000002E-3</v>
      </c>
      <c r="CB46" s="21">
        <f t="shared" si="58"/>
        <v>519.02743889388296</v>
      </c>
      <c r="CC46" s="21">
        <f t="shared" si="59"/>
        <v>53753.157973903573</v>
      </c>
      <c r="CD46" s="22">
        <f t="shared" si="60"/>
        <v>1116.1893698790886</v>
      </c>
      <c r="CF46">
        <f t="shared" si="61"/>
        <v>27</v>
      </c>
      <c r="CG46" s="14">
        <f t="shared" si="32"/>
        <v>0.88349828435998412</v>
      </c>
      <c r="CH46" s="21">
        <f t="shared" si="33"/>
        <v>994.99719135640851</v>
      </c>
      <c r="CJ46">
        <f t="shared" si="62"/>
        <v>27</v>
      </c>
      <c r="CK46">
        <f t="shared" si="15"/>
        <v>0.12518681834097523</v>
      </c>
      <c r="CL46" s="22">
        <f t="shared" si="16"/>
        <v>124.56053264411527</v>
      </c>
      <c r="CM46" s="22"/>
      <c r="CN46">
        <f t="shared" si="63"/>
        <v>27</v>
      </c>
      <c r="CO46" s="23">
        <f t="shared" si="64"/>
        <v>2.3217765790634157E-13</v>
      </c>
      <c r="CP46" s="22">
        <f t="shared" si="17"/>
        <v>2145.9940234755481</v>
      </c>
      <c r="CQ46" s="22">
        <f t="shared" si="34"/>
        <v>6.2374565868485843E-11</v>
      </c>
    </row>
    <row r="47" spans="2:103" x14ac:dyDescent="0.45">
      <c r="B47">
        <f t="shared" si="35"/>
        <v>28</v>
      </c>
      <c r="C47">
        <f>FEMALE!C32</f>
        <v>98720</v>
      </c>
      <c r="E47">
        <f t="shared" si="36"/>
        <v>58</v>
      </c>
      <c r="F47">
        <f t="shared" si="37"/>
        <v>28</v>
      </c>
      <c r="G47" s="22">
        <f t="shared" si="18"/>
        <v>100000</v>
      </c>
      <c r="H47" s="23">
        <f t="shared" si="19"/>
        <v>5.28451161375393E-3</v>
      </c>
      <c r="I47">
        <f t="shared" si="0"/>
        <v>0.57437455289470041</v>
      </c>
      <c r="J47" s="21">
        <f t="shared" si="20"/>
        <v>303.52889954167654</v>
      </c>
      <c r="M47">
        <f t="shared" si="38"/>
        <v>58</v>
      </c>
      <c r="N47">
        <f t="shared" si="39"/>
        <v>28</v>
      </c>
      <c r="O47">
        <v>1</v>
      </c>
      <c r="P47">
        <f t="shared" si="1"/>
        <v>0.93760016228826448</v>
      </c>
      <c r="Q47">
        <f t="shared" si="2"/>
        <v>0.57437455289470041</v>
      </c>
      <c r="R47" s="21">
        <f t="shared" si="21"/>
        <v>0.53853367400832042</v>
      </c>
      <c r="U47">
        <f t="shared" si="40"/>
        <v>58</v>
      </c>
      <c r="V47">
        <f t="shared" si="41"/>
        <v>28</v>
      </c>
      <c r="W47" s="22">
        <f t="shared" si="22"/>
        <v>100</v>
      </c>
      <c r="X47" s="23">
        <f t="shared" si="23"/>
        <v>5.28451161375393E-3</v>
      </c>
      <c r="Y47">
        <f t="shared" si="3"/>
        <v>0.57437455289470041</v>
      </c>
      <c r="Z47" s="21">
        <f t="shared" si="24"/>
        <v>0.30352889954167656</v>
      </c>
      <c r="AC47">
        <f t="shared" si="42"/>
        <v>58</v>
      </c>
      <c r="AD47">
        <f t="shared" si="43"/>
        <v>28</v>
      </c>
      <c r="AE47" s="22">
        <f t="shared" si="67"/>
        <v>200</v>
      </c>
      <c r="AF47">
        <f t="shared" si="4"/>
        <v>0.93760016228826448</v>
      </c>
      <c r="AG47">
        <f t="shared" si="5"/>
        <v>0.57437455289470041</v>
      </c>
      <c r="AH47" s="21">
        <f t="shared" si="25"/>
        <v>107.70673480166408</v>
      </c>
      <c r="AK47">
        <f t="shared" si="45"/>
        <v>58</v>
      </c>
      <c r="AL47">
        <f t="shared" si="46"/>
        <v>28</v>
      </c>
      <c r="AM47" s="22">
        <f t="shared" si="65"/>
        <v>5</v>
      </c>
      <c r="AN47">
        <f t="shared" si="6"/>
        <v>0.93760016228826448</v>
      </c>
      <c r="AO47">
        <f t="shared" si="7"/>
        <v>0.57437455289470041</v>
      </c>
      <c r="AP47" s="21">
        <f t="shared" si="26"/>
        <v>2.6926683700416025</v>
      </c>
      <c r="AS47">
        <f t="shared" si="48"/>
        <v>58</v>
      </c>
      <c r="AT47">
        <f t="shared" si="49"/>
        <v>28</v>
      </c>
      <c r="AU47" s="5">
        <f t="shared" si="66"/>
        <v>0.05</v>
      </c>
      <c r="AV47">
        <f t="shared" si="8"/>
        <v>0.93760016228826448</v>
      </c>
      <c r="AW47">
        <f t="shared" si="9"/>
        <v>0.57437455289470041</v>
      </c>
      <c r="AX47" s="21">
        <f t="shared" si="27"/>
        <v>2.6926683700416027E-2</v>
      </c>
      <c r="BJ47">
        <f t="shared" si="51"/>
        <v>58</v>
      </c>
      <c r="BK47">
        <f t="shared" si="52"/>
        <v>28</v>
      </c>
      <c r="BL47" s="22">
        <f t="shared" si="53"/>
        <v>100000</v>
      </c>
      <c r="BM47" s="22">
        <f t="shared" si="10"/>
        <v>1629.0237680673497</v>
      </c>
      <c r="BN47" s="14">
        <f t="shared" si="68"/>
        <v>0.99400679374283307</v>
      </c>
      <c r="BO47" s="21">
        <f t="shared" si="54"/>
        <v>56532.263403065866</v>
      </c>
      <c r="BR47">
        <f t="shared" si="55"/>
        <v>58</v>
      </c>
      <c r="BS47">
        <f t="shared" si="56"/>
        <v>28</v>
      </c>
      <c r="BT47" s="21">
        <f t="shared" si="57"/>
        <v>54033.607221607861</v>
      </c>
      <c r="BU47" s="21">
        <f t="shared" si="12"/>
        <v>45225.810722452698</v>
      </c>
      <c r="BV47" s="22">
        <f t="shared" si="28"/>
        <v>2145.9940234755481</v>
      </c>
      <c r="BW47" s="22">
        <f t="shared" si="13"/>
        <v>312.29970117377741</v>
      </c>
      <c r="BX47" s="22">
        <f t="shared" si="29"/>
        <v>100</v>
      </c>
      <c r="BY47" s="21">
        <f t="shared" si="30"/>
        <v>2234.6920617563856</v>
      </c>
      <c r="BZ47" s="14">
        <f t="shared" si="69"/>
        <v>5.6046213922266806E-3</v>
      </c>
      <c r="CA47">
        <f t="shared" si="31"/>
        <v>3.8E-3</v>
      </c>
      <c r="CB47" s="21">
        <f t="shared" si="58"/>
        <v>560.46213922266804</v>
      </c>
      <c r="CC47" s="21">
        <f t="shared" si="59"/>
        <v>56215.421470246045</v>
      </c>
      <c r="CD47" s="22">
        <f t="shared" si="60"/>
        <v>1153.3114533127657</v>
      </c>
      <c r="CF47">
        <f t="shared" si="61"/>
        <v>28</v>
      </c>
      <c r="CG47" s="14">
        <f t="shared" si="32"/>
        <v>0.87518931749489659</v>
      </c>
      <c r="CH47" s="21">
        <f t="shared" si="33"/>
        <v>1018.9486903345485</v>
      </c>
      <c r="CJ47">
        <f t="shared" si="62"/>
        <v>28</v>
      </c>
      <c r="CK47">
        <f t="shared" si="15"/>
        <v>0.11591372068608817</v>
      </c>
      <c r="CL47" s="22">
        <f t="shared" si="16"/>
        <v>118.1101338848942</v>
      </c>
      <c r="CM47" s="22"/>
      <c r="CN47">
        <f t="shared" si="63"/>
        <v>28</v>
      </c>
      <c r="CO47" s="23">
        <f t="shared" si="64"/>
        <v>2.6912576188105807E-14</v>
      </c>
      <c r="CP47" s="22">
        <f t="shared" si="17"/>
        <v>2145.9940234755481</v>
      </c>
      <c r="CQ47" s="22">
        <f t="shared" si="34"/>
        <v>6.6945074129589597E-12</v>
      </c>
    </row>
    <row r="48" spans="2:103" x14ac:dyDescent="0.45">
      <c r="B48">
        <f t="shared" si="35"/>
        <v>29</v>
      </c>
      <c r="C48">
        <f>FEMALE!C33</f>
        <v>98657</v>
      </c>
      <c r="E48">
        <f t="shared" si="36"/>
        <v>59</v>
      </c>
      <c r="F48">
        <f t="shared" si="37"/>
        <v>29</v>
      </c>
      <c r="G48" s="22">
        <f t="shared" si="18"/>
        <v>100000</v>
      </c>
      <c r="H48" s="23">
        <f t="shared" si="19"/>
        <v>5.6192311593467898E-3</v>
      </c>
      <c r="I48">
        <f t="shared" si="0"/>
        <v>0.56311230675951029</v>
      </c>
      <c r="J48" s="21">
        <f t="shared" si="20"/>
        <v>316.42582203546885</v>
      </c>
      <c r="M48">
        <f t="shared" si="38"/>
        <v>59</v>
      </c>
      <c r="N48">
        <f t="shared" si="39"/>
        <v>29</v>
      </c>
      <c r="O48">
        <v>1</v>
      </c>
      <c r="P48">
        <f t="shared" si="1"/>
        <v>0.93198093112891778</v>
      </c>
      <c r="Q48">
        <f t="shared" si="2"/>
        <v>0.56311230675951029</v>
      </c>
      <c r="R48" s="21">
        <f t="shared" si="21"/>
        <v>0.52480993198388115</v>
      </c>
      <c r="U48">
        <f t="shared" si="40"/>
        <v>59</v>
      </c>
      <c r="V48">
        <f t="shared" si="41"/>
        <v>29</v>
      </c>
      <c r="W48" s="22">
        <f t="shared" si="22"/>
        <v>100</v>
      </c>
      <c r="X48" s="23">
        <f t="shared" si="23"/>
        <v>5.6192311593467898E-3</v>
      </c>
      <c r="Y48">
        <f t="shared" si="3"/>
        <v>0.56311230675951029</v>
      </c>
      <c r="Z48" s="21">
        <f t="shared" si="24"/>
        <v>0.31642582203546882</v>
      </c>
      <c r="AC48">
        <f t="shared" si="42"/>
        <v>59</v>
      </c>
      <c r="AD48">
        <f t="shared" si="43"/>
        <v>29</v>
      </c>
      <c r="AE48" s="22">
        <f t="shared" si="67"/>
        <v>200</v>
      </c>
      <c r="AF48">
        <f t="shared" si="4"/>
        <v>0.93198093112891778</v>
      </c>
      <c r="AG48">
        <f t="shared" si="5"/>
        <v>0.56311230675951029</v>
      </c>
      <c r="AH48" s="21">
        <f t="shared" si="25"/>
        <v>104.96198639677624</v>
      </c>
      <c r="AK48">
        <f t="shared" si="45"/>
        <v>59</v>
      </c>
      <c r="AL48">
        <f t="shared" si="46"/>
        <v>29</v>
      </c>
      <c r="AM48" s="22">
        <f t="shared" si="65"/>
        <v>5</v>
      </c>
      <c r="AN48">
        <f t="shared" si="6"/>
        <v>0.93198093112891778</v>
      </c>
      <c r="AO48">
        <f t="shared" si="7"/>
        <v>0.56311230675951029</v>
      </c>
      <c r="AP48" s="21">
        <f t="shared" si="26"/>
        <v>2.6240496599194056</v>
      </c>
      <c r="AS48">
        <f t="shared" si="48"/>
        <v>59</v>
      </c>
      <c r="AT48">
        <f t="shared" si="49"/>
        <v>29</v>
      </c>
      <c r="AU48" s="5">
        <f t="shared" si="66"/>
        <v>0.05</v>
      </c>
      <c r="AV48">
        <f t="shared" si="8"/>
        <v>0.93198093112891778</v>
      </c>
      <c r="AW48">
        <f t="shared" si="9"/>
        <v>0.56311230675951029</v>
      </c>
      <c r="AX48" s="21">
        <f t="shared" si="27"/>
        <v>2.6240496599194061E-2</v>
      </c>
      <c r="BJ48">
        <f t="shared" si="51"/>
        <v>59</v>
      </c>
      <c r="BK48">
        <f t="shared" si="52"/>
        <v>29</v>
      </c>
      <c r="BL48" s="22">
        <f t="shared" si="53"/>
        <v>100000</v>
      </c>
      <c r="BM48" s="22">
        <f t="shared" si="10"/>
        <v>1629.0237680673497</v>
      </c>
      <c r="BN48" s="14">
        <f t="shared" si="68"/>
        <v>0.99368769317835537</v>
      </c>
      <c r="BO48" s="21">
        <f t="shared" si="54"/>
        <v>59079.266518607343</v>
      </c>
      <c r="BR48">
        <f t="shared" si="55"/>
        <v>59</v>
      </c>
      <c r="BS48">
        <f t="shared" si="56"/>
        <v>29</v>
      </c>
      <c r="BT48" s="21">
        <f t="shared" si="57"/>
        <v>56532.263403065866</v>
      </c>
      <c r="BU48" s="21">
        <f t="shared" si="12"/>
        <v>47263.413214885877</v>
      </c>
      <c r="BV48" s="22">
        <f t="shared" si="28"/>
        <v>2145.9940234755481</v>
      </c>
      <c r="BW48" s="22">
        <f t="shared" si="13"/>
        <v>312.29970117377741</v>
      </c>
      <c r="BX48" s="22">
        <f t="shared" si="29"/>
        <v>100</v>
      </c>
      <c r="BY48" s="21">
        <f t="shared" si="30"/>
        <v>2334.6383090147056</v>
      </c>
      <c r="BZ48" s="14">
        <f t="shared" si="69"/>
        <v>5.9932062571669657E-3</v>
      </c>
      <c r="CA48">
        <f t="shared" si="31"/>
        <v>3.9000000000000003E-3</v>
      </c>
      <c r="CB48" s="21">
        <f t="shared" si="58"/>
        <v>599.32062571669655</v>
      </c>
      <c r="CC48" s="21">
        <f t="shared" si="59"/>
        <v>58725.192288839193</v>
      </c>
      <c r="CD48" s="22">
        <f t="shared" si="60"/>
        <v>1190.766487662685</v>
      </c>
      <c r="CF48">
        <f t="shared" si="61"/>
        <v>29</v>
      </c>
      <c r="CG48" s="14">
        <f t="shared" si="32"/>
        <v>0.86653088906285036</v>
      </c>
      <c r="CH48" s="21">
        <f t="shared" si="33"/>
        <v>1042.1461096333005</v>
      </c>
      <c r="CJ48">
        <f t="shared" si="62"/>
        <v>29</v>
      </c>
      <c r="CK48">
        <f t="shared" si="15"/>
        <v>0.10732751915378534</v>
      </c>
      <c r="CL48" s="22">
        <f t="shared" si="16"/>
        <v>111.85095654271095</v>
      </c>
      <c r="CM48" s="22"/>
      <c r="CN48">
        <f t="shared" si="63"/>
        <v>29</v>
      </c>
      <c r="CO48" s="23">
        <f t="shared" si="64"/>
        <v>2.8884600363066333E-15</v>
      </c>
      <c r="CP48" s="22">
        <f t="shared" si="17"/>
        <v>2145.9940234755481</v>
      </c>
      <c r="CQ48" s="22">
        <f t="shared" si="34"/>
        <v>6.6528228943473221E-13</v>
      </c>
      <c r="CT48" s="28" t="s">
        <v>141</v>
      </c>
      <c r="CU48" s="28"/>
      <c r="CV48" s="28"/>
      <c r="CW48" s="28" t="s">
        <v>118</v>
      </c>
      <c r="CX48" s="28" t="s">
        <v>115</v>
      </c>
      <c r="CY48" s="28" t="s">
        <v>119</v>
      </c>
    </row>
    <row r="49" spans="2:105" x14ac:dyDescent="0.45">
      <c r="B49">
        <f t="shared" si="35"/>
        <v>30</v>
      </c>
      <c r="C49">
        <f>FEMALE!C34</f>
        <v>98590</v>
      </c>
      <c r="E49">
        <f t="shared" si="36"/>
        <v>60</v>
      </c>
      <c r="F49">
        <f t="shared" si="37"/>
        <v>30</v>
      </c>
      <c r="G49" s="22">
        <f t="shared" si="18"/>
        <v>100000</v>
      </c>
      <c r="H49" s="23">
        <f t="shared" si="19"/>
        <v>5.8829495892078303E-3</v>
      </c>
      <c r="I49">
        <f t="shared" si="0"/>
        <v>0.55207088897991197</v>
      </c>
      <c r="J49" s="21">
        <f t="shared" si="20"/>
        <v>324.78052095379752</v>
      </c>
      <c r="M49">
        <f t="shared" si="38"/>
        <v>60</v>
      </c>
      <c r="N49">
        <f t="shared" si="39"/>
        <v>30</v>
      </c>
      <c r="P49">
        <f t="shared" si="1"/>
        <v>0.9260979815397099</v>
      </c>
      <c r="Q49">
        <f t="shared" si="2"/>
        <v>0.55207088897991197</v>
      </c>
      <c r="R49" s="21">
        <f t="shared" si="21"/>
        <v>0</v>
      </c>
      <c r="U49">
        <f t="shared" si="40"/>
        <v>60</v>
      </c>
      <c r="V49">
        <f t="shared" si="41"/>
        <v>30</v>
      </c>
      <c r="W49" s="22">
        <f t="shared" si="22"/>
        <v>100</v>
      </c>
      <c r="X49" s="23">
        <f t="shared" si="23"/>
        <v>5.8829495892078303E-3</v>
      </c>
      <c r="Y49">
        <f t="shared" si="3"/>
        <v>0.55207088897991197</v>
      </c>
      <c r="Z49" s="21">
        <f t="shared" si="24"/>
        <v>0.32478052095379745</v>
      </c>
      <c r="AC49">
        <f t="shared" si="42"/>
        <v>60</v>
      </c>
      <c r="AD49">
        <f t="shared" si="43"/>
        <v>30</v>
      </c>
      <c r="AF49">
        <f t="shared" si="4"/>
        <v>0.9260979815397099</v>
      </c>
      <c r="AG49">
        <f t="shared" si="5"/>
        <v>0.55207088897991197</v>
      </c>
      <c r="AH49" s="21">
        <f t="shared" si="25"/>
        <v>0</v>
      </c>
      <c r="AK49">
        <f t="shared" si="45"/>
        <v>60</v>
      </c>
      <c r="AL49">
        <f t="shared" si="46"/>
        <v>30</v>
      </c>
      <c r="AM49" s="22">
        <f t="shared" si="65"/>
        <v>5</v>
      </c>
      <c r="AN49">
        <f t="shared" si="6"/>
        <v>0.9260979815397099</v>
      </c>
      <c r="AO49">
        <f t="shared" si="7"/>
        <v>0.55207088897991197</v>
      </c>
      <c r="AP49" s="21">
        <f t="shared" si="26"/>
        <v>2.556358679755649</v>
      </c>
      <c r="AS49">
        <f t="shared" si="48"/>
        <v>60</v>
      </c>
      <c r="AT49">
        <f t="shared" si="49"/>
        <v>30</v>
      </c>
      <c r="AV49">
        <f t="shared" si="8"/>
        <v>0.9260979815397099</v>
      </c>
      <c r="AW49">
        <f t="shared" si="9"/>
        <v>0.55207088897991197</v>
      </c>
      <c r="AX49" s="21">
        <f t="shared" si="27"/>
        <v>0</v>
      </c>
      <c r="BJ49">
        <f t="shared" si="51"/>
        <v>60</v>
      </c>
      <c r="BK49">
        <f t="shared" si="52"/>
        <v>30</v>
      </c>
      <c r="BL49" s="22">
        <f t="shared" si="53"/>
        <v>100000</v>
      </c>
      <c r="BM49" s="22">
        <v>0</v>
      </c>
      <c r="BN49" s="14">
        <f t="shared" si="68"/>
        <v>0.99332997459037942</v>
      </c>
      <c r="BO49" s="21">
        <f t="shared" si="54"/>
        <v>61680.572106313353</v>
      </c>
      <c r="BR49">
        <f t="shared" si="55"/>
        <v>60</v>
      </c>
      <c r="BS49">
        <f t="shared" si="56"/>
        <v>30</v>
      </c>
      <c r="BT49" s="21">
        <f t="shared" si="57"/>
        <v>59079.266518607343</v>
      </c>
      <c r="BU49" s="21">
        <f t="shared" si="12"/>
        <v>49344.457685050686</v>
      </c>
      <c r="BV49" s="22">
        <f t="shared" si="28"/>
        <v>2145.9940234755481</v>
      </c>
      <c r="BW49" s="22">
        <f t="shared" si="13"/>
        <v>5</v>
      </c>
      <c r="BX49" s="22">
        <f t="shared" si="29"/>
        <v>100</v>
      </c>
      <c r="BY49" s="21">
        <f t="shared" si="30"/>
        <v>2448.8104216833158</v>
      </c>
      <c r="BZ49" s="14">
        <f t="shared" si="69"/>
        <v>6.3123068216446821E-3</v>
      </c>
      <c r="CA49">
        <f t="shared" si="31"/>
        <v>4.0000000000000001E-3</v>
      </c>
      <c r="CB49" s="21">
        <f t="shared" si="58"/>
        <v>631.23068216446825</v>
      </c>
      <c r="CC49" s="21">
        <f t="shared" si="59"/>
        <v>61291.225410243729</v>
      </c>
      <c r="CD49" s="22">
        <f t="shared" si="60"/>
        <v>1240.9061087618688</v>
      </c>
      <c r="CF49">
        <f t="shared" si="61"/>
        <v>30</v>
      </c>
      <c r="CG49" s="14">
        <f t="shared" si="32"/>
        <v>0.85759495666440178</v>
      </c>
      <c r="CH49" s="21">
        <f t="shared" si="33"/>
        <v>1075.2834736689442</v>
      </c>
      <c r="CJ49">
        <f t="shared" si="62"/>
        <v>30</v>
      </c>
      <c r="CK49">
        <f t="shared" si="15"/>
        <v>9.9377332549801231E-2</v>
      </c>
      <c r="CL49" s="22">
        <f t="shared" si="16"/>
        <v>106.8588033481041</v>
      </c>
      <c r="CM49" s="22"/>
      <c r="CN49">
        <f t="shared" si="63"/>
        <v>30</v>
      </c>
      <c r="CO49" s="23">
        <f t="shared" si="64"/>
        <v>2.8704745358485524E-16</v>
      </c>
      <c r="CP49" s="22">
        <v>0</v>
      </c>
      <c r="CQ49" s="22">
        <f t="shared" si="34"/>
        <v>0</v>
      </c>
      <c r="CW49" s="21">
        <v>100000</v>
      </c>
      <c r="CX49" s="21">
        <v>1742.761539286307</v>
      </c>
      <c r="CY49" s="35">
        <v>2145.9940234755481</v>
      </c>
    </row>
    <row r="50" spans="2:105" x14ac:dyDescent="0.45">
      <c r="B50">
        <f t="shared" si="35"/>
        <v>31</v>
      </c>
      <c r="C50">
        <f>FEMALE!C35</f>
        <v>98517</v>
      </c>
      <c r="E50">
        <f t="shared" si="36"/>
        <v>61</v>
      </c>
      <c r="F50">
        <f t="shared" si="37"/>
        <v>31</v>
      </c>
      <c r="G50" s="22">
        <f t="shared" si="18"/>
        <v>100000</v>
      </c>
      <c r="H50" s="23">
        <f t="shared" si="19"/>
        <v>6.1770970686682216E-3</v>
      </c>
      <c r="I50">
        <f t="shared" si="0"/>
        <v>0.54124596958814919</v>
      </c>
      <c r="J50" s="21">
        <f t="shared" si="20"/>
        <v>334.33288921714461</v>
      </c>
      <c r="R50" s="21">
        <f>SUM(R19:R49)</f>
        <v>22.399069183660291</v>
      </c>
      <c r="U50">
        <f t="shared" si="40"/>
        <v>61</v>
      </c>
      <c r="V50">
        <f t="shared" si="41"/>
        <v>31</v>
      </c>
      <c r="W50" s="22">
        <f t="shared" si="22"/>
        <v>100</v>
      </c>
      <c r="X50" s="23">
        <f t="shared" si="23"/>
        <v>6.1770970686682216E-3</v>
      </c>
      <c r="Y50">
        <f t="shared" si="3"/>
        <v>0.54124596958814919</v>
      </c>
      <c r="Z50" s="21">
        <f t="shared" si="24"/>
        <v>0.33433288921714455</v>
      </c>
      <c r="AH50" s="21">
        <f>SUM(AH19:AH49)</f>
        <v>7718.1494639032271</v>
      </c>
      <c r="AK50">
        <f t="shared" si="45"/>
        <v>61</v>
      </c>
      <c r="AL50">
        <f t="shared" si="46"/>
        <v>31</v>
      </c>
      <c r="AM50" s="22">
        <f t="shared" si="65"/>
        <v>5</v>
      </c>
      <c r="AN50">
        <f t="shared" si="6"/>
        <v>0.9199208844710417</v>
      </c>
      <c r="AO50">
        <f t="shared" si="7"/>
        <v>0.54124596958814919</v>
      </c>
      <c r="AP50" s="21">
        <f t="shared" si="26"/>
        <v>2.4895173552995837</v>
      </c>
      <c r="AX50" s="21">
        <f>SUM(AX19:AX49)</f>
        <v>1.6763427303782095</v>
      </c>
      <c r="BJ50">
        <f t="shared" si="51"/>
        <v>61</v>
      </c>
      <c r="BK50">
        <f t="shared" si="52"/>
        <v>31</v>
      </c>
      <c r="BL50" s="22">
        <f t="shared" si="53"/>
        <v>100000</v>
      </c>
      <c r="BM50" s="22">
        <v>0</v>
      </c>
      <c r="BN50" s="14">
        <f t="shared" si="68"/>
        <v>0.99278901813771436</v>
      </c>
      <c r="BO50" s="21">
        <f t="shared" si="54"/>
        <v>62665.159211717641</v>
      </c>
      <c r="BR50">
        <f t="shared" si="55"/>
        <v>61</v>
      </c>
      <c r="BS50">
        <f t="shared" si="56"/>
        <v>31</v>
      </c>
      <c r="BT50" s="21">
        <f t="shared" si="57"/>
        <v>61680.572106313353</v>
      </c>
      <c r="BU50" s="21">
        <f t="shared" si="12"/>
        <v>50132.127369374117</v>
      </c>
      <c r="BV50" s="22"/>
      <c r="BW50" s="22">
        <f t="shared" si="13"/>
        <v>5</v>
      </c>
      <c r="BX50" s="22">
        <f t="shared" si="29"/>
        <v>100</v>
      </c>
      <c r="BY50" s="21">
        <f t="shared" si="30"/>
        <v>2467.0228842525344</v>
      </c>
      <c r="BZ50" s="14">
        <f t="shared" si="69"/>
        <v>6.6700254096206078E-3</v>
      </c>
      <c r="CA50">
        <f t="shared" si="31"/>
        <v>4.1000000000000003E-3</v>
      </c>
      <c r="CB50" s="21">
        <f t="shared" si="58"/>
        <v>667.00254096206083</v>
      </c>
      <c r="CC50" s="21">
        <f t="shared" si="59"/>
        <v>62247.181007477564</v>
      </c>
      <c r="CD50" s="22">
        <f t="shared" si="60"/>
        <v>1021.792717370868</v>
      </c>
      <c r="CF50">
        <f t="shared" si="61"/>
        <v>31</v>
      </c>
      <c r="CG50" s="14">
        <f t="shared" si="32"/>
        <v>0.84835863718996374</v>
      </c>
      <c r="CH50" s="21">
        <f t="shared" si="33"/>
        <v>876.28428117367082</v>
      </c>
      <c r="CJ50">
        <f t="shared" si="62"/>
        <v>31</v>
      </c>
      <c r="CK50">
        <f t="shared" si="15"/>
        <v>9.2016048657223348E-2</v>
      </c>
      <c r="CL50" s="22">
        <f t="shared" si="16"/>
        <v>80.632217054036474</v>
      </c>
      <c r="CM50" s="22"/>
      <c r="CO50" s="23"/>
      <c r="CP50" s="22"/>
      <c r="CQ50" s="26">
        <f>SUM(CQ19:CQ49)</f>
        <v>8254.2668144134823</v>
      </c>
      <c r="CR50" t="s">
        <v>150</v>
      </c>
      <c r="CW50" s="21">
        <v>150000</v>
      </c>
      <c r="CX50" s="22">
        <v>2624.3657054590849</v>
      </c>
      <c r="CY50" s="21">
        <v>3212.6192488369852</v>
      </c>
    </row>
    <row r="51" spans="2:105" x14ac:dyDescent="0.45">
      <c r="B51">
        <f t="shared" si="35"/>
        <v>32</v>
      </c>
      <c r="C51">
        <f>FEMALE!C36</f>
        <v>98442</v>
      </c>
      <c r="E51">
        <f t="shared" si="36"/>
        <v>62</v>
      </c>
      <c r="F51">
        <f t="shared" si="37"/>
        <v>32</v>
      </c>
      <c r="G51" s="22">
        <f t="shared" si="18"/>
        <v>100000</v>
      </c>
      <c r="H51" s="23">
        <f t="shared" si="19"/>
        <v>6.6335328126584849E-3</v>
      </c>
      <c r="I51">
        <f t="shared" ref="I51:I82" si="70">(1+$B$12)^-F51</f>
        <v>0.53063330351779314</v>
      </c>
      <c r="J51" s="21">
        <f t="shared" si="20"/>
        <v>351.99734303746499</v>
      </c>
      <c r="U51">
        <f t="shared" si="40"/>
        <v>62</v>
      </c>
      <c r="V51">
        <f t="shared" si="41"/>
        <v>32</v>
      </c>
      <c r="W51" s="22">
        <f t="shared" si="22"/>
        <v>100</v>
      </c>
      <c r="X51" s="23">
        <f t="shared" si="23"/>
        <v>6.6335328126584849E-3</v>
      </c>
      <c r="Y51">
        <f t="shared" ref="Y51:Y82" si="71">(1+$B$12)^-V51</f>
        <v>0.53063330351779314</v>
      </c>
      <c r="Z51" s="21">
        <f t="shared" si="24"/>
        <v>0.35199734303746499</v>
      </c>
      <c r="AK51">
        <f t="shared" si="45"/>
        <v>62</v>
      </c>
      <c r="AL51">
        <f t="shared" si="46"/>
        <v>32</v>
      </c>
      <c r="AM51" s="22">
        <f t="shared" si="65"/>
        <v>5</v>
      </c>
      <c r="AN51">
        <f t="shared" ref="AN51:AN82" si="72">C81/$C$49</f>
        <v>0.91328735165838315</v>
      </c>
      <c r="AO51">
        <f t="shared" ref="AO51:AO82" si="73">(1+$B$12)^-AL51</f>
        <v>0.53063330351779314</v>
      </c>
      <c r="AP51" s="21">
        <f t="shared" si="26"/>
        <v>2.4231034223575216</v>
      </c>
      <c r="BJ51">
        <f t="shared" si="51"/>
        <v>62</v>
      </c>
      <c r="BK51">
        <f t="shared" si="52"/>
        <v>32</v>
      </c>
      <c r="BL51" s="22">
        <f t="shared" si="53"/>
        <v>100000</v>
      </c>
      <c r="BM51" s="22">
        <v>0</v>
      </c>
      <c r="BN51" s="14">
        <f t="shared" si="68"/>
        <v>0.99213691540520432</v>
      </c>
      <c r="BO51" s="21">
        <f t="shared" si="54"/>
        <v>63656.389278227325</v>
      </c>
      <c r="BR51">
        <f t="shared" si="55"/>
        <v>62</v>
      </c>
      <c r="BS51">
        <f t="shared" si="56"/>
        <v>32</v>
      </c>
      <c r="BT51" s="21">
        <f t="shared" si="57"/>
        <v>62665.159211717641</v>
      </c>
      <c r="BU51" s="21">
        <f t="shared" ref="BU51:BU82" si="74">$BX$15*BT52</f>
        <v>50925.11142258186</v>
      </c>
      <c r="BV51" s="22"/>
      <c r="BW51" s="22">
        <f t="shared" ref="BW51:BW82" si="75">(AE51+AM51+(AU51*$BD$32))</f>
        <v>5</v>
      </c>
      <c r="BX51" s="22">
        <f t="shared" si="29"/>
        <v>100</v>
      </c>
      <c r="BY51" s="21">
        <f t="shared" si="30"/>
        <v>2506.4063684687058</v>
      </c>
      <c r="BZ51" s="14">
        <f t="shared" si="69"/>
        <v>7.2109818622856829E-3</v>
      </c>
      <c r="CA51">
        <f t="shared" si="31"/>
        <v>4.2000000000000006E-3</v>
      </c>
      <c r="CB51" s="21">
        <f t="shared" si="58"/>
        <v>721.09818622856824</v>
      </c>
      <c r="CC51" s="21">
        <f t="shared" si="59"/>
        <v>63197.364209723433</v>
      </c>
      <c r="CD51" s="22">
        <f t="shared" si="60"/>
        <v>1033.0766180732712</v>
      </c>
      <c r="CF51">
        <f t="shared" si="61"/>
        <v>32</v>
      </c>
      <c r="CG51" s="14">
        <f t="shared" si="32"/>
        <v>0.83867803216827574</v>
      </c>
      <c r="CH51" s="21">
        <f t="shared" si="33"/>
        <v>876.41947182145702</v>
      </c>
      <c r="CJ51">
        <f t="shared" si="62"/>
        <v>32</v>
      </c>
      <c r="CK51">
        <f t="shared" ref="CK51:CK82" si="76">(1+$CJ$14)^-CJ51</f>
        <v>8.5200045052984577E-2</v>
      </c>
      <c r="CL51" s="22">
        <f t="shared" si="16"/>
        <v>74.670978484501092</v>
      </c>
      <c r="CM51" s="22"/>
      <c r="CO51" s="23"/>
      <c r="CP51" s="22"/>
      <c r="CQ51" s="22"/>
      <c r="CW51" s="21">
        <v>400000</v>
      </c>
      <c r="CX51" s="21">
        <v>2239.7742125164486</v>
      </c>
      <c r="CY51" s="21">
        <v>8545.745375644161</v>
      </c>
    </row>
    <row r="52" spans="2:105" x14ac:dyDescent="0.45">
      <c r="B52">
        <f t="shared" si="35"/>
        <v>33</v>
      </c>
      <c r="C52">
        <f>FEMALE!C37</f>
        <v>98357</v>
      </c>
      <c r="E52">
        <f t="shared" si="36"/>
        <v>63</v>
      </c>
      <c r="F52">
        <f t="shared" si="37"/>
        <v>33</v>
      </c>
      <c r="G52" s="22">
        <f t="shared" ref="G52:G83" si="77">$B$11</f>
        <v>100000</v>
      </c>
      <c r="H52" s="23">
        <f t="shared" ref="H52:H83" si="78">(C81-C82)/$C$49</f>
        <v>7.1812557054468E-3</v>
      </c>
      <c r="I52">
        <f t="shared" si="70"/>
        <v>0.52022872893901284</v>
      </c>
      <c r="J52" s="21">
        <f t="shared" si="20"/>
        <v>373.58955278306229</v>
      </c>
      <c r="U52">
        <f t="shared" si="40"/>
        <v>63</v>
      </c>
      <c r="V52">
        <f t="shared" si="41"/>
        <v>33</v>
      </c>
      <c r="W52" s="22">
        <f t="shared" ref="W52:W83" si="79">$F$11</f>
        <v>100</v>
      </c>
      <c r="X52" s="23">
        <f t="shared" ref="X52:X83" si="80">(C81-C82)/$C$49</f>
        <v>7.1812557054468E-3</v>
      </c>
      <c r="Y52">
        <f t="shared" si="71"/>
        <v>0.52022872893901284</v>
      </c>
      <c r="Z52" s="21">
        <f t="shared" si="24"/>
        <v>0.37358955278306227</v>
      </c>
      <c r="AK52">
        <f t="shared" si="45"/>
        <v>63</v>
      </c>
      <c r="AL52">
        <f t="shared" si="46"/>
        <v>33</v>
      </c>
      <c r="AM52" s="22">
        <f t="shared" si="65"/>
        <v>5</v>
      </c>
      <c r="AN52">
        <f t="shared" si="72"/>
        <v>0.90610609595293645</v>
      </c>
      <c r="AO52">
        <f t="shared" si="73"/>
        <v>0.52022872893901284</v>
      </c>
      <c r="AP52" s="21">
        <f t="shared" si="26"/>
        <v>2.3569121129074366</v>
      </c>
      <c r="BJ52">
        <f t="shared" si="51"/>
        <v>63</v>
      </c>
      <c r="BK52">
        <f t="shared" si="52"/>
        <v>33</v>
      </c>
      <c r="BL52" s="22">
        <f t="shared" si="53"/>
        <v>100000</v>
      </c>
      <c r="BM52" s="22">
        <v>0</v>
      </c>
      <c r="BN52" s="14">
        <f t="shared" si="68"/>
        <v>0.99154847592714901</v>
      </c>
      <c r="BO52" s="21">
        <f t="shared" si="54"/>
        <v>64651.569363403047</v>
      </c>
      <c r="BR52">
        <f t="shared" si="55"/>
        <v>63</v>
      </c>
      <c r="BS52">
        <f t="shared" si="56"/>
        <v>33</v>
      </c>
      <c r="BT52" s="21">
        <f t="shared" si="57"/>
        <v>63656.389278227325</v>
      </c>
      <c r="BU52" s="21">
        <f t="shared" si="74"/>
        <v>51721.25549072244</v>
      </c>
      <c r="BV52" s="22"/>
      <c r="BW52" s="22">
        <f t="shared" si="75"/>
        <v>5</v>
      </c>
      <c r="BX52" s="22">
        <f t="shared" ref="BX52:BX83" si="81">$F$11</f>
        <v>100</v>
      </c>
      <c r="BY52" s="21">
        <f t="shared" ref="BY52:BY83" si="82">(BT52+BV52-BW52)*$BX$16</f>
        <v>2546.0555711290931</v>
      </c>
      <c r="BZ52" s="14">
        <f t="shared" si="69"/>
        <v>7.8630845947957034E-3</v>
      </c>
      <c r="CA52">
        <f t="shared" si="31"/>
        <v>4.3E-3</v>
      </c>
      <c r="CB52" s="21">
        <f t="shared" si="58"/>
        <v>786.30845947957039</v>
      </c>
      <c r="CC52" s="21">
        <f t="shared" si="59"/>
        <v>64143.208604312305</v>
      </c>
      <c r="CD52" s="22">
        <f t="shared" si="60"/>
        <v>1044.3100784949481</v>
      </c>
      <c r="CF52">
        <f t="shared" si="61"/>
        <v>33</v>
      </c>
      <c r="CG52" s="14">
        <f t="shared" ref="CG52:CG83" si="83">CG51*(1-BZ52-CA52)</f>
        <v>0.82847712031521625</v>
      </c>
      <c r="CH52" s="21">
        <f t="shared" ref="CH52:CH83" si="84">CG51*CD52</f>
        <v>875.83992160564071</v>
      </c>
      <c r="CJ52">
        <f t="shared" si="62"/>
        <v>33</v>
      </c>
      <c r="CK52">
        <f t="shared" si="76"/>
        <v>7.8888930604615354E-2</v>
      </c>
      <c r="CL52" s="22">
        <f t="shared" si="16"/>
        <v>69.09407479629914</v>
      </c>
      <c r="CM52" s="22"/>
      <c r="CO52" s="23"/>
      <c r="CP52" s="22"/>
      <c r="CQ52" s="22"/>
      <c r="CW52" s="21">
        <v>50000</v>
      </c>
      <c r="CX52" s="21">
        <v>861.15737311352143</v>
      </c>
      <c r="CY52" s="21">
        <v>1079.3687981141129</v>
      </c>
    </row>
    <row r="53" spans="2:105" x14ac:dyDescent="0.45">
      <c r="B53">
        <f t="shared" si="35"/>
        <v>34</v>
      </c>
      <c r="C53">
        <f>FEMALE!C38</f>
        <v>98270</v>
      </c>
      <c r="E53">
        <f t="shared" si="36"/>
        <v>64</v>
      </c>
      <c r="F53">
        <f t="shared" si="37"/>
        <v>34</v>
      </c>
      <c r="G53" s="22">
        <f t="shared" si="77"/>
        <v>100000</v>
      </c>
      <c r="H53" s="23">
        <f t="shared" si="78"/>
        <v>7.6579774825032967E-3</v>
      </c>
      <c r="I53">
        <f t="shared" si="70"/>
        <v>0.51002816562648323</v>
      </c>
      <c r="J53" s="21">
        <f t="shared" si="20"/>
        <v>390.57842078100703</v>
      </c>
      <c r="U53">
        <f t="shared" si="40"/>
        <v>64</v>
      </c>
      <c r="V53">
        <f t="shared" si="41"/>
        <v>34</v>
      </c>
      <c r="W53" s="22">
        <f t="shared" si="79"/>
        <v>100</v>
      </c>
      <c r="X53" s="23">
        <f t="shared" si="80"/>
        <v>7.6579774825032967E-3</v>
      </c>
      <c r="Y53">
        <f t="shared" si="71"/>
        <v>0.51002816562648323</v>
      </c>
      <c r="Z53" s="21">
        <f t="shared" si="24"/>
        <v>0.39057842078100702</v>
      </c>
      <c r="AK53">
        <f t="shared" si="45"/>
        <v>64</v>
      </c>
      <c r="AL53">
        <f t="shared" si="46"/>
        <v>34</v>
      </c>
      <c r="AM53" s="22">
        <f t="shared" si="65"/>
        <v>5</v>
      </c>
      <c r="AN53">
        <f t="shared" si="72"/>
        <v>0.89844811847043315</v>
      </c>
      <c r="AO53">
        <f t="shared" si="73"/>
        <v>0.51002816562648323</v>
      </c>
      <c r="AP53" s="21">
        <f t="shared" si="26"/>
        <v>2.2911692288702019</v>
      </c>
      <c r="BJ53">
        <f t="shared" si="51"/>
        <v>64</v>
      </c>
      <c r="BK53">
        <f t="shared" si="52"/>
        <v>34</v>
      </c>
      <c r="BL53" s="22">
        <f t="shared" si="53"/>
        <v>100000</v>
      </c>
      <c r="BM53" s="22">
        <v>0</v>
      </c>
      <c r="BN53" s="14">
        <f t="shared" si="68"/>
        <v>0.99102485944591212</v>
      </c>
      <c r="BO53" s="21">
        <f t="shared" si="54"/>
        <v>65654.327472506731</v>
      </c>
      <c r="BR53">
        <f t="shared" si="55"/>
        <v>64</v>
      </c>
      <c r="BS53">
        <f t="shared" si="56"/>
        <v>34</v>
      </c>
      <c r="BT53" s="21">
        <f t="shared" si="57"/>
        <v>64651.569363403047</v>
      </c>
      <c r="BU53" s="21">
        <f t="shared" si="74"/>
        <v>52523.461978005391</v>
      </c>
      <c r="BV53" s="22"/>
      <c r="BW53" s="22">
        <f t="shared" si="75"/>
        <v>5</v>
      </c>
      <c r="BX53" s="22">
        <f t="shared" si="81"/>
        <v>100</v>
      </c>
      <c r="BY53" s="21">
        <f t="shared" si="82"/>
        <v>2585.8627745361218</v>
      </c>
      <c r="BZ53" s="14">
        <f t="shared" si="69"/>
        <v>8.4515240728510188E-3</v>
      </c>
      <c r="CA53">
        <f t="shared" si="31"/>
        <v>4.4000000000000003E-3</v>
      </c>
      <c r="CB53" s="21">
        <f t="shared" si="58"/>
        <v>845.15240728510184</v>
      </c>
      <c r="CC53" s="21">
        <f t="shared" si="59"/>
        <v>65099.448343386</v>
      </c>
      <c r="CD53" s="22">
        <f t="shared" si="60"/>
        <v>1055.4430021575504</v>
      </c>
      <c r="CF53">
        <f t="shared" si="61"/>
        <v>34</v>
      </c>
      <c r="CG53" s="14">
        <f t="shared" si="83"/>
        <v>0.81782992665967902</v>
      </c>
      <c r="CH53" s="21">
        <f t="shared" si="84"/>
        <v>874.41037908433395</v>
      </c>
      <c r="CJ53">
        <f t="shared" si="62"/>
        <v>34</v>
      </c>
      <c r="CK53">
        <f t="shared" si="76"/>
        <v>7.3045306115384581E-2</v>
      </c>
      <c r="CL53" s="22">
        <f t="shared" si="16"/>
        <v>63.871573810684652</v>
      </c>
      <c r="CM53" s="22"/>
      <c r="CO53" s="23"/>
      <c r="CP53" s="22"/>
      <c r="CQ53" s="22"/>
      <c r="CW53" s="21">
        <v>10000</v>
      </c>
      <c r="CX53" s="21">
        <v>155.87404017529369</v>
      </c>
      <c r="CY53" s="35">
        <v>226.06861782496441</v>
      </c>
    </row>
    <row r="54" spans="2:105" x14ac:dyDescent="0.45">
      <c r="B54">
        <f t="shared" si="35"/>
        <v>35</v>
      </c>
      <c r="C54">
        <f>FEMALE!C39</f>
        <v>98179</v>
      </c>
      <c r="E54">
        <f t="shared" si="36"/>
        <v>65</v>
      </c>
      <c r="F54">
        <f t="shared" si="37"/>
        <v>35</v>
      </c>
      <c r="G54" s="22">
        <f t="shared" si="77"/>
        <v>100000</v>
      </c>
      <c r="H54" s="23">
        <f t="shared" si="78"/>
        <v>8.0636981438279749E-3</v>
      </c>
      <c r="I54">
        <f t="shared" si="70"/>
        <v>0.50002761335929735</v>
      </c>
      <c r="J54" s="21">
        <f t="shared" si="20"/>
        <v>403.20717377080985</v>
      </c>
      <c r="U54">
        <f t="shared" si="40"/>
        <v>65</v>
      </c>
      <c r="V54">
        <f t="shared" si="41"/>
        <v>35</v>
      </c>
      <c r="W54" s="22">
        <f t="shared" si="79"/>
        <v>100</v>
      </c>
      <c r="X54" s="23">
        <f t="shared" si="80"/>
        <v>8.0636981438279749E-3</v>
      </c>
      <c r="Y54">
        <f t="shared" si="71"/>
        <v>0.50002761335929735</v>
      </c>
      <c r="Z54" s="21">
        <f t="shared" si="24"/>
        <v>0.40320717377080983</v>
      </c>
      <c r="AK54">
        <f t="shared" si="45"/>
        <v>65</v>
      </c>
      <c r="AL54">
        <f t="shared" si="46"/>
        <v>35</v>
      </c>
      <c r="AM54" s="22">
        <f t="shared" si="65"/>
        <v>5</v>
      </c>
      <c r="AN54">
        <f t="shared" si="72"/>
        <v>0.89038442032660514</v>
      </c>
      <c r="AO54">
        <f t="shared" si="73"/>
        <v>0.50002761335929735</v>
      </c>
      <c r="AP54" s="21">
        <f t="shared" si="26"/>
        <v>2.2260839833410691</v>
      </c>
      <c r="BJ54">
        <f t="shared" si="51"/>
        <v>65</v>
      </c>
      <c r="BK54">
        <f t="shared" si="52"/>
        <v>35</v>
      </c>
      <c r="BL54" s="22">
        <f t="shared" si="53"/>
        <v>100000</v>
      </c>
      <c r="BM54" s="22">
        <v>0</v>
      </c>
      <c r="BN54" s="14">
        <f t="shared" si="68"/>
        <v>0.99035120695351031</v>
      </c>
      <c r="BO54" s="21">
        <f t="shared" si="54"/>
        <v>66668.256943108529</v>
      </c>
      <c r="BR54">
        <f t="shared" si="55"/>
        <v>65</v>
      </c>
      <c r="BS54">
        <f t="shared" si="56"/>
        <v>35</v>
      </c>
      <c r="BT54" s="21">
        <f t="shared" si="57"/>
        <v>65654.327472506731</v>
      </c>
      <c r="BU54" s="21">
        <f t="shared" si="74"/>
        <v>53334.605554486829</v>
      </c>
      <c r="BV54" s="22"/>
      <c r="BW54" s="22">
        <f t="shared" si="75"/>
        <v>5</v>
      </c>
      <c r="BX54" s="22">
        <f t="shared" si="81"/>
        <v>100</v>
      </c>
      <c r="BY54" s="21">
        <f t="shared" si="82"/>
        <v>2625.9730989002692</v>
      </c>
      <c r="BZ54" s="14">
        <f t="shared" si="69"/>
        <v>8.9751405540879226E-3</v>
      </c>
      <c r="CA54">
        <f t="shared" si="31"/>
        <v>4.5000000000000005E-3</v>
      </c>
      <c r="CB54" s="21">
        <f t="shared" si="58"/>
        <v>897.51405540879227</v>
      </c>
      <c r="CC54" s="21">
        <f t="shared" si="59"/>
        <v>66069.899966548081</v>
      </c>
      <c r="CD54" s="22">
        <f t="shared" si="60"/>
        <v>1066.5333103995229</v>
      </c>
      <c r="CF54">
        <f t="shared" si="61"/>
        <v>35</v>
      </c>
      <c r="CG54" s="14">
        <f t="shared" si="83"/>
        <v>0.8068095534486005</v>
      </c>
      <c r="CH54" s="21">
        <f t="shared" si="84"/>
        <v>872.24285902414647</v>
      </c>
      <c r="CJ54">
        <f t="shared" si="62"/>
        <v>35</v>
      </c>
      <c r="CK54">
        <f t="shared" si="76"/>
        <v>6.7634542699430159E-2</v>
      </c>
      <c r="CL54" s="22">
        <f t="shared" si="16"/>
        <v>58.993746892941672</v>
      </c>
      <c r="CM54" s="22"/>
      <c r="CO54" s="23"/>
      <c r="CP54" s="22"/>
      <c r="CQ54" s="22"/>
      <c r="CW54" s="21">
        <v>1000</v>
      </c>
      <c r="CX54" s="21">
        <v>-2.8147097358070097</v>
      </c>
      <c r="CY54" s="21">
        <v>34.076077259905972</v>
      </c>
    </row>
    <row r="55" spans="2:105" x14ac:dyDescent="0.45">
      <c r="B55">
        <f t="shared" si="35"/>
        <v>36</v>
      </c>
      <c r="C55">
        <f>FEMALE!C40</f>
        <v>98084</v>
      </c>
      <c r="E55">
        <f t="shared" si="36"/>
        <v>66</v>
      </c>
      <c r="F55">
        <f t="shared" si="37"/>
        <v>36</v>
      </c>
      <c r="G55" s="22">
        <f t="shared" si="77"/>
        <v>100000</v>
      </c>
      <c r="H55" s="23">
        <f t="shared" si="78"/>
        <v>8.5911350035500558E-3</v>
      </c>
      <c r="I55">
        <f t="shared" si="70"/>
        <v>0.49022315035225233</v>
      </c>
      <c r="J55" s="21">
        <f t="shared" si="20"/>
        <v>421.1573266541817</v>
      </c>
      <c r="U55">
        <f t="shared" si="40"/>
        <v>66</v>
      </c>
      <c r="V55">
        <f t="shared" si="41"/>
        <v>36</v>
      </c>
      <c r="W55" s="22">
        <f t="shared" si="79"/>
        <v>100</v>
      </c>
      <c r="X55" s="23">
        <f t="shared" si="80"/>
        <v>8.5911350035500558E-3</v>
      </c>
      <c r="Y55">
        <f t="shared" si="71"/>
        <v>0.49022315035225233</v>
      </c>
      <c r="Z55" s="21">
        <f t="shared" si="24"/>
        <v>0.42115732665418165</v>
      </c>
      <c r="AK55">
        <f t="shared" si="45"/>
        <v>66</v>
      </c>
      <c r="AL55">
        <f t="shared" si="46"/>
        <v>36</v>
      </c>
      <c r="AM55" s="22">
        <f t="shared" si="65"/>
        <v>5</v>
      </c>
      <c r="AN55">
        <f t="shared" si="72"/>
        <v>0.88179328532305512</v>
      </c>
      <c r="AO55">
        <f t="shared" si="73"/>
        <v>0.49022315035225233</v>
      </c>
      <c r="AP55" s="21">
        <f t="shared" si="26"/>
        <v>2.1613774114526532</v>
      </c>
      <c r="BJ55">
        <f t="shared" si="51"/>
        <v>66</v>
      </c>
      <c r="BK55">
        <f t="shared" si="52"/>
        <v>36</v>
      </c>
      <c r="BL55" s="22">
        <f t="shared" si="53"/>
        <v>100000</v>
      </c>
      <c r="BM55" s="22">
        <v>0</v>
      </c>
      <c r="BN55" s="14">
        <f t="shared" si="68"/>
        <v>0.98948651881844119</v>
      </c>
      <c r="BO55" s="21">
        <f t="shared" si="54"/>
        <v>67689.86830796946</v>
      </c>
      <c r="BR55">
        <f t="shared" si="55"/>
        <v>66</v>
      </c>
      <c r="BS55">
        <f t="shared" si="56"/>
        <v>36</v>
      </c>
      <c r="BT55" s="21">
        <f t="shared" si="57"/>
        <v>66668.256943108529</v>
      </c>
      <c r="BU55" s="21">
        <f t="shared" si="74"/>
        <v>54151.894646375571</v>
      </c>
      <c r="BV55" s="22"/>
      <c r="BW55" s="22">
        <f t="shared" si="75"/>
        <v>5</v>
      </c>
      <c r="BX55" s="22">
        <f t="shared" si="81"/>
        <v>100</v>
      </c>
      <c r="BY55" s="21">
        <f t="shared" si="82"/>
        <v>2666.530277724341</v>
      </c>
      <c r="BZ55" s="14">
        <f t="shared" si="69"/>
        <v>9.6487930464896395E-3</v>
      </c>
      <c r="CA55">
        <f t="shared" si="31"/>
        <v>4.5999999999999999E-3</v>
      </c>
      <c r="CB55" s="21">
        <f t="shared" si="58"/>
        <v>964.87930464896397</v>
      </c>
      <c r="CC55" s="21">
        <f t="shared" si="59"/>
        <v>67036.74277732172</v>
      </c>
      <c r="CD55" s="22">
        <f t="shared" si="60"/>
        <v>1077.6415441842064</v>
      </c>
      <c r="CF55">
        <f t="shared" si="61"/>
        <v>36</v>
      </c>
      <c r="CG55" s="14">
        <f t="shared" si="83"/>
        <v>0.79531349109358063</v>
      </c>
      <c r="CH55" s="21">
        <f t="shared" si="84"/>
        <v>869.4514930409199</v>
      </c>
      <c r="CJ55">
        <f t="shared" si="62"/>
        <v>36</v>
      </c>
      <c r="CK55">
        <f t="shared" si="76"/>
        <v>6.2624576573546434E-2</v>
      </c>
      <c r="CL55" s="22">
        <f t="shared" si="16"/>
        <v>54.449031602925359</v>
      </c>
      <c r="CM55" s="22"/>
      <c r="CO55" s="23"/>
      <c r="CP55" s="22"/>
      <c r="CQ55" s="22"/>
    </row>
    <row r="56" spans="2:105" x14ac:dyDescent="0.45">
      <c r="B56">
        <f t="shared" si="35"/>
        <v>37</v>
      </c>
      <c r="C56">
        <f>FEMALE!C41</f>
        <v>97978</v>
      </c>
      <c r="E56">
        <f t="shared" si="36"/>
        <v>67</v>
      </c>
      <c r="F56">
        <f t="shared" si="37"/>
        <v>37</v>
      </c>
      <c r="G56" s="22">
        <f t="shared" si="77"/>
        <v>100000</v>
      </c>
      <c r="H56" s="23">
        <f t="shared" si="78"/>
        <v>9.2707171112688912E-3</v>
      </c>
      <c r="I56">
        <f t="shared" si="70"/>
        <v>0.48061093171789437</v>
      </c>
      <c r="J56" s="21">
        <f t="shared" si="20"/>
        <v>445.5607988539968</v>
      </c>
      <c r="U56">
        <f t="shared" si="40"/>
        <v>67</v>
      </c>
      <c r="V56">
        <f t="shared" si="41"/>
        <v>37</v>
      </c>
      <c r="W56" s="22">
        <f t="shared" si="79"/>
        <v>100</v>
      </c>
      <c r="X56" s="23">
        <f t="shared" si="80"/>
        <v>9.2707171112688912E-3</v>
      </c>
      <c r="Y56">
        <f t="shared" si="71"/>
        <v>0.48061093171789437</v>
      </c>
      <c r="Z56" s="21">
        <f t="shared" si="24"/>
        <v>0.4455607988539968</v>
      </c>
      <c r="AK56">
        <f t="shared" si="45"/>
        <v>67</v>
      </c>
      <c r="AL56">
        <f t="shared" si="46"/>
        <v>37</v>
      </c>
      <c r="AM56" s="22">
        <f t="shared" si="65"/>
        <v>5</v>
      </c>
      <c r="AN56">
        <f t="shared" si="72"/>
        <v>0.8725225682117862</v>
      </c>
      <c r="AO56">
        <f t="shared" si="73"/>
        <v>0.48061093171789437</v>
      </c>
      <c r="AP56" s="21">
        <f t="shared" si="26"/>
        <v>2.096719422265783</v>
      </c>
      <c r="BJ56">
        <f t="shared" si="51"/>
        <v>67</v>
      </c>
      <c r="BK56">
        <f t="shared" si="52"/>
        <v>37</v>
      </c>
      <c r="BL56" s="22">
        <f t="shared" si="53"/>
        <v>100000</v>
      </c>
      <c r="BM56" s="22">
        <v>0</v>
      </c>
      <c r="BN56" s="14">
        <f t="shared" si="68"/>
        <v>0.98843319150914877</v>
      </c>
      <c r="BO56" s="21">
        <f t="shared" si="54"/>
        <v>68714.748774105072</v>
      </c>
      <c r="BR56">
        <f t="shared" si="55"/>
        <v>67</v>
      </c>
      <c r="BS56">
        <f t="shared" si="56"/>
        <v>37</v>
      </c>
      <c r="BT56" s="21">
        <f t="shared" si="57"/>
        <v>67689.86830796946</v>
      </c>
      <c r="BU56" s="21">
        <f t="shared" si="74"/>
        <v>54971.799019284059</v>
      </c>
      <c r="BV56" s="22"/>
      <c r="BW56" s="22">
        <f t="shared" si="75"/>
        <v>5</v>
      </c>
      <c r="BX56" s="22">
        <f t="shared" si="81"/>
        <v>100</v>
      </c>
      <c r="BY56" s="21">
        <f t="shared" si="82"/>
        <v>2707.3947323187786</v>
      </c>
      <c r="BZ56" s="14">
        <f t="shared" si="69"/>
        <v>1.0513481181558848E-2</v>
      </c>
      <c r="CA56">
        <f t="shared" si="31"/>
        <v>4.7000000000000002E-3</v>
      </c>
      <c r="CB56" s="21">
        <f t="shared" si="58"/>
        <v>1051.3481181558848</v>
      </c>
      <c r="CC56" s="21">
        <f t="shared" si="59"/>
        <v>67992.317555972972</v>
      </c>
      <c r="CD56" s="22">
        <f t="shared" si="60"/>
        <v>1088.7085626505834</v>
      </c>
      <c r="CF56">
        <f t="shared" si="61"/>
        <v>37</v>
      </c>
      <c r="CG56" s="14">
        <f t="shared" si="83"/>
        <v>0.78321400426338861</v>
      </c>
      <c r="CH56" s="21">
        <f t="shared" si="84"/>
        <v>865.86460774510977</v>
      </c>
      <c r="CJ56">
        <f t="shared" si="62"/>
        <v>37</v>
      </c>
      <c r="CK56">
        <f t="shared" si="76"/>
        <v>5.7985719049580033E-2</v>
      </c>
      <c r="CL56" s="22">
        <f t="shared" si="16"/>
        <v>50.207781879682756</v>
      </c>
      <c r="CM56" s="22"/>
      <c r="CO56" s="23"/>
      <c r="CP56" s="22"/>
      <c r="CQ56" s="22"/>
    </row>
    <row r="57" spans="2:105" x14ac:dyDescent="0.45">
      <c r="B57">
        <f t="shared" si="35"/>
        <v>38</v>
      </c>
      <c r="C57">
        <f>FEMALE!C42</f>
        <v>97871</v>
      </c>
      <c r="E57">
        <f t="shared" si="36"/>
        <v>68</v>
      </c>
      <c r="F57">
        <f t="shared" si="37"/>
        <v>38</v>
      </c>
      <c r="G57" s="22">
        <f t="shared" si="77"/>
        <v>100000</v>
      </c>
      <c r="H57" s="23">
        <f t="shared" si="78"/>
        <v>1.0092301450451363E-2</v>
      </c>
      <c r="I57">
        <f t="shared" si="70"/>
        <v>0.47118718795871989</v>
      </c>
      <c r="J57" s="21">
        <f t="shared" si="20"/>
        <v>475.53631404698882</v>
      </c>
      <c r="U57">
        <f t="shared" si="40"/>
        <v>68</v>
      </c>
      <c r="V57">
        <f t="shared" si="41"/>
        <v>38</v>
      </c>
      <c r="W57" s="22">
        <f t="shared" si="79"/>
        <v>100</v>
      </c>
      <c r="X57" s="23">
        <f t="shared" si="80"/>
        <v>1.0092301450451363E-2</v>
      </c>
      <c r="Y57">
        <f t="shared" si="71"/>
        <v>0.47118718795871989</v>
      </c>
      <c r="Z57" s="21">
        <f t="shared" si="24"/>
        <v>0.47553631404698882</v>
      </c>
      <c r="AK57">
        <f t="shared" si="45"/>
        <v>68</v>
      </c>
      <c r="AL57">
        <f t="shared" si="46"/>
        <v>38</v>
      </c>
      <c r="AM57" s="22">
        <f t="shared" si="65"/>
        <v>5</v>
      </c>
      <c r="AN57">
        <f t="shared" si="72"/>
        <v>0.86243026676133483</v>
      </c>
      <c r="AO57">
        <f t="shared" si="73"/>
        <v>0.47118718795871989</v>
      </c>
      <c r="AP57" s="21">
        <f t="shared" si="26"/>
        <v>2.03183046102881</v>
      </c>
      <c r="BJ57">
        <f t="shared" si="51"/>
        <v>68</v>
      </c>
      <c r="BK57">
        <f t="shared" si="52"/>
        <v>38</v>
      </c>
      <c r="BL57" s="22">
        <f t="shared" si="53"/>
        <v>100000</v>
      </c>
      <c r="BM57" s="22">
        <v>0</v>
      </c>
      <c r="BN57" s="14">
        <f t="shared" si="68"/>
        <v>0.98754513272254696</v>
      </c>
      <c r="BO57" s="21">
        <f t="shared" si="54"/>
        <v>69739.020798416823</v>
      </c>
      <c r="BR57">
        <f t="shared" si="55"/>
        <v>68</v>
      </c>
      <c r="BS57">
        <f t="shared" si="56"/>
        <v>38</v>
      </c>
      <c r="BT57" s="21">
        <f t="shared" si="57"/>
        <v>68714.748774105072</v>
      </c>
      <c r="BU57" s="21">
        <f t="shared" si="74"/>
        <v>55791.216638733458</v>
      </c>
      <c r="BV57" s="22"/>
      <c r="BW57" s="22">
        <f t="shared" si="75"/>
        <v>5</v>
      </c>
      <c r="BX57" s="22">
        <f t="shared" si="81"/>
        <v>100</v>
      </c>
      <c r="BY57" s="21">
        <f t="shared" si="82"/>
        <v>2748.3899509642029</v>
      </c>
      <c r="BZ57" s="14">
        <f t="shared" si="69"/>
        <v>1.1566808490851177E-2</v>
      </c>
      <c r="CA57">
        <f t="shared" si="31"/>
        <v>4.8000000000000004E-3</v>
      </c>
      <c r="CB57" s="21">
        <f t="shared" si="58"/>
        <v>1156.6808490851176</v>
      </c>
      <c r="CC57" s="21">
        <f t="shared" si="59"/>
        <v>68932.362900502048</v>
      </c>
      <c r="CD57" s="22">
        <f t="shared" si="60"/>
        <v>1099.6604547671136</v>
      </c>
      <c r="CF57">
        <f t="shared" si="61"/>
        <v>38</v>
      </c>
      <c r="CG57" s="14">
        <f t="shared" si="83"/>
        <v>0.77039529064825707</v>
      </c>
      <c r="CH57" s="21">
        <f t="shared" si="84"/>
        <v>861.26946810824995</v>
      </c>
      <c r="CJ57">
        <f t="shared" si="62"/>
        <v>38</v>
      </c>
      <c r="CK57">
        <f t="shared" si="76"/>
        <v>5.3690480601462989E-2</v>
      </c>
      <c r="CL57" s="22">
        <f t="shared" si="16"/>
        <v>46.241971670098344</v>
      </c>
      <c r="CM57" s="22"/>
      <c r="CO57" s="23"/>
      <c r="CP57" s="22"/>
      <c r="CQ57" s="22"/>
    </row>
    <row r="58" spans="2:105" x14ac:dyDescent="0.45">
      <c r="B58">
        <f t="shared" si="35"/>
        <v>39</v>
      </c>
      <c r="C58">
        <f>FEMALE!C43</f>
        <v>97754</v>
      </c>
      <c r="E58">
        <f t="shared" si="36"/>
        <v>69</v>
      </c>
      <c r="F58">
        <f t="shared" si="37"/>
        <v>39</v>
      </c>
      <c r="G58" s="22">
        <f t="shared" si="77"/>
        <v>100000</v>
      </c>
      <c r="H58" s="23">
        <f t="shared" si="78"/>
        <v>1.074145450857085E-2</v>
      </c>
      <c r="I58">
        <f t="shared" si="70"/>
        <v>0.46194822348894127</v>
      </c>
      <c r="J58" s="21">
        <f t="shared" si="20"/>
        <v>496.19958279215831</v>
      </c>
      <c r="U58">
        <f t="shared" si="40"/>
        <v>69</v>
      </c>
      <c r="V58">
        <f t="shared" si="41"/>
        <v>39</v>
      </c>
      <c r="W58" s="22">
        <f t="shared" si="79"/>
        <v>100</v>
      </c>
      <c r="X58" s="23">
        <f t="shared" si="80"/>
        <v>1.074145450857085E-2</v>
      </c>
      <c r="Y58">
        <f t="shared" si="71"/>
        <v>0.46194822348894127</v>
      </c>
      <c r="Z58" s="21">
        <f t="shared" si="24"/>
        <v>0.49619958279215826</v>
      </c>
      <c r="AK58">
        <f t="shared" si="45"/>
        <v>69</v>
      </c>
      <c r="AL58">
        <f t="shared" si="46"/>
        <v>39</v>
      </c>
      <c r="AM58" s="22">
        <f t="shared" si="65"/>
        <v>5</v>
      </c>
      <c r="AN58">
        <f t="shared" si="72"/>
        <v>0.85168881225276394</v>
      </c>
      <c r="AO58">
        <f t="shared" si="73"/>
        <v>0.46194822348894127</v>
      </c>
      <c r="AP58" s="21">
        <f t="shared" si="26"/>
        <v>1.9671806689278537</v>
      </c>
      <c r="BJ58">
        <f t="shared" si="51"/>
        <v>69</v>
      </c>
      <c r="BK58">
        <f t="shared" si="52"/>
        <v>39</v>
      </c>
      <c r="BL58" s="22">
        <f t="shared" si="53"/>
        <v>100000</v>
      </c>
      <c r="BM58" s="22">
        <v>0</v>
      </c>
      <c r="BN58" s="14">
        <f t="shared" si="68"/>
        <v>0.98614948551829273</v>
      </c>
      <c r="BO58" s="21">
        <f t="shared" si="54"/>
        <v>70769.742233416633</v>
      </c>
      <c r="BR58">
        <f t="shared" si="55"/>
        <v>69</v>
      </c>
      <c r="BS58">
        <f t="shared" si="56"/>
        <v>39</v>
      </c>
      <c r="BT58" s="21">
        <f t="shared" si="57"/>
        <v>69739.020798416823</v>
      </c>
      <c r="BU58" s="21">
        <f t="shared" si="74"/>
        <v>56615.793786733309</v>
      </c>
      <c r="BV58" s="22"/>
      <c r="BW58" s="22">
        <f t="shared" si="75"/>
        <v>5</v>
      </c>
      <c r="BX58" s="22">
        <f t="shared" si="81"/>
        <v>100</v>
      </c>
      <c r="BY58" s="21">
        <f t="shared" si="82"/>
        <v>2789.3608319366731</v>
      </c>
      <c r="BZ58" s="14">
        <f t="shared" si="69"/>
        <v>1.2454867277453045E-2</v>
      </c>
      <c r="CA58">
        <f t="shared" si="31"/>
        <v>4.8999999999999998E-3</v>
      </c>
      <c r="CB58" s="21">
        <f t="shared" si="58"/>
        <v>1245.4867277453045</v>
      </c>
      <c r="CC58" s="21">
        <f t="shared" si="59"/>
        <v>69888.314486639865</v>
      </c>
      <c r="CD58" s="22">
        <f t="shared" si="60"/>
        <v>1110.4275396855935</v>
      </c>
      <c r="CF58">
        <f t="shared" si="61"/>
        <v>39</v>
      </c>
      <c r="CG58" s="14">
        <f t="shared" si="83"/>
        <v>0.75702518262788165</v>
      </c>
      <c r="CH58" s="21">
        <f t="shared" si="84"/>
        <v>855.46814717991185</v>
      </c>
      <c r="CJ58">
        <f t="shared" si="62"/>
        <v>39</v>
      </c>
      <c r="CK58">
        <f t="shared" si="76"/>
        <v>4.9713407964317585E-2</v>
      </c>
      <c r="CL58" s="22">
        <f t="shared" si="16"/>
        <v>42.52823700123384</v>
      </c>
      <c r="CM58" s="22"/>
      <c r="CO58" s="23"/>
      <c r="CP58" s="22"/>
      <c r="CQ58" s="22"/>
      <c r="CT58" s="28" t="s">
        <v>142</v>
      </c>
      <c r="CU58" s="28"/>
      <c r="CV58" s="28"/>
      <c r="CW58" s="28" t="s">
        <v>120</v>
      </c>
      <c r="CX58" s="28" t="s">
        <v>121</v>
      </c>
      <c r="CY58" s="28" t="s">
        <v>122</v>
      </c>
      <c r="CZ58" s="28" t="s">
        <v>143</v>
      </c>
      <c r="DA58" s="28" t="s">
        <v>144</v>
      </c>
    </row>
    <row r="59" spans="2:105" x14ac:dyDescent="0.45">
      <c r="B59">
        <f t="shared" si="35"/>
        <v>40</v>
      </c>
      <c r="C59">
        <f>FEMALE!C44</f>
        <v>97638</v>
      </c>
      <c r="E59">
        <f t="shared" si="36"/>
        <v>70</v>
      </c>
      <c r="F59">
        <f t="shared" si="37"/>
        <v>40</v>
      </c>
      <c r="G59" s="22">
        <f t="shared" si="77"/>
        <v>100000</v>
      </c>
      <c r="H59" s="23">
        <f t="shared" si="78"/>
        <v>1.1796328228015011E-2</v>
      </c>
      <c r="I59">
        <f t="shared" si="70"/>
        <v>0.45289041518523643</v>
      </c>
      <c r="J59" s="21">
        <f t="shared" si="20"/>
        <v>534.24439888470431</v>
      </c>
      <c r="U59">
        <f t="shared" si="40"/>
        <v>70</v>
      </c>
      <c r="V59">
        <f t="shared" si="41"/>
        <v>40</v>
      </c>
      <c r="W59" s="22">
        <f t="shared" si="79"/>
        <v>100</v>
      </c>
      <c r="X59" s="23">
        <f t="shared" si="80"/>
        <v>1.1796328228015011E-2</v>
      </c>
      <c r="Y59">
        <f t="shared" si="71"/>
        <v>0.45289041518523643</v>
      </c>
      <c r="Z59" s="21">
        <f t="shared" si="24"/>
        <v>0.53424439888470432</v>
      </c>
      <c r="AK59">
        <f t="shared" si="45"/>
        <v>70</v>
      </c>
      <c r="AL59">
        <f t="shared" si="46"/>
        <v>40</v>
      </c>
      <c r="AM59" s="22">
        <f t="shared" si="65"/>
        <v>5</v>
      </c>
      <c r="AN59">
        <f t="shared" si="72"/>
        <v>0.83989248402474892</v>
      </c>
      <c r="AO59">
        <f t="shared" si="73"/>
        <v>0.45289041518523643</v>
      </c>
      <c r="AP59" s="21">
        <f t="shared" si="26"/>
        <v>1.9018962790046403</v>
      </c>
      <c r="BJ59">
        <f t="shared" si="51"/>
        <v>70</v>
      </c>
      <c r="BK59">
        <f t="shared" si="52"/>
        <v>40</v>
      </c>
      <c r="BL59" s="22">
        <f t="shared" si="53"/>
        <v>100000</v>
      </c>
      <c r="BM59" s="22">
        <v>0</v>
      </c>
      <c r="BN59" s="14">
        <f t="shared" si="68"/>
        <v>0.98484391039188457</v>
      </c>
      <c r="BO59" s="21">
        <f t="shared" si="54"/>
        <v>71794.476060293935</v>
      </c>
      <c r="BR59">
        <f t="shared" si="55"/>
        <v>70</v>
      </c>
      <c r="BS59">
        <f t="shared" si="56"/>
        <v>40</v>
      </c>
      <c r="BT59" s="21">
        <f t="shared" si="57"/>
        <v>70769.742233416633</v>
      </c>
      <c r="BU59" s="21">
        <f t="shared" si="74"/>
        <v>57435.580848235149</v>
      </c>
      <c r="BV59" s="22"/>
      <c r="BW59" s="22">
        <f t="shared" si="75"/>
        <v>5</v>
      </c>
      <c r="BX59" s="22">
        <f t="shared" si="81"/>
        <v>100</v>
      </c>
      <c r="BY59" s="21">
        <f t="shared" si="82"/>
        <v>2830.5896893366653</v>
      </c>
      <c r="BZ59" s="14">
        <f t="shared" si="69"/>
        <v>1.3850514481707318E-2</v>
      </c>
      <c r="CA59">
        <f t="shared" si="31"/>
        <v>5.0000000000000001E-3</v>
      </c>
      <c r="CB59" s="21">
        <f t="shared" si="58"/>
        <v>1385.0514481707319</v>
      </c>
      <c r="CC59" s="21">
        <f t="shared" si="59"/>
        <v>70800.085629914247</v>
      </c>
      <c r="CD59" s="22">
        <f t="shared" si="60"/>
        <v>1121.1318889789625</v>
      </c>
      <c r="CF59">
        <f t="shared" si="61"/>
        <v>40</v>
      </c>
      <c r="CG59" s="14">
        <f t="shared" si="83"/>
        <v>0.7427548684597377</v>
      </c>
      <c r="CH59" s="21">
        <f t="shared" si="84"/>
        <v>848.72507300424104</v>
      </c>
      <c r="CJ59">
        <f t="shared" si="62"/>
        <v>40</v>
      </c>
      <c r="CK59">
        <f t="shared" si="76"/>
        <v>4.6030933300294057E-2</v>
      </c>
      <c r="CL59" s="22">
        <f t="shared" si="16"/>
        <v>39.067607225745427</v>
      </c>
      <c r="CM59" s="22"/>
      <c r="CO59" s="23"/>
      <c r="CP59" s="22"/>
      <c r="CQ59" s="22"/>
      <c r="CW59">
        <v>2015</v>
      </c>
      <c r="CX59" s="21">
        <v>1742.761539286307</v>
      </c>
      <c r="CY59" s="21">
        <v>1807.4009944778618</v>
      </c>
      <c r="CZ59" s="36">
        <v>2145.9940234755481</v>
      </c>
      <c r="DA59" s="21">
        <v>2338.274944466079</v>
      </c>
    </row>
    <row r="60" spans="2:105" x14ac:dyDescent="0.45">
      <c r="B60">
        <f t="shared" si="35"/>
        <v>41</v>
      </c>
      <c r="C60">
        <f>FEMALE!C45</f>
        <v>97510</v>
      </c>
      <c r="E60">
        <f t="shared" si="36"/>
        <v>71</v>
      </c>
      <c r="F60">
        <f t="shared" si="37"/>
        <v>41</v>
      </c>
      <c r="G60" s="22">
        <f t="shared" si="77"/>
        <v>100000</v>
      </c>
      <c r="H60" s="23">
        <f t="shared" si="78"/>
        <v>1.2729485749061771E-2</v>
      </c>
      <c r="I60">
        <f t="shared" si="70"/>
        <v>0.44401021096591808</v>
      </c>
      <c r="J60" s="21">
        <f t="shared" si="20"/>
        <v>565.20216529285642</v>
      </c>
      <c r="U60">
        <f t="shared" si="40"/>
        <v>71</v>
      </c>
      <c r="V60">
        <f t="shared" si="41"/>
        <v>41</v>
      </c>
      <c r="W60" s="22">
        <f t="shared" si="79"/>
        <v>100</v>
      </c>
      <c r="X60" s="23">
        <f t="shared" si="80"/>
        <v>1.2729485749061771E-2</v>
      </c>
      <c r="Y60">
        <f t="shared" si="71"/>
        <v>0.44401021096591808</v>
      </c>
      <c r="Z60" s="21">
        <f t="shared" si="24"/>
        <v>0.5652021652928565</v>
      </c>
      <c r="AK60">
        <f t="shared" si="45"/>
        <v>71</v>
      </c>
      <c r="AL60">
        <f t="shared" si="46"/>
        <v>41</v>
      </c>
      <c r="AM60" s="22">
        <f t="shared" si="65"/>
        <v>5</v>
      </c>
      <c r="AN60">
        <f t="shared" si="72"/>
        <v>0.82716299827568718</v>
      </c>
      <c r="AO60">
        <f t="shared" si="73"/>
        <v>0.44401021096591808</v>
      </c>
      <c r="AP60" s="21">
        <f t="shared" si="26"/>
        <v>1.8363440868379461</v>
      </c>
      <c r="BJ60">
        <f t="shared" si="51"/>
        <v>71</v>
      </c>
      <c r="BK60">
        <f t="shared" si="52"/>
        <v>41</v>
      </c>
      <c r="BL60" s="22">
        <f t="shared" si="53"/>
        <v>100000</v>
      </c>
      <c r="BM60" s="22">
        <v>0</v>
      </c>
      <c r="BN60" s="14">
        <f t="shared" si="68"/>
        <v>0.98316370324954017</v>
      </c>
      <c r="BO60" s="21">
        <f t="shared" si="54"/>
        <v>72818.398797990099</v>
      </c>
      <c r="BR60">
        <f t="shared" si="55"/>
        <v>71</v>
      </c>
      <c r="BS60">
        <f t="shared" si="56"/>
        <v>41</v>
      </c>
      <c r="BT60" s="21">
        <f t="shared" si="57"/>
        <v>71794.476060293935</v>
      </c>
      <c r="BU60" s="21">
        <f t="shared" si="74"/>
        <v>58254.719038392082</v>
      </c>
      <c r="BV60" s="22"/>
      <c r="BW60" s="22">
        <f t="shared" si="75"/>
        <v>5</v>
      </c>
      <c r="BX60" s="22">
        <f t="shared" si="81"/>
        <v>100</v>
      </c>
      <c r="BY60" s="21">
        <f t="shared" si="82"/>
        <v>2871.5790424117577</v>
      </c>
      <c r="BZ60" s="14">
        <f t="shared" si="69"/>
        <v>1.5156089608115451E-2</v>
      </c>
      <c r="CA60">
        <f t="shared" si="31"/>
        <v>5.1000000000000004E-3</v>
      </c>
      <c r="CB60" s="21">
        <f t="shared" si="58"/>
        <v>1515.6089608115451</v>
      </c>
      <c r="CC60" s="21">
        <f t="shared" si="59"/>
        <v>71714.756620688277</v>
      </c>
      <c r="CD60" s="22">
        <f t="shared" si="60"/>
        <v>1131.5648451492623</v>
      </c>
      <c r="CF60">
        <f t="shared" si="61"/>
        <v>41</v>
      </c>
      <c r="CG60" s="14">
        <f t="shared" si="83"/>
        <v>0.72770955928735326</v>
      </c>
      <c r="CH60" s="21">
        <f t="shared" si="84"/>
        <v>840.47529771250379</v>
      </c>
      <c r="CJ60">
        <f t="shared" si="62"/>
        <v>41</v>
      </c>
      <c r="CK60">
        <f t="shared" si="76"/>
        <v>4.2621234537309309E-2</v>
      </c>
      <c r="CL60" s="22">
        <f t="shared" si="16"/>
        <v>35.822094786619488</v>
      </c>
      <c r="CM60" s="22"/>
      <c r="CO60" s="23"/>
      <c r="CP60" s="22"/>
      <c r="CQ60" s="22"/>
      <c r="CW60">
        <v>2005</v>
      </c>
      <c r="CX60" s="21">
        <v>1808.142203283759</v>
      </c>
      <c r="CY60" s="21">
        <v>1881.5325326025122</v>
      </c>
      <c r="CZ60" s="21">
        <v>2182.4590274775528</v>
      </c>
      <c r="DA60" s="21">
        <v>2386.9189616071831</v>
      </c>
    </row>
    <row r="61" spans="2:105" x14ac:dyDescent="0.45">
      <c r="B61">
        <f t="shared" si="35"/>
        <v>42</v>
      </c>
      <c r="C61">
        <f>FEMALE!C46</f>
        <v>97369</v>
      </c>
      <c r="E61">
        <f t="shared" si="36"/>
        <v>72</v>
      </c>
      <c r="F61">
        <f t="shared" si="37"/>
        <v>42</v>
      </c>
      <c r="G61" s="22">
        <f t="shared" si="77"/>
        <v>100000</v>
      </c>
      <c r="H61" s="23">
        <f t="shared" si="78"/>
        <v>1.392636169996957E-2</v>
      </c>
      <c r="I61">
        <f t="shared" si="70"/>
        <v>0.4353041283979589</v>
      </c>
      <c r="J61" s="21">
        <f t="shared" si="20"/>
        <v>606.22027415599712</v>
      </c>
      <c r="U61">
        <f t="shared" si="40"/>
        <v>72</v>
      </c>
      <c r="V61">
        <f t="shared" si="41"/>
        <v>42</v>
      </c>
      <c r="W61" s="22">
        <f t="shared" si="79"/>
        <v>100</v>
      </c>
      <c r="X61" s="23">
        <f t="shared" si="80"/>
        <v>1.392636169996957E-2</v>
      </c>
      <c r="Y61">
        <f t="shared" si="71"/>
        <v>0.4353041283979589</v>
      </c>
      <c r="Z61" s="21">
        <f t="shared" si="24"/>
        <v>0.60622027415599711</v>
      </c>
      <c r="AK61">
        <f t="shared" si="45"/>
        <v>72</v>
      </c>
      <c r="AL61">
        <f t="shared" si="46"/>
        <v>42</v>
      </c>
      <c r="AM61" s="22">
        <f t="shared" si="65"/>
        <v>5</v>
      </c>
      <c r="AN61">
        <f t="shared" si="72"/>
        <v>0.81323663657571765</v>
      </c>
      <c r="AO61">
        <f t="shared" si="73"/>
        <v>0.4353041283979589</v>
      </c>
      <c r="AP61" s="21">
        <f t="shared" si="26"/>
        <v>1.7700263263294023</v>
      </c>
      <c r="BJ61">
        <f t="shared" si="51"/>
        <v>72</v>
      </c>
      <c r="BK61">
        <f t="shared" si="52"/>
        <v>42</v>
      </c>
      <c r="BL61" s="22">
        <f t="shared" si="53"/>
        <v>100000</v>
      </c>
      <c r="BM61" s="22">
        <v>0</v>
      </c>
      <c r="BN61" s="14">
        <f t="shared" si="68"/>
        <v>0.98122903076942269</v>
      </c>
      <c r="BO61" s="21">
        <f t="shared" si="54"/>
        <v>73834.232141581932</v>
      </c>
      <c r="BR61">
        <f t="shared" si="55"/>
        <v>72</v>
      </c>
      <c r="BS61">
        <f t="shared" si="56"/>
        <v>42</v>
      </c>
      <c r="BT61" s="21">
        <f t="shared" si="57"/>
        <v>72818.398797990099</v>
      </c>
      <c r="BU61" s="21">
        <f t="shared" si="74"/>
        <v>59067.385713265547</v>
      </c>
      <c r="BV61" s="22"/>
      <c r="BW61" s="22">
        <f t="shared" si="75"/>
        <v>5</v>
      </c>
      <c r="BX61" s="22">
        <f t="shared" si="81"/>
        <v>100</v>
      </c>
      <c r="BY61" s="21">
        <f t="shared" si="82"/>
        <v>2912.535951919604</v>
      </c>
      <c r="BZ61" s="14">
        <f t="shared" si="69"/>
        <v>1.6836296750459841E-2</v>
      </c>
      <c r="CA61">
        <f t="shared" si="31"/>
        <v>5.2000000000000006E-3</v>
      </c>
      <c r="CB61" s="21">
        <f t="shared" si="58"/>
        <v>1683.629675045984</v>
      </c>
      <c r="CC61" s="21">
        <f t="shared" si="59"/>
        <v>72591.137098903913</v>
      </c>
      <c r="CD61" s="22">
        <f t="shared" si="60"/>
        <v>1141.8139405757779</v>
      </c>
      <c r="CF61">
        <f t="shared" si="61"/>
        <v>42</v>
      </c>
      <c r="CG61" s="14">
        <f t="shared" si="83"/>
        <v>0.71167353549075085</v>
      </c>
      <c r="CH61" s="21">
        <f t="shared" si="84"/>
        <v>830.90891948455555</v>
      </c>
      <c r="CJ61">
        <f t="shared" si="62"/>
        <v>42</v>
      </c>
      <c r="CK61">
        <f t="shared" si="76"/>
        <v>3.9464106053064177E-2</v>
      </c>
      <c r="CL61" s="22">
        <f t="shared" si="16"/>
        <v>32.791077718975465</v>
      </c>
      <c r="CM61" s="22"/>
      <c r="CO61" s="23"/>
      <c r="CP61" s="22"/>
      <c r="CQ61" s="22"/>
      <c r="CW61">
        <v>1985</v>
      </c>
      <c r="CX61" s="21">
        <v>1875.9191705671706</v>
      </c>
      <c r="CY61" s="21">
        <v>1977.7813728766391</v>
      </c>
      <c r="CZ61" s="36">
        <v>2243.2052318523843</v>
      </c>
      <c r="DA61" s="21">
        <v>2538.6489984822115</v>
      </c>
    </row>
    <row r="62" spans="2:105" x14ac:dyDescent="0.45">
      <c r="B62">
        <f t="shared" si="35"/>
        <v>43</v>
      </c>
      <c r="C62">
        <f>FEMALE!C47</f>
        <v>97213</v>
      </c>
      <c r="E62">
        <f t="shared" si="36"/>
        <v>73</v>
      </c>
      <c r="F62">
        <f t="shared" si="37"/>
        <v>43</v>
      </c>
      <c r="G62" s="22">
        <f t="shared" si="77"/>
        <v>100000</v>
      </c>
      <c r="H62" s="23">
        <f t="shared" si="78"/>
        <v>1.5265239882341007E-2</v>
      </c>
      <c r="I62">
        <f t="shared" si="70"/>
        <v>0.4267687533313323</v>
      </c>
      <c r="J62" s="21">
        <f t="shared" si="20"/>
        <v>651.4727393890405</v>
      </c>
      <c r="U62">
        <f t="shared" si="40"/>
        <v>73</v>
      </c>
      <c r="V62">
        <f t="shared" si="41"/>
        <v>43</v>
      </c>
      <c r="W62" s="22">
        <f t="shared" si="79"/>
        <v>100</v>
      </c>
      <c r="X62" s="23">
        <f t="shared" si="80"/>
        <v>1.5265239882341007E-2</v>
      </c>
      <c r="Y62">
        <f t="shared" si="71"/>
        <v>0.4267687533313323</v>
      </c>
      <c r="Z62" s="21">
        <f t="shared" si="24"/>
        <v>0.6514727393890406</v>
      </c>
      <c r="AK62">
        <f t="shared" si="45"/>
        <v>73</v>
      </c>
      <c r="AL62">
        <f t="shared" si="46"/>
        <v>43</v>
      </c>
      <c r="AM62" s="22">
        <f t="shared" si="65"/>
        <v>5</v>
      </c>
      <c r="AN62">
        <f t="shared" si="72"/>
        <v>0.79797139669337658</v>
      </c>
      <c r="AO62">
        <f t="shared" si="73"/>
        <v>0.4267687533313323</v>
      </c>
      <c r="AP62" s="21">
        <f t="shared" si="26"/>
        <v>1.7027462908044717</v>
      </c>
      <c r="BJ62">
        <f t="shared" si="51"/>
        <v>73</v>
      </c>
      <c r="BK62">
        <f t="shared" si="52"/>
        <v>43</v>
      </c>
      <c r="BL62" s="22">
        <f t="shared" si="53"/>
        <v>100000</v>
      </c>
      <c r="BM62" s="22">
        <v>0</v>
      </c>
      <c r="BN62" s="14">
        <f t="shared" si="68"/>
        <v>0.9796751067724222</v>
      </c>
      <c r="BO62" s="21">
        <f t="shared" si="54"/>
        <v>74838.613166360665</v>
      </c>
      <c r="BR62">
        <f t="shared" si="55"/>
        <v>73</v>
      </c>
      <c r="BS62">
        <f t="shared" si="56"/>
        <v>43</v>
      </c>
      <c r="BT62" s="21">
        <f t="shared" si="57"/>
        <v>73834.232141581932</v>
      </c>
      <c r="BU62" s="21">
        <f t="shared" si="74"/>
        <v>59870.890533088532</v>
      </c>
      <c r="BV62" s="22"/>
      <c r="BW62" s="22">
        <f t="shared" si="75"/>
        <v>5</v>
      </c>
      <c r="BX62" s="22">
        <f t="shared" si="81"/>
        <v>100</v>
      </c>
      <c r="BY62" s="21">
        <f t="shared" si="82"/>
        <v>2953.1692856632772</v>
      </c>
      <c r="BZ62" s="14">
        <f t="shared" si="69"/>
        <v>1.8770969230577347E-2</v>
      </c>
      <c r="CA62">
        <f t="shared" si="31"/>
        <v>5.3E-3</v>
      </c>
      <c r="CB62" s="21">
        <f t="shared" si="58"/>
        <v>1877.0969230577348</v>
      </c>
      <c r="CC62" s="21">
        <f t="shared" si="59"/>
        <v>73433.819861355834</v>
      </c>
      <c r="CD62" s="22">
        <f t="shared" si="60"/>
        <v>1151.761826083211</v>
      </c>
      <c r="CF62">
        <f t="shared" si="61"/>
        <v>43</v>
      </c>
      <c r="CG62" s="14">
        <f t="shared" si="83"/>
        <v>0.69454286371573681</v>
      </c>
      <c r="CH62" s="21">
        <f t="shared" si="84"/>
        <v>819.67841081192205</v>
      </c>
      <c r="CJ62">
        <f t="shared" si="62"/>
        <v>43</v>
      </c>
      <c r="CK62">
        <f t="shared" si="76"/>
        <v>3.6540838938022388E-2</v>
      </c>
      <c r="CL62" s="22">
        <f t="shared" si="16"/>
        <v>29.951736790452593</v>
      </c>
      <c r="CM62" s="22"/>
      <c r="CO62" s="23"/>
      <c r="CP62" s="22"/>
      <c r="CQ62" s="22"/>
      <c r="CW62">
        <v>1975</v>
      </c>
      <c r="CX62" s="21">
        <v>1886.0965560984782</v>
      </c>
      <c r="CY62" s="21">
        <v>1997.1210862173557</v>
      </c>
      <c r="CZ62" s="21">
        <v>2302.9766080041177</v>
      </c>
      <c r="DA62" s="36">
        <v>2632.6198588870639</v>
      </c>
    </row>
    <row r="63" spans="2:105" x14ac:dyDescent="0.45">
      <c r="B63">
        <f t="shared" si="35"/>
        <v>44</v>
      </c>
      <c r="C63">
        <f>FEMALE!C48</f>
        <v>97049</v>
      </c>
      <c r="E63">
        <f t="shared" si="36"/>
        <v>74</v>
      </c>
      <c r="F63">
        <f t="shared" si="37"/>
        <v>44</v>
      </c>
      <c r="G63" s="22">
        <f t="shared" si="77"/>
        <v>100000</v>
      </c>
      <c r="H63" s="23">
        <f t="shared" si="78"/>
        <v>1.6218683436454003E-2</v>
      </c>
      <c r="I63">
        <f t="shared" si="70"/>
        <v>0.41840073856012966</v>
      </c>
      <c r="J63" s="21">
        <f t="shared" si="20"/>
        <v>678.59091282852967</v>
      </c>
      <c r="U63">
        <f t="shared" si="40"/>
        <v>74</v>
      </c>
      <c r="V63">
        <f t="shared" si="41"/>
        <v>44</v>
      </c>
      <c r="W63" s="22">
        <f t="shared" si="79"/>
        <v>100</v>
      </c>
      <c r="X63" s="23">
        <f t="shared" si="80"/>
        <v>1.6218683436454003E-2</v>
      </c>
      <c r="Y63">
        <f t="shared" si="71"/>
        <v>0.41840073856012966</v>
      </c>
      <c r="Z63" s="21">
        <f t="shared" si="24"/>
        <v>0.67859091282852968</v>
      </c>
      <c r="AK63">
        <f t="shared" si="45"/>
        <v>74</v>
      </c>
      <c r="AL63">
        <f t="shared" si="46"/>
        <v>44</v>
      </c>
      <c r="AM63" s="22">
        <f t="shared" si="65"/>
        <v>5</v>
      </c>
      <c r="AN63">
        <f t="shared" si="72"/>
        <v>0.78175271325692264</v>
      </c>
      <c r="AO63">
        <f t="shared" si="73"/>
        <v>0.41840073856012966</v>
      </c>
      <c r="AP63" s="21">
        <f t="shared" si="26"/>
        <v>1.6354295629904085</v>
      </c>
      <c r="BJ63">
        <f t="shared" si="51"/>
        <v>74</v>
      </c>
      <c r="BK63">
        <f t="shared" si="52"/>
        <v>44</v>
      </c>
      <c r="BL63" s="22">
        <f t="shared" si="53"/>
        <v>100000</v>
      </c>
      <c r="BM63" s="22">
        <v>0</v>
      </c>
      <c r="BN63" s="14">
        <f t="shared" si="68"/>
        <v>0.97815058451078851</v>
      </c>
      <c r="BO63" s="21">
        <f t="shared" si="54"/>
        <v>75844.425966608338</v>
      </c>
      <c r="BR63">
        <f t="shared" si="55"/>
        <v>74</v>
      </c>
      <c r="BS63">
        <f t="shared" si="56"/>
        <v>44</v>
      </c>
      <c r="BT63" s="21">
        <f t="shared" si="57"/>
        <v>74838.613166360665</v>
      </c>
      <c r="BU63" s="21">
        <f t="shared" si="74"/>
        <v>60675.540773286673</v>
      </c>
      <c r="BV63" s="22"/>
      <c r="BW63" s="22">
        <f t="shared" si="75"/>
        <v>5</v>
      </c>
      <c r="BX63" s="22">
        <f t="shared" si="81"/>
        <v>100</v>
      </c>
      <c r="BY63" s="21">
        <f t="shared" si="82"/>
        <v>2993.3445266544268</v>
      </c>
      <c r="BZ63" s="14">
        <f t="shared" si="69"/>
        <v>2.032489322757779E-2</v>
      </c>
      <c r="CA63">
        <f t="shared" si="31"/>
        <v>5.4000000000000003E-3</v>
      </c>
      <c r="CB63" s="21">
        <f t="shared" si="58"/>
        <v>2032.4893227577791</v>
      </c>
      <c r="CC63" s="21">
        <f t="shared" si="59"/>
        <v>74302.8961069301</v>
      </c>
      <c r="CD63" s="22">
        <f t="shared" si="60"/>
        <v>1161.351853828703</v>
      </c>
      <c r="CF63">
        <f t="shared" si="61"/>
        <v>44</v>
      </c>
      <c r="CG63" s="14">
        <f t="shared" si="83"/>
        <v>0.67667582270467341</v>
      </c>
      <c r="CH63" s="21">
        <f t="shared" si="84"/>
        <v>806.60864233976724</v>
      </c>
      <c r="CJ63">
        <f t="shared" si="62"/>
        <v>44</v>
      </c>
      <c r="CK63">
        <f t="shared" si="76"/>
        <v>3.3834110127798502E-2</v>
      </c>
      <c r="CL63" s="22">
        <f t="shared" si="16"/>
        <v>27.290885634957718</v>
      </c>
      <c r="CM63" s="22"/>
      <c r="CO63" s="23"/>
      <c r="CP63" s="22"/>
      <c r="CQ63" s="22"/>
      <c r="CX63" s="21"/>
      <c r="CY63" s="21"/>
    </row>
    <row r="64" spans="2:105" x14ac:dyDescent="0.45">
      <c r="B64">
        <f t="shared" si="35"/>
        <v>45</v>
      </c>
      <c r="C64">
        <f>FEMALE!C49</f>
        <v>96868</v>
      </c>
      <c r="E64">
        <f t="shared" si="36"/>
        <v>75</v>
      </c>
      <c r="F64">
        <f t="shared" si="37"/>
        <v>45</v>
      </c>
      <c r="G64" s="22">
        <f t="shared" si="77"/>
        <v>100000</v>
      </c>
      <c r="H64" s="23">
        <f t="shared" si="78"/>
        <v>1.7080839841768943E-2</v>
      </c>
      <c r="I64">
        <f t="shared" si="70"/>
        <v>0.41019680250993107</v>
      </c>
      <c r="J64" s="21">
        <f t="shared" si="20"/>
        <v>700.6505887277857</v>
      </c>
      <c r="U64">
        <f t="shared" si="40"/>
        <v>75</v>
      </c>
      <c r="V64">
        <f t="shared" si="41"/>
        <v>45</v>
      </c>
      <c r="W64" s="22">
        <f t="shared" si="79"/>
        <v>100</v>
      </c>
      <c r="X64" s="23">
        <f t="shared" si="80"/>
        <v>1.7080839841768943E-2</v>
      </c>
      <c r="Y64">
        <f t="shared" si="71"/>
        <v>0.41019680250993107</v>
      </c>
      <c r="Z64" s="21">
        <f t="shared" si="24"/>
        <v>0.70065058872778574</v>
      </c>
      <c r="AK64">
        <f t="shared" si="45"/>
        <v>75</v>
      </c>
      <c r="AL64">
        <f t="shared" si="46"/>
        <v>45</v>
      </c>
      <c r="AM64" s="22">
        <f t="shared" si="65"/>
        <v>5</v>
      </c>
      <c r="AN64">
        <f t="shared" si="72"/>
        <v>0.76467187341515364</v>
      </c>
      <c r="AO64">
        <f t="shared" si="73"/>
        <v>0.41019680250993107</v>
      </c>
      <c r="AP64" s="21">
        <f t="shared" si="26"/>
        <v>1.5683297872208739</v>
      </c>
      <c r="BJ64">
        <f t="shared" si="51"/>
        <v>75</v>
      </c>
      <c r="BK64">
        <f t="shared" si="52"/>
        <v>45</v>
      </c>
      <c r="BL64" s="22">
        <f t="shared" si="53"/>
        <v>100000</v>
      </c>
      <c r="BM64" s="22">
        <v>0</v>
      </c>
      <c r="BN64" s="14">
        <f t="shared" si="68"/>
        <v>0.97552693363753329</v>
      </c>
      <c r="BO64" s="21">
        <f t="shared" si="54"/>
        <v>76855.623385041472</v>
      </c>
      <c r="BR64">
        <f t="shared" si="55"/>
        <v>75</v>
      </c>
      <c r="BS64">
        <f t="shared" si="56"/>
        <v>45</v>
      </c>
      <c r="BT64" s="21">
        <f t="shared" si="57"/>
        <v>75844.425966608338</v>
      </c>
      <c r="BU64" s="21">
        <f t="shared" si="74"/>
        <v>61484.498708033178</v>
      </c>
      <c r="BV64" s="22"/>
      <c r="BW64" s="22">
        <f t="shared" si="75"/>
        <v>5</v>
      </c>
      <c r="BX64" s="22">
        <f t="shared" si="81"/>
        <v>100</v>
      </c>
      <c r="BY64" s="21">
        <f t="shared" si="82"/>
        <v>3033.5770386643335</v>
      </c>
      <c r="BZ64" s="14">
        <f t="shared" si="69"/>
        <v>2.1849415489211526E-2</v>
      </c>
      <c r="CA64">
        <f t="shared" si="31"/>
        <v>5.5000000000000005E-3</v>
      </c>
      <c r="CB64" s="21">
        <f t="shared" si="58"/>
        <v>2184.9415489211524</v>
      </c>
      <c r="CC64" s="21">
        <f t="shared" si="59"/>
        <v>75176.372937019347</v>
      </c>
      <c r="CD64" s="22">
        <f t="shared" si="60"/>
        <v>1170.7888348890615</v>
      </c>
      <c r="CF64">
        <f t="shared" si="61"/>
        <v>45</v>
      </c>
      <c r="CG64" s="14">
        <f t="shared" si="83"/>
        <v>0.65816913447801928</v>
      </c>
      <c r="CH64" s="21">
        <f t="shared" si="84"/>
        <v>792.24449806200175</v>
      </c>
      <c r="CJ64">
        <f t="shared" si="62"/>
        <v>45</v>
      </c>
      <c r="CK64">
        <f t="shared" si="76"/>
        <v>3.1327879747961578E-2</v>
      </c>
      <c r="CL64" s="22">
        <f t="shared" si="16"/>
        <v>24.81934036627057</v>
      </c>
      <c r="CM64" s="22"/>
      <c r="CO64" s="23"/>
      <c r="CP64" s="22"/>
      <c r="CQ64" s="22"/>
    </row>
    <row r="65" spans="2:102" x14ac:dyDescent="0.45">
      <c r="B65">
        <f t="shared" si="35"/>
        <v>46</v>
      </c>
      <c r="C65">
        <f>FEMALE!C50</f>
        <v>96673</v>
      </c>
      <c r="E65">
        <f t="shared" si="36"/>
        <v>76</v>
      </c>
      <c r="F65">
        <f t="shared" si="37"/>
        <v>46</v>
      </c>
      <c r="G65" s="22">
        <f t="shared" si="77"/>
        <v>100000</v>
      </c>
      <c r="H65" s="23">
        <f t="shared" si="78"/>
        <v>1.8713865503600772E-2</v>
      </c>
      <c r="I65">
        <f t="shared" si="70"/>
        <v>0.40215372795091275</v>
      </c>
      <c r="J65" s="21">
        <f t="shared" si="20"/>
        <v>752.5850776645035</v>
      </c>
      <c r="U65">
        <f t="shared" si="40"/>
        <v>76</v>
      </c>
      <c r="V65">
        <f t="shared" si="41"/>
        <v>46</v>
      </c>
      <c r="W65" s="22">
        <f t="shared" si="79"/>
        <v>100</v>
      </c>
      <c r="X65" s="23">
        <f t="shared" si="80"/>
        <v>1.8713865503600772E-2</v>
      </c>
      <c r="Y65">
        <f t="shared" si="71"/>
        <v>0.40215372795091275</v>
      </c>
      <c r="Z65" s="21">
        <f t="shared" si="24"/>
        <v>0.75258507766450355</v>
      </c>
      <c r="AK65">
        <f t="shared" si="45"/>
        <v>76</v>
      </c>
      <c r="AL65">
        <f t="shared" si="46"/>
        <v>46</v>
      </c>
      <c r="AM65" s="22">
        <f t="shared" si="65"/>
        <v>5</v>
      </c>
      <c r="AN65">
        <f t="shared" si="72"/>
        <v>0.74595800791155287</v>
      </c>
      <c r="AO65">
        <f t="shared" si="73"/>
        <v>0.40215372795091275</v>
      </c>
      <c r="AP65" s="21">
        <f t="shared" si="26"/>
        <v>1.4999489688823373</v>
      </c>
      <c r="BJ65">
        <f t="shared" si="51"/>
        <v>76</v>
      </c>
      <c r="BK65">
        <f t="shared" si="52"/>
        <v>46</v>
      </c>
      <c r="BL65" s="22">
        <f t="shared" si="53"/>
        <v>100000</v>
      </c>
      <c r="BM65" s="22">
        <v>0</v>
      </c>
      <c r="BN65" s="14">
        <f t="shared" si="68"/>
        <v>0.97322691178070275</v>
      </c>
      <c r="BO65" s="21">
        <f t="shared" si="54"/>
        <v>77850.673925845607</v>
      </c>
      <c r="BR65">
        <f t="shared" si="55"/>
        <v>76</v>
      </c>
      <c r="BS65">
        <f t="shared" si="56"/>
        <v>46</v>
      </c>
      <c r="BT65" s="21">
        <f t="shared" si="57"/>
        <v>76855.623385041472</v>
      </c>
      <c r="BU65" s="21">
        <f t="shared" si="74"/>
        <v>62280.53914067649</v>
      </c>
      <c r="BV65" s="22"/>
      <c r="BW65" s="22">
        <f t="shared" si="75"/>
        <v>5</v>
      </c>
      <c r="BX65" s="22">
        <f t="shared" si="81"/>
        <v>100</v>
      </c>
      <c r="BY65" s="21">
        <f t="shared" si="82"/>
        <v>3074.0249354016591</v>
      </c>
      <c r="BZ65" s="14">
        <f t="shared" si="69"/>
        <v>2.4473066362466673E-2</v>
      </c>
      <c r="CA65">
        <f t="shared" si="31"/>
        <v>5.5999999999999999E-3</v>
      </c>
      <c r="CB65" s="21">
        <f t="shared" si="58"/>
        <v>2447.3066362466675</v>
      </c>
      <c r="CC65" s="21">
        <f t="shared" si="59"/>
        <v>75945.429216495628</v>
      </c>
      <c r="CD65" s="22">
        <f t="shared" si="60"/>
        <v>1180.1341418768016</v>
      </c>
      <c r="CF65">
        <f t="shared" si="61"/>
        <v>46</v>
      </c>
      <c r="CG65" s="14">
        <f t="shared" si="83"/>
        <v>0.63837597041913452</v>
      </c>
      <c r="CH65" s="21">
        <f t="shared" si="84"/>
        <v>776.72786672701443</v>
      </c>
      <c r="CJ65">
        <f t="shared" si="62"/>
        <v>46</v>
      </c>
      <c r="CK65">
        <f t="shared" si="76"/>
        <v>2.900729606292738E-2</v>
      </c>
      <c r="CL65" s="22">
        <f t="shared" si="16"/>
        <v>22.530775190476508</v>
      </c>
      <c r="CM65" s="22"/>
      <c r="CO65" s="23"/>
      <c r="CP65" s="22"/>
      <c r="CQ65" s="22"/>
    </row>
    <row r="66" spans="2:102" x14ac:dyDescent="0.45">
      <c r="B66">
        <f t="shared" si="35"/>
        <v>47</v>
      </c>
      <c r="C66">
        <f>FEMALE!C51</f>
        <v>96460</v>
      </c>
      <c r="E66">
        <f t="shared" si="36"/>
        <v>77</v>
      </c>
      <c r="F66">
        <f t="shared" si="37"/>
        <v>47</v>
      </c>
      <c r="G66" s="22">
        <f t="shared" si="77"/>
        <v>100000</v>
      </c>
      <c r="H66" s="23">
        <f t="shared" si="78"/>
        <v>1.9971599553707274E-2</v>
      </c>
      <c r="I66">
        <f t="shared" si="70"/>
        <v>0.39426836073618909</v>
      </c>
      <c r="J66" s="21">
        <f t="shared" si="20"/>
        <v>787.41698173197722</v>
      </c>
      <c r="U66">
        <f t="shared" si="40"/>
        <v>77</v>
      </c>
      <c r="V66">
        <f t="shared" si="41"/>
        <v>47</v>
      </c>
      <c r="W66" s="22">
        <f t="shared" si="79"/>
        <v>100</v>
      </c>
      <c r="X66" s="23">
        <f t="shared" si="80"/>
        <v>1.9971599553707274E-2</v>
      </c>
      <c r="Y66">
        <f t="shared" si="71"/>
        <v>0.39426836073618909</v>
      </c>
      <c r="Z66" s="21">
        <f t="shared" si="24"/>
        <v>0.78741698173197727</v>
      </c>
      <c r="AK66">
        <f t="shared" si="45"/>
        <v>77</v>
      </c>
      <c r="AL66">
        <f t="shared" si="46"/>
        <v>47</v>
      </c>
      <c r="AM66" s="22">
        <f t="shared" si="65"/>
        <v>5</v>
      </c>
      <c r="AN66">
        <f t="shared" si="72"/>
        <v>0.72598640835784567</v>
      </c>
      <c r="AO66">
        <f t="shared" si="73"/>
        <v>0.39426836073618909</v>
      </c>
      <c r="AP66" s="21">
        <f t="shared" si="26"/>
        <v>1.4311673557000069</v>
      </c>
      <c r="BJ66">
        <f t="shared" si="51"/>
        <v>77</v>
      </c>
      <c r="BK66">
        <f t="shared" si="52"/>
        <v>47</v>
      </c>
      <c r="BL66" s="22">
        <f t="shared" si="53"/>
        <v>100000</v>
      </c>
      <c r="BM66" s="22">
        <v>0</v>
      </c>
      <c r="BN66" s="14">
        <f t="shared" si="68"/>
        <v>0.9700174641983933</v>
      </c>
      <c r="BO66" s="21">
        <f t="shared" si="54"/>
        <v>78841.201012454592</v>
      </c>
      <c r="BR66">
        <f t="shared" si="55"/>
        <v>77</v>
      </c>
      <c r="BS66">
        <f t="shared" si="56"/>
        <v>47</v>
      </c>
      <c r="BT66" s="21">
        <f t="shared" si="57"/>
        <v>77850.673925845607</v>
      </c>
      <c r="BU66" s="21">
        <f t="shared" si="74"/>
        <v>63072.960809963675</v>
      </c>
      <c r="BV66" s="22"/>
      <c r="BW66" s="22">
        <f t="shared" si="75"/>
        <v>5</v>
      </c>
      <c r="BX66" s="22">
        <f t="shared" si="81"/>
        <v>100</v>
      </c>
      <c r="BY66" s="21">
        <f t="shared" si="82"/>
        <v>3113.8269570338243</v>
      </c>
      <c r="BZ66" s="14">
        <f t="shared" si="69"/>
        <v>2.6773088219297293E-2</v>
      </c>
      <c r="CA66">
        <f t="shared" si="31"/>
        <v>5.7000000000000002E-3</v>
      </c>
      <c r="CB66" s="21">
        <f t="shared" si="58"/>
        <v>2677.3088219297292</v>
      </c>
      <c r="CC66" s="21">
        <f t="shared" si="59"/>
        <v>76730.378582432793</v>
      </c>
      <c r="CD66" s="22">
        <f t="shared" si="60"/>
        <v>1189.0502930781868</v>
      </c>
      <c r="CF66">
        <f t="shared" si="61"/>
        <v>47</v>
      </c>
      <c r="CG66" s="14">
        <f t="shared" si="83"/>
        <v>0.6176459312146344</v>
      </c>
      <c r="CH66" s="21">
        <f t="shared" si="84"/>
        <v>759.06113472094376</v>
      </c>
      <c r="CJ66">
        <f t="shared" si="62"/>
        <v>47</v>
      </c>
      <c r="CK66">
        <f t="shared" si="76"/>
        <v>2.6858607465673496E-2</v>
      </c>
      <c r="CL66" s="22">
        <f t="shared" si="16"/>
        <v>20.387325059918535</v>
      </c>
      <c r="CM66" s="22"/>
      <c r="CO66" s="23"/>
      <c r="CP66" s="22"/>
      <c r="CQ66" s="22"/>
    </row>
    <row r="67" spans="2:102" x14ac:dyDescent="0.45">
      <c r="B67">
        <f t="shared" si="35"/>
        <v>48</v>
      </c>
      <c r="C67">
        <f>FEMALE!C52</f>
        <v>96230</v>
      </c>
      <c r="E67">
        <f t="shared" si="36"/>
        <v>78</v>
      </c>
      <c r="F67">
        <f t="shared" si="37"/>
        <v>48</v>
      </c>
      <c r="G67" s="22">
        <f t="shared" si="77"/>
        <v>100000</v>
      </c>
      <c r="H67" s="23">
        <f t="shared" si="78"/>
        <v>2.1766913480068973E-2</v>
      </c>
      <c r="I67">
        <f t="shared" si="70"/>
        <v>0.38653760856489122</v>
      </c>
      <c r="J67" s="21">
        <f t="shared" si="20"/>
        <v>841.37306824247548</v>
      </c>
      <c r="U67">
        <f t="shared" si="40"/>
        <v>78</v>
      </c>
      <c r="V67">
        <f t="shared" si="41"/>
        <v>48</v>
      </c>
      <c r="W67" s="22">
        <f t="shared" si="79"/>
        <v>100</v>
      </c>
      <c r="X67" s="23">
        <f t="shared" si="80"/>
        <v>2.1766913480068973E-2</v>
      </c>
      <c r="Y67">
        <f t="shared" si="71"/>
        <v>0.38653760856489122</v>
      </c>
      <c r="Z67" s="21">
        <f t="shared" si="24"/>
        <v>0.8413730682424756</v>
      </c>
      <c r="AK67">
        <f t="shared" si="45"/>
        <v>78</v>
      </c>
      <c r="AL67">
        <f t="shared" si="46"/>
        <v>48</v>
      </c>
      <c r="AM67" s="22">
        <f t="shared" si="65"/>
        <v>5</v>
      </c>
      <c r="AN67">
        <f t="shared" si="72"/>
        <v>0.70421949487777669</v>
      </c>
      <c r="AO67">
        <f t="shared" si="73"/>
        <v>0.38653760856489122</v>
      </c>
      <c r="AP67" s="21">
        <f t="shared" si="26"/>
        <v>1.3610365972741574</v>
      </c>
      <c r="BJ67">
        <f t="shared" si="51"/>
        <v>78</v>
      </c>
      <c r="BK67">
        <f t="shared" si="52"/>
        <v>48</v>
      </c>
      <c r="BL67" s="22">
        <f t="shared" si="53"/>
        <v>100000</v>
      </c>
      <c r="BM67" s="22">
        <v>0</v>
      </c>
      <c r="BN67" s="14">
        <f t="shared" si="68"/>
        <v>0.96721830935199993</v>
      </c>
      <c r="BO67" s="21">
        <f t="shared" si="54"/>
        <v>79812.760398619692</v>
      </c>
      <c r="BR67">
        <f t="shared" si="55"/>
        <v>78</v>
      </c>
      <c r="BS67">
        <f t="shared" si="56"/>
        <v>48</v>
      </c>
      <c r="BT67" s="21">
        <f t="shared" si="57"/>
        <v>78841.201012454592</v>
      </c>
      <c r="BU67" s="21">
        <f t="shared" si="74"/>
        <v>63850.208318895755</v>
      </c>
      <c r="BV67" s="22"/>
      <c r="BW67" s="22">
        <f t="shared" si="75"/>
        <v>5</v>
      </c>
      <c r="BX67" s="22">
        <f t="shared" si="81"/>
        <v>100</v>
      </c>
      <c r="BY67" s="21">
        <f t="shared" si="82"/>
        <v>3153.4480404981837</v>
      </c>
      <c r="BZ67" s="14">
        <f t="shared" si="69"/>
        <v>2.9982535801606706E-2</v>
      </c>
      <c r="CA67">
        <f t="shared" si="31"/>
        <v>5.8000000000000005E-3</v>
      </c>
      <c r="CB67" s="21">
        <f t="shared" si="58"/>
        <v>2998.2535801606705</v>
      </c>
      <c r="CC67" s="21">
        <f t="shared" si="59"/>
        <v>77419.77145254302</v>
      </c>
      <c r="CD67" s="22">
        <f t="shared" si="60"/>
        <v>1197.714558419332</v>
      </c>
      <c r="CF67">
        <f t="shared" si="61"/>
        <v>48</v>
      </c>
      <c r="CG67" s="14">
        <f t="shared" si="83"/>
        <v>0.59554499356822999</v>
      </c>
      <c r="CH67" s="21">
        <f t="shared" si="84"/>
        <v>739.7635237642329</v>
      </c>
      <c r="CJ67">
        <f t="shared" si="62"/>
        <v>48</v>
      </c>
      <c r="CK67">
        <f t="shared" si="76"/>
        <v>2.4869080986734723E-2</v>
      </c>
      <c r="CL67" s="22">
        <f t="shared" si="16"/>
        <v>18.397238983524964</v>
      </c>
      <c r="CM67" s="22"/>
      <c r="CO67" s="23"/>
      <c r="CP67" s="22"/>
      <c r="CQ67" s="22"/>
      <c r="CT67" s="28" t="s">
        <v>145</v>
      </c>
      <c r="CU67" s="28"/>
      <c r="CV67" s="28"/>
      <c r="CW67" s="28" t="s">
        <v>146</v>
      </c>
      <c r="CX67" s="28" t="s">
        <v>115</v>
      </c>
    </row>
    <row r="68" spans="2:102" x14ac:dyDescent="0.45">
      <c r="B68">
        <f t="shared" si="35"/>
        <v>49</v>
      </c>
      <c r="C68">
        <f>FEMALE!C53</f>
        <v>95974</v>
      </c>
      <c r="E68">
        <f t="shared" si="36"/>
        <v>79</v>
      </c>
      <c r="F68">
        <f t="shared" si="37"/>
        <v>49</v>
      </c>
      <c r="G68" s="22">
        <f t="shared" si="77"/>
        <v>100000</v>
      </c>
      <c r="H68" s="23">
        <f t="shared" si="78"/>
        <v>2.3085505629374177E-2</v>
      </c>
      <c r="I68">
        <f t="shared" si="70"/>
        <v>0.37895843976950117</v>
      </c>
      <c r="J68" s="21">
        <f t="shared" si="20"/>
        <v>874.84471945976748</v>
      </c>
      <c r="U68">
        <f t="shared" si="40"/>
        <v>79</v>
      </c>
      <c r="V68">
        <f t="shared" si="41"/>
        <v>49</v>
      </c>
      <c r="W68" s="22">
        <f t="shared" si="79"/>
        <v>100</v>
      </c>
      <c r="X68" s="23">
        <f t="shared" si="80"/>
        <v>2.3085505629374177E-2</v>
      </c>
      <c r="Y68">
        <f t="shared" si="71"/>
        <v>0.37895843976950117</v>
      </c>
      <c r="Z68" s="21">
        <f t="shared" si="24"/>
        <v>0.87484471945976749</v>
      </c>
      <c r="AK68">
        <f t="shared" si="45"/>
        <v>79</v>
      </c>
      <c r="AL68">
        <f t="shared" si="46"/>
        <v>49</v>
      </c>
      <c r="AM68" s="22">
        <f t="shared" si="65"/>
        <v>5</v>
      </c>
      <c r="AN68">
        <f t="shared" si="72"/>
        <v>0.68113398924840252</v>
      </c>
      <c r="AO68">
        <f t="shared" si="73"/>
        <v>0.37895843976950117</v>
      </c>
      <c r="AP68" s="21">
        <f t="shared" si="26"/>
        <v>1.290607369197754</v>
      </c>
      <c r="BJ68">
        <f t="shared" si="51"/>
        <v>79</v>
      </c>
      <c r="BK68">
        <f t="shared" si="52"/>
        <v>49</v>
      </c>
      <c r="BL68" s="22">
        <f t="shared" si="53"/>
        <v>100000</v>
      </c>
      <c r="BM68" s="22">
        <v>0</v>
      </c>
      <c r="BN68" s="14">
        <f t="shared" si="68"/>
        <v>0.96318853960359174</v>
      </c>
      <c r="BO68" s="21">
        <f t="shared" si="54"/>
        <v>80778.915976204822</v>
      </c>
      <c r="BR68">
        <f t="shared" si="55"/>
        <v>79</v>
      </c>
      <c r="BS68">
        <f t="shared" si="56"/>
        <v>49</v>
      </c>
      <c r="BT68" s="21">
        <f t="shared" si="57"/>
        <v>79812.760398619692</v>
      </c>
      <c r="BU68" s="21">
        <f t="shared" si="74"/>
        <v>64623.132780963861</v>
      </c>
      <c r="BV68" s="22"/>
      <c r="BW68" s="22">
        <f t="shared" si="75"/>
        <v>5</v>
      </c>
      <c r="BX68" s="22">
        <f t="shared" si="81"/>
        <v>100</v>
      </c>
      <c r="BY68" s="21">
        <f t="shared" si="82"/>
        <v>3192.3104159447876</v>
      </c>
      <c r="BZ68" s="14">
        <f t="shared" si="69"/>
        <v>3.2781690648000114E-2</v>
      </c>
      <c r="CA68">
        <f t="shared" si="31"/>
        <v>5.8999999999999999E-3</v>
      </c>
      <c r="CB68" s="21">
        <f t="shared" si="58"/>
        <v>3278.1690648000113</v>
      </c>
      <c r="CC68" s="21">
        <f t="shared" si="59"/>
        <v>78130.846541792082</v>
      </c>
      <c r="CD68" s="22">
        <f t="shared" si="60"/>
        <v>1205.9105554998989</v>
      </c>
      <c r="CF68">
        <f t="shared" si="61"/>
        <v>49</v>
      </c>
      <c r="CG68" s="14">
        <f t="shared" si="83"/>
        <v>0.57250830636005856</v>
      </c>
      <c r="CH68" s="21">
        <f t="shared" si="84"/>
        <v>718.173994019048</v>
      </c>
      <c r="CJ68">
        <f t="shared" si="62"/>
        <v>49</v>
      </c>
      <c r="CK68">
        <f t="shared" si="76"/>
        <v>2.3026926839569185E-2</v>
      </c>
      <c r="CL68" s="22">
        <f t="shared" si="16"/>
        <v>16.537340018357817</v>
      </c>
      <c r="CM68" s="22"/>
      <c r="CO68" s="23"/>
      <c r="CP68" s="22"/>
      <c r="CQ68" s="22"/>
      <c r="CW68" s="5">
        <v>0.8</v>
      </c>
      <c r="CX68" s="21">
        <v>1742.761539286307</v>
      </c>
    </row>
    <row r="69" spans="2:102" x14ac:dyDescent="0.45">
      <c r="B69">
        <f t="shared" si="35"/>
        <v>50</v>
      </c>
      <c r="C69">
        <f>FEMALE!C54</f>
        <v>95697</v>
      </c>
      <c r="E69">
        <f t="shared" si="36"/>
        <v>80</v>
      </c>
      <c r="F69">
        <f t="shared" si="37"/>
        <v>50</v>
      </c>
      <c r="G69" s="22">
        <f t="shared" si="77"/>
        <v>100000</v>
      </c>
      <c r="H69" s="23">
        <f t="shared" si="78"/>
        <v>2.5073536869865097E-2</v>
      </c>
      <c r="I69">
        <f t="shared" si="70"/>
        <v>0.37152788212696192</v>
      </c>
      <c r="J69" s="21">
        <f t="shared" si="20"/>
        <v>931.55180506932732</v>
      </c>
      <c r="U69">
        <f t="shared" si="40"/>
        <v>80</v>
      </c>
      <c r="V69">
        <f t="shared" si="41"/>
        <v>50</v>
      </c>
      <c r="W69" s="22">
        <f t="shared" si="79"/>
        <v>100</v>
      </c>
      <c r="X69" s="23">
        <f t="shared" si="80"/>
        <v>2.5073536869865097E-2</v>
      </c>
      <c r="Y69">
        <f t="shared" si="71"/>
        <v>0.37152788212696192</v>
      </c>
      <c r="Z69" s="21">
        <f t="shared" si="24"/>
        <v>0.93155180506932733</v>
      </c>
      <c r="AK69">
        <f t="shared" si="45"/>
        <v>80</v>
      </c>
      <c r="AL69">
        <f t="shared" si="46"/>
        <v>50</v>
      </c>
      <c r="AM69" s="22">
        <f t="shared" si="65"/>
        <v>5</v>
      </c>
      <c r="AN69">
        <f t="shared" si="72"/>
        <v>0.65606045237853738</v>
      </c>
      <c r="AO69">
        <f t="shared" si="73"/>
        <v>0.37152788212696192</v>
      </c>
      <c r="AP69" s="21">
        <f t="shared" si="26"/>
        <v>1.2187237520972727</v>
      </c>
      <c r="BJ69">
        <f t="shared" si="51"/>
        <v>80</v>
      </c>
      <c r="BK69">
        <f t="shared" si="52"/>
        <v>50</v>
      </c>
      <c r="BL69" s="22">
        <f t="shared" si="53"/>
        <v>100000</v>
      </c>
      <c r="BM69" s="22">
        <v>0</v>
      </c>
      <c r="BN69" s="14">
        <f t="shared" si="68"/>
        <v>0.9588596342047897</v>
      </c>
      <c r="BO69" s="21">
        <f t="shared" si="54"/>
        <v>81721.641215211333</v>
      </c>
      <c r="BR69">
        <f t="shared" si="55"/>
        <v>80</v>
      </c>
      <c r="BS69">
        <f t="shared" si="56"/>
        <v>50</v>
      </c>
      <c r="BT69" s="21">
        <f t="shared" si="57"/>
        <v>80778.915976204822</v>
      </c>
      <c r="BU69" s="21">
        <f t="shared" si="74"/>
        <v>65377.312972169071</v>
      </c>
      <c r="BV69" s="22"/>
      <c r="BW69" s="22">
        <f t="shared" si="75"/>
        <v>5</v>
      </c>
      <c r="BX69" s="22">
        <f t="shared" si="81"/>
        <v>100</v>
      </c>
      <c r="BY69" s="21">
        <f t="shared" si="82"/>
        <v>3230.9566390481928</v>
      </c>
      <c r="BZ69" s="14">
        <f t="shared" si="69"/>
        <v>3.6811460396408202E-2</v>
      </c>
      <c r="CA69">
        <f t="shared" si="31"/>
        <v>6.0000000000000001E-3</v>
      </c>
      <c r="CB69" s="21">
        <f t="shared" si="58"/>
        <v>3681.1460396408202</v>
      </c>
      <c r="CC69" s="21">
        <f t="shared" si="59"/>
        <v>78713.348256088095</v>
      </c>
      <c r="CD69" s="22">
        <f t="shared" si="60"/>
        <v>1213.8332956514423</v>
      </c>
      <c r="CF69">
        <f t="shared" si="61"/>
        <v>50</v>
      </c>
      <c r="CG69" s="14">
        <f t="shared" si="83"/>
        <v>0.54799838967571013</v>
      </c>
      <c r="CH69" s="21">
        <f t="shared" si="84"/>
        <v>694.92964429685549</v>
      </c>
      <c r="CJ69">
        <f t="shared" si="62"/>
        <v>50</v>
      </c>
      <c r="CK69">
        <f t="shared" si="76"/>
        <v>2.1321228555156651E-2</v>
      </c>
      <c r="CL69" s="22">
        <f t="shared" si="16"/>
        <v>14.816753775806969</v>
      </c>
      <c r="CM69" s="22"/>
      <c r="CO69" s="23"/>
      <c r="CP69" s="22"/>
      <c r="CQ69" s="22"/>
      <c r="CW69" s="5">
        <v>1</v>
      </c>
      <c r="CX69" s="21">
        <v>1581.0970845270297</v>
      </c>
    </row>
    <row r="70" spans="2:102" x14ac:dyDescent="0.45">
      <c r="B70">
        <f t="shared" si="35"/>
        <v>51</v>
      </c>
      <c r="C70">
        <f>FEMALE!C55</f>
        <v>95393</v>
      </c>
      <c r="E70">
        <f t="shared" si="36"/>
        <v>81</v>
      </c>
      <c r="F70">
        <f t="shared" si="37"/>
        <v>51</v>
      </c>
      <c r="G70" s="22">
        <f t="shared" si="77"/>
        <v>100000</v>
      </c>
      <c r="H70" s="23">
        <f t="shared" si="78"/>
        <v>2.69905669946242E-2</v>
      </c>
      <c r="I70">
        <f t="shared" si="70"/>
        <v>0.36424302169309997</v>
      </c>
      <c r="J70" s="21">
        <f t="shared" si="20"/>
        <v>983.11256793319706</v>
      </c>
      <c r="U70">
        <f t="shared" si="40"/>
        <v>81</v>
      </c>
      <c r="V70">
        <f t="shared" si="41"/>
        <v>51</v>
      </c>
      <c r="W70" s="22">
        <f t="shared" si="79"/>
        <v>100</v>
      </c>
      <c r="X70" s="23">
        <f t="shared" si="80"/>
        <v>2.69905669946242E-2</v>
      </c>
      <c r="Y70">
        <f t="shared" si="71"/>
        <v>0.36424302169309997</v>
      </c>
      <c r="Z70" s="21">
        <f t="shared" si="24"/>
        <v>0.98311256793319712</v>
      </c>
      <c r="AK70">
        <f t="shared" si="45"/>
        <v>81</v>
      </c>
      <c r="AL70">
        <f t="shared" si="46"/>
        <v>51</v>
      </c>
      <c r="AM70" s="22">
        <f t="shared" si="65"/>
        <v>5</v>
      </c>
      <c r="AN70">
        <f t="shared" si="72"/>
        <v>0.62906988538391317</v>
      </c>
      <c r="AO70">
        <f t="shared" si="73"/>
        <v>0.36424302169309997</v>
      </c>
      <c r="AP70" s="21">
        <f t="shared" si="26"/>
        <v>1.1456715795418431</v>
      </c>
      <c r="BJ70">
        <f t="shared" si="51"/>
        <v>81</v>
      </c>
      <c r="BK70">
        <f t="shared" si="52"/>
        <v>51</v>
      </c>
      <c r="BL70" s="22">
        <f t="shared" si="53"/>
        <v>100000</v>
      </c>
      <c r="BM70" s="22">
        <v>0</v>
      </c>
      <c r="BN70" s="14">
        <f t="shared" si="68"/>
        <v>0.95503063527894227</v>
      </c>
      <c r="BO70" s="21">
        <f t="shared" si="54"/>
        <v>82641.957835374182</v>
      </c>
      <c r="BR70">
        <f t="shared" si="55"/>
        <v>81</v>
      </c>
      <c r="BS70">
        <f t="shared" si="56"/>
        <v>51</v>
      </c>
      <c r="BT70" s="21">
        <f t="shared" si="57"/>
        <v>81721.641215211333</v>
      </c>
      <c r="BU70" s="21">
        <f t="shared" si="74"/>
        <v>66113.566268299342</v>
      </c>
      <c r="BV70" s="22"/>
      <c r="BW70" s="22">
        <f t="shared" si="75"/>
        <v>5</v>
      </c>
      <c r="BX70" s="22">
        <f t="shared" si="81"/>
        <v>100</v>
      </c>
      <c r="BY70" s="21">
        <f t="shared" si="82"/>
        <v>3268.6656486084535</v>
      </c>
      <c r="BZ70" s="14">
        <f t="shared" si="69"/>
        <v>4.114036579521034E-2</v>
      </c>
      <c r="CA70">
        <f t="shared" si="31"/>
        <v>6.1000000000000004E-3</v>
      </c>
      <c r="CB70" s="21">
        <f t="shared" si="58"/>
        <v>4114.0365795210337</v>
      </c>
      <c r="CC70" s="21">
        <f t="shared" si="59"/>
        <v>79242.037459994535</v>
      </c>
      <c r="CD70" s="22">
        <f t="shared" si="60"/>
        <v>1221.2160334880668</v>
      </c>
      <c r="CF70">
        <f t="shared" si="61"/>
        <v>51</v>
      </c>
      <c r="CG70" s="14">
        <f t="shared" si="83"/>
        <v>0.52211074529224344</v>
      </c>
      <c r="CH70" s="21">
        <f t="shared" si="84"/>
        <v>669.22441979761868</v>
      </c>
      <c r="CJ70">
        <f t="shared" si="62"/>
        <v>51</v>
      </c>
      <c r="CK70">
        <f t="shared" si="76"/>
        <v>1.9741878291811711E-2</v>
      </c>
      <c r="CL70" s="22">
        <f t="shared" si="16"/>
        <v>13.211747045552896</v>
      </c>
      <c r="CM70" s="22"/>
      <c r="CO70" s="23"/>
      <c r="CP70" s="22"/>
      <c r="CQ70" s="22"/>
      <c r="CW70" s="5">
        <v>0.7</v>
      </c>
      <c r="CX70" s="21">
        <v>1823.5937666659452</v>
      </c>
    </row>
    <row r="71" spans="2:102" x14ac:dyDescent="0.45">
      <c r="B71">
        <f t="shared" si="35"/>
        <v>52</v>
      </c>
      <c r="C71">
        <f>FEMALE!C56</f>
        <v>95063</v>
      </c>
      <c r="E71">
        <f t="shared" si="36"/>
        <v>82</v>
      </c>
      <c r="F71">
        <f t="shared" si="37"/>
        <v>52</v>
      </c>
      <c r="G71" s="22">
        <f t="shared" si="77"/>
        <v>100000</v>
      </c>
      <c r="H71" s="23">
        <f t="shared" si="78"/>
        <v>2.8288873110863172E-2</v>
      </c>
      <c r="I71">
        <f t="shared" si="70"/>
        <v>0.35710100165990188</v>
      </c>
      <c r="J71" s="21">
        <f t="shared" si="20"/>
        <v>1010.1984923719104</v>
      </c>
      <c r="U71">
        <f t="shared" si="40"/>
        <v>82</v>
      </c>
      <c r="V71">
        <f t="shared" si="41"/>
        <v>52</v>
      </c>
      <c r="W71" s="22">
        <f t="shared" si="79"/>
        <v>100</v>
      </c>
      <c r="X71" s="23">
        <f t="shared" si="80"/>
        <v>2.8288873110863172E-2</v>
      </c>
      <c r="Y71">
        <f t="shared" si="71"/>
        <v>0.35710100165990188</v>
      </c>
      <c r="Z71" s="21">
        <f t="shared" si="24"/>
        <v>1.0101984923719103</v>
      </c>
      <c r="AK71">
        <f t="shared" si="45"/>
        <v>82</v>
      </c>
      <c r="AL71">
        <f t="shared" si="46"/>
        <v>52</v>
      </c>
      <c r="AM71" s="22">
        <f t="shared" si="65"/>
        <v>5</v>
      </c>
      <c r="AN71">
        <f t="shared" si="72"/>
        <v>0.60078101227305003</v>
      </c>
      <c r="AO71">
        <f t="shared" si="73"/>
        <v>0.35710100165990188</v>
      </c>
      <c r="AP71" s="21">
        <f t="shared" si="26"/>
        <v>1.0726975063047799</v>
      </c>
      <c r="BJ71">
        <f t="shared" si="51"/>
        <v>82</v>
      </c>
      <c r="BK71">
        <f t="shared" si="52"/>
        <v>52</v>
      </c>
      <c r="BL71" s="22">
        <f t="shared" si="53"/>
        <v>100000</v>
      </c>
      <c r="BM71" s="22">
        <v>0</v>
      </c>
      <c r="BN71" s="14">
        <f t="shared" si="68"/>
        <v>0.94889500430517804</v>
      </c>
      <c r="BO71" s="21">
        <f t="shared" si="54"/>
        <v>83555.288775284978</v>
      </c>
      <c r="BR71">
        <f t="shared" si="55"/>
        <v>82</v>
      </c>
      <c r="BS71">
        <f t="shared" si="56"/>
        <v>52</v>
      </c>
      <c r="BT71" s="21">
        <f t="shared" si="57"/>
        <v>82641.957835374182</v>
      </c>
      <c r="BU71" s="21">
        <f t="shared" si="74"/>
        <v>66844.231020227991</v>
      </c>
      <c r="BV71" s="22"/>
      <c r="BW71" s="22">
        <f t="shared" si="75"/>
        <v>5</v>
      </c>
      <c r="BX71" s="22">
        <f t="shared" si="81"/>
        <v>100</v>
      </c>
      <c r="BY71" s="21">
        <f t="shared" si="82"/>
        <v>3305.4783134149675</v>
      </c>
      <c r="BZ71" s="14">
        <f t="shared" si="69"/>
        <v>4.4969364721057725E-2</v>
      </c>
      <c r="CA71">
        <f t="shared" si="31"/>
        <v>6.2000000000000006E-3</v>
      </c>
      <c r="CB71" s="21">
        <f t="shared" si="58"/>
        <v>4496.9364721057727</v>
      </c>
      <c r="CC71" s="21">
        <f t="shared" si="59"/>
        <v>79797.860519975889</v>
      </c>
      <c r="CD71" s="22">
        <f t="shared" si="60"/>
        <v>1228.0879879099557</v>
      </c>
      <c r="CF71">
        <f t="shared" si="61"/>
        <v>52</v>
      </c>
      <c r="CG71" s="14">
        <f t="shared" si="83"/>
        <v>0.49539467014160138</v>
      </c>
      <c r="CH71" s="21">
        <f t="shared" si="84"/>
        <v>641.19793465211865</v>
      </c>
      <c r="CJ71">
        <f t="shared" si="62"/>
        <v>52</v>
      </c>
      <c r="CK71">
        <f t="shared" si="76"/>
        <v>1.8279516936862698E-2</v>
      </c>
      <c r="CL71" s="22">
        <f t="shared" si="16"/>
        <v>11.720788506354785</v>
      </c>
      <c r="CM71" s="22"/>
      <c r="CO71" s="23"/>
      <c r="CP71" s="22"/>
      <c r="CQ71" s="22"/>
      <c r="CW71" s="5">
        <v>0.5</v>
      </c>
      <c r="CX71" s="21">
        <v>1985.2582214252216</v>
      </c>
    </row>
    <row r="72" spans="2:102" x14ac:dyDescent="0.45">
      <c r="B72">
        <f t="shared" si="35"/>
        <v>53</v>
      </c>
      <c r="C72">
        <f>FEMALE!C57</f>
        <v>94699</v>
      </c>
      <c r="E72">
        <f t="shared" si="36"/>
        <v>83</v>
      </c>
      <c r="F72">
        <f t="shared" si="37"/>
        <v>53</v>
      </c>
      <c r="G72" s="22">
        <f t="shared" si="77"/>
        <v>100000</v>
      </c>
      <c r="H72" s="23">
        <f t="shared" si="78"/>
        <v>3.0702911045745004E-2</v>
      </c>
      <c r="I72">
        <f t="shared" si="70"/>
        <v>0.35009902123519798</v>
      </c>
      <c r="J72" s="21">
        <f t="shared" si="20"/>
        <v>1074.9059106186676</v>
      </c>
      <c r="U72">
        <f t="shared" si="40"/>
        <v>83</v>
      </c>
      <c r="V72">
        <f t="shared" si="41"/>
        <v>53</v>
      </c>
      <c r="W72" s="22">
        <f t="shared" si="79"/>
        <v>100</v>
      </c>
      <c r="X72" s="23">
        <f t="shared" si="80"/>
        <v>3.0702911045745004E-2</v>
      </c>
      <c r="Y72">
        <f t="shared" si="71"/>
        <v>0.35009902123519798</v>
      </c>
      <c r="Z72" s="21">
        <f t="shared" si="24"/>
        <v>1.0749059106186674</v>
      </c>
      <c r="AK72">
        <f t="shared" si="45"/>
        <v>83</v>
      </c>
      <c r="AL72">
        <f t="shared" si="46"/>
        <v>53</v>
      </c>
      <c r="AM72" s="22">
        <f t="shared" si="65"/>
        <v>5</v>
      </c>
      <c r="AN72">
        <f t="shared" si="72"/>
        <v>0.57007810122730496</v>
      </c>
      <c r="AO72">
        <f t="shared" si="73"/>
        <v>0.35009902123519798</v>
      </c>
      <c r="AP72" s="21">
        <f t="shared" si="26"/>
        <v>0.99791892633649792</v>
      </c>
      <c r="BJ72">
        <f t="shared" si="51"/>
        <v>83</v>
      </c>
      <c r="BK72">
        <f t="shared" si="52"/>
        <v>53</v>
      </c>
      <c r="BL72" s="22">
        <f t="shared" si="53"/>
        <v>100000</v>
      </c>
      <c r="BM72" s="22">
        <v>0</v>
      </c>
      <c r="BN72" s="14">
        <f t="shared" si="68"/>
        <v>0.94313571987758882</v>
      </c>
      <c r="BO72" s="21">
        <f t="shared" si="54"/>
        <v>84430.726916907734</v>
      </c>
      <c r="BR72">
        <f t="shared" si="55"/>
        <v>83</v>
      </c>
      <c r="BS72">
        <f t="shared" si="56"/>
        <v>53</v>
      </c>
      <c r="BT72" s="21">
        <f t="shared" si="57"/>
        <v>83555.288775284978</v>
      </c>
      <c r="BU72" s="21">
        <f t="shared" si="74"/>
        <v>67544.581533526187</v>
      </c>
      <c r="BV72" s="22"/>
      <c r="BW72" s="22">
        <f t="shared" si="75"/>
        <v>5</v>
      </c>
      <c r="BX72" s="22">
        <f t="shared" si="81"/>
        <v>100</v>
      </c>
      <c r="BY72" s="21">
        <f t="shared" si="82"/>
        <v>3342.0115510113992</v>
      </c>
      <c r="BZ72" s="14">
        <f t="shared" si="69"/>
        <v>5.1104995694821971E-2</v>
      </c>
      <c r="CA72">
        <f t="shared" si="31"/>
        <v>6.3E-3</v>
      </c>
      <c r="CB72" s="21">
        <f t="shared" si="58"/>
        <v>5110.4995694821973</v>
      </c>
      <c r="CC72" s="21">
        <f t="shared" si="59"/>
        <v>80115.894981308476</v>
      </c>
      <c r="CD72" s="22">
        <f t="shared" si="60"/>
        <v>1234.6344122750029</v>
      </c>
      <c r="CF72">
        <f t="shared" si="61"/>
        <v>53</v>
      </c>
      <c r="CG72" s="14">
        <f t="shared" si="83"/>
        <v>0.466956541234885</v>
      </c>
      <c r="CH72" s="21">
        <f t="shared" si="84"/>
        <v>611.6313074144449</v>
      </c>
      <c r="CJ72">
        <f t="shared" si="62"/>
        <v>53</v>
      </c>
      <c r="CK72">
        <f t="shared" si="76"/>
        <v>1.6925478645243238E-2</v>
      </c>
      <c r="CL72" s="22">
        <f t="shared" si="16"/>
        <v>10.352152632405389</v>
      </c>
      <c r="CM72" s="22"/>
      <c r="CO72" s="23"/>
      <c r="CP72" s="22"/>
      <c r="CQ72" s="22"/>
    </row>
    <row r="73" spans="2:102" x14ac:dyDescent="0.45">
      <c r="B73">
        <f t="shared" si="35"/>
        <v>54</v>
      </c>
      <c r="C73">
        <f>FEMALE!C58</f>
        <v>94306</v>
      </c>
      <c r="E73">
        <f t="shared" si="36"/>
        <v>84</v>
      </c>
      <c r="F73">
        <f t="shared" si="37"/>
        <v>54</v>
      </c>
      <c r="G73" s="22">
        <f t="shared" si="77"/>
        <v>100000</v>
      </c>
      <c r="H73" s="23">
        <f t="shared" si="78"/>
        <v>3.2417080839841766E-2</v>
      </c>
      <c r="I73">
        <f t="shared" si="70"/>
        <v>0.34323433454431168</v>
      </c>
      <c r="J73" s="21">
        <f t="shared" si="20"/>
        <v>1112.6655169932244</v>
      </c>
      <c r="U73">
        <f t="shared" si="40"/>
        <v>84</v>
      </c>
      <c r="V73">
        <f t="shared" si="41"/>
        <v>54</v>
      </c>
      <c r="W73" s="22">
        <f t="shared" si="79"/>
        <v>100</v>
      </c>
      <c r="X73" s="23">
        <f t="shared" si="80"/>
        <v>3.2417080839841766E-2</v>
      </c>
      <c r="Y73">
        <f t="shared" si="71"/>
        <v>0.34323433454431168</v>
      </c>
      <c r="Z73" s="21">
        <f t="shared" si="24"/>
        <v>1.1126655169932245</v>
      </c>
      <c r="AK73">
        <f t="shared" si="45"/>
        <v>84</v>
      </c>
      <c r="AL73">
        <f t="shared" si="46"/>
        <v>54</v>
      </c>
      <c r="AM73" s="22">
        <f t="shared" si="65"/>
        <v>5</v>
      </c>
      <c r="AN73">
        <f t="shared" si="72"/>
        <v>0.53766102038746322</v>
      </c>
      <c r="AO73">
        <f t="shared" si="73"/>
        <v>0.34323433454431168</v>
      </c>
      <c r="AP73" s="21">
        <f t="shared" si="26"/>
        <v>0.92271861271553268</v>
      </c>
      <c r="BJ73">
        <f t="shared" si="51"/>
        <v>84</v>
      </c>
      <c r="BK73">
        <f t="shared" si="52"/>
        <v>54</v>
      </c>
      <c r="BL73" s="22">
        <f t="shared" si="53"/>
        <v>100000</v>
      </c>
      <c r="BM73" s="22">
        <v>0</v>
      </c>
      <c r="BN73" s="14">
        <f t="shared" si="68"/>
        <v>0.93689631753697555</v>
      </c>
      <c r="BO73" s="21">
        <f t="shared" si="54"/>
        <v>85282.437880143378</v>
      </c>
      <c r="BR73">
        <f t="shared" si="55"/>
        <v>84</v>
      </c>
      <c r="BS73">
        <f t="shared" si="56"/>
        <v>54</v>
      </c>
      <c r="BT73" s="21">
        <f t="shared" si="57"/>
        <v>84430.726916907734</v>
      </c>
      <c r="BU73" s="21">
        <f t="shared" si="74"/>
        <v>68225.950304114711</v>
      </c>
      <c r="BV73" s="22"/>
      <c r="BW73" s="22">
        <f t="shared" si="75"/>
        <v>5</v>
      </c>
      <c r="BX73" s="22">
        <f t="shared" si="81"/>
        <v>100</v>
      </c>
      <c r="BY73" s="21">
        <f t="shared" si="82"/>
        <v>3377.0290766763096</v>
      </c>
      <c r="BZ73" s="14">
        <f t="shared" si="69"/>
        <v>5.6864280122411216E-2</v>
      </c>
      <c r="CA73">
        <f t="shared" si="31"/>
        <v>6.4000000000000003E-3</v>
      </c>
      <c r="CB73" s="21">
        <f t="shared" si="58"/>
        <v>5686.4280122411219</v>
      </c>
      <c r="CC73" s="21">
        <f t="shared" si="59"/>
        <v>80432.913443004771</v>
      </c>
      <c r="CD73" s="22">
        <f t="shared" si="60"/>
        <v>1240.4420283795648</v>
      </c>
      <c r="CF73">
        <f t="shared" si="61"/>
        <v>54</v>
      </c>
      <c r="CG73" s="14">
        <f t="shared" si="83"/>
        <v>0.43741487180520899</v>
      </c>
      <c r="CH73" s="21">
        <f t="shared" si="84"/>
        <v>579.23251917450671</v>
      </c>
      <c r="CJ73">
        <f t="shared" si="62"/>
        <v>54</v>
      </c>
      <c r="CK73">
        <f t="shared" si="76"/>
        <v>1.5671739486336329E-2</v>
      </c>
      <c r="CL73" s="22">
        <f t="shared" si="16"/>
        <v>9.0775811425171824</v>
      </c>
      <c r="CM73" s="22"/>
      <c r="CO73" s="23"/>
      <c r="CP73" s="22"/>
      <c r="CQ73" s="22"/>
      <c r="CW73" s="5"/>
    </row>
    <row r="74" spans="2:102" x14ac:dyDescent="0.45">
      <c r="B74">
        <f t="shared" si="35"/>
        <v>55</v>
      </c>
      <c r="C74">
        <f>FEMALE!C59</f>
        <v>93890</v>
      </c>
      <c r="E74">
        <f t="shared" si="36"/>
        <v>85</v>
      </c>
      <c r="F74">
        <f t="shared" si="37"/>
        <v>55</v>
      </c>
      <c r="G74" s="22">
        <f t="shared" si="77"/>
        <v>100000</v>
      </c>
      <c r="H74" s="23">
        <f t="shared" si="78"/>
        <v>3.3928390303276192E-2</v>
      </c>
      <c r="I74">
        <f t="shared" si="70"/>
        <v>0.33650424955324687</v>
      </c>
      <c r="J74" s="21">
        <f t="shared" si="20"/>
        <v>1141.7047517553613</v>
      </c>
      <c r="U74">
        <f t="shared" si="40"/>
        <v>85</v>
      </c>
      <c r="V74">
        <f t="shared" si="41"/>
        <v>55</v>
      </c>
      <c r="W74" s="22">
        <f t="shared" si="79"/>
        <v>100</v>
      </c>
      <c r="X74" s="23">
        <f t="shared" si="80"/>
        <v>3.3928390303276192E-2</v>
      </c>
      <c r="Y74">
        <f t="shared" si="71"/>
        <v>0.33650424955324687</v>
      </c>
      <c r="Z74" s="21">
        <f t="shared" si="24"/>
        <v>1.1417047517553613</v>
      </c>
      <c r="AK74">
        <f t="shared" si="45"/>
        <v>85</v>
      </c>
      <c r="AL74">
        <f t="shared" si="46"/>
        <v>55</v>
      </c>
      <c r="AM74" s="22">
        <f t="shared" si="65"/>
        <v>5</v>
      </c>
      <c r="AN74">
        <f t="shared" si="72"/>
        <v>0.50373263008418701</v>
      </c>
      <c r="AO74">
        <f t="shared" si="73"/>
        <v>0.33650424955324687</v>
      </c>
      <c r="AP74" s="21">
        <f t="shared" si="26"/>
        <v>0.84754085330981321</v>
      </c>
      <c r="BJ74">
        <f t="shared" si="51"/>
        <v>85</v>
      </c>
      <c r="BK74">
        <f t="shared" si="52"/>
        <v>55</v>
      </c>
      <c r="BL74" s="22">
        <f t="shared" si="53"/>
        <v>100000</v>
      </c>
      <c r="BM74" s="22">
        <v>0</v>
      </c>
      <c r="BN74" s="14">
        <f t="shared" si="68"/>
        <v>0.9293437770573667</v>
      </c>
      <c r="BO74" s="21">
        <f t="shared" si="54"/>
        <v>86111.682671076123</v>
      </c>
      <c r="BR74">
        <f t="shared" si="55"/>
        <v>85</v>
      </c>
      <c r="BS74">
        <f t="shared" si="56"/>
        <v>55</v>
      </c>
      <c r="BT74" s="21">
        <f t="shared" si="57"/>
        <v>85282.437880143378</v>
      </c>
      <c r="BU74" s="21">
        <f t="shared" si="74"/>
        <v>68889.346136860899</v>
      </c>
      <c r="BV74" s="22"/>
      <c r="BW74" s="22">
        <f t="shared" si="75"/>
        <v>5</v>
      </c>
      <c r="BX74" s="22">
        <f t="shared" si="81"/>
        <v>100</v>
      </c>
      <c r="BY74" s="21">
        <f t="shared" si="82"/>
        <v>3411.0975152057354</v>
      </c>
      <c r="BZ74" s="14">
        <f t="shared" si="69"/>
        <v>6.3103682463024446E-2</v>
      </c>
      <c r="CA74">
        <f t="shared" si="31"/>
        <v>6.5000000000000006E-3</v>
      </c>
      <c r="CB74" s="21">
        <f t="shared" si="58"/>
        <v>6310.3682463024443</v>
      </c>
      <c r="CC74" s="21">
        <f t="shared" si="59"/>
        <v>80677.718391443806</v>
      </c>
      <c r="CD74" s="22">
        <f t="shared" si="60"/>
        <v>1245.7076394669639</v>
      </c>
      <c r="CF74">
        <f t="shared" si="61"/>
        <v>55</v>
      </c>
      <c r="CG74" s="14">
        <f t="shared" si="83"/>
        <v>0.4069691859634747</v>
      </c>
      <c r="CH74" s="21">
        <f t="shared" si="84"/>
        <v>544.89104742421148</v>
      </c>
      <c r="CJ74">
        <f t="shared" si="62"/>
        <v>55</v>
      </c>
      <c r="CK74">
        <f t="shared" si="76"/>
        <v>1.4510869894755859E-2</v>
      </c>
      <c r="CL74" s="22">
        <f t="shared" si="16"/>
        <v>7.9068430959899771</v>
      </c>
      <c r="CM74" s="22"/>
      <c r="CO74" s="23"/>
      <c r="CP74" s="22"/>
      <c r="CQ74" s="22"/>
      <c r="CT74" s="28" t="s">
        <v>147</v>
      </c>
      <c r="CU74" s="28"/>
      <c r="CV74" s="28"/>
      <c r="CW74" s="31" t="s">
        <v>140</v>
      </c>
      <c r="CX74" s="28" t="s">
        <v>115</v>
      </c>
    </row>
    <row r="75" spans="2:102" x14ac:dyDescent="0.45">
      <c r="B75">
        <f t="shared" si="35"/>
        <v>56</v>
      </c>
      <c r="C75">
        <f>FEMALE!C60</f>
        <v>93444</v>
      </c>
      <c r="E75">
        <f t="shared" si="36"/>
        <v>86</v>
      </c>
      <c r="F75">
        <f t="shared" si="37"/>
        <v>56</v>
      </c>
      <c r="G75" s="22">
        <f t="shared" si="77"/>
        <v>100000</v>
      </c>
      <c r="H75" s="23">
        <f t="shared" si="78"/>
        <v>3.5591845014707371E-2</v>
      </c>
      <c r="I75">
        <f t="shared" si="70"/>
        <v>0.3299061270129871</v>
      </c>
      <c r="J75" s="21">
        <f t="shared" si="20"/>
        <v>1174.19677420486</v>
      </c>
      <c r="U75">
        <f t="shared" si="40"/>
        <v>86</v>
      </c>
      <c r="V75">
        <f t="shared" si="41"/>
        <v>56</v>
      </c>
      <c r="W75" s="22">
        <f t="shared" si="79"/>
        <v>100</v>
      </c>
      <c r="X75" s="23">
        <f t="shared" si="80"/>
        <v>3.5591845014707371E-2</v>
      </c>
      <c r="Y75">
        <f t="shared" si="71"/>
        <v>0.3299061270129871</v>
      </c>
      <c r="Z75" s="21">
        <f t="shared" si="24"/>
        <v>1.1741967742048602</v>
      </c>
      <c r="AK75">
        <f t="shared" si="45"/>
        <v>86</v>
      </c>
      <c r="AL75">
        <f t="shared" si="46"/>
        <v>56</v>
      </c>
      <c r="AM75" s="22">
        <f t="shared" si="65"/>
        <v>5</v>
      </c>
      <c r="AN75">
        <f t="shared" si="72"/>
        <v>0.46814078506947965</v>
      </c>
      <c r="AO75">
        <f t="shared" si="73"/>
        <v>0.3299061270129871</v>
      </c>
      <c r="AP75" s="21">
        <f t="shared" si="26"/>
        <v>0.77221256649545622</v>
      </c>
      <c r="BJ75">
        <f t="shared" si="51"/>
        <v>86</v>
      </c>
      <c r="BK75">
        <f t="shared" si="52"/>
        <v>56</v>
      </c>
      <c r="BL75" s="22">
        <f t="shared" si="53"/>
        <v>100000</v>
      </c>
      <c r="BM75" s="22">
        <v>0</v>
      </c>
      <c r="BN75" s="14">
        <f t="shared" si="68"/>
        <v>0.92184859383802054</v>
      </c>
      <c r="BO75" s="21">
        <f t="shared" si="54"/>
        <v>86908.952342668606</v>
      </c>
      <c r="BR75">
        <f t="shared" si="55"/>
        <v>86</v>
      </c>
      <c r="BS75">
        <f t="shared" si="56"/>
        <v>56</v>
      </c>
      <c r="BT75" s="21">
        <f t="shared" si="57"/>
        <v>86111.682671076123</v>
      </c>
      <c r="BU75" s="21">
        <f t="shared" si="74"/>
        <v>69527.161874134894</v>
      </c>
      <c r="BV75" s="22"/>
      <c r="BW75" s="22">
        <f t="shared" si="75"/>
        <v>5</v>
      </c>
      <c r="BX75" s="22">
        <f t="shared" si="81"/>
        <v>100</v>
      </c>
      <c r="BY75" s="21">
        <f t="shared" si="82"/>
        <v>3444.2673068430449</v>
      </c>
      <c r="BZ75" s="14">
        <f t="shared" si="69"/>
        <v>7.0656222942633351E-2</v>
      </c>
      <c r="CA75">
        <f t="shared" si="31"/>
        <v>6.6E-3</v>
      </c>
      <c r="CB75" s="21">
        <f t="shared" si="58"/>
        <v>7065.6222942633349</v>
      </c>
      <c r="CC75" s="21">
        <f t="shared" si="59"/>
        <v>80768.29403023432</v>
      </c>
      <c r="CD75" s="22">
        <f t="shared" si="60"/>
        <v>1250.4287627579631</v>
      </c>
      <c r="CF75">
        <f t="shared" si="61"/>
        <v>56</v>
      </c>
      <c r="CG75" s="14">
        <f t="shared" si="83"/>
        <v>0.37552828380189851</v>
      </c>
      <c r="CH75" s="21">
        <f t="shared" si="84"/>
        <v>508.8859756849231</v>
      </c>
      <c r="CJ75">
        <f t="shared" si="62"/>
        <v>56</v>
      </c>
      <c r="CK75">
        <f t="shared" si="76"/>
        <v>1.3435990643292463E-2</v>
      </c>
      <c r="CL75" s="22">
        <f t="shared" si="16"/>
        <v>6.8373872078053823</v>
      </c>
      <c r="CM75" s="22"/>
      <c r="CO75" s="23"/>
      <c r="CP75" s="22"/>
      <c r="CQ75" s="22"/>
      <c r="CW75" t="s">
        <v>123</v>
      </c>
      <c r="CX75" s="21">
        <v>1742.761539286307</v>
      </c>
    </row>
    <row r="76" spans="2:102" x14ac:dyDescent="0.45">
      <c r="B76">
        <f t="shared" si="35"/>
        <v>57</v>
      </c>
      <c r="C76">
        <f>FEMALE!C61</f>
        <v>92959</v>
      </c>
      <c r="E76">
        <f t="shared" si="36"/>
        <v>87</v>
      </c>
      <c r="F76">
        <f t="shared" si="37"/>
        <v>57</v>
      </c>
      <c r="G76" s="22">
        <f t="shared" si="77"/>
        <v>100000</v>
      </c>
      <c r="H76" s="23">
        <f t="shared" si="78"/>
        <v>3.6585860634952838E-2</v>
      </c>
      <c r="I76">
        <f t="shared" si="70"/>
        <v>0.32343737942449713</v>
      </c>
      <c r="J76" s="21">
        <f t="shared" si="20"/>
        <v>1183.3234887759015</v>
      </c>
      <c r="U76">
        <f t="shared" si="40"/>
        <v>87</v>
      </c>
      <c r="V76">
        <f t="shared" si="41"/>
        <v>57</v>
      </c>
      <c r="W76" s="22">
        <f t="shared" si="79"/>
        <v>100</v>
      </c>
      <c r="X76" s="23">
        <f t="shared" si="80"/>
        <v>3.6585860634952838E-2</v>
      </c>
      <c r="Y76">
        <f t="shared" si="71"/>
        <v>0.32343737942449713</v>
      </c>
      <c r="Z76" s="21">
        <f t="shared" si="24"/>
        <v>1.1833234887759014</v>
      </c>
      <c r="AK76">
        <f t="shared" si="45"/>
        <v>87</v>
      </c>
      <c r="AL76">
        <f t="shared" si="46"/>
        <v>57</v>
      </c>
      <c r="AM76" s="22">
        <f t="shared" si="65"/>
        <v>5</v>
      </c>
      <c r="AN76">
        <f t="shared" si="72"/>
        <v>0.43155492443452681</v>
      </c>
      <c r="AO76">
        <f t="shared" si="73"/>
        <v>0.32343737942449713</v>
      </c>
      <c r="AP76" s="21">
        <f t="shared" si="26"/>
        <v>0.6979049691842012</v>
      </c>
      <c r="BJ76">
        <f t="shared" si="51"/>
        <v>87</v>
      </c>
      <c r="BK76">
        <f t="shared" si="52"/>
        <v>57</v>
      </c>
      <c r="BL76" s="22">
        <f t="shared" si="53"/>
        <v>100000</v>
      </c>
      <c r="BM76" s="22">
        <v>0</v>
      </c>
      <c r="BN76" s="14">
        <f t="shared" si="68"/>
        <v>0.91078101863821181</v>
      </c>
      <c r="BO76" s="21">
        <f t="shared" si="54"/>
        <v>87684.671120219937</v>
      </c>
      <c r="BR76">
        <f t="shared" si="55"/>
        <v>87</v>
      </c>
      <c r="BS76">
        <f t="shared" si="56"/>
        <v>57</v>
      </c>
      <c r="BT76" s="21">
        <f t="shared" si="57"/>
        <v>86908.952342668606</v>
      </c>
      <c r="BU76" s="21">
        <f t="shared" si="74"/>
        <v>70147.736896175949</v>
      </c>
      <c r="BV76" s="22"/>
      <c r="BW76" s="22">
        <f t="shared" si="75"/>
        <v>5</v>
      </c>
      <c r="BX76" s="22">
        <f t="shared" si="81"/>
        <v>100</v>
      </c>
      <c r="BY76" s="21">
        <f t="shared" si="82"/>
        <v>3476.1580937067442</v>
      </c>
      <c r="BZ76" s="14">
        <f t="shared" si="69"/>
        <v>7.8151406161979464E-2</v>
      </c>
      <c r="CA76">
        <f t="shared" si="31"/>
        <v>6.7000000000000002E-3</v>
      </c>
      <c r="CB76" s="21">
        <f t="shared" si="58"/>
        <v>7815.1406161979467</v>
      </c>
      <c r="CC76" s="21">
        <f t="shared" si="59"/>
        <v>80831.99077332404</v>
      </c>
      <c r="CD76" s="22">
        <f t="shared" si="60"/>
        <v>1254.5040690327987</v>
      </c>
      <c r="CF76">
        <f t="shared" si="61"/>
        <v>57</v>
      </c>
      <c r="CG76" s="14">
        <f t="shared" si="83"/>
        <v>0.3436641808677125</v>
      </c>
      <c r="CH76" s="21">
        <f t="shared" si="84"/>
        <v>471.10176006638534</v>
      </c>
      <c r="CJ76">
        <f t="shared" si="62"/>
        <v>57</v>
      </c>
      <c r="CK76">
        <f t="shared" si="76"/>
        <v>1.244073207712265E-2</v>
      </c>
      <c r="CL76" s="22">
        <f t="shared" si="16"/>
        <v>5.8608507780468182</v>
      </c>
      <c r="CM76" s="22"/>
      <c r="CO76" s="23"/>
      <c r="CP76" s="22"/>
      <c r="CQ76" s="22"/>
      <c r="CW76">
        <v>1E-3</v>
      </c>
      <c r="CX76" s="21">
        <v>2350.8036993416008</v>
      </c>
    </row>
    <row r="77" spans="2:102" x14ac:dyDescent="0.45">
      <c r="B77">
        <f t="shared" si="35"/>
        <v>58</v>
      </c>
      <c r="C77">
        <f>FEMALE!C62</f>
        <v>92438</v>
      </c>
      <c r="E77">
        <f t="shared" si="36"/>
        <v>88</v>
      </c>
      <c r="F77">
        <f t="shared" si="37"/>
        <v>58</v>
      </c>
      <c r="G77" s="22">
        <f t="shared" si="77"/>
        <v>100000</v>
      </c>
      <c r="H77" s="23">
        <f t="shared" si="78"/>
        <v>3.8502890759711937E-2</v>
      </c>
      <c r="I77">
        <f t="shared" si="70"/>
        <v>0.31709547002401678</v>
      </c>
      <c r="J77" s="21">
        <f t="shared" si="20"/>
        <v>1220.909224273423</v>
      </c>
      <c r="U77">
        <f t="shared" si="40"/>
        <v>88</v>
      </c>
      <c r="V77">
        <f t="shared" si="41"/>
        <v>58</v>
      </c>
      <c r="W77" s="22">
        <f t="shared" si="79"/>
        <v>100</v>
      </c>
      <c r="X77" s="23">
        <f t="shared" si="80"/>
        <v>3.8502890759711937E-2</v>
      </c>
      <c r="Y77">
        <f t="shared" si="71"/>
        <v>0.31709547002401678</v>
      </c>
      <c r="Z77" s="21">
        <f t="shared" si="24"/>
        <v>1.220909224273423</v>
      </c>
      <c r="AK77">
        <f t="shared" si="45"/>
        <v>88</v>
      </c>
      <c r="AL77">
        <f t="shared" si="46"/>
        <v>58</v>
      </c>
      <c r="AM77" s="22">
        <f t="shared" si="65"/>
        <v>5</v>
      </c>
      <c r="AN77">
        <f t="shared" si="72"/>
        <v>0.39305203367481489</v>
      </c>
      <c r="AO77">
        <f t="shared" si="73"/>
        <v>0.31709547002401678</v>
      </c>
      <c r="AP77" s="21">
        <f t="shared" si="26"/>
        <v>0.62317509681005545</v>
      </c>
      <c r="BJ77">
        <f t="shared" si="51"/>
        <v>88</v>
      </c>
      <c r="BK77">
        <f t="shared" si="52"/>
        <v>58</v>
      </c>
      <c r="BL77" s="22">
        <f t="shared" si="53"/>
        <v>100000</v>
      </c>
      <c r="BM77" s="22">
        <v>0</v>
      </c>
      <c r="BN77" s="14">
        <f t="shared" si="68"/>
        <v>0.90064772521999437</v>
      </c>
      <c r="BO77" s="21">
        <f t="shared" si="54"/>
        <v>88403.759804780202</v>
      </c>
      <c r="BR77">
        <f t="shared" si="55"/>
        <v>88</v>
      </c>
      <c r="BS77">
        <f t="shared" si="56"/>
        <v>58</v>
      </c>
      <c r="BT77" s="21">
        <f t="shared" si="57"/>
        <v>87684.671120219937</v>
      </c>
      <c r="BU77" s="21">
        <f t="shared" si="74"/>
        <v>70723.007843824162</v>
      </c>
      <c r="BV77" s="22"/>
      <c r="BW77" s="22">
        <f t="shared" si="75"/>
        <v>5</v>
      </c>
      <c r="BX77" s="22">
        <f t="shared" si="81"/>
        <v>100</v>
      </c>
      <c r="BY77" s="21">
        <f t="shared" si="82"/>
        <v>3507.1868448087976</v>
      </c>
      <c r="BZ77" s="14">
        <f t="shared" si="69"/>
        <v>8.9218981361788144E-2</v>
      </c>
      <c r="CA77">
        <f t="shared" si="31"/>
        <v>6.8000000000000005E-3</v>
      </c>
      <c r="CB77" s="21">
        <f t="shared" si="58"/>
        <v>8921.8981361788137</v>
      </c>
      <c r="CC77" s="21">
        <f t="shared" si="59"/>
        <v>80516.466406445514</v>
      </c>
      <c r="CD77" s="22">
        <f t="shared" si="60"/>
        <v>1257.9750709302143</v>
      </c>
      <c r="CF77">
        <f t="shared" si="61"/>
        <v>58</v>
      </c>
      <c r="CG77" s="14">
        <f t="shared" si="83"/>
        <v>0.31066589629026142</v>
      </c>
      <c r="CH77" s="21">
        <f t="shared" si="84"/>
        <v>432.32097230323461</v>
      </c>
      <c r="CJ77">
        <f t="shared" si="62"/>
        <v>58</v>
      </c>
      <c r="CK77">
        <f t="shared" si="76"/>
        <v>1.1519196367706156E-2</v>
      </c>
      <c r="CL77" s="22">
        <f t="shared" si="16"/>
        <v>4.9799901738386136</v>
      </c>
      <c r="CM77" s="22"/>
      <c r="CO77" s="23"/>
      <c r="CP77" s="22"/>
      <c r="CQ77" s="22"/>
      <c r="CW77">
        <v>0.01</v>
      </c>
      <c r="CX77" s="21">
        <v>-161.68500894520622</v>
      </c>
    </row>
    <row r="78" spans="2:102" x14ac:dyDescent="0.45">
      <c r="B78">
        <f t="shared" si="35"/>
        <v>59</v>
      </c>
      <c r="C78">
        <f>FEMALE!C63</f>
        <v>91884</v>
      </c>
      <c r="E78">
        <f t="shared" si="36"/>
        <v>89</v>
      </c>
      <c r="F78">
        <f t="shared" si="37"/>
        <v>59</v>
      </c>
      <c r="G78" s="22">
        <f t="shared" si="77"/>
        <v>100000</v>
      </c>
      <c r="H78" s="23">
        <f t="shared" si="78"/>
        <v>3.9050613652500253E-2</v>
      </c>
      <c r="I78">
        <f t="shared" si="70"/>
        <v>0.3108779117882518</v>
      </c>
      <c r="J78" s="21">
        <f t="shared" si="20"/>
        <v>1213.9973226339075</v>
      </c>
      <c r="U78">
        <f t="shared" si="40"/>
        <v>89</v>
      </c>
      <c r="V78">
        <f t="shared" si="41"/>
        <v>59</v>
      </c>
      <c r="W78" s="22">
        <f t="shared" si="79"/>
        <v>100</v>
      </c>
      <c r="X78" s="23">
        <f t="shared" si="80"/>
        <v>3.9050613652500253E-2</v>
      </c>
      <c r="Y78">
        <f t="shared" si="71"/>
        <v>0.3108779117882518</v>
      </c>
      <c r="Z78" s="21">
        <f t="shared" si="24"/>
        <v>1.2139973226339076</v>
      </c>
      <c r="AK78">
        <f t="shared" si="45"/>
        <v>89</v>
      </c>
      <c r="AL78">
        <f t="shared" si="46"/>
        <v>59</v>
      </c>
      <c r="AM78" s="22">
        <f t="shared" si="65"/>
        <v>5</v>
      </c>
      <c r="AN78">
        <f t="shared" si="72"/>
        <v>0.35400142002231466</v>
      </c>
      <c r="AO78">
        <f t="shared" si="73"/>
        <v>0.3108779117882518</v>
      </c>
      <c r="AP78" s="21">
        <f t="shared" si="26"/>
        <v>0.55025611113306505</v>
      </c>
      <c r="BJ78">
        <f t="shared" si="51"/>
        <v>89</v>
      </c>
      <c r="BK78">
        <f t="shared" si="52"/>
        <v>59</v>
      </c>
      <c r="BL78" s="22">
        <f t="shared" si="53"/>
        <v>100000</v>
      </c>
      <c r="BM78" s="22">
        <v>0</v>
      </c>
      <c r="BN78" s="14">
        <f t="shared" si="68"/>
        <v>0.89169364774648285</v>
      </c>
      <c r="BO78" s="21">
        <f t="shared" si="54"/>
        <v>89087.670213430523</v>
      </c>
      <c r="BR78">
        <f t="shared" si="55"/>
        <v>89</v>
      </c>
      <c r="BS78">
        <f t="shared" si="56"/>
        <v>59</v>
      </c>
      <c r="BT78" s="21">
        <f t="shared" si="57"/>
        <v>88403.759804780202</v>
      </c>
      <c r="BU78" s="21">
        <f t="shared" si="74"/>
        <v>71270.136170744416</v>
      </c>
      <c r="BV78" s="22"/>
      <c r="BW78" s="22">
        <f t="shared" si="75"/>
        <v>5</v>
      </c>
      <c r="BX78" s="22">
        <f t="shared" si="81"/>
        <v>100</v>
      </c>
      <c r="BY78" s="21">
        <f t="shared" si="82"/>
        <v>3535.9503921912083</v>
      </c>
      <c r="BZ78" s="14">
        <f t="shared" si="69"/>
        <v>9.9352274780005675E-2</v>
      </c>
      <c r="CA78">
        <f t="shared" si="31"/>
        <v>6.8999999999999999E-3</v>
      </c>
      <c r="CB78" s="21">
        <f t="shared" si="58"/>
        <v>9935.2274780005682</v>
      </c>
      <c r="CC78" s="21">
        <f t="shared" si="59"/>
        <v>80236.607522875245</v>
      </c>
      <c r="CD78" s="22">
        <f t="shared" si="60"/>
        <v>1260.4860290394627</v>
      </c>
      <c r="CF78">
        <f t="shared" si="61"/>
        <v>59</v>
      </c>
      <c r="CG78" s="14">
        <f t="shared" si="83"/>
        <v>0.2776569381128518</v>
      </c>
      <c r="CH78" s="21">
        <f t="shared" si="84"/>
        <v>391.59002197289715</v>
      </c>
      <c r="CJ78">
        <f t="shared" si="62"/>
        <v>59</v>
      </c>
      <c r="CK78">
        <f t="shared" si="76"/>
        <v>1.0665922562690886E-2</v>
      </c>
      <c r="CL78" s="22">
        <f t="shared" si="16"/>
        <v>4.1766688506853438</v>
      </c>
      <c r="CM78" s="22"/>
      <c r="CO78" s="23"/>
      <c r="CP78" s="22"/>
      <c r="CQ78" s="22"/>
      <c r="CW78">
        <v>0.03</v>
      </c>
      <c r="CX78" s="22">
        <v>-3527.8470900167258</v>
      </c>
    </row>
    <row r="79" spans="2:102" x14ac:dyDescent="0.45">
      <c r="B79">
        <f t="shared" si="35"/>
        <v>60</v>
      </c>
      <c r="C79">
        <f>FEMALE!C64</f>
        <v>91304</v>
      </c>
      <c r="E79">
        <f t="shared" si="36"/>
        <v>90</v>
      </c>
      <c r="F79">
        <f t="shared" si="37"/>
        <v>60</v>
      </c>
      <c r="G79" s="22">
        <f t="shared" si="77"/>
        <v>100000</v>
      </c>
      <c r="H79" s="23">
        <f t="shared" si="78"/>
        <v>3.834060249518207E-2</v>
      </c>
      <c r="I79">
        <f t="shared" si="70"/>
        <v>0.30478226645907031</v>
      </c>
      <c r="J79" s="21">
        <f t="shared" si="20"/>
        <v>1168.5535725887878</v>
      </c>
      <c r="U79">
        <f t="shared" si="40"/>
        <v>90</v>
      </c>
      <c r="V79">
        <f t="shared" si="41"/>
        <v>60</v>
      </c>
      <c r="W79" s="22">
        <f t="shared" si="79"/>
        <v>100</v>
      </c>
      <c r="X79" s="23">
        <f t="shared" si="80"/>
        <v>3.834060249518207E-2</v>
      </c>
      <c r="Y79">
        <f t="shared" si="71"/>
        <v>0.30478226645907031</v>
      </c>
      <c r="Z79" s="21">
        <f t="shared" si="24"/>
        <v>1.1685535725887877</v>
      </c>
      <c r="AK79">
        <f t="shared" si="45"/>
        <v>90</v>
      </c>
      <c r="AL79">
        <f t="shared" si="46"/>
        <v>60</v>
      </c>
      <c r="AM79" s="22">
        <f t="shared" si="65"/>
        <v>5</v>
      </c>
      <c r="AN79">
        <f t="shared" si="72"/>
        <v>0.31566081752713254</v>
      </c>
      <c r="AO79">
        <f t="shared" si="73"/>
        <v>0.30478226645907031</v>
      </c>
      <c r="AP79" s="21">
        <f t="shared" si="26"/>
        <v>0.48103909699121239</v>
      </c>
      <c r="BJ79">
        <f t="shared" si="51"/>
        <v>90</v>
      </c>
      <c r="BK79">
        <f t="shared" si="52"/>
        <v>60</v>
      </c>
      <c r="BL79" s="22">
        <f t="shared" si="53"/>
        <v>100000</v>
      </c>
      <c r="BM79" s="22">
        <v>0</v>
      </c>
      <c r="BN79" s="14">
        <f t="shared" si="68"/>
        <v>0.87885993380675431</v>
      </c>
      <c r="BO79" s="21">
        <f t="shared" si="54"/>
        <v>89760.411094801515</v>
      </c>
      <c r="BR79">
        <f t="shared" si="55"/>
        <v>90</v>
      </c>
      <c r="BS79">
        <f t="shared" si="56"/>
        <v>60</v>
      </c>
      <c r="BT79" s="21">
        <f t="shared" si="57"/>
        <v>89087.670213430523</v>
      </c>
      <c r="BU79" s="21">
        <f t="shared" si="74"/>
        <v>71808.328875841209</v>
      </c>
      <c r="BV79" s="22"/>
      <c r="BW79" s="22">
        <f t="shared" si="75"/>
        <v>5</v>
      </c>
      <c r="BX79" s="22">
        <f t="shared" si="81"/>
        <v>100</v>
      </c>
      <c r="BY79" s="21">
        <f t="shared" si="82"/>
        <v>3563.3068085372211</v>
      </c>
      <c r="BZ79" s="14">
        <f t="shared" si="69"/>
        <v>0.10830635225351709</v>
      </c>
      <c r="CA79">
        <f t="shared" si="31"/>
        <v>7.0000000000000001E-3</v>
      </c>
      <c r="CB79" s="21">
        <f t="shared" si="58"/>
        <v>10830.635225351709</v>
      </c>
      <c r="CC79" s="21">
        <f t="shared" si="59"/>
        <v>80038.788392347444</v>
      </c>
      <c r="CD79" s="22">
        <f t="shared" si="60"/>
        <v>1262.3644669123501</v>
      </c>
      <c r="CF79">
        <f t="shared" si="61"/>
        <v>60</v>
      </c>
      <c r="CG79" s="14">
        <f t="shared" si="83"/>
        <v>0.24564132940117833</v>
      </c>
      <c r="CH79" s="21">
        <f t="shared" si="84"/>
        <v>350.50425266534552</v>
      </c>
      <c r="CJ79">
        <f t="shared" si="62"/>
        <v>60</v>
      </c>
      <c r="CK79">
        <f t="shared" si="76"/>
        <v>9.8758542247137822E-3</v>
      </c>
      <c r="CL79" s="22">
        <f t="shared" si="16"/>
        <v>3.4615289044651996</v>
      </c>
      <c r="CM79" s="22"/>
      <c r="CO79" s="23"/>
      <c r="CP79" s="22"/>
      <c r="CQ79" s="22"/>
      <c r="CW79">
        <v>4.0000000000000001E-3</v>
      </c>
      <c r="CX79" s="21">
        <v>1419.780216895291</v>
      </c>
    </row>
    <row r="80" spans="2:102" x14ac:dyDescent="0.45">
      <c r="B80">
        <f t="shared" si="35"/>
        <v>61</v>
      </c>
      <c r="C80">
        <f>FEMALE!C65</f>
        <v>90695</v>
      </c>
      <c r="E80">
        <f t="shared" si="36"/>
        <v>91</v>
      </c>
      <c r="F80">
        <f t="shared" si="37"/>
        <v>61</v>
      </c>
      <c r="G80" s="22">
        <f t="shared" si="77"/>
        <v>100000</v>
      </c>
      <c r="H80" s="23">
        <f t="shared" si="78"/>
        <v>3.8239172329850898E-2</v>
      </c>
      <c r="I80">
        <f t="shared" si="70"/>
        <v>0.29880614358732388</v>
      </c>
      <c r="J80" s="21">
        <f t="shared" si="20"/>
        <v>1142.6099617853849</v>
      </c>
      <c r="U80">
        <f t="shared" si="40"/>
        <v>91</v>
      </c>
      <c r="V80">
        <f t="shared" si="41"/>
        <v>61</v>
      </c>
      <c r="W80" s="22">
        <f t="shared" si="79"/>
        <v>100</v>
      </c>
      <c r="X80" s="23">
        <f t="shared" si="80"/>
        <v>3.8239172329850898E-2</v>
      </c>
      <c r="Y80">
        <f t="shared" si="71"/>
        <v>0.29880614358732388</v>
      </c>
      <c r="Z80" s="21">
        <f t="shared" si="24"/>
        <v>1.1426099617853849</v>
      </c>
      <c r="AK80">
        <f t="shared" si="45"/>
        <v>91</v>
      </c>
      <c r="AL80">
        <f t="shared" si="46"/>
        <v>61</v>
      </c>
      <c r="AM80" s="22">
        <f t="shared" si="65"/>
        <v>5</v>
      </c>
      <c r="AN80">
        <f t="shared" si="72"/>
        <v>0.27742164519728169</v>
      </c>
      <c r="AO80">
        <f t="shared" si="73"/>
        <v>0.29880614358732388</v>
      </c>
      <c r="AP80" s="21">
        <f t="shared" si="26"/>
        <v>0.41447645974525288</v>
      </c>
      <c r="BJ80">
        <f t="shared" si="51"/>
        <v>91</v>
      </c>
      <c r="BK80">
        <f t="shared" si="52"/>
        <v>61</v>
      </c>
      <c r="BL80" s="22">
        <f t="shared" si="53"/>
        <v>100000</v>
      </c>
      <c r="BM80" s="22">
        <v>0</v>
      </c>
      <c r="BN80" s="14">
        <f t="shared" si="68"/>
        <v>0.86530657014368761</v>
      </c>
      <c r="BO80" s="21">
        <f t="shared" si="54"/>
        <v>90391.664975867214</v>
      </c>
      <c r="BR80">
        <f t="shared" si="55"/>
        <v>91</v>
      </c>
      <c r="BS80">
        <f t="shared" si="56"/>
        <v>61</v>
      </c>
      <c r="BT80" s="21">
        <f t="shared" si="57"/>
        <v>89760.411094801515</v>
      </c>
      <c r="BU80" s="21">
        <f t="shared" si="74"/>
        <v>72313.33198069378</v>
      </c>
      <c r="BV80" s="22"/>
      <c r="BW80" s="22">
        <f t="shared" si="75"/>
        <v>5</v>
      </c>
      <c r="BX80" s="22">
        <f t="shared" si="81"/>
        <v>100</v>
      </c>
      <c r="BY80" s="21">
        <f t="shared" si="82"/>
        <v>3590.2164437920605</v>
      </c>
      <c r="BZ80" s="14">
        <f t="shared" si="69"/>
        <v>0.12114006619324572</v>
      </c>
      <c r="CA80">
        <f t="shared" si="31"/>
        <v>7.1000000000000004E-3</v>
      </c>
      <c r="CB80" s="21">
        <f t="shared" si="58"/>
        <v>12114.006619324571</v>
      </c>
      <c r="CC80" s="21">
        <f t="shared" si="59"/>
        <v>79441.61269737297</v>
      </c>
      <c r="CD80" s="22">
        <f t="shared" si="60"/>
        <v>1263.7595582137801</v>
      </c>
      <c r="CF80">
        <f t="shared" si="61"/>
        <v>61</v>
      </c>
      <c r="CG80" s="14">
        <f t="shared" si="83"/>
        <v>0.21414026905897435</v>
      </c>
      <c r="CH80" s="21">
        <f t="shared" si="84"/>
        <v>310.43157792307875</v>
      </c>
      <c r="CJ80">
        <f t="shared" si="62"/>
        <v>61</v>
      </c>
      <c r="CK80">
        <f t="shared" si="76"/>
        <v>9.1443094673275757E-3</v>
      </c>
      <c r="CL80" s="22">
        <f t="shared" si="16"/>
        <v>2.8386824169594469</v>
      </c>
      <c r="CM80" s="22"/>
      <c r="CO80" s="23"/>
      <c r="CP80" s="22"/>
      <c r="CQ80" s="22"/>
    </row>
    <row r="81" spans="2:95" x14ac:dyDescent="0.45">
      <c r="B81">
        <f t="shared" si="35"/>
        <v>62</v>
      </c>
      <c r="C81">
        <f>FEMALE!C66</f>
        <v>90041</v>
      </c>
      <c r="E81">
        <f t="shared" si="36"/>
        <v>92</v>
      </c>
      <c r="F81">
        <f t="shared" si="37"/>
        <v>62</v>
      </c>
      <c r="G81" s="22">
        <f t="shared" si="77"/>
        <v>100000</v>
      </c>
      <c r="H81" s="23">
        <f t="shared" si="78"/>
        <v>3.7366872908002842E-2</v>
      </c>
      <c r="I81">
        <f t="shared" si="70"/>
        <v>0.29294719959541554</v>
      </c>
      <c r="J81" s="21">
        <f t="shared" si="20"/>
        <v>1094.6520776037235</v>
      </c>
      <c r="U81">
        <f t="shared" si="40"/>
        <v>92</v>
      </c>
      <c r="V81">
        <f t="shared" si="41"/>
        <v>62</v>
      </c>
      <c r="W81" s="22">
        <f t="shared" si="79"/>
        <v>100</v>
      </c>
      <c r="X81" s="23">
        <f t="shared" si="80"/>
        <v>3.7366872908002842E-2</v>
      </c>
      <c r="Y81">
        <f t="shared" si="71"/>
        <v>0.29294719959541554</v>
      </c>
      <c r="Z81" s="21">
        <f t="shared" si="24"/>
        <v>1.0946520776037234</v>
      </c>
      <c r="AK81">
        <f t="shared" si="45"/>
        <v>92</v>
      </c>
      <c r="AL81">
        <f t="shared" si="46"/>
        <v>62</v>
      </c>
      <c r="AM81" s="22">
        <f t="shared" si="65"/>
        <v>5</v>
      </c>
      <c r="AN81">
        <f t="shared" si="72"/>
        <v>0.24005477228927882</v>
      </c>
      <c r="AO81">
        <f t="shared" si="73"/>
        <v>0.29294719959541554</v>
      </c>
      <c r="AP81" s="21">
        <f t="shared" si="26"/>
        <v>0.35161686645829698</v>
      </c>
      <c r="BJ81">
        <f t="shared" si="51"/>
        <v>92</v>
      </c>
      <c r="BK81">
        <f t="shared" si="52"/>
        <v>62</v>
      </c>
      <c r="BL81" s="22">
        <f t="shared" si="53"/>
        <v>100000</v>
      </c>
      <c r="BM81" s="22">
        <v>0</v>
      </c>
      <c r="BN81" s="14">
        <f t="shared" si="68"/>
        <v>0.85025563020239148</v>
      </c>
      <c r="BO81" s="21">
        <f t="shared" si="54"/>
        <v>90985.273897411709</v>
      </c>
      <c r="BR81">
        <f t="shared" si="55"/>
        <v>92</v>
      </c>
      <c r="BS81">
        <f t="shared" si="56"/>
        <v>62</v>
      </c>
      <c r="BT81" s="21">
        <f t="shared" si="57"/>
        <v>90391.664975867214</v>
      </c>
      <c r="BU81" s="21">
        <f t="shared" si="74"/>
        <v>72788.219117929373</v>
      </c>
      <c r="BV81" s="22"/>
      <c r="BW81" s="22">
        <f t="shared" si="75"/>
        <v>5</v>
      </c>
      <c r="BX81" s="22">
        <f t="shared" si="81"/>
        <v>100</v>
      </c>
      <c r="BY81" s="21">
        <f t="shared" si="82"/>
        <v>3615.4665990346884</v>
      </c>
      <c r="BZ81" s="14">
        <f t="shared" si="69"/>
        <v>0.13469342985631239</v>
      </c>
      <c r="CA81">
        <f t="shared" si="31"/>
        <v>7.2000000000000007E-3</v>
      </c>
      <c r="CB81" s="21">
        <f t="shared" si="58"/>
        <v>13469.342985631238</v>
      </c>
      <c r="CC81" s="21">
        <f t="shared" si="59"/>
        <v>78730.155289753311</v>
      </c>
      <c r="CD81" s="22">
        <f t="shared" si="60"/>
        <v>1264.3687788826207</v>
      </c>
      <c r="CF81">
        <f t="shared" si="61"/>
        <v>62</v>
      </c>
      <c r="CG81" s="14">
        <f t="shared" si="83"/>
        <v>0.18375517181184292</v>
      </c>
      <c r="CH81" s="21">
        <f t="shared" si="84"/>
        <v>270.75227049969124</v>
      </c>
      <c r="CJ81">
        <f t="shared" si="62"/>
        <v>62</v>
      </c>
      <c r="CK81">
        <f t="shared" si="76"/>
        <v>8.4669532104884957E-3</v>
      </c>
      <c r="CL81" s="22">
        <f t="shared" si="16"/>
        <v>2.2924468059544103</v>
      </c>
      <c r="CM81" s="22"/>
      <c r="CO81" s="23"/>
      <c r="CP81" s="22"/>
      <c r="CQ81" s="22"/>
    </row>
    <row r="82" spans="2:95" x14ac:dyDescent="0.45">
      <c r="B82">
        <f t="shared" si="35"/>
        <v>63</v>
      </c>
      <c r="C82">
        <f>FEMALE!C67</f>
        <v>89333</v>
      </c>
      <c r="E82">
        <f t="shared" si="36"/>
        <v>93</v>
      </c>
      <c r="F82">
        <f t="shared" si="37"/>
        <v>63</v>
      </c>
      <c r="G82" s="22">
        <f t="shared" si="77"/>
        <v>100000</v>
      </c>
      <c r="H82" s="23">
        <f t="shared" si="78"/>
        <v>3.5946850593366469E-2</v>
      </c>
      <c r="I82">
        <f t="shared" si="70"/>
        <v>0.28720313685825061</v>
      </c>
      <c r="J82" s="21">
        <f t="shared" si="20"/>
        <v>1032.4048250589717</v>
      </c>
      <c r="U82">
        <f t="shared" si="40"/>
        <v>93</v>
      </c>
      <c r="V82">
        <f t="shared" si="41"/>
        <v>63</v>
      </c>
      <c r="W82" s="22">
        <f t="shared" si="79"/>
        <v>100</v>
      </c>
      <c r="X82" s="23">
        <f t="shared" si="80"/>
        <v>3.5946850593366469E-2</v>
      </c>
      <c r="Y82">
        <f t="shared" si="71"/>
        <v>0.28720313685825061</v>
      </c>
      <c r="Z82" s="21">
        <f t="shared" si="24"/>
        <v>1.0324048250589717</v>
      </c>
      <c r="AK82">
        <f t="shared" si="45"/>
        <v>93</v>
      </c>
      <c r="AL82">
        <f t="shared" si="46"/>
        <v>63</v>
      </c>
      <c r="AM82" s="22">
        <f t="shared" si="65"/>
        <v>5</v>
      </c>
      <c r="AN82">
        <f t="shared" si="72"/>
        <v>0.20410792169591235</v>
      </c>
      <c r="AO82">
        <f t="shared" si="73"/>
        <v>0.28720313685825061</v>
      </c>
      <c r="AP82" s="21">
        <f t="shared" si="26"/>
        <v>0.29310217684342105</v>
      </c>
      <c r="BJ82">
        <f t="shared" si="51"/>
        <v>93</v>
      </c>
      <c r="BK82">
        <f t="shared" si="52"/>
        <v>63</v>
      </c>
      <c r="BL82" s="22">
        <f t="shared" si="53"/>
        <v>100000</v>
      </c>
      <c r="BM82" s="22">
        <v>0</v>
      </c>
      <c r="BN82" s="14">
        <f t="shared" si="68"/>
        <v>0.83257963524325396</v>
      </c>
      <c r="BO82" s="21">
        <f t="shared" si="54"/>
        <v>91537.814782917252</v>
      </c>
      <c r="BR82">
        <f t="shared" si="55"/>
        <v>93</v>
      </c>
      <c r="BS82">
        <f t="shared" si="56"/>
        <v>63</v>
      </c>
      <c r="BT82" s="21">
        <f t="shared" si="57"/>
        <v>90985.273897411709</v>
      </c>
      <c r="BU82" s="21">
        <f t="shared" si="74"/>
        <v>73230.251826333799</v>
      </c>
      <c r="BV82" s="22"/>
      <c r="BW82" s="22">
        <f t="shared" si="75"/>
        <v>5</v>
      </c>
      <c r="BX82" s="22">
        <f t="shared" si="81"/>
        <v>100</v>
      </c>
      <c r="BY82" s="21">
        <f t="shared" si="82"/>
        <v>3639.2109558964685</v>
      </c>
      <c r="BZ82" s="14">
        <f t="shared" si="69"/>
        <v>0.1497443697976085</v>
      </c>
      <c r="CA82">
        <f t="shared" si="31"/>
        <v>7.3000000000000001E-3</v>
      </c>
      <c r="CB82" s="21">
        <f t="shared" si="58"/>
        <v>14974.436979760849</v>
      </c>
      <c r="CC82" s="21">
        <f t="shared" si="59"/>
        <v>77830.542395599099</v>
      </c>
      <c r="CD82" s="22">
        <f t="shared" si="60"/>
        <v>1264.2202026362331</v>
      </c>
      <c r="CF82">
        <f t="shared" si="61"/>
        <v>63</v>
      </c>
      <c r="CG82" s="14">
        <f t="shared" si="83"/>
        <v>0.15489745665760077</v>
      </c>
      <c r="CH82" s="21">
        <f t="shared" si="84"/>
        <v>232.3070005434239</v>
      </c>
      <c r="CJ82">
        <f t="shared" si="62"/>
        <v>63</v>
      </c>
      <c r="CK82">
        <f t="shared" si="76"/>
        <v>7.8397714911930504E-3</v>
      </c>
      <c r="CL82" s="22">
        <f t="shared" si="16"/>
        <v>1.8212338000649031</v>
      </c>
      <c r="CM82" s="22"/>
      <c r="CO82" s="23"/>
      <c r="CP82" s="22"/>
      <c r="CQ82" s="22"/>
    </row>
    <row r="83" spans="2:95" x14ac:dyDescent="0.45">
      <c r="B83">
        <f t="shared" si="35"/>
        <v>64</v>
      </c>
      <c r="C83">
        <f>FEMALE!C68</f>
        <v>88578</v>
      </c>
      <c r="E83">
        <f t="shared" si="36"/>
        <v>94</v>
      </c>
      <c r="F83">
        <f t="shared" si="37"/>
        <v>64</v>
      </c>
      <c r="G83" s="22">
        <f t="shared" si="77"/>
        <v>100000</v>
      </c>
      <c r="H83" s="23">
        <f t="shared" si="78"/>
        <v>3.4171822700070999E-2</v>
      </c>
      <c r="I83">
        <f t="shared" ref="I83:I100" si="85">(1+$B$12)^-F83</f>
        <v>0.28157170280220639</v>
      </c>
      <c r="J83" s="21">
        <f t="shared" si="20"/>
        <v>962.1818305514081</v>
      </c>
      <c r="U83">
        <f t="shared" si="40"/>
        <v>94</v>
      </c>
      <c r="V83">
        <f t="shared" si="41"/>
        <v>64</v>
      </c>
      <c r="W83" s="22">
        <f t="shared" si="79"/>
        <v>100</v>
      </c>
      <c r="X83" s="23">
        <f t="shared" si="80"/>
        <v>3.4171822700070999E-2</v>
      </c>
      <c r="Y83">
        <f t="shared" ref="Y83:Y100" si="86">(1+$B$12)^-V83</f>
        <v>0.28157170280220639</v>
      </c>
      <c r="Z83" s="21">
        <f t="shared" si="24"/>
        <v>0.96218183055140805</v>
      </c>
      <c r="AK83">
        <f t="shared" si="45"/>
        <v>94</v>
      </c>
      <c r="AL83">
        <f t="shared" si="46"/>
        <v>64</v>
      </c>
      <c r="AM83" s="22">
        <f t="shared" si="65"/>
        <v>5</v>
      </c>
      <c r="AN83">
        <f t="shared" ref="AN83" si="87">C113/$C$49</f>
        <v>0.16993609899584136</v>
      </c>
      <c r="AO83">
        <f t="shared" ref="AO83:AO100" si="88">(1+$B$12)^-AL83</f>
        <v>0.28157170280220639</v>
      </c>
      <c r="AP83" s="21">
        <f t="shared" si="26"/>
        <v>0.23924598380911685</v>
      </c>
      <c r="BJ83">
        <f t="shared" si="51"/>
        <v>94</v>
      </c>
      <c r="BK83">
        <f t="shared" si="52"/>
        <v>64</v>
      </c>
      <c r="BL83" s="22">
        <f t="shared" si="53"/>
        <v>100000</v>
      </c>
      <c r="BM83" s="22">
        <v>0</v>
      </c>
      <c r="BN83" s="14">
        <f t="shared" si="68"/>
        <v>0.81747642354064698</v>
      </c>
      <c r="BO83" s="21">
        <f t="shared" si="54"/>
        <v>92035.081521677013</v>
      </c>
      <c r="BR83">
        <f t="shared" si="55"/>
        <v>94</v>
      </c>
      <c r="BS83">
        <f t="shared" si="56"/>
        <v>64</v>
      </c>
      <c r="BT83" s="21">
        <f t="shared" si="57"/>
        <v>91537.814782917252</v>
      </c>
      <c r="BU83" s="21">
        <f t="shared" ref="BU83:BU99" si="89">$BX$15*BT84</f>
        <v>73628.065217341617</v>
      </c>
      <c r="BV83" s="22"/>
      <c r="BW83" s="22">
        <f t="shared" ref="BW83:BW99" si="90">(AE83+AM83+(AU83*$BD$32))</f>
        <v>5</v>
      </c>
      <c r="BX83" s="22">
        <f t="shared" si="81"/>
        <v>100</v>
      </c>
      <c r="BY83" s="21">
        <f t="shared" si="82"/>
        <v>3661.31259131669</v>
      </c>
      <c r="BZ83" s="14">
        <f t="shared" si="69"/>
        <v>0.16742036475674602</v>
      </c>
      <c r="CA83">
        <f t="shared" si="31"/>
        <v>7.4000000000000003E-3</v>
      </c>
      <c r="CB83" s="21">
        <f t="shared" si="58"/>
        <v>16742.036475674602</v>
      </c>
      <c r="CC83" s="21">
        <f t="shared" si="59"/>
        <v>76626.534602900996</v>
      </c>
      <c r="CD83" s="22">
        <f t="shared" si="60"/>
        <v>1263.2265765743427</v>
      </c>
      <c r="CF83">
        <f t="shared" si="61"/>
        <v>64</v>
      </c>
      <c r="CG83" s="14">
        <f t="shared" si="83"/>
        <v>0.12781822678482674</v>
      </c>
      <c r="CH83" s="21">
        <f t="shared" si="84"/>
        <v>195.67058389365366</v>
      </c>
      <c r="CJ83">
        <f t="shared" si="62"/>
        <v>64</v>
      </c>
      <c r="CK83">
        <f t="shared" ref="CK83:CK100" si="91">(1+$CJ$14)^-CJ83</f>
        <v>7.259047677030602E-3</v>
      </c>
      <c r="CL83" s="22">
        <f t="shared" ref="CL83:CL100" si="92">CH83*CK83</f>
        <v>1.4203820974764481</v>
      </c>
      <c r="CM83" s="22"/>
      <c r="CO83" s="23"/>
      <c r="CP83" s="22"/>
      <c r="CQ83" s="22"/>
    </row>
    <row r="84" spans="2:95" x14ac:dyDescent="0.45">
      <c r="B84">
        <f t="shared" si="35"/>
        <v>65</v>
      </c>
      <c r="C84">
        <f>FEMALE!C69</f>
        <v>87783</v>
      </c>
      <c r="E84">
        <f t="shared" si="36"/>
        <v>95</v>
      </c>
      <c r="F84">
        <f t="shared" si="37"/>
        <v>65</v>
      </c>
      <c r="G84" s="22">
        <f t="shared" ref="G84:G100" si="93">$B$11</f>
        <v>100000</v>
      </c>
      <c r="H84" s="23">
        <f t="shared" ref="H84" si="94">(C113-C114)/$C$49</f>
        <v>3.1017344558271629E-2</v>
      </c>
      <c r="I84">
        <f t="shared" si="85"/>
        <v>0.27605068902177099</v>
      </c>
      <c r="J84" s="21">
        <f t="shared" ref="J84:J100" si="95">G84*H84*I84</f>
        <v>856.23593369365619</v>
      </c>
      <c r="U84">
        <f t="shared" si="40"/>
        <v>95</v>
      </c>
      <c r="V84">
        <f t="shared" si="41"/>
        <v>65</v>
      </c>
      <c r="W84" s="22">
        <f t="shared" ref="W84:W100" si="96">$F$11</f>
        <v>100</v>
      </c>
      <c r="X84" s="23">
        <f t="shared" ref="X84" si="97">(C113-C114)/$C$49</f>
        <v>3.1017344558271629E-2</v>
      </c>
      <c r="Y84">
        <f t="shared" si="86"/>
        <v>0.27605068902177099</v>
      </c>
      <c r="Z84" s="21">
        <f t="shared" ref="Z84:Z100" si="98">W84*X84*Y84</f>
        <v>0.85623593369365625</v>
      </c>
      <c r="AK84">
        <f t="shared" si="45"/>
        <v>95</v>
      </c>
      <c r="AL84">
        <f t="shared" si="46"/>
        <v>65</v>
      </c>
      <c r="AM84" s="22">
        <f t="shared" si="65"/>
        <v>5</v>
      </c>
      <c r="AN84">
        <f t="shared" ref="AN84:AN100" si="99">C114/$C$49</f>
        <v>0.13891875443756974</v>
      </c>
      <c r="AO84">
        <f t="shared" si="88"/>
        <v>0.27605068902177099</v>
      </c>
      <c r="AP84" s="21">
        <f t="shared" ref="AP84:AP100" si="100">AM84*AN84*AO84</f>
        <v>0.19174308940268667</v>
      </c>
      <c r="BJ84">
        <f t="shared" si="51"/>
        <v>95</v>
      </c>
      <c r="BK84">
        <f t="shared" si="52"/>
        <v>65</v>
      </c>
      <c r="BL84" s="22">
        <f t="shared" si="53"/>
        <v>100000</v>
      </c>
      <c r="BM84" s="22">
        <v>0</v>
      </c>
      <c r="BN84" s="14">
        <f t="shared" ref="BN84:BN100" si="101">C115/C114</f>
        <v>0.79943049065420557</v>
      </c>
      <c r="BO84" s="21">
        <f t="shared" si="54"/>
        <v>92508.387188263732</v>
      </c>
      <c r="BR84">
        <f t="shared" si="55"/>
        <v>95</v>
      </c>
      <c r="BS84">
        <f t="shared" si="56"/>
        <v>65</v>
      </c>
      <c r="BT84" s="21">
        <f t="shared" si="57"/>
        <v>92035.081521677013</v>
      </c>
      <c r="BU84" s="21">
        <f t="shared" si="89"/>
        <v>74006.709750610986</v>
      </c>
      <c r="BV84" s="22"/>
      <c r="BW84" s="22">
        <f t="shared" si="90"/>
        <v>5</v>
      </c>
      <c r="BX84" s="22">
        <f t="shared" ref="BX84:BX100" si="102">$F$11</f>
        <v>100</v>
      </c>
      <c r="BY84" s="21">
        <f t="shared" ref="BY84:BY100" si="103">(BT84+BV84-BW84)*$BX$16</f>
        <v>3681.2032608670806</v>
      </c>
      <c r="BZ84" s="14">
        <f t="shared" ref="BZ84:BZ100" si="104">(C113-C114)/C113</f>
        <v>0.18252357645935299</v>
      </c>
      <c r="CA84">
        <f t="shared" ref="CA84:CA100" si="105">0.001+0.0001*BS84</f>
        <v>7.5000000000000006E-3</v>
      </c>
      <c r="CB84" s="21">
        <f t="shared" si="58"/>
        <v>18252.357645935299</v>
      </c>
      <c r="CC84" s="21">
        <f t="shared" si="59"/>
        <v>75623.425506175248</v>
      </c>
      <c r="CD84" s="22">
        <f t="shared" si="60"/>
        <v>1261.4489496580409</v>
      </c>
      <c r="CF84">
        <f t="shared" si="61"/>
        <v>65</v>
      </c>
      <c r="CG84" s="14">
        <f t="shared" ref="CG84:CG100" si="106">CG83*(1-BZ84-CA84)</f>
        <v>0.1035297501944813</v>
      </c>
      <c r="CH84" s="21">
        <f t="shared" ref="CH84:CH100" si="107">CG83*CD84</f>
        <v>161.23616792487294</v>
      </c>
      <c r="CJ84">
        <f t="shared" si="62"/>
        <v>65</v>
      </c>
      <c r="CK84">
        <f t="shared" si="91"/>
        <v>6.721340441695001E-3</v>
      </c>
      <c r="CL84" s="22">
        <f t="shared" si="92"/>
        <v>1.0837231761373749</v>
      </c>
      <c r="CM84" s="22"/>
      <c r="CO84" s="23"/>
      <c r="CP84" s="22"/>
      <c r="CQ84" s="22"/>
    </row>
    <row r="85" spans="2:95" x14ac:dyDescent="0.45">
      <c r="B85">
        <f t="shared" ref="B85:B129" si="108">B84+1</f>
        <v>66</v>
      </c>
      <c r="C85">
        <f>FEMALE!C70</f>
        <v>86936</v>
      </c>
      <c r="E85">
        <f t="shared" ref="E85:E100" si="109">E84+1</f>
        <v>96</v>
      </c>
      <c r="F85">
        <f t="shared" ref="F85:F100" si="110">+F84+1</f>
        <v>66</v>
      </c>
      <c r="G85" s="22">
        <f t="shared" si="93"/>
        <v>100000</v>
      </c>
      <c r="H85" s="23">
        <f t="shared" ref="H85:H100" si="111">(C114-C115)/$C$49</f>
        <v>2.7862866416472259E-2</v>
      </c>
      <c r="I85">
        <f t="shared" si="85"/>
        <v>0.27063793041350098</v>
      </c>
      <c r="J85" s="21">
        <f t="shared" si="95"/>
        <v>754.07485023418928</v>
      </c>
      <c r="U85">
        <f t="shared" ref="U85:U100" si="112">U84+1</f>
        <v>96</v>
      </c>
      <c r="V85">
        <f t="shared" ref="V85:V100" si="113">+V84+1</f>
        <v>66</v>
      </c>
      <c r="W85" s="22">
        <f t="shared" si="96"/>
        <v>100</v>
      </c>
      <c r="X85" s="23">
        <f t="shared" ref="X85:X100" si="114">(C114-C115)/$C$49</f>
        <v>2.7862866416472259E-2</v>
      </c>
      <c r="Y85">
        <f t="shared" si="86"/>
        <v>0.27063793041350098</v>
      </c>
      <c r="Z85" s="21">
        <f t="shared" si="98"/>
        <v>0.7540748502341893</v>
      </c>
      <c r="AK85">
        <f t="shared" ref="AK85:AK100" si="115">AK84+1</f>
        <v>96</v>
      </c>
      <c r="AL85">
        <f t="shared" ref="AL85:AL100" si="116">+AL84+1</f>
        <v>66</v>
      </c>
      <c r="AM85" s="22">
        <f t="shared" si="65"/>
        <v>5</v>
      </c>
      <c r="AN85">
        <f t="shared" si="99"/>
        <v>0.11105588802109748</v>
      </c>
      <c r="AO85">
        <f t="shared" si="88"/>
        <v>0.27063793041350098</v>
      </c>
      <c r="AP85" s="21">
        <f t="shared" si="100"/>
        <v>0.15027967847131668</v>
      </c>
      <c r="BJ85">
        <f t="shared" ref="BJ85:BJ100" si="117">BJ84+1</f>
        <v>96</v>
      </c>
      <c r="BK85">
        <f t="shared" ref="BK85:BK100" si="118">BK84+1</f>
        <v>66</v>
      </c>
      <c r="BL85" s="22">
        <f t="shared" ref="BL85:BL100" si="119">G85</f>
        <v>100000</v>
      </c>
      <c r="BM85" s="22">
        <v>0</v>
      </c>
      <c r="BN85" s="14">
        <f t="shared" si="101"/>
        <v>0.78107589734222305</v>
      </c>
      <c r="BO85" s="21">
        <f t="shared" ref="BO85:BO99" si="120">((BO84+BM84)*(1+$B$12)-BL85*(1-BN84))/BN84</f>
        <v>92943.170001741644</v>
      </c>
      <c r="BR85">
        <f t="shared" ref="BR85:BR100" si="121">BR84+1</f>
        <v>96</v>
      </c>
      <c r="BS85">
        <f t="shared" ref="BS85:BS100" si="122">BS84+1</f>
        <v>66</v>
      </c>
      <c r="BT85" s="21">
        <f t="shared" ref="BT85:BT100" si="123">BO84</f>
        <v>92508.387188263732</v>
      </c>
      <c r="BU85" s="21">
        <f t="shared" si="89"/>
        <v>74354.536001393324</v>
      </c>
      <c r="BV85" s="22"/>
      <c r="BW85" s="22">
        <f t="shared" si="90"/>
        <v>5</v>
      </c>
      <c r="BX85" s="22">
        <f t="shared" si="102"/>
        <v>100</v>
      </c>
      <c r="BY85" s="21">
        <f t="shared" si="103"/>
        <v>3700.1354875305492</v>
      </c>
      <c r="BZ85" s="14">
        <f t="shared" si="104"/>
        <v>0.2005695093457944</v>
      </c>
      <c r="CA85">
        <f t="shared" si="105"/>
        <v>7.6E-3</v>
      </c>
      <c r="CB85" s="21">
        <f t="shared" ref="CB85:CB100" si="124">G85*BZ85</f>
        <v>20056.950934579439</v>
      </c>
      <c r="CC85" s="21">
        <f t="shared" ref="CC85:CC100" si="125">BT86*(1-BZ85)</f>
        <v>74301.603997449565</v>
      </c>
      <c r="CD85" s="22">
        <f t="shared" ref="CD85:CD100" si="126">(BT85+BV85+BY85-BW84-CB85-CC85-BX85*(BZ85+CA85)-(CA85*BU85))</f>
        <v>1259.0563192201175</v>
      </c>
      <c r="CF85">
        <f t="shared" ref="CF85:CF100" si="127">CF84+1</f>
        <v>66</v>
      </c>
      <c r="CG85" s="14">
        <f t="shared" si="106"/>
        <v>8.1978012893803451E-2</v>
      </c>
      <c r="CH85" s="21">
        <f t="shared" si="107"/>
        <v>130.34978620964188</v>
      </c>
      <c r="CJ85">
        <f t="shared" ref="CJ85:CJ100" si="128">CJ84+1</f>
        <v>66</v>
      </c>
      <c r="CK85">
        <f t="shared" si="91"/>
        <v>6.223463371939816E-3</v>
      </c>
      <c r="CL85" s="22">
        <f t="shared" si="92"/>
        <v>0.81122712001589192</v>
      </c>
      <c r="CM85" s="22"/>
      <c r="CO85" s="23"/>
      <c r="CP85" s="22"/>
      <c r="CQ85" s="22"/>
    </row>
    <row r="86" spans="2:95" x14ac:dyDescent="0.45">
      <c r="B86">
        <f t="shared" si="108"/>
        <v>67</v>
      </c>
      <c r="C86">
        <f>FEMALE!C71</f>
        <v>86022</v>
      </c>
      <c r="E86">
        <f t="shared" si="109"/>
        <v>97</v>
      </c>
      <c r="F86">
        <f t="shared" si="110"/>
        <v>67</v>
      </c>
      <c r="G86" s="22">
        <f t="shared" si="93"/>
        <v>100000</v>
      </c>
      <c r="H86" s="23">
        <f t="shared" si="111"/>
        <v>2.4312810629881328E-2</v>
      </c>
      <c r="I86">
        <f t="shared" si="85"/>
        <v>0.26533130432696173</v>
      </c>
      <c r="J86" s="21">
        <f t="shared" si="95"/>
        <v>645.09497562808326</v>
      </c>
      <c r="U86">
        <f t="shared" si="112"/>
        <v>97</v>
      </c>
      <c r="V86">
        <f t="shared" si="113"/>
        <v>67</v>
      </c>
      <c r="W86" s="22">
        <f t="shared" si="96"/>
        <v>100</v>
      </c>
      <c r="X86" s="23">
        <f t="shared" si="114"/>
        <v>2.4312810629881328E-2</v>
      </c>
      <c r="Y86">
        <f t="shared" si="86"/>
        <v>0.26533130432696173</v>
      </c>
      <c r="Z86" s="21">
        <f t="shared" si="98"/>
        <v>0.64509497562808327</v>
      </c>
      <c r="AK86">
        <f t="shared" si="115"/>
        <v>97</v>
      </c>
      <c r="AL86">
        <f t="shared" si="116"/>
        <v>67</v>
      </c>
      <c r="AM86" s="22">
        <f t="shared" si="65"/>
        <v>5</v>
      </c>
      <c r="AN86">
        <f t="shared" si="99"/>
        <v>8.6743077391216145E-2</v>
      </c>
      <c r="AO86">
        <f t="shared" si="88"/>
        <v>0.26533130432696173</v>
      </c>
      <c r="AP86" s="21">
        <f t="shared" si="100"/>
        <v>0.11507826932772981</v>
      </c>
      <c r="BJ86">
        <f t="shared" si="117"/>
        <v>97</v>
      </c>
      <c r="BK86">
        <f t="shared" si="118"/>
        <v>67</v>
      </c>
      <c r="BL86" s="22">
        <f t="shared" si="119"/>
        <v>100000</v>
      </c>
      <c r="BM86" s="22">
        <v>0</v>
      </c>
      <c r="BN86" s="14">
        <f t="shared" si="101"/>
        <v>0.76192703461178668</v>
      </c>
      <c r="BO86" s="21">
        <f t="shared" si="120"/>
        <v>93345.119704870289</v>
      </c>
      <c r="BR86">
        <f t="shared" si="121"/>
        <v>97</v>
      </c>
      <c r="BS86">
        <f t="shared" si="122"/>
        <v>67</v>
      </c>
      <c r="BT86" s="21">
        <f t="shared" si="123"/>
        <v>92943.170001741644</v>
      </c>
      <c r="BU86" s="21">
        <f t="shared" si="89"/>
        <v>74676.095763896228</v>
      </c>
      <c r="BV86" s="22"/>
      <c r="BW86" s="22">
        <f t="shared" si="90"/>
        <v>5</v>
      </c>
      <c r="BX86" s="22">
        <f t="shared" si="102"/>
        <v>100</v>
      </c>
      <c r="BY86" s="21">
        <f t="shared" si="103"/>
        <v>3717.526800069666</v>
      </c>
      <c r="BZ86" s="14">
        <f t="shared" si="104"/>
        <v>0.21892410265777695</v>
      </c>
      <c r="CA86">
        <f t="shared" si="105"/>
        <v>7.7000000000000002E-3</v>
      </c>
      <c r="CB86" s="21">
        <f t="shared" si="124"/>
        <v>21892.410265777697</v>
      </c>
      <c r="CC86" s="21">
        <f t="shared" si="125"/>
        <v>72909.623135998787</v>
      </c>
      <c r="CD86" s="22">
        <f t="shared" si="126"/>
        <v>1255.9950523870489</v>
      </c>
      <c r="CF86">
        <f t="shared" si="127"/>
        <v>67</v>
      </c>
      <c r="CG86" s="14">
        <f t="shared" si="106"/>
        <v>6.3399819284077577E-2</v>
      </c>
      <c r="CH86" s="21">
        <f t="shared" si="107"/>
        <v>102.96397859913883</v>
      </c>
      <c r="CJ86">
        <f t="shared" si="128"/>
        <v>67</v>
      </c>
      <c r="CK86">
        <f t="shared" si="91"/>
        <v>5.762466085129459E-3</v>
      </c>
      <c r="CL86" s="22">
        <f t="shared" si="92"/>
        <v>0.59332643466753288</v>
      </c>
      <c r="CM86" s="22"/>
      <c r="CO86" s="23"/>
      <c r="CP86" s="22"/>
      <c r="CQ86" s="22"/>
    </row>
    <row r="87" spans="2:95" x14ac:dyDescent="0.45">
      <c r="B87">
        <f t="shared" si="108"/>
        <v>68</v>
      </c>
      <c r="C87">
        <f>FEMALE!C72</f>
        <v>85027</v>
      </c>
      <c r="E87">
        <f t="shared" si="109"/>
        <v>98</v>
      </c>
      <c r="F87">
        <f t="shared" si="110"/>
        <v>68</v>
      </c>
      <c r="G87" s="22">
        <f t="shared" si="93"/>
        <v>100000</v>
      </c>
      <c r="H87" s="23">
        <f t="shared" si="111"/>
        <v>2.0651181661426109E-2</v>
      </c>
      <c r="I87">
        <f t="shared" si="85"/>
        <v>0.26012872973231543</v>
      </c>
      <c r="J87" s="21">
        <f t="shared" si="95"/>
        <v>537.19656530580608</v>
      </c>
      <c r="U87">
        <f t="shared" si="112"/>
        <v>98</v>
      </c>
      <c r="V87">
        <f t="shared" si="113"/>
        <v>68</v>
      </c>
      <c r="W87" s="22">
        <f t="shared" si="96"/>
        <v>100</v>
      </c>
      <c r="X87" s="23">
        <f t="shared" si="114"/>
        <v>2.0651181661426109E-2</v>
      </c>
      <c r="Y87">
        <f t="shared" si="86"/>
        <v>0.26012872973231543</v>
      </c>
      <c r="Z87" s="21">
        <f t="shared" si="98"/>
        <v>0.53719656530580606</v>
      </c>
      <c r="AK87">
        <f t="shared" si="115"/>
        <v>98</v>
      </c>
      <c r="AL87">
        <f t="shared" si="116"/>
        <v>68</v>
      </c>
      <c r="AM87" s="22">
        <f t="shared" si="65"/>
        <v>5</v>
      </c>
      <c r="AN87">
        <f t="shared" si="99"/>
        <v>6.6091895729790046E-2</v>
      </c>
      <c r="AO87">
        <f t="shared" si="88"/>
        <v>0.26012872973231543</v>
      </c>
      <c r="AP87" s="21">
        <f t="shared" si="100"/>
        <v>8.5962004408954629E-2</v>
      </c>
      <c r="BJ87">
        <f t="shared" si="117"/>
        <v>98</v>
      </c>
      <c r="BK87">
        <f t="shared" si="118"/>
        <v>68</v>
      </c>
      <c r="BL87" s="22">
        <f t="shared" si="119"/>
        <v>100000</v>
      </c>
      <c r="BM87" s="22">
        <v>0</v>
      </c>
      <c r="BN87" s="14">
        <f t="shared" si="101"/>
        <v>0.74186617556783307</v>
      </c>
      <c r="BO87" s="21">
        <f t="shared" si="120"/>
        <v>93715.962705704675</v>
      </c>
      <c r="BR87">
        <f t="shared" si="121"/>
        <v>98</v>
      </c>
      <c r="BS87">
        <f t="shared" si="122"/>
        <v>68</v>
      </c>
      <c r="BT87" s="21">
        <f t="shared" si="123"/>
        <v>93345.119704870289</v>
      </c>
      <c r="BU87" s="21">
        <f t="shared" si="89"/>
        <v>74972.770164563743</v>
      </c>
      <c r="BV87" s="22"/>
      <c r="BW87" s="22">
        <f t="shared" si="90"/>
        <v>5</v>
      </c>
      <c r="BX87" s="22">
        <f t="shared" si="102"/>
        <v>100</v>
      </c>
      <c r="BY87" s="21">
        <f t="shared" si="103"/>
        <v>3733.6047881948116</v>
      </c>
      <c r="BZ87" s="14">
        <f t="shared" si="104"/>
        <v>0.23807296538821329</v>
      </c>
      <c r="CA87">
        <f t="shared" si="105"/>
        <v>7.8000000000000005E-3</v>
      </c>
      <c r="CB87" s="21">
        <f t="shared" si="124"/>
        <v>23807.296538821331</v>
      </c>
      <c r="CC87" s="21">
        <f t="shared" si="125"/>
        <v>71404.725560146355</v>
      </c>
      <c r="CD87" s="22">
        <f t="shared" si="126"/>
        <v>1252.327490274999</v>
      </c>
      <c r="CF87">
        <f t="shared" si="127"/>
        <v>68</v>
      </c>
      <c r="CG87" s="14">
        <f t="shared" si="106"/>
        <v>4.781151771162459E-2</v>
      </c>
      <c r="CH87" s="21">
        <f t="shared" si="107"/>
        <v>79.397336567917364</v>
      </c>
      <c r="CJ87">
        <f t="shared" si="128"/>
        <v>68</v>
      </c>
      <c r="CK87">
        <f t="shared" si="91"/>
        <v>5.3356167454902395E-3</v>
      </c>
      <c r="CL87" s="22">
        <f t="shared" si="92"/>
        <v>0.4236337585391044</v>
      </c>
      <c r="CM87" s="22"/>
      <c r="CO87" s="23"/>
      <c r="CP87" s="22"/>
      <c r="CQ87" s="22"/>
    </row>
    <row r="88" spans="2:95" x14ac:dyDescent="0.45">
      <c r="B88">
        <f t="shared" si="108"/>
        <v>69</v>
      </c>
      <c r="C88">
        <f>FEMALE!C73</f>
        <v>83968</v>
      </c>
      <c r="E88">
        <f t="shared" si="109"/>
        <v>99</v>
      </c>
      <c r="F88">
        <f t="shared" si="110"/>
        <v>69</v>
      </c>
      <c r="G88" s="22">
        <f t="shared" si="93"/>
        <v>100000</v>
      </c>
      <c r="H88" s="23">
        <f t="shared" si="111"/>
        <v>1.7060553808702708E-2</v>
      </c>
      <c r="I88">
        <f t="shared" si="85"/>
        <v>0.25502816640423082</v>
      </c>
      <c r="J88" s="21">
        <f t="shared" si="95"/>
        <v>435.0921755674168</v>
      </c>
      <c r="U88">
        <f t="shared" si="112"/>
        <v>99</v>
      </c>
      <c r="V88">
        <f t="shared" si="113"/>
        <v>69</v>
      </c>
      <c r="W88" s="22">
        <f t="shared" si="96"/>
        <v>100</v>
      </c>
      <c r="X88" s="23">
        <f t="shared" si="114"/>
        <v>1.7060553808702708E-2</v>
      </c>
      <c r="Y88">
        <f t="shared" si="86"/>
        <v>0.25502816640423082</v>
      </c>
      <c r="Z88" s="21">
        <f t="shared" si="98"/>
        <v>0.43509217556741681</v>
      </c>
      <c r="AK88">
        <f t="shared" si="115"/>
        <v>99</v>
      </c>
      <c r="AL88">
        <f t="shared" si="116"/>
        <v>69</v>
      </c>
      <c r="AM88" s="22">
        <f t="shared" si="65"/>
        <v>5</v>
      </c>
      <c r="AN88">
        <f t="shared" si="99"/>
        <v>4.9031341921087331E-2</v>
      </c>
      <c r="AO88">
        <f t="shared" si="88"/>
        <v>0.25502816640423082</v>
      </c>
      <c r="AP88" s="21">
        <f t="shared" si="100"/>
        <v>6.2521866132368986E-2</v>
      </c>
      <c r="BJ88">
        <f t="shared" si="117"/>
        <v>99</v>
      </c>
      <c r="BK88">
        <f t="shared" si="118"/>
        <v>69</v>
      </c>
      <c r="BL88" s="22">
        <f t="shared" si="119"/>
        <v>100000</v>
      </c>
      <c r="BM88" s="22">
        <v>0</v>
      </c>
      <c r="BN88" s="14">
        <f t="shared" si="101"/>
        <v>0.72155564749689693</v>
      </c>
      <c r="BO88" s="21">
        <f t="shared" si="120"/>
        <v>94055.911719110285</v>
      </c>
      <c r="BR88">
        <f t="shared" si="121"/>
        <v>99</v>
      </c>
      <c r="BS88">
        <f t="shared" si="122"/>
        <v>69</v>
      </c>
      <c r="BT88" s="21">
        <f t="shared" si="123"/>
        <v>93715.962705704675</v>
      </c>
      <c r="BU88" s="21">
        <f t="shared" si="89"/>
        <v>75244.729375288225</v>
      </c>
      <c r="BV88" s="22"/>
      <c r="BW88" s="22">
        <f t="shared" si="90"/>
        <v>5</v>
      </c>
      <c r="BX88" s="22">
        <f t="shared" si="102"/>
        <v>100</v>
      </c>
      <c r="BY88" s="21">
        <f t="shared" si="103"/>
        <v>3748.4385082281869</v>
      </c>
      <c r="BZ88" s="14">
        <f t="shared" si="104"/>
        <v>0.25813382443216698</v>
      </c>
      <c r="CA88">
        <f t="shared" si="105"/>
        <v>7.9000000000000008E-3</v>
      </c>
      <c r="CB88" s="21">
        <f t="shared" si="124"/>
        <v>25813.382443216698</v>
      </c>
      <c r="CC88" s="21">
        <f t="shared" si="125"/>
        <v>69776.899516602076</v>
      </c>
      <c r="CD88" s="22">
        <f t="shared" si="126"/>
        <v>1248.0825096060835</v>
      </c>
      <c r="CF88">
        <f t="shared" si="127"/>
        <v>69</v>
      </c>
      <c r="CG88" s="14">
        <f t="shared" si="106"/>
        <v>3.5092036802894813E-2</v>
      </c>
      <c r="CH88" s="21">
        <f t="shared" si="107"/>
        <v>59.67271901360013</v>
      </c>
      <c r="CJ88">
        <f t="shared" si="128"/>
        <v>69</v>
      </c>
      <c r="CK88">
        <f t="shared" si="91"/>
        <v>4.9403858754539249E-3</v>
      </c>
      <c r="CL88" s="22">
        <f t="shared" si="92"/>
        <v>0.29480625816472095</v>
      </c>
      <c r="CM88" s="22"/>
      <c r="CO88" s="23"/>
      <c r="CP88" s="22"/>
      <c r="CQ88" s="22"/>
    </row>
    <row r="89" spans="2:95" x14ac:dyDescent="0.45">
      <c r="B89">
        <f t="shared" si="108"/>
        <v>70</v>
      </c>
      <c r="C89">
        <f>FEMALE!C74</f>
        <v>82805</v>
      </c>
      <c r="E89">
        <f t="shared" si="109"/>
        <v>100</v>
      </c>
      <c r="F89">
        <f t="shared" si="110"/>
        <v>70</v>
      </c>
      <c r="G89" s="22">
        <f t="shared" si="93"/>
        <v>100000</v>
      </c>
      <c r="H89" s="23">
        <f t="shared" si="111"/>
        <v>1.3652500253575414E-2</v>
      </c>
      <c r="I89">
        <f t="shared" si="85"/>
        <v>0.25002761412179492</v>
      </c>
      <c r="J89" s="21">
        <f t="shared" si="95"/>
        <v>341.35020651986605</v>
      </c>
      <c r="U89">
        <f t="shared" si="112"/>
        <v>100</v>
      </c>
      <c r="V89">
        <f t="shared" si="113"/>
        <v>70</v>
      </c>
      <c r="W89" s="22">
        <f t="shared" si="96"/>
        <v>100</v>
      </c>
      <c r="X89" s="23">
        <f t="shared" si="114"/>
        <v>1.3652500253575414E-2</v>
      </c>
      <c r="Y89">
        <f t="shared" si="86"/>
        <v>0.25002761412179492</v>
      </c>
      <c r="Z89" s="21">
        <f t="shared" si="98"/>
        <v>0.34135020651986608</v>
      </c>
      <c r="AK89">
        <f t="shared" si="115"/>
        <v>100</v>
      </c>
      <c r="AL89">
        <f t="shared" si="116"/>
        <v>70</v>
      </c>
      <c r="AM89" s="22">
        <f t="shared" si="65"/>
        <v>5</v>
      </c>
      <c r="AN89">
        <f t="shared" si="99"/>
        <v>3.5378841667511915E-2</v>
      </c>
      <c r="AO89">
        <f t="shared" si="88"/>
        <v>0.25002761412179492</v>
      </c>
      <c r="AP89" s="21">
        <f t="shared" si="100"/>
        <v>4.4228436862603748E-2</v>
      </c>
      <c r="BJ89">
        <f t="shared" si="117"/>
        <v>100</v>
      </c>
      <c r="BK89">
        <f t="shared" si="118"/>
        <v>70</v>
      </c>
      <c r="BL89" s="22">
        <f t="shared" si="119"/>
        <v>100000</v>
      </c>
      <c r="BM89" s="22">
        <v>0</v>
      </c>
      <c r="BN89" s="14">
        <f t="shared" si="101"/>
        <v>0.70040137614678899</v>
      </c>
      <c r="BO89" s="21">
        <f t="shared" si="120"/>
        <v>94369.152177517957</v>
      </c>
      <c r="BR89">
        <f t="shared" si="121"/>
        <v>100</v>
      </c>
      <c r="BS89">
        <f t="shared" si="122"/>
        <v>70</v>
      </c>
      <c r="BT89" s="21">
        <f t="shared" si="123"/>
        <v>94055.911719110285</v>
      </c>
      <c r="BU89" s="21">
        <f t="shared" si="89"/>
        <v>75495.321742014363</v>
      </c>
      <c r="BV89" s="22"/>
      <c r="BW89" s="22">
        <f t="shared" si="90"/>
        <v>5</v>
      </c>
      <c r="BX89" s="22">
        <f t="shared" si="102"/>
        <v>100</v>
      </c>
      <c r="BY89" s="21">
        <f t="shared" si="103"/>
        <v>3762.0364687644114</v>
      </c>
      <c r="BZ89" s="14">
        <f t="shared" si="104"/>
        <v>0.27844435250310301</v>
      </c>
      <c r="CA89">
        <f t="shared" si="105"/>
        <v>8.0000000000000002E-3</v>
      </c>
      <c r="CB89" s="21">
        <f t="shared" si="124"/>
        <v>27844.4352503103</v>
      </c>
      <c r="CC89" s="21">
        <f t="shared" si="125"/>
        <v>68092.594703182171</v>
      </c>
      <c r="CD89" s="22">
        <f t="shared" si="126"/>
        <v>1243.3112251958069</v>
      </c>
      <c r="CF89">
        <f t="shared" si="127"/>
        <v>70</v>
      </c>
      <c r="CG89" s="14">
        <f t="shared" si="106"/>
        <v>2.5040121042874546E-2</v>
      </c>
      <c r="CH89" s="21">
        <f t="shared" si="107"/>
        <v>43.630323272023496</v>
      </c>
      <c r="CJ89">
        <f t="shared" si="128"/>
        <v>70</v>
      </c>
      <c r="CK89">
        <f t="shared" si="91"/>
        <v>4.5744313661610411E-3</v>
      </c>
      <c r="CL89" s="22">
        <f t="shared" si="92"/>
        <v>0.1995839192912903</v>
      </c>
      <c r="CM89" s="22"/>
      <c r="CO89" s="23"/>
      <c r="CP89" s="22"/>
      <c r="CQ89" s="22"/>
    </row>
    <row r="90" spans="2:95" x14ac:dyDescent="0.45">
      <c r="B90">
        <f t="shared" si="108"/>
        <v>71</v>
      </c>
      <c r="C90">
        <f>FEMALE!C75</f>
        <v>81550</v>
      </c>
      <c r="E90">
        <f t="shared" si="109"/>
        <v>101</v>
      </c>
      <c r="F90">
        <f t="shared" si="110"/>
        <v>71</v>
      </c>
      <c r="G90" s="22">
        <f t="shared" si="93"/>
        <v>100000</v>
      </c>
      <c r="H90" s="23">
        <f t="shared" si="111"/>
        <v>1.0599452277107211E-2</v>
      </c>
      <c r="I90">
        <f t="shared" si="85"/>
        <v>0.24512511188411268</v>
      </c>
      <c r="J90" s="21">
        <f t="shared" si="95"/>
        <v>259.81919253362179</v>
      </c>
      <c r="U90">
        <f t="shared" si="112"/>
        <v>101</v>
      </c>
      <c r="V90">
        <f t="shared" si="113"/>
        <v>71</v>
      </c>
      <c r="W90" s="22">
        <f t="shared" si="96"/>
        <v>100</v>
      </c>
      <c r="X90" s="23">
        <f t="shared" si="114"/>
        <v>1.0599452277107211E-2</v>
      </c>
      <c r="Y90">
        <f t="shared" si="86"/>
        <v>0.24512511188411268</v>
      </c>
      <c r="Z90" s="21">
        <f t="shared" si="98"/>
        <v>0.25981919253362179</v>
      </c>
      <c r="AK90">
        <f t="shared" si="115"/>
        <v>101</v>
      </c>
      <c r="AL90">
        <f t="shared" si="116"/>
        <v>71</v>
      </c>
      <c r="AM90" s="22">
        <f t="shared" si="65"/>
        <v>5</v>
      </c>
      <c r="AN90">
        <f t="shared" si="99"/>
        <v>2.4779389390404707E-2</v>
      </c>
      <c r="AO90">
        <f t="shared" si="88"/>
        <v>0.24512511188411268</v>
      </c>
      <c r="AP90" s="21">
        <f t="shared" si="100"/>
        <v>3.0370252983714742E-2</v>
      </c>
      <c r="BJ90">
        <f t="shared" si="117"/>
        <v>101</v>
      </c>
      <c r="BK90">
        <f t="shared" si="118"/>
        <v>71</v>
      </c>
      <c r="BL90" s="22">
        <f t="shared" si="119"/>
        <v>100000</v>
      </c>
      <c r="BM90" s="22">
        <v>0</v>
      </c>
      <c r="BN90" s="14">
        <f t="shared" si="101"/>
        <v>0.67949242734343018</v>
      </c>
      <c r="BO90" s="21">
        <f t="shared" si="120"/>
        <v>94655.257818700891</v>
      </c>
      <c r="BR90">
        <f t="shared" si="121"/>
        <v>101</v>
      </c>
      <c r="BS90">
        <f t="shared" si="122"/>
        <v>71</v>
      </c>
      <c r="BT90" s="21">
        <f t="shared" si="123"/>
        <v>94369.152177517957</v>
      </c>
      <c r="BU90" s="21">
        <f t="shared" si="89"/>
        <v>75724.206254960722</v>
      </c>
      <c r="BV90" s="22"/>
      <c r="BW90" s="22">
        <f t="shared" si="90"/>
        <v>5</v>
      </c>
      <c r="BX90" s="22">
        <f t="shared" si="102"/>
        <v>100</v>
      </c>
      <c r="BY90" s="21">
        <f t="shared" si="103"/>
        <v>3774.5660871007185</v>
      </c>
      <c r="BZ90" s="14">
        <f t="shared" si="104"/>
        <v>0.29959862385321101</v>
      </c>
      <c r="CA90">
        <f t="shared" si="105"/>
        <v>8.0999999999999996E-3</v>
      </c>
      <c r="CB90" s="21">
        <f t="shared" si="124"/>
        <v>29959.862385321099</v>
      </c>
      <c r="CC90" s="21">
        <f t="shared" si="125"/>
        <v>66296.672835747217</v>
      </c>
      <c r="CD90" s="22">
        <f t="shared" si="126"/>
        <v>1238.0471104998478</v>
      </c>
      <c r="CF90">
        <f t="shared" si="127"/>
        <v>71</v>
      </c>
      <c r="CG90" s="14">
        <f t="shared" si="106"/>
        <v>1.7335310256864217E-2</v>
      </c>
      <c r="CH90" s="21">
        <f t="shared" si="107"/>
        <v>31.000849503697268</v>
      </c>
      <c r="CJ90">
        <f t="shared" si="128"/>
        <v>71</v>
      </c>
      <c r="CK90">
        <f t="shared" si="91"/>
        <v>4.2355845982972604E-3</v>
      </c>
      <c r="CL90" s="22">
        <f t="shared" si="92"/>
        <v>0.13130672069199142</v>
      </c>
      <c r="CM90" s="22"/>
      <c r="CO90" s="23"/>
      <c r="CP90" s="22"/>
      <c r="CQ90" s="22"/>
    </row>
    <row r="91" spans="2:95" x14ac:dyDescent="0.45">
      <c r="B91">
        <f t="shared" si="108"/>
        <v>72</v>
      </c>
      <c r="C91">
        <f>FEMALE!C76</f>
        <v>80177</v>
      </c>
      <c r="E91">
        <f t="shared" si="109"/>
        <v>102</v>
      </c>
      <c r="F91">
        <f t="shared" si="110"/>
        <v>72</v>
      </c>
      <c r="G91" s="22">
        <f t="shared" si="93"/>
        <v>100000</v>
      </c>
      <c r="H91" s="23">
        <f t="shared" si="111"/>
        <v>7.9419819454305714E-3</v>
      </c>
      <c r="I91">
        <f t="shared" si="85"/>
        <v>0.24031873714128693</v>
      </c>
      <c r="J91" s="21">
        <f t="shared" si="95"/>
        <v>190.86070715247763</v>
      </c>
      <c r="U91">
        <f t="shared" si="112"/>
        <v>102</v>
      </c>
      <c r="V91">
        <f t="shared" si="113"/>
        <v>72</v>
      </c>
      <c r="W91" s="22">
        <f t="shared" si="96"/>
        <v>100</v>
      </c>
      <c r="X91" s="23">
        <f t="shared" si="114"/>
        <v>7.9419819454305714E-3</v>
      </c>
      <c r="Y91">
        <f t="shared" si="86"/>
        <v>0.24031873714128693</v>
      </c>
      <c r="Z91" s="21">
        <f t="shared" si="98"/>
        <v>0.19086070715247763</v>
      </c>
      <c r="AK91">
        <f t="shared" si="115"/>
        <v>102</v>
      </c>
      <c r="AL91">
        <f t="shared" si="116"/>
        <v>72</v>
      </c>
      <c r="AM91" s="22">
        <f t="shared" si="65"/>
        <v>5</v>
      </c>
      <c r="AN91">
        <f t="shared" si="99"/>
        <v>1.6837407444974136E-2</v>
      </c>
      <c r="AO91">
        <f t="shared" si="88"/>
        <v>0.24031873714128693</v>
      </c>
      <c r="AP91" s="21">
        <f t="shared" si="100"/>
        <v>2.0231722469547436E-2</v>
      </c>
      <c r="BJ91">
        <f t="shared" si="117"/>
        <v>102</v>
      </c>
      <c r="BK91">
        <f t="shared" si="118"/>
        <v>72</v>
      </c>
      <c r="BL91" s="22">
        <f t="shared" si="119"/>
        <v>100000</v>
      </c>
      <c r="BM91" s="22">
        <v>0</v>
      </c>
      <c r="BN91" s="14">
        <f t="shared" si="101"/>
        <v>0.65783132530120481</v>
      </c>
      <c r="BO91" s="21">
        <f t="shared" si="120"/>
        <v>94920.271535004824</v>
      </c>
      <c r="BR91">
        <f t="shared" si="121"/>
        <v>102</v>
      </c>
      <c r="BS91">
        <f t="shared" si="122"/>
        <v>72</v>
      </c>
      <c r="BT91" s="21">
        <f t="shared" si="123"/>
        <v>94655.257818700891</v>
      </c>
      <c r="BU91" s="21">
        <f t="shared" si="89"/>
        <v>75936.217228003865</v>
      </c>
      <c r="BV91" s="22"/>
      <c r="BW91" s="22">
        <f t="shared" si="90"/>
        <v>5</v>
      </c>
      <c r="BX91" s="22">
        <f t="shared" si="102"/>
        <v>100</v>
      </c>
      <c r="BY91" s="21">
        <f t="shared" si="103"/>
        <v>3786.0103127480356</v>
      </c>
      <c r="BZ91" s="14">
        <f t="shared" si="104"/>
        <v>0.32050757265656982</v>
      </c>
      <c r="CA91">
        <f t="shared" si="105"/>
        <v>8.2000000000000007E-3</v>
      </c>
      <c r="CB91" s="21">
        <f t="shared" si="124"/>
        <v>32050.757265656983</v>
      </c>
      <c r="CC91" s="21">
        <f t="shared" si="125"/>
        <v>64497.605709417927</v>
      </c>
      <c r="CD91" s="22">
        <f t="shared" si="126"/>
        <v>1232.3574178387325</v>
      </c>
      <c r="CF91">
        <f t="shared" si="127"/>
        <v>72</v>
      </c>
      <c r="CG91" s="14">
        <f t="shared" si="106"/>
        <v>1.1637062501081843E-2</v>
      </c>
      <c r="CH91" s="21">
        <f t="shared" si="107"/>
        <v>21.363298185582483</v>
      </c>
      <c r="CJ91">
        <f t="shared" si="128"/>
        <v>72</v>
      </c>
      <c r="CK91">
        <f t="shared" si="91"/>
        <v>3.9218375910159819E-3</v>
      </c>
      <c r="CL91" s="22">
        <f t="shared" si="92"/>
        <v>8.3783385892300902E-2</v>
      </c>
      <c r="CM91" s="22"/>
      <c r="CO91" s="23"/>
      <c r="CP91" s="22"/>
      <c r="CQ91" s="22"/>
    </row>
    <row r="92" spans="2:95" x14ac:dyDescent="0.45">
      <c r="B92">
        <f t="shared" si="108"/>
        <v>73</v>
      </c>
      <c r="C92">
        <f>FEMALE!C77</f>
        <v>78672</v>
      </c>
      <c r="E92">
        <f t="shared" si="109"/>
        <v>103</v>
      </c>
      <c r="F92">
        <f t="shared" si="110"/>
        <v>73</v>
      </c>
      <c r="G92" s="22">
        <f t="shared" si="93"/>
        <v>100000</v>
      </c>
      <c r="H92" s="23">
        <f t="shared" si="111"/>
        <v>5.7612333908104267E-3</v>
      </c>
      <c r="I92">
        <f t="shared" si="85"/>
        <v>0.2356066050404774</v>
      </c>
      <c r="J92" s="21">
        <f t="shared" si="95"/>
        <v>135.73846400546824</v>
      </c>
      <c r="U92">
        <f t="shared" si="112"/>
        <v>103</v>
      </c>
      <c r="V92">
        <f t="shared" si="113"/>
        <v>73</v>
      </c>
      <c r="W92" s="22">
        <f t="shared" si="96"/>
        <v>100</v>
      </c>
      <c r="X92" s="23">
        <f t="shared" si="114"/>
        <v>5.7612333908104267E-3</v>
      </c>
      <c r="Y92">
        <f t="shared" si="86"/>
        <v>0.2356066050404774</v>
      </c>
      <c r="Z92" s="21">
        <f t="shared" si="98"/>
        <v>0.13573846400546824</v>
      </c>
      <c r="AK92">
        <f t="shared" si="115"/>
        <v>103</v>
      </c>
      <c r="AL92">
        <f t="shared" si="116"/>
        <v>73</v>
      </c>
      <c r="AM92" s="22">
        <f t="shared" si="65"/>
        <v>5</v>
      </c>
      <c r="AN92">
        <f t="shared" si="99"/>
        <v>1.1076174054163708E-2</v>
      </c>
      <c r="AO92">
        <f t="shared" si="88"/>
        <v>0.2356066050404774</v>
      </c>
      <c r="AP92" s="21">
        <f t="shared" si="100"/>
        <v>1.3048098828694661E-2</v>
      </c>
      <c r="BJ92">
        <f t="shared" si="117"/>
        <v>103</v>
      </c>
      <c r="BK92">
        <f t="shared" si="118"/>
        <v>73</v>
      </c>
      <c r="BL92" s="22">
        <f t="shared" si="119"/>
        <v>100000</v>
      </c>
      <c r="BM92" s="22">
        <v>0</v>
      </c>
      <c r="BN92" s="14">
        <f t="shared" si="101"/>
        <v>0.63644688644688641</v>
      </c>
      <c r="BO92" s="21">
        <f t="shared" si="120"/>
        <v>95163.922859954357</v>
      </c>
      <c r="BR92">
        <f t="shared" si="121"/>
        <v>103</v>
      </c>
      <c r="BS92">
        <f t="shared" si="122"/>
        <v>73</v>
      </c>
      <c r="BT92" s="21">
        <f t="shared" si="123"/>
        <v>94920.271535004824</v>
      </c>
      <c r="BU92" s="21">
        <f t="shared" si="89"/>
        <v>76131.138287963491</v>
      </c>
      <c r="BV92" s="22"/>
      <c r="BW92" s="22">
        <f t="shared" si="90"/>
        <v>5</v>
      </c>
      <c r="BX92" s="22">
        <f t="shared" si="102"/>
        <v>100</v>
      </c>
      <c r="BY92" s="21">
        <f t="shared" si="103"/>
        <v>3796.6108614001932</v>
      </c>
      <c r="BZ92" s="14">
        <f t="shared" si="104"/>
        <v>0.34216867469879519</v>
      </c>
      <c r="CA92">
        <f t="shared" si="105"/>
        <v>8.3000000000000001E-3</v>
      </c>
      <c r="CB92" s="21">
        <f t="shared" si="124"/>
        <v>34216.867469879522</v>
      </c>
      <c r="CC92" s="21">
        <f t="shared" si="125"/>
        <v>62601.809495825393</v>
      </c>
      <c r="CD92" s="22">
        <f t="shared" si="126"/>
        <v>1226.2701154401179</v>
      </c>
      <c r="CF92">
        <f t="shared" si="127"/>
        <v>73</v>
      </c>
      <c r="CG92" s="14">
        <f t="shared" si="106"/>
        <v>7.5586366289406431E-3</v>
      </c>
      <c r="CH92" s="21">
        <f t="shared" si="107"/>
        <v>14.2701819765855</v>
      </c>
      <c r="CJ92">
        <f t="shared" si="128"/>
        <v>73</v>
      </c>
      <c r="CK92">
        <f t="shared" si="91"/>
        <v>3.631331102792575E-3</v>
      </c>
      <c r="CL92" s="22">
        <f t="shared" si="92"/>
        <v>5.1819755654084948E-2</v>
      </c>
      <c r="CM92" s="22"/>
      <c r="CO92" s="23"/>
      <c r="CP92" s="22"/>
      <c r="CQ92" s="22"/>
    </row>
    <row r="93" spans="2:95" x14ac:dyDescent="0.45">
      <c r="B93">
        <f t="shared" si="108"/>
        <v>74</v>
      </c>
      <c r="C93">
        <f>FEMALE!C78</f>
        <v>77073</v>
      </c>
      <c r="E93">
        <f t="shared" si="109"/>
        <v>104</v>
      </c>
      <c r="F93">
        <f t="shared" si="110"/>
        <v>74</v>
      </c>
      <c r="G93" s="22">
        <f t="shared" si="93"/>
        <v>100000</v>
      </c>
      <c r="H93" s="23">
        <f t="shared" si="111"/>
        <v>4.0267775636474287E-3</v>
      </c>
      <c r="I93">
        <f t="shared" si="85"/>
        <v>0.23098686768674251</v>
      </c>
      <c r="J93" s="21">
        <f t="shared" si="95"/>
        <v>93.013273629817206</v>
      </c>
      <c r="U93">
        <f t="shared" si="112"/>
        <v>104</v>
      </c>
      <c r="V93">
        <f t="shared" si="113"/>
        <v>74</v>
      </c>
      <c r="W93" s="22">
        <f t="shared" si="96"/>
        <v>100</v>
      </c>
      <c r="X93" s="23">
        <f t="shared" si="114"/>
        <v>4.0267775636474287E-3</v>
      </c>
      <c r="Y93">
        <f t="shared" si="86"/>
        <v>0.23098686768674251</v>
      </c>
      <c r="Z93" s="21">
        <f t="shared" si="98"/>
        <v>9.3013273629817192E-2</v>
      </c>
      <c r="AK93">
        <f t="shared" si="115"/>
        <v>104</v>
      </c>
      <c r="AL93">
        <f t="shared" si="116"/>
        <v>74</v>
      </c>
      <c r="AM93" s="22">
        <f t="shared" si="65"/>
        <v>5</v>
      </c>
      <c r="AN93">
        <f t="shared" si="99"/>
        <v>7.0493964905162798E-3</v>
      </c>
      <c r="AO93">
        <f t="shared" si="88"/>
        <v>0.23098686768674251</v>
      </c>
      <c r="AP93" s="21">
        <f t="shared" si="100"/>
        <v>8.1415900721313553E-3</v>
      </c>
      <c r="BJ93">
        <f t="shared" si="117"/>
        <v>104</v>
      </c>
      <c r="BK93">
        <f t="shared" si="118"/>
        <v>74</v>
      </c>
      <c r="BL93" s="22">
        <f t="shared" si="119"/>
        <v>100000</v>
      </c>
      <c r="BM93" s="22">
        <v>0</v>
      </c>
      <c r="BN93" s="14">
        <f t="shared" si="101"/>
        <v>0.61582733812949642</v>
      </c>
      <c r="BO93" s="21">
        <f t="shared" si="120"/>
        <v>95391.919191843976</v>
      </c>
      <c r="BR93">
        <f t="shared" si="121"/>
        <v>104</v>
      </c>
      <c r="BS93">
        <f t="shared" si="122"/>
        <v>74</v>
      </c>
      <c r="BT93" s="21">
        <f t="shared" si="123"/>
        <v>95163.922859954357</v>
      </c>
      <c r="BU93" s="21">
        <f t="shared" si="89"/>
        <v>76313.535353475178</v>
      </c>
      <c r="BV93" s="22"/>
      <c r="BW93" s="22">
        <f t="shared" si="90"/>
        <v>5</v>
      </c>
      <c r="BX93" s="22">
        <f t="shared" si="102"/>
        <v>100</v>
      </c>
      <c r="BY93" s="21">
        <f t="shared" si="103"/>
        <v>3806.3569143981745</v>
      </c>
      <c r="BZ93" s="14">
        <f t="shared" si="104"/>
        <v>0.36355311355311354</v>
      </c>
      <c r="CA93">
        <f t="shared" si="105"/>
        <v>8.4000000000000012E-3</v>
      </c>
      <c r="CB93" s="21">
        <f t="shared" si="124"/>
        <v>36355.311355311351</v>
      </c>
      <c r="CC93" s="21">
        <f t="shared" si="125"/>
        <v>60711.889961842084</v>
      </c>
      <c r="CD93" s="22">
        <f t="shared" si="126"/>
        <v>1219.8494488745923</v>
      </c>
      <c r="CF93">
        <f t="shared" si="127"/>
        <v>74</v>
      </c>
      <c r="CG93" s="14">
        <f t="shared" si="106"/>
        <v>4.7471782005895609E-3</v>
      </c>
      <c r="CH93" s="21">
        <f t="shared" si="107"/>
        <v>9.2203987260565494</v>
      </c>
      <c r="CJ93">
        <f t="shared" si="128"/>
        <v>74</v>
      </c>
      <c r="CK93">
        <f t="shared" si="91"/>
        <v>3.3623436136968284E-3</v>
      </c>
      <c r="CL93" s="22">
        <f t="shared" si="92"/>
        <v>3.100214877229461E-2</v>
      </c>
      <c r="CM93" s="22"/>
      <c r="CO93" s="23"/>
      <c r="CP93" s="22"/>
      <c r="CQ93" s="22"/>
    </row>
    <row r="94" spans="2:95" x14ac:dyDescent="0.45">
      <c r="B94">
        <f t="shared" si="108"/>
        <v>75</v>
      </c>
      <c r="C94">
        <f>FEMALE!C79</f>
        <v>75389</v>
      </c>
      <c r="E94">
        <f t="shared" si="109"/>
        <v>105</v>
      </c>
      <c r="F94">
        <f t="shared" si="110"/>
        <v>75</v>
      </c>
      <c r="G94" s="22">
        <f t="shared" si="93"/>
        <v>100000</v>
      </c>
      <c r="H94" s="23">
        <f t="shared" si="111"/>
        <v>2.7081854143422256E-3</v>
      </c>
      <c r="I94">
        <f t="shared" si="85"/>
        <v>0.22645771341837509</v>
      </c>
      <c r="J94" s="21">
        <f t="shared" si="95"/>
        <v>61.32894764449351</v>
      </c>
      <c r="U94">
        <f t="shared" si="112"/>
        <v>105</v>
      </c>
      <c r="V94">
        <f t="shared" si="113"/>
        <v>75</v>
      </c>
      <c r="W94" s="22">
        <f t="shared" si="96"/>
        <v>100</v>
      </c>
      <c r="X94" s="23">
        <f t="shared" si="114"/>
        <v>2.7081854143422256E-3</v>
      </c>
      <c r="Y94">
        <f t="shared" si="86"/>
        <v>0.22645771341837509</v>
      </c>
      <c r="Z94" s="21">
        <f t="shared" si="98"/>
        <v>6.1328947644493516E-2</v>
      </c>
      <c r="AK94">
        <f t="shared" si="115"/>
        <v>105</v>
      </c>
      <c r="AL94">
        <f t="shared" si="116"/>
        <v>75</v>
      </c>
      <c r="AM94" s="22">
        <f t="shared" ref="AM94:AM99" si="129">$AM$14</f>
        <v>5</v>
      </c>
      <c r="AN94">
        <f t="shared" si="99"/>
        <v>4.3412110761740542E-3</v>
      </c>
      <c r="AO94">
        <f t="shared" si="88"/>
        <v>0.22645771341837509</v>
      </c>
      <c r="AP94" s="21">
        <f t="shared" si="100"/>
        <v>4.915503668884498E-3</v>
      </c>
      <c r="BJ94">
        <f t="shared" si="117"/>
        <v>105</v>
      </c>
      <c r="BK94">
        <f t="shared" si="118"/>
        <v>75</v>
      </c>
      <c r="BL94" s="22">
        <f t="shared" si="119"/>
        <v>100000</v>
      </c>
      <c r="BM94" s="22">
        <v>0</v>
      </c>
      <c r="BN94" s="14">
        <f t="shared" si="101"/>
        <v>0.59579439252336452</v>
      </c>
      <c r="BO94" s="21">
        <f t="shared" si="120"/>
        <v>95615.260549294835</v>
      </c>
      <c r="BR94">
        <f t="shared" si="121"/>
        <v>105</v>
      </c>
      <c r="BS94">
        <f t="shared" si="122"/>
        <v>75</v>
      </c>
      <c r="BT94" s="21">
        <f t="shared" si="123"/>
        <v>95391.919191843976</v>
      </c>
      <c r="BU94" s="21">
        <f t="shared" si="89"/>
        <v>76492.208439435868</v>
      </c>
      <c r="BV94" s="22"/>
      <c r="BW94" s="22">
        <f t="shared" si="90"/>
        <v>5</v>
      </c>
      <c r="BX94" s="22">
        <f t="shared" si="102"/>
        <v>100</v>
      </c>
      <c r="BY94" s="21">
        <f t="shared" si="103"/>
        <v>3815.4767676737592</v>
      </c>
      <c r="BZ94" s="14">
        <f t="shared" si="104"/>
        <v>0.38417266187050358</v>
      </c>
      <c r="CA94">
        <f t="shared" si="105"/>
        <v>8.5000000000000006E-3</v>
      </c>
      <c r="CB94" s="21">
        <f t="shared" si="124"/>
        <v>38417.266187050358</v>
      </c>
      <c r="CC94" s="21">
        <f t="shared" si="125"/>
        <v>58882.491388630493</v>
      </c>
      <c r="CD94" s="22">
        <f t="shared" si="126"/>
        <v>1213.1873459146232</v>
      </c>
      <c r="CF94">
        <f t="shared" si="127"/>
        <v>75</v>
      </c>
      <c r="CG94" s="14">
        <f t="shared" si="106"/>
        <v>2.883091100190431E-3</v>
      </c>
      <c r="CH94" s="21">
        <f t="shared" si="107"/>
        <v>5.7592165217570059</v>
      </c>
      <c r="CJ94">
        <f t="shared" si="128"/>
        <v>75</v>
      </c>
      <c r="CK94">
        <f t="shared" si="91"/>
        <v>3.11328112379336E-3</v>
      </c>
      <c r="CL94" s="22">
        <f t="shared" si="92"/>
        <v>1.7930060085024936E-2</v>
      </c>
      <c r="CM94" s="22"/>
      <c r="CO94" s="23"/>
      <c r="CP94" s="22"/>
      <c r="CQ94" s="22"/>
    </row>
    <row r="95" spans="2:95" x14ac:dyDescent="0.45">
      <c r="B95">
        <f t="shared" si="108"/>
        <v>76</v>
      </c>
      <c r="C95">
        <f>FEMALE!C80</f>
        <v>73544</v>
      </c>
      <c r="E95">
        <f t="shared" si="109"/>
        <v>106</v>
      </c>
      <c r="F95">
        <f t="shared" si="110"/>
        <v>76</v>
      </c>
      <c r="G95" s="22">
        <f t="shared" si="93"/>
        <v>100000</v>
      </c>
      <c r="H95" s="23">
        <f t="shared" si="111"/>
        <v>1.7547418602292322E-3</v>
      </c>
      <c r="I95">
        <f t="shared" si="85"/>
        <v>0.22201736609644609</v>
      </c>
      <c r="J95" s="21">
        <f t="shared" si="95"/>
        <v>38.95831659872723</v>
      </c>
      <c r="U95">
        <f t="shared" si="112"/>
        <v>106</v>
      </c>
      <c r="V95">
        <f t="shared" si="113"/>
        <v>76</v>
      </c>
      <c r="W95" s="22">
        <f t="shared" si="96"/>
        <v>100</v>
      </c>
      <c r="X95" s="23">
        <f t="shared" si="114"/>
        <v>1.7547418602292322E-3</v>
      </c>
      <c r="Y95">
        <f t="shared" si="86"/>
        <v>0.22201736609644609</v>
      </c>
      <c r="Z95" s="21">
        <f t="shared" si="98"/>
        <v>3.8958316598727227E-2</v>
      </c>
      <c r="AK95">
        <f t="shared" si="115"/>
        <v>106</v>
      </c>
      <c r="AL95">
        <f t="shared" si="116"/>
        <v>76</v>
      </c>
      <c r="AM95" s="22">
        <f t="shared" si="129"/>
        <v>5</v>
      </c>
      <c r="AN95">
        <f t="shared" si="99"/>
        <v>2.586469215944822E-3</v>
      </c>
      <c r="AO95">
        <f t="shared" si="88"/>
        <v>0.22201736609644609</v>
      </c>
      <c r="AP95" s="21">
        <f t="shared" si="100"/>
        <v>2.8712054140680471E-3</v>
      </c>
      <c r="BJ95">
        <f t="shared" si="117"/>
        <v>106</v>
      </c>
      <c r="BK95">
        <f t="shared" si="118"/>
        <v>76</v>
      </c>
      <c r="BL95" s="22">
        <f t="shared" si="119"/>
        <v>100000</v>
      </c>
      <c r="BM95" s="22">
        <v>0</v>
      </c>
      <c r="BN95" s="14">
        <f t="shared" si="101"/>
        <v>0.57647058823529407</v>
      </c>
      <c r="BO95" s="21">
        <f t="shared" si="120"/>
        <v>95850.188805490805</v>
      </c>
      <c r="BR95">
        <f t="shared" si="121"/>
        <v>106</v>
      </c>
      <c r="BS95">
        <f t="shared" si="122"/>
        <v>76</v>
      </c>
      <c r="BT95" s="21">
        <f t="shared" si="123"/>
        <v>95615.260549294835</v>
      </c>
      <c r="BU95" s="21">
        <f t="shared" si="89"/>
        <v>76680.151044392653</v>
      </c>
      <c r="BV95" s="22"/>
      <c r="BW95" s="22">
        <f t="shared" si="90"/>
        <v>5</v>
      </c>
      <c r="BX95" s="22">
        <f t="shared" si="102"/>
        <v>100</v>
      </c>
      <c r="BY95" s="21">
        <f t="shared" si="103"/>
        <v>3824.4104219717933</v>
      </c>
      <c r="BZ95" s="14">
        <f t="shared" si="104"/>
        <v>0.40420560747663553</v>
      </c>
      <c r="CA95">
        <f t="shared" si="105"/>
        <v>8.6E-3</v>
      </c>
      <c r="CB95" s="21">
        <f t="shared" si="124"/>
        <v>40420.560747663556</v>
      </c>
      <c r="CC95" s="21">
        <f t="shared" si="125"/>
        <v>57107.005012617177</v>
      </c>
      <c r="CD95" s="22">
        <f t="shared" si="126"/>
        <v>1206.3753512564608</v>
      </c>
      <c r="CF95">
        <f t="shared" si="127"/>
        <v>76</v>
      </c>
      <c r="CG95" s="14">
        <f t="shared" si="106"/>
        <v>1.6929349271658384E-3</v>
      </c>
      <c r="CH95" s="21">
        <f t="shared" si="107"/>
        <v>3.4780900386966072</v>
      </c>
      <c r="CJ95">
        <f t="shared" si="128"/>
        <v>76</v>
      </c>
      <c r="CK95">
        <f t="shared" si="91"/>
        <v>2.8826677072160741E-3</v>
      </c>
      <c r="CL95" s="22">
        <f t="shared" si="92"/>
        <v>1.0026177837340614E-2</v>
      </c>
      <c r="CM95" s="22"/>
      <c r="CO95" s="23"/>
      <c r="CP95" s="22"/>
      <c r="CQ95" s="22"/>
    </row>
    <row r="96" spans="2:95" x14ac:dyDescent="0.45">
      <c r="B96">
        <f t="shared" si="108"/>
        <v>77</v>
      </c>
      <c r="C96">
        <f>FEMALE!C81</f>
        <v>71575</v>
      </c>
      <c r="E96">
        <f t="shared" si="109"/>
        <v>107</v>
      </c>
      <c r="F96">
        <f t="shared" si="110"/>
        <v>77</v>
      </c>
      <c r="G96" s="22">
        <f t="shared" si="93"/>
        <v>100000</v>
      </c>
      <c r="H96" s="23">
        <f t="shared" si="111"/>
        <v>1.0954457855766305E-3</v>
      </c>
      <c r="I96">
        <f t="shared" si="85"/>
        <v>0.2176640844082805</v>
      </c>
      <c r="J96" s="21">
        <f t="shared" si="95"/>
        <v>23.843920393644684</v>
      </c>
      <c r="U96">
        <f t="shared" si="112"/>
        <v>107</v>
      </c>
      <c r="V96">
        <f t="shared" si="113"/>
        <v>77</v>
      </c>
      <c r="W96" s="22">
        <f t="shared" si="96"/>
        <v>100</v>
      </c>
      <c r="X96" s="23">
        <f t="shared" si="114"/>
        <v>1.0954457855766305E-3</v>
      </c>
      <c r="Y96">
        <f t="shared" si="86"/>
        <v>0.2176640844082805</v>
      </c>
      <c r="Z96" s="21">
        <f t="shared" si="98"/>
        <v>2.3843920393644684E-2</v>
      </c>
      <c r="AK96">
        <f t="shared" si="115"/>
        <v>107</v>
      </c>
      <c r="AL96">
        <f t="shared" si="116"/>
        <v>77</v>
      </c>
      <c r="AM96" s="22">
        <f t="shared" si="129"/>
        <v>5</v>
      </c>
      <c r="AN96">
        <f t="shared" si="99"/>
        <v>1.4910234303681916E-3</v>
      </c>
      <c r="AO96">
        <f t="shared" si="88"/>
        <v>0.2176640844082805</v>
      </c>
      <c r="AP96" s="21">
        <f t="shared" si="100"/>
        <v>1.62271124901193E-3</v>
      </c>
      <c r="BJ96">
        <f t="shared" si="117"/>
        <v>107</v>
      </c>
      <c r="BK96">
        <f t="shared" si="118"/>
        <v>77</v>
      </c>
      <c r="BL96" s="22">
        <f t="shared" si="119"/>
        <v>100000</v>
      </c>
      <c r="BM96" s="22">
        <v>0</v>
      </c>
      <c r="BN96" s="14">
        <f t="shared" si="101"/>
        <v>0.55102040816326525</v>
      </c>
      <c r="BO96" s="21">
        <f t="shared" si="120"/>
        <v>96126.762641552108</v>
      </c>
      <c r="BR96">
        <f t="shared" si="121"/>
        <v>107</v>
      </c>
      <c r="BS96">
        <f t="shared" si="122"/>
        <v>77</v>
      </c>
      <c r="BT96" s="21">
        <f t="shared" si="123"/>
        <v>95850.188805490805</v>
      </c>
      <c r="BU96" s="21">
        <f t="shared" si="89"/>
        <v>76901.410113241684</v>
      </c>
      <c r="BV96" s="22"/>
      <c r="BW96" s="22">
        <f t="shared" si="90"/>
        <v>5</v>
      </c>
      <c r="BX96" s="22">
        <f t="shared" si="102"/>
        <v>100</v>
      </c>
      <c r="BY96" s="21">
        <f t="shared" si="103"/>
        <v>3833.8075522196323</v>
      </c>
      <c r="BZ96" s="14">
        <f t="shared" si="104"/>
        <v>0.42352941176470588</v>
      </c>
      <c r="CA96">
        <f t="shared" si="105"/>
        <v>8.6999999999999994E-3</v>
      </c>
      <c r="CB96" s="21">
        <f t="shared" si="124"/>
        <v>42352.941176470587</v>
      </c>
      <c r="CC96" s="21">
        <f t="shared" si="125"/>
        <v>55414.251405130031</v>
      </c>
      <c r="CD96" s="22">
        <f t="shared" si="126"/>
        <v>1199.5385669481434</v>
      </c>
      <c r="CF96">
        <f t="shared" si="127"/>
        <v>77</v>
      </c>
      <c r="CG96" s="14">
        <f t="shared" si="106"/>
        <v>9.6119865944102264E-4</v>
      </c>
      <c r="CH96" s="21">
        <f t="shared" si="107"/>
        <v>2.0307407364689691</v>
      </c>
      <c r="CJ96">
        <f t="shared" si="128"/>
        <v>77</v>
      </c>
      <c r="CK96">
        <f t="shared" si="91"/>
        <v>2.6691367659408094E-3</v>
      </c>
      <c r="CL96" s="22">
        <f t="shared" si="92"/>
        <v>5.4203247618030415E-3</v>
      </c>
      <c r="CM96" s="22"/>
      <c r="CO96" s="23"/>
      <c r="CP96" s="22"/>
      <c r="CQ96" s="22"/>
    </row>
    <row r="97" spans="2:95" x14ac:dyDescent="0.45">
      <c r="B97">
        <f t="shared" si="108"/>
        <v>78</v>
      </c>
      <c r="C97">
        <f>FEMALE!C82</f>
        <v>69429</v>
      </c>
      <c r="E97">
        <f t="shared" si="109"/>
        <v>108</v>
      </c>
      <c r="F97">
        <f t="shared" si="110"/>
        <v>78</v>
      </c>
      <c r="G97" s="22">
        <f t="shared" si="93"/>
        <v>100000</v>
      </c>
      <c r="H97" s="23">
        <f t="shared" si="111"/>
        <v>6.6943909118571867E-4</v>
      </c>
      <c r="I97">
        <f t="shared" si="85"/>
        <v>0.21339616118458871</v>
      </c>
      <c r="J97" s="21">
        <f t="shared" si="95"/>
        <v>14.28557322059322</v>
      </c>
      <c r="U97">
        <f t="shared" si="112"/>
        <v>108</v>
      </c>
      <c r="V97">
        <f t="shared" si="113"/>
        <v>78</v>
      </c>
      <c r="W97" s="22">
        <f t="shared" si="96"/>
        <v>100</v>
      </c>
      <c r="X97" s="23">
        <f t="shared" si="114"/>
        <v>6.6943909118571867E-4</v>
      </c>
      <c r="Y97">
        <f t="shared" si="86"/>
        <v>0.21339616118458871</v>
      </c>
      <c r="Z97" s="21">
        <f t="shared" si="98"/>
        <v>1.428557322059322E-2</v>
      </c>
      <c r="AK97">
        <f t="shared" si="115"/>
        <v>108</v>
      </c>
      <c r="AL97">
        <f t="shared" si="116"/>
        <v>78</v>
      </c>
      <c r="AM97" s="22">
        <f t="shared" si="129"/>
        <v>5</v>
      </c>
      <c r="AN97">
        <f t="shared" si="99"/>
        <v>8.2158433918247289E-4</v>
      </c>
      <c r="AO97">
        <f t="shared" si="88"/>
        <v>0.21339616118458871</v>
      </c>
      <c r="AP97" s="21">
        <f t="shared" si="100"/>
        <v>8.7661472035458399E-4</v>
      </c>
      <c r="BJ97">
        <f t="shared" si="117"/>
        <v>108</v>
      </c>
      <c r="BK97">
        <f t="shared" si="118"/>
        <v>78</v>
      </c>
      <c r="BL97" s="22">
        <f t="shared" si="119"/>
        <v>100000</v>
      </c>
      <c r="BM97" s="22">
        <v>0</v>
      </c>
      <c r="BN97" s="14">
        <f t="shared" si="101"/>
        <v>0.54320987654320985</v>
      </c>
      <c r="BO97" s="21">
        <f t="shared" si="120"/>
        <v>96459.8369194361</v>
      </c>
      <c r="BR97">
        <f t="shared" si="121"/>
        <v>108</v>
      </c>
      <c r="BS97">
        <f t="shared" si="122"/>
        <v>78</v>
      </c>
      <c r="BT97" s="21">
        <f t="shared" si="123"/>
        <v>96126.762641552108</v>
      </c>
      <c r="BU97" s="21">
        <f t="shared" si="89"/>
        <v>77167.869535548889</v>
      </c>
      <c r="BV97" s="22"/>
      <c r="BW97" s="22">
        <f t="shared" si="90"/>
        <v>5</v>
      </c>
      <c r="BX97" s="22">
        <f t="shared" si="102"/>
        <v>100</v>
      </c>
      <c r="BY97" s="21">
        <f t="shared" si="103"/>
        <v>3844.8705056620843</v>
      </c>
      <c r="BZ97" s="14">
        <f t="shared" si="104"/>
        <v>0.44897959183673469</v>
      </c>
      <c r="CA97">
        <f t="shared" si="105"/>
        <v>8.8000000000000005E-3</v>
      </c>
      <c r="CB97" s="21">
        <f t="shared" si="124"/>
        <v>44897.959183673469</v>
      </c>
      <c r="CC97" s="21">
        <f t="shared" si="125"/>
        <v>53151.338710709686</v>
      </c>
      <c r="CD97" s="22">
        <f t="shared" si="126"/>
        <v>1192.4800417345314</v>
      </c>
      <c r="CF97">
        <f t="shared" si="127"/>
        <v>78</v>
      </c>
      <c r="CG97" s="14">
        <f t="shared" si="106"/>
        <v>5.2118152944809464E-4</v>
      </c>
      <c r="CH97" s="21">
        <f t="shared" si="107"/>
        <v>1.1462102175254063</v>
      </c>
      <c r="CJ97">
        <f t="shared" si="128"/>
        <v>78</v>
      </c>
      <c r="CK97">
        <f t="shared" si="91"/>
        <v>2.471422931426675E-3</v>
      </c>
      <c r="CL97" s="22">
        <f t="shared" si="92"/>
        <v>2.8327702158278466E-3</v>
      </c>
      <c r="CM97" s="22"/>
      <c r="CO97" s="23"/>
      <c r="CP97" s="22"/>
      <c r="CQ97" s="22"/>
    </row>
    <row r="98" spans="2:95" x14ac:dyDescent="0.45">
      <c r="B98">
        <f t="shared" si="108"/>
        <v>79</v>
      </c>
      <c r="C98">
        <f>FEMALE!C83</f>
        <v>67153</v>
      </c>
      <c r="E98">
        <f t="shared" si="109"/>
        <v>109</v>
      </c>
      <c r="F98">
        <f t="shared" si="110"/>
        <v>79</v>
      </c>
      <c r="G98" s="22">
        <f t="shared" si="93"/>
        <v>100000</v>
      </c>
      <c r="H98" s="23">
        <f t="shared" si="111"/>
        <v>3.7529161172532711E-4</v>
      </c>
      <c r="I98">
        <f t="shared" si="85"/>
        <v>0.20921192272998898</v>
      </c>
      <c r="J98" s="21">
        <f t="shared" si="95"/>
        <v>7.8515479673492159</v>
      </c>
      <c r="U98">
        <f t="shared" si="112"/>
        <v>109</v>
      </c>
      <c r="V98">
        <f t="shared" si="113"/>
        <v>79</v>
      </c>
      <c r="W98" s="22">
        <f t="shared" si="96"/>
        <v>100</v>
      </c>
      <c r="X98" s="23">
        <f t="shared" si="114"/>
        <v>3.7529161172532711E-4</v>
      </c>
      <c r="Y98">
        <f t="shared" si="86"/>
        <v>0.20921192272998898</v>
      </c>
      <c r="Z98" s="21">
        <f t="shared" si="98"/>
        <v>7.851547967349215E-3</v>
      </c>
      <c r="AK98">
        <f t="shared" si="115"/>
        <v>109</v>
      </c>
      <c r="AL98">
        <f t="shared" si="116"/>
        <v>79</v>
      </c>
      <c r="AM98" s="22">
        <f t="shared" si="129"/>
        <v>5</v>
      </c>
      <c r="AN98">
        <f t="shared" si="99"/>
        <v>4.4629272745714578E-4</v>
      </c>
      <c r="AO98">
        <f t="shared" si="88"/>
        <v>0.20921192272998898</v>
      </c>
      <c r="AP98" s="21">
        <f t="shared" si="100"/>
        <v>4.6684879805860207E-4</v>
      </c>
      <c r="BJ98">
        <f t="shared" si="117"/>
        <v>109</v>
      </c>
      <c r="BK98">
        <f t="shared" si="118"/>
        <v>79</v>
      </c>
      <c r="BL98" s="22">
        <f t="shared" si="119"/>
        <v>100000</v>
      </c>
      <c r="BM98" s="22">
        <v>0</v>
      </c>
      <c r="BN98" s="14">
        <f t="shared" si="101"/>
        <v>0.52272727272727271</v>
      </c>
      <c r="BO98" s="21">
        <f t="shared" si="120"/>
        <v>97034.357415541148</v>
      </c>
      <c r="BR98">
        <f t="shared" si="121"/>
        <v>109</v>
      </c>
      <c r="BS98">
        <f t="shared" si="122"/>
        <v>79</v>
      </c>
      <c r="BT98" s="21">
        <f t="shared" si="123"/>
        <v>96459.8369194361</v>
      </c>
      <c r="BU98" s="21">
        <f t="shared" si="89"/>
        <v>77627.485932432915</v>
      </c>
      <c r="BV98" s="22"/>
      <c r="BW98" s="22">
        <f t="shared" si="90"/>
        <v>5</v>
      </c>
      <c r="BX98" s="22">
        <f t="shared" si="102"/>
        <v>100</v>
      </c>
      <c r="BY98" s="21">
        <f t="shared" si="103"/>
        <v>3858.1934767774442</v>
      </c>
      <c r="BZ98" s="14">
        <f t="shared" si="104"/>
        <v>0.4567901234567901</v>
      </c>
      <c r="CA98">
        <f t="shared" si="105"/>
        <v>8.9000000000000017E-3</v>
      </c>
      <c r="CB98" s="21">
        <f t="shared" si="124"/>
        <v>45679.01234567901</v>
      </c>
      <c r="CC98" s="21">
        <f t="shared" si="125"/>
        <v>52710.021312145807</v>
      </c>
      <c r="CD98" s="22">
        <f t="shared" si="126"/>
        <v>1186.5431012444021</v>
      </c>
      <c r="CF98">
        <f t="shared" si="127"/>
        <v>79</v>
      </c>
      <c r="CG98" s="14">
        <f t="shared" si="106"/>
        <v>2.784724386560127E-4</v>
      </c>
      <c r="CH98" s="21">
        <f t="shared" si="107"/>
        <v>0.6184043482626429</v>
      </c>
      <c r="CJ98">
        <f t="shared" si="128"/>
        <v>79</v>
      </c>
      <c r="CK98">
        <f t="shared" si="91"/>
        <v>2.2883545661358095E-3</v>
      </c>
      <c r="CL98" s="22">
        <f t="shared" si="92"/>
        <v>1.4151284140650582E-3</v>
      </c>
      <c r="CM98" s="22"/>
      <c r="CO98" s="23"/>
      <c r="CP98" s="22"/>
      <c r="CQ98" s="22"/>
    </row>
    <row r="99" spans="2:95" x14ac:dyDescent="0.45">
      <c r="B99">
        <f t="shared" si="108"/>
        <v>80</v>
      </c>
      <c r="C99">
        <f>FEMALE!C84</f>
        <v>64681</v>
      </c>
      <c r="E99">
        <f t="shared" si="109"/>
        <v>110</v>
      </c>
      <c r="F99">
        <f t="shared" si="110"/>
        <v>80</v>
      </c>
      <c r="G99" s="22">
        <f t="shared" si="93"/>
        <v>100000</v>
      </c>
      <c r="H99" s="23">
        <f t="shared" si="111"/>
        <v>2.1300334719545592E-4</v>
      </c>
      <c r="I99">
        <f t="shared" si="85"/>
        <v>0.20510972816665585</v>
      </c>
      <c r="J99" s="21">
        <f t="shared" si="95"/>
        <v>4.3689058641847778</v>
      </c>
      <c r="U99">
        <f t="shared" si="112"/>
        <v>110</v>
      </c>
      <c r="V99">
        <f t="shared" si="113"/>
        <v>80</v>
      </c>
      <c r="W99" s="22">
        <f t="shared" si="96"/>
        <v>100</v>
      </c>
      <c r="X99" s="23">
        <f t="shared" si="114"/>
        <v>2.1300334719545592E-4</v>
      </c>
      <c r="Y99">
        <f t="shared" si="86"/>
        <v>0.20510972816665585</v>
      </c>
      <c r="Z99" s="21">
        <f t="shared" si="98"/>
        <v>4.3689058641847777E-3</v>
      </c>
      <c r="AK99">
        <f t="shared" si="115"/>
        <v>110</v>
      </c>
      <c r="AL99">
        <f t="shared" si="116"/>
        <v>80</v>
      </c>
      <c r="AM99" s="22">
        <f t="shared" si="129"/>
        <v>5</v>
      </c>
      <c r="AN99">
        <f t="shared" si="99"/>
        <v>2.3328938026168983E-4</v>
      </c>
      <c r="AO99">
        <f t="shared" si="88"/>
        <v>0.20510972816665585</v>
      </c>
      <c r="AP99" s="21">
        <f t="shared" si="100"/>
        <v>2.3924960684821404E-4</v>
      </c>
      <c r="BJ99">
        <f t="shared" si="117"/>
        <v>110</v>
      </c>
      <c r="BK99">
        <f t="shared" si="118"/>
        <v>80</v>
      </c>
      <c r="BL99" s="22">
        <f t="shared" si="119"/>
        <v>100000</v>
      </c>
      <c r="BM99" s="22">
        <v>0</v>
      </c>
      <c r="BN99" s="14">
        <f t="shared" si="101"/>
        <v>0</v>
      </c>
      <c r="BO99" s="21">
        <f t="shared" si="120"/>
        <v>98039.215687368996</v>
      </c>
      <c r="BR99">
        <f t="shared" si="121"/>
        <v>110</v>
      </c>
      <c r="BS99">
        <f t="shared" si="122"/>
        <v>80</v>
      </c>
      <c r="BT99" s="21">
        <f t="shared" si="123"/>
        <v>97034.357415541148</v>
      </c>
      <c r="BU99" s="21">
        <f t="shared" si="89"/>
        <v>78431.372549895197</v>
      </c>
      <c r="BV99" s="22"/>
      <c r="BW99" s="22">
        <f t="shared" si="90"/>
        <v>5</v>
      </c>
      <c r="BX99" s="22">
        <f t="shared" si="102"/>
        <v>100</v>
      </c>
      <c r="BY99" s="21">
        <f t="shared" si="103"/>
        <v>3881.1742966216461</v>
      </c>
      <c r="BZ99" s="14">
        <f t="shared" si="104"/>
        <v>0.47727272727272729</v>
      </c>
      <c r="CA99">
        <f t="shared" si="105"/>
        <v>9.0000000000000011E-3</v>
      </c>
      <c r="CB99" s="21">
        <f t="shared" si="124"/>
        <v>47727.272727272728</v>
      </c>
      <c r="CC99" s="21">
        <f t="shared" si="125"/>
        <v>51247.771836579246</v>
      </c>
      <c r="CD99" s="22">
        <f t="shared" si="126"/>
        <v>1180.9775226344848</v>
      </c>
      <c r="CF99">
        <f t="shared" si="127"/>
        <v>80</v>
      </c>
      <c r="CG99" s="14">
        <f t="shared" si="106"/>
        <v>1.4305888644046617E-4</v>
      </c>
      <c r="CH99" s="21">
        <f t="shared" si="107"/>
        <v>0.32886969072596139</v>
      </c>
      <c r="CJ99">
        <f t="shared" si="128"/>
        <v>80</v>
      </c>
      <c r="CK99">
        <f t="shared" si="91"/>
        <v>2.1188468204961204E-3</v>
      </c>
      <c r="CL99" s="22">
        <f t="shared" si="92"/>
        <v>6.9682449855224579E-4</v>
      </c>
      <c r="CM99" s="22"/>
      <c r="CO99" s="23"/>
      <c r="CP99" s="22"/>
      <c r="CQ99" s="22"/>
    </row>
    <row r="100" spans="2:95" x14ac:dyDescent="0.45">
      <c r="B100">
        <f t="shared" si="108"/>
        <v>81</v>
      </c>
      <c r="C100">
        <f>FEMALE!C85</f>
        <v>62020</v>
      </c>
      <c r="E100">
        <f t="shared" si="109"/>
        <v>111</v>
      </c>
      <c r="F100">
        <f t="shared" si="110"/>
        <v>81</v>
      </c>
      <c r="G100" s="22">
        <f t="shared" si="93"/>
        <v>100000</v>
      </c>
      <c r="H100" s="23">
        <f t="shared" si="111"/>
        <v>2.3328938026168983E-4</v>
      </c>
      <c r="I100">
        <f t="shared" si="85"/>
        <v>0.20108796879083907</v>
      </c>
      <c r="J100" s="21">
        <f t="shared" si="95"/>
        <v>4.6911687617296876</v>
      </c>
      <c r="U100">
        <f t="shared" si="112"/>
        <v>111</v>
      </c>
      <c r="V100">
        <f t="shared" si="113"/>
        <v>81</v>
      </c>
      <c r="W100" s="22">
        <f t="shared" si="96"/>
        <v>100</v>
      </c>
      <c r="X100" s="23">
        <f t="shared" si="114"/>
        <v>2.3328938026168983E-4</v>
      </c>
      <c r="Y100">
        <f t="shared" si="86"/>
        <v>0.20108796879083907</v>
      </c>
      <c r="Z100" s="21">
        <f t="shared" si="98"/>
        <v>4.691168761729687E-3</v>
      </c>
      <c r="AK100">
        <f t="shared" si="115"/>
        <v>111</v>
      </c>
      <c r="AL100">
        <f t="shared" si="116"/>
        <v>81</v>
      </c>
      <c r="AM100" s="22">
        <v>0</v>
      </c>
      <c r="AN100">
        <f t="shared" si="99"/>
        <v>0</v>
      </c>
      <c r="AO100">
        <f t="shared" si="88"/>
        <v>0.20108796879083907</v>
      </c>
      <c r="AP100" s="21">
        <f t="shared" si="100"/>
        <v>0</v>
      </c>
      <c r="BJ100">
        <f t="shared" si="117"/>
        <v>111</v>
      </c>
      <c r="BK100">
        <f t="shared" si="118"/>
        <v>81</v>
      </c>
      <c r="BL100" s="22">
        <f t="shared" si="119"/>
        <v>100000</v>
      </c>
      <c r="BM100" s="22"/>
      <c r="BN100" s="14" t="e">
        <f t="shared" si="101"/>
        <v>#DIV/0!</v>
      </c>
      <c r="BO100" s="21">
        <f>((BO99+BM99)*(1+$B$12)-BL100*(1-BN99))/(1-BN99)</f>
        <v>1.1163792805746198E-6</v>
      </c>
      <c r="BR100">
        <f t="shared" si="121"/>
        <v>111</v>
      </c>
      <c r="BS100">
        <f t="shared" si="122"/>
        <v>81</v>
      </c>
      <c r="BT100" s="21">
        <f t="shared" si="123"/>
        <v>98039.215687368996</v>
      </c>
      <c r="BU100" s="21"/>
      <c r="BV100" s="22"/>
      <c r="BW100" s="22"/>
      <c r="BX100" s="22">
        <f t="shared" si="102"/>
        <v>100</v>
      </c>
      <c r="BY100" s="21">
        <f t="shared" si="103"/>
        <v>3921.5686274947598</v>
      </c>
      <c r="BZ100" s="14">
        <f t="shared" si="104"/>
        <v>1</v>
      </c>
      <c r="CA100">
        <f t="shared" si="105"/>
        <v>9.1000000000000004E-3</v>
      </c>
      <c r="CB100" s="21">
        <f t="shared" si="124"/>
        <v>100000</v>
      </c>
      <c r="CC100" s="21">
        <f t="shared" si="125"/>
        <v>0</v>
      </c>
      <c r="CD100" s="22">
        <f t="shared" si="126"/>
        <v>1854.874314863762</v>
      </c>
      <c r="CF100">
        <f t="shared" si="127"/>
        <v>81</v>
      </c>
      <c r="CG100" s="14">
        <f t="shared" si="106"/>
        <v>-1.3018358666082421E-6</v>
      </c>
      <c r="CH100" s="21">
        <f t="shared" si="107"/>
        <v>0.26535625397143242</v>
      </c>
      <c r="CJ100">
        <f t="shared" si="128"/>
        <v>81</v>
      </c>
      <c r="CK100">
        <f t="shared" si="91"/>
        <v>1.9618952041630744E-3</v>
      </c>
      <c r="CL100" s="22">
        <f t="shared" si="92"/>
        <v>5.2060116206123204E-4</v>
      </c>
      <c r="CM100" s="22"/>
      <c r="CO100" s="23"/>
      <c r="CP100" s="22"/>
      <c r="CQ100" s="22"/>
    </row>
    <row r="101" spans="2:95" x14ac:dyDescent="0.45">
      <c r="B101">
        <f t="shared" si="108"/>
        <v>82</v>
      </c>
      <c r="C101">
        <f>FEMALE!C86</f>
        <v>59231</v>
      </c>
      <c r="G101" s="22"/>
      <c r="H101" s="23"/>
      <c r="J101" s="21">
        <f>SUM(J19:J100)</f>
        <v>36488.616082767541</v>
      </c>
      <c r="W101" s="22"/>
      <c r="X101" s="23"/>
      <c r="Z101" s="21">
        <f>SUM(Z19:Z100)</f>
        <v>36.488616082767535</v>
      </c>
      <c r="AP101" s="22">
        <f>SUM(AP19:AP100)</f>
        <v>227.59295610846235</v>
      </c>
      <c r="CH101" s="28">
        <f>IRR(CH19:CH100)</f>
        <v>0.10583837665849871</v>
      </c>
      <c r="CI101" s="28" t="s">
        <v>125</v>
      </c>
      <c r="CL101" s="26">
        <f>SUM(CL19:CL100)</f>
        <v>1742.761539286307</v>
      </c>
      <c r="CM101" s="26" t="s">
        <v>115</v>
      </c>
      <c r="CQ101" s="22"/>
    </row>
    <row r="102" spans="2:95" x14ac:dyDescent="0.45">
      <c r="B102">
        <f t="shared" si="108"/>
        <v>83</v>
      </c>
      <c r="C102">
        <f>FEMALE!C87</f>
        <v>56204</v>
      </c>
      <c r="G102" s="22"/>
      <c r="H102" s="23"/>
    </row>
    <row r="103" spans="2:95" x14ac:dyDescent="0.45">
      <c r="B103">
        <f t="shared" si="108"/>
        <v>84</v>
      </c>
      <c r="C103">
        <f>FEMALE!C88</f>
        <v>53008</v>
      </c>
      <c r="G103" s="22"/>
      <c r="H103" s="23"/>
    </row>
    <row r="104" spans="2:95" x14ac:dyDescent="0.45">
      <c r="B104">
        <f t="shared" si="108"/>
        <v>85</v>
      </c>
      <c r="C104">
        <f>FEMALE!C89</f>
        <v>49663</v>
      </c>
      <c r="G104" s="22"/>
    </row>
    <row r="105" spans="2:95" x14ac:dyDescent="0.45">
      <c r="B105">
        <f t="shared" si="108"/>
        <v>86</v>
      </c>
      <c r="C105">
        <f>FEMALE!C90</f>
        <v>46154</v>
      </c>
      <c r="G105" s="22"/>
    </row>
    <row r="106" spans="2:95" x14ac:dyDescent="0.45">
      <c r="B106">
        <f t="shared" si="108"/>
        <v>87</v>
      </c>
      <c r="C106">
        <f>FEMALE!C91</f>
        <v>42547</v>
      </c>
      <c r="G106" s="22"/>
    </row>
    <row r="107" spans="2:95" x14ac:dyDescent="0.45">
      <c r="B107">
        <f t="shared" si="108"/>
        <v>88</v>
      </c>
      <c r="C107">
        <f>FEMALE!C92</f>
        <v>38751</v>
      </c>
      <c r="G107" s="22"/>
    </row>
    <row r="108" spans="2:95" x14ac:dyDescent="0.45">
      <c r="B108">
        <f t="shared" si="108"/>
        <v>89</v>
      </c>
      <c r="C108">
        <f>FEMALE!C93</f>
        <v>34901</v>
      </c>
      <c r="G108" s="22"/>
    </row>
    <row r="109" spans="2:95" x14ac:dyDescent="0.45">
      <c r="B109">
        <f t="shared" si="108"/>
        <v>90</v>
      </c>
      <c r="C109">
        <f>FEMALE!C94</f>
        <v>31121</v>
      </c>
      <c r="G109" s="22"/>
    </row>
    <row r="110" spans="2:95" x14ac:dyDescent="0.45">
      <c r="B110">
        <f t="shared" si="108"/>
        <v>91</v>
      </c>
      <c r="C110">
        <f>FEMALE!C95</f>
        <v>27351</v>
      </c>
      <c r="G110" s="22"/>
    </row>
    <row r="111" spans="2:95" x14ac:dyDescent="0.45">
      <c r="B111">
        <f t="shared" si="108"/>
        <v>92</v>
      </c>
      <c r="C111">
        <f>FEMALE!C96</f>
        <v>23667</v>
      </c>
      <c r="G111" s="22"/>
    </row>
    <row r="112" spans="2:95" x14ac:dyDescent="0.45">
      <c r="B112">
        <f t="shared" si="108"/>
        <v>93</v>
      </c>
      <c r="C112">
        <f>FEMALE!C97</f>
        <v>20123</v>
      </c>
      <c r="G112" s="22"/>
      <c r="S112" s="22"/>
      <c r="T112" s="23"/>
    </row>
    <row r="113" spans="2:20" x14ac:dyDescent="0.45">
      <c r="B113">
        <f t="shared" si="108"/>
        <v>94</v>
      </c>
      <c r="C113">
        <f>FEMALE!C98</f>
        <v>16754</v>
      </c>
      <c r="G113" s="22"/>
      <c r="S113" s="22"/>
      <c r="T113" s="23"/>
    </row>
    <row r="114" spans="2:20" x14ac:dyDescent="0.45">
      <c r="B114">
        <f t="shared" si="108"/>
        <v>95</v>
      </c>
      <c r="C114">
        <f>FEMALE!C99</f>
        <v>13696</v>
      </c>
      <c r="G114" s="22"/>
      <c r="S114" s="22"/>
      <c r="T114" s="23"/>
    </row>
    <row r="115" spans="2:20" x14ac:dyDescent="0.45">
      <c r="B115">
        <f t="shared" si="108"/>
        <v>96</v>
      </c>
      <c r="C115">
        <f>FEMALE!C100</f>
        <v>10949</v>
      </c>
      <c r="G115" s="22"/>
      <c r="S115" s="22"/>
      <c r="T115" s="23"/>
    </row>
    <row r="116" spans="2:20" x14ac:dyDescent="0.45">
      <c r="B116">
        <f t="shared" si="108"/>
        <v>97</v>
      </c>
      <c r="C116">
        <f>FEMALE!C101</f>
        <v>8552</v>
      </c>
      <c r="G116" s="22"/>
      <c r="S116" s="22"/>
      <c r="T116" s="23"/>
    </row>
    <row r="117" spans="2:20" x14ac:dyDescent="0.45">
      <c r="B117">
        <f t="shared" si="108"/>
        <v>98</v>
      </c>
      <c r="C117">
        <f>FEMALE!C102</f>
        <v>6516</v>
      </c>
      <c r="G117" s="22"/>
      <c r="S117" s="22"/>
      <c r="T117" s="23"/>
    </row>
    <row r="118" spans="2:20" x14ac:dyDescent="0.45">
      <c r="B118">
        <f t="shared" si="108"/>
        <v>99</v>
      </c>
      <c r="C118">
        <f>FEMALE!C103</f>
        <v>4834</v>
      </c>
      <c r="G118" s="22"/>
      <c r="S118" s="22"/>
      <c r="T118" s="23"/>
    </row>
    <row r="119" spans="2:20" x14ac:dyDescent="0.45">
      <c r="B119">
        <f t="shared" si="108"/>
        <v>100</v>
      </c>
      <c r="C119">
        <f>FEMALE!C104</f>
        <v>3488</v>
      </c>
      <c r="G119" s="22"/>
      <c r="S119" s="22"/>
      <c r="T119" s="23"/>
    </row>
    <row r="120" spans="2:20" x14ac:dyDescent="0.45">
      <c r="B120">
        <f t="shared" si="108"/>
        <v>101</v>
      </c>
      <c r="C120">
        <f>FEMALE!C105</f>
        <v>2443</v>
      </c>
      <c r="G120" s="22"/>
      <c r="S120" s="22"/>
      <c r="T120" s="23"/>
    </row>
    <row r="121" spans="2:20" x14ac:dyDescent="0.45">
      <c r="B121">
        <f t="shared" si="108"/>
        <v>102</v>
      </c>
      <c r="C121">
        <f>FEMALE!C106</f>
        <v>1660</v>
      </c>
      <c r="G121" s="22"/>
      <c r="S121" s="22"/>
      <c r="T121" s="23"/>
    </row>
    <row r="122" spans="2:20" x14ac:dyDescent="0.45">
      <c r="B122">
        <f t="shared" si="108"/>
        <v>103</v>
      </c>
      <c r="C122">
        <f>FEMALE!C107</f>
        <v>1092</v>
      </c>
      <c r="G122" s="22"/>
      <c r="H122" s="23"/>
      <c r="S122" s="22"/>
      <c r="T122" s="23"/>
    </row>
    <row r="123" spans="2:20" x14ac:dyDescent="0.45">
      <c r="B123">
        <f t="shared" si="108"/>
        <v>104</v>
      </c>
      <c r="C123">
        <f>FEMALE!C108</f>
        <v>695</v>
      </c>
      <c r="G123" s="22"/>
      <c r="H123" s="23"/>
      <c r="S123" s="22"/>
      <c r="T123" s="23"/>
    </row>
    <row r="124" spans="2:20" x14ac:dyDescent="0.45">
      <c r="B124">
        <f t="shared" si="108"/>
        <v>105</v>
      </c>
      <c r="C124">
        <f>FEMALE!C109</f>
        <v>428</v>
      </c>
      <c r="G124" s="22"/>
      <c r="H124" s="23"/>
      <c r="S124" s="22"/>
      <c r="T124" s="23"/>
    </row>
    <row r="125" spans="2:20" x14ac:dyDescent="0.45">
      <c r="B125">
        <f t="shared" si="108"/>
        <v>106</v>
      </c>
      <c r="C125">
        <f>FEMALE!C110</f>
        <v>255</v>
      </c>
      <c r="G125" s="22"/>
      <c r="H125" s="23"/>
      <c r="S125" s="22"/>
      <c r="T125" s="23"/>
    </row>
    <row r="126" spans="2:20" x14ac:dyDescent="0.45">
      <c r="B126">
        <f t="shared" si="108"/>
        <v>107</v>
      </c>
      <c r="C126">
        <f>FEMALE!C111</f>
        <v>147</v>
      </c>
      <c r="G126" s="22"/>
      <c r="H126" s="23"/>
      <c r="S126" s="22"/>
      <c r="T126" s="23"/>
    </row>
    <row r="127" spans="2:20" x14ac:dyDescent="0.45">
      <c r="B127">
        <f t="shared" si="108"/>
        <v>108</v>
      </c>
      <c r="C127">
        <f>FEMALE!C112</f>
        <v>81</v>
      </c>
      <c r="G127" s="22"/>
      <c r="H127" s="23"/>
      <c r="S127" s="22"/>
      <c r="T127" s="23"/>
    </row>
    <row r="128" spans="2:20" x14ac:dyDescent="0.45">
      <c r="B128">
        <f t="shared" si="108"/>
        <v>109</v>
      </c>
      <c r="C128">
        <f>FEMALE!C113</f>
        <v>44</v>
      </c>
      <c r="G128" s="22"/>
      <c r="H128" s="23"/>
      <c r="S128" s="22"/>
      <c r="T128" s="23"/>
    </row>
    <row r="129" spans="2:20" x14ac:dyDescent="0.45">
      <c r="B129">
        <f t="shared" si="108"/>
        <v>110</v>
      </c>
      <c r="C129">
        <f>FEMALE!C114</f>
        <v>23</v>
      </c>
      <c r="G129" s="22"/>
      <c r="H129" s="23"/>
      <c r="S129" s="22"/>
      <c r="T129" s="23"/>
    </row>
    <row r="130" spans="2:20" x14ac:dyDescent="0.45">
      <c r="B130">
        <v>111</v>
      </c>
      <c r="C130">
        <f>FEMALE!C115</f>
        <v>0</v>
      </c>
      <c r="G130" s="22"/>
      <c r="H130" s="23"/>
      <c r="S130" s="22"/>
      <c r="T130" s="23"/>
    </row>
    <row r="131" spans="2:20" x14ac:dyDescent="0.45">
      <c r="S131" s="22"/>
      <c r="T131" s="23"/>
    </row>
    <row r="132" spans="2:20" x14ac:dyDescent="0.45">
      <c r="S132" s="22"/>
      <c r="T132" s="23"/>
    </row>
    <row r="133" spans="2:20" x14ac:dyDescent="0.45">
      <c r="S133" s="22"/>
      <c r="T133" s="23"/>
    </row>
    <row r="134" spans="2:20" x14ac:dyDescent="0.45">
      <c r="S134" s="22"/>
      <c r="T134" s="23"/>
    </row>
    <row r="135" spans="2:20" x14ac:dyDescent="0.45">
      <c r="S135" s="22"/>
      <c r="T135" s="23"/>
    </row>
    <row r="136" spans="2:20" x14ac:dyDescent="0.45">
      <c r="S136" s="22"/>
      <c r="T136" s="23"/>
    </row>
    <row r="137" spans="2:20" x14ac:dyDescent="0.45">
      <c r="S137" s="22"/>
      <c r="T137" s="23"/>
    </row>
    <row r="138" spans="2:20" x14ac:dyDescent="0.45">
      <c r="S138" s="22"/>
      <c r="T138" s="23"/>
    </row>
    <row r="139" spans="2:20" x14ac:dyDescent="0.45">
      <c r="S139" s="22"/>
      <c r="T139" s="23"/>
    </row>
    <row r="140" spans="2:20" x14ac:dyDescent="0.45">
      <c r="S140" s="22"/>
      <c r="T140" s="23"/>
    </row>
    <row r="141" spans="2:20" x14ac:dyDescent="0.45">
      <c r="S141" s="22"/>
      <c r="T141" s="23"/>
    </row>
    <row r="142" spans="2:20" x14ac:dyDescent="0.45">
      <c r="S142" s="22"/>
      <c r="T142" s="23"/>
    </row>
    <row r="143" spans="2:20" x14ac:dyDescent="0.45">
      <c r="S143" s="22"/>
      <c r="T143" s="23"/>
    </row>
    <row r="144" spans="2:20" x14ac:dyDescent="0.45">
      <c r="S144" s="22"/>
      <c r="T144" s="23"/>
    </row>
    <row r="145" spans="19:20" x14ac:dyDescent="0.45">
      <c r="S145" s="22"/>
      <c r="T145" s="23"/>
    </row>
    <row r="146" spans="19:20" x14ac:dyDescent="0.45">
      <c r="S146" s="22"/>
      <c r="T146" s="23"/>
    </row>
    <row r="147" spans="19:20" x14ac:dyDescent="0.45">
      <c r="S147" s="22"/>
      <c r="T147" s="23"/>
    </row>
    <row r="148" spans="19:20" x14ac:dyDescent="0.45">
      <c r="S148" s="22"/>
      <c r="T148" s="23"/>
    </row>
    <row r="149" spans="19:20" x14ac:dyDescent="0.45">
      <c r="S149" s="22"/>
      <c r="T149" s="23"/>
    </row>
    <row r="150" spans="19:20" x14ac:dyDescent="0.45">
      <c r="S150" s="22"/>
      <c r="T150" s="23"/>
    </row>
    <row r="151" spans="19:20" x14ac:dyDescent="0.45">
      <c r="S151" s="22"/>
      <c r="T151" s="23"/>
    </row>
    <row r="152" spans="19:20" x14ac:dyDescent="0.45">
      <c r="S152" s="22"/>
      <c r="T152" s="23"/>
    </row>
    <row r="153" spans="19:20" x14ac:dyDescent="0.45">
      <c r="S153" s="22"/>
      <c r="T153" s="23"/>
    </row>
    <row r="154" spans="19:20" x14ac:dyDescent="0.45">
      <c r="S154" s="22"/>
      <c r="T154" s="23"/>
    </row>
    <row r="155" spans="19:20" x14ac:dyDescent="0.45">
      <c r="S155" s="22"/>
      <c r="T155" s="23"/>
    </row>
    <row r="156" spans="19:20" x14ac:dyDescent="0.45">
      <c r="S156" s="22"/>
      <c r="T156" s="23"/>
    </row>
    <row r="157" spans="19:20" x14ac:dyDescent="0.45">
      <c r="S157" s="22"/>
      <c r="T157" s="23"/>
    </row>
    <row r="158" spans="19:20" x14ac:dyDescent="0.45">
      <c r="S158" s="22"/>
      <c r="T158" s="23"/>
    </row>
    <row r="159" spans="19:20" x14ac:dyDescent="0.45">
      <c r="S159" s="22"/>
      <c r="T159" s="23"/>
    </row>
    <row r="160" spans="19:20" x14ac:dyDescent="0.45">
      <c r="S160" s="22"/>
      <c r="T160" s="23"/>
    </row>
    <row r="161" spans="19:20" x14ac:dyDescent="0.45">
      <c r="S161" s="22"/>
      <c r="T161" s="23"/>
    </row>
    <row r="162" spans="19:20" x14ac:dyDescent="0.45">
      <c r="S162" s="22"/>
      <c r="T162" s="23"/>
    </row>
    <row r="163" spans="19:20" x14ac:dyDescent="0.45">
      <c r="S163" s="22"/>
      <c r="T163" s="23"/>
    </row>
    <row r="164" spans="19:20" x14ac:dyDescent="0.45">
      <c r="S164" s="22"/>
      <c r="T164" s="23"/>
    </row>
    <row r="165" spans="19:20" x14ac:dyDescent="0.45">
      <c r="S165" s="22"/>
      <c r="T165" s="23"/>
    </row>
    <row r="166" spans="19:20" x14ac:dyDescent="0.45">
      <c r="S166" s="22"/>
      <c r="T166" s="23"/>
    </row>
    <row r="167" spans="19:20" x14ac:dyDescent="0.45">
      <c r="S167" s="22"/>
      <c r="T167" s="23"/>
    </row>
    <row r="168" spans="19:20" x14ac:dyDescent="0.45">
      <c r="S168" s="22"/>
      <c r="T168" s="23"/>
    </row>
    <row r="169" spans="19:20" x14ac:dyDescent="0.45">
      <c r="S169" s="22"/>
      <c r="T169" s="23"/>
    </row>
    <row r="170" spans="19:20" x14ac:dyDescent="0.45">
      <c r="S170" s="22"/>
      <c r="T170" s="23"/>
    </row>
    <row r="171" spans="19:20" x14ac:dyDescent="0.45">
      <c r="S171" s="22"/>
      <c r="T171" s="23"/>
    </row>
    <row r="172" spans="19:20" x14ac:dyDescent="0.45">
      <c r="S172" s="22"/>
      <c r="T172" s="23"/>
    </row>
    <row r="173" spans="19:20" x14ac:dyDescent="0.45">
      <c r="S173" s="22"/>
      <c r="T173" s="23"/>
    </row>
    <row r="174" spans="19:20" x14ac:dyDescent="0.45">
      <c r="S174" s="22"/>
      <c r="T174" s="23"/>
    </row>
    <row r="175" spans="19:20" x14ac:dyDescent="0.45">
      <c r="S175" s="22"/>
      <c r="T175" s="23"/>
    </row>
    <row r="176" spans="19:20" x14ac:dyDescent="0.45">
      <c r="S176" s="22"/>
      <c r="T176" s="23"/>
    </row>
    <row r="177" spans="19:20" x14ac:dyDescent="0.45">
      <c r="S177" s="22"/>
      <c r="T177" s="23"/>
    </row>
    <row r="178" spans="19:20" x14ac:dyDescent="0.45">
      <c r="S178" s="22"/>
      <c r="T178" s="23"/>
    </row>
    <row r="179" spans="19:20" x14ac:dyDescent="0.45">
      <c r="S179" s="22"/>
      <c r="T179" s="23"/>
    </row>
    <row r="180" spans="19:20" x14ac:dyDescent="0.45">
      <c r="S180" s="22"/>
      <c r="T180" s="23"/>
    </row>
    <row r="181" spans="19:20" x14ac:dyDescent="0.45">
      <c r="S181" s="22"/>
      <c r="T181" s="23"/>
    </row>
    <row r="182" spans="19:20" x14ac:dyDescent="0.45">
      <c r="S182" s="22"/>
      <c r="T182" s="23"/>
    </row>
    <row r="183" spans="19:20" x14ac:dyDescent="0.45">
      <c r="S183" s="22"/>
      <c r="T183" s="23"/>
    </row>
    <row r="184" spans="19:20" x14ac:dyDescent="0.45">
      <c r="S184" s="22"/>
      <c r="T184" s="23"/>
    </row>
    <row r="185" spans="19:20" x14ac:dyDescent="0.45">
      <c r="S185" s="22"/>
      <c r="T185" s="23"/>
    </row>
    <row r="186" spans="19:20" x14ac:dyDescent="0.45">
      <c r="S186" s="22"/>
      <c r="T186" s="23"/>
    </row>
    <row r="187" spans="19:20" x14ac:dyDescent="0.45">
      <c r="S187" s="22"/>
      <c r="T187" s="23"/>
    </row>
    <row r="188" spans="19:20" x14ac:dyDescent="0.45">
      <c r="S188" s="22"/>
      <c r="T188" s="23"/>
    </row>
    <row r="189" spans="19:20" x14ac:dyDescent="0.45">
      <c r="S189" s="22"/>
      <c r="T189" s="23"/>
    </row>
    <row r="190" spans="19:20" x14ac:dyDescent="0.45">
      <c r="S190" s="22"/>
      <c r="T190" s="23"/>
    </row>
    <row r="191" spans="19:20" x14ac:dyDescent="0.45">
      <c r="S191" s="22"/>
      <c r="T191" s="23"/>
    </row>
    <row r="192" spans="19:20" x14ac:dyDescent="0.45">
      <c r="S192" s="22"/>
      <c r="T192" s="23"/>
    </row>
    <row r="193" spans="19:22" x14ac:dyDescent="0.45">
      <c r="S193" s="22"/>
      <c r="T193" s="23"/>
      <c r="V193" s="2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83"/>
  <sheetViews>
    <sheetView topLeftCell="A19" workbookViewId="0">
      <selection activeCell="A34" sqref="A34"/>
    </sheetView>
  </sheetViews>
  <sheetFormatPr defaultRowHeight="14.25" x14ac:dyDescent="0.45"/>
  <cols>
    <col min="2" max="2" width="13.265625" customWidth="1"/>
    <col min="3" max="3" width="11" bestFit="1" customWidth="1"/>
    <col min="4" max="4" width="11.1328125" customWidth="1"/>
    <col min="5" max="5" width="11.265625" bestFit="1" customWidth="1"/>
    <col min="8" max="8" width="10.73046875" customWidth="1"/>
    <col min="9" max="9" width="10.1328125" customWidth="1"/>
    <col min="12" max="12" width="11.86328125" customWidth="1"/>
    <col min="13" max="13" width="11.59765625" customWidth="1"/>
    <col min="16" max="17" width="12" bestFit="1" customWidth="1"/>
    <col min="18" max="18" width="11.1328125" customWidth="1"/>
  </cols>
  <sheetData>
    <row r="1" spans="1:22" x14ac:dyDescent="0.45">
      <c r="A1" t="s">
        <v>158</v>
      </c>
    </row>
    <row r="3" spans="1:22" x14ac:dyDescent="0.45">
      <c r="A3" s="28" t="s">
        <v>50</v>
      </c>
      <c r="B3" s="28"/>
      <c r="C3" s="28"/>
      <c r="F3" s="28" t="s">
        <v>35</v>
      </c>
      <c r="G3" s="28"/>
      <c r="H3" s="28"/>
      <c r="K3" s="28" t="s">
        <v>49</v>
      </c>
      <c r="L3" s="28"/>
      <c r="M3" s="28"/>
      <c r="P3" s="28" t="s">
        <v>152</v>
      </c>
      <c r="Q3" s="28"/>
      <c r="R3" s="28"/>
      <c r="S3" s="43"/>
      <c r="T3" s="43"/>
      <c r="U3" s="43"/>
      <c r="V3" s="42"/>
    </row>
    <row r="4" spans="1:22" x14ac:dyDescent="0.45">
      <c r="P4" t="s">
        <v>60</v>
      </c>
      <c r="S4" s="43"/>
      <c r="T4" s="43"/>
      <c r="U4" s="43"/>
      <c r="V4" s="42"/>
    </row>
    <row r="5" spans="1:22" x14ac:dyDescent="0.45">
      <c r="A5" t="s">
        <v>10</v>
      </c>
      <c r="B5" s="2" t="s">
        <v>33</v>
      </c>
      <c r="C5" s="2" t="s">
        <v>34</v>
      </c>
      <c r="F5" t="s">
        <v>10</v>
      </c>
      <c r="G5" s="2" t="s">
        <v>33</v>
      </c>
      <c r="H5" s="2" t="s">
        <v>34</v>
      </c>
      <c r="K5" t="s">
        <v>10</v>
      </c>
      <c r="L5" s="2" t="s">
        <v>33</v>
      </c>
      <c r="M5" s="2" t="s">
        <v>34</v>
      </c>
      <c r="P5" s="19" t="s">
        <v>10</v>
      </c>
      <c r="Q5" s="2" t="s">
        <v>33</v>
      </c>
      <c r="R5" s="2" t="s">
        <v>34</v>
      </c>
      <c r="S5" s="43"/>
      <c r="T5" s="43"/>
      <c r="U5" s="43"/>
      <c r="V5" s="42"/>
    </row>
    <row r="6" spans="1:22" x14ac:dyDescent="0.45">
      <c r="A6" s="10">
        <v>1933</v>
      </c>
      <c r="B6" s="8">
        <f>FEMALE!BZ4</f>
        <v>62.80959</v>
      </c>
      <c r="C6" s="8">
        <f>MALE!BZ4</f>
        <v>59.205410000000001</v>
      </c>
      <c r="F6" s="10">
        <v>1933</v>
      </c>
      <c r="G6" s="8">
        <f>FEMALE!BZ69</f>
        <v>13.377599228133214</v>
      </c>
      <c r="H6" s="8">
        <f>MALE!BZ69</f>
        <v>12.106785327583914</v>
      </c>
      <c r="K6" s="10">
        <v>1933</v>
      </c>
      <c r="L6" s="11">
        <f>FEMALE!BZ194</f>
        <v>88242.924422581214</v>
      </c>
      <c r="M6" s="11">
        <f>MALE!BZ192</f>
        <v>92296.284534442631</v>
      </c>
      <c r="P6" s="10">
        <v>1933</v>
      </c>
      <c r="Q6" s="11">
        <f>FEMALE!BZ285</f>
        <v>60344.61797657545</v>
      </c>
      <c r="R6" s="11">
        <f>MALE!BZ281</f>
        <v>49371.987428890716</v>
      </c>
      <c r="S6" s="43"/>
      <c r="T6" s="43"/>
      <c r="U6" s="43"/>
      <c r="V6" s="42"/>
    </row>
    <row r="7" spans="1:22" x14ac:dyDescent="0.45">
      <c r="A7" s="10">
        <v>1938</v>
      </c>
      <c r="B7" s="8">
        <f>FEMALE!BR4</f>
        <v>64.555139999999994</v>
      </c>
      <c r="C7" s="8">
        <f>MALE!BR4</f>
        <v>60.472110000000001</v>
      </c>
      <c r="F7" s="10">
        <v>1938</v>
      </c>
      <c r="G7" s="8">
        <f>FEMALE!BR69</f>
        <v>13.620660036878851</v>
      </c>
      <c r="H7" s="8">
        <f>MALE!BR69</f>
        <v>12.16872668763256</v>
      </c>
      <c r="K7" s="10">
        <v>1938</v>
      </c>
      <c r="L7" s="11">
        <f>FEMALE!BR194</f>
        <v>87160.722964979053</v>
      </c>
      <c r="M7" s="11">
        <f>MALE!BR192</f>
        <v>91910.952003803657</v>
      </c>
      <c r="P7" s="10">
        <v>1938</v>
      </c>
      <c r="Q7" s="11">
        <f>FEMALE!BR285</f>
        <v>63379.067841234384</v>
      </c>
      <c r="R7" s="11">
        <f>MALE!BR281</f>
        <v>50454.927874756795</v>
      </c>
      <c r="S7" s="43"/>
      <c r="T7" s="43"/>
      <c r="U7" s="43"/>
      <c r="V7" s="42"/>
    </row>
    <row r="8" spans="1:22" x14ac:dyDescent="0.45">
      <c r="A8" s="10">
        <v>1945</v>
      </c>
      <c r="B8" s="8">
        <f>FEMALE!BJ4</f>
        <v>68.36242</v>
      </c>
      <c r="C8" s="8">
        <f>MALE!BJ4</f>
        <v>62.985709999999997</v>
      </c>
      <c r="F8" s="10">
        <v>1945</v>
      </c>
      <c r="G8" s="8">
        <f>FEMALE!BJ69</f>
        <v>14.489914372737198</v>
      </c>
      <c r="H8" s="8">
        <f>MALE!BJ69</f>
        <v>12.640781580498631</v>
      </c>
      <c r="K8" s="10">
        <v>1945</v>
      </c>
      <c r="L8" s="11">
        <f>FEMALE!BJ194</f>
        <v>84814.746092799542</v>
      </c>
      <c r="M8" s="11">
        <f>MALE!BJ192</f>
        <v>90984.591951822178</v>
      </c>
      <c r="P8" s="10">
        <v>1945</v>
      </c>
      <c r="Q8" s="11">
        <f>FEMALE!BJ285</f>
        <v>70766.61236688908</v>
      </c>
      <c r="R8" s="11">
        <f>MALE!BJ281</f>
        <v>53443.268368821417</v>
      </c>
      <c r="S8" s="43"/>
      <c r="T8" s="43"/>
      <c r="U8" s="43"/>
      <c r="V8" s="42"/>
    </row>
    <row r="9" spans="1:22" x14ac:dyDescent="0.45">
      <c r="A9" s="10">
        <v>1955</v>
      </c>
      <c r="B9" s="8">
        <f>FEMALE!BB4</f>
        <v>72.811253592938868</v>
      </c>
      <c r="C9" s="8">
        <f>MALE!BB4</f>
        <v>66.591235303776159</v>
      </c>
      <c r="F9" s="10">
        <v>1955</v>
      </c>
      <c r="G9" s="8">
        <f>FEMALE!BB69</f>
        <v>15.72929299052111</v>
      </c>
      <c r="H9" s="8">
        <f>MALE!BB69</f>
        <v>13.050613995742289</v>
      </c>
      <c r="K9" s="10">
        <v>1955</v>
      </c>
      <c r="L9" s="11">
        <f>FEMALE!BB194</f>
        <v>81224.266067205972</v>
      </c>
      <c r="M9" s="11">
        <f>MALE!BB192</f>
        <v>89150.720466862505</v>
      </c>
      <c r="P9" s="10">
        <v>1955</v>
      </c>
      <c r="Q9" s="11">
        <f>FEMALE!BB285</f>
        <v>82182.842299294221</v>
      </c>
      <c r="R9" s="11">
        <f>MALE!BB281</f>
        <v>58391.583754460131</v>
      </c>
      <c r="S9" s="43"/>
      <c r="T9" s="43"/>
      <c r="U9" s="43"/>
      <c r="V9" s="42"/>
    </row>
    <row r="10" spans="1:22" x14ac:dyDescent="0.45">
      <c r="A10" s="10">
        <v>1965</v>
      </c>
      <c r="B10" s="8">
        <f>FEMALE!AT4</f>
        <v>73.942059999999998</v>
      </c>
      <c r="C10" s="8">
        <f>MALE!AT4</f>
        <v>66.812160000000006</v>
      </c>
      <c r="F10" s="10">
        <v>1965</v>
      </c>
      <c r="G10" s="8">
        <f>FEMALE!AT69</f>
        <v>16.419053533407684</v>
      </c>
      <c r="H10" s="8">
        <f>MALE!AT69</f>
        <v>12.9097819109796</v>
      </c>
      <c r="K10" s="10">
        <v>1965</v>
      </c>
      <c r="L10" s="11">
        <f>FEMALE!AT194</f>
        <v>79999.573354260574</v>
      </c>
      <c r="M10" s="11">
        <f>MALE!AT192</f>
        <v>89409.349618794062</v>
      </c>
      <c r="P10" s="10">
        <v>1965</v>
      </c>
      <c r="Q10" s="11">
        <f>FEMALE!AT285</f>
        <v>86609.335547244002</v>
      </c>
      <c r="R10" s="11">
        <f>MALE!AT281</f>
        <v>57360.498998918993</v>
      </c>
      <c r="S10" s="43"/>
      <c r="T10" s="43"/>
      <c r="U10" s="43"/>
      <c r="V10" s="42"/>
    </row>
    <row r="11" spans="1:22" x14ac:dyDescent="0.45">
      <c r="A11" s="10">
        <v>1975</v>
      </c>
      <c r="B11" s="8">
        <f>FEMALE!AL4</f>
        <v>76.462260000000001</v>
      </c>
      <c r="C11" s="8">
        <f>MALE!AL4</f>
        <v>68.727940000000004</v>
      </c>
      <c r="F11" s="10">
        <v>1975</v>
      </c>
      <c r="G11" s="8">
        <f>FEMALE!AL69</f>
        <v>17.883883132574233</v>
      </c>
      <c r="H11" s="8">
        <f>MALE!AL69</f>
        <v>13.655621170738909</v>
      </c>
      <c r="K11" s="10">
        <v>1975</v>
      </c>
      <c r="L11" s="11">
        <f>FEMALE!AL194</f>
        <v>77430.227412464403</v>
      </c>
      <c r="M11" s="11">
        <f>MALE!AL192</f>
        <v>87328.979113865105</v>
      </c>
      <c r="P11" s="10">
        <v>1975</v>
      </c>
      <c r="Q11" s="11">
        <f>FEMALE!AL285</f>
        <v>96117.769380766171</v>
      </c>
      <c r="R11" s="11">
        <f>MALE!AL281</f>
        <v>63470.879915901707</v>
      </c>
      <c r="S11" s="43"/>
      <c r="T11" s="43"/>
      <c r="U11" s="43"/>
      <c r="V11" s="42"/>
    </row>
    <row r="12" spans="1:22" x14ac:dyDescent="0.45">
      <c r="A12" s="10">
        <v>1985</v>
      </c>
      <c r="B12" s="8">
        <f>FEMALE!AD4</f>
        <v>78.18489269988244</v>
      </c>
      <c r="C12" s="8">
        <f>MALE!AD4</f>
        <v>71.0888644305344</v>
      </c>
      <c r="F12" s="10">
        <v>1985</v>
      </c>
      <c r="G12" s="8">
        <f>FEMALE!AD69</f>
        <v>18.581425844555358</v>
      </c>
      <c r="H12" s="8">
        <f>MALE!AD69</f>
        <v>14.452071435199361</v>
      </c>
      <c r="K12" s="10">
        <v>1985</v>
      </c>
      <c r="L12" s="11">
        <f>FEMALE!AD194</f>
        <v>75891.137370925557</v>
      </c>
      <c r="M12" s="11">
        <f>MALE!AD192</f>
        <v>84702.074929291484</v>
      </c>
      <c r="P12" s="10">
        <v>1985</v>
      </c>
      <c r="Q12" s="11">
        <f>FEMALE!AD285</f>
        <v>101543.29450665147</v>
      </c>
      <c r="R12" s="11">
        <f>MALE!AD281</f>
        <v>70805.775627918207</v>
      </c>
      <c r="S12" s="43"/>
      <c r="T12" s="43"/>
      <c r="U12" s="43"/>
      <c r="V12" s="42"/>
    </row>
    <row r="13" spans="1:22" x14ac:dyDescent="0.45">
      <c r="A13" s="10">
        <v>1995</v>
      </c>
      <c r="B13" s="8">
        <f>FEMALE!V4</f>
        <v>79.090890000000002</v>
      </c>
      <c r="C13" s="8">
        <f>MALE!V4</f>
        <v>72.594220000000007</v>
      </c>
      <c r="F13" s="10">
        <v>1995</v>
      </c>
      <c r="G13" s="8">
        <f>FEMALE!V69</f>
        <v>19.07963547143358</v>
      </c>
      <c r="H13" s="8">
        <f>MALE!V69</f>
        <v>15.547271472555472</v>
      </c>
      <c r="K13" s="10">
        <v>1995</v>
      </c>
      <c r="L13" s="11">
        <f>FEMALE!V194</f>
        <v>74753.811950292467</v>
      </c>
      <c r="M13" s="11">
        <f>MALE!V192</f>
        <v>82255.034657358789</v>
      </c>
      <c r="P13" s="10">
        <v>1995</v>
      </c>
      <c r="Q13" s="11">
        <f>FEMALE!V285</f>
        <v>105269.22802541486</v>
      </c>
      <c r="R13" s="11">
        <f>MALE!V281</f>
        <v>78626.639041922172</v>
      </c>
      <c r="S13" s="43"/>
      <c r="T13" s="43"/>
      <c r="U13" s="43"/>
      <c r="V13" s="42"/>
    </row>
    <row r="14" spans="1:22" x14ac:dyDescent="0.45">
      <c r="A14" s="10">
        <v>2005</v>
      </c>
      <c r="B14" s="8">
        <f>FEMALE!N4</f>
        <v>80.128569999999996</v>
      </c>
      <c r="C14" s="8">
        <f>MALE!N4</f>
        <v>75.004109999999997</v>
      </c>
      <c r="F14" s="10">
        <v>2005</v>
      </c>
      <c r="G14" s="8">
        <f>FEMALE!N69</f>
        <v>19.677366765401484</v>
      </c>
      <c r="H14" s="8">
        <f>MALE!N69</f>
        <v>16.979010504228235</v>
      </c>
      <c r="K14" s="10">
        <v>2005</v>
      </c>
      <c r="L14" s="11">
        <f>FEMALE!N194</f>
        <v>73784.728957943633</v>
      </c>
      <c r="M14" s="11">
        <f>MALE!N192</f>
        <v>80973.756079394647</v>
      </c>
      <c r="P14" s="10">
        <v>2005</v>
      </c>
      <c r="Q14" s="11">
        <f>FEMALE!N285</f>
        <v>109981.23318357671</v>
      </c>
      <c r="R14" s="11">
        <f>MALE!N281</f>
        <v>88881.106035149394</v>
      </c>
      <c r="S14" s="43"/>
      <c r="T14" s="43"/>
      <c r="U14" s="43"/>
      <c r="V14" s="42"/>
    </row>
    <row r="15" spans="1:22" x14ac:dyDescent="0.45">
      <c r="A15" s="10">
        <v>2015</v>
      </c>
      <c r="B15" s="8">
        <f>FEMALE!F4</f>
        <v>81.350899999999996</v>
      </c>
      <c r="C15" s="8">
        <f>MALE!F4</f>
        <v>76.50385</v>
      </c>
      <c r="F15" s="10">
        <v>2015</v>
      </c>
      <c r="G15" s="8">
        <f>FEMALE!F69</f>
        <v>20.78181994235786</v>
      </c>
      <c r="H15" s="8">
        <f>MALE!F69</f>
        <v>18.23694304002391</v>
      </c>
      <c r="K15" s="10">
        <v>2015</v>
      </c>
      <c r="L15" s="11">
        <f>FEMALE!F194</f>
        <v>72387.998067081979</v>
      </c>
      <c r="M15" s="11">
        <f>MALE!F192</f>
        <v>79397.643152402758</v>
      </c>
      <c r="P15" s="10">
        <v>2015</v>
      </c>
      <c r="Q15" s="11">
        <f>FEMALE!F285</f>
        <v>116208.15247276887</v>
      </c>
      <c r="R15" s="11">
        <f>MALE!F281</f>
        <v>95905.141430289106</v>
      </c>
      <c r="S15" s="43"/>
      <c r="T15" s="43"/>
      <c r="U15" s="43"/>
      <c r="V15" s="42"/>
    </row>
    <row r="16" spans="1:22" x14ac:dyDescent="0.45">
      <c r="B16" s="13"/>
    </row>
    <row r="18" spans="1:5" x14ac:dyDescent="0.45">
      <c r="A18" t="s">
        <v>159</v>
      </c>
    </row>
    <row r="20" spans="1:5" x14ac:dyDescent="0.45">
      <c r="A20" s="28" t="s">
        <v>137</v>
      </c>
      <c r="B20" s="28"/>
    </row>
    <row r="24" spans="1:5" x14ac:dyDescent="0.45">
      <c r="A24" s="28" t="s">
        <v>148</v>
      </c>
      <c r="B24" s="28"/>
      <c r="D24" s="34">
        <f>'PROFIT TESTING'!CW20</f>
        <v>0.21113462630540628</v>
      </c>
    </row>
    <row r="27" spans="1:5" x14ac:dyDescent="0.45">
      <c r="A27" s="28" t="s">
        <v>149</v>
      </c>
      <c r="B27" s="28"/>
      <c r="D27" s="34">
        <f>'PROFIT TESTING'!CW23</f>
        <v>0.10583837665849871</v>
      </c>
    </row>
    <row r="31" spans="1:5" x14ac:dyDescent="0.45">
      <c r="A31" s="28" t="s">
        <v>139</v>
      </c>
      <c r="B31" s="28"/>
      <c r="C31" s="28"/>
      <c r="D31" s="28" t="s">
        <v>140</v>
      </c>
      <c r="E31" s="28" t="s">
        <v>115</v>
      </c>
    </row>
    <row r="32" spans="1:5" x14ac:dyDescent="0.45">
      <c r="D32" s="44">
        <v>0.08</v>
      </c>
      <c r="E32" s="21">
        <v>1742.761539286307</v>
      </c>
    </row>
    <row r="33" spans="1:5" x14ac:dyDescent="0.45">
      <c r="D33" s="44">
        <v>0.05</v>
      </c>
      <c r="E33" s="21">
        <v>6705.3</v>
      </c>
    </row>
    <row r="34" spans="1:5" x14ac:dyDescent="0.45">
      <c r="D34" s="44">
        <v>0.09</v>
      </c>
      <c r="E34" s="21">
        <v>928.87870217904253</v>
      </c>
    </row>
    <row r="35" spans="1:5" x14ac:dyDescent="0.45">
      <c r="D35" s="34">
        <v>0.1058384</v>
      </c>
      <c r="E35" s="27">
        <v>0</v>
      </c>
    </row>
    <row r="36" spans="1:5" x14ac:dyDescent="0.45">
      <c r="D36" s="44">
        <v>0.11</v>
      </c>
      <c r="E36" s="21">
        <v>-65.127391763617993</v>
      </c>
    </row>
    <row r="37" spans="1:5" x14ac:dyDescent="0.45">
      <c r="D37" s="44">
        <v>0.13</v>
      </c>
      <c r="E37" s="21">
        <v>-798.87780133420813</v>
      </c>
    </row>
    <row r="38" spans="1:5" x14ac:dyDescent="0.45">
      <c r="D38" s="44">
        <v>0.15</v>
      </c>
      <c r="E38" s="21">
        <v>-1331.5533527406835</v>
      </c>
    </row>
    <row r="41" spans="1:5" x14ac:dyDescent="0.45">
      <c r="A41" s="28" t="s">
        <v>124</v>
      </c>
      <c r="B41" s="28"/>
      <c r="C41" s="28"/>
      <c r="D41" s="28" t="s">
        <v>140</v>
      </c>
      <c r="E41" s="28" t="s">
        <v>115</v>
      </c>
    </row>
    <row r="42" spans="1:5" x14ac:dyDescent="0.45">
      <c r="D42">
        <v>0.04</v>
      </c>
      <c r="E42">
        <v>1742.761539286307</v>
      </c>
    </row>
    <row r="43" spans="1:5" x14ac:dyDescent="0.45">
      <c r="D43">
        <v>7.0000000000000007E-2</v>
      </c>
      <c r="E43">
        <v>9315.4358783076186</v>
      </c>
    </row>
    <row r="44" spans="1:5" x14ac:dyDescent="0.45">
      <c r="D44">
        <v>3.3099999999999997E-2</v>
      </c>
      <c r="E44">
        <v>1.0464413113992133</v>
      </c>
    </row>
    <row r="45" spans="1:5" x14ac:dyDescent="0.45">
      <c r="D45">
        <v>0.03</v>
      </c>
      <c r="E45">
        <v>-781.46324038746729</v>
      </c>
    </row>
    <row r="46" spans="1:5" x14ac:dyDescent="0.45">
      <c r="D46">
        <v>0.02</v>
      </c>
      <c r="E46">
        <v>-3305.6880200612391</v>
      </c>
    </row>
    <row r="52" spans="1:9" x14ac:dyDescent="0.45">
      <c r="A52" s="28" t="s">
        <v>141</v>
      </c>
      <c r="B52" s="28"/>
      <c r="C52" s="28"/>
      <c r="D52" s="28" t="s">
        <v>118</v>
      </c>
      <c r="E52" s="28" t="s">
        <v>115</v>
      </c>
      <c r="F52" s="28" t="s">
        <v>119</v>
      </c>
      <c r="G52" s="28"/>
    </row>
    <row r="53" spans="1:9" x14ac:dyDescent="0.45">
      <c r="D53">
        <v>100000</v>
      </c>
      <c r="E53">
        <v>1742.761539286307</v>
      </c>
      <c r="F53">
        <v>2145.9940234755481</v>
      </c>
    </row>
    <row r="54" spans="1:9" x14ac:dyDescent="0.45">
      <c r="D54">
        <v>150000</v>
      </c>
      <c r="E54">
        <v>2624.3657054590849</v>
      </c>
      <c r="F54">
        <v>3212.6192488369852</v>
      </c>
    </row>
    <row r="55" spans="1:9" x14ac:dyDescent="0.45">
      <c r="D55">
        <v>400000</v>
      </c>
      <c r="E55">
        <v>2239.7742125164486</v>
      </c>
      <c r="F55">
        <v>8545.745375644161</v>
      </c>
    </row>
    <row r="56" spans="1:9" x14ac:dyDescent="0.45">
      <c r="D56">
        <v>50000</v>
      </c>
      <c r="E56">
        <v>861.15737311352143</v>
      </c>
      <c r="F56">
        <v>1079.3687981141129</v>
      </c>
    </row>
    <row r="57" spans="1:9" x14ac:dyDescent="0.45">
      <c r="D57">
        <v>10000</v>
      </c>
      <c r="E57">
        <v>155.87404017529369</v>
      </c>
      <c r="F57">
        <v>226.06861782496441</v>
      </c>
    </row>
    <row r="58" spans="1:9" x14ac:dyDescent="0.45">
      <c r="D58">
        <v>1000</v>
      </c>
      <c r="E58">
        <v>-2.8147097358070097</v>
      </c>
      <c r="F58">
        <v>34.076077259905972</v>
      </c>
    </row>
    <row r="62" spans="1:9" x14ac:dyDescent="0.45">
      <c r="A62" s="28" t="s">
        <v>142</v>
      </c>
      <c r="B62" s="28"/>
      <c r="C62" s="28"/>
      <c r="D62" s="28" t="s">
        <v>120</v>
      </c>
      <c r="E62" s="28" t="s">
        <v>121</v>
      </c>
      <c r="F62" s="28" t="s">
        <v>122</v>
      </c>
      <c r="G62" s="28" t="s">
        <v>143</v>
      </c>
      <c r="H62" s="28" t="s">
        <v>144</v>
      </c>
      <c r="I62" s="28"/>
    </row>
    <row r="63" spans="1:9" x14ac:dyDescent="0.45">
      <c r="D63">
        <v>2015</v>
      </c>
      <c r="E63">
        <v>1742.761539286307</v>
      </c>
      <c r="F63">
        <v>1807.4009944778618</v>
      </c>
      <c r="G63">
        <v>2145.9940234755481</v>
      </c>
      <c r="H63">
        <v>2338.274944466079</v>
      </c>
    </row>
    <row r="64" spans="1:9" x14ac:dyDescent="0.45">
      <c r="D64">
        <v>2005</v>
      </c>
      <c r="E64">
        <v>1808.142203283759</v>
      </c>
      <c r="F64">
        <v>1881.5325326025122</v>
      </c>
      <c r="G64">
        <v>2182.4590274775528</v>
      </c>
      <c r="H64">
        <v>2386.9189616071831</v>
      </c>
    </row>
    <row r="65" spans="1:8" x14ac:dyDescent="0.45">
      <c r="D65">
        <v>1985</v>
      </c>
      <c r="E65">
        <v>1875.9191705671706</v>
      </c>
      <c r="F65">
        <v>1977.7813728766391</v>
      </c>
      <c r="G65">
        <v>2243.2052318523843</v>
      </c>
      <c r="H65">
        <v>2538.6489984822115</v>
      </c>
    </row>
    <row r="66" spans="1:8" x14ac:dyDescent="0.45">
      <c r="D66">
        <v>1975</v>
      </c>
      <c r="E66">
        <v>1886.0965560984782</v>
      </c>
      <c r="F66">
        <v>1997.1210862173557</v>
      </c>
      <c r="G66">
        <v>2302.9766080041177</v>
      </c>
      <c r="H66">
        <v>2632.6198588870639</v>
      </c>
    </row>
    <row r="71" spans="1:8" x14ac:dyDescent="0.45">
      <c r="A71" s="28" t="s">
        <v>145</v>
      </c>
      <c r="B71" s="28"/>
      <c r="C71" s="28"/>
      <c r="D71" s="28" t="s">
        <v>146</v>
      </c>
      <c r="E71" s="28" t="s">
        <v>115</v>
      </c>
    </row>
    <row r="72" spans="1:8" x14ac:dyDescent="0.45">
      <c r="D72">
        <v>0.8</v>
      </c>
      <c r="E72">
        <v>1742.761539286307</v>
      </c>
    </row>
    <row r="73" spans="1:8" x14ac:dyDescent="0.45">
      <c r="D73">
        <v>1</v>
      </c>
      <c r="E73">
        <v>1581.0970845270297</v>
      </c>
    </row>
    <row r="74" spans="1:8" x14ac:dyDescent="0.45">
      <c r="D74">
        <v>0.7</v>
      </c>
      <c r="E74">
        <v>1823.5937666659452</v>
      </c>
    </row>
    <row r="75" spans="1:8" x14ac:dyDescent="0.45">
      <c r="D75">
        <v>0.5</v>
      </c>
      <c r="E75">
        <v>1985.2582214252216</v>
      </c>
    </row>
    <row r="78" spans="1:8" x14ac:dyDescent="0.45">
      <c r="A78" s="28" t="s">
        <v>147</v>
      </c>
      <c r="B78" s="28"/>
      <c r="C78" s="28"/>
      <c r="D78" s="28" t="s">
        <v>140</v>
      </c>
      <c r="E78" s="28" t="s">
        <v>115</v>
      </c>
    </row>
    <row r="79" spans="1:8" x14ac:dyDescent="0.45">
      <c r="D79" t="s">
        <v>123</v>
      </c>
      <c r="E79">
        <v>1742.761539286307</v>
      </c>
    </row>
    <row r="80" spans="1:8" x14ac:dyDescent="0.45">
      <c r="D80">
        <v>1E-3</v>
      </c>
      <c r="E80">
        <v>2350.8036993416008</v>
      </c>
    </row>
    <row r="81" spans="4:5" x14ac:dyDescent="0.45">
      <c r="D81">
        <v>0.01</v>
      </c>
      <c r="E81">
        <v>-161.68500894520622</v>
      </c>
    </row>
    <row r="82" spans="4:5" x14ac:dyDescent="0.45">
      <c r="D82">
        <v>0.03</v>
      </c>
      <c r="E82">
        <v>-3527.8470900167258</v>
      </c>
    </row>
    <row r="83" spans="4:5" x14ac:dyDescent="0.45">
      <c r="D83">
        <v>4.0000000000000001E-3</v>
      </c>
      <c r="E83">
        <v>1419.780216895291</v>
      </c>
    </row>
  </sheetData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Female data</vt:lpstr>
      <vt:lpstr>Male data</vt:lpstr>
      <vt:lpstr>FEMALE</vt:lpstr>
      <vt:lpstr>MALE</vt:lpstr>
      <vt:lpstr>PROFIT TESTING</vt:lpstr>
      <vt:lpstr>SUMMARY</vt:lpstr>
      <vt:lpstr>'Female data'!USA.fltper_1x1</vt:lpstr>
      <vt:lpstr>'Male data'!USA.mltper_1x1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Poku Gyedu</dc:creator>
  <cp:lastModifiedBy>Opoku, Justice Gyedu</cp:lastModifiedBy>
  <dcterms:created xsi:type="dcterms:W3CDTF">2018-04-21T15:51:48Z</dcterms:created>
  <dcterms:modified xsi:type="dcterms:W3CDTF">2025-03-13T15:54:23Z</dcterms:modified>
</cp:coreProperties>
</file>